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verywhere\Syntronic\Programmering\Advent of code\2022\"/>
    </mc:Choice>
  </mc:AlternateContent>
  <xr:revisionPtr revIDLastSave="0" documentId="13_ncr:1_{F76CB76D-39B0-4785-A6FE-6E96BD6E378A}" xr6:coauthVersionLast="36" xr6:coauthVersionMax="36" xr10:uidLastSave="{00000000-0000-0000-0000-000000000000}"/>
  <bookViews>
    <workbookView xWindow="0" yWindow="0" windowWidth="15420" windowHeight="10590" activeTab="2" xr2:uid="{0CE3C3B7-D434-42FE-8523-E15EAEC96101}"/>
  </bookViews>
  <sheets>
    <sheet name="10" sheetId="1" r:id="rId1"/>
    <sheet name="11 1st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3" l="1"/>
  <c r="O9" i="3" s="1"/>
  <c r="P9" i="3" s="1"/>
  <c r="R9" i="3" s="1"/>
  <c r="S9" i="3"/>
  <c r="T9" i="3"/>
  <c r="U9" i="3" s="1"/>
  <c r="X9" i="3"/>
  <c r="Y9" i="3"/>
  <c r="Z9" i="3" s="1"/>
  <c r="AC9" i="3"/>
  <c r="AD9" i="3" s="1"/>
  <c r="AE9" i="3" s="1"/>
  <c r="AH9" i="3"/>
  <c r="AI9" i="3"/>
  <c r="AJ9" i="3"/>
  <c r="AM9" i="3"/>
  <c r="AN9" i="3"/>
  <c r="AO9" i="3"/>
  <c r="AR9" i="3"/>
  <c r="AS9" i="3" s="1"/>
  <c r="AT9" i="3" s="1"/>
  <c r="AW9" i="3"/>
  <c r="AX9" i="3" s="1"/>
  <c r="AY9" i="3" s="1"/>
  <c r="BB9" i="3"/>
  <c r="BC9" i="3" s="1"/>
  <c r="BD9" i="3"/>
  <c r="BG9" i="3"/>
  <c r="BH9" i="3" s="1"/>
  <c r="BI9" i="3" s="1"/>
  <c r="X5" i="3"/>
  <c r="Y5" i="3"/>
  <c r="Z5" i="3" s="1"/>
  <c r="AC5" i="3"/>
  <c r="AD5" i="3"/>
  <c r="AE5" i="3" s="1"/>
  <c r="AH5" i="3"/>
  <c r="AI5" i="3"/>
  <c r="AJ5" i="3" s="1"/>
  <c r="AM5" i="3"/>
  <c r="AN5" i="3" s="1"/>
  <c r="AO5" i="3" s="1"/>
  <c r="AR5" i="3"/>
  <c r="AS5" i="3"/>
  <c r="AT5" i="3" s="1"/>
  <c r="AW5" i="3"/>
  <c r="AX5" i="3" s="1"/>
  <c r="AY5" i="3" s="1"/>
  <c r="BB5" i="3"/>
  <c r="BC5" i="3"/>
  <c r="BD5" i="3" s="1"/>
  <c r="BG5" i="3"/>
  <c r="BH5" i="3" s="1"/>
  <c r="BI5" i="3" s="1"/>
  <c r="T5" i="3"/>
  <c r="O5" i="3"/>
  <c r="A29" i="2"/>
  <c r="A37" i="2" s="1"/>
  <c r="A45" i="2" s="1"/>
  <c r="A53" i="2" s="1"/>
  <c r="A61" i="2" s="1"/>
  <c r="A69" i="2" s="1"/>
  <c r="A77" i="2" s="1"/>
  <c r="A85" i="2" s="1"/>
  <c r="A93" i="2" s="1"/>
  <c r="A101" i="2" s="1"/>
  <c r="A109" i="2" s="1"/>
  <c r="A117" i="2" s="1"/>
  <c r="A125" i="2" s="1"/>
  <c r="A133" i="2" s="1"/>
  <c r="A141" i="2" s="1"/>
  <c r="A149" i="2" s="1"/>
  <c r="A157" i="2" s="1"/>
  <c r="A21" i="2"/>
  <c r="A13" i="2"/>
  <c r="K166" i="2"/>
  <c r="M164" i="2"/>
  <c r="C164" i="2"/>
  <c r="L163" i="2"/>
  <c r="M163" i="2" s="1"/>
  <c r="C163" i="2"/>
  <c r="C162" i="2"/>
  <c r="C161" i="2"/>
  <c r="C160" i="2"/>
  <c r="C159" i="2"/>
  <c r="I158" i="2"/>
  <c r="J158" i="2" s="1"/>
  <c r="DO158" i="2" s="1"/>
  <c r="C158" i="2"/>
  <c r="I157" i="2"/>
  <c r="J157" i="2" s="1"/>
  <c r="DY157" i="2" s="1"/>
  <c r="DZ157" i="2" s="1"/>
  <c r="EA157" i="2" s="1"/>
  <c r="C157" i="2"/>
  <c r="M156" i="2"/>
  <c r="C156" i="2"/>
  <c r="L155" i="2"/>
  <c r="M155" i="2" s="1"/>
  <c r="C155" i="2"/>
  <c r="C154" i="2"/>
  <c r="C153" i="2"/>
  <c r="C152" i="2"/>
  <c r="C151" i="2"/>
  <c r="C150" i="2"/>
  <c r="C149" i="2"/>
  <c r="M148" i="2"/>
  <c r="C148" i="2"/>
  <c r="L147" i="2"/>
  <c r="M147" i="2" s="1"/>
  <c r="C147" i="2"/>
  <c r="C146" i="2"/>
  <c r="C145" i="2"/>
  <c r="C144" i="2"/>
  <c r="C143" i="2"/>
  <c r="C142" i="2"/>
  <c r="C141" i="2"/>
  <c r="M140" i="2"/>
  <c r="C140" i="2"/>
  <c r="M139" i="2"/>
  <c r="L139" i="2"/>
  <c r="C139" i="2"/>
  <c r="C138" i="2"/>
  <c r="C137" i="2"/>
  <c r="C136" i="2"/>
  <c r="C135" i="2"/>
  <c r="C134" i="2"/>
  <c r="C133" i="2"/>
  <c r="M132" i="2"/>
  <c r="C132" i="2"/>
  <c r="L131" i="2"/>
  <c r="M131" i="2" s="1"/>
  <c r="C131" i="2"/>
  <c r="C130" i="2"/>
  <c r="C129" i="2"/>
  <c r="C128" i="2"/>
  <c r="C127" i="2"/>
  <c r="C126" i="2"/>
  <c r="C125" i="2"/>
  <c r="M124" i="2"/>
  <c r="C124" i="2"/>
  <c r="M123" i="2"/>
  <c r="L123" i="2"/>
  <c r="C123" i="2"/>
  <c r="C122" i="2"/>
  <c r="C121" i="2"/>
  <c r="C120" i="2"/>
  <c r="C119" i="2"/>
  <c r="C118" i="2"/>
  <c r="C117" i="2"/>
  <c r="M116" i="2"/>
  <c r="C116" i="2"/>
  <c r="L115" i="2"/>
  <c r="M115" i="2" s="1"/>
  <c r="C115" i="2"/>
  <c r="C114" i="2"/>
  <c r="C113" i="2"/>
  <c r="C112" i="2"/>
  <c r="C111" i="2"/>
  <c r="I110" i="2"/>
  <c r="J110" i="2" s="1"/>
  <c r="C110" i="2"/>
  <c r="I109" i="2"/>
  <c r="J109" i="2" s="1"/>
  <c r="C109" i="2"/>
  <c r="S29" i="2"/>
  <c r="T29" i="2" s="1"/>
  <c r="U29" i="2" s="1"/>
  <c r="X29" i="2"/>
  <c r="Y29" i="2" s="1"/>
  <c r="Z29" i="2" s="1"/>
  <c r="AC29" i="2"/>
  <c r="AD29" i="2" s="1"/>
  <c r="AE29" i="2" s="1"/>
  <c r="AH29" i="2"/>
  <c r="AI29" i="2"/>
  <c r="AJ29" i="2" s="1"/>
  <c r="AM29" i="2"/>
  <c r="AN29" i="2"/>
  <c r="AO29" i="2" s="1"/>
  <c r="AR29" i="2"/>
  <c r="AS29" i="2" s="1"/>
  <c r="AT29" i="2" s="1"/>
  <c r="AW29" i="2"/>
  <c r="AX29" i="2"/>
  <c r="AY29" i="2" s="1"/>
  <c r="BB29" i="2"/>
  <c r="BC29" i="2"/>
  <c r="BD29" i="2"/>
  <c r="BG29" i="2"/>
  <c r="BH29" i="2" s="1"/>
  <c r="BI29" i="2" s="1"/>
  <c r="BL29" i="2"/>
  <c r="BM29" i="2" s="1"/>
  <c r="BN29" i="2" s="1"/>
  <c r="BQ29" i="2"/>
  <c r="BR29" i="2" s="1"/>
  <c r="BS29" i="2" s="1"/>
  <c r="BV29" i="2"/>
  <c r="BW29" i="2" s="1"/>
  <c r="BX29" i="2" s="1"/>
  <c r="CA29" i="2"/>
  <c r="CB29" i="2"/>
  <c r="CC29" i="2" s="1"/>
  <c r="CF29" i="2"/>
  <c r="CG29" i="2" s="1"/>
  <c r="CH29" i="2" s="1"/>
  <c r="CK29" i="2"/>
  <c r="CL29" i="2"/>
  <c r="CM29" i="2" s="1"/>
  <c r="CP29" i="2"/>
  <c r="CQ29" i="2"/>
  <c r="CR29" i="2"/>
  <c r="CU29" i="2"/>
  <c r="CV29" i="2" s="1"/>
  <c r="CW29" i="2" s="1"/>
  <c r="CZ29" i="2"/>
  <c r="DA29" i="2" s="1"/>
  <c r="DB29" i="2" s="1"/>
  <c r="DE29" i="2"/>
  <c r="DF29" i="2" s="1"/>
  <c r="DG29" i="2" s="1"/>
  <c r="DJ29" i="2"/>
  <c r="DK29" i="2" s="1"/>
  <c r="DL29" i="2" s="1"/>
  <c r="DO29" i="2"/>
  <c r="DP29" i="2"/>
  <c r="DQ29" i="2" s="1"/>
  <c r="DT29" i="2"/>
  <c r="DU29" i="2" s="1"/>
  <c r="DV29" i="2" s="1"/>
  <c r="DY29" i="2"/>
  <c r="DZ29" i="2"/>
  <c r="EA29" i="2" s="1"/>
  <c r="ED29" i="2"/>
  <c r="EE29" i="2"/>
  <c r="EF29" i="2"/>
  <c r="EI29" i="2"/>
  <c r="EJ29" i="2" s="1"/>
  <c r="EK29" i="2" s="1"/>
  <c r="EN29" i="2"/>
  <c r="EO29" i="2" s="1"/>
  <c r="EP29" i="2" s="1"/>
  <c r="ES29" i="2"/>
  <c r="ET29" i="2" s="1"/>
  <c r="EU29" i="2" s="1"/>
  <c r="EX29" i="2"/>
  <c r="EY29" i="2" s="1"/>
  <c r="EZ29" i="2" s="1"/>
  <c r="FC29" i="2"/>
  <c r="FD29" i="2"/>
  <c r="FE29" i="2" s="1"/>
  <c r="FH29" i="2"/>
  <c r="FI29" i="2" s="1"/>
  <c r="FJ29" i="2" s="1"/>
  <c r="FM29" i="2"/>
  <c r="FN29" i="2"/>
  <c r="FO29" i="2" s="1"/>
  <c r="FR29" i="2"/>
  <c r="FS29" i="2"/>
  <c r="FT29" i="2"/>
  <c r="FW29" i="2"/>
  <c r="FX29" i="2" s="1"/>
  <c r="FY29" i="2" s="1"/>
  <c r="GB29" i="2"/>
  <c r="GC29" i="2" s="1"/>
  <c r="GD29" i="2" s="1"/>
  <c r="GG29" i="2"/>
  <c r="GH29" i="2" s="1"/>
  <c r="GI29" i="2" s="1"/>
  <c r="X13" i="2"/>
  <c r="Y13" i="2" s="1"/>
  <c r="Z13" i="2" s="1"/>
  <c r="AC13" i="2"/>
  <c r="AD13" i="2" s="1"/>
  <c r="AE13" i="2" s="1"/>
  <c r="AH13" i="2"/>
  <c r="AI13" i="2" s="1"/>
  <c r="AJ13" i="2" s="1"/>
  <c r="AM13" i="2"/>
  <c r="AN13" i="2" s="1"/>
  <c r="AO13" i="2" s="1"/>
  <c r="AR13" i="2"/>
  <c r="AS13" i="2"/>
  <c r="AT13" i="2" s="1"/>
  <c r="AW13" i="2"/>
  <c r="AX13" i="2"/>
  <c r="AY13" i="2" s="1"/>
  <c r="BB13" i="2"/>
  <c r="BC13" i="2"/>
  <c r="BD13" i="2" s="1"/>
  <c r="BG13" i="2"/>
  <c r="BH13" i="2"/>
  <c r="BI13" i="2"/>
  <c r="BL13" i="2"/>
  <c r="BM13" i="2" s="1"/>
  <c r="BN13" i="2" s="1"/>
  <c r="BQ13" i="2"/>
  <c r="BR13" i="2" s="1"/>
  <c r="BS13" i="2" s="1"/>
  <c r="BV13" i="2"/>
  <c r="BW13" i="2" s="1"/>
  <c r="BX13" i="2" s="1"/>
  <c r="CA13" i="2"/>
  <c r="CB13" i="2" s="1"/>
  <c r="CC13" i="2" s="1"/>
  <c r="CF13" i="2"/>
  <c r="CG13" i="2"/>
  <c r="CH13" i="2" s="1"/>
  <c r="CK13" i="2"/>
  <c r="CL13" i="2"/>
  <c r="CM13" i="2" s="1"/>
  <c r="CP13" i="2"/>
  <c r="CQ13" i="2"/>
  <c r="CR13" i="2" s="1"/>
  <c r="CU13" i="2"/>
  <c r="CV13" i="2"/>
  <c r="CW13" i="2"/>
  <c r="CZ13" i="2"/>
  <c r="DA13" i="2" s="1"/>
  <c r="DB13" i="2" s="1"/>
  <c r="DE13" i="2"/>
  <c r="DF13" i="2" s="1"/>
  <c r="DG13" i="2"/>
  <c r="DJ13" i="2"/>
  <c r="DK13" i="2" s="1"/>
  <c r="DL13" i="2" s="1"/>
  <c r="DO13" i="2"/>
  <c r="DP13" i="2" s="1"/>
  <c r="DQ13" i="2" s="1"/>
  <c r="DT13" i="2"/>
  <c r="DU13" i="2"/>
  <c r="DV13" i="2" s="1"/>
  <c r="DY13" i="2"/>
  <c r="DZ13" i="2"/>
  <c r="EA13" i="2" s="1"/>
  <c r="ED13" i="2"/>
  <c r="EE13" i="2"/>
  <c r="EF13" i="2" s="1"/>
  <c r="EI13" i="2"/>
  <c r="EJ13" i="2"/>
  <c r="EK13" i="2"/>
  <c r="EN13" i="2"/>
  <c r="EO13" i="2" s="1"/>
  <c r="EP13" i="2" s="1"/>
  <c r="ES13" i="2"/>
  <c r="ET13" i="2" s="1"/>
  <c r="EU13" i="2" s="1"/>
  <c r="EX13" i="2"/>
  <c r="EY13" i="2" s="1"/>
  <c r="EZ13" i="2" s="1"/>
  <c r="FC13" i="2"/>
  <c r="FD13" i="2" s="1"/>
  <c r="FE13" i="2" s="1"/>
  <c r="FH13" i="2"/>
  <c r="FI13" i="2"/>
  <c r="FJ13" i="2" s="1"/>
  <c r="FM13" i="2"/>
  <c r="FN13" i="2"/>
  <c r="FO13" i="2" s="1"/>
  <c r="FR13" i="2"/>
  <c r="FS13" i="2"/>
  <c r="FT13" i="2" s="1"/>
  <c r="FW13" i="2"/>
  <c r="FX13" i="2"/>
  <c r="FY13" i="2"/>
  <c r="GB13" i="2"/>
  <c r="GC13" i="2" s="1"/>
  <c r="GD13" i="2" s="1"/>
  <c r="GG13" i="2"/>
  <c r="GH13" i="2" s="1"/>
  <c r="GI13" i="2" s="1"/>
  <c r="S13" i="2"/>
  <c r="X5" i="2"/>
  <c r="Y5" i="2" s="1"/>
  <c r="Z5" i="2" s="1"/>
  <c r="AC5" i="2"/>
  <c r="AD5" i="2" s="1"/>
  <c r="AE5" i="2" s="1"/>
  <c r="AH5" i="2"/>
  <c r="AI5" i="2" s="1"/>
  <c r="AJ5" i="2" s="1"/>
  <c r="AM5" i="2"/>
  <c r="AN5" i="2" s="1"/>
  <c r="AO5" i="2" s="1"/>
  <c r="AR5" i="2"/>
  <c r="AS5" i="2"/>
  <c r="AT5" i="2" s="1"/>
  <c r="AW5" i="2"/>
  <c r="AX5" i="2"/>
  <c r="AY5" i="2" s="1"/>
  <c r="BB5" i="2"/>
  <c r="BC5" i="2"/>
  <c r="BD5" i="2" s="1"/>
  <c r="BG5" i="2"/>
  <c r="BH5" i="2"/>
  <c r="BI5" i="2"/>
  <c r="BL5" i="2"/>
  <c r="BM5" i="2" s="1"/>
  <c r="BN5" i="2" s="1"/>
  <c r="BQ5" i="2"/>
  <c r="BR5" i="2" s="1"/>
  <c r="BS5" i="2" s="1"/>
  <c r="BV5" i="2"/>
  <c r="BW5" i="2" s="1"/>
  <c r="BX5" i="2" s="1"/>
  <c r="CA5" i="2"/>
  <c r="CB5" i="2" s="1"/>
  <c r="CC5" i="2" s="1"/>
  <c r="CF5" i="2"/>
  <c r="CG5" i="2"/>
  <c r="CH5" i="2" s="1"/>
  <c r="CK5" i="2"/>
  <c r="CL5" i="2"/>
  <c r="CM5" i="2" s="1"/>
  <c r="CP5" i="2"/>
  <c r="CQ5" i="2"/>
  <c r="CR5" i="2" s="1"/>
  <c r="CU5" i="2"/>
  <c r="CV5" i="2"/>
  <c r="CW5" i="2"/>
  <c r="CZ5" i="2"/>
  <c r="DA5" i="2" s="1"/>
  <c r="DB5" i="2" s="1"/>
  <c r="DE5" i="2"/>
  <c r="DF5" i="2" s="1"/>
  <c r="DG5" i="2"/>
  <c r="DJ5" i="2"/>
  <c r="DK5" i="2" s="1"/>
  <c r="DL5" i="2" s="1"/>
  <c r="DO5" i="2"/>
  <c r="DP5" i="2" s="1"/>
  <c r="DQ5" i="2" s="1"/>
  <c r="DT5" i="2"/>
  <c r="DU5" i="2"/>
  <c r="DV5" i="2" s="1"/>
  <c r="DY5" i="2"/>
  <c r="DZ5" i="2"/>
  <c r="EA5" i="2" s="1"/>
  <c r="ED5" i="2"/>
  <c r="EE5" i="2"/>
  <c r="EF5" i="2" s="1"/>
  <c r="EI5" i="2"/>
  <c r="EJ5" i="2"/>
  <c r="EK5" i="2"/>
  <c r="EN5" i="2"/>
  <c r="EO5" i="2" s="1"/>
  <c r="EP5" i="2" s="1"/>
  <c r="ES5" i="2"/>
  <c r="ET5" i="2" s="1"/>
  <c r="EU5" i="2" s="1"/>
  <c r="EX5" i="2"/>
  <c r="EY5" i="2" s="1"/>
  <c r="EZ5" i="2" s="1"/>
  <c r="FC5" i="2"/>
  <c r="FD5" i="2" s="1"/>
  <c r="FE5" i="2" s="1"/>
  <c r="FH5" i="2"/>
  <c r="FI5" i="2"/>
  <c r="FJ5" i="2" s="1"/>
  <c r="FM5" i="2"/>
  <c r="FN5" i="2"/>
  <c r="FO5" i="2" s="1"/>
  <c r="FR5" i="2"/>
  <c r="FS5" i="2"/>
  <c r="FT5" i="2" s="1"/>
  <c r="FW5" i="2"/>
  <c r="FX5" i="2"/>
  <c r="FY5" i="2"/>
  <c r="GB5" i="2"/>
  <c r="GC5" i="2" s="1"/>
  <c r="GD5" i="2" s="1"/>
  <c r="GG5" i="2"/>
  <c r="GH5" i="2" s="1"/>
  <c r="GI5" i="2" s="1"/>
  <c r="S5" i="2"/>
  <c r="T5" i="2" s="1"/>
  <c r="U5" i="2" s="1"/>
  <c r="M108" i="2"/>
  <c r="M100" i="2"/>
  <c r="M92" i="2"/>
  <c r="M84" i="2"/>
  <c r="M76" i="2"/>
  <c r="M68" i="2"/>
  <c r="M60" i="2"/>
  <c r="M52" i="2"/>
  <c r="M44" i="2"/>
  <c r="M36" i="2"/>
  <c r="M28" i="2"/>
  <c r="M20" i="2"/>
  <c r="M12" i="2"/>
  <c r="M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C108" i="2"/>
  <c r="L107" i="2"/>
  <c r="M107" i="2" s="1"/>
  <c r="C107" i="2"/>
  <c r="C106" i="2"/>
  <c r="C105" i="2"/>
  <c r="C104" i="2"/>
  <c r="C103" i="2"/>
  <c r="C102" i="2"/>
  <c r="C101" i="2"/>
  <c r="C100" i="2"/>
  <c r="L99" i="2"/>
  <c r="M99" i="2" s="1"/>
  <c r="C99" i="2"/>
  <c r="C98" i="2"/>
  <c r="C97" i="2"/>
  <c r="C96" i="2"/>
  <c r="C95" i="2"/>
  <c r="C94" i="2"/>
  <c r="C93" i="2"/>
  <c r="C92" i="2"/>
  <c r="L91" i="2"/>
  <c r="M91" i="2" s="1"/>
  <c r="C91" i="2"/>
  <c r="C90" i="2"/>
  <c r="C89" i="2"/>
  <c r="C88" i="2"/>
  <c r="C87" i="2"/>
  <c r="C86" i="2"/>
  <c r="C85" i="2"/>
  <c r="C84" i="2"/>
  <c r="L83" i="2"/>
  <c r="M83" i="2" s="1"/>
  <c r="C83" i="2"/>
  <c r="C82" i="2"/>
  <c r="C81" i="2"/>
  <c r="C80" i="2"/>
  <c r="C79" i="2"/>
  <c r="C78" i="2"/>
  <c r="C77" i="2"/>
  <c r="C76" i="2"/>
  <c r="L75" i="2"/>
  <c r="M75" i="2" s="1"/>
  <c r="C75" i="2"/>
  <c r="C74" i="2"/>
  <c r="C73" i="2"/>
  <c r="C72" i="2"/>
  <c r="C71" i="2"/>
  <c r="C70" i="2"/>
  <c r="C69" i="2"/>
  <c r="C68" i="2"/>
  <c r="L67" i="2"/>
  <c r="M67" i="2" s="1"/>
  <c r="C67" i="2"/>
  <c r="C66" i="2"/>
  <c r="C65" i="2"/>
  <c r="C64" i="2"/>
  <c r="C63" i="2"/>
  <c r="C62" i="2"/>
  <c r="C61" i="2"/>
  <c r="C60" i="2"/>
  <c r="L59" i="2"/>
  <c r="M59" i="2" s="1"/>
  <c r="C59" i="2"/>
  <c r="C58" i="2"/>
  <c r="C57" i="2"/>
  <c r="C56" i="2"/>
  <c r="C55" i="2"/>
  <c r="C54" i="2"/>
  <c r="C53" i="2"/>
  <c r="C52" i="2"/>
  <c r="L51" i="2"/>
  <c r="M51" i="2" s="1"/>
  <c r="C51" i="2"/>
  <c r="C50" i="2"/>
  <c r="C49" i="2"/>
  <c r="C48" i="2"/>
  <c r="C47" i="2"/>
  <c r="C46" i="2"/>
  <c r="C45" i="2"/>
  <c r="C44" i="2"/>
  <c r="L43" i="2"/>
  <c r="M43" i="2" s="1"/>
  <c r="C43" i="2"/>
  <c r="C42" i="2"/>
  <c r="C41" i="2"/>
  <c r="C40" i="2"/>
  <c r="C39" i="2"/>
  <c r="C38" i="2"/>
  <c r="C37" i="2"/>
  <c r="C36" i="2"/>
  <c r="L35" i="2"/>
  <c r="M35" i="2" s="1"/>
  <c r="C35" i="2"/>
  <c r="C34" i="2"/>
  <c r="C33" i="2"/>
  <c r="C32" i="2"/>
  <c r="C31" i="2"/>
  <c r="C30" i="2"/>
  <c r="C29" i="2"/>
  <c r="C28" i="2"/>
  <c r="L27" i="2"/>
  <c r="M27" i="2" s="1"/>
  <c r="C27" i="2"/>
  <c r="C26" i="2"/>
  <c r="C25" i="2"/>
  <c r="C24" i="2"/>
  <c r="C23" i="2"/>
  <c r="C22" i="2"/>
  <c r="C21" i="2"/>
  <c r="L19" i="2"/>
  <c r="M19" i="2" s="1"/>
  <c r="C20" i="2"/>
  <c r="C19" i="2"/>
  <c r="C18" i="2"/>
  <c r="C17" i="2"/>
  <c r="C16" i="2"/>
  <c r="C15" i="2"/>
  <c r="C14" i="2"/>
  <c r="C13" i="2"/>
  <c r="I6" i="2"/>
  <c r="L11" i="2"/>
  <c r="M11" i="2" s="1"/>
  <c r="S4" i="2"/>
  <c r="G12" i="2"/>
  <c r="H12" i="2" s="1"/>
  <c r="G11" i="2"/>
  <c r="H11" i="2" s="1"/>
  <c r="G10" i="2"/>
  <c r="H10" i="2" s="1"/>
  <c r="G9" i="2"/>
  <c r="H9" i="2" s="1"/>
  <c r="G8" i="2"/>
  <c r="G7" i="2"/>
  <c r="G6" i="2"/>
  <c r="G5" i="2"/>
  <c r="I5" i="2" s="1"/>
  <c r="C12" i="2"/>
  <c r="C11" i="2"/>
  <c r="C10" i="2"/>
  <c r="C9" i="2"/>
  <c r="C8" i="2"/>
  <c r="C7" i="2"/>
  <c r="C6" i="2"/>
  <c r="C5" i="2"/>
  <c r="C84" i="3"/>
  <c r="L83" i="3"/>
  <c r="M83" i="3" s="1"/>
  <c r="C83" i="3"/>
  <c r="C82" i="3"/>
  <c r="C81" i="3"/>
  <c r="C80" i="3"/>
  <c r="L79" i="3"/>
  <c r="M79" i="3" s="1"/>
  <c r="C79" i="3"/>
  <c r="C78" i="3"/>
  <c r="C77" i="3"/>
  <c r="C76" i="3"/>
  <c r="L75" i="3"/>
  <c r="M75" i="3" s="1"/>
  <c r="C75" i="3"/>
  <c r="C74" i="3"/>
  <c r="C73" i="3"/>
  <c r="C72" i="3"/>
  <c r="L71" i="3"/>
  <c r="M71" i="3" s="1"/>
  <c r="C71" i="3"/>
  <c r="C70" i="3"/>
  <c r="C69" i="3"/>
  <c r="C68" i="3"/>
  <c r="L67" i="3"/>
  <c r="M67" i="3" s="1"/>
  <c r="C67" i="3"/>
  <c r="C66" i="3"/>
  <c r="C65" i="3"/>
  <c r="C64" i="3"/>
  <c r="L63" i="3"/>
  <c r="M63" i="3" s="1"/>
  <c r="C63" i="3"/>
  <c r="C62" i="3"/>
  <c r="C61" i="3"/>
  <c r="C60" i="3"/>
  <c r="L59" i="3"/>
  <c r="M59" i="3" s="1"/>
  <c r="C59" i="3"/>
  <c r="C58" i="3"/>
  <c r="C57" i="3"/>
  <c r="C56" i="3"/>
  <c r="L55" i="3"/>
  <c r="M55" i="3" s="1"/>
  <c r="C55" i="3"/>
  <c r="C54" i="3"/>
  <c r="C53" i="3"/>
  <c r="C52" i="3"/>
  <c r="L51" i="3"/>
  <c r="M51" i="3" s="1"/>
  <c r="C51" i="3"/>
  <c r="C50" i="3"/>
  <c r="C49" i="3"/>
  <c r="C48" i="3"/>
  <c r="L47" i="3"/>
  <c r="M47" i="3" s="1"/>
  <c r="C47" i="3"/>
  <c r="C46" i="3"/>
  <c r="C45" i="3"/>
  <c r="C44" i="3"/>
  <c r="L43" i="3"/>
  <c r="M43" i="3" s="1"/>
  <c r="C43" i="3"/>
  <c r="C42" i="3"/>
  <c r="C41" i="3"/>
  <c r="C40" i="3"/>
  <c r="L39" i="3"/>
  <c r="M39" i="3" s="1"/>
  <c r="C39" i="3"/>
  <c r="C38" i="3"/>
  <c r="C37" i="3"/>
  <c r="C36" i="3"/>
  <c r="L35" i="3"/>
  <c r="M35" i="3" s="1"/>
  <c r="C35" i="3"/>
  <c r="C34" i="3"/>
  <c r="C33" i="3"/>
  <c r="C32" i="3"/>
  <c r="L31" i="3"/>
  <c r="M31" i="3" s="1"/>
  <c r="C31" i="3"/>
  <c r="C30" i="3"/>
  <c r="C29" i="3"/>
  <c r="C28" i="3"/>
  <c r="L27" i="3"/>
  <c r="M27" i="3" s="1"/>
  <c r="C27" i="3"/>
  <c r="C26" i="3"/>
  <c r="C25" i="3"/>
  <c r="C24" i="3"/>
  <c r="L23" i="3"/>
  <c r="M23" i="3" s="1"/>
  <c r="C23" i="3"/>
  <c r="C22" i="3"/>
  <c r="C21" i="3"/>
  <c r="C20" i="3"/>
  <c r="L19" i="3"/>
  <c r="M19" i="3" s="1"/>
  <c r="C19" i="3"/>
  <c r="C18" i="3"/>
  <c r="C17" i="3"/>
  <c r="C16" i="3"/>
  <c r="L15" i="3"/>
  <c r="M15" i="3" s="1"/>
  <c r="C15" i="3"/>
  <c r="C14" i="3"/>
  <c r="C13" i="3"/>
  <c r="C12" i="3"/>
  <c r="L11" i="3"/>
  <c r="M11" i="3" s="1"/>
  <c r="C11" i="3"/>
  <c r="C10" i="3"/>
  <c r="C9" i="3"/>
  <c r="G8" i="3"/>
  <c r="H8" i="3" s="1"/>
  <c r="C8" i="3"/>
  <c r="G7" i="3"/>
  <c r="H7" i="3" s="1"/>
  <c r="C7" i="3"/>
  <c r="G6" i="3"/>
  <c r="C6" i="3"/>
  <c r="H5" i="3"/>
  <c r="G5" i="3"/>
  <c r="I5" i="3" s="1"/>
  <c r="J5" i="3" s="1"/>
  <c r="C5" i="3"/>
  <c r="H7" i="2"/>
  <c r="AA9" i="3" l="1"/>
  <c r="AF9" i="3" s="1"/>
  <c r="AK9" i="3" s="1"/>
  <c r="AP9" i="3" s="1"/>
  <c r="AU9" i="3" s="1"/>
  <c r="AZ9" i="3" s="1"/>
  <c r="BE9" i="3" s="1"/>
  <c r="BJ9" i="3" s="1"/>
  <c r="V9" i="3"/>
  <c r="W9" i="3"/>
  <c r="AB9" i="3" s="1"/>
  <c r="AG9" i="3" s="1"/>
  <c r="AL9" i="3" s="1"/>
  <c r="AQ9" i="3" s="1"/>
  <c r="AV9" i="3" s="1"/>
  <c r="BA9" i="3" s="1"/>
  <c r="BF9" i="3" s="1"/>
  <c r="BK9" i="3" s="1"/>
  <c r="Q9" i="3"/>
  <c r="FD157" i="2"/>
  <c r="FE157" i="2" s="1"/>
  <c r="GB157" i="2"/>
  <c r="GC157" i="2" s="1"/>
  <c r="GD157" i="2" s="1"/>
  <c r="EN157" i="2"/>
  <c r="EO157" i="2" s="1"/>
  <c r="EP157" i="2" s="1"/>
  <c r="CZ157" i="2"/>
  <c r="DA157" i="2" s="1"/>
  <c r="DB157" i="2" s="1"/>
  <c r="BL157" i="2"/>
  <c r="BM157" i="2" s="1"/>
  <c r="BN157" i="2" s="1"/>
  <c r="X157" i="2"/>
  <c r="Y157" i="2" s="1"/>
  <c r="Z157" i="2" s="1"/>
  <c r="FC157" i="2"/>
  <c r="DO157" i="2"/>
  <c r="CA157" i="2"/>
  <c r="AM157" i="2"/>
  <c r="FR157" i="2"/>
  <c r="FS157" i="2" s="1"/>
  <c r="FT157" i="2" s="1"/>
  <c r="ED157" i="2"/>
  <c r="EE157" i="2" s="1"/>
  <c r="EF157" i="2" s="1"/>
  <c r="CP157" i="2"/>
  <c r="CQ157" i="2" s="1"/>
  <c r="CR157" i="2" s="1"/>
  <c r="BB157" i="2"/>
  <c r="BC157" i="2" s="1"/>
  <c r="BD157" i="2" s="1"/>
  <c r="N157" i="2"/>
  <c r="O157" i="2" s="1"/>
  <c r="P157" i="2" s="1"/>
  <c r="GG157" i="2"/>
  <c r="ES157" i="2"/>
  <c r="DE157" i="2"/>
  <c r="DF157" i="2" s="1"/>
  <c r="DG157" i="2" s="1"/>
  <c r="BQ157" i="2"/>
  <c r="BR157" i="2" s="1"/>
  <c r="BS157" i="2" s="1"/>
  <c r="AC157" i="2"/>
  <c r="AD157" i="2" s="1"/>
  <c r="AE157" i="2" s="1"/>
  <c r="FH157" i="2"/>
  <c r="DT157" i="2"/>
  <c r="CF157" i="2"/>
  <c r="AR157" i="2"/>
  <c r="AS157" i="2" s="1"/>
  <c r="AT157" i="2" s="1"/>
  <c r="FW157" i="2"/>
  <c r="EI157" i="2"/>
  <c r="CU157" i="2"/>
  <c r="CV157" i="2" s="1"/>
  <c r="CW157" i="2" s="1"/>
  <c r="BG157" i="2"/>
  <c r="BH157" i="2" s="1"/>
  <c r="BI157" i="2" s="1"/>
  <c r="S157" i="2"/>
  <c r="T157" i="2" s="1"/>
  <c r="U157" i="2" s="1"/>
  <c r="K157" i="2"/>
  <c r="EX157" i="2"/>
  <c r="EY157" i="2" s="1"/>
  <c r="EZ157" i="2" s="1"/>
  <c r="DJ157" i="2"/>
  <c r="DK157" i="2" s="1"/>
  <c r="DL157" i="2" s="1"/>
  <c r="BV157" i="2"/>
  <c r="BW157" i="2" s="1"/>
  <c r="BX157" i="2" s="1"/>
  <c r="AH157" i="2"/>
  <c r="AI157" i="2" s="1"/>
  <c r="AJ157" i="2" s="1"/>
  <c r="GH158" i="2"/>
  <c r="GI158" i="2" s="1"/>
  <c r="FR158" i="2"/>
  <c r="FS158" i="2" s="1"/>
  <c r="FT158" i="2" s="1"/>
  <c r="ED158" i="2"/>
  <c r="EE158" i="2" s="1"/>
  <c r="EF158" i="2" s="1"/>
  <c r="CP158" i="2"/>
  <c r="CQ158" i="2" s="1"/>
  <c r="CR158" i="2" s="1"/>
  <c r="BB158" i="2"/>
  <c r="BC158" i="2" s="1"/>
  <c r="BD158" i="2" s="1"/>
  <c r="N158" i="2"/>
  <c r="O158" i="2" s="1"/>
  <c r="P158" i="2" s="1"/>
  <c r="GG158" i="2"/>
  <c r="ES158" i="2"/>
  <c r="DE158" i="2"/>
  <c r="DF158" i="2" s="1"/>
  <c r="DG158" i="2" s="1"/>
  <c r="BQ158" i="2"/>
  <c r="AC158" i="2"/>
  <c r="FH158" i="2"/>
  <c r="FI158" i="2" s="1"/>
  <c r="FJ158" i="2" s="1"/>
  <c r="DT158" i="2"/>
  <c r="DU158" i="2" s="1"/>
  <c r="DV158" i="2" s="1"/>
  <c r="CF158" i="2"/>
  <c r="CG158" i="2" s="1"/>
  <c r="CH158" i="2" s="1"/>
  <c r="AR158" i="2"/>
  <c r="AS158" i="2" s="1"/>
  <c r="AT158" i="2" s="1"/>
  <c r="FW158" i="2"/>
  <c r="EI158" i="2"/>
  <c r="EJ158" i="2" s="1"/>
  <c r="EK158" i="2" s="1"/>
  <c r="CU158" i="2"/>
  <c r="BG158" i="2"/>
  <c r="S158" i="2"/>
  <c r="K158" i="2"/>
  <c r="EX158" i="2"/>
  <c r="DJ158" i="2"/>
  <c r="BV158" i="2"/>
  <c r="AH158" i="2"/>
  <c r="AI158" i="2" s="1"/>
  <c r="AJ158" i="2" s="1"/>
  <c r="FM158" i="2"/>
  <c r="DY158" i="2"/>
  <c r="CK158" i="2"/>
  <c r="AW158" i="2"/>
  <c r="AX158" i="2" s="1"/>
  <c r="AY158" i="2" s="1"/>
  <c r="GB158" i="2"/>
  <c r="EN158" i="2"/>
  <c r="CZ158" i="2"/>
  <c r="BL158" i="2"/>
  <c r="BM158" i="2" s="1"/>
  <c r="BN158" i="2" s="1"/>
  <c r="X158" i="2"/>
  <c r="Y158" i="2" s="1"/>
  <c r="Z158" i="2" s="1"/>
  <c r="CK157" i="2"/>
  <c r="CL157" i="2" s="1"/>
  <c r="CM157" i="2" s="1"/>
  <c r="CA158" i="2"/>
  <c r="FM157" i="2"/>
  <c r="FC158" i="2"/>
  <c r="AW157" i="2"/>
  <c r="AX157" i="2" s="1"/>
  <c r="AY157" i="2" s="1"/>
  <c r="AM158" i="2"/>
  <c r="FN157" i="2"/>
  <c r="FO157" i="2" s="1"/>
  <c r="AN158" i="2"/>
  <c r="AO158" i="2" s="1"/>
  <c r="CB158" i="2"/>
  <c r="CC158" i="2" s="1"/>
  <c r="DP158" i="2"/>
  <c r="DQ158" i="2" s="1"/>
  <c r="FD158" i="2"/>
  <c r="FE158" i="2" s="1"/>
  <c r="DA158" i="2"/>
  <c r="DB158" i="2" s="1"/>
  <c r="EO158" i="2"/>
  <c r="EP158" i="2" s="1"/>
  <c r="GC158" i="2"/>
  <c r="GD158" i="2" s="1"/>
  <c r="EJ157" i="2"/>
  <c r="EK157" i="2" s="1"/>
  <c r="FX157" i="2"/>
  <c r="FY157" i="2" s="1"/>
  <c r="CL158" i="2"/>
  <c r="CM158" i="2" s="1"/>
  <c r="DZ158" i="2"/>
  <c r="EA158" i="2" s="1"/>
  <c r="FN158" i="2"/>
  <c r="FO158" i="2" s="1"/>
  <c r="CG157" i="2"/>
  <c r="CH157" i="2" s="1"/>
  <c r="DU157" i="2"/>
  <c r="DV157" i="2" s="1"/>
  <c r="FI157" i="2"/>
  <c r="FJ157" i="2" s="1"/>
  <c r="BW158" i="2"/>
  <c r="BX158" i="2" s="1"/>
  <c r="DK158" i="2"/>
  <c r="DL158" i="2" s="1"/>
  <c r="EY158" i="2"/>
  <c r="EZ158" i="2" s="1"/>
  <c r="ET157" i="2"/>
  <c r="EU157" i="2" s="1"/>
  <c r="GH157" i="2"/>
  <c r="GI157" i="2" s="1"/>
  <c r="T158" i="2"/>
  <c r="U158" i="2" s="1"/>
  <c r="BH158" i="2"/>
  <c r="BI158" i="2" s="1"/>
  <c r="CV158" i="2"/>
  <c r="CW158" i="2" s="1"/>
  <c r="FX158" i="2"/>
  <c r="FY158" i="2" s="1"/>
  <c r="AN157" i="2"/>
  <c r="AO157" i="2" s="1"/>
  <c r="CB157" i="2"/>
  <c r="CC157" i="2" s="1"/>
  <c r="DP157" i="2"/>
  <c r="DQ157" i="2" s="1"/>
  <c r="AD158" i="2"/>
  <c r="AE158" i="2" s="1"/>
  <c r="BR158" i="2"/>
  <c r="BS158" i="2" s="1"/>
  <c r="ET158" i="2"/>
  <c r="EU158" i="2" s="1"/>
  <c r="FD109" i="2"/>
  <c r="FE109" i="2" s="1"/>
  <c r="EX109" i="2"/>
  <c r="EY109" i="2" s="1"/>
  <c r="EZ109" i="2" s="1"/>
  <c r="DJ109" i="2"/>
  <c r="DK109" i="2" s="1"/>
  <c r="DL109" i="2" s="1"/>
  <c r="BV109" i="2"/>
  <c r="BW109" i="2" s="1"/>
  <c r="BX109" i="2" s="1"/>
  <c r="AH109" i="2"/>
  <c r="AI109" i="2" s="1"/>
  <c r="AJ109" i="2" s="1"/>
  <c r="FM109" i="2"/>
  <c r="FN109" i="2" s="1"/>
  <c r="FO109" i="2" s="1"/>
  <c r="DY109" i="2"/>
  <c r="DZ109" i="2" s="1"/>
  <c r="EA109" i="2" s="1"/>
  <c r="CK109" i="2"/>
  <c r="CL109" i="2" s="1"/>
  <c r="CM109" i="2" s="1"/>
  <c r="AW109" i="2"/>
  <c r="AX109" i="2" s="1"/>
  <c r="AY109" i="2" s="1"/>
  <c r="GB109" i="2"/>
  <c r="GC109" i="2" s="1"/>
  <c r="GD109" i="2" s="1"/>
  <c r="EN109" i="2"/>
  <c r="EO109" i="2" s="1"/>
  <c r="EP109" i="2" s="1"/>
  <c r="CZ109" i="2"/>
  <c r="DA109" i="2" s="1"/>
  <c r="DB109" i="2" s="1"/>
  <c r="BL109" i="2"/>
  <c r="BM109" i="2" s="1"/>
  <c r="BN109" i="2" s="1"/>
  <c r="X109" i="2"/>
  <c r="Y109" i="2" s="1"/>
  <c r="Z109" i="2" s="1"/>
  <c r="FC109" i="2"/>
  <c r="DO109" i="2"/>
  <c r="CA109" i="2"/>
  <c r="AM109" i="2"/>
  <c r="FR109" i="2"/>
  <c r="FS109" i="2" s="1"/>
  <c r="FT109" i="2" s="1"/>
  <c r="ED109" i="2"/>
  <c r="EE109" i="2" s="1"/>
  <c r="EF109" i="2" s="1"/>
  <c r="CP109" i="2"/>
  <c r="CQ109" i="2" s="1"/>
  <c r="CR109" i="2" s="1"/>
  <c r="BB109" i="2"/>
  <c r="BC109" i="2" s="1"/>
  <c r="BD109" i="2" s="1"/>
  <c r="N109" i="2"/>
  <c r="O109" i="2" s="1"/>
  <c r="P109" i="2" s="1"/>
  <c r="GG109" i="2"/>
  <c r="GH109" i="2" s="1"/>
  <c r="GI109" i="2" s="1"/>
  <c r="ES109" i="2"/>
  <c r="ET109" i="2" s="1"/>
  <c r="EU109" i="2" s="1"/>
  <c r="DE109" i="2"/>
  <c r="DF109" i="2" s="1"/>
  <c r="DG109" i="2" s="1"/>
  <c r="BQ109" i="2"/>
  <c r="BR109" i="2" s="1"/>
  <c r="BS109" i="2" s="1"/>
  <c r="AC109" i="2"/>
  <c r="AD109" i="2" s="1"/>
  <c r="AE109" i="2" s="1"/>
  <c r="FH109" i="2"/>
  <c r="FI109" i="2" s="1"/>
  <c r="FJ109" i="2" s="1"/>
  <c r="DT109" i="2"/>
  <c r="DU109" i="2" s="1"/>
  <c r="DV109" i="2" s="1"/>
  <c r="CF109" i="2"/>
  <c r="CG109" i="2" s="1"/>
  <c r="CH109" i="2" s="1"/>
  <c r="AR109" i="2"/>
  <c r="AS109" i="2" s="1"/>
  <c r="AT109" i="2" s="1"/>
  <c r="FW109" i="2"/>
  <c r="EI109" i="2"/>
  <c r="CU109" i="2"/>
  <c r="BG109" i="2"/>
  <c r="S109" i="2"/>
  <c r="T109" i="2" s="1"/>
  <c r="U109" i="2" s="1"/>
  <c r="K109" i="2"/>
  <c r="GB110" i="2"/>
  <c r="EN110" i="2"/>
  <c r="CZ110" i="2"/>
  <c r="BL110" i="2"/>
  <c r="X110" i="2"/>
  <c r="Y110" i="2" s="1"/>
  <c r="Z110" i="2" s="1"/>
  <c r="FC110" i="2"/>
  <c r="FD110" i="2" s="1"/>
  <c r="FE110" i="2" s="1"/>
  <c r="DO110" i="2"/>
  <c r="CA110" i="2"/>
  <c r="AM110" i="2"/>
  <c r="FR110" i="2"/>
  <c r="ED110" i="2"/>
  <c r="CP110" i="2"/>
  <c r="CQ110" i="2" s="1"/>
  <c r="CR110" i="2" s="1"/>
  <c r="BB110" i="2"/>
  <c r="BC110" i="2" s="1"/>
  <c r="BD110" i="2" s="1"/>
  <c r="N110" i="2"/>
  <c r="O110" i="2" s="1"/>
  <c r="P110" i="2" s="1"/>
  <c r="GG110" i="2"/>
  <c r="ES110" i="2"/>
  <c r="DE110" i="2"/>
  <c r="BQ110" i="2"/>
  <c r="AC110" i="2"/>
  <c r="FH110" i="2"/>
  <c r="DT110" i="2"/>
  <c r="CF110" i="2"/>
  <c r="AR110" i="2"/>
  <c r="FW110" i="2"/>
  <c r="FX110" i="2" s="1"/>
  <c r="FY110" i="2" s="1"/>
  <c r="EI110" i="2"/>
  <c r="EJ110" i="2" s="1"/>
  <c r="EK110" i="2" s="1"/>
  <c r="CU110" i="2"/>
  <c r="CV110" i="2" s="1"/>
  <c r="CW110" i="2" s="1"/>
  <c r="BG110" i="2"/>
  <c r="BH110" i="2" s="1"/>
  <c r="BI110" i="2" s="1"/>
  <c r="S110" i="2"/>
  <c r="T110" i="2" s="1"/>
  <c r="U110" i="2" s="1"/>
  <c r="K110" i="2"/>
  <c r="EX110" i="2"/>
  <c r="DJ110" i="2"/>
  <c r="BV110" i="2"/>
  <c r="AH110" i="2"/>
  <c r="FM110" i="2"/>
  <c r="FN110" i="2" s="1"/>
  <c r="FO110" i="2" s="1"/>
  <c r="DY110" i="2"/>
  <c r="CK110" i="2"/>
  <c r="CL110" i="2" s="1"/>
  <c r="CM110" i="2" s="1"/>
  <c r="AW110" i="2"/>
  <c r="BM110" i="2"/>
  <c r="BN110" i="2" s="1"/>
  <c r="DA110" i="2"/>
  <c r="DB110" i="2" s="1"/>
  <c r="EO110" i="2"/>
  <c r="EP110" i="2" s="1"/>
  <c r="GC110" i="2"/>
  <c r="GD110" i="2" s="1"/>
  <c r="BH109" i="2"/>
  <c r="BI109" i="2" s="1"/>
  <c r="CV109" i="2"/>
  <c r="CW109" i="2" s="1"/>
  <c r="EJ109" i="2"/>
  <c r="EK109" i="2" s="1"/>
  <c r="FX109" i="2"/>
  <c r="FY109" i="2" s="1"/>
  <c r="AX110" i="2"/>
  <c r="AY110" i="2" s="1"/>
  <c r="DZ110" i="2"/>
  <c r="EA110" i="2" s="1"/>
  <c r="AI110" i="2"/>
  <c r="AJ110" i="2" s="1"/>
  <c r="BW110" i="2"/>
  <c r="BX110" i="2" s="1"/>
  <c r="DK110" i="2"/>
  <c r="DL110" i="2" s="1"/>
  <c r="EY110" i="2"/>
  <c r="EZ110" i="2" s="1"/>
  <c r="AS110" i="2"/>
  <c r="AT110" i="2" s="1"/>
  <c r="CG110" i="2"/>
  <c r="CH110" i="2" s="1"/>
  <c r="DU110" i="2"/>
  <c r="DV110" i="2" s="1"/>
  <c r="FI110" i="2"/>
  <c r="FJ110" i="2" s="1"/>
  <c r="AN109" i="2"/>
  <c r="AO109" i="2" s="1"/>
  <c r="CB109" i="2"/>
  <c r="CC109" i="2" s="1"/>
  <c r="DP109" i="2"/>
  <c r="DQ109" i="2" s="1"/>
  <c r="AD110" i="2"/>
  <c r="AE110" i="2" s="1"/>
  <c r="BR110" i="2"/>
  <c r="BS110" i="2" s="1"/>
  <c r="DF110" i="2"/>
  <c r="DG110" i="2" s="1"/>
  <c r="ET110" i="2"/>
  <c r="EU110" i="2" s="1"/>
  <c r="GH110" i="2"/>
  <c r="GI110" i="2" s="1"/>
  <c r="EE110" i="2"/>
  <c r="EF110" i="2" s="1"/>
  <c r="FS110" i="2"/>
  <c r="FT110" i="2" s="1"/>
  <c r="AN110" i="2"/>
  <c r="AO110" i="2" s="1"/>
  <c r="CB110" i="2"/>
  <c r="CC110" i="2" s="1"/>
  <c r="DP110" i="2"/>
  <c r="DQ110" i="2" s="1"/>
  <c r="AA29" i="2"/>
  <c r="AF29" i="2" s="1"/>
  <c r="AK29" i="2" s="1"/>
  <c r="AP29" i="2" s="1"/>
  <c r="AU29" i="2" s="1"/>
  <c r="AZ29" i="2" s="1"/>
  <c r="BE29" i="2" s="1"/>
  <c r="BJ29" i="2" s="1"/>
  <c r="BO29" i="2" s="1"/>
  <c r="BT29" i="2" s="1"/>
  <c r="BY29" i="2" s="1"/>
  <c r="CD29" i="2" s="1"/>
  <c r="CI29" i="2" s="1"/>
  <c r="CN29" i="2" s="1"/>
  <c r="CS29" i="2" s="1"/>
  <c r="CX29" i="2" s="1"/>
  <c r="DC29" i="2" s="1"/>
  <c r="DH29" i="2" s="1"/>
  <c r="DM29" i="2" s="1"/>
  <c r="DR29" i="2" s="1"/>
  <c r="DW29" i="2" s="1"/>
  <c r="EB29" i="2" s="1"/>
  <c r="EG29" i="2" s="1"/>
  <c r="EL29" i="2" s="1"/>
  <c r="EQ29" i="2" s="1"/>
  <c r="EV29" i="2" s="1"/>
  <c r="FA29" i="2" s="1"/>
  <c r="FF29" i="2" s="1"/>
  <c r="FK29" i="2" s="1"/>
  <c r="FP29" i="2" s="1"/>
  <c r="FU29" i="2" s="1"/>
  <c r="FZ29" i="2" s="1"/>
  <c r="GE29" i="2" s="1"/>
  <c r="GJ29" i="2" s="1"/>
  <c r="V29" i="2"/>
  <c r="W29" i="2"/>
  <c r="AB29" i="2" s="1"/>
  <c r="AG29" i="2" s="1"/>
  <c r="AL29" i="2" s="1"/>
  <c r="AQ29" i="2" s="1"/>
  <c r="AV29" i="2" s="1"/>
  <c r="BA29" i="2" s="1"/>
  <c r="BF29" i="2" s="1"/>
  <c r="BK29" i="2" s="1"/>
  <c r="BP29" i="2" s="1"/>
  <c r="BU29" i="2" s="1"/>
  <c r="BZ29" i="2" s="1"/>
  <c r="CE29" i="2" s="1"/>
  <c r="CJ29" i="2" s="1"/>
  <c r="CO29" i="2" s="1"/>
  <c r="CT29" i="2" s="1"/>
  <c r="CY29" i="2" s="1"/>
  <c r="DD29" i="2" s="1"/>
  <c r="DI29" i="2" s="1"/>
  <c r="DN29" i="2" s="1"/>
  <c r="DS29" i="2" s="1"/>
  <c r="DX29" i="2" s="1"/>
  <c r="EC29" i="2" s="1"/>
  <c r="EH29" i="2" s="1"/>
  <c r="EM29" i="2" s="1"/>
  <c r="ER29" i="2" s="1"/>
  <c r="EW29" i="2" s="1"/>
  <c r="FB29" i="2" s="1"/>
  <c r="FG29" i="2" s="1"/>
  <c r="FL29" i="2" s="1"/>
  <c r="FQ29" i="2" s="1"/>
  <c r="FV29" i="2" s="1"/>
  <c r="GA29" i="2" s="1"/>
  <c r="GF29" i="2" s="1"/>
  <c r="GK29" i="2" s="1"/>
  <c r="AA13" i="2"/>
  <c r="AF13" i="2" s="1"/>
  <c r="AK13" i="2" s="1"/>
  <c r="AP13" i="2" s="1"/>
  <c r="AU13" i="2" s="1"/>
  <c r="AZ13" i="2" s="1"/>
  <c r="BE13" i="2" s="1"/>
  <c r="BJ13" i="2" s="1"/>
  <c r="BO13" i="2" s="1"/>
  <c r="BT13" i="2" s="1"/>
  <c r="BY13" i="2" s="1"/>
  <c r="CD13" i="2" s="1"/>
  <c r="CI13" i="2" s="1"/>
  <c r="CN13" i="2" s="1"/>
  <c r="CS13" i="2" s="1"/>
  <c r="CX13" i="2" s="1"/>
  <c r="DC13" i="2" s="1"/>
  <c r="DH13" i="2" s="1"/>
  <c r="DM13" i="2" s="1"/>
  <c r="DR13" i="2" s="1"/>
  <c r="DW13" i="2" s="1"/>
  <c r="EB13" i="2" s="1"/>
  <c r="EG13" i="2" s="1"/>
  <c r="EL13" i="2" s="1"/>
  <c r="EQ13" i="2" s="1"/>
  <c r="EV13" i="2" s="1"/>
  <c r="FA13" i="2" s="1"/>
  <c r="FF13" i="2" s="1"/>
  <c r="FK13" i="2" s="1"/>
  <c r="FP13" i="2" s="1"/>
  <c r="FU13" i="2" s="1"/>
  <c r="FZ13" i="2" s="1"/>
  <c r="GE13" i="2" s="1"/>
  <c r="GJ13" i="2" s="1"/>
  <c r="AB13" i="2"/>
  <c r="AG13" i="2" s="1"/>
  <c r="AL13" i="2" s="1"/>
  <c r="AQ13" i="2" s="1"/>
  <c r="AV13" i="2" s="1"/>
  <c r="BA13" i="2" s="1"/>
  <c r="BF13" i="2" s="1"/>
  <c r="BK13" i="2" s="1"/>
  <c r="BP13" i="2" s="1"/>
  <c r="BU13" i="2" s="1"/>
  <c r="BZ13" i="2" s="1"/>
  <c r="CE13" i="2" s="1"/>
  <c r="CJ13" i="2" s="1"/>
  <c r="CO13" i="2" s="1"/>
  <c r="CT13" i="2" s="1"/>
  <c r="CY13" i="2" s="1"/>
  <c r="DD13" i="2" s="1"/>
  <c r="DI13" i="2" s="1"/>
  <c r="DN13" i="2" s="1"/>
  <c r="DS13" i="2" s="1"/>
  <c r="DX13" i="2" s="1"/>
  <c r="EC13" i="2" s="1"/>
  <c r="EH13" i="2" s="1"/>
  <c r="EM13" i="2" s="1"/>
  <c r="ER13" i="2" s="1"/>
  <c r="EW13" i="2" s="1"/>
  <c r="FB13" i="2" s="1"/>
  <c r="FG13" i="2" s="1"/>
  <c r="FL13" i="2" s="1"/>
  <c r="FQ13" i="2" s="1"/>
  <c r="FV13" i="2" s="1"/>
  <c r="GA13" i="2" s="1"/>
  <c r="GF13" i="2" s="1"/>
  <c r="GK13" i="2" s="1"/>
  <c r="AF5" i="2"/>
  <c r="AK5" i="2" s="1"/>
  <c r="AP5" i="2" s="1"/>
  <c r="AU5" i="2" s="1"/>
  <c r="AZ5" i="2" s="1"/>
  <c r="BE5" i="2" s="1"/>
  <c r="BJ5" i="2" s="1"/>
  <c r="BO5" i="2" s="1"/>
  <c r="BT5" i="2" s="1"/>
  <c r="BY5" i="2" s="1"/>
  <c r="CD5" i="2" s="1"/>
  <c r="CI5" i="2" s="1"/>
  <c r="CN5" i="2" s="1"/>
  <c r="CS5" i="2" s="1"/>
  <c r="CX5" i="2" s="1"/>
  <c r="DC5" i="2" s="1"/>
  <c r="DH5" i="2" s="1"/>
  <c r="DM5" i="2" s="1"/>
  <c r="DR5" i="2" s="1"/>
  <c r="DW5" i="2" s="1"/>
  <c r="EB5" i="2" s="1"/>
  <c r="EG5" i="2" s="1"/>
  <c r="EL5" i="2" s="1"/>
  <c r="EQ5" i="2" s="1"/>
  <c r="EV5" i="2" s="1"/>
  <c r="FA5" i="2" s="1"/>
  <c r="FF5" i="2" s="1"/>
  <c r="FK5" i="2" s="1"/>
  <c r="FP5" i="2" s="1"/>
  <c r="FU5" i="2" s="1"/>
  <c r="FZ5" i="2" s="1"/>
  <c r="GE5" i="2" s="1"/>
  <c r="GJ5" i="2" s="1"/>
  <c r="AG5" i="2"/>
  <c r="AL5" i="2" s="1"/>
  <c r="AQ5" i="2" s="1"/>
  <c r="AV5" i="2" s="1"/>
  <c r="BA5" i="2" s="1"/>
  <c r="BF5" i="2" s="1"/>
  <c r="BK5" i="2" s="1"/>
  <c r="BP5" i="2" s="1"/>
  <c r="BU5" i="2" s="1"/>
  <c r="BZ5" i="2" s="1"/>
  <c r="CE5" i="2" s="1"/>
  <c r="CJ5" i="2" s="1"/>
  <c r="CO5" i="2" s="1"/>
  <c r="CT5" i="2" s="1"/>
  <c r="CY5" i="2" s="1"/>
  <c r="DD5" i="2" s="1"/>
  <c r="DI5" i="2" s="1"/>
  <c r="DN5" i="2" s="1"/>
  <c r="DS5" i="2" s="1"/>
  <c r="DX5" i="2" s="1"/>
  <c r="EC5" i="2" s="1"/>
  <c r="EH5" i="2" s="1"/>
  <c r="EM5" i="2" s="1"/>
  <c r="ER5" i="2" s="1"/>
  <c r="EW5" i="2" s="1"/>
  <c r="FB5" i="2" s="1"/>
  <c r="FG5" i="2" s="1"/>
  <c r="FL5" i="2" s="1"/>
  <c r="FQ5" i="2" s="1"/>
  <c r="FV5" i="2" s="1"/>
  <c r="GA5" i="2" s="1"/>
  <c r="GF5" i="2" s="1"/>
  <c r="GK5" i="2" s="1"/>
  <c r="AA5" i="2"/>
  <c r="AB5" i="2"/>
  <c r="V5" i="2"/>
  <c r="W5" i="2"/>
  <c r="X4" i="2"/>
  <c r="N5" i="3"/>
  <c r="P5" i="3" s="1"/>
  <c r="H6" i="3"/>
  <c r="H4" i="3" s="1"/>
  <c r="K5" i="3"/>
  <c r="S5" i="3"/>
  <c r="U5" i="3" s="1"/>
  <c r="H8" i="2"/>
  <c r="H5" i="2"/>
  <c r="H6" i="2"/>
  <c r="R158" i="2" l="1"/>
  <c r="W158" i="2" s="1"/>
  <c r="AB158" i="2" s="1"/>
  <c r="AG158" i="2" s="1"/>
  <c r="AL158" i="2" s="1"/>
  <c r="AQ158" i="2" s="1"/>
  <c r="AV158" i="2" s="1"/>
  <c r="BA158" i="2" s="1"/>
  <c r="BF158" i="2" s="1"/>
  <c r="BK158" i="2" s="1"/>
  <c r="BP158" i="2" s="1"/>
  <c r="BU158" i="2" s="1"/>
  <c r="BZ158" i="2" s="1"/>
  <c r="CE158" i="2" s="1"/>
  <c r="CJ158" i="2" s="1"/>
  <c r="CO158" i="2" s="1"/>
  <c r="CT158" i="2" s="1"/>
  <c r="CY158" i="2" s="1"/>
  <c r="DD158" i="2" s="1"/>
  <c r="DI158" i="2" s="1"/>
  <c r="DN158" i="2" s="1"/>
  <c r="DS158" i="2" s="1"/>
  <c r="DX158" i="2" s="1"/>
  <c r="EC158" i="2" s="1"/>
  <c r="EH158" i="2" s="1"/>
  <c r="EM158" i="2" s="1"/>
  <c r="ER158" i="2" s="1"/>
  <c r="EW158" i="2" s="1"/>
  <c r="FB158" i="2" s="1"/>
  <c r="FG158" i="2" s="1"/>
  <c r="FL158" i="2" s="1"/>
  <c r="FQ158" i="2" s="1"/>
  <c r="FV158" i="2" s="1"/>
  <c r="GA158" i="2" s="1"/>
  <c r="GF158" i="2" s="1"/>
  <c r="GK158" i="2" s="1"/>
  <c r="Q158" i="2"/>
  <c r="V158" i="2" s="1"/>
  <c r="AA158" i="2" s="1"/>
  <c r="AF158" i="2" s="1"/>
  <c r="AK158" i="2" s="1"/>
  <c r="AP158" i="2" s="1"/>
  <c r="AU158" i="2" s="1"/>
  <c r="AZ158" i="2" s="1"/>
  <c r="BE158" i="2" s="1"/>
  <c r="BJ158" i="2" s="1"/>
  <c r="BO158" i="2" s="1"/>
  <c r="BT158" i="2" s="1"/>
  <c r="BY158" i="2" s="1"/>
  <c r="CD158" i="2" s="1"/>
  <c r="CI158" i="2" s="1"/>
  <c r="CN158" i="2" s="1"/>
  <c r="CS158" i="2" s="1"/>
  <c r="CX158" i="2" s="1"/>
  <c r="DC158" i="2" s="1"/>
  <c r="DH158" i="2" s="1"/>
  <c r="DM158" i="2" s="1"/>
  <c r="DR158" i="2" s="1"/>
  <c r="DW158" i="2" s="1"/>
  <c r="EB158" i="2" s="1"/>
  <c r="EG158" i="2" s="1"/>
  <c r="EL158" i="2" s="1"/>
  <c r="EQ158" i="2" s="1"/>
  <c r="EV158" i="2" s="1"/>
  <c r="FA158" i="2" s="1"/>
  <c r="FF158" i="2" s="1"/>
  <c r="FK158" i="2" s="1"/>
  <c r="FP158" i="2" s="1"/>
  <c r="FU158" i="2" s="1"/>
  <c r="FZ158" i="2" s="1"/>
  <c r="GE158" i="2" s="1"/>
  <c r="GJ158" i="2" s="1"/>
  <c r="I161" i="2" s="1"/>
  <c r="J161" i="2" s="1"/>
  <c r="R157" i="2"/>
  <c r="W157" i="2" s="1"/>
  <c r="AB157" i="2" s="1"/>
  <c r="AG157" i="2" s="1"/>
  <c r="AL157" i="2" s="1"/>
  <c r="AQ157" i="2" s="1"/>
  <c r="AV157" i="2" s="1"/>
  <c r="BA157" i="2" s="1"/>
  <c r="BF157" i="2" s="1"/>
  <c r="BK157" i="2" s="1"/>
  <c r="BP157" i="2" s="1"/>
  <c r="BU157" i="2" s="1"/>
  <c r="BZ157" i="2" s="1"/>
  <c r="CE157" i="2" s="1"/>
  <c r="CJ157" i="2" s="1"/>
  <c r="CO157" i="2" s="1"/>
  <c r="CT157" i="2" s="1"/>
  <c r="CY157" i="2" s="1"/>
  <c r="DD157" i="2" s="1"/>
  <c r="DI157" i="2" s="1"/>
  <c r="DN157" i="2" s="1"/>
  <c r="DS157" i="2" s="1"/>
  <c r="DX157" i="2" s="1"/>
  <c r="EC157" i="2" s="1"/>
  <c r="EH157" i="2" s="1"/>
  <c r="EM157" i="2" s="1"/>
  <c r="ER157" i="2" s="1"/>
  <c r="EW157" i="2" s="1"/>
  <c r="FB157" i="2" s="1"/>
  <c r="FG157" i="2" s="1"/>
  <c r="FL157" i="2" s="1"/>
  <c r="FQ157" i="2" s="1"/>
  <c r="FV157" i="2" s="1"/>
  <c r="GA157" i="2" s="1"/>
  <c r="GF157" i="2" s="1"/>
  <c r="GK157" i="2" s="1"/>
  <c r="I160" i="2" s="1"/>
  <c r="J160" i="2" s="1"/>
  <c r="Q157" i="2"/>
  <c r="V157" i="2" s="1"/>
  <c r="AA157" i="2" s="1"/>
  <c r="AF157" i="2" s="1"/>
  <c r="AK157" i="2" s="1"/>
  <c r="AP157" i="2" s="1"/>
  <c r="AU157" i="2" s="1"/>
  <c r="AZ157" i="2" s="1"/>
  <c r="BE157" i="2" s="1"/>
  <c r="BJ157" i="2" s="1"/>
  <c r="BO157" i="2" s="1"/>
  <c r="BT157" i="2" s="1"/>
  <c r="BY157" i="2" s="1"/>
  <c r="CD157" i="2" s="1"/>
  <c r="CI157" i="2" s="1"/>
  <c r="CN157" i="2" s="1"/>
  <c r="CS157" i="2" s="1"/>
  <c r="CX157" i="2" s="1"/>
  <c r="DC157" i="2" s="1"/>
  <c r="DH157" i="2" s="1"/>
  <c r="DM157" i="2" s="1"/>
  <c r="DR157" i="2" s="1"/>
  <c r="DW157" i="2" s="1"/>
  <c r="EB157" i="2" s="1"/>
  <c r="EG157" i="2" s="1"/>
  <c r="EL157" i="2" s="1"/>
  <c r="EQ157" i="2" s="1"/>
  <c r="EV157" i="2" s="1"/>
  <c r="FA157" i="2" s="1"/>
  <c r="FF157" i="2" s="1"/>
  <c r="FK157" i="2" s="1"/>
  <c r="FP157" i="2" s="1"/>
  <c r="FU157" i="2" s="1"/>
  <c r="FZ157" i="2" s="1"/>
  <c r="GE157" i="2" s="1"/>
  <c r="GJ157" i="2" s="1"/>
  <c r="I159" i="2" s="1"/>
  <c r="J159" i="2" s="1"/>
  <c r="R109" i="2"/>
  <c r="Q109" i="2"/>
  <c r="R110" i="2"/>
  <c r="Q110" i="2"/>
  <c r="W109" i="2"/>
  <c r="AB109" i="2" s="1"/>
  <c r="AG109" i="2" s="1"/>
  <c r="AL109" i="2" s="1"/>
  <c r="AQ109" i="2" s="1"/>
  <c r="AV109" i="2" s="1"/>
  <c r="BA109" i="2" s="1"/>
  <c r="BF109" i="2" s="1"/>
  <c r="BK109" i="2" s="1"/>
  <c r="BP109" i="2" s="1"/>
  <c r="BU109" i="2" s="1"/>
  <c r="BZ109" i="2" s="1"/>
  <c r="CE109" i="2" s="1"/>
  <c r="CJ109" i="2" s="1"/>
  <c r="CO109" i="2" s="1"/>
  <c r="CT109" i="2" s="1"/>
  <c r="CY109" i="2" s="1"/>
  <c r="DD109" i="2" s="1"/>
  <c r="DI109" i="2" s="1"/>
  <c r="DN109" i="2" s="1"/>
  <c r="DS109" i="2" s="1"/>
  <c r="DX109" i="2" s="1"/>
  <c r="EC109" i="2" s="1"/>
  <c r="EH109" i="2" s="1"/>
  <c r="EM109" i="2" s="1"/>
  <c r="ER109" i="2" s="1"/>
  <c r="EW109" i="2" s="1"/>
  <c r="FB109" i="2" s="1"/>
  <c r="FG109" i="2" s="1"/>
  <c r="FL109" i="2" s="1"/>
  <c r="FQ109" i="2" s="1"/>
  <c r="FV109" i="2" s="1"/>
  <c r="GA109" i="2" s="1"/>
  <c r="GF109" i="2" s="1"/>
  <c r="GK109" i="2" s="1"/>
  <c r="I112" i="2" s="1"/>
  <c r="J112" i="2" s="1"/>
  <c r="V109" i="2"/>
  <c r="AA109" i="2" s="1"/>
  <c r="AF109" i="2" s="1"/>
  <c r="AK109" i="2" s="1"/>
  <c r="AP109" i="2" s="1"/>
  <c r="AU109" i="2" s="1"/>
  <c r="AZ109" i="2" s="1"/>
  <c r="BE109" i="2" s="1"/>
  <c r="BJ109" i="2" s="1"/>
  <c r="BO109" i="2" s="1"/>
  <c r="BT109" i="2" s="1"/>
  <c r="BY109" i="2" s="1"/>
  <c r="CD109" i="2" s="1"/>
  <c r="CI109" i="2" s="1"/>
  <c r="CN109" i="2" s="1"/>
  <c r="CS109" i="2" s="1"/>
  <c r="CX109" i="2" s="1"/>
  <c r="DC109" i="2" s="1"/>
  <c r="DH109" i="2" s="1"/>
  <c r="DM109" i="2" s="1"/>
  <c r="DR109" i="2" s="1"/>
  <c r="DW109" i="2" s="1"/>
  <c r="EB109" i="2" s="1"/>
  <c r="EG109" i="2" s="1"/>
  <c r="EL109" i="2" s="1"/>
  <c r="EQ109" i="2" s="1"/>
  <c r="EV109" i="2" s="1"/>
  <c r="FA109" i="2" s="1"/>
  <c r="FF109" i="2" s="1"/>
  <c r="FK109" i="2" s="1"/>
  <c r="FP109" i="2" s="1"/>
  <c r="FU109" i="2" s="1"/>
  <c r="FZ109" i="2" s="1"/>
  <c r="GE109" i="2" s="1"/>
  <c r="GJ109" i="2" s="1"/>
  <c r="I111" i="2" s="1"/>
  <c r="J111" i="2" s="1"/>
  <c r="W110" i="2"/>
  <c r="AB110" i="2" s="1"/>
  <c r="AG110" i="2" s="1"/>
  <c r="AL110" i="2" s="1"/>
  <c r="AQ110" i="2" s="1"/>
  <c r="AV110" i="2" s="1"/>
  <c r="BA110" i="2" s="1"/>
  <c r="BF110" i="2" s="1"/>
  <c r="BK110" i="2" s="1"/>
  <c r="BP110" i="2" s="1"/>
  <c r="BU110" i="2" s="1"/>
  <c r="BZ110" i="2" s="1"/>
  <c r="CE110" i="2" s="1"/>
  <c r="CJ110" i="2" s="1"/>
  <c r="CO110" i="2" s="1"/>
  <c r="CT110" i="2" s="1"/>
  <c r="CY110" i="2" s="1"/>
  <c r="DD110" i="2" s="1"/>
  <c r="DI110" i="2" s="1"/>
  <c r="DN110" i="2" s="1"/>
  <c r="DS110" i="2" s="1"/>
  <c r="DX110" i="2" s="1"/>
  <c r="EC110" i="2" s="1"/>
  <c r="EH110" i="2" s="1"/>
  <c r="EM110" i="2" s="1"/>
  <c r="ER110" i="2" s="1"/>
  <c r="EW110" i="2" s="1"/>
  <c r="FB110" i="2" s="1"/>
  <c r="FG110" i="2" s="1"/>
  <c r="FL110" i="2" s="1"/>
  <c r="FQ110" i="2" s="1"/>
  <c r="FV110" i="2" s="1"/>
  <c r="GA110" i="2" s="1"/>
  <c r="GF110" i="2" s="1"/>
  <c r="GK110" i="2" s="1"/>
  <c r="V110" i="2"/>
  <c r="AA110" i="2" s="1"/>
  <c r="AF110" i="2" s="1"/>
  <c r="AK110" i="2" s="1"/>
  <c r="AP110" i="2" s="1"/>
  <c r="AU110" i="2" s="1"/>
  <c r="AZ110" i="2" s="1"/>
  <c r="BE110" i="2" s="1"/>
  <c r="BJ110" i="2" s="1"/>
  <c r="BO110" i="2" s="1"/>
  <c r="BT110" i="2" s="1"/>
  <c r="BY110" i="2" s="1"/>
  <c r="CD110" i="2" s="1"/>
  <c r="CI110" i="2" s="1"/>
  <c r="CN110" i="2" s="1"/>
  <c r="CS110" i="2" s="1"/>
  <c r="CX110" i="2" s="1"/>
  <c r="DC110" i="2" s="1"/>
  <c r="DH110" i="2" s="1"/>
  <c r="DM110" i="2" s="1"/>
  <c r="DR110" i="2" s="1"/>
  <c r="DW110" i="2" s="1"/>
  <c r="EB110" i="2" s="1"/>
  <c r="EG110" i="2" s="1"/>
  <c r="EL110" i="2" s="1"/>
  <c r="EQ110" i="2" s="1"/>
  <c r="EV110" i="2" s="1"/>
  <c r="FA110" i="2" s="1"/>
  <c r="FF110" i="2" s="1"/>
  <c r="FK110" i="2" s="1"/>
  <c r="FP110" i="2" s="1"/>
  <c r="FU110" i="2" s="1"/>
  <c r="FZ110" i="2" s="1"/>
  <c r="GE110" i="2" s="1"/>
  <c r="GJ110" i="2" s="1"/>
  <c r="I113" i="2" s="1"/>
  <c r="J113" i="2" s="1"/>
  <c r="AC4" i="2"/>
  <c r="H4" i="2"/>
  <c r="R5" i="3"/>
  <c r="W5" i="3" s="1"/>
  <c r="AB5" i="3" s="1"/>
  <c r="AG5" i="3" s="1"/>
  <c r="AL5" i="3" s="1"/>
  <c r="AQ5" i="3" s="1"/>
  <c r="AV5" i="3" s="1"/>
  <c r="BA5" i="3" s="1"/>
  <c r="BF5" i="3" s="1"/>
  <c r="BK5" i="3" s="1"/>
  <c r="Q5" i="3"/>
  <c r="V5" i="3" s="1"/>
  <c r="AA5" i="3" s="1"/>
  <c r="AF5" i="3" s="1"/>
  <c r="AK5" i="3" s="1"/>
  <c r="AP5" i="3" s="1"/>
  <c r="AU5" i="3" s="1"/>
  <c r="AZ5" i="3" s="1"/>
  <c r="BE5" i="3" s="1"/>
  <c r="BJ5" i="3" s="1"/>
  <c r="FM159" i="2" l="1"/>
  <c r="FN159" i="2" s="1"/>
  <c r="FO159" i="2" s="1"/>
  <c r="DY159" i="2"/>
  <c r="DZ159" i="2" s="1"/>
  <c r="EA159" i="2" s="1"/>
  <c r="GB159" i="2"/>
  <c r="GC159" i="2" s="1"/>
  <c r="GD159" i="2" s="1"/>
  <c r="FC159" i="2"/>
  <c r="FD159" i="2" s="1"/>
  <c r="FE159" i="2" s="1"/>
  <c r="DO159" i="2"/>
  <c r="DP159" i="2" s="1"/>
  <c r="DQ159" i="2" s="1"/>
  <c r="FR159" i="2"/>
  <c r="FS159" i="2" s="1"/>
  <c r="FT159" i="2" s="1"/>
  <c r="CF159" i="2"/>
  <c r="CG159" i="2" s="1"/>
  <c r="CH159" i="2" s="1"/>
  <c r="AR159" i="2"/>
  <c r="AS159" i="2" s="1"/>
  <c r="AT159" i="2" s="1"/>
  <c r="FH159" i="2"/>
  <c r="FI159" i="2" s="1"/>
  <c r="FJ159" i="2" s="1"/>
  <c r="ES159" i="2"/>
  <c r="ET159" i="2" s="1"/>
  <c r="EU159" i="2" s="1"/>
  <c r="EI159" i="2"/>
  <c r="EJ159" i="2" s="1"/>
  <c r="EK159" i="2" s="1"/>
  <c r="CU159" i="2"/>
  <c r="CV159" i="2" s="1"/>
  <c r="CW159" i="2" s="1"/>
  <c r="BG159" i="2"/>
  <c r="BH159" i="2" s="1"/>
  <c r="BI159" i="2" s="1"/>
  <c r="S159" i="2"/>
  <c r="T159" i="2" s="1"/>
  <c r="U159" i="2" s="1"/>
  <c r="K159" i="2"/>
  <c r="FW159" i="2"/>
  <c r="FX159" i="2" s="1"/>
  <c r="FY159" i="2" s="1"/>
  <c r="BV159" i="2"/>
  <c r="BW159" i="2" s="1"/>
  <c r="BX159" i="2" s="1"/>
  <c r="AH159" i="2"/>
  <c r="AI159" i="2" s="1"/>
  <c r="AJ159" i="2" s="1"/>
  <c r="CK159" i="2"/>
  <c r="CL159" i="2" s="1"/>
  <c r="CM159" i="2" s="1"/>
  <c r="AW159" i="2"/>
  <c r="AX159" i="2" s="1"/>
  <c r="AY159" i="2" s="1"/>
  <c r="DE159" i="2"/>
  <c r="DF159" i="2" s="1"/>
  <c r="DG159" i="2" s="1"/>
  <c r="BQ159" i="2"/>
  <c r="BR159" i="2" s="1"/>
  <c r="BS159" i="2" s="1"/>
  <c r="AC159" i="2"/>
  <c r="AD159" i="2" s="1"/>
  <c r="AE159" i="2" s="1"/>
  <c r="GG159" i="2"/>
  <c r="GH159" i="2" s="1"/>
  <c r="GI159" i="2" s="1"/>
  <c r="ED159" i="2"/>
  <c r="EE159" i="2" s="1"/>
  <c r="EF159" i="2" s="1"/>
  <c r="DT159" i="2"/>
  <c r="DU159" i="2" s="1"/>
  <c r="DV159" i="2" s="1"/>
  <c r="DJ159" i="2"/>
  <c r="DK159" i="2" s="1"/>
  <c r="DL159" i="2" s="1"/>
  <c r="CZ159" i="2"/>
  <c r="DA159" i="2" s="1"/>
  <c r="DB159" i="2" s="1"/>
  <c r="BL159" i="2"/>
  <c r="BM159" i="2" s="1"/>
  <c r="BN159" i="2" s="1"/>
  <c r="X159" i="2"/>
  <c r="Y159" i="2" s="1"/>
  <c r="Z159" i="2" s="1"/>
  <c r="EN159" i="2"/>
  <c r="EO159" i="2" s="1"/>
  <c r="EP159" i="2" s="1"/>
  <c r="CA159" i="2"/>
  <c r="CB159" i="2" s="1"/>
  <c r="CC159" i="2" s="1"/>
  <c r="AM159" i="2"/>
  <c r="AN159" i="2" s="1"/>
  <c r="AO159" i="2" s="1"/>
  <c r="EX159" i="2"/>
  <c r="EY159" i="2" s="1"/>
  <c r="EZ159" i="2" s="1"/>
  <c r="CP159" i="2"/>
  <c r="CQ159" i="2" s="1"/>
  <c r="CR159" i="2" s="1"/>
  <c r="BB159" i="2"/>
  <c r="BC159" i="2" s="1"/>
  <c r="BD159" i="2" s="1"/>
  <c r="N159" i="2"/>
  <c r="O159" i="2" s="1"/>
  <c r="P159" i="2" s="1"/>
  <c r="FM160" i="2"/>
  <c r="FN160" i="2" s="1"/>
  <c r="FO160" i="2" s="1"/>
  <c r="DY160" i="2"/>
  <c r="DZ160" i="2" s="1"/>
  <c r="EA160" i="2" s="1"/>
  <c r="CK160" i="2"/>
  <c r="CL160" i="2" s="1"/>
  <c r="CM160" i="2" s="1"/>
  <c r="AW160" i="2"/>
  <c r="AX160" i="2" s="1"/>
  <c r="AY160" i="2" s="1"/>
  <c r="GB160" i="2"/>
  <c r="GC160" i="2" s="1"/>
  <c r="GD160" i="2" s="1"/>
  <c r="EN160" i="2"/>
  <c r="EO160" i="2" s="1"/>
  <c r="EP160" i="2" s="1"/>
  <c r="CZ160" i="2"/>
  <c r="DA160" i="2" s="1"/>
  <c r="DB160" i="2" s="1"/>
  <c r="FC160" i="2"/>
  <c r="FD160" i="2" s="1"/>
  <c r="FE160" i="2" s="1"/>
  <c r="DO160" i="2"/>
  <c r="DP160" i="2" s="1"/>
  <c r="DQ160" i="2" s="1"/>
  <c r="CA160" i="2"/>
  <c r="CB160" i="2" s="1"/>
  <c r="CC160" i="2" s="1"/>
  <c r="AM160" i="2"/>
  <c r="AN160" i="2" s="1"/>
  <c r="AO160" i="2" s="1"/>
  <c r="FR160" i="2"/>
  <c r="FS160" i="2" s="1"/>
  <c r="FT160" i="2" s="1"/>
  <c r="ED160" i="2"/>
  <c r="EE160" i="2" s="1"/>
  <c r="EF160" i="2" s="1"/>
  <c r="CP160" i="2"/>
  <c r="CQ160" i="2" s="1"/>
  <c r="CR160" i="2" s="1"/>
  <c r="BB160" i="2"/>
  <c r="BC160" i="2" s="1"/>
  <c r="BD160" i="2" s="1"/>
  <c r="N160" i="2"/>
  <c r="O160" i="2" s="1"/>
  <c r="P160" i="2" s="1"/>
  <c r="GG160" i="2"/>
  <c r="GH160" i="2" s="1"/>
  <c r="GI160" i="2" s="1"/>
  <c r="ES160" i="2"/>
  <c r="ET160" i="2" s="1"/>
  <c r="EU160" i="2" s="1"/>
  <c r="DE160" i="2"/>
  <c r="DF160" i="2" s="1"/>
  <c r="DG160" i="2" s="1"/>
  <c r="BQ160" i="2"/>
  <c r="BR160" i="2" s="1"/>
  <c r="BS160" i="2" s="1"/>
  <c r="AC160" i="2"/>
  <c r="AD160" i="2" s="1"/>
  <c r="AE160" i="2" s="1"/>
  <c r="FH160" i="2"/>
  <c r="FI160" i="2" s="1"/>
  <c r="FJ160" i="2" s="1"/>
  <c r="DT160" i="2"/>
  <c r="DU160" i="2" s="1"/>
  <c r="DV160" i="2" s="1"/>
  <c r="CF160" i="2"/>
  <c r="CG160" i="2" s="1"/>
  <c r="CH160" i="2" s="1"/>
  <c r="AR160" i="2"/>
  <c r="AS160" i="2" s="1"/>
  <c r="AT160" i="2" s="1"/>
  <c r="CU160" i="2"/>
  <c r="CV160" i="2" s="1"/>
  <c r="CW160" i="2" s="1"/>
  <c r="AH160" i="2"/>
  <c r="AI160" i="2" s="1"/>
  <c r="AJ160" i="2" s="1"/>
  <c r="K160" i="2"/>
  <c r="BV160" i="2"/>
  <c r="BW160" i="2" s="1"/>
  <c r="BX160" i="2" s="1"/>
  <c r="BG160" i="2"/>
  <c r="BH160" i="2" s="1"/>
  <c r="BI160" i="2" s="1"/>
  <c r="EI160" i="2"/>
  <c r="EJ160" i="2" s="1"/>
  <c r="EK160" i="2" s="1"/>
  <c r="EX160" i="2"/>
  <c r="EY160" i="2" s="1"/>
  <c r="EZ160" i="2" s="1"/>
  <c r="FW160" i="2"/>
  <c r="FX160" i="2" s="1"/>
  <c r="FY160" i="2" s="1"/>
  <c r="X160" i="2"/>
  <c r="Y160" i="2" s="1"/>
  <c r="Z160" i="2" s="1"/>
  <c r="DJ160" i="2"/>
  <c r="DK160" i="2" s="1"/>
  <c r="DL160" i="2" s="1"/>
  <c r="BL160" i="2"/>
  <c r="BM160" i="2" s="1"/>
  <c r="BN160" i="2" s="1"/>
  <c r="S160" i="2"/>
  <c r="T160" i="2" s="1"/>
  <c r="U160" i="2" s="1"/>
  <c r="FR161" i="2"/>
  <c r="FS161" i="2" s="1"/>
  <c r="FT161" i="2" s="1"/>
  <c r="GG161" i="2"/>
  <c r="GH161" i="2" s="1"/>
  <c r="GI161" i="2" s="1"/>
  <c r="FH161" i="2"/>
  <c r="FI161" i="2" s="1"/>
  <c r="FJ161" i="2" s="1"/>
  <c r="DT161" i="2"/>
  <c r="DU161" i="2" s="1"/>
  <c r="DV161" i="2" s="1"/>
  <c r="CF161" i="2"/>
  <c r="CG161" i="2" s="1"/>
  <c r="CH161" i="2" s="1"/>
  <c r="DO161" i="2"/>
  <c r="DP161" i="2" s="1"/>
  <c r="DQ161" i="2" s="1"/>
  <c r="BL161" i="2"/>
  <c r="BM161" i="2" s="1"/>
  <c r="BN161" i="2" s="1"/>
  <c r="EX161" i="2"/>
  <c r="EY161" i="2" s="1"/>
  <c r="EZ161" i="2" s="1"/>
  <c r="DE161" i="2"/>
  <c r="DF161" i="2" s="1"/>
  <c r="DG161" i="2" s="1"/>
  <c r="CU161" i="2"/>
  <c r="CV161" i="2" s="1"/>
  <c r="CW161" i="2" s="1"/>
  <c r="AM161" i="2"/>
  <c r="AN161" i="2" s="1"/>
  <c r="AO161" i="2" s="1"/>
  <c r="EN161" i="2"/>
  <c r="EO161" i="2" s="1"/>
  <c r="EP161" i="2" s="1"/>
  <c r="CK161" i="2"/>
  <c r="CL161" i="2" s="1"/>
  <c r="CM161" i="2" s="1"/>
  <c r="BB161" i="2"/>
  <c r="BC161" i="2" s="1"/>
  <c r="BD161" i="2" s="1"/>
  <c r="N161" i="2"/>
  <c r="O161" i="2" s="1"/>
  <c r="P161" i="2" s="1"/>
  <c r="ED161" i="2"/>
  <c r="EE161" i="2" s="1"/>
  <c r="EF161" i="2" s="1"/>
  <c r="CA161" i="2"/>
  <c r="CB161" i="2" s="1"/>
  <c r="CC161" i="2" s="1"/>
  <c r="AC161" i="2"/>
  <c r="AD161" i="2" s="1"/>
  <c r="AE161" i="2" s="1"/>
  <c r="GB161" i="2"/>
  <c r="GC161" i="2" s="1"/>
  <c r="GD161" i="2" s="1"/>
  <c r="DJ161" i="2"/>
  <c r="DK161" i="2" s="1"/>
  <c r="DL161" i="2" s="1"/>
  <c r="BQ161" i="2"/>
  <c r="BR161" i="2" s="1"/>
  <c r="BS161" i="2" s="1"/>
  <c r="AR161" i="2"/>
  <c r="AS161" i="2" s="1"/>
  <c r="AT161" i="2" s="1"/>
  <c r="FM161" i="2"/>
  <c r="FN161" i="2" s="1"/>
  <c r="FO161" i="2" s="1"/>
  <c r="FC161" i="2"/>
  <c r="FD161" i="2" s="1"/>
  <c r="FE161" i="2" s="1"/>
  <c r="CZ161" i="2"/>
  <c r="DA161" i="2" s="1"/>
  <c r="DB161" i="2" s="1"/>
  <c r="BG161" i="2"/>
  <c r="BH161" i="2" s="1"/>
  <c r="BI161" i="2" s="1"/>
  <c r="S161" i="2"/>
  <c r="T161" i="2" s="1"/>
  <c r="U161" i="2" s="1"/>
  <c r="K161" i="2"/>
  <c r="FW161" i="2"/>
  <c r="FX161" i="2" s="1"/>
  <c r="FY161" i="2" s="1"/>
  <c r="ES161" i="2"/>
  <c r="ET161" i="2" s="1"/>
  <c r="EU161" i="2" s="1"/>
  <c r="EI161" i="2"/>
  <c r="EJ161" i="2" s="1"/>
  <c r="EK161" i="2" s="1"/>
  <c r="CP161" i="2"/>
  <c r="CQ161" i="2" s="1"/>
  <c r="CR161" i="2" s="1"/>
  <c r="AH161" i="2"/>
  <c r="AI161" i="2" s="1"/>
  <c r="AJ161" i="2" s="1"/>
  <c r="DY161" i="2"/>
  <c r="DZ161" i="2" s="1"/>
  <c r="EA161" i="2" s="1"/>
  <c r="AW161" i="2"/>
  <c r="AX161" i="2" s="1"/>
  <c r="AY161" i="2" s="1"/>
  <c r="BV161" i="2"/>
  <c r="BW161" i="2" s="1"/>
  <c r="BX161" i="2" s="1"/>
  <c r="X161" i="2"/>
  <c r="Y161" i="2" s="1"/>
  <c r="Z161" i="2" s="1"/>
  <c r="FR113" i="2"/>
  <c r="FS113" i="2" s="1"/>
  <c r="FT113" i="2" s="1"/>
  <c r="ED113" i="2"/>
  <c r="EE113" i="2" s="1"/>
  <c r="EF113" i="2" s="1"/>
  <c r="CP113" i="2"/>
  <c r="CQ113" i="2" s="1"/>
  <c r="CR113" i="2" s="1"/>
  <c r="BB113" i="2"/>
  <c r="BC113" i="2" s="1"/>
  <c r="BD113" i="2" s="1"/>
  <c r="N113" i="2"/>
  <c r="O113" i="2" s="1"/>
  <c r="P113" i="2" s="1"/>
  <c r="FH113" i="2"/>
  <c r="FI113" i="2" s="1"/>
  <c r="FJ113" i="2" s="1"/>
  <c r="DT113" i="2"/>
  <c r="DU113" i="2" s="1"/>
  <c r="DV113" i="2" s="1"/>
  <c r="CF113" i="2"/>
  <c r="CG113" i="2" s="1"/>
  <c r="CH113" i="2" s="1"/>
  <c r="AR113" i="2"/>
  <c r="AS113" i="2" s="1"/>
  <c r="AT113" i="2" s="1"/>
  <c r="EX113" i="2"/>
  <c r="EY113" i="2" s="1"/>
  <c r="EZ113" i="2" s="1"/>
  <c r="DJ113" i="2"/>
  <c r="DK113" i="2" s="1"/>
  <c r="DL113" i="2" s="1"/>
  <c r="BV113" i="2"/>
  <c r="BW113" i="2" s="1"/>
  <c r="BX113" i="2" s="1"/>
  <c r="AH113" i="2"/>
  <c r="AI113" i="2" s="1"/>
  <c r="AJ113" i="2" s="1"/>
  <c r="FM113" i="2"/>
  <c r="FN113" i="2" s="1"/>
  <c r="FO113" i="2" s="1"/>
  <c r="DY113" i="2"/>
  <c r="DZ113" i="2" s="1"/>
  <c r="EA113" i="2" s="1"/>
  <c r="CK113" i="2"/>
  <c r="CL113" i="2" s="1"/>
  <c r="CM113" i="2" s="1"/>
  <c r="AW113" i="2"/>
  <c r="AX113" i="2" s="1"/>
  <c r="AY113" i="2" s="1"/>
  <c r="GG113" i="2"/>
  <c r="GH113" i="2" s="1"/>
  <c r="GI113" i="2" s="1"/>
  <c r="DE113" i="2"/>
  <c r="DF113" i="2" s="1"/>
  <c r="DG113" i="2" s="1"/>
  <c r="AC113" i="2"/>
  <c r="AD113" i="2" s="1"/>
  <c r="AE113" i="2" s="1"/>
  <c r="EI113" i="2"/>
  <c r="EJ113" i="2" s="1"/>
  <c r="EK113" i="2" s="1"/>
  <c r="BG113" i="2"/>
  <c r="BH113" i="2" s="1"/>
  <c r="BI113" i="2" s="1"/>
  <c r="K113" i="2"/>
  <c r="GB113" i="2"/>
  <c r="GC113" i="2" s="1"/>
  <c r="GD113" i="2" s="1"/>
  <c r="CZ113" i="2"/>
  <c r="DA113" i="2" s="1"/>
  <c r="DB113" i="2" s="1"/>
  <c r="X113" i="2"/>
  <c r="Y113" i="2" s="1"/>
  <c r="Z113" i="2" s="1"/>
  <c r="DO113" i="2"/>
  <c r="DP113" i="2" s="1"/>
  <c r="DQ113" i="2" s="1"/>
  <c r="AM113" i="2"/>
  <c r="AN113" i="2" s="1"/>
  <c r="AO113" i="2" s="1"/>
  <c r="ES113" i="2"/>
  <c r="ET113" i="2" s="1"/>
  <c r="EU113" i="2" s="1"/>
  <c r="BQ113" i="2"/>
  <c r="BR113" i="2" s="1"/>
  <c r="BS113" i="2" s="1"/>
  <c r="FW113" i="2"/>
  <c r="FX113" i="2" s="1"/>
  <c r="FY113" i="2" s="1"/>
  <c r="CU113" i="2"/>
  <c r="CV113" i="2" s="1"/>
  <c r="CW113" i="2" s="1"/>
  <c r="S113" i="2"/>
  <c r="T113" i="2" s="1"/>
  <c r="U113" i="2" s="1"/>
  <c r="EN113" i="2"/>
  <c r="EO113" i="2" s="1"/>
  <c r="EP113" i="2" s="1"/>
  <c r="BL113" i="2"/>
  <c r="BM113" i="2" s="1"/>
  <c r="BN113" i="2" s="1"/>
  <c r="FC113" i="2"/>
  <c r="FD113" i="2" s="1"/>
  <c r="FE113" i="2" s="1"/>
  <c r="CA113" i="2"/>
  <c r="CB113" i="2" s="1"/>
  <c r="CC113" i="2" s="1"/>
  <c r="FR111" i="2"/>
  <c r="FS111" i="2" s="1"/>
  <c r="FT111" i="2" s="1"/>
  <c r="ED111" i="2"/>
  <c r="EE111" i="2" s="1"/>
  <c r="EF111" i="2" s="1"/>
  <c r="CP111" i="2"/>
  <c r="CQ111" i="2" s="1"/>
  <c r="CR111" i="2" s="1"/>
  <c r="BB111" i="2"/>
  <c r="BC111" i="2" s="1"/>
  <c r="BD111" i="2" s="1"/>
  <c r="N111" i="2"/>
  <c r="O111" i="2" s="1"/>
  <c r="P111" i="2" s="1"/>
  <c r="GG111" i="2"/>
  <c r="GH111" i="2" s="1"/>
  <c r="GI111" i="2" s="1"/>
  <c r="ES111" i="2"/>
  <c r="ET111" i="2" s="1"/>
  <c r="EU111" i="2" s="1"/>
  <c r="DE111" i="2"/>
  <c r="DF111" i="2" s="1"/>
  <c r="DG111" i="2" s="1"/>
  <c r="BQ111" i="2"/>
  <c r="BR111" i="2" s="1"/>
  <c r="BS111" i="2" s="1"/>
  <c r="AC111" i="2"/>
  <c r="AD111" i="2" s="1"/>
  <c r="AE111" i="2" s="1"/>
  <c r="FH111" i="2"/>
  <c r="FI111" i="2" s="1"/>
  <c r="FJ111" i="2" s="1"/>
  <c r="DT111" i="2"/>
  <c r="DU111" i="2" s="1"/>
  <c r="DV111" i="2" s="1"/>
  <c r="CF111" i="2"/>
  <c r="CG111" i="2" s="1"/>
  <c r="CH111" i="2" s="1"/>
  <c r="AR111" i="2"/>
  <c r="AS111" i="2" s="1"/>
  <c r="AT111" i="2" s="1"/>
  <c r="FW111" i="2"/>
  <c r="FX111" i="2" s="1"/>
  <c r="FY111" i="2" s="1"/>
  <c r="EI111" i="2"/>
  <c r="EJ111" i="2" s="1"/>
  <c r="EK111" i="2" s="1"/>
  <c r="CU111" i="2"/>
  <c r="CV111" i="2" s="1"/>
  <c r="CW111" i="2" s="1"/>
  <c r="BG111" i="2"/>
  <c r="BH111" i="2" s="1"/>
  <c r="BI111" i="2" s="1"/>
  <c r="S111" i="2"/>
  <c r="T111" i="2" s="1"/>
  <c r="U111" i="2" s="1"/>
  <c r="K111" i="2"/>
  <c r="EX111" i="2"/>
  <c r="EY111" i="2" s="1"/>
  <c r="EZ111" i="2" s="1"/>
  <c r="DJ111" i="2"/>
  <c r="DK111" i="2" s="1"/>
  <c r="DL111" i="2" s="1"/>
  <c r="BV111" i="2"/>
  <c r="BW111" i="2" s="1"/>
  <c r="BX111" i="2" s="1"/>
  <c r="AH111" i="2"/>
  <c r="AI111" i="2" s="1"/>
  <c r="AJ111" i="2" s="1"/>
  <c r="FM111" i="2"/>
  <c r="FN111" i="2" s="1"/>
  <c r="FO111" i="2" s="1"/>
  <c r="DY111" i="2"/>
  <c r="DZ111" i="2" s="1"/>
  <c r="EA111" i="2" s="1"/>
  <c r="CK111" i="2"/>
  <c r="CL111" i="2" s="1"/>
  <c r="CM111" i="2" s="1"/>
  <c r="AW111" i="2"/>
  <c r="AX111" i="2" s="1"/>
  <c r="AY111" i="2" s="1"/>
  <c r="GB111" i="2"/>
  <c r="GC111" i="2" s="1"/>
  <c r="GD111" i="2" s="1"/>
  <c r="EN111" i="2"/>
  <c r="EO111" i="2" s="1"/>
  <c r="EP111" i="2" s="1"/>
  <c r="CZ111" i="2"/>
  <c r="DA111" i="2" s="1"/>
  <c r="DB111" i="2" s="1"/>
  <c r="BL111" i="2"/>
  <c r="BM111" i="2" s="1"/>
  <c r="BN111" i="2" s="1"/>
  <c r="X111" i="2"/>
  <c r="Y111" i="2" s="1"/>
  <c r="Z111" i="2" s="1"/>
  <c r="FC111" i="2"/>
  <c r="FD111" i="2" s="1"/>
  <c r="FE111" i="2" s="1"/>
  <c r="DO111" i="2"/>
  <c r="DP111" i="2" s="1"/>
  <c r="DQ111" i="2" s="1"/>
  <c r="CA111" i="2"/>
  <c r="CB111" i="2" s="1"/>
  <c r="CC111" i="2" s="1"/>
  <c r="AM111" i="2"/>
  <c r="AN111" i="2" s="1"/>
  <c r="AO111" i="2" s="1"/>
  <c r="GB112" i="2"/>
  <c r="GC112" i="2" s="1"/>
  <c r="GD112" i="2" s="1"/>
  <c r="EN112" i="2"/>
  <c r="EO112" i="2" s="1"/>
  <c r="EP112" i="2" s="1"/>
  <c r="CZ112" i="2"/>
  <c r="DA112" i="2" s="1"/>
  <c r="DB112" i="2" s="1"/>
  <c r="FR112" i="2"/>
  <c r="FS112" i="2" s="1"/>
  <c r="FT112" i="2" s="1"/>
  <c r="ED112" i="2"/>
  <c r="EE112" i="2" s="1"/>
  <c r="EF112" i="2" s="1"/>
  <c r="CP112" i="2"/>
  <c r="CQ112" i="2" s="1"/>
  <c r="CR112" i="2" s="1"/>
  <c r="FH112" i="2"/>
  <c r="FI112" i="2" s="1"/>
  <c r="FJ112" i="2" s="1"/>
  <c r="DT112" i="2"/>
  <c r="DU112" i="2" s="1"/>
  <c r="DV112" i="2" s="1"/>
  <c r="FC112" i="2"/>
  <c r="FD112" i="2" s="1"/>
  <c r="FE112" i="2" s="1"/>
  <c r="CF112" i="2"/>
  <c r="CG112" i="2" s="1"/>
  <c r="CH112" i="2" s="1"/>
  <c r="AR112" i="2"/>
  <c r="AS112" i="2" s="1"/>
  <c r="AT112" i="2" s="1"/>
  <c r="DO112" i="2"/>
  <c r="DP112" i="2" s="1"/>
  <c r="DQ112" i="2" s="1"/>
  <c r="BG112" i="2"/>
  <c r="BH112" i="2" s="1"/>
  <c r="BI112" i="2" s="1"/>
  <c r="S112" i="2"/>
  <c r="T112" i="2" s="1"/>
  <c r="U112" i="2" s="1"/>
  <c r="K112" i="2"/>
  <c r="FM112" i="2"/>
  <c r="FN112" i="2" s="1"/>
  <c r="FO112" i="2" s="1"/>
  <c r="BV112" i="2"/>
  <c r="BW112" i="2" s="1"/>
  <c r="BX112" i="2" s="1"/>
  <c r="AH112" i="2"/>
  <c r="AI112" i="2" s="1"/>
  <c r="AJ112" i="2" s="1"/>
  <c r="FW112" i="2"/>
  <c r="FX112" i="2" s="1"/>
  <c r="FY112" i="2" s="1"/>
  <c r="EX112" i="2"/>
  <c r="EY112" i="2" s="1"/>
  <c r="EZ112" i="2" s="1"/>
  <c r="DY112" i="2"/>
  <c r="DZ112" i="2" s="1"/>
  <c r="EA112" i="2" s="1"/>
  <c r="AW112" i="2"/>
  <c r="AX112" i="2" s="1"/>
  <c r="AY112" i="2" s="1"/>
  <c r="EI112" i="2"/>
  <c r="EJ112" i="2" s="1"/>
  <c r="EK112" i="2" s="1"/>
  <c r="DJ112" i="2"/>
  <c r="DK112" i="2" s="1"/>
  <c r="DL112" i="2" s="1"/>
  <c r="CK112" i="2"/>
  <c r="CL112" i="2" s="1"/>
  <c r="CM112" i="2" s="1"/>
  <c r="BL112" i="2"/>
  <c r="BM112" i="2" s="1"/>
  <c r="BN112" i="2" s="1"/>
  <c r="X112" i="2"/>
  <c r="Y112" i="2" s="1"/>
  <c r="Z112" i="2" s="1"/>
  <c r="GG112" i="2"/>
  <c r="GH112" i="2" s="1"/>
  <c r="GI112" i="2" s="1"/>
  <c r="CU112" i="2"/>
  <c r="CV112" i="2" s="1"/>
  <c r="CW112" i="2" s="1"/>
  <c r="CA112" i="2"/>
  <c r="CB112" i="2" s="1"/>
  <c r="CC112" i="2" s="1"/>
  <c r="AM112" i="2"/>
  <c r="AN112" i="2" s="1"/>
  <c r="AO112" i="2" s="1"/>
  <c r="ES112" i="2"/>
  <c r="ET112" i="2" s="1"/>
  <c r="EU112" i="2" s="1"/>
  <c r="BB112" i="2"/>
  <c r="BC112" i="2" s="1"/>
  <c r="BD112" i="2" s="1"/>
  <c r="N112" i="2"/>
  <c r="O112" i="2" s="1"/>
  <c r="P112" i="2" s="1"/>
  <c r="DE112" i="2"/>
  <c r="DF112" i="2" s="1"/>
  <c r="DG112" i="2" s="1"/>
  <c r="BQ112" i="2"/>
  <c r="BR112" i="2" s="1"/>
  <c r="BS112" i="2" s="1"/>
  <c r="AC112" i="2"/>
  <c r="AD112" i="2" s="1"/>
  <c r="AE112" i="2" s="1"/>
  <c r="AH4" i="2"/>
  <c r="I6" i="3" a="1"/>
  <c r="I6" i="3" s="1"/>
  <c r="J6" i="3" s="1"/>
  <c r="X6" i="3" l="1"/>
  <c r="Y6" i="3" s="1"/>
  <c r="Z6" i="3" s="1"/>
  <c r="AW6" i="3"/>
  <c r="AX6" i="3" s="1"/>
  <c r="AY6" i="3" s="1"/>
  <c r="AH6" i="3"/>
  <c r="AI6" i="3" s="1"/>
  <c r="AJ6" i="3" s="1"/>
  <c r="BG6" i="3"/>
  <c r="BH6" i="3" s="1"/>
  <c r="BI6" i="3" s="1"/>
  <c r="AR6" i="3"/>
  <c r="AS6" i="3" s="1"/>
  <c r="AT6" i="3" s="1"/>
  <c r="AM6" i="3"/>
  <c r="AN6" i="3" s="1"/>
  <c r="AO6" i="3" s="1"/>
  <c r="AC6" i="3"/>
  <c r="AD6" i="3" s="1"/>
  <c r="AE6" i="3" s="1"/>
  <c r="BB6" i="3"/>
  <c r="BC6" i="3" s="1"/>
  <c r="BD6" i="3" s="1"/>
  <c r="Q160" i="2"/>
  <c r="R160" i="2"/>
  <c r="R159" i="2"/>
  <c r="W159" i="2" s="1"/>
  <c r="AB159" i="2" s="1"/>
  <c r="AG159" i="2" s="1"/>
  <c r="AL159" i="2" s="1"/>
  <c r="AQ159" i="2" s="1"/>
  <c r="AV159" i="2" s="1"/>
  <c r="BA159" i="2" s="1"/>
  <c r="BF159" i="2" s="1"/>
  <c r="BK159" i="2" s="1"/>
  <c r="BP159" i="2" s="1"/>
  <c r="BU159" i="2" s="1"/>
  <c r="BZ159" i="2" s="1"/>
  <c r="CE159" i="2" s="1"/>
  <c r="CJ159" i="2" s="1"/>
  <c r="CO159" i="2" s="1"/>
  <c r="CT159" i="2" s="1"/>
  <c r="CY159" i="2" s="1"/>
  <c r="DD159" i="2" s="1"/>
  <c r="DI159" i="2" s="1"/>
  <c r="DN159" i="2" s="1"/>
  <c r="DS159" i="2" s="1"/>
  <c r="DX159" i="2" s="1"/>
  <c r="EC159" i="2" s="1"/>
  <c r="EH159" i="2" s="1"/>
  <c r="EM159" i="2" s="1"/>
  <c r="ER159" i="2" s="1"/>
  <c r="EW159" i="2" s="1"/>
  <c r="FB159" i="2" s="1"/>
  <c r="FG159" i="2" s="1"/>
  <c r="FL159" i="2" s="1"/>
  <c r="FQ159" i="2" s="1"/>
  <c r="FV159" i="2" s="1"/>
  <c r="GA159" i="2" s="1"/>
  <c r="GF159" i="2" s="1"/>
  <c r="GK159" i="2" s="1"/>
  <c r="Q159" i="2"/>
  <c r="V159" i="2" s="1"/>
  <c r="AA159" i="2" s="1"/>
  <c r="AF159" i="2" s="1"/>
  <c r="AK159" i="2" s="1"/>
  <c r="AP159" i="2" s="1"/>
  <c r="AU159" i="2" s="1"/>
  <c r="AZ159" i="2" s="1"/>
  <c r="BE159" i="2" s="1"/>
  <c r="BJ159" i="2" s="1"/>
  <c r="BO159" i="2" s="1"/>
  <c r="BT159" i="2" s="1"/>
  <c r="BY159" i="2" s="1"/>
  <c r="CD159" i="2" s="1"/>
  <c r="CI159" i="2" s="1"/>
  <c r="CN159" i="2" s="1"/>
  <c r="CS159" i="2" s="1"/>
  <c r="CX159" i="2" s="1"/>
  <c r="DC159" i="2" s="1"/>
  <c r="DH159" i="2" s="1"/>
  <c r="DM159" i="2" s="1"/>
  <c r="DR159" i="2" s="1"/>
  <c r="DW159" i="2" s="1"/>
  <c r="EB159" i="2" s="1"/>
  <c r="EG159" i="2" s="1"/>
  <c r="EL159" i="2" s="1"/>
  <c r="EQ159" i="2" s="1"/>
  <c r="EV159" i="2" s="1"/>
  <c r="FA159" i="2" s="1"/>
  <c r="FF159" i="2" s="1"/>
  <c r="FK159" i="2" s="1"/>
  <c r="FP159" i="2" s="1"/>
  <c r="FU159" i="2" s="1"/>
  <c r="FZ159" i="2" s="1"/>
  <c r="GE159" i="2" s="1"/>
  <c r="GJ159" i="2" s="1"/>
  <c r="I162" i="2" s="1"/>
  <c r="J162" i="2" s="1"/>
  <c r="W160" i="2"/>
  <c r="AB160" i="2" s="1"/>
  <c r="AG160" i="2" s="1"/>
  <c r="AL160" i="2" s="1"/>
  <c r="AQ160" i="2" s="1"/>
  <c r="AV160" i="2" s="1"/>
  <c r="BA160" i="2" s="1"/>
  <c r="BF160" i="2" s="1"/>
  <c r="BK160" i="2" s="1"/>
  <c r="BP160" i="2" s="1"/>
  <c r="BU160" i="2" s="1"/>
  <c r="BZ160" i="2" s="1"/>
  <c r="CE160" i="2" s="1"/>
  <c r="CJ160" i="2" s="1"/>
  <c r="CO160" i="2" s="1"/>
  <c r="CT160" i="2" s="1"/>
  <c r="CY160" i="2" s="1"/>
  <c r="DD160" i="2" s="1"/>
  <c r="DI160" i="2" s="1"/>
  <c r="DN160" i="2" s="1"/>
  <c r="DS160" i="2" s="1"/>
  <c r="DX160" i="2" s="1"/>
  <c r="EC160" i="2" s="1"/>
  <c r="EH160" i="2" s="1"/>
  <c r="EM160" i="2" s="1"/>
  <c r="ER160" i="2" s="1"/>
  <c r="EW160" i="2" s="1"/>
  <c r="FB160" i="2" s="1"/>
  <c r="FG160" i="2" s="1"/>
  <c r="FL160" i="2" s="1"/>
  <c r="FQ160" i="2" s="1"/>
  <c r="FV160" i="2" s="1"/>
  <c r="GA160" i="2" s="1"/>
  <c r="GF160" i="2" s="1"/>
  <c r="GK160" i="2" s="1"/>
  <c r="V160" i="2"/>
  <c r="AA160" i="2" s="1"/>
  <c r="AF160" i="2" s="1"/>
  <c r="AK160" i="2" s="1"/>
  <c r="AP160" i="2" s="1"/>
  <c r="AU160" i="2" s="1"/>
  <c r="AZ160" i="2" s="1"/>
  <c r="BE160" i="2" s="1"/>
  <c r="BJ160" i="2" s="1"/>
  <c r="BO160" i="2" s="1"/>
  <c r="BT160" i="2" s="1"/>
  <c r="BY160" i="2" s="1"/>
  <c r="CD160" i="2" s="1"/>
  <c r="CI160" i="2" s="1"/>
  <c r="CN160" i="2" s="1"/>
  <c r="CS160" i="2" s="1"/>
  <c r="CX160" i="2" s="1"/>
  <c r="DC160" i="2" s="1"/>
  <c r="DH160" i="2" s="1"/>
  <c r="DM160" i="2" s="1"/>
  <c r="DR160" i="2" s="1"/>
  <c r="DW160" i="2" s="1"/>
  <c r="EB160" i="2" s="1"/>
  <c r="EG160" i="2" s="1"/>
  <c r="EL160" i="2" s="1"/>
  <c r="EQ160" i="2" s="1"/>
  <c r="EV160" i="2" s="1"/>
  <c r="FA160" i="2" s="1"/>
  <c r="FF160" i="2" s="1"/>
  <c r="FK160" i="2" s="1"/>
  <c r="FP160" i="2" s="1"/>
  <c r="FU160" i="2" s="1"/>
  <c r="FZ160" i="2" s="1"/>
  <c r="GE160" i="2" s="1"/>
  <c r="GJ160" i="2" s="1"/>
  <c r="L159" i="2" s="1"/>
  <c r="M159" i="2" s="1"/>
  <c r="R161" i="2"/>
  <c r="W161" i="2" s="1"/>
  <c r="AB161" i="2" s="1"/>
  <c r="AG161" i="2" s="1"/>
  <c r="AL161" i="2" s="1"/>
  <c r="AQ161" i="2" s="1"/>
  <c r="AV161" i="2" s="1"/>
  <c r="BA161" i="2" s="1"/>
  <c r="BF161" i="2" s="1"/>
  <c r="BK161" i="2" s="1"/>
  <c r="BP161" i="2" s="1"/>
  <c r="BU161" i="2" s="1"/>
  <c r="BZ161" i="2" s="1"/>
  <c r="CE161" i="2" s="1"/>
  <c r="CJ161" i="2" s="1"/>
  <c r="CO161" i="2" s="1"/>
  <c r="CT161" i="2" s="1"/>
  <c r="CY161" i="2" s="1"/>
  <c r="DD161" i="2" s="1"/>
  <c r="DI161" i="2" s="1"/>
  <c r="DN161" i="2" s="1"/>
  <c r="DS161" i="2" s="1"/>
  <c r="DX161" i="2" s="1"/>
  <c r="EC161" i="2" s="1"/>
  <c r="EH161" i="2" s="1"/>
  <c r="EM161" i="2" s="1"/>
  <c r="ER161" i="2" s="1"/>
  <c r="EW161" i="2" s="1"/>
  <c r="FB161" i="2" s="1"/>
  <c r="FG161" i="2" s="1"/>
  <c r="FL161" i="2" s="1"/>
  <c r="FQ161" i="2" s="1"/>
  <c r="FV161" i="2" s="1"/>
  <c r="GA161" i="2" s="1"/>
  <c r="GF161" i="2" s="1"/>
  <c r="GK161" i="2" s="1"/>
  <c r="L160" i="2" s="1"/>
  <c r="M160" i="2" s="1"/>
  <c r="Q161" i="2"/>
  <c r="V161" i="2" s="1"/>
  <c r="AA161" i="2" s="1"/>
  <c r="AF161" i="2" s="1"/>
  <c r="AK161" i="2" s="1"/>
  <c r="AP161" i="2" s="1"/>
  <c r="AU161" i="2" s="1"/>
  <c r="AZ161" i="2" s="1"/>
  <c r="BE161" i="2" s="1"/>
  <c r="BJ161" i="2" s="1"/>
  <c r="BO161" i="2" s="1"/>
  <c r="BT161" i="2" s="1"/>
  <c r="BY161" i="2" s="1"/>
  <c r="CD161" i="2" s="1"/>
  <c r="CI161" i="2" s="1"/>
  <c r="CN161" i="2" s="1"/>
  <c r="CS161" i="2" s="1"/>
  <c r="CX161" i="2" s="1"/>
  <c r="DC161" i="2" s="1"/>
  <c r="DH161" i="2" s="1"/>
  <c r="DM161" i="2" s="1"/>
  <c r="DR161" i="2" s="1"/>
  <c r="DW161" i="2" s="1"/>
  <c r="EB161" i="2" s="1"/>
  <c r="EG161" i="2" s="1"/>
  <c r="EL161" i="2" s="1"/>
  <c r="EQ161" i="2" s="1"/>
  <c r="EV161" i="2" s="1"/>
  <c r="FA161" i="2" s="1"/>
  <c r="FF161" i="2" s="1"/>
  <c r="FK161" i="2" s="1"/>
  <c r="FP161" i="2" s="1"/>
  <c r="FU161" i="2" s="1"/>
  <c r="FZ161" i="2" s="1"/>
  <c r="GE161" i="2" s="1"/>
  <c r="GJ161" i="2" s="1"/>
  <c r="L157" i="2" s="1"/>
  <c r="M157" i="2" s="1"/>
  <c r="AA112" i="2"/>
  <c r="AF112" i="2" s="1"/>
  <c r="AK112" i="2" s="1"/>
  <c r="AP112" i="2" s="1"/>
  <c r="AU112" i="2" s="1"/>
  <c r="AZ112" i="2" s="1"/>
  <c r="BE112" i="2" s="1"/>
  <c r="BJ112" i="2" s="1"/>
  <c r="BO112" i="2" s="1"/>
  <c r="BT112" i="2" s="1"/>
  <c r="BY112" i="2" s="1"/>
  <c r="CD112" i="2" s="1"/>
  <c r="CI112" i="2" s="1"/>
  <c r="CN112" i="2" s="1"/>
  <c r="CS112" i="2" s="1"/>
  <c r="CX112" i="2" s="1"/>
  <c r="DC112" i="2" s="1"/>
  <c r="DH112" i="2" s="1"/>
  <c r="DM112" i="2" s="1"/>
  <c r="DR112" i="2" s="1"/>
  <c r="DW112" i="2" s="1"/>
  <c r="EB112" i="2" s="1"/>
  <c r="EG112" i="2" s="1"/>
  <c r="EL112" i="2" s="1"/>
  <c r="EQ112" i="2" s="1"/>
  <c r="EV112" i="2" s="1"/>
  <c r="FA112" i="2" s="1"/>
  <c r="FF112" i="2" s="1"/>
  <c r="FK112" i="2" s="1"/>
  <c r="FP112" i="2" s="1"/>
  <c r="FU112" i="2" s="1"/>
  <c r="FZ112" i="2" s="1"/>
  <c r="GE112" i="2" s="1"/>
  <c r="GJ112" i="2" s="1"/>
  <c r="R112" i="2"/>
  <c r="Q112" i="2"/>
  <c r="R113" i="2"/>
  <c r="Q113" i="2"/>
  <c r="R111" i="2"/>
  <c r="Q111" i="2"/>
  <c r="W112" i="2"/>
  <c r="AB112" i="2" s="1"/>
  <c r="AG112" i="2" s="1"/>
  <c r="AL112" i="2" s="1"/>
  <c r="AQ112" i="2" s="1"/>
  <c r="AV112" i="2" s="1"/>
  <c r="BA112" i="2" s="1"/>
  <c r="BF112" i="2" s="1"/>
  <c r="BK112" i="2" s="1"/>
  <c r="BP112" i="2" s="1"/>
  <c r="BU112" i="2" s="1"/>
  <c r="BZ112" i="2" s="1"/>
  <c r="CE112" i="2" s="1"/>
  <c r="CJ112" i="2" s="1"/>
  <c r="CO112" i="2" s="1"/>
  <c r="CT112" i="2" s="1"/>
  <c r="CY112" i="2" s="1"/>
  <c r="DD112" i="2" s="1"/>
  <c r="DI112" i="2" s="1"/>
  <c r="DN112" i="2" s="1"/>
  <c r="DS112" i="2" s="1"/>
  <c r="DX112" i="2" s="1"/>
  <c r="EC112" i="2" s="1"/>
  <c r="EH112" i="2" s="1"/>
  <c r="EM112" i="2" s="1"/>
  <c r="ER112" i="2" s="1"/>
  <c r="EW112" i="2" s="1"/>
  <c r="FB112" i="2" s="1"/>
  <c r="FG112" i="2" s="1"/>
  <c r="FL112" i="2" s="1"/>
  <c r="FQ112" i="2" s="1"/>
  <c r="FV112" i="2" s="1"/>
  <c r="GA112" i="2" s="1"/>
  <c r="GF112" i="2" s="1"/>
  <c r="GK112" i="2" s="1"/>
  <c r="V112" i="2"/>
  <c r="V111" i="2"/>
  <c r="AA111" i="2" s="1"/>
  <c r="AF111" i="2" s="1"/>
  <c r="AK111" i="2" s="1"/>
  <c r="AP111" i="2" s="1"/>
  <c r="AU111" i="2" s="1"/>
  <c r="AZ111" i="2" s="1"/>
  <c r="BE111" i="2" s="1"/>
  <c r="BJ111" i="2" s="1"/>
  <c r="BO111" i="2" s="1"/>
  <c r="BT111" i="2" s="1"/>
  <c r="BY111" i="2" s="1"/>
  <c r="CD111" i="2" s="1"/>
  <c r="CI111" i="2" s="1"/>
  <c r="CN111" i="2" s="1"/>
  <c r="CS111" i="2" s="1"/>
  <c r="CX111" i="2" s="1"/>
  <c r="DC111" i="2" s="1"/>
  <c r="DH111" i="2" s="1"/>
  <c r="DM111" i="2" s="1"/>
  <c r="DR111" i="2" s="1"/>
  <c r="DW111" i="2" s="1"/>
  <c r="EB111" i="2" s="1"/>
  <c r="EG111" i="2" s="1"/>
  <c r="EL111" i="2" s="1"/>
  <c r="EQ111" i="2" s="1"/>
  <c r="EV111" i="2" s="1"/>
  <c r="FA111" i="2" s="1"/>
  <c r="FF111" i="2" s="1"/>
  <c r="FK111" i="2" s="1"/>
  <c r="FP111" i="2" s="1"/>
  <c r="FU111" i="2" s="1"/>
  <c r="FZ111" i="2" s="1"/>
  <c r="GE111" i="2" s="1"/>
  <c r="GJ111" i="2" s="1"/>
  <c r="I114" i="2" s="1"/>
  <c r="J114" i="2" s="1"/>
  <c r="W111" i="2"/>
  <c r="AB111" i="2" s="1"/>
  <c r="AG111" i="2" s="1"/>
  <c r="AL111" i="2" s="1"/>
  <c r="AQ111" i="2" s="1"/>
  <c r="AV111" i="2" s="1"/>
  <c r="BA111" i="2" s="1"/>
  <c r="BF111" i="2" s="1"/>
  <c r="BK111" i="2" s="1"/>
  <c r="BP111" i="2" s="1"/>
  <c r="BU111" i="2" s="1"/>
  <c r="BZ111" i="2" s="1"/>
  <c r="CE111" i="2" s="1"/>
  <c r="CJ111" i="2" s="1"/>
  <c r="CO111" i="2" s="1"/>
  <c r="CT111" i="2" s="1"/>
  <c r="CY111" i="2" s="1"/>
  <c r="DD111" i="2" s="1"/>
  <c r="DI111" i="2" s="1"/>
  <c r="DN111" i="2" s="1"/>
  <c r="DS111" i="2" s="1"/>
  <c r="DX111" i="2" s="1"/>
  <c r="EC111" i="2" s="1"/>
  <c r="EH111" i="2" s="1"/>
  <c r="EM111" i="2" s="1"/>
  <c r="ER111" i="2" s="1"/>
  <c r="EW111" i="2" s="1"/>
  <c r="FB111" i="2" s="1"/>
  <c r="FG111" i="2" s="1"/>
  <c r="FL111" i="2" s="1"/>
  <c r="FQ111" i="2" s="1"/>
  <c r="FV111" i="2" s="1"/>
  <c r="GA111" i="2" s="1"/>
  <c r="GF111" i="2" s="1"/>
  <c r="GK111" i="2" s="1"/>
  <c r="AB113" i="2"/>
  <c r="AG113" i="2" s="1"/>
  <c r="AL113" i="2" s="1"/>
  <c r="AQ113" i="2" s="1"/>
  <c r="AV113" i="2" s="1"/>
  <c r="BA113" i="2" s="1"/>
  <c r="BF113" i="2" s="1"/>
  <c r="BK113" i="2" s="1"/>
  <c r="BP113" i="2" s="1"/>
  <c r="BU113" i="2" s="1"/>
  <c r="BZ113" i="2" s="1"/>
  <c r="CE113" i="2" s="1"/>
  <c r="CJ113" i="2" s="1"/>
  <c r="CO113" i="2" s="1"/>
  <c r="CT113" i="2" s="1"/>
  <c r="CY113" i="2" s="1"/>
  <c r="DD113" i="2" s="1"/>
  <c r="DI113" i="2" s="1"/>
  <c r="DN113" i="2" s="1"/>
  <c r="DS113" i="2" s="1"/>
  <c r="DX113" i="2" s="1"/>
  <c r="EC113" i="2" s="1"/>
  <c r="EH113" i="2" s="1"/>
  <c r="EM113" i="2" s="1"/>
  <c r="ER113" i="2" s="1"/>
  <c r="EW113" i="2" s="1"/>
  <c r="FB113" i="2" s="1"/>
  <c r="FG113" i="2" s="1"/>
  <c r="FL113" i="2" s="1"/>
  <c r="FQ113" i="2" s="1"/>
  <c r="FV113" i="2" s="1"/>
  <c r="GA113" i="2" s="1"/>
  <c r="GF113" i="2" s="1"/>
  <c r="GK113" i="2" s="1"/>
  <c r="V113" i="2"/>
  <c r="AA113" i="2" s="1"/>
  <c r="AF113" i="2" s="1"/>
  <c r="AK113" i="2" s="1"/>
  <c r="AP113" i="2" s="1"/>
  <c r="AU113" i="2" s="1"/>
  <c r="AZ113" i="2" s="1"/>
  <c r="BE113" i="2" s="1"/>
  <c r="BJ113" i="2" s="1"/>
  <c r="BO113" i="2" s="1"/>
  <c r="BT113" i="2" s="1"/>
  <c r="BY113" i="2" s="1"/>
  <c r="CD113" i="2" s="1"/>
  <c r="CI113" i="2" s="1"/>
  <c r="CN113" i="2" s="1"/>
  <c r="CS113" i="2" s="1"/>
  <c r="CX113" i="2" s="1"/>
  <c r="DC113" i="2" s="1"/>
  <c r="DH113" i="2" s="1"/>
  <c r="DM113" i="2" s="1"/>
  <c r="DR113" i="2" s="1"/>
  <c r="DW113" i="2" s="1"/>
  <c r="EB113" i="2" s="1"/>
  <c r="EG113" i="2" s="1"/>
  <c r="EL113" i="2" s="1"/>
  <c r="EQ113" i="2" s="1"/>
  <c r="EV113" i="2" s="1"/>
  <c r="FA113" i="2" s="1"/>
  <c r="FF113" i="2" s="1"/>
  <c r="FK113" i="2" s="1"/>
  <c r="FP113" i="2" s="1"/>
  <c r="FU113" i="2" s="1"/>
  <c r="FZ113" i="2" s="1"/>
  <c r="GE113" i="2" s="1"/>
  <c r="GJ113" i="2" s="1"/>
  <c r="W113" i="2"/>
  <c r="AM4" i="2"/>
  <c r="K6" i="3"/>
  <c r="S6" i="3"/>
  <c r="N6" i="3"/>
  <c r="T6" i="3" l="1"/>
  <c r="U6" i="3" s="1"/>
  <c r="O6" i="3"/>
  <c r="P6" i="3" s="1"/>
  <c r="FH162" i="2"/>
  <c r="FI162" i="2" s="1"/>
  <c r="FJ162" i="2" s="1"/>
  <c r="DT162" i="2"/>
  <c r="DU162" i="2" s="1"/>
  <c r="DV162" i="2" s="1"/>
  <c r="CF162" i="2"/>
  <c r="CG162" i="2" s="1"/>
  <c r="CH162" i="2" s="1"/>
  <c r="AR162" i="2"/>
  <c r="AS162" i="2" s="1"/>
  <c r="AT162" i="2" s="1"/>
  <c r="FW162" i="2"/>
  <c r="FX162" i="2" s="1"/>
  <c r="FY162" i="2" s="1"/>
  <c r="EI162" i="2"/>
  <c r="EJ162" i="2" s="1"/>
  <c r="EK162" i="2" s="1"/>
  <c r="CU162" i="2"/>
  <c r="CV162" i="2" s="1"/>
  <c r="CW162" i="2" s="1"/>
  <c r="BG162" i="2"/>
  <c r="BH162" i="2" s="1"/>
  <c r="BI162" i="2" s="1"/>
  <c r="S162" i="2"/>
  <c r="T162" i="2" s="1"/>
  <c r="U162" i="2" s="1"/>
  <c r="K162" i="2"/>
  <c r="EX162" i="2"/>
  <c r="EY162" i="2" s="1"/>
  <c r="EZ162" i="2" s="1"/>
  <c r="DJ162" i="2"/>
  <c r="DK162" i="2" s="1"/>
  <c r="DL162" i="2" s="1"/>
  <c r="BV162" i="2"/>
  <c r="BW162" i="2" s="1"/>
  <c r="BX162" i="2" s="1"/>
  <c r="AH162" i="2"/>
  <c r="AI162" i="2" s="1"/>
  <c r="AJ162" i="2" s="1"/>
  <c r="FM162" i="2"/>
  <c r="FN162" i="2" s="1"/>
  <c r="FO162" i="2" s="1"/>
  <c r="EN162" i="2"/>
  <c r="EO162" i="2" s="1"/>
  <c r="EP162" i="2" s="1"/>
  <c r="DO162" i="2"/>
  <c r="DP162" i="2" s="1"/>
  <c r="DQ162" i="2" s="1"/>
  <c r="CP162" i="2"/>
  <c r="CQ162" i="2" s="1"/>
  <c r="CR162" i="2" s="1"/>
  <c r="BQ162" i="2"/>
  <c r="BR162" i="2" s="1"/>
  <c r="BS162" i="2" s="1"/>
  <c r="DY162" i="2"/>
  <c r="DZ162" i="2" s="1"/>
  <c r="EA162" i="2" s="1"/>
  <c r="CZ162" i="2"/>
  <c r="DA162" i="2" s="1"/>
  <c r="DB162" i="2" s="1"/>
  <c r="CA162" i="2"/>
  <c r="CB162" i="2" s="1"/>
  <c r="CC162" i="2" s="1"/>
  <c r="BB162" i="2"/>
  <c r="BC162" i="2" s="1"/>
  <c r="BD162" i="2" s="1"/>
  <c r="AC162" i="2"/>
  <c r="AD162" i="2" s="1"/>
  <c r="AE162" i="2" s="1"/>
  <c r="CK162" i="2"/>
  <c r="CL162" i="2" s="1"/>
  <c r="CM162" i="2" s="1"/>
  <c r="BL162" i="2"/>
  <c r="BM162" i="2" s="1"/>
  <c r="BN162" i="2" s="1"/>
  <c r="AM162" i="2"/>
  <c r="AN162" i="2" s="1"/>
  <c r="AO162" i="2" s="1"/>
  <c r="N162" i="2"/>
  <c r="O162" i="2" s="1"/>
  <c r="P162" i="2" s="1"/>
  <c r="AW162" i="2"/>
  <c r="AX162" i="2" s="1"/>
  <c r="AY162" i="2" s="1"/>
  <c r="X162" i="2"/>
  <c r="Y162" i="2" s="1"/>
  <c r="Z162" i="2" s="1"/>
  <c r="GG162" i="2"/>
  <c r="GH162" i="2" s="1"/>
  <c r="GI162" i="2" s="1"/>
  <c r="FR162" i="2"/>
  <c r="FS162" i="2" s="1"/>
  <c r="FT162" i="2" s="1"/>
  <c r="ES162" i="2"/>
  <c r="ET162" i="2" s="1"/>
  <c r="EU162" i="2" s="1"/>
  <c r="DE162" i="2"/>
  <c r="DF162" i="2" s="1"/>
  <c r="DG162" i="2" s="1"/>
  <c r="GB162" i="2"/>
  <c r="GC162" i="2" s="1"/>
  <c r="GD162" i="2" s="1"/>
  <c r="ED162" i="2"/>
  <c r="EE162" i="2" s="1"/>
  <c r="EF162" i="2" s="1"/>
  <c r="FC162" i="2"/>
  <c r="FD162" i="2" s="1"/>
  <c r="FE162" i="2" s="1"/>
  <c r="I163" i="2"/>
  <c r="J163" i="2" s="1"/>
  <c r="I117" i="2"/>
  <c r="J117" i="2" s="1"/>
  <c r="L109" i="2"/>
  <c r="M109" i="2" s="1"/>
  <c r="L112" i="2"/>
  <c r="M112" i="2" s="1"/>
  <c r="I115" i="2"/>
  <c r="J115" i="2" s="1"/>
  <c r="FH114" i="2"/>
  <c r="FI114" i="2" s="1"/>
  <c r="FJ114" i="2" s="1"/>
  <c r="DT114" i="2"/>
  <c r="DU114" i="2" s="1"/>
  <c r="DV114" i="2" s="1"/>
  <c r="CF114" i="2"/>
  <c r="CG114" i="2" s="1"/>
  <c r="CH114" i="2" s="1"/>
  <c r="AR114" i="2"/>
  <c r="AS114" i="2" s="1"/>
  <c r="AT114" i="2" s="1"/>
  <c r="FW114" i="2"/>
  <c r="FX114" i="2" s="1"/>
  <c r="FY114" i="2" s="1"/>
  <c r="EI114" i="2"/>
  <c r="EJ114" i="2" s="1"/>
  <c r="EK114" i="2" s="1"/>
  <c r="CU114" i="2"/>
  <c r="CV114" i="2" s="1"/>
  <c r="CW114" i="2" s="1"/>
  <c r="BG114" i="2"/>
  <c r="BH114" i="2" s="1"/>
  <c r="BI114" i="2" s="1"/>
  <c r="S114" i="2"/>
  <c r="T114" i="2" s="1"/>
  <c r="U114" i="2" s="1"/>
  <c r="K114" i="2"/>
  <c r="EX114" i="2"/>
  <c r="EY114" i="2" s="1"/>
  <c r="EZ114" i="2" s="1"/>
  <c r="DJ114" i="2"/>
  <c r="DK114" i="2" s="1"/>
  <c r="DL114" i="2" s="1"/>
  <c r="BV114" i="2"/>
  <c r="BW114" i="2" s="1"/>
  <c r="BX114" i="2" s="1"/>
  <c r="AH114" i="2"/>
  <c r="AI114" i="2" s="1"/>
  <c r="AJ114" i="2" s="1"/>
  <c r="FM114" i="2"/>
  <c r="FN114" i="2" s="1"/>
  <c r="FO114" i="2" s="1"/>
  <c r="DY114" i="2"/>
  <c r="DZ114" i="2" s="1"/>
  <c r="EA114" i="2" s="1"/>
  <c r="CK114" i="2"/>
  <c r="CL114" i="2" s="1"/>
  <c r="CM114" i="2" s="1"/>
  <c r="AW114" i="2"/>
  <c r="AX114" i="2" s="1"/>
  <c r="AY114" i="2" s="1"/>
  <c r="GB114" i="2"/>
  <c r="GC114" i="2" s="1"/>
  <c r="GD114" i="2" s="1"/>
  <c r="EN114" i="2"/>
  <c r="EO114" i="2" s="1"/>
  <c r="EP114" i="2" s="1"/>
  <c r="CZ114" i="2"/>
  <c r="DA114" i="2" s="1"/>
  <c r="DB114" i="2" s="1"/>
  <c r="BL114" i="2"/>
  <c r="BM114" i="2" s="1"/>
  <c r="BN114" i="2" s="1"/>
  <c r="X114" i="2"/>
  <c r="Y114" i="2" s="1"/>
  <c r="Z114" i="2" s="1"/>
  <c r="FC114" i="2"/>
  <c r="FD114" i="2" s="1"/>
  <c r="FE114" i="2" s="1"/>
  <c r="DO114" i="2"/>
  <c r="DP114" i="2" s="1"/>
  <c r="DQ114" i="2" s="1"/>
  <c r="CA114" i="2"/>
  <c r="CB114" i="2" s="1"/>
  <c r="CC114" i="2" s="1"/>
  <c r="AM114" i="2"/>
  <c r="AN114" i="2" s="1"/>
  <c r="AO114" i="2" s="1"/>
  <c r="FR114" i="2"/>
  <c r="FS114" i="2" s="1"/>
  <c r="FT114" i="2" s="1"/>
  <c r="ED114" i="2"/>
  <c r="EE114" i="2" s="1"/>
  <c r="EF114" i="2" s="1"/>
  <c r="GG114" i="2"/>
  <c r="GH114" i="2" s="1"/>
  <c r="GI114" i="2" s="1"/>
  <c r="DE114" i="2"/>
  <c r="DF114" i="2" s="1"/>
  <c r="DG114" i="2" s="1"/>
  <c r="N114" i="2"/>
  <c r="O114" i="2" s="1"/>
  <c r="P114" i="2" s="1"/>
  <c r="BQ114" i="2"/>
  <c r="BR114" i="2" s="1"/>
  <c r="BS114" i="2" s="1"/>
  <c r="ES114" i="2"/>
  <c r="ET114" i="2" s="1"/>
  <c r="EU114" i="2" s="1"/>
  <c r="CP114" i="2"/>
  <c r="CQ114" i="2" s="1"/>
  <c r="CR114" i="2" s="1"/>
  <c r="AC114" i="2"/>
  <c r="AD114" i="2" s="1"/>
  <c r="AE114" i="2" s="1"/>
  <c r="BB114" i="2"/>
  <c r="BC114" i="2" s="1"/>
  <c r="BD114" i="2" s="1"/>
  <c r="L111" i="2"/>
  <c r="M111" i="2" s="1"/>
  <c r="AR4" i="2"/>
  <c r="Q6" i="3" l="1"/>
  <c r="V6" i="3" s="1"/>
  <c r="AA6" i="3" s="1"/>
  <c r="AF6" i="3" s="1"/>
  <c r="AK6" i="3" s="1"/>
  <c r="AP6" i="3" s="1"/>
  <c r="AU6" i="3" s="1"/>
  <c r="AZ6" i="3" s="1"/>
  <c r="BE6" i="3" s="1"/>
  <c r="BJ6" i="3" s="1"/>
  <c r="R6" i="3"/>
  <c r="W6" i="3" s="1"/>
  <c r="AB6" i="3" s="1"/>
  <c r="AG6" i="3" s="1"/>
  <c r="AL6" i="3" s="1"/>
  <c r="AQ6" i="3" s="1"/>
  <c r="AV6" i="3" s="1"/>
  <c r="BA6" i="3" s="1"/>
  <c r="BF6" i="3" s="1"/>
  <c r="BK6" i="3" s="1"/>
  <c r="I7" i="3" s="1" a="1"/>
  <c r="I7" i="3" s="1"/>
  <c r="J7" i="3" s="1"/>
  <c r="EX163" i="2"/>
  <c r="EY163" i="2" s="1"/>
  <c r="EZ163" i="2" s="1"/>
  <c r="DJ163" i="2"/>
  <c r="DK163" i="2" s="1"/>
  <c r="DL163" i="2" s="1"/>
  <c r="BV163" i="2"/>
  <c r="BW163" i="2" s="1"/>
  <c r="BX163" i="2" s="1"/>
  <c r="AH163" i="2"/>
  <c r="AI163" i="2" s="1"/>
  <c r="AJ163" i="2" s="1"/>
  <c r="FM163" i="2"/>
  <c r="FN163" i="2" s="1"/>
  <c r="FO163" i="2" s="1"/>
  <c r="DY163" i="2"/>
  <c r="DZ163" i="2" s="1"/>
  <c r="EA163" i="2" s="1"/>
  <c r="CK163" i="2"/>
  <c r="CL163" i="2" s="1"/>
  <c r="CM163" i="2" s="1"/>
  <c r="AW163" i="2"/>
  <c r="AX163" i="2" s="1"/>
  <c r="AY163" i="2" s="1"/>
  <c r="GB163" i="2"/>
  <c r="GC163" i="2" s="1"/>
  <c r="GD163" i="2" s="1"/>
  <c r="EN163" i="2"/>
  <c r="EO163" i="2" s="1"/>
  <c r="EP163" i="2" s="1"/>
  <c r="CZ163" i="2"/>
  <c r="DA163" i="2" s="1"/>
  <c r="DB163" i="2" s="1"/>
  <c r="BL163" i="2"/>
  <c r="BM163" i="2" s="1"/>
  <c r="BN163" i="2" s="1"/>
  <c r="X163" i="2"/>
  <c r="Y163" i="2" s="1"/>
  <c r="Z163" i="2" s="1"/>
  <c r="FC163" i="2"/>
  <c r="FD163" i="2" s="1"/>
  <c r="FE163" i="2" s="1"/>
  <c r="DO163" i="2"/>
  <c r="DP163" i="2" s="1"/>
  <c r="DQ163" i="2" s="1"/>
  <c r="CA163" i="2"/>
  <c r="CB163" i="2" s="1"/>
  <c r="CC163" i="2" s="1"/>
  <c r="FR163" i="2"/>
  <c r="FS163" i="2" s="1"/>
  <c r="FT163" i="2" s="1"/>
  <c r="FW163" i="2"/>
  <c r="FX163" i="2" s="1"/>
  <c r="FY163" i="2" s="1"/>
  <c r="EI163" i="2"/>
  <c r="EJ163" i="2" s="1"/>
  <c r="EK163" i="2" s="1"/>
  <c r="ED163" i="2"/>
  <c r="EE163" i="2" s="1"/>
  <c r="EF163" i="2" s="1"/>
  <c r="BG163" i="2"/>
  <c r="BH163" i="2" s="1"/>
  <c r="BI163" i="2" s="1"/>
  <c r="ES163" i="2"/>
  <c r="ET163" i="2" s="1"/>
  <c r="EU163" i="2" s="1"/>
  <c r="BQ163" i="2"/>
  <c r="BR163" i="2" s="1"/>
  <c r="BS163" i="2" s="1"/>
  <c r="AR163" i="2"/>
  <c r="AS163" i="2" s="1"/>
  <c r="AT163" i="2" s="1"/>
  <c r="S163" i="2"/>
  <c r="T163" i="2" s="1"/>
  <c r="U163" i="2" s="1"/>
  <c r="GG163" i="2"/>
  <c r="GH163" i="2" s="1"/>
  <c r="GI163" i="2" s="1"/>
  <c r="CF163" i="2"/>
  <c r="CG163" i="2" s="1"/>
  <c r="CH163" i="2" s="1"/>
  <c r="BB163" i="2"/>
  <c r="BC163" i="2" s="1"/>
  <c r="BD163" i="2" s="1"/>
  <c r="AC163" i="2"/>
  <c r="AD163" i="2" s="1"/>
  <c r="AE163" i="2" s="1"/>
  <c r="CU163" i="2"/>
  <c r="CV163" i="2" s="1"/>
  <c r="CW163" i="2" s="1"/>
  <c r="AM163" i="2"/>
  <c r="AN163" i="2" s="1"/>
  <c r="AO163" i="2" s="1"/>
  <c r="N163" i="2"/>
  <c r="O163" i="2" s="1"/>
  <c r="P163" i="2" s="1"/>
  <c r="FH163" i="2"/>
  <c r="FI163" i="2" s="1"/>
  <c r="FJ163" i="2" s="1"/>
  <c r="CP163" i="2"/>
  <c r="CQ163" i="2" s="1"/>
  <c r="CR163" i="2" s="1"/>
  <c r="DE163" i="2"/>
  <c r="DF163" i="2" s="1"/>
  <c r="DG163" i="2" s="1"/>
  <c r="DT163" i="2"/>
  <c r="DU163" i="2" s="1"/>
  <c r="DV163" i="2" s="1"/>
  <c r="K163" i="2"/>
  <c r="AA162" i="2"/>
  <c r="AF162" i="2" s="1"/>
  <c r="AK162" i="2" s="1"/>
  <c r="AP162" i="2" s="1"/>
  <c r="AU162" i="2" s="1"/>
  <c r="AZ162" i="2" s="1"/>
  <c r="BE162" i="2" s="1"/>
  <c r="BJ162" i="2" s="1"/>
  <c r="BO162" i="2" s="1"/>
  <c r="BT162" i="2" s="1"/>
  <c r="BY162" i="2" s="1"/>
  <c r="CD162" i="2" s="1"/>
  <c r="CI162" i="2" s="1"/>
  <c r="CN162" i="2" s="1"/>
  <c r="CS162" i="2" s="1"/>
  <c r="CX162" i="2" s="1"/>
  <c r="DC162" i="2" s="1"/>
  <c r="DH162" i="2" s="1"/>
  <c r="DM162" i="2" s="1"/>
  <c r="DR162" i="2" s="1"/>
  <c r="DW162" i="2" s="1"/>
  <c r="EB162" i="2" s="1"/>
  <c r="EG162" i="2" s="1"/>
  <c r="EL162" i="2" s="1"/>
  <c r="EQ162" i="2" s="1"/>
  <c r="EV162" i="2" s="1"/>
  <c r="FA162" i="2" s="1"/>
  <c r="FF162" i="2" s="1"/>
  <c r="FK162" i="2" s="1"/>
  <c r="FP162" i="2" s="1"/>
  <c r="FU162" i="2" s="1"/>
  <c r="FZ162" i="2" s="1"/>
  <c r="GE162" i="2" s="1"/>
  <c r="GJ162" i="2" s="1"/>
  <c r="R162" i="2"/>
  <c r="Q162" i="2"/>
  <c r="W162" i="2"/>
  <c r="AB162" i="2" s="1"/>
  <c r="AG162" i="2" s="1"/>
  <c r="AL162" i="2" s="1"/>
  <c r="AQ162" i="2" s="1"/>
  <c r="AV162" i="2" s="1"/>
  <c r="BA162" i="2" s="1"/>
  <c r="BF162" i="2" s="1"/>
  <c r="BK162" i="2" s="1"/>
  <c r="BP162" i="2" s="1"/>
  <c r="BU162" i="2" s="1"/>
  <c r="BZ162" i="2" s="1"/>
  <c r="CE162" i="2" s="1"/>
  <c r="CJ162" i="2" s="1"/>
  <c r="CO162" i="2" s="1"/>
  <c r="CT162" i="2" s="1"/>
  <c r="CY162" i="2" s="1"/>
  <c r="DD162" i="2" s="1"/>
  <c r="DI162" i="2" s="1"/>
  <c r="DN162" i="2" s="1"/>
  <c r="DS162" i="2" s="1"/>
  <c r="DX162" i="2" s="1"/>
  <c r="EC162" i="2" s="1"/>
  <c r="EH162" i="2" s="1"/>
  <c r="EM162" i="2" s="1"/>
  <c r="ER162" i="2" s="1"/>
  <c r="EW162" i="2" s="1"/>
  <c r="FB162" i="2" s="1"/>
  <c r="FG162" i="2" s="1"/>
  <c r="FL162" i="2" s="1"/>
  <c r="FQ162" i="2" s="1"/>
  <c r="FV162" i="2" s="1"/>
  <c r="GA162" i="2" s="1"/>
  <c r="GF162" i="2" s="1"/>
  <c r="GK162" i="2" s="1"/>
  <c r="V162" i="2"/>
  <c r="R114" i="2"/>
  <c r="Q114" i="2"/>
  <c r="FW115" i="2"/>
  <c r="FX115" i="2" s="1"/>
  <c r="FY115" i="2" s="1"/>
  <c r="EI115" i="2"/>
  <c r="EJ115" i="2" s="1"/>
  <c r="EK115" i="2" s="1"/>
  <c r="CU115" i="2"/>
  <c r="CV115" i="2" s="1"/>
  <c r="CW115" i="2" s="1"/>
  <c r="EX115" i="2"/>
  <c r="EY115" i="2" s="1"/>
  <c r="EZ115" i="2" s="1"/>
  <c r="DJ115" i="2"/>
  <c r="DK115" i="2" s="1"/>
  <c r="DL115" i="2" s="1"/>
  <c r="BV115" i="2"/>
  <c r="BW115" i="2" s="1"/>
  <c r="BX115" i="2" s="1"/>
  <c r="AH115" i="2"/>
  <c r="AI115" i="2" s="1"/>
  <c r="AJ115" i="2" s="1"/>
  <c r="FM115" i="2"/>
  <c r="FN115" i="2" s="1"/>
  <c r="FO115" i="2" s="1"/>
  <c r="DY115" i="2"/>
  <c r="DZ115" i="2" s="1"/>
  <c r="EA115" i="2" s="1"/>
  <c r="CK115" i="2"/>
  <c r="CL115" i="2" s="1"/>
  <c r="CM115" i="2" s="1"/>
  <c r="AW115" i="2"/>
  <c r="AX115" i="2" s="1"/>
  <c r="AY115" i="2" s="1"/>
  <c r="GB115" i="2"/>
  <c r="GC115" i="2" s="1"/>
  <c r="GD115" i="2" s="1"/>
  <c r="EN115" i="2"/>
  <c r="EO115" i="2" s="1"/>
  <c r="EP115" i="2" s="1"/>
  <c r="CZ115" i="2"/>
  <c r="DA115" i="2" s="1"/>
  <c r="DB115" i="2" s="1"/>
  <c r="BL115" i="2"/>
  <c r="BM115" i="2" s="1"/>
  <c r="BN115" i="2" s="1"/>
  <c r="X115" i="2"/>
  <c r="Y115" i="2" s="1"/>
  <c r="Z115" i="2" s="1"/>
  <c r="FC115" i="2"/>
  <c r="FD115" i="2" s="1"/>
  <c r="FE115" i="2" s="1"/>
  <c r="DO115" i="2"/>
  <c r="DP115" i="2" s="1"/>
  <c r="DQ115" i="2" s="1"/>
  <c r="CA115" i="2"/>
  <c r="CB115" i="2" s="1"/>
  <c r="CC115" i="2" s="1"/>
  <c r="AM115" i="2"/>
  <c r="AN115" i="2" s="1"/>
  <c r="AO115" i="2" s="1"/>
  <c r="FR115" i="2"/>
  <c r="FS115" i="2" s="1"/>
  <c r="FT115" i="2" s="1"/>
  <c r="ED115" i="2"/>
  <c r="EE115" i="2" s="1"/>
  <c r="EF115" i="2" s="1"/>
  <c r="CP115" i="2"/>
  <c r="CQ115" i="2" s="1"/>
  <c r="CR115" i="2" s="1"/>
  <c r="BB115" i="2"/>
  <c r="BC115" i="2" s="1"/>
  <c r="BD115" i="2" s="1"/>
  <c r="N115" i="2"/>
  <c r="O115" i="2" s="1"/>
  <c r="P115" i="2" s="1"/>
  <c r="GG115" i="2"/>
  <c r="GH115" i="2" s="1"/>
  <c r="GI115" i="2" s="1"/>
  <c r="ES115" i="2"/>
  <c r="ET115" i="2" s="1"/>
  <c r="EU115" i="2" s="1"/>
  <c r="DE115" i="2"/>
  <c r="DF115" i="2" s="1"/>
  <c r="DG115" i="2" s="1"/>
  <c r="BQ115" i="2"/>
  <c r="BR115" i="2" s="1"/>
  <c r="BS115" i="2" s="1"/>
  <c r="AC115" i="2"/>
  <c r="AD115" i="2" s="1"/>
  <c r="AE115" i="2" s="1"/>
  <c r="FH115" i="2"/>
  <c r="FI115" i="2" s="1"/>
  <c r="FJ115" i="2" s="1"/>
  <c r="DT115" i="2"/>
  <c r="DU115" i="2" s="1"/>
  <c r="DV115" i="2" s="1"/>
  <c r="CF115" i="2"/>
  <c r="CG115" i="2" s="1"/>
  <c r="CH115" i="2" s="1"/>
  <c r="AR115" i="2"/>
  <c r="AS115" i="2" s="1"/>
  <c r="AT115" i="2" s="1"/>
  <c r="S115" i="2"/>
  <c r="T115" i="2" s="1"/>
  <c r="U115" i="2" s="1"/>
  <c r="K115" i="2"/>
  <c r="BG115" i="2"/>
  <c r="BH115" i="2" s="1"/>
  <c r="BI115" i="2" s="1"/>
  <c r="AA114" i="2"/>
  <c r="AF114" i="2" s="1"/>
  <c r="AK114" i="2" s="1"/>
  <c r="AP114" i="2" s="1"/>
  <c r="AU114" i="2" s="1"/>
  <c r="AZ114" i="2" s="1"/>
  <c r="BE114" i="2" s="1"/>
  <c r="BJ114" i="2" s="1"/>
  <c r="BO114" i="2" s="1"/>
  <c r="BT114" i="2" s="1"/>
  <c r="BY114" i="2" s="1"/>
  <c r="CD114" i="2" s="1"/>
  <c r="CI114" i="2" s="1"/>
  <c r="CN114" i="2" s="1"/>
  <c r="CS114" i="2" s="1"/>
  <c r="CX114" i="2" s="1"/>
  <c r="DC114" i="2" s="1"/>
  <c r="DH114" i="2" s="1"/>
  <c r="DM114" i="2" s="1"/>
  <c r="DR114" i="2" s="1"/>
  <c r="DW114" i="2" s="1"/>
  <c r="EB114" i="2" s="1"/>
  <c r="EG114" i="2" s="1"/>
  <c r="EL114" i="2" s="1"/>
  <c r="EQ114" i="2" s="1"/>
  <c r="EV114" i="2" s="1"/>
  <c r="FA114" i="2" s="1"/>
  <c r="FF114" i="2" s="1"/>
  <c r="FK114" i="2" s="1"/>
  <c r="FP114" i="2" s="1"/>
  <c r="FU114" i="2" s="1"/>
  <c r="FZ114" i="2" s="1"/>
  <c r="GE114" i="2" s="1"/>
  <c r="GJ114" i="2" s="1"/>
  <c r="W114" i="2"/>
  <c r="AB114" i="2" s="1"/>
  <c r="AG114" i="2" s="1"/>
  <c r="AL114" i="2" s="1"/>
  <c r="AQ114" i="2" s="1"/>
  <c r="AV114" i="2" s="1"/>
  <c r="BA114" i="2" s="1"/>
  <c r="BF114" i="2" s="1"/>
  <c r="BK114" i="2" s="1"/>
  <c r="BP114" i="2" s="1"/>
  <c r="BU114" i="2" s="1"/>
  <c r="BZ114" i="2" s="1"/>
  <c r="CE114" i="2" s="1"/>
  <c r="CJ114" i="2" s="1"/>
  <c r="CO114" i="2" s="1"/>
  <c r="CT114" i="2" s="1"/>
  <c r="CY114" i="2" s="1"/>
  <c r="DD114" i="2" s="1"/>
  <c r="DI114" i="2" s="1"/>
  <c r="DN114" i="2" s="1"/>
  <c r="DS114" i="2" s="1"/>
  <c r="DX114" i="2" s="1"/>
  <c r="EC114" i="2" s="1"/>
  <c r="EH114" i="2" s="1"/>
  <c r="EM114" i="2" s="1"/>
  <c r="ER114" i="2" s="1"/>
  <c r="EW114" i="2" s="1"/>
  <c r="FB114" i="2" s="1"/>
  <c r="FG114" i="2" s="1"/>
  <c r="FL114" i="2" s="1"/>
  <c r="FQ114" i="2" s="1"/>
  <c r="FV114" i="2" s="1"/>
  <c r="GA114" i="2" s="1"/>
  <c r="GF114" i="2" s="1"/>
  <c r="GK114" i="2" s="1"/>
  <c r="V114" i="2"/>
  <c r="GG117" i="2"/>
  <c r="GH117" i="2" s="1"/>
  <c r="GI117" i="2" s="1"/>
  <c r="ES117" i="2"/>
  <c r="ET117" i="2" s="1"/>
  <c r="EU117" i="2" s="1"/>
  <c r="DE117" i="2"/>
  <c r="DF117" i="2" s="1"/>
  <c r="DG117" i="2" s="1"/>
  <c r="BQ117" i="2"/>
  <c r="BR117" i="2" s="1"/>
  <c r="BS117" i="2" s="1"/>
  <c r="AC117" i="2"/>
  <c r="AD117" i="2" s="1"/>
  <c r="AE117" i="2" s="1"/>
  <c r="FH117" i="2"/>
  <c r="FI117" i="2" s="1"/>
  <c r="FJ117" i="2" s="1"/>
  <c r="DT117" i="2"/>
  <c r="DU117" i="2" s="1"/>
  <c r="DV117" i="2" s="1"/>
  <c r="CF117" i="2"/>
  <c r="CG117" i="2" s="1"/>
  <c r="CH117" i="2" s="1"/>
  <c r="AR117" i="2"/>
  <c r="AS117" i="2" s="1"/>
  <c r="AT117" i="2" s="1"/>
  <c r="FW117" i="2"/>
  <c r="FX117" i="2" s="1"/>
  <c r="FY117" i="2" s="1"/>
  <c r="EI117" i="2"/>
  <c r="EJ117" i="2" s="1"/>
  <c r="EK117" i="2" s="1"/>
  <c r="CU117" i="2"/>
  <c r="CV117" i="2" s="1"/>
  <c r="CW117" i="2" s="1"/>
  <c r="BG117" i="2"/>
  <c r="BH117" i="2" s="1"/>
  <c r="BI117" i="2" s="1"/>
  <c r="S117" i="2"/>
  <c r="T117" i="2" s="1"/>
  <c r="U117" i="2" s="1"/>
  <c r="EX117" i="2"/>
  <c r="EY117" i="2" s="1"/>
  <c r="EZ117" i="2" s="1"/>
  <c r="FC117" i="2"/>
  <c r="FD117" i="2" s="1"/>
  <c r="FE117" i="2" s="1"/>
  <c r="DO117" i="2"/>
  <c r="DP117" i="2" s="1"/>
  <c r="DQ117" i="2" s="1"/>
  <c r="GB117" i="2"/>
  <c r="GC117" i="2" s="1"/>
  <c r="GD117" i="2" s="1"/>
  <c r="CK117" i="2"/>
  <c r="CL117" i="2" s="1"/>
  <c r="CM117" i="2" s="1"/>
  <c r="BV117" i="2"/>
  <c r="BW117" i="2" s="1"/>
  <c r="BX117" i="2" s="1"/>
  <c r="AW117" i="2"/>
  <c r="AX117" i="2" s="1"/>
  <c r="AY117" i="2" s="1"/>
  <c r="X117" i="2"/>
  <c r="Y117" i="2" s="1"/>
  <c r="Z117" i="2" s="1"/>
  <c r="CZ117" i="2"/>
  <c r="DA117" i="2" s="1"/>
  <c r="DB117" i="2" s="1"/>
  <c r="AH117" i="2"/>
  <c r="AI117" i="2" s="1"/>
  <c r="AJ117" i="2" s="1"/>
  <c r="ED117" i="2"/>
  <c r="EE117" i="2" s="1"/>
  <c r="EF117" i="2" s="1"/>
  <c r="DJ117" i="2"/>
  <c r="DK117" i="2" s="1"/>
  <c r="DL117" i="2" s="1"/>
  <c r="FR117" i="2"/>
  <c r="FS117" i="2" s="1"/>
  <c r="FT117" i="2" s="1"/>
  <c r="DY117" i="2"/>
  <c r="DZ117" i="2" s="1"/>
  <c r="EA117" i="2" s="1"/>
  <c r="FM117" i="2"/>
  <c r="FN117" i="2" s="1"/>
  <c r="FO117" i="2" s="1"/>
  <c r="CP117" i="2"/>
  <c r="CQ117" i="2" s="1"/>
  <c r="CR117" i="2" s="1"/>
  <c r="CA117" i="2"/>
  <c r="CB117" i="2" s="1"/>
  <c r="CC117" i="2" s="1"/>
  <c r="BB117" i="2"/>
  <c r="BC117" i="2" s="1"/>
  <c r="BD117" i="2" s="1"/>
  <c r="EN117" i="2"/>
  <c r="EO117" i="2" s="1"/>
  <c r="EP117" i="2" s="1"/>
  <c r="BL117" i="2"/>
  <c r="BM117" i="2" s="1"/>
  <c r="BN117" i="2" s="1"/>
  <c r="AM117" i="2"/>
  <c r="AN117" i="2" s="1"/>
  <c r="AO117" i="2" s="1"/>
  <c r="N117" i="2"/>
  <c r="O117" i="2" s="1"/>
  <c r="P117" i="2" s="1"/>
  <c r="K117" i="2"/>
  <c r="AW4" i="2"/>
  <c r="X7" i="3" l="1"/>
  <c r="Y7" i="3" s="1"/>
  <c r="Z7" i="3" s="1"/>
  <c r="AW7" i="3"/>
  <c r="AX7" i="3" s="1"/>
  <c r="AY7" i="3" s="1"/>
  <c r="AH7" i="3"/>
  <c r="AI7" i="3" s="1"/>
  <c r="AJ7" i="3" s="1"/>
  <c r="BG7" i="3"/>
  <c r="BH7" i="3" s="1"/>
  <c r="BI7" i="3" s="1"/>
  <c r="AR7" i="3"/>
  <c r="AS7" i="3" s="1"/>
  <c r="AT7" i="3" s="1"/>
  <c r="AM7" i="3"/>
  <c r="AN7" i="3" s="1"/>
  <c r="AO7" i="3" s="1"/>
  <c r="AC7" i="3"/>
  <c r="AD7" i="3" s="1"/>
  <c r="AE7" i="3" s="1"/>
  <c r="BB7" i="3"/>
  <c r="BC7" i="3" s="1"/>
  <c r="BD7" i="3" s="1"/>
  <c r="R163" i="2"/>
  <c r="Q163" i="2"/>
  <c r="W163" i="2"/>
  <c r="AB163" i="2" s="1"/>
  <c r="AG163" i="2" s="1"/>
  <c r="AL163" i="2" s="1"/>
  <c r="AQ163" i="2" s="1"/>
  <c r="AV163" i="2" s="1"/>
  <c r="BA163" i="2" s="1"/>
  <c r="BF163" i="2" s="1"/>
  <c r="BK163" i="2" s="1"/>
  <c r="BP163" i="2" s="1"/>
  <c r="BU163" i="2" s="1"/>
  <c r="BZ163" i="2" s="1"/>
  <c r="CE163" i="2" s="1"/>
  <c r="CJ163" i="2" s="1"/>
  <c r="CO163" i="2" s="1"/>
  <c r="CT163" i="2" s="1"/>
  <c r="CY163" i="2" s="1"/>
  <c r="DD163" i="2" s="1"/>
  <c r="DI163" i="2" s="1"/>
  <c r="DN163" i="2" s="1"/>
  <c r="DS163" i="2" s="1"/>
  <c r="DX163" i="2" s="1"/>
  <c r="EC163" i="2" s="1"/>
  <c r="EH163" i="2" s="1"/>
  <c r="EM163" i="2" s="1"/>
  <c r="ER163" i="2" s="1"/>
  <c r="EW163" i="2" s="1"/>
  <c r="FB163" i="2" s="1"/>
  <c r="FG163" i="2" s="1"/>
  <c r="FL163" i="2" s="1"/>
  <c r="FQ163" i="2" s="1"/>
  <c r="FV163" i="2" s="1"/>
  <c r="GA163" i="2" s="1"/>
  <c r="GF163" i="2" s="1"/>
  <c r="GK163" i="2" s="1"/>
  <c r="L162" i="2" s="1"/>
  <c r="M162" i="2" s="1"/>
  <c r="V163" i="2"/>
  <c r="AA163" i="2" s="1"/>
  <c r="AF163" i="2" s="1"/>
  <c r="AK163" i="2" s="1"/>
  <c r="AP163" i="2" s="1"/>
  <c r="AU163" i="2" s="1"/>
  <c r="AZ163" i="2" s="1"/>
  <c r="BE163" i="2" s="1"/>
  <c r="BJ163" i="2" s="1"/>
  <c r="BO163" i="2" s="1"/>
  <c r="BT163" i="2" s="1"/>
  <c r="BY163" i="2" s="1"/>
  <c r="CD163" i="2" s="1"/>
  <c r="CI163" i="2" s="1"/>
  <c r="CN163" i="2" s="1"/>
  <c r="CS163" i="2" s="1"/>
  <c r="CX163" i="2" s="1"/>
  <c r="DC163" i="2" s="1"/>
  <c r="DH163" i="2" s="1"/>
  <c r="DM163" i="2" s="1"/>
  <c r="DR163" i="2" s="1"/>
  <c r="DW163" i="2" s="1"/>
  <c r="EB163" i="2" s="1"/>
  <c r="EG163" i="2" s="1"/>
  <c r="EL163" i="2" s="1"/>
  <c r="EQ163" i="2" s="1"/>
  <c r="EV163" i="2" s="1"/>
  <c r="FA163" i="2" s="1"/>
  <c r="FF163" i="2" s="1"/>
  <c r="FK163" i="2" s="1"/>
  <c r="FP163" i="2" s="1"/>
  <c r="FU163" i="2" s="1"/>
  <c r="FZ163" i="2" s="1"/>
  <c r="GE163" i="2" s="1"/>
  <c r="GJ163" i="2" s="1"/>
  <c r="I164" i="2" s="1"/>
  <c r="J164" i="2" s="1"/>
  <c r="R115" i="2"/>
  <c r="W115" i="2" s="1"/>
  <c r="AB115" i="2" s="1"/>
  <c r="AG115" i="2" s="1"/>
  <c r="AL115" i="2" s="1"/>
  <c r="AQ115" i="2" s="1"/>
  <c r="AV115" i="2" s="1"/>
  <c r="BA115" i="2" s="1"/>
  <c r="BF115" i="2" s="1"/>
  <c r="BK115" i="2" s="1"/>
  <c r="BP115" i="2" s="1"/>
  <c r="BU115" i="2" s="1"/>
  <c r="BZ115" i="2" s="1"/>
  <c r="CE115" i="2" s="1"/>
  <c r="CJ115" i="2" s="1"/>
  <c r="CO115" i="2" s="1"/>
  <c r="CT115" i="2" s="1"/>
  <c r="CY115" i="2" s="1"/>
  <c r="DD115" i="2" s="1"/>
  <c r="DI115" i="2" s="1"/>
  <c r="DN115" i="2" s="1"/>
  <c r="DS115" i="2" s="1"/>
  <c r="DX115" i="2" s="1"/>
  <c r="EC115" i="2" s="1"/>
  <c r="EH115" i="2" s="1"/>
  <c r="EM115" i="2" s="1"/>
  <c r="ER115" i="2" s="1"/>
  <c r="EW115" i="2" s="1"/>
  <c r="FB115" i="2" s="1"/>
  <c r="FG115" i="2" s="1"/>
  <c r="FL115" i="2" s="1"/>
  <c r="FQ115" i="2" s="1"/>
  <c r="FV115" i="2" s="1"/>
  <c r="GA115" i="2" s="1"/>
  <c r="GF115" i="2" s="1"/>
  <c r="GK115" i="2" s="1"/>
  <c r="Q115" i="2"/>
  <c r="V115" i="2" s="1"/>
  <c r="AA115" i="2" s="1"/>
  <c r="AF115" i="2" s="1"/>
  <c r="AK115" i="2" s="1"/>
  <c r="AP115" i="2" s="1"/>
  <c r="AU115" i="2" s="1"/>
  <c r="AZ115" i="2" s="1"/>
  <c r="BE115" i="2" s="1"/>
  <c r="BJ115" i="2" s="1"/>
  <c r="BO115" i="2" s="1"/>
  <c r="BT115" i="2" s="1"/>
  <c r="BY115" i="2" s="1"/>
  <c r="CD115" i="2" s="1"/>
  <c r="CI115" i="2" s="1"/>
  <c r="CN115" i="2" s="1"/>
  <c r="CS115" i="2" s="1"/>
  <c r="CX115" i="2" s="1"/>
  <c r="DC115" i="2" s="1"/>
  <c r="DH115" i="2" s="1"/>
  <c r="DM115" i="2" s="1"/>
  <c r="DR115" i="2" s="1"/>
  <c r="DW115" i="2" s="1"/>
  <c r="EB115" i="2" s="1"/>
  <c r="EG115" i="2" s="1"/>
  <c r="EL115" i="2" s="1"/>
  <c r="EQ115" i="2" s="1"/>
  <c r="EV115" i="2" s="1"/>
  <c r="FA115" i="2" s="1"/>
  <c r="FF115" i="2" s="1"/>
  <c r="FK115" i="2" s="1"/>
  <c r="FP115" i="2" s="1"/>
  <c r="FU115" i="2" s="1"/>
  <c r="FZ115" i="2" s="1"/>
  <c r="GE115" i="2" s="1"/>
  <c r="GJ115" i="2" s="1"/>
  <c r="I116" i="2" s="1"/>
  <c r="J116" i="2" s="1"/>
  <c r="W117" i="2"/>
  <c r="AB117" i="2" s="1"/>
  <c r="AG117" i="2" s="1"/>
  <c r="AL117" i="2" s="1"/>
  <c r="AQ117" i="2" s="1"/>
  <c r="AV117" i="2" s="1"/>
  <c r="BA117" i="2" s="1"/>
  <c r="BF117" i="2" s="1"/>
  <c r="BK117" i="2" s="1"/>
  <c r="BP117" i="2" s="1"/>
  <c r="BU117" i="2" s="1"/>
  <c r="BZ117" i="2" s="1"/>
  <c r="CE117" i="2" s="1"/>
  <c r="CJ117" i="2" s="1"/>
  <c r="CO117" i="2" s="1"/>
  <c r="CT117" i="2" s="1"/>
  <c r="CY117" i="2" s="1"/>
  <c r="DD117" i="2" s="1"/>
  <c r="DI117" i="2" s="1"/>
  <c r="DN117" i="2" s="1"/>
  <c r="DS117" i="2" s="1"/>
  <c r="DX117" i="2" s="1"/>
  <c r="EC117" i="2" s="1"/>
  <c r="EH117" i="2" s="1"/>
  <c r="EM117" i="2" s="1"/>
  <c r="ER117" i="2" s="1"/>
  <c r="EW117" i="2" s="1"/>
  <c r="FB117" i="2" s="1"/>
  <c r="FG117" i="2" s="1"/>
  <c r="FL117" i="2" s="1"/>
  <c r="FQ117" i="2" s="1"/>
  <c r="FV117" i="2" s="1"/>
  <c r="GA117" i="2" s="1"/>
  <c r="GF117" i="2" s="1"/>
  <c r="GK117" i="2" s="1"/>
  <c r="I120" i="2" s="1"/>
  <c r="J120" i="2" s="1"/>
  <c r="R117" i="2"/>
  <c r="Q117" i="2"/>
  <c r="V117" i="2" s="1"/>
  <c r="AA117" i="2" s="1"/>
  <c r="AF117" i="2" s="1"/>
  <c r="AK117" i="2" s="1"/>
  <c r="AP117" i="2" s="1"/>
  <c r="AU117" i="2" s="1"/>
  <c r="AZ117" i="2" s="1"/>
  <c r="BE117" i="2" s="1"/>
  <c r="BJ117" i="2" s="1"/>
  <c r="BO117" i="2" s="1"/>
  <c r="BT117" i="2" s="1"/>
  <c r="BY117" i="2" s="1"/>
  <c r="CD117" i="2" s="1"/>
  <c r="CI117" i="2" s="1"/>
  <c r="CN117" i="2" s="1"/>
  <c r="CS117" i="2" s="1"/>
  <c r="CX117" i="2" s="1"/>
  <c r="DC117" i="2" s="1"/>
  <c r="DH117" i="2" s="1"/>
  <c r="DM117" i="2" s="1"/>
  <c r="DR117" i="2" s="1"/>
  <c r="DW117" i="2" s="1"/>
  <c r="EB117" i="2" s="1"/>
  <c r="EG117" i="2" s="1"/>
  <c r="EL117" i="2" s="1"/>
  <c r="EQ117" i="2" s="1"/>
  <c r="EV117" i="2" s="1"/>
  <c r="FA117" i="2" s="1"/>
  <c r="FF117" i="2" s="1"/>
  <c r="FK117" i="2" s="1"/>
  <c r="FP117" i="2" s="1"/>
  <c r="FU117" i="2" s="1"/>
  <c r="FZ117" i="2" s="1"/>
  <c r="GE117" i="2" s="1"/>
  <c r="GJ117" i="2" s="1"/>
  <c r="I119" i="2" s="1"/>
  <c r="J119" i="2" s="1"/>
  <c r="BB4" i="2"/>
  <c r="N7" i="3"/>
  <c r="K7" i="3"/>
  <c r="S7" i="3"/>
  <c r="T7" i="3" l="1"/>
  <c r="U7" i="3" s="1"/>
  <c r="O7" i="3"/>
  <c r="P7" i="3" s="1"/>
  <c r="FM164" i="2"/>
  <c r="FN164" i="2" s="1"/>
  <c r="FO164" i="2" s="1"/>
  <c r="DY164" i="2"/>
  <c r="DZ164" i="2" s="1"/>
  <c r="EA164" i="2" s="1"/>
  <c r="CK164" i="2"/>
  <c r="CL164" i="2" s="1"/>
  <c r="CM164" i="2" s="1"/>
  <c r="AW164" i="2"/>
  <c r="AX164" i="2" s="1"/>
  <c r="AY164" i="2" s="1"/>
  <c r="GB164" i="2"/>
  <c r="GC164" i="2" s="1"/>
  <c r="GD164" i="2" s="1"/>
  <c r="EN164" i="2"/>
  <c r="EO164" i="2" s="1"/>
  <c r="EP164" i="2" s="1"/>
  <c r="CZ164" i="2"/>
  <c r="DA164" i="2" s="1"/>
  <c r="DB164" i="2" s="1"/>
  <c r="BL164" i="2"/>
  <c r="BM164" i="2" s="1"/>
  <c r="BN164" i="2" s="1"/>
  <c r="X164" i="2"/>
  <c r="Y164" i="2" s="1"/>
  <c r="Z164" i="2" s="1"/>
  <c r="FC164" i="2"/>
  <c r="FD164" i="2" s="1"/>
  <c r="FE164" i="2" s="1"/>
  <c r="DO164" i="2"/>
  <c r="DP164" i="2" s="1"/>
  <c r="DQ164" i="2" s="1"/>
  <c r="CA164" i="2"/>
  <c r="CB164" i="2" s="1"/>
  <c r="CC164" i="2" s="1"/>
  <c r="AM164" i="2"/>
  <c r="AN164" i="2" s="1"/>
  <c r="AO164" i="2" s="1"/>
  <c r="FR164" i="2"/>
  <c r="FS164" i="2" s="1"/>
  <c r="FT164" i="2" s="1"/>
  <c r="ED164" i="2"/>
  <c r="EE164" i="2" s="1"/>
  <c r="EF164" i="2" s="1"/>
  <c r="CP164" i="2"/>
  <c r="CQ164" i="2" s="1"/>
  <c r="CR164" i="2" s="1"/>
  <c r="BB164" i="2"/>
  <c r="BC164" i="2" s="1"/>
  <c r="BD164" i="2" s="1"/>
  <c r="N164" i="2"/>
  <c r="O164" i="2" s="1"/>
  <c r="P164" i="2" s="1"/>
  <c r="GG164" i="2"/>
  <c r="GH164" i="2" s="1"/>
  <c r="GI164" i="2" s="1"/>
  <c r="ES164" i="2"/>
  <c r="ET164" i="2" s="1"/>
  <c r="EU164" i="2" s="1"/>
  <c r="DE164" i="2"/>
  <c r="DF164" i="2" s="1"/>
  <c r="DG164" i="2" s="1"/>
  <c r="BQ164" i="2"/>
  <c r="BR164" i="2" s="1"/>
  <c r="BS164" i="2" s="1"/>
  <c r="AC164" i="2"/>
  <c r="AD164" i="2" s="1"/>
  <c r="AE164" i="2" s="1"/>
  <c r="FW164" i="2"/>
  <c r="FX164" i="2" s="1"/>
  <c r="FY164" i="2" s="1"/>
  <c r="EI164" i="2"/>
  <c r="EJ164" i="2" s="1"/>
  <c r="EK164" i="2" s="1"/>
  <c r="CU164" i="2"/>
  <c r="CV164" i="2" s="1"/>
  <c r="CW164" i="2" s="1"/>
  <c r="EX164" i="2"/>
  <c r="EY164" i="2" s="1"/>
  <c r="EZ164" i="2" s="1"/>
  <c r="DJ164" i="2"/>
  <c r="DK164" i="2" s="1"/>
  <c r="DL164" i="2" s="1"/>
  <c r="BV164" i="2"/>
  <c r="BW164" i="2" s="1"/>
  <c r="BX164" i="2" s="1"/>
  <c r="AH164" i="2"/>
  <c r="AI164" i="2" s="1"/>
  <c r="AJ164" i="2" s="1"/>
  <c r="DT164" i="2"/>
  <c r="DU164" i="2" s="1"/>
  <c r="DV164" i="2" s="1"/>
  <c r="K164" i="2"/>
  <c r="FH164" i="2"/>
  <c r="FI164" i="2" s="1"/>
  <c r="FJ164" i="2" s="1"/>
  <c r="BG164" i="2"/>
  <c r="BH164" i="2" s="1"/>
  <c r="BI164" i="2" s="1"/>
  <c r="CF164" i="2"/>
  <c r="CG164" i="2" s="1"/>
  <c r="CH164" i="2" s="1"/>
  <c r="S164" i="2"/>
  <c r="T164" i="2" s="1"/>
  <c r="U164" i="2" s="1"/>
  <c r="AR164" i="2"/>
  <c r="AS164" i="2" s="1"/>
  <c r="AT164" i="2" s="1"/>
  <c r="FM119" i="2"/>
  <c r="FN119" i="2" s="1"/>
  <c r="FO119" i="2" s="1"/>
  <c r="DY119" i="2"/>
  <c r="DZ119" i="2" s="1"/>
  <c r="EA119" i="2" s="1"/>
  <c r="CK119" i="2"/>
  <c r="CL119" i="2" s="1"/>
  <c r="CM119" i="2" s="1"/>
  <c r="AW119" i="2"/>
  <c r="AX119" i="2" s="1"/>
  <c r="AY119" i="2" s="1"/>
  <c r="GB119" i="2"/>
  <c r="GC119" i="2" s="1"/>
  <c r="GD119" i="2" s="1"/>
  <c r="EN119" i="2"/>
  <c r="EO119" i="2" s="1"/>
  <c r="EP119" i="2" s="1"/>
  <c r="CZ119" i="2"/>
  <c r="DA119" i="2" s="1"/>
  <c r="DB119" i="2" s="1"/>
  <c r="BL119" i="2"/>
  <c r="BM119" i="2" s="1"/>
  <c r="BN119" i="2" s="1"/>
  <c r="X119" i="2"/>
  <c r="Y119" i="2" s="1"/>
  <c r="Z119" i="2" s="1"/>
  <c r="FC119" i="2"/>
  <c r="FD119" i="2" s="1"/>
  <c r="FE119" i="2" s="1"/>
  <c r="DO119" i="2"/>
  <c r="DP119" i="2" s="1"/>
  <c r="DQ119" i="2" s="1"/>
  <c r="CA119" i="2"/>
  <c r="CB119" i="2" s="1"/>
  <c r="CC119" i="2" s="1"/>
  <c r="AM119" i="2"/>
  <c r="AN119" i="2" s="1"/>
  <c r="AO119" i="2" s="1"/>
  <c r="FR119" i="2"/>
  <c r="FS119" i="2" s="1"/>
  <c r="FT119" i="2" s="1"/>
  <c r="ED119" i="2"/>
  <c r="EE119" i="2" s="1"/>
  <c r="EF119" i="2" s="1"/>
  <c r="CP119" i="2"/>
  <c r="CQ119" i="2" s="1"/>
  <c r="CR119" i="2" s="1"/>
  <c r="BB119" i="2"/>
  <c r="BC119" i="2" s="1"/>
  <c r="BD119" i="2" s="1"/>
  <c r="N119" i="2"/>
  <c r="O119" i="2" s="1"/>
  <c r="P119" i="2" s="1"/>
  <c r="GG119" i="2"/>
  <c r="GH119" i="2" s="1"/>
  <c r="GI119" i="2" s="1"/>
  <c r="ES119" i="2"/>
  <c r="ET119" i="2" s="1"/>
  <c r="EU119" i="2" s="1"/>
  <c r="DE119" i="2"/>
  <c r="DF119" i="2" s="1"/>
  <c r="DG119" i="2" s="1"/>
  <c r="BQ119" i="2"/>
  <c r="BR119" i="2" s="1"/>
  <c r="BS119" i="2" s="1"/>
  <c r="AC119" i="2"/>
  <c r="AD119" i="2" s="1"/>
  <c r="AE119" i="2" s="1"/>
  <c r="FH119" i="2"/>
  <c r="FI119" i="2" s="1"/>
  <c r="FJ119" i="2" s="1"/>
  <c r="DT119" i="2"/>
  <c r="DU119" i="2" s="1"/>
  <c r="DV119" i="2" s="1"/>
  <c r="CF119" i="2"/>
  <c r="CG119" i="2" s="1"/>
  <c r="CH119" i="2" s="1"/>
  <c r="AR119" i="2"/>
  <c r="AS119" i="2" s="1"/>
  <c r="AT119" i="2" s="1"/>
  <c r="FW119" i="2"/>
  <c r="FX119" i="2" s="1"/>
  <c r="FY119" i="2" s="1"/>
  <c r="EI119" i="2"/>
  <c r="EJ119" i="2" s="1"/>
  <c r="EK119" i="2" s="1"/>
  <c r="CU119" i="2"/>
  <c r="CV119" i="2" s="1"/>
  <c r="CW119" i="2" s="1"/>
  <c r="BG119" i="2"/>
  <c r="BH119" i="2" s="1"/>
  <c r="BI119" i="2" s="1"/>
  <c r="S119" i="2"/>
  <c r="T119" i="2" s="1"/>
  <c r="U119" i="2" s="1"/>
  <c r="DJ119" i="2"/>
  <c r="DK119" i="2" s="1"/>
  <c r="DL119" i="2" s="1"/>
  <c r="AH119" i="2"/>
  <c r="AI119" i="2" s="1"/>
  <c r="AJ119" i="2" s="1"/>
  <c r="EX119" i="2"/>
  <c r="EY119" i="2" s="1"/>
  <c r="EZ119" i="2" s="1"/>
  <c r="BV119" i="2"/>
  <c r="BW119" i="2" s="1"/>
  <c r="BX119" i="2" s="1"/>
  <c r="K119" i="2"/>
  <c r="FC120" i="2"/>
  <c r="FD120" i="2" s="1"/>
  <c r="FE120" i="2" s="1"/>
  <c r="DO120" i="2"/>
  <c r="DP120" i="2" s="1"/>
  <c r="DQ120" i="2" s="1"/>
  <c r="CA120" i="2"/>
  <c r="CB120" i="2" s="1"/>
  <c r="CC120" i="2" s="1"/>
  <c r="AM120" i="2"/>
  <c r="AN120" i="2" s="1"/>
  <c r="AO120" i="2" s="1"/>
  <c r="FR120" i="2"/>
  <c r="FS120" i="2" s="1"/>
  <c r="FT120" i="2" s="1"/>
  <c r="ED120" i="2"/>
  <c r="EE120" i="2" s="1"/>
  <c r="EF120" i="2" s="1"/>
  <c r="CP120" i="2"/>
  <c r="CQ120" i="2" s="1"/>
  <c r="CR120" i="2" s="1"/>
  <c r="BB120" i="2"/>
  <c r="BC120" i="2" s="1"/>
  <c r="BD120" i="2" s="1"/>
  <c r="N120" i="2"/>
  <c r="O120" i="2" s="1"/>
  <c r="P120" i="2" s="1"/>
  <c r="GG120" i="2"/>
  <c r="GH120" i="2" s="1"/>
  <c r="GI120" i="2" s="1"/>
  <c r="ES120" i="2"/>
  <c r="ET120" i="2" s="1"/>
  <c r="EU120" i="2" s="1"/>
  <c r="DE120" i="2"/>
  <c r="DF120" i="2" s="1"/>
  <c r="DG120" i="2" s="1"/>
  <c r="BQ120" i="2"/>
  <c r="BR120" i="2" s="1"/>
  <c r="BS120" i="2" s="1"/>
  <c r="AC120" i="2"/>
  <c r="AD120" i="2" s="1"/>
  <c r="AE120" i="2" s="1"/>
  <c r="FH120" i="2"/>
  <c r="FI120" i="2" s="1"/>
  <c r="FJ120" i="2" s="1"/>
  <c r="DT120" i="2"/>
  <c r="DU120" i="2" s="1"/>
  <c r="DV120" i="2" s="1"/>
  <c r="CF120" i="2"/>
  <c r="CG120" i="2" s="1"/>
  <c r="CH120" i="2" s="1"/>
  <c r="AR120" i="2"/>
  <c r="AS120" i="2" s="1"/>
  <c r="AT120" i="2" s="1"/>
  <c r="FW120" i="2"/>
  <c r="FX120" i="2" s="1"/>
  <c r="FY120" i="2" s="1"/>
  <c r="EI120" i="2"/>
  <c r="EJ120" i="2" s="1"/>
  <c r="EK120" i="2" s="1"/>
  <c r="CU120" i="2"/>
  <c r="CV120" i="2" s="1"/>
  <c r="CW120" i="2" s="1"/>
  <c r="BG120" i="2"/>
  <c r="BH120" i="2" s="1"/>
  <c r="BI120" i="2" s="1"/>
  <c r="S120" i="2"/>
  <c r="T120" i="2" s="1"/>
  <c r="U120" i="2" s="1"/>
  <c r="EX120" i="2"/>
  <c r="EY120" i="2" s="1"/>
  <c r="EZ120" i="2" s="1"/>
  <c r="DJ120" i="2"/>
  <c r="DK120" i="2" s="1"/>
  <c r="DL120" i="2" s="1"/>
  <c r="BV120" i="2"/>
  <c r="BW120" i="2" s="1"/>
  <c r="BX120" i="2" s="1"/>
  <c r="AH120" i="2"/>
  <c r="AI120" i="2" s="1"/>
  <c r="AJ120" i="2" s="1"/>
  <c r="FM120" i="2"/>
  <c r="FN120" i="2" s="1"/>
  <c r="FO120" i="2" s="1"/>
  <c r="DY120" i="2"/>
  <c r="DZ120" i="2" s="1"/>
  <c r="EA120" i="2" s="1"/>
  <c r="CK120" i="2"/>
  <c r="CL120" i="2" s="1"/>
  <c r="CM120" i="2" s="1"/>
  <c r="AW120" i="2"/>
  <c r="AX120" i="2" s="1"/>
  <c r="AY120" i="2" s="1"/>
  <c r="BL120" i="2"/>
  <c r="BM120" i="2" s="1"/>
  <c r="BN120" i="2" s="1"/>
  <c r="GB120" i="2"/>
  <c r="GC120" i="2" s="1"/>
  <c r="GD120" i="2" s="1"/>
  <c r="CZ120" i="2"/>
  <c r="DA120" i="2" s="1"/>
  <c r="DB120" i="2" s="1"/>
  <c r="X120" i="2"/>
  <c r="Y120" i="2" s="1"/>
  <c r="Z120" i="2" s="1"/>
  <c r="EN120" i="2"/>
  <c r="EO120" i="2" s="1"/>
  <c r="EP120" i="2" s="1"/>
  <c r="K120" i="2"/>
  <c r="FC116" i="2"/>
  <c r="FD116" i="2" s="1"/>
  <c r="FE116" i="2" s="1"/>
  <c r="DO116" i="2"/>
  <c r="DP116" i="2" s="1"/>
  <c r="DQ116" i="2" s="1"/>
  <c r="FR116" i="2"/>
  <c r="FS116" i="2" s="1"/>
  <c r="FT116" i="2" s="1"/>
  <c r="ED116" i="2"/>
  <c r="EE116" i="2" s="1"/>
  <c r="EF116" i="2" s="1"/>
  <c r="GG116" i="2"/>
  <c r="GH116" i="2" s="1"/>
  <c r="GI116" i="2" s="1"/>
  <c r="ES116" i="2"/>
  <c r="ET116" i="2" s="1"/>
  <c r="EU116" i="2" s="1"/>
  <c r="DE116" i="2"/>
  <c r="DF116" i="2" s="1"/>
  <c r="DG116" i="2" s="1"/>
  <c r="BV116" i="2"/>
  <c r="BW116" i="2" s="1"/>
  <c r="BX116" i="2" s="1"/>
  <c r="AH116" i="2"/>
  <c r="AI116" i="2" s="1"/>
  <c r="AJ116" i="2" s="1"/>
  <c r="GB116" i="2"/>
  <c r="GC116" i="2" s="1"/>
  <c r="GD116" i="2" s="1"/>
  <c r="CK116" i="2"/>
  <c r="CL116" i="2" s="1"/>
  <c r="CM116" i="2" s="1"/>
  <c r="AW116" i="2"/>
  <c r="AX116" i="2" s="1"/>
  <c r="AY116" i="2" s="1"/>
  <c r="FM116" i="2"/>
  <c r="FN116" i="2" s="1"/>
  <c r="FO116" i="2" s="1"/>
  <c r="EN116" i="2"/>
  <c r="EO116" i="2" s="1"/>
  <c r="EP116" i="2" s="1"/>
  <c r="BL116" i="2"/>
  <c r="BM116" i="2" s="1"/>
  <c r="BN116" i="2" s="1"/>
  <c r="X116" i="2"/>
  <c r="Y116" i="2" s="1"/>
  <c r="Z116" i="2" s="1"/>
  <c r="FW116" i="2"/>
  <c r="FX116" i="2" s="1"/>
  <c r="FY116" i="2" s="1"/>
  <c r="EX116" i="2"/>
  <c r="EY116" i="2" s="1"/>
  <c r="EZ116" i="2" s="1"/>
  <c r="DY116" i="2"/>
  <c r="DZ116" i="2" s="1"/>
  <c r="EA116" i="2" s="1"/>
  <c r="CZ116" i="2"/>
  <c r="DA116" i="2" s="1"/>
  <c r="DB116" i="2" s="1"/>
  <c r="CA116" i="2"/>
  <c r="CB116" i="2" s="1"/>
  <c r="CC116" i="2" s="1"/>
  <c r="AM116" i="2"/>
  <c r="AN116" i="2" s="1"/>
  <c r="AO116" i="2" s="1"/>
  <c r="FH116" i="2"/>
  <c r="FI116" i="2" s="1"/>
  <c r="FJ116" i="2" s="1"/>
  <c r="EI116" i="2"/>
  <c r="EJ116" i="2" s="1"/>
  <c r="EK116" i="2" s="1"/>
  <c r="DJ116" i="2"/>
  <c r="DK116" i="2" s="1"/>
  <c r="DL116" i="2" s="1"/>
  <c r="CP116" i="2"/>
  <c r="CQ116" i="2" s="1"/>
  <c r="CR116" i="2" s="1"/>
  <c r="BB116" i="2"/>
  <c r="BC116" i="2" s="1"/>
  <c r="BD116" i="2" s="1"/>
  <c r="N116" i="2"/>
  <c r="O116" i="2" s="1"/>
  <c r="P116" i="2" s="1"/>
  <c r="DT116" i="2"/>
  <c r="DU116" i="2" s="1"/>
  <c r="DV116" i="2" s="1"/>
  <c r="BQ116" i="2"/>
  <c r="BR116" i="2" s="1"/>
  <c r="BS116" i="2" s="1"/>
  <c r="AC116" i="2"/>
  <c r="AD116" i="2" s="1"/>
  <c r="AE116" i="2" s="1"/>
  <c r="CF116" i="2"/>
  <c r="CG116" i="2" s="1"/>
  <c r="CH116" i="2" s="1"/>
  <c r="AR116" i="2"/>
  <c r="AS116" i="2" s="1"/>
  <c r="AT116" i="2" s="1"/>
  <c r="K116" i="2"/>
  <c r="CU116" i="2"/>
  <c r="CV116" i="2" s="1"/>
  <c r="CW116" i="2" s="1"/>
  <c r="BG116" i="2"/>
  <c r="BH116" i="2" s="1"/>
  <c r="BI116" i="2" s="1"/>
  <c r="S116" i="2"/>
  <c r="T116" i="2" s="1"/>
  <c r="U116" i="2" s="1"/>
  <c r="L114" i="2"/>
  <c r="M114" i="2" s="1"/>
  <c r="BG4" i="2"/>
  <c r="R7" i="3" l="1"/>
  <c r="W7" i="3" s="1"/>
  <c r="AB7" i="3" s="1"/>
  <c r="AG7" i="3" s="1"/>
  <c r="AL7" i="3" s="1"/>
  <c r="AQ7" i="3" s="1"/>
  <c r="AV7" i="3" s="1"/>
  <c r="BA7" i="3" s="1"/>
  <c r="BF7" i="3" s="1"/>
  <c r="BK7" i="3" s="1"/>
  <c r="Q7" i="3"/>
  <c r="V7" i="3" s="1"/>
  <c r="Q164" i="2"/>
  <c r="V164" i="2" s="1"/>
  <c r="AA164" i="2" s="1"/>
  <c r="AF164" i="2" s="1"/>
  <c r="AK164" i="2" s="1"/>
  <c r="AP164" i="2" s="1"/>
  <c r="AU164" i="2" s="1"/>
  <c r="AZ164" i="2" s="1"/>
  <c r="BE164" i="2" s="1"/>
  <c r="BJ164" i="2" s="1"/>
  <c r="BO164" i="2" s="1"/>
  <c r="BT164" i="2" s="1"/>
  <c r="BY164" i="2" s="1"/>
  <c r="CD164" i="2" s="1"/>
  <c r="CI164" i="2" s="1"/>
  <c r="CN164" i="2" s="1"/>
  <c r="CS164" i="2" s="1"/>
  <c r="CX164" i="2" s="1"/>
  <c r="DC164" i="2" s="1"/>
  <c r="DH164" i="2" s="1"/>
  <c r="DM164" i="2" s="1"/>
  <c r="DR164" i="2" s="1"/>
  <c r="DW164" i="2" s="1"/>
  <c r="EB164" i="2" s="1"/>
  <c r="EG164" i="2" s="1"/>
  <c r="EL164" i="2" s="1"/>
  <c r="EQ164" i="2" s="1"/>
  <c r="EV164" i="2" s="1"/>
  <c r="FA164" i="2" s="1"/>
  <c r="FF164" i="2" s="1"/>
  <c r="FK164" i="2" s="1"/>
  <c r="FP164" i="2" s="1"/>
  <c r="FU164" i="2" s="1"/>
  <c r="FZ164" i="2" s="1"/>
  <c r="GE164" i="2" s="1"/>
  <c r="GJ164" i="2" s="1"/>
  <c r="L161" i="2" s="1"/>
  <c r="M161" i="2" s="1"/>
  <c r="R164" i="2"/>
  <c r="W164" i="2" s="1"/>
  <c r="AB164" i="2" s="1"/>
  <c r="AG164" i="2" s="1"/>
  <c r="AL164" i="2" s="1"/>
  <c r="AQ164" i="2" s="1"/>
  <c r="AV164" i="2" s="1"/>
  <c r="BA164" i="2" s="1"/>
  <c r="BF164" i="2" s="1"/>
  <c r="BK164" i="2" s="1"/>
  <c r="BP164" i="2" s="1"/>
  <c r="BU164" i="2" s="1"/>
  <c r="BZ164" i="2" s="1"/>
  <c r="CE164" i="2" s="1"/>
  <c r="CJ164" i="2" s="1"/>
  <c r="CO164" i="2" s="1"/>
  <c r="CT164" i="2" s="1"/>
  <c r="CY164" i="2" s="1"/>
  <c r="DD164" i="2" s="1"/>
  <c r="DI164" i="2" s="1"/>
  <c r="DN164" i="2" s="1"/>
  <c r="DS164" i="2" s="1"/>
  <c r="DX164" i="2" s="1"/>
  <c r="EC164" i="2" s="1"/>
  <c r="EH164" i="2" s="1"/>
  <c r="EM164" i="2" s="1"/>
  <c r="ER164" i="2" s="1"/>
  <c r="EW164" i="2" s="1"/>
  <c r="FB164" i="2" s="1"/>
  <c r="FG164" i="2" s="1"/>
  <c r="FL164" i="2" s="1"/>
  <c r="FQ164" i="2" s="1"/>
  <c r="FV164" i="2" s="1"/>
  <c r="GA164" i="2" s="1"/>
  <c r="GF164" i="2" s="1"/>
  <c r="GK164" i="2" s="1"/>
  <c r="L158" i="2" s="1"/>
  <c r="M158" i="2" s="1"/>
  <c r="R116" i="2"/>
  <c r="W116" i="2" s="1"/>
  <c r="AB116" i="2" s="1"/>
  <c r="AG116" i="2" s="1"/>
  <c r="AL116" i="2" s="1"/>
  <c r="AQ116" i="2" s="1"/>
  <c r="AV116" i="2" s="1"/>
  <c r="BA116" i="2" s="1"/>
  <c r="BF116" i="2" s="1"/>
  <c r="BK116" i="2" s="1"/>
  <c r="BP116" i="2" s="1"/>
  <c r="BU116" i="2" s="1"/>
  <c r="BZ116" i="2" s="1"/>
  <c r="CE116" i="2" s="1"/>
  <c r="CJ116" i="2" s="1"/>
  <c r="CO116" i="2" s="1"/>
  <c r="CT116" i="2" s="1"/>
  <c r="CY116" i="2" s="1"/>
  <c r="DD116" i="2" s="1"/>
  <c r="DI116" i="2" s="1"/>
  <c r="DN116" i="2" s="1"/>
  <c r="DS116" i="2" s="1"/>
  <c r="DX116" i="2" s="1"/>
  <c r="EC116" i="2" s="1"/>
  <c r="EH116" i="2" s="1"/>
  <c r="EM116" i="2" s="1"/>
  <c r="ER116" i="2" s="1"/>
  <c r="EW116" i="2" s="1"/>
  <c r="FB116" i="2" s="1"/>
  <c r="FG116" i="2" s="1"/>
  <c r="FL116" i="2" s="1"/>
  <c r="FQ116" i="2" s="1"/>
  <c r="FV116" i="2" s="1"/>
  <c r="GA116" i="2" s="1"/>
  <c r="GF116" i="2" s="1"/>
  <c r="GK116" i="2" s="1"/>
  <c r="Q116" i="2"/>
  <c r="V116" i="2" s="1"/>
  <c r="AA116" i="2" s="1"/>
  <c r="AF116" i="2" s="1"/>
  <c r="AK116" i="2" s="1"/>
  <c r="AP116" i="2" s="1"/>
  <c r="AU116" i="2" s="1"/>
  <c r="AZ116" i="2" s="1"/>
  <c r="BE116" i="2" s="1"/>
  <c r="BJ116" i="2" s="1"/>
  <c r="BO116" i="2" s="1"/>
  <c r="BT116" i="2" s="1"/>
  <c r="BY116" i="2" s="1"/>
  <c r="CD116" i="2" s="1"/>
  <c r="CI116" i="2" s="1"/>
  <c r="CN116" i="2" s="1"/>
  <c r="CS116" i="2" s="1"/>
  <c r="CX116" i="2" s="1"/>
  <c r="DC116" i="2" s="1"/>
  <c r="DH116" i="2" s="1"/>
  <c r="DM116" i="2" s="1"/>
  <c r="DR116" i="2" s="1"/>
  <c r="DW116" i="2" s="1"/>
  <c r="EB116" i="2" s="1"/>
  <c r="EG116" i="2" s="1"/>
  <c r="EL116" i="2" s="1"/>
  <c r="EQ116" i="2" s="1"/>
  <c r="EV116" i="2" s="1"/>
  <c r="FA116" i="2" s="1"/>
  <c r="FF116" i="2" s="1"/>
  <c r="FK116" i="2" s="1"/>
  <c r="FP116" i="2" s="1"/>
  <c r="FU116" i="2" s="1"/>
  <c r="FZ116" i="2" s="1"/>
  <c r="GE116" i="2" s="1"/>
  <c r="GJ116" i="2" s="1"/>
  <c r="R120" i="2"/>
  <c r="Q120" i="2"/>
  <c r="W120" i="2"/>
  <c r="AB120" i="2" s="1"/>
  <c r="AG120" i="2" s="1"/>
  <c r="AL120" i="2" s="1"/>
  <c r="AQ120" i="2" s="1"/>
  <c r="AV120" i="2" s="1"/>
  <c r="BA120" i="2" s="1"/>
  <c r="BF120" i="2" s="1"/>
  <c r="BK120" i="2" s="1"/>
  <c r="BP120" i="2" s="1"/>
  <c r="BU120" i="2" s="1"/>
  <c r="BZ120" i="2" s="1"/>
  <c r="CE120" i="2" s="1"/>
  <c r="CJ120" i="2" s="1"/>
  <c r="CO120" i="2" s="1"/>
  <c r="CT120" i="2" s="1"/>
  <c r="CY120" i="2" s="1"/>
  <c r="DD120" i="2" s="1"/>
  <c r="DI120" i="2" s="1"/>
  <c r="DN120" i="2" s="1"/>
  <c r="DS120" i="2" s="1"/>
  <c r="DX120" i="2" s="1"/>
  <c r="EC120" i="2" s="1"/>
  <c r="EH120" i="2" s="1"/>
  <c r="EM120" i="2" s="1"/>
  <c r="ER120" i="2" s="1"/>
  <c r="EW120" i="2" s="1"/>
  <c r="FB120" i="2" s="1"/>
  <c r="FG120" i="2" s="1"/>
  <c r="FL120" i="2" s="1"/>
  <c r="FQ120" i="2" s="1"/>
  <c r="FV120" i="2" s="1"/>
  <c r="GA120" i="2" s="1"/>
  <c r="GF120" i="2" s="1"/>
  <c r="GK120" i="2" s="1"/>
  <c r="V120" i="2"/>
  <c r="AA120" i="2" s="1"/>
  <c r="AF120" i="2" s="1"/>
  <c r="AK120" i="2" s="1"/>
  <c r="AP120" i="2" s="1"/>
  <c r="AU120" i="2" s="1"/>
  <c r="AZ120" i="2" s="1"/>
  <c r="BE120" i="2" s="1"/>
  <c r="BJ120" i="2" s="1"/>
  <c r="BO120" i="2" s="1"/>
  <c r="BT120" i="2" s="1"/>
  <c r="BY120" i="2" s="1"/>
  <c r="CD120" i="2" s="1"/>
  <c r="CI120" i="2" s="1"/>
  <c r="CN120" i="2" s="1"/>
  <c r="CS120" i="2" s="1"/>
  <c r="CX120" i="2" s="1"/>
  <c r="DC120" i="2" s="1"/>
  <c r="DH120" i="2" s="1"/>
  <c r="DM120" i="2" s="1"/>
  <c r="DR120" i="2" s="1"/>
  <c r="DW120" i="2" s="1"/>
  <c r="EB120" i="2" s="1"/>
  <c r="EG120" i="2" s="1"/>
  <c r="EL120" i="2" s="1"/>
  <c r="EQ120" i="2" s="1"/>
  <c r="EV120" i="2" s="1"/>
  <c r="FA120" i="2" s="1"/>
  <c r="FF120" i="2" s="1"/>
  <c r="FK120" i="2" s="1"/>
  <c r="FP120" i="2" s="1"/>
  <c r="FU120" i="2" s="1"/>
  <c r="FZ120" i="2" s="1"/>
  <c r="GE120" i="2" s="1"/>
  <c r="GJ120" i="2" s="1"/>
  <c r="V119" i="2"/>
  <c r="Q119" i="2"/>
  <c r="R119" i="2"/>
  <c r="W119" i="2" s="1"/>
  <c r="AB119" i="2" s="1"/>
  <c r="AG119" i="2" s="1"/>
  <c r="AL119" i="2" s="1"/>
  <c r="AQ119" i="2" s="1"/>
  <c r="AV119" i="2" s="1"/>
  <c r="BA119" i="2" s="1"/>
  <c r="BF119" i="2" s="1"/>
  <c r="BK119" i="2" s="1"/>
  <c r="BP119" i="2" s="1"/>
  <c r="BU119" i="2" s="1"/>
  <c r="BZ119" i="2" s="1"/>
  <c r="CE119" i="2" s="1"/>
  <c r="CJ119" i="2" s="1"/>
  <c r="CO119" i="2" s="1"/>
  <c r="CT119" i="2" s="1"/>
  <c r="CY119" i="2" s="1"/>
  <c r="DD119" i="2" s="1"/>
  <c r="DI119" i="2" s="1"/>
  <c r="DN119" i="2" s="1"/>
  <c r="DS119" i="2" s="1"/>
  <c r="DX119" i="2" s="1"/>
  <c r="EC119" i="2" s="1"/>
  <c r="EH119" i="2" s="1"/>
  <c r="EM119" i="2" s="1"/>
  <c r="ER119" i="2" s="1"/>
  <c r="EW119" i="2" s="1"/>
  <c r="FB119" i="2" s="1"/>
  <c r="FG119" i="2" s="1"/>
  <c r="FL119" i="2" s="1"/>
  <c r="FQ119" i="2" s="1"/>
  <c r="FV119" i="2" s="1"/>
  <c r="GA119" i="2" s="1"/>
  <c r="GF119" i="2" s="1"/>
  <c r="GK119" i="2" s="1"/>
  <c r="I123" i="2" s="1"/>
  <c r="J123" i="2" s="1"/>
  <c r="AA119" i="2"/>
  <c r="AF119" i="2" s="1"/>
  <c r="AK119" i="2" s="1"/>
  <c r="AP119" i="2" s="1"/>
  <c r="AU119" i="2" s="1"/>
  <c r="AZ119" i="2" s="1"/>
  <c r="BE119" i="2" s="1"/>
  <c r="BJ119" i="2" s="1"/>
  <c r="BO119" i="2" s="1"/>
  <c r="BT119" i="2" s="1"/>
  <c r="BY119" i="2" s="1"/>
  <c r="CD119" i="2" s="1"/>
  <c r="CI119" i="2" s="1"/>
  <c r="CN119" i="2" s="1"/>
  <c r="CS119" i="2" s="1"/>
  <c r="CX119" i="2" s="1"/>
  <c r="DC119" i="2" s="1"/>
  <c r="DH119" i="2" s="1"/>
  <c r="DM119" i="2" s="1"/>
  <c r="DR119" i="2" s="1"/>
  <c r="DW119" i="2" s="1"/>
  <c r="EB119" i="2" s="1"/>
  <c r="EG119" i="2" s="1"/>
  <c r="EL119" i="2" s="1"/>
  <c r="EQ119" i="2" s="1"/>
  <c r="EV119" i="2" s="1"/>
  <c r="FA119" i="2" s="1"/>
  <c r="FF119" i="2" s="1"/>
  <c r="FK119" i="2" s="1"/>
  <c r="FP119" i="2" s="1"/>
  <c r="FU119" i="2" s="1"/>
  <c r="FZ119" i="2" s="1"/>
  <c r="GE119" i="2" s="1"/>
  <c r="GJ119" i="2" s="1"/>
  <c r="I122" i="2" s="1"/>
  <c r="J122" i="2" s="1"/>
  <c r="BL4" i="2"/>
  <c r="AA7" i="3" l="1"/>
  <c r="AF7" i="3" s="1"/>
  <c r="AK7" i="3" s="1"/>
  <c r="AP7" i="3" s="1"/>
  <c r="AU7" i="3" s="1"/>
  <c r="AZ7" i="3" s="1"/>
  <c r="BE7" i="3" s="1"/>
  <c r="BJ7" i="3" s="1"/>
  <c r="I8" i="3" s="1" a="1"/>
  <c r="I8" i="3" s="1"/>
  <c r="J8" i="3" s="1"/>
  <c r="L119" i="2"/>
  <c r="M119" i="2" s="1"/>
  <c r="FW122" i="2"/>
  <c r="FX122" i="2" s="1"/>
  <c r="FY122" i="2" s="1"/>
  <c r="EI122" i="2"/>
  <c r="EJ122" i="2" s="1"/>
  <c r="EK122" i="2" s="1"/>
  <c r="EX122" i="2"/>
  <c r="EY122" i="2" s="1"/>
  <c r="EZ122" i="2" s="1"/>
  <c r="DJ122" i="2"/>
  <c r="DK122" i="2" s="1"/>
  <c r="DL122" i="2" s="1"/>
  <c r="FM122" i="2"/>
  <c r="FN122" i="2" s="1"/>
  <c r="FO122" i="2" s="1"/>
  <c r="DY122" i="2"/>
  <c r="DZ122" i="2" s="1"/>
  <c r="EA122" i="2" s="1"/>
  <c r="CK122" i="2"/>
  <c r="CL122" i="2" s="1"/>
  <c r="CM122" i="2" s="1"/>
  <c r="AW122" i="2"/>
  <c r="AX122" i="2" s="1"/>
  <c r="AY122" i="2" s="1"/>
  <c r="FR122" i="2"/>
  <c r="FS122" i="2" s="1"/>
  <c r="FT122" i="2" s="1"/>
  <c r="ED122" i="2"/>
  <c r="EE122" i="2" s="1"/>
  <c r="EF122" i="2" s="1"/>
  <c r="DE122" i="2"/>
  <c r="DF122" i="2" s="1"/>
  <c r="DG122" i="2" s="1"/>
  <c r="CU122" i="2"/>
  <c r="CV122" i="2" s="1"/>
  <c r="CW122" i="2" s="1"/>
  <c r="CA122" i="2"/>
  <c r="CB122" i="2" s="1"/>
  <c r="CC122" i="2" s="1"/>
  <c r="S122" i="2"/>
  <c r="T122" i="2" s="1"/>
  <c r="U122" i="2" s="1"/>
  <c r="ES122" i="2"/>
  <c r="ET122" i="2" s="1"/>
  <c r="EU122" i="2" s="1"/>
  <c r="DO122" i="2"/>
  <c r="DP122" i="2" s="1"/>
  <c r="DQ122" i="2" s="1"/>
  <c r="BQ122" i="2"/>
  <c r="BR122" i="2" s="1"/>
  <c r="BS122" i="2" s="1"/>
  <c r="AH122" i="2"/>
  <c r="AI122" i="2" s="1"/>
  <c r="AJ122" i="2" s="1"/>
  <c r="FH122" i="2"/>
  <c r="FI122" i="2" s="1"/>
  <c r="FJ122" i="2" s="1"/>
  <c r="BG122" i="2"/>
  <c r="BH122" i="2" s="1"/>
  <c r="BI122" i="2" s="1"/>
  <c r="EN122" i="2"/>
  <c r="EO122" i="2" s="1"/>
  <c r="EP122" i="2" s="1"/>
  <c r="CZ122" i="2"/>
  <c r="DA122" i="2" s="1"/>
  <c r="DB122" i="2" s="1"/>
  <c r="CP122" i="2"/>
  <c r="CQ122" i="2" s="1"/>
  <c r="CR122" i="2" s="1"/>
  <c r="X122" i="2"/>
  <c r="Y122" i="2" s="1"/>
  <c r="Z122" i="2" s="1"/>
  <c r="FC122" i="2"/>
  <c r="FD122" i="2" s="1"/>
  <c r="FE122" i="2" s="1"/>
  <c r="CF122" i="2"/>
  <c r="CG122" i="2" s="1"/>
  <c r="CH122" i="2" s="1"/>
  <c r="AM122" i="2"/>
  <c r="AN122" i="2" s="1"/>
  <c r="AO122" i="2" s="1"/>
  <c r="GG122" i="2"/>
  <c r="GH122" i="2" s="1"/>
  <c r="GI122" i="2" s="1"/>
  <c r="BV122" i="2"/>
  <c r="BW122" i="2" s="1"/>
  <c r="BX122" i="2" s="1"/>
  <c r="BL122" i="2"/>
  <c r="BM122" i="2" s="1"/>
  <c r="BN122" i="2" s="1"/>
  <c r="N122" i="2"/>
  <c r="O122" i="2" s="1"/>
  <c r="P122" i="2" s="1"/>
  <c r="BB122" i="2"/>
  <c r="BC122" i="2" s="1"/>
  <c r="BD122" i="2" s="1"/>
  <c r="AC122" i="2"/>
  <c r="AD122" i="2" s="1"/>
  <c r="AE122" i="2" s="1"/>
  <c r="DT122" i="2"/>
  <c r="DU122" i="2" s="1"/>
  <c r="DV122" i="2" s="1"/>
  <c r="AR122" i="2"/>
  <c r="AS122" i="2" s="1"/>
  <c r="AT122" i="2" s="1"/>
  <c r="GB122" i="2"/>
  <c r="GC122" i="2" s="1"/>
  <c r="GD122" i="2" s="1"/>
  <c r="K122" i="2"/>
  <c r="L113" i="2"/>
  <c r="M113" i="2" s="1"/>
  <c r="FM123" i="2"/>
  <c r="FN123" i="2" s="1"/>
  <c r="FO123" i="2" s="1"/>
  <c r="DY123" i="2"/>
  <c r="DZ123" i="2" s="1"/>
  <c r="EA123" i="2" s="1"/>
  <c r="CK123" i="2"/>
  <c r="CL123" i="2" s="1"/>
  <c r="CM123" i="2" s="1"/>
  <c r="AW123" i="2"/>
  <c r="AX123" i="2" s="1"/>
  <c r="AY123" i="2" s="1"/>
  <c r="GB123" i="2"/>
  <c r="GC123" i="2" s="1"/>
  <c r="GD123" i="2" s="1"/>
  <c r="EN123" i="2"/>
  <c r="EO123" i="2" s="1"/>
  <c r="EP123" i="2" s="1"/>
  <c r="CZ123" i="2"/>
  <c r="DA123" i="2" s="1"/>
  <c r="DB123" i="2" s="1"/>
  <c r="BL123" i="2"/>
  <c r="BM123" i="2" s="1"/>
  <c r="BN123" i="2" s="1"/>
  <c r="X123" i="2"/>
  <c r="Y123" i="2" s="1"/>
  <c r="Z123" i="2" s="1"/>
  <c r="FC123" i="2"/>
  <c r="FD123" i="2" s="1"/>
  <c r="FE123" i="2" s="1"/>
  <c r="DO123" i="2"/>
  <c r="DP123" i="2" s="1"/>
  <c r="DQ123" i="2" s="1"/>
  <c r="CA123" i="2"/>
  <c r="CB123" i="2" s="1"/>
  <c r="CC123" i="2" s="1"/>
  <c r="AM123" i="2"/>
  <c r="AN123" i="2" s="1"/>
  <c r="AO123" i="2" s="1"/>
  <c r="FR123" i="2"/>
  <c r="FS123" i="2" s="1"/>
  <c r="FT123" i="2" s="1"/>
  <c r="ED123" i="2"/>
  <c r="EE123" i="2" s="1"/>
  <c r="EF123" i="2" s="1"/>
  <c r="CP123" i="2"/>
  <c r="CQ123" i="2" s="1"/>
  <c r="CR123" i="2" s="1"/>
  <c r="BB123" i="2"/>
  <c r="BC123" i="2" s="1"/>
  <c r="BD123" i="2" s="1"/>
  <c r="GG123" i="2"/>
  <c r="GH123" i="2" s="1"/>
  <c r="GI123" i="2" s="1"/>
  <c r="ES123" i="2"/>
  <c r="ET123" i="2" s="1"/>
  <c r="EU123" i="2" s="1"/>
  <c r="DE123" i="2"/>
  <c r="DF123" i="2" s="1"/>
  <c r="DG123" i="2" s="1"/>
  <c r="FH123" i="2"/>
  <c r="FI123" i="2" s="1"/>
  <c r="FJ123" i="2" s="1"/>
  <c r="DT123" i="2"/>
  <c r="DU123" i="2" s="1"/>
  <c r="DV123" i="2" s="1"/>
  <c r="CF123" i="2"/>
  <c r="CG123" i="2" s="1"/>
  <c r="CH123" i="2" s="1"/>
  <c r="AR123" i="2"/>
  <c r="AS123" i="2" s="1"/>
  <c r="AT123" i="2" s="1"/>
  <c r="DJ123" i="2"/>
  <c r="DK123" i="2" s="1"/>
  <c r="DL123" i="2" s="1"/>
  <c r="EI123" i="2"/>
  <c r="EJ123" i="2" s="1"/>
  <c r="EK123" i="2" s="1"/>
  <c r="BG123" i="2"/>
  <c r="BH123" i="2" s="1"/>
  <c r="BI123" i="2" s="1"/>
  <c r="CU123" i="2"/>
  <c r="CV123" i="2" s="1"/>
  <c r="CW123" i="2" s="1"/>
  <c r="S123" i="2"/>
  <c r="T123" i="2" s="1"/>
  <c r="U123" i="2" s="1"/>
  <c r="AH123" i="2"/>
  <c r="AI123" i="2" s="1"/>
  <c r="AJ123" i="2" s="1"/>
  <c r="BV123" i="2"/>
  <c r="BW123" i="2" s="1"/>
  <c r="BX123" i="2" s="1"/>
  <c r="N123" i="2"/>
  <c r="O123" i="2" s="1"/>
  <c r="P123" i="2" s="1"/>
  <c r="EX123" i="2"/>
  <c r="EY123" i="2" s="1"/>
  <c r="EZ123" i="2" s="1"/>
  <c r="BQ123" i="2"/>
  <c r="BR123" i="2" s="1"/>
  <c r="BS123" i="2" s="1"/>
  <c r="AC123" i="2"/>
  <c r="AD123" i="2" s="1"/>
  <c r="AE123" i="2" s="1"/>
  <c r="FW123" i="2"/>
  <c r="FX123" i="2" s="1"/>
  <c r="FY123" i="2" s="1"/>
  <c r="K123" i="2"/>
  <c r="I118" i="2"/>
  <c r="J118" i="2" s="1"/>
  <c r="L110" i="2"/>
  <c r="M110" i="2" s="1"/>
  <c r="BQ4" i="2"/>
  <c r="X8" i="3" l="1"/>
  <c r="Y8" i="3" s="1"/>
  <c r="Z8" i="3" s="1"/>
  <c r="AW8" i="3"/>
  <c r="AX8" i="3" s="1"/>
  <c r="AY8" i="3" s="1"/>
  <c r="AH8" i="3"/>
  <c r="AI8" i="3" s="1"/>
  <c r="AJ8" i="3" s="1"/>
  <c r="BG8" i="3"/>
  <c r="BH8" i="3" s="1"/>
  <c r="BI8" i="3" s="1"/>
  <c r="AR8" i="3"/>
  <c r="AS8" i="3" s="1"/>
  <c r="AT8" i="3" s="1"/>
  <c r="AC8" i="3"/>
  <c r="AD8" i="3" s="1"/>
  <c r="AE8" i="3" s="1"/>
  <c r="BB8" i="3"/>
  <c r="BC8" i="3" s="1"/>
  <c r="BD8" i="3" s="1"/>
  <c r="AM8" i="3"/>
  <c r="AN8" i="3" s="1"/>
  <c r="AO8" i="3" s="1"/>
  <c r="K8" i="3"/>
  <c r="N8" i="3"/>
  <c r="O8" i="3" s="1"/>
  <c r="P8" i="3" s="1"/>
  <c r="S8" i="3"/>
  <c r="T8" i="3" s="1"/>
  <c r="U8" i="3" s="1"/>
  <c r="FW118" i="2"/>
  <c r="FX118" i="2" s="1"/>
  <c r="FY118" i="2" s="1"/>
  <c r="EI118" i="2"/>
  <c r="EJ118" i="2" s="1"/>
  <c r="EK118" i="2" s="1"/>
  <c r="CU118" i="2"/>
  <c r="CV118" i="2" s="1"/>
  <c r="CW118" i="2" s="1"/>
  <c r="BG118" i="2"/>
  <c r="BH118" i="2" s="1"/>
  <c r="BI118" i="2" s="1"/>
  <c r="S118" i="2"/>
  <c r="T118" i="2" s="1"/>
  <c r="U118" i="2" s="1"/>
  <c r="EX118" i="2"/>
  <c r="EY118" i="2" s="1"/>
  <c r="EZ118" i="2" s="1"/>
  <c r="DJ118" i="2"/>
  <c r="DK118" i="2" s="1"/>
  <c r="DL118" i="2" s="1"/>
  <c r="BV118" i="2"/>
  <c r="BW118" i="2" s="1"/>
  <c r="BX118" i="2" s="1"/>
  <c r="AH118" i="2"/>
  <c r="AI118" i="2" s="1"/>
  <c r="AJ118" i="2" s="1"/>
  <c r="FM118" i="2"/>
  <c r="FN118" i="2" s="1"/>
  <c r="FO118" i="2" s="1"/>
  <c r="DY118" i="2"/>
  <c r="DZ118" i="2" s="1"/>
  <c r="EA118" i="2" s="1"/>
  <c r="CK118" i="2"/>
  <c r="CL118" i="2" s="1"/>
  <c r="CM118" i="2" s="1"/>
  <c r="AW118" i="2"/>
  <c r="AX118" i="2" s="1"/>
  <c r="AY118" i="2" s="1"/>
  <c r="GB118" i="2"/>
  <c r="GC118" i="2" s="1"/>
  <c r="GD118" i="2" s="1"/>
  <c r="EN118" i="2"/>
  <c r="EO118" i="2" s="1"/>
  <c r="EP118" i="2" s="1"/>
  <c r="CZ118" i="2"/>
  <c r="DA118" i="2" s="1"/>
  <c r="DB118" i="2" s="1"/>
  <c r="BL118" i="2"/>
  <c r="BM118" i="2" s="1"/>
  <c r="BN118" i="2" s="1"/>
  <c r="X118" i="2"/>
  <c r="Y118" i="2" s="1"/>
  <c r="Z118" i="2" s="1"/>
  <c r="FC118" i="2"/>
  <c r="FD118" i="2" s="1"/>
  <c r="FE118" i="2" s="1"/>
  <c r="FR118" i="2"/>
  <c r="FS118" i="2" s="1"/>
  <c r="FT118" i="2" s="1"/>
  <c r="ED118" i="2"/>
  <c r="EE118" i="2" s="1"/>
  <c r="EF118" i="2" s="1"/>
  <c r="GG118" i="2"/>
  <c r="GH118" i="2" s="1"/>
  <c r="GI118" i="2" s="1"/>
  <c r="ES118" i="2"/>
  <c r="ET118" i="2" s="1"/>
  <c r="EU118" i="2" s="1"/>
  <c r="DE118" i="2"/>
  <c r="DF118" i="2" s="1"/>
  <c r="DG118" i="2" s="1"/>
  <c r="BQ118" i="2"/>
  <c r="BR118" i="2" s="1"/>
  <c r="BS118" i="2" s="1"/>
  <c r="AC118" i="2"/>
  <c r="AD118" i="2" s="1"/>
  <c r="AE118" i="2" s="1"/>
  <c r="CA118" i="2"/>
  <c r="CB118" i="2" s="1"/>
  <c r="CC118" i="2" s="1"/>
  <c r="N118" i="2"/>
  <c r="O118" i="2" s="1"/>
  <c r="P118" i="2" s="1"/>
  <c r="DT118" i="2"/>
  <c r="DU118" i="2" s="1"/>
  <c r="DV118" i="2" s="1"/>
  <c r="BB118" i="2"/>
  <c r="BC118" i="2" s="1"/>
  <c r="BD118" i="2" s="1"/>
  <c r="DO118" i="2"/>
  <c r="DP118" i="2" s="1"/>
  <c r="DQ118" i="2" s="1"/>
  <c r="CP118" i="2"/>
  <c r="CQ118" i="2" s="1"/>
  <c r="CR118" i="2" s="1"/>
  <c r="FH118" i="2"/>
  <c r="FI118" i="2" s="1"/>
  <c r="FJ118" i="2" s="1"/>
  <c r="AR118" i="2"/>
  <c r="AS118" i="2" s="1"/>
  <c r="AT118" i="2" s="1"/>
  <c r="CF118" i="2"/>
  <c r="CG118" i="2" s="1"/>
  <c r="CH118" i="2" s="1"/>
  <c r="AM118" i="2"/>
  <c r="AN118" i="2" s="1"/>
  <c r="AO118" i="2" s="1"/>
  <c r="K118" i="2"/>
  <c r="Q123" i="2"/>
  <c r="V123" i="2" s="1"/>
  <c r="AA123" i="2" s="1"/>
  <c r="AF123" i="2" s="1"/>
  <c r="AK123" i="2" s="1"/>
  <c r="AP123" i="2" s="1"/>
  <c r="AU123" i="2" s="1"/>
  <c r="AZ123" i="2" s="1"/>
  <c r="BE123" i="2" s="1"/>
  <c r="BJ123" i="2" s="1"/>
  <c r="BO123" i="2" s="1"/>
  <c r="BT123" i="2" s="1"/>
  <c r="BY123" i="2" s="1"/>
  <c r="CD123" i="2" s="1"/>
  <c r="CI123" i="2" s="1"/>
  <c r="CN123" i="2" s="1"/>
  <c r="CS123" i="2" s="1"/>
  <c r="CX123" i="2" s="1"/>
  <c r="DC123" i="2" s="1"/>
  <c r="DH123" i="2" s="1"/>
  <c r="DM123" i="2" s="1"/>
  <c r="DR123" i="2" s="1"/>
  <c r="DW123" i="2" s="1"/>
  <c r="EB123" i="2" s="1"/>
  <c r="EG123" i="2" s="1"/>
  <c r="EL123" i="2" s="1"/>
  <c r="EQ123" i="2" s="1"/>
  <c r="EV123" i="2" s="1"/>
  <c r="FA123" i="2" s="1"/>
  <c r="FF123" i="2" s="1"/>
  <c r="FK123" i="2" s="1"/>
  <c r="FP123" i="2" s="1"/>
  <c r="FU123" i="2" s="1"/>
  <c r="FZ123" i="2" s="1"/>
  <c r="GE123" i="2" s="1"/>
  <c r="GJ123" i="2" s="1"/>
  <c r="R123" i="2"/>
  <c r="W123" i="2" s="1"/>
  <c r="AB123" i="2" s="1"/>
  <c r="AG123" i="2" s="1"/>
  <c r="AL123" i="2" s="1"/>
  <c r="AQ123" i="2" s="1"/>
  <c r="AV123" i="2" s="1"/>
  <c r="BA123" i="2" s="1"/>
  <c r="BF123" i="2" s="1"/>
  <c r="BK123" i="2" s="1"/>
  <c r="BP123" i="2" s="1"/>
  <c r="BU123" i="2" s="1"/>
  <c r="BZ123" i="2" s="1"/>
  <c r="CE123" i="2" s="1"/>
  <c r="CJ123" i="2" s="1"/>
  <c r="CO123" i="2" s="1"/>
  <c r="CT123" i="2" s="1"/>
  <c r="CY123" i="2" s="1"/>
  <c r="DD123" i="2" s="1"/>
  <c r="DI123" i="2" s="1"/>
  <c r="DN123" i="2" s="1"/>
  <c r="DS123" i="2" s="1"/>
  <c r="DX123" i="2" s="1"/>
  <c r="EC123" i="2" s="1"/>
  <c r="EH123" i="2" s="1"/>
  <c r="EM123" i="2" s="1"/>
  <c r="ER123" i="2" s="1"/>
  <c r="EW123" i="2" s="1"/>
  <c r="FB123" i="2" s="1"/>
  <c r="FG123" i="2" s="1"/>
  <c r="FL123" i="2" s="1"/>
  <c r="FQ123" i="2" s="1"/>
  <c r="FV123" i="2" s="1"/>
  <c r="GA123" i="2" s="1"/>
  <c r="GF123" i="2" s="1"/>
  <c r="GK123" i="2" s="1"/>
  <c r="R122" i="2"/>
  <c r="W122" i="2" s="1"/>
  <c r="AB122" i="2" s="1"/>
  <c r="AG122" i="2" s="1"/>
  <c r="AL122" i="2" s="1"/>
  <c r="AQ122" i="2" s="1"/>
  <c r="AV122" i="2" s="1"/>
  <c r="BA122" i="2" s="1"/>
  <c r="BF122" i="2" s="1"/>
  <c r="BK122" i="2" s="1"/>
  <c r="BP122" i="2" s="1"/>
  <c r="BU122" i="2" s="1"/>
  <c r="BZ122" i="2" s="1"/>
  <c r="CE122" i="2" s="1"/>
  <c r="CJ122" i="2" s="1"/>
  <c r="CO122" i="2" s="1"/>
  <c r="CT122" i="2" s="1"/>
  <c r="CY122" i="2" s="1"/>
  <c r="DD122" i="2" s="1"/>
  <c r="DI122" i="2" s="1"/>
  <c r="DN122" i="2" s="1"/>
  <c r="DS122" i="2" s="1"/>
  <c r="DX122" i="2" s="1"/>
  <c r="EC122" i="2" s="1"/>
  <c r="EH122" i="2" s="1"/>
  <c r="EM122" i="2" s="1"/>
  <c r="ER122" i="2" s="1"/>
  <c r="EW122" i="2" s="1"/>
  <c r="FB122" i="2" s="1"/>
  <c r="FG122" i="2" s="1"/>
  <c r="FL122" i="2" s="1"/>
  <c r="FQ122" i="2" s="1"/>
  <c r="FV122" i="2" s="1"/>
  <c r="GA122" i="2" s="1"/>
  <c r="GF122" i="2" s="1"/>
  <c r="GK122" i="2" s="1"/>
  <c r="Q122" i="2"/>
  <c r="V122" i="2" s="1"/>
  <c r="AA122" i="2" s="1"/>
  <c r="AF122" i="2" s="1"/>
  <c r="AK122" i="2" s="1"/>
  <c r="AP122" i="2" s="1"/>
  <c r="AU122" i="2" s="1"/>
  <c r="AZ122" i="2" s="1"/>
  <c r="BE122" i="2" s="1"/>
  <c r="BJ122" i="2" s="1"/>
  <c r="BO122" i="2" s="1"/>
  <c r="BT122" i="2" s="1"/>
  <c r="BY122" i="2" s="1"/>
  <c r="CD122" i="2" s="1"/>
  <c r="CI122" i="2" s="1"/>
  <c r="CN122" i="2" s="1"/>
  <c r="CS122" i="2" s="1"/>
  <c r="CX122" i="2" s="1"/>
  <c r="DC122" i="2" s="1"/>
  <c r="DH122" i="2" s="1"/>
  <c r="DM122" i="2" s="1"/>
  <c r="DR122" i="2" s="1"/>
  <c r="DW122" i="2" s="1"/>
  <c r="EB122" i="2" s="1"/>
  <c r="EG122" i="2" s="1"/>
  <c r="EL122" i="2" s="1"/>
  <c r="EQ122" i="2" s="1"/>
  <c r="EV122" i="2" s="1"/>
  <c r="FA122" i="2" s="1"/>
  <c r="FF122" i="2" s="1"/>
  <c r="FK122" i="2" s="1"/>
  <c r="FP122" i="2" s="1"/>
  <c r="FU122" i="2" s="1"/>
  <c r="FZ122" i="2" s="1"/>
  <c r="GE122" i="2" s="1"/>
  <c r="GJ122" i="2" s="1"/>
  <c r="I124" i="2" s="1"/>
  <c r="J124" i="2" s="1"/>
  <c r="BV4" i="2"/>
  <c r="Q8" i="3" l="1"/>
  <c r="V8" i="3" s="1"/>
  <c r="AA8" i="3" s="1"/>
  <c r="AF8" i="3" s="1"/>
  <c r="AK8" i="3" s="1"/>
  <c r="AP8" i="3" s="1"/>
  <c r="AU8" i="3" s="1"/>
  <c r="AZ8" i="3" s="1"/>
  <c r="BE8" i="3" s="1"/>
  <c r="BJ8" i="3" s="1"/>
  <c r="R8" i="3"/>
  <c r="W8" i="3" s="1"/>
  <c r="L122" i="2"/>
  <c r="M122" i="2" s="1"/>
  <c r="GB124" i="2"/>
  <c r="GC124" i="2" s="1"/>
  <c r="GD124" i="2" s="1"/>
  <c r="EN124" i="2"/>
  <c r="EO124" i="2" s="1"/>
  <c r="EP124" i="2" s="1"/>
  <c r="CZ124" i="2"/>
  <c r="DA124" i="2" s="1"/>
  <c r="DB124" i="2" s="1"/>
  <c r="BL124" i="2"/>
  <c r="BM124" i="2" s="1"/>
  <c r="BN124" i="2" s="1"/>
  <c r="X124" i="2"/>
  <c r="Y124" i="2" s="1"/>
  <c r="Z124" i="2" s="1"/>
  <c r="FC124" i="2"/>
  <c r="FD124" i="2" s="1"/>
  <c r="FE124" i="2" s="1"/>
  <c r="DO124" i="2"/>
  <c r="DP124" i="2" s="1"/>
  <c r="DQ124" i="2" s="1"/>
  <c r="CA124" i="2"/>
  <c r="CB124" i="2" s="1"/>
  <c r="CC124" i="2" s="1"/>
  <c r="AM124" i="2"/>
  <c r="AN124" i="2" s="1"/>
  <c r="AO124" i="2" s="1"/>
  <c r="FR124" i="2"/>
  <c r="FS124" i="2" s="1"/>
  <c r="FT124" i="2" s="1"/>
  <c r="ED124" i="2"/>
  <c r="EE124" i="2" s="1"/>
  <c r="EF124" i="2" s="1"/>
  <c r="CP124" i="2"/>
  <c r="CQ124" i="2" s="1"/>
  <c r="CR124" i="2" s="1"/>
  <c r="BB124" i="2"/>
  <c r="BC124" i="2" s="1"/>
  <c r="BD124" i="2" s="1"/>
  <c r="N124" i="2"/>
  <c r="O124" i="2" s="1"/>
  <c r="P124" i="2" s="1"/>
  <c r="GG124" i="2"/>
  <c r="GH124" i="2" s="1"/>
  <c r="GI124" i="2" s="1"/>
  <c r="ES124" i="2"/>
  <c r="ET124" i="2" s="1"/>
  <c r="EU124" i="2" s="1"/>
  <c r="DE124" i="2"/>
  <c r="DF124" i="2" s="1"/>
  <c r="DG124" i="2" s="1"/>
  <c r="BQ124" i="2"/>
  <c r="BR124" i="2" s="1"/>
  <c r="BS124" i="2" s="1"/>
  <c r="AC124" i="2"/>
  <c r="AD124" i="2" s="1"/>
  <c r="AE124" i="2" s="1"/>
  <c r="FH124" i="2"/>
  <c r="FI124" i="2" s="1"/>
  <c r="FJ124" i="2" s="1"/>
  <c r="DT124" i="2"/>
  <c r="DU124" i="2" s="1"/>
  <c r="DV124" i="2" s="1"/>
  <c r="CF124" i="2"/>
  <c r="CG124" i="2" s="1"/>
  <c r="CH124" i="2" s="1"/>
  <c r="AR124" i="2"/>
  <c r="AS124" i="2" s="1"/>
  <c r="AT124" i="2" s="1"/>
  <c r="FW124" i="2"/>
  <c r="FX124" i="2" s="1"/>
  <c r="FY124" i="2" s="1"/>
  <c r="EI124" i="2"/>
  <c r="EJ124" i="2" s="1"/>
  <c r="EK124" i="2" s="1"/>
  <c r="CU124" i="2"/>
  <c r="CV124" i="2" s="1"/>
  <c r="CW124" i="2" s="1"/>
  <c r="BG124" i="2"/>
  <c r="BH124" i="2" s="1"/>
  <c r="BI124" i="2" s="1"/>
  <c r="S124" i="2"/>
  <c r="T124" i="2" s="1"/>
  <c r="U124" i="2" s="1"/>
  <c r="EX124" i="2"/>
  <c r="EY124" i="2" s="1"/>
  <c r="EZ124" i="2" s="1"/>
  <c r="DJ124" i="2"/>
  <c r="DK124" i="2" s="1"/>
  <c r="DL124" i="2" s="1"/>
  <c r="BV124" i="2"/>
  <c r="BW124" i="2" s="1"/>
  <c r="BX124" i="2" s="1"/>
  <c r="AH124" i="2"/>
  <c r="AI124" i="2" s="1"/>
  <c r="AJ124" i="2" s="1"/>
  <c r="CK124" i="2"/>
  <c r="CL124" i="2" s="1"/>
  <c r="CM124" i="2" s="1"/>
  <c r="DY124" i="2"/>
  <c r="DZ124" i="2" s="1"/>
  <c r="EA124" i="2" s="1"/>
  <c r="AW124" i="2"/>
  <c r="AX124" i="2" s="1"/>
  <c r="AY124" i="2" s="1"/>
  <c r="FM124" i="2"/>
  <c r="FN124" i="2" s="1"/>
  <c r="FO124" i="2" s="1"/>
  <c r="K124" i="2"/>
  <c r="W118" i="2"/>
  <c r="V118" i="2"/>
  <c r="AA118" i="2" s="1"/>
  <c r="AF118" i="2" s="1"/>
  <c r="AK118" i="2" s="1"/>
  <c r="AP118" i="2" s="1"/>
  <c r="AU118" i="2" s="1"/>
  <c r="AZ118" i="2" s="1"/>
  <c r="BE118" i="2" s="1"/>
  <c r="BJ118" i="2" s="1"/>
  <c r="BO118" i="2" s="1"/>
  <c r="BT118" i="2" s="1"/>
  <c r="BY118" i="2" s="1"/>
  <c r="CD118" i="2" s="1"/>
  <c r="CI118" i="2" s="1"/>
  <c r="CN118" i="2" s="1"/>
  <c r="CS118" i="2" s="1"/>
  <c r="CX118" i="2" s="1"/>
  <c r="DC118" i="2" s="1"/>
  <c r="DH118" i="2" s="1"/>
  <c r="DM118" i="2" s="1"/>
  <c r="DR118" i="2" s="1"/>
  <c r="DW118" i="2" s="1"/>
  <c r="EB118" i="2" s="1"/>
  <c r="EG118" i="2" s="1"/>
  <c r="EL118" i="2" s="1"/>
  <c r="EQ118" i="2" s="1"/>
  <c r="EV118" i="2" s="1"/>
  <c r="FA118" i="2" s="1"/>
  <c r="FF118" i="2" s="1"/>
  <c r="FK118" i="2" s="1"/>
  <c r="FP118" i="2" s="1"/>
  <c r="FU118" i="2" s="1"/>
  <c r="FZ118" i="2" s="1"/>
  <c r="GE118" i="2" s="1"/>
  <c r="GJ118" i="2" s="1"/>
  <c r="I121" i="2" s="1"/>
  <c r="J121" i="2" s="1"/>
  <c r="R118" i="2"/>
  <c r="Q118" i="2"/>
  <c r="AB118" i="2"/>
  <c r="AG118" i="2" s="1"/>
  <c r="AL118" i="2" s="1"/>
  <c r="AQ118" i="2" s="1"/>
  <c r="AV118" i="2" s="1"/>
  <c r="BA118" i="2" s="1"/>
  <c r="BF118" i="2" s="1"/>
  <c r="BK118" i="2" s="1"/>
  <c r="BP118" i="2" s="1"/>
  <c r="BU118" i="2" s="1"/>
  <c r="BZ118" i="2" s="1"/>
  <c r="CE118" i="2" s="1"/>
  <c r="CJ118" i="2" s="1"/>
  <c r="CO118" i="2" s="1"/>
  <c r="CT118" i="2" s="1"/>
  <c r="CY118" i="2" s="1"/>
  <c r="DD118" i="2" s="1"/>
  <c r="DI118" i="2" s="1"/>
  <c r="DN118" i="2" s="1"/>
  <c r="DS118" i="2" s="1"/>
  <c r="DX118" i="2" s="1"/>
  <c r="EC118" i="2" s="1"/>
  <c r="EH118" i="2" s="1"/>
  <c r="EM118" i="2" s="1"/>
  <c r="ER118" i="2" s="1"/>
  <c r="EW118" i="2" s="1"/>
  <c r="FB118" i="2" s="1"/>
  <c r="FG118" i="2" s="1"/>
  <c r="FL118" i="2" s="1"/>
  <c r="FQ118" i="2" s="1"/>
  <c r="FV118" i="2" s="1"/>
  <c r="GA118" i="2" s="1"/>
  <c r="GF118" i="2" s="1"/>
  <c r="GK118" i="2" s="1"/>
  <c r="CA4" i="2"/>
  <c r="AB8" i="3" l="1"/>
  <c r="AG8" i="3" s="1"/>
  <c r="AL8" i="3" s="1"/>
  <c r="AQ8" i="3" s="1"/>
  <c r="AV8" i="3" s="1"/>
  <c r="BA8" i="3" s="1"/>
  <c r="BF8" i="3" s="1"/>
  <c r="BK8" i="3" s="1"/>
  <c r="I10" i="3" s="1"/>
  <c r="J10" i="3" s="1"/>
  <c r="I9" i="3"/>
  <c r="J9" i="3" s="1"/>
  <c r="GG121" i="2"/>
  <c r="GH121" i="2" s="1"/>
  <c r="GI121" i="2" s="1"/>
  <c r="ES121" i="2"/>
  <c r="ET121" i="2" s="1"/>
  <c r="EU121" i="2" s="1"/>
  <c r="DE121" i="2"/>
  <c r="DF121" i="2" s="1"/>
  <c r="DG121" i="2" s="1"/>
  <c r="BQ121" i="2"/>
  <c r="BR121" i="2" s="1"/>
  <c r="BS121" i="2" s="1"/>
  <c r="AC121" i="2"/>
  <c r="AD121" i="2" s="1"/>
  <c r="AE121" i="2" s="1"/>
  <c r="FH121" i="2"/>
  <c r="FI121" i="2" s="1"/>
  <c r="FJ121" i="2" s="1"/>
  <c r="DT121" i="2"/>
  <c r="DU121" i="2" s="1"/>
  <c r="DV121" i="2" s="1"/>
  <c r="CF121" i="2"/>
  <c r="CG121" i="2" s="1"/>
  <c r="CH121" i="2" s="1"/>
  <c r="AR121" i="2"/>
  <c r="AS121" i="2" s="1"/>
  <c r="AT121" i="2" s="1"/>
  <c r="FW121" i="2"/>
  <c r="FX121" i="2" s="1"/>
  <c r="FY121" i="2" s="1"/>
  <c r="EI121" i="2"/>
  <c r="EJ121" i="2" s="1"/>
  <c r="EK121" i="2" s="1"/>
  <c r="CU121" i="2"/>
  <c r="CV121" i="2" s="1"/>
  <c r="CW121" i="2" s="1"/>
  <c r="BG121" i="2"/>
  <c r="BH121" i="2" s="1"/>
  <c r="BI121" i="2" s="1"/>
  <c r="S121" i="2"/>
  <c r="T121" i="2" s="1"/>
  <c r="U121" i="2" s="1"/>
  <c r="EX121" i="2"/>
  <c r="EY121" i="2" s="1"/>
  <c r="EZ121" i="2" s="1"/>
  <c r="DJ121" i="2"/>
  <c r="DK121" i="2" s="1"/>
  <c r="DL121" i="2" s="1"/>
  <c r="BV121" i="2"/>
  <c r="BW121" i="2" s="1"/>
  <c r="BX121" i="2" s="1"/>
  <c r="AH121" i="2"/>
  <c r="AI121" i="2" s="1"/>
  <c r="AJ121" i="2" s="1"/>
  <c r="FM121" i="2"/>
  <c r="FN121" i="2" s="1"/>
  <c r="FO121" i="2" s="1"/>
  <c r="DY121" i="2"/>
  <c r="DZ121" i="2" s="1"/>
  <c r="EA121" i="2" s="1"/>
  <c r="CK121" i="2"/>
  <c r="CL121" i="2" s="1"/>
  <c r="CM121" i="2" s="1"/>
  <c r="AW121" i="2"/>
  <c r="AX121" i="2" s="1"/>
  <c r="AY121" i="2" s="1"/>
  <c r="GB121" i="2"/>
  <c r="GC121" i="2" s="1"/>
  <c r="GD121" i="2" s="1"/>
  <c r="EN121" i="2"/>
  <c r="EO121" i="2" s="1"/>
  <c r="EP121" i="2" s="1"/>
  <c r="CZ121" i="2"/>
  <c r="DA121" i="2" s="1"/>
  <c r="DB121" i="2" s="1"/>
  <c r="BL121" i="2"/>
  <c r="BM121" i="2" s="1"/>
  <c r="BN121" i="2" s="1"/>
  <c r="X121" i="2"/>
  <c r="Y121" i="2" s="1"/>
  <c r="Z121" i="2" s="1"/>
  <c r="FC121" i="2"/>
  <c r="FD121" i="2" s="1"/>
  <c r="FE121" i="2" s="1"/>
  <c r="DO121" i="2"/>
  <c r="DP121" i="2" s="1"/>
  <c r="DQ121" i="2" s="1"/>
  <c r="CA121" i="2"/>
  <c r="CB121" i="2" s="1"/>
  <c r="CC121" i="2" s="1"/>
  <c r="AM121" i="2"/>
  <c r="AN121" i="2" s="1"/>
  <c r="AO121" i="2" s="1"/>
  <c r="ED121" i="2"/>
  <c r="EE121" i="2" s="1"/>
  <c r="EF121" i="2" s="1"/>
  <c r="BB121" i="2"/>
  <c r="BC121" i="2" s="1"/>
  <c r="BD121" i="2" s="1"/>
  <c r="FR121" i="2"/>
  <c r="FS121" i="2" s="1"/>
  <c r="FT121" i="2" s="1"/>
  <c r="CP121" i="2"/>
  <c r="CQ121" i="2" s="1"/>
  <c r="CR121" i="2" s="1"/>
  <c r="N121" i="2"/>
  <c r="O121" i="2" s="1"/>
  <c r="P121" i="2" s="1"/>
  <c r="K121" i="2"/>
  <c r="W124" i="2"/>
  <c r="AB124" i="2" s="1"/>
  <c r="AG124" i="2" s="1"/>
  <c r="AL124" i="2" s="1"/>
  <c r="AQ124" i="2" s="1"/>
  <c r="AV124" i="2" s="1"/>
  <c r="BA124" i="2" s="1"/>
  <c r="BF124" i="2" s="1"/>
  <c r="BK124" i="2" s="1"/>
  <c r="BP124" i="2" s="1"/>
  <c r="BU124" i="2" s="1"/>
  <c r="BZ124" i="2" s="1"/>
  <c r="CE124" i="2" s="1"/>
  <c r="CJ124" i="2" s="1"/>
  <c r="CO124" i="2" s="1"/>
  <c r="CT124" i="2" s="1"/>
  <c r="CY124" i="2" s="1"/>
  <c r="DD124" i="2" s="1"/>
  <c r="DI124" i="2" s="1"/>
  <c r="DN124" i="2" s="1"/>
  <c r="DS124" i="2" s="1"/>
  <c r="DX124" i="2" s="1"/>
  <c r="EC124" i="2" s="1"/>
  <c r="EH124" i="2" s="1"/>
  <c r="EM124" i="2" s="1"/>
  <c r="ER124" i="2" s="1"/>
  <c r="EW124" i="2" s="1"/>
  <c r="FB124" i="2" s="1"/>
  <c r="FG124" i="2" s="1"/>
  <c r="FL124" i="2" s="1"/>
  <c r="FQ124" i="2" s="1"/>
  <c r="FV124" i="2" s="1"/>
  <c r="GA124" i="2" s="1"/>
  <c r="GF124" i="2" s="1"/>
  <c r="GK124" i="2" s="1"/>
  <c r="R124" i="2"/>
  <c r="Q124" i="2"/>
  <c r="V124" i="2" s="1"/>
  <c r="AA124" i="2" s="1"/>
  <c r="AF124" i="2" s="1"/>
  <c r="AK124" i="2" s="1"/>
  <c r="AP124" i="2" s="1"/>
  <c r="AU124" i="2" s="1"/>
  <c r="AZ124" i="2" s="1"/>
  <c r="BE124" i="2" s="1"/>
  <c r="BJ124" i="2" s="1"/>
  <c r="BO124" i="2" s="1"/>
  <c r="BT124" i="2" s="1"/>
  <c r="BY124" i="2" s="1"/>
  <c r="CD124" i="2" s="1"/>
  <c r="CI124" i="2" s="1"/>
  <c r="CN124" i="2" s="1"/>
  <c r="CS124" i="2" s="1"/>
  <c r="CX124" i="2" s="1"/>
  <c r="DC124" i="2" s="1"/>
  <c r="DH124" i="2" s="1"/>
  <c r="DM124" i="2" s="1"/>
  <c r="DR124" i="2" s="1"/>
  <c r="DW124" i="2" s="1"/>
  <c r="EB124" i="2" s="1"/>
  <c r="EG124" i="2" s="1"/>
  <c r="EL124" i="2" s="1"/>
  <c r="EQ124" i="2" s="1"/>
  <c r="EV124" i="2" s="1"/>
  <c r="FA124" i="2" s="1"/>
  <c r="FF124" i="2" s="1"/>
  <c r="FK124" i="2" s="1"/>
  <c r="FP124" i="2" s="1"/>
  <c r="FU124" i="2" s="1"/>
  <c r="FZ124" i="2" s="1"/>
  <c r="GE124" i="2" s="1"/>
  <c r="GJ124" i="2" s="1"/>
  <c r="CF4" i="2"/>
  <c r="AR10" i="3" l="1"/>
  <c r="AS10" i="3" s="1"/>
  <c r="AT10" i="3" s="1"/>
  <c r="AC10" i="3"/>
  <c r="AD10" i="3" s="1"/>
  <c r="AE10" i="3" s="1"/>
  <c r="X10" i="3"/>
  <c r="Y10" i="3" s="1"/>
  <c r="Z10" i="3" s="1"/>
  <c r="N10" i="3"/>
  <c r="O10" i="3" s="1"/>
  <c r="P10" i="3" s="1"/>
  <c r="AM10" i="3"/>
  <c r="AN10" i="3" s="1"/>
  <c r="AO10" i="3" s="1"/>
  <c r="BB10" i="3"/>
  <c r="BC10" i="3" s="1"/>
  <c r="BD10" i="3" s="1"/>
  <c r="S10" i="3"/>
  <c r="T10" i="3" s="1"/>
  <c r="U10" i="3" s="1"/>
  <c r="AW10" i="3"/>
  <c r="AX10" i="3" s="1"/>
  <c r="AY10" i="3" s="1"/>
  <c r="AH10" i="3"/>
  <c r="AI10" i="3" s="1"/>
  <c r="AJ10" i="3" s="1"/>
  <c r="BG10" i="3"/>
  <c r="BH10" i="3" s="1"/>
  <c r="BI10" i="3" s="1"/>
  <c r="L6" i="3" a="1"/>
  <c r="L6" i="3" s="1"/>
  <c r="M6" i="3" s="1"/>
  <c r="K9" i="3"/>
  <c r="K10" i="3"/>
  <c r="L5" i="3" a="1"/>
  <c r="L5" i="3" s="1"/>
  <c r="M5" i="3" s="1"/>
  <c r="L7" i="3" a="1"/>
  <c r="L7" i="3" s="1"/>
  <c r="M7" i="3" s="1"/>
  <c r="I126" i="2"/>
  <c r="J126" i="2" s="1"/>
  <c r="L118" i="2"/>
  <c r="M118" i="2" s="1"/>
  <c r="L121" i="2"/>
  <c r="M121" i="2" s="1"/>
  <c r="R121" i="2"/>
  <c r="W121" i="2" s="1"/>
  <c r="AB121" i="2" s="1"/>
  <c r="AG121" i="2" s="1"/>
  <c r="AL121" i="2" s="1"/>
  <c r="AQ121" i="2" s="1"/>
  <c r="AV121" i="2" s="1"/>
  <c r="BA121" i="2" s="1"/>
  <c r="BF121" i="2" s="1"/>
  <c r="BK121" i="2" s="1"/>
  <c r="BP121" i="2" s="1"/>
  <c r="BU121" i="2" s="1"/>
  <c r="BZ121" i="2" s="1"/>
  <c r="CE121" i="2" s="1"/>
  <c r="CJ121" i="2" s="1"/>
  <c r="CO121" i="2" s="1"/>
  <c r="CT121" i="2" s="1"/>
  <c r="CY121" i="2" s="1"/>
  <c r="DD121" i="2" s="1"/>
  <c r="DI121" i="2" s="1"/>
  <c r="DN121" i="2" s="1"/>
  <c r="DS121" i="2" s="1"/>
  <c r="DX121" i="2" s="1"/>
  <c r="EC121" i="2" s="1"/>
  <c r="EH121" i="2" s="1"/>
  <c r="EM121" i="2" s="1"/>
  <c r="ER121" i="2" s="1"/>
  <c r="EW121" i="2" s="1"/>
  <c r="FB121" i="2" s="1"/>
  <c r="FG121" i="2" s="1"/>
  <c r="FL121" i="2" s="1"/>
  <c r="FQ121" i="2" s="1"/>
  <c r="FV121" i="2" s="1"/>
  <c r="GA121" i="2" s="1"/>
  <c r="GF121" i="2" s="1"/>
  <c r="GK121" i="2" s="1"/>
  <c r="Q121" i="2"/>
  <c r="V121" i="2" s="1"/>
  <c r="AA121" i="2" s="1"/>
  <c r="AF121" i="2" s="1"/>
  <c r="AK121" i="2" s="1"/>
  <c r="AP121" i="2" s="1"/>
  <c r="AU121" i="2" s="1"/>
  <c r="AZ121" i="2" s="1"/>
  <c r="BE121" i="2" s="1"/>
  <c r="BJ121" i="2" s="1"/>
  <c r="BO121" i="2" s="1"/>
  <c r="BT121" i="2" s="1"/>
  <c r="BY121" i="2" s="1"/>
  <c r="CD121" i="2" s="1"/>
  <c r="CI121" i="2" s="1"/>
  <c r="CN121" i="2" s="1"/>
  <c r="CS121" i="2" s="1"/>
  <c r="CX121" i="2" s="1"/>
  <c r="DC121" i="2" s="1"/>
  <c r="DH121" i="2" s="1"/>
  <c r="DM121" i="2" s="1"/>
  <c r="DR121" i="2" s="1"/>
  <c r="DW121" i="2" s="1"/>
  <c r="EB121" i="2" s="1"/>
  <c r="EG121" i="2" s="1"/>
  <c r="EL121" i="2" s="1"/>
  <c r="EQ121" i="2" s="1"/>
  <c r="EV121" i="2" s="1"/>
  <c r="FA121" i="2" s="1"/>
  <c r="FF121" i="2" s="1"/>
  <c r="FK121" i="2" s="1"/>
  <c r="FP121" i="2" s="1"/>
  <c r="FU121" i="2" s="1"/>
  <c r="FZ121" i="2" s="1"/>
  <c r="GE121" i="2" s="1"/>
  <c r="GJ121" i="2" s="1"/>
  <c r="CK4" i="2"/>
  <c r="Q10" i="3" l="1"/>
  <c r="V10" i="3" s="1"/>
  <c r="AA10" i="3" s="1"/>
  <c r="AF10" i="3" s="1"/>
  <c r="AK10" i="3" s="1"/>
  <c r="AP10" i="3" s="1"/>
  <c r="AU10" i="3" s="1"/>
  <c r="AZ10" i="3" s="1"/>
  <c r="BE10" i="3" s="1"/>
  <c r="BJ10" i="3" s="1"/>
  <c r="R10" i="3"/>
  <c r="W10" i="3" s="1"/>
  <c r="AB10" i="3" s="1"/>
  <c r="AG10" i="3" s="1"/>
  <c r="AL10" i="3" s="1"/>
  <c r="AQ10" i="3" s="1"/>
  <c r="AV10" i="3" s="1"/>
  <c r="BA10" i="3" s="1"/>
  <c r="BF10" i="3" s="1"/>
  <c r="BK10" i="3" s="1"/>
  <c r="I125" i="2"/>
  <c r="J125" i="2" s="1"/>
  <c r="L117" i="2"/>
  <c r="M117" i="2" s="1"/>
  <c r="L120" i="2"/>
  <c r="M120" i="2" s="1"/>
  <c r="FH126" i="2"/>
  <c r="FI126" i="2" s="1"/>
  <c r="FJ126" i="2" s="1"/>
  <c r="DT126" i="2"/>
  <c r="DU126" i="2" s="1"/>
  <c r="DV126" i="2" s="1"/>
  <c r="CF126" i="2"/>
  <c r="CG126" i="2" s="1"/>
  <c r="CH126" i="2" s="1"/>
  <c r="AR126" i="2"/>
  <c r="AS126" i="2" s="1"/>
  <c r="AT126" i="2" s="1"/>
  <c r="FW126" i="2"/>
  <c r="FX126" i="2" s="1"/>
  <c r="FY126" i="2" s="1"/>
  <c r="EI126" i="2"/>
  <c r="EJ126" i="2" s="1"/>
  <c r="EK126" i="2" s="1"/>
  <c r="CU126" i="2"/>
  <c r="CV126" i="2" s="1"/>
  <c r="CW126" i="2" s="1"/>
  <c r="BG126" i="2"/>
  <c r="BH126" i="2" s="1"/>
  <c r="BI126" i="2" s="1"/>
  <c r="S126" i="2"/>
  <c r="T126" i="2" s="1"/>
  <c r="U126" i="2" s="1"/>
  <c r="EX126" i="2"/>
  <c r="EY126" i="2" s="1"/>
  <c r="EZ126" i="2" s="1"/>
  <c r="DJ126" i="2"/>
  <c r="DK126" i="2" s="1"/>
  <c r="DL126" i="2" s="1"/>
  <c r="BV126" i="2"/>
  <c r="BW126" i="2" s="1"/>
  <c r="BX126" i="2" s="1"/>
  <c r="AH126" i="2"/>
  <c r="AI126" i="2" s="1"/>
  <c r="AJ126" i="2" s="1"/>
  <c r="FM126" i="2"/>
  <c r="FN126" i="2" s="1"/>
  <c r="FO126" i="2" s="1"/>
  <c r="DY126" i="2"/>
  <c r="DZ126" i="2" s="1"/>
  <c r="EA126" i="2" s="1"/>
  <c r="CK126" i="2"/>
  <c r="CL126" i="2" s="1"/>
  <c r="CM126" i="2" s="1"/>
  <c r="AW126" i="2"/>
  <c r="AX126" i="2" s="1"/>
  <c r="AY126" i="2" s="1"/>
  <c r="GB126" i="2"/>
  <c r="GC126" i="2" s="1"/>
  <c r="GD126" i="2" s="1"/>
  <c r="EN126" i="2"/>
  <c r="EO126" i="2" s="1"/>
  <c r="EP126" i="2" s="1"/>
  <c r="CZ126" i="2"/>
  <c r="DA126" i="2" s="1"/>
  <c r="DB126" i="2" s="1"/>
  <c r="BL126" i="2"/>
  <c r="BM126" i="2" s="1"/>
  <c r="BN126" i="2" s="1"/>
  <c r="X126" i="2"/>
  <c r="Y126" i="2" s="1"/>
  <c r="Z126" i="2" s="1"/>
  <c r="FC126" i="2"/>
  <c r="FD126" i="2" s="1"/>
  <c r="FE126" i="2" s="1"/>
  <c r="DO126" i="2"/>
  <c r="DP126" i="2" s="1"/>
  <c r="DQ126" i="2" s="1"/>
  <c r="CA126" i="2"/>
  <c r="CB126" i="2" s="1"/>
  <c r="CC126" i="2" s="1"/>
  <c r="AM126" i="2"/>
  <c r="AN126" i="2" s="1"/>
  <c r="AO126" i="2" s="1"/>
  <c r="FR126" i="2"/>
  <c r="FS126" i="2" s="1"/>
  <c r="FT126" i="2" s="1"/>
  <c r="ED126" i="2"/>
  <c r="EE126" i="2" s="1"/>
  <c r="EF126" i="2" s="1"/>
  <c r="CP126" i="2"/>
  <c r="CQ126" i="2" s="1"/>
  <c r="CR126" i="2" s="1"/>
  <c r="BB126" i="2"/>
  <c r="BC126" i="2" s="1"/>
  <c r="BD126" i="2" s="1"/>
  <c r="N126" i="2"/>
  <c r="O126" i="2" s="1"/>
  <c r="P126" i="2" s="1"/>
  <c r="AC126" i="2"/>
  <c r="AD126" i="2" s="1"/>
  <c r="AE126" i="2" s="1"/>
  <c r="ES126" i="2"/>
  <c r="ET126" i="2" s="1"/>
  <c r="EU126" i="2" s="1"/>
  <c r="BQ126" i="2"/>
  <c r="BR126" i="2" s="1"/>
  <c r="BS126" i="2" s="1"/>
  <c r="GG126" i="2"/>
  <c r="GH126" i="2" s="1"/>
  <c r="GI126" i="2" s="1"/>
  <c r="DE126" i="2"/>
  <c r="DF126" i="2" s="1"/>
  <c r="DG126" i="2" s="1"/>
  <c r="K126" i="2"/>
  <c r="CP4" i="2"/>
  <c r="R126" i="2" l="1"/>
  <c r="W126" i="2" s="1"/>
  <c r="AB126" i="2" s="1"/>
  <c r="AG126" i="2" s="1"/>
  <c r="AL126" i="2" s="1"/>
  <c r="AQ126" i="2" s="1"/>
  <c r="AV126" i="2" s="1"/>
  <c r="BA126" i="2" s="1"/>
  <c r="BF126" i="2" s="1"/>
  <c r="BK126" i="2" s="1"/>
  <c r="BP126" i="2" s="1"/>
  <c r="BU126" i="2" s="1"/>
  <c r="BZ126" i="2" s="1"/>
  <c r="CE126" i="2" s="1"/>
  <c r="CJ126" i="2" s="1"/>
  <c r="CO126" i="2" s="1"/>
  <c r="CT126" i="2" s="1"/>
  <c r="CY126" i="2" s="1"/>
  <c r="DD126" i="2" s="1"/>
  <c r="DI126" i="2" s="1"/>
  <c r="DN126" i="2" s="1"/>
  <c r="DS126" i="2" s="1"/>
  <c r="DX126" i="2" s="1"/>
  <c r="EC126" i="2" s="1"/>
  <c r="EH126" i="2" s="1"/>
  <c r="EM126" i="2" s="1"/>
  <c r="ER126" i="2" s="1"/>
  <c r="EW126" i="2" s="1"/>
  <c r="FB126" i="2" s="1"/>
  <c r="FG126" i="2" s="1"/>
  <c r="FL126" i="2" s="1"/>
  <c r="FQ126" i="2" s="1"/>
  <c r="FV126" i="2" s="1"/>
  <c r="GA126" i="2" s="1"/>
  <c r="GF126" i="2" s="1"/>
  <c r="GK126" i="2" s="1"/>
  <c r="Q126" i="2"/>
  <c r="V126" i="2" s="1"/>
  <c r="AA126" i="2" s="1"/>
  <c r="AF126" i="2" s="1"/>
  <c r="AK126" i="2" s="1"/>
  <c r="AP126" i="2" s="1"/>
  <c r="AU126" i="2" s="1"/>
  <c r="AZ126" i="2" s="1"/>
  <c r="BE126" i="2" s="1"/>
  <c r="BJ126" i="2" s="1"/>
  <c r="BO126" i="2" s="1"/>
  <c r="BT126" i="2" s="1"/>
  <c r="BY126" i="2" s="1"/>
  <c r="CD126" i="2" s="1"/>
  <c r="CI126" i="2" s="1"/>
  <c r="CN126" i="2" s="1"/>
  <c r="CS126" i="2" s="1"/>
  <c r="CX126" i="2" s="1"/>
  <c r="DC126" i="2" s="1"/>
  <c r="DH126" i="2" s="1"/>
  <c r="DM126" i="2" s="1"/>
  <c r="DR126" i="2" s="1"/>
  <c r="DW126" i="2" s="1"/>
  <c r="EB126" i="2" s="1"/>
  <c r="EG126" i="2" s="1"/>
  <c r="EL126" i="2" s="1"/>
  <c r="EQ126" i="2" s="1"/>
  <c r="EV126" i="2" s="1"/>
  <c r="FA126" i="2" s="1"/>
  <c r="FF126" i="2" s="1"/>
  <c r="FK126" i="2" s="1"/>
  <c r="FP126" i="2" s="1"/>
  <c r="FU126" i="2" s="1"/>
  <c r="FZ126" i="2" s="1"/>
  <c r="GE126" i="2" s="1"/>
  <c r="GJ126" i="2" s="1"/>
  <c r="I129" i="2" s="1"/>
  <c r="J129" i="2" s="1"/>
  <c r="FR125" i="2"/>
  <c r="FS125" i="2" s="1"/>
  <c r="FT125" i="2" s="1"/>
  <c r="ED125" i="2"/>
  <c r="EE125" i="2" s="1"/>
  <c r="EF125" i="2" s="1"/>
  <c r="CP125" i="2"/>
  <c r="CQ125" i="2" s="1"/>
  <c r="CR125" i="2" s="1"/>
  <c r="BB125" i="2"/>
  <c r="BC125" i="2" s="1"/>
  <c r="BD125" i="2" s="1"/>
  <c r="N125" i="2"/>
  <c r="O125" i="2" s="1"/>
  <c r="P125" i="2" s="1"/>
  <c r="GG125" i="2"/>
  <c r="GH125" i="2" s="1"/>
  <c r="GI125" i="2" s="1"/>
  <c r="ES125" i="2"/>
  <c r="ET125" i="2" s="1"/>
  <c r="EU125" i="2" s="1"/>
  <c r="DE125" i="2"/>
  <c r="DF125" i="2" s="1"/>
  <c r="DG125" i="2" s="1"/>
  <c r="BQ125" i="2"/>
  <c r="BR125" i="2" s="1"/>
  <c r="BS125" i="2" s="1"/>
  <c r="AC125" i="2"/>
  <c r="AD125" i="2" s="1"/>
  <c r="AE125" i="2" s="1"/>
  <c r="FH125" i="2"/>
  <c r="FI125" i="2" s="1"/>
  <c r="FJ125" i="2" s="1"/>
  <c r="DT125" i="2"/>
  <c r="DU125" i="2" s="1"/>
  <c r="DV125" i="2" s="1"/>
  <c r="CF125" i="2"/>
  <c r="CG125" i="2" s="1"/>
  <c r="CH125" i="2" s="1"/>
  <c r="AR125" i="2"/>
  <c r="AS125" i="2" s="1"/>
  <c r="AT125" i="2" s="1"/>
  <c r="FW125" i="2"/>
  <c r="FX125" i="2" s="1"/>
  <c r="FY125" i="2" s="1"/>
  <c r="EI125" i="2"/>
  <c r="EJ125" i="2" s="1"/>
  <c r="EK125" i="2" s="1"/>
  <c r="CU125" i="2"/>
  <c r="CV125" i="2" s="1"/>
  <c r="CW125" i="2" s="1"/>
  <c r="BG125" i="2"/>
  <c r="BH125" i="2" s="1"/>
  <c r="BI125" i="2" s="1"/>
  <c r="S125" i="2"/>
  <c r="T125" i="2" s="1"/>
  <c r="U125" i="2" s="1"/>
  <c r="EX125" i="2"/>
  <c r="EY125" i="2" s="1"/>
  <c r="EZ125" i="2" s="1"/>
  <c r="DJ125" i="2"/>
  <c r="DK125" i="2" s="1"/>
  <c r="DL125" i="2" s="1"/>
  <c r="BV125" i="2"/>
  <c r="BW125" i="2" s="1"/>
  <c r="BX125" i="2" s="1"/>
  <c r="AH125" i="2"/>
  <c r="AI125" i="2" s="1"/>
  <c r="AJ125" i="2" s="1"/>
  <c r="FM125" i="2"/>
  <c r="FN125" i="2" s="1"/>
  <c r="FO125" i="2" s="1"/>
  <c r="DY125" i="2"/>
  <c r="DZ125" i="2" s="1"/>
  <c r="EA125" i="2" s="1"/>
  <c r="CK125" i="2"/>
  <c r="CL125" i="2" s="1"/>
  <c r="CM125" i="2" s="1"/>
  <c r="AW125" i="2"/>
  <c r="AX125" i="2" s="1"/>
  <c r="AY125" i="2" s="1"/>
  <c r="GB125" i="2"/>
  <c r="GC125" i="2" s="1"/>
  <c r="GD125" i="2" s="1"/>
  <c r="EN125" i="2"/>
  <c r="EO125" i="2" s="1"/>
  <c r="EP125" i="2" s="1"/>
  <c r="CZ125" i="2"/>
  <c r="DA125" i="2" s="1"/>
  <c r="DB125" i="2" s="1"/>
  <c r="BL125" i="2"/>
  <c r="BM125" i="2" s="1"/>
  <c r="BN125" i="2" s="1"/>
  <c r="X125" i="2"/>
  <c r="Y125" i="2" s="1"/>
  <c r="Z125" i="2" s="1"/>
  <c r="FC125" i="2"/>
  <c r="FD125" i="2" s="1"/>
  <c r="FE125" i="2" s="1"/>
  <c r="CA125" i="2"/>
  <c r="CB125" i="2" s="1"/>
  <c r="CC125" i="2" s="1"/>
  <c r="DO125" i="2"/>
  <c r="DP125" i="2" s="1"/>
  <c r="DQ125" i="2" s="1"/>
  <c r="AM125" i="2"/>
  <c r="AN125" i="2" s="1"/>
  <c r="AO125" i="2" s="1"/>
  <c r="K125" i="2"/>
  <c r="CU4" i="2"/>
  <c r="I11" i="3" l="1"/>
  <c r="J11" i="3" s="1"/>
  <c r="FW129" i="2"/>
  <c r="FX129" i="2" s="1"/>
  <c r="FY129" i="2" s="1"/>
  <c r="EI129" i="2"/>
  <c r="EJ129" i="2" s="1"/>
  <c r="EK129" i="2" s="1"/>
  <c r="CU129" i="2"/>
  <c r="CV129" i="2" s="1"/>
  <c r="CW129" i="2" s="1"/>
  <c r="BG129" i="2"/>
  <c r="BH129" i="2" s="1"/>
  <c r="BI129" i="2" s="1"/>
  <c r="S129" i="2"/>
  <c r="T129" i="2" s="1"/>
  <c r="U129" i="2" s="1"/>
  <c r="EX129" i="2"/>
  <c r="EY129" i="2" s="1"/>
  <c r="EZ129" i="2" s="1"/>
  <c r="DJ129" i="2"/>
  <c r="DK129" i="2" s="1"/>
  <c r="DL129" i="2" s="1"/>
  <c r="BV129" i="2"/>
  <c r="BW129" i="2" s="1"/>
  <c r="BX129" i="2" s="1"/>
  <c r="AH129" i="2"/>
  <c r="AI129" i="2" s="1"/>
  <c r="AJ129" i="2" s="1"/>
  <c r="FM129" i="2"/>
  <c r="FN129" i="2" s="1"/>
  <c r="FO129" i="2" s="1"/>
  <c r="DY129" i="2"/>
  <c r="DZ129" i="2" s="1"/>
  <c r="EA129" i="2" s="1"/>
  <c r="CK129" i="2"/>
  <c r="CL129" i="2" s="1"/>
  <c r="CM129" i="2" s="1"/>
  <c r="AW129" i="2"/>
  <c r="AX129" i="2" s="1"/>
  <c r="AY129" i="2" s="1"/>
  <c r="FR129" i="2"/>
  <c r="FS129" i="2" s="1"/>
  <c r="FT129" i="2" s="1"/>
  <c r="ED129" i="2"/>
  <c r="EE129" i="2" s="1"/>
  <c r="EF129" i="2" s="1"/>
  <c r="CP129" i="2"/>
  <c r="CQ129" i="2" s="1"/>
  <c r="CR129" i="2" s="1"/>
  <c r="BB129" i="2"/>
  <c r="BC129" i="2" s="1"/>
  <c r="BD129" i="2" s="1"/>
  <c r="N129" i="2"/>
  <c r="O129" i="2" s="1"/>
  <c r="P129" i="2" s="1"/>
  <c r="GG129" i="2"/>
  <c r="GH129" i="2" s="1"/>
  <c r="GI129" i="2" s="1"/>
  <c r="ES129" i="2"/>
  <c r="ET129" i="2" s="1"/>
  <c r="EU129" i="2" s="1"/>
  <c r="DE129" i="2"/>
  <c r="DF129" i="2" s="1"/>
  <c r="DG129" i="2" s="1"/>
  <c r="BQ129" i="2"/>
  <c r="BR129" i="2" s="1"/>
  <c r="BS129" i="2" s="1"/>
  <c r="AC129" i="2"/>
  <c r="AD129" i="2" s="1"/>
  <c r="AE129" i="2" s="1"/>
  <c r="DO129" i="2"/>
  <c r="DP129" i="2" s="1"/>
  <c r="DQ129" i="2" s="1"/>
  <c r="FC129" i="2"/>
  <c r="FD129" i="2" s="1"/>
  <c r="FE129" i="2" s="1"/>
  <c r="X129" i="2"/>
  <c r="Y129" i="2" s="1"/>
  <c r="Z129" i="2" s="1"/>
  <c r="BL129" i="2"/>
  <c r="BM129" i="2" s="1"/>
  <c r="BN129" i="2" s="1"/>
  <c r="AR129" i="2"/>
  <c r="AS129" i="2" s="1"/>
  <c r="AT129" i="2" s="1"/>
  <c r="CZ129" i="2"/>
  <c r="DA129" i="2" s="1"/>
  <c r="DB129" i="2" s="1"/>
  <c r="CF129" i="2"/>
  <c r="CG129" i="2" s="1"/>
  <c r="CH129" i="2" s="1"/>
  <c r="EN129" i="2"/>
  <c r="EO129" i="2" s="1"/>
  <c r="EP129" i="2" s="1"/>
  <c r="DT129" i="2"/>
  <c r="DU129" i="2" s="1"/>
  <c r="DV129" i="2" s="1"/>
  <c r="AM129" i="2"/>
  <c r="AN129" i="2" s="1"/>
  <c r="AO129" i="2" s="1"/>
  <c r="CA129" i="2"/>
  <c r="CB129" i="2" s="1"/>
  <c r="CC129" i="2" s="1"/>
  <c r="GB129" i="2"/>
  <c r="GC129" i="2" s="1"/>
  <c r="GD129" i="2" s="1"/>
  <c r="FH129" i="2"/>
  <c r="FI129" i="2" s="1"/>
  <c r="FJ129" i="2" s="1"/>
  <c r="K129" i="2"/>
  <c r="R125" i="2"/>
  <c r="W125" i="2" s="1"/>
  <c r="AB125" i="2" s="1"/>
  <c r="AG125" i="2" s="1"/>
  <c r="AL125" i="2" s="1"/>
  <c r="AQ125" i="2" s="1"/>
  <c r="AV125" i="2" s="1"/>
  <c r="BA125" i="2" s="1"/>
  <c r="BF125" i="2" s="1"/>
  <c r="BK125" i="2" s="1"/>
  <c r="BP125" i="2" s="1"/>
  <c r="BU125" i="2" s="1"/>
  <c r="BZ125" i="2" s="1"/>
  <c r="CE125" i="2" s="1"/>
  <c r="CJ125" i="2" s="1"/>
  <c r="CO125" i="2" s="1"/>
  <c r="CT125" i="2" s="1"/>
  <c r="CY125" i="2" s="1"/>
  <c r="DD125" i="2" s="1"/>
  <c r="DI125" i="2" s="1"/>
  <c r="DN125" i="2" s="1"/>
  <c r="DS125" i="2" s="1"/>
  <c r="DX125" i="2" s="1"/>
  <c r="EC125" i="2" s="1"/>
  <c r="EH125" i="2" s="1"/>
  <c r="EM125" i="2" s="1"/>
  <c r="ER125" i="2" s="1"/>
  <c r="EW125" i="2" s="1"/>
  <c r="FB125" i="2" s="1"/>
  <c r="FG125" i="2" s="1"/>
  <c r="FL125" i="2" s="1"/>
  <c r="FQ125" i="2" s="1"/>
  <c r="FV125" i="2" s="1"/>
  <c r="GA125" i="2" s="1"/>
  <c r="GF125" i="2" s="1"/>
  <c r="GK125" i="2" s="1"/>
  <c r="I128" i="2" s="1"/>
  <c r="J128" i="2" s="1"/>
  <c r="Q125" i="2"/>
  <c r="V125" i="2"/>
  <c r="AA125" i="2"/>
  <c r="AF125" i="2" s="1"/>
  <c r="AK125" i="2" s="1"/>
  <c r="AP125" i="2" s="1"/>
  <c r="AU125" i="2" s="1"/>
  <c r="AZ125" i="2" s="1"/>
  <c r="BE125" i="2" s="1"/>
  <c r="BJ125" i="2" s="1"/>
  <c r="BO125" i="2" s="1"/>
  <c r="BT125" i="2" s="1"/>
  <c r="BY125" i="2" s="1"/>
  <c r="CD125" i="2" s="1"/>
  <c r="CI125" i="2" s="1"/>
  <c r="CN125" i="2" s="1"/>
  <c r="CS125" i="2" s="1"/>
  <c r="CX125" i="2" s="1"/>
  <c r="DC125" i="2" s="1"/>
  <c r="DH125" i="2" s="1"/>
  <c r="DM125" i="2" s="1"/>
  <c r="DR125" i="2" s="1"/>
  <c r="DW125" i="2" s="1"/>
  <c r="EB125" i="2" s="1"/>
  <c r="EG125" i="2" s="1"/>
  <c r="EL125" i="2" s="1"/>
  <c r="EQ125" i="2" s="1"/>
  <c r="EV125" i="2" s="1"/>
  <c r="FA125" i="2" s="1"/>
  <c r="FF125" i="2" s="1"/>
  <c r="FK125" i="2" s="1"/>
  <c r="FP125" i="2" s="1"/>
  <c r="FU125" i="2" s="1"/>
  <c r="FZ125" i="2" s="1"/>
  <c r="GE125" i="2" s="1"/>
  <c r="GJ125" i="2" s="1"/>
  <c r="I127" i="2" s="1"/>
  <c r="J127" i="2" s="1"/>
  <c r="CZ4" i="2"/>
  <c r="AH11" i="3" l="1"/>
  <c r="AI11" i="3" s="1"/>
  <c r="AJ11" i="3" s="1"/>
  <c r="S11" i="3"/>
  <c r="T11" i="3" s="1"/>
  <c r="U11" i="3" s="1"/>
  <c r="BG11" i="3"/>
  <c r="BH11" i="3" s="1"/>
  <c r="BI11" i="3" s="1"/>
  <c r="N11" i="3"/>
  <c r="O11" i="3" s="1"/>
  <c r="P11" i="3" s="1"/>
  <c r="BB11" i="3"/>
  <c r="BC11" i="3" s="1"/>
  <c r="BD11" i="3" s="1"/>
  <c r="AC11" i="3"/>
  <c r="AD11" i="3" s="1"/>
  <c r="AE11" i="3" s="1"/>
  <c r="AR11" i="3"/>
  <c r="AS11" i="3" s="1"/>
  <c r="AT11" i="3" s="1"/>
  <c r="X11" i="3"/>
  <c r="Y11" i="3" s="1"/>
  <c r="Z11" i="3" s="1"/>
  <c r="AW11" i="3"/>
  <c r="AX11" i="3" s="1"/>
  <c r="AY11" i="3" s="1"/>
  <c r="AM11" i="3"/>
  <c r="AN11" i="3" s="1"/>
  <c r="AO11" i="3" s="1"/>
  <c r="K11" i="3"/>
  <c r="GG128" i="2"/>
  <c r="GH128" i="2" s="1"/>
  <c r="GI128" i="2" s="1"/>
  <c r="ES128" i="2"/>
  <c r="ET128" i="2" s="1"/>
  <c r="EU128" i="2" s="1"/>
  <c r="DE128" i="2"/>
  <c r="DF128" i="2" s="1"/>
  <c r="DG128" i="2" s="1"/>
  <c r="BQ128" i="2"/>
  <c r="BR128" i="2" s="1"/>
  <c r="BS128" i="2" s="1"/>
  <c r="AC128" i="2"/>
  <c r="AD128" i="2" s="1"/>
  <c r="AE128" i="2" s="1"/>
  <c r="FW128" i="2"/>
  <c r="FX128" i="2" s="1"/>
  <c r="FY128" i="2" s="1"/>
  <c r="EI128" i="2"/>
  <c r="EJ128" i="2" s="1"/>
  <c r="EK128" i="2" s="1"/>
  <c r="CU128" i="2"/>
  <c r="CV128" i="2" s="1"/>
  <c r="CW128" i="2" s="1"/>
  <c r="GB128" i="2"/>
  <c r="GC128" i="2" s="1"/>
  <c r="GD128" i="2" s="1"/>
  <c r="EN128" i="2"/>
  <c r="EO128" i="2" s="1"/>
  <c r="EP128" i="2" s="1"/>
  <c r="CZ128" i="2"/>
  <c r="DA128" i="2" s="1"/>
  <c r="DB128" i="2" s="1"/>
  <c r="BL128" i="2"/>
  <c r="BM128" i="2" s="1"/>
  <c r="BN128" i="2" s="1"/>
  <c r="X128" i="2"/>
  <c r="Y128" i="2" s="1"/>
  <c r="Z128" i="2" s="1"/>
  <c r="FC128" i="2"/>
  <c r="FD128" i="2" s="1"/>
  <c r="FE128" i="2" s="1"/>
  <c r="DO128" i="2"/>
  <c r="DP128" i="2" s="1"/>
  <c r="DQ128" i="2" s="1"/>
  <c r="CA128" i="2"/>
  <c r="CB128" i="2" s="1"/>
  <c r="CC128" i="2" s="1"/>
  <c r="AM128" i="2"/>
  <c r="AN128" i="2" s="1"/>
  <c r="AO128" i="2" s="1"/>
  <c r="ED128" i="2"/>
  <c r="EE128" i="2" s="1"/>
  <c r="EF128" i="2" s="1"/>
  <c r="AR128" i="2"/>
  <c r="AS128" i="2" s="1"/>
  <c r="AT128" i="2" s="1"/>
  <c r="FH128" i="2"/>
  <c r="FI128" i="2" s="1"/>
  <c r="FJ128" i="2" s="1"/>
  <c r="CF128" i="2"/>
  <c r="CG128" i="2" s="1"/>
  <c r="CH128" i="2" s="1"/>
  <c r="DJ128" i="2"/>
  <c r="DK128" i="2" s="1"/>
  <c r="DL128" i="2" s="1"/>
  <c r="BB128" i="2"/>
  <c r="BC128" i="2" s="1"/>
  <c r="BD128" i="2" s="1"/>
  <c r="S128" i="2"/>
  <c r="T128" i="2" s="1"/>
  <c r="U128" i="2" s="1"/>
  <c r="DY128" i="2"/>
  <c r="DZ128" i="2" s="1"/>
  <c r="EA128" i="2" s="1"/>
  <c r="FR128" i="2"/>
  <c r="FS128" i="2" s="1"/>
  <c r="FT128" i="2" s="1"/>
  <c r="CP128" i="2"/>
  <c r="CQ128" i="2" s="1"/>
  <c r="CR128" i="2" s="1"/>
  <c r="DT128" i="2"/>
  <c r="DU128" i="2" s="1"/>
  <c r="DV128" i="2" s="1"/>
  <c r="EX128" i="2"/>
  <c r="EY128" i="2" s="1"/>
  <c r="EZ128" i="2" s="1"/>
  <c r="BV128" i="2"/>
  <c r="BW128" i="2" s="1"/>
  <c r="BX128" i="2" s="1"/>
  <c r="AW128" i="2"/>
  <c r="AX128" i="2" s="1"/>
  <c r="AY128" i="2" s="1"/>
  <c r="N128" i="2"/>
  <c r="O128" i="2" s="1"/>
  <c r="P128" i="2" s="1"/>
  <c r="AH128" i="2"/>
  <c r="AI128" i="2" s="1"/>
  <c r="AJ128" i="2" s="1"/>
  <c r="CK128" i="2"/>
  <c r="CL128" i="2" s="1"/>
  <c r="CM128" i="2" s="1"/>
  <c r="BG128" i="2"/>
  <c r="BH128" i="2" s="1"/>
  <c r="BI128" i="2" s="1"/>
  <c r="FM128" i="2"/>
  <c r="FN128" i="2" s="1"/>
  <c r="FO128" i="2" s="1"/>
  <c r="K128" i="2"/>
  <c r="EX127" i="2"/>
  <c r="EY127" i="2" s="1"/>
  <c r="EZ127" i="2" s="1"/>
  <c r="DJ127" i="2"/>
  <c r="DK127" i="2" s="1"/>
  <c r="DL127" i="2" s="1"/>
  <c r="BV127" i="2"/>
  <c r="BW127" i="2" s="1"/>
  <c r="BX127" i="2" s="1"/>
  <c r="AH127" i="2"/>
  <c r="AI127" i="2" s="1"/>
  <c r="AJ127" i="2" s="1"/>
  <c r="FM127" i="2"/>
  <c r="FN127" i="2" s="1"/>
  <c r="FO127" i="2" s="1"/>
  <c r="DY127" i="2"/>
  <c r="DZ127" i="2" s="1"/>
  <c r="EA127" i="2" s="1"/>
  <c r="CK127" i="2"/>
  <c r="CL127" i="2" s="1"/>
  <c r="CM127" i="2" s="1"/>
  <c r="AW127" i="2"/>
  <c r="AX127" i="2" s="1"/>
  <c r="AY127" i="2" s="1"/>
  <c r="EN127" i="2"/>
  <c r="EO127" i="2" s="1"/>
  <c r="EP127" i="2" s="1"/>
  <c r="CZ127" i="2"/>
  <c r="DA127" i="2" s="1"/>
  <c r="DB127" i="2" s="1"/>
  <c r="BL127" i="2"/>
  <c r="BM127" i="2" s="1"/>
  <c r="BN127" i="2" s="1"/>
  <c r="X127" i="2"/>
  <c r="Y127" i="2" s="1"/>
  <c r="Z127" i="2" s="1"/>
  <c r="GB127" i="2"/>
  <c r="GC127" i="2" s="1"/>
  <c r="GD127" i="2" s="1"/>
  <c r="FC127" i="2"/>
  <c r="FD127" i="2" s="1"/>
  <c r="FE127" i="2" s="1"/>
  <c r="DO127" i="2"/>
  <c r="DP127" i="2" s="1"/>
  <c r="DQ127" i="2" s="1"/>
  <c r="CA127" i="2"/>
  <c r="CB127" i="2" s="1"/>
  <c r="CC127" i="2" s="1"/>
  <c r="AM127" i="2"/>
  <c r="AN127" i="2" s="1"/>
  <c r="AO127" i="2" s="1"/>
  <c r="FR127" i="2"/>
  <c r="FS127" i="2" s="1"/>
  <c r="FT127" i="2" s="1"/>
  <c r="ED127" i="2"/>
  <c r="EE127" i="2" s="1"/>
  <c r="EF127" i="2" s="1"/>
  <c r="CP127" i="2"/>
  <c r="CQ127" i="2" s="1"/>
  <c r="CR127" i="2" s="1"/>
  <c r="BB127" i="2"/>
  <c r="BC127" i="2" s="1"/>
  <c r="BD127" i="2" s="1"/>
  <c r="N127" i="2"/>
  <c r="O127" i="2" s="1"/>
  <c r="P127" i="2" s="1"/>
  <c r="ES127" i="2"/>
  <c r="ET127" i="2" s="1"/>
  <c r="EU127" i="2" s="1"/>
  <c r="DE127" i="2"/>
  <c r="DF127" i="2" s="1"/>
  <c r="DG127" i="2" s="1"/>
  <c r="BQ127" i="2"/>
  <c r="BR127" i="2" s="1"/>
  <c r="BS127" i="2" s="1"/>
  <c r="AC127" i="2"/>
  <c r="AD127" i="2" s="1"/>
  <c r="AE127" i="2" s="1"/>
  <c r="FH127" i="2"/>
  <c r="FI127" i="2" s="1"/>
  <c r="FJ127" i="2" s="1"/>
  <c r="DT127" i="2"/>
  <c r="DU127" i="2" s="1"/>
  <c r="DV127" i="2" s="1"/>
  <c r="CF127" i="2"/>
  <c r="CG127" i="2" s="1"/>
  <c r="CH127" i="2" s="1"/>
  <c r="AR127" i="2"/>
  <c r="AS127" i="2" s="1"/>
  <c r="AT127" i="2" s="1"/>
  <c r="S127" i="2"/>
  <c r="T127" i="2" s="1"/>
  <c r="U127" i="2" s="1"/>
  <c r="EI127" i="2"/>
  <c r="EJ127" i="2" s="1"/>
  <c r="EK127" i="2" s="1"/>
  <c r="GG127" i="2"/>
  <c r="GH127" i="2" s="1"/>
  <c r="GI127" i="2" s="1"/>
  <c r="BG127" i="2"/>
  <c r="BH127" i="2" s="1"/>
  <c r="BI127" i="2" s="1"/>
  <c r="FW127" i="2"/>
  <c r="FX127" i="2" s="1"/>
  <c r="FY127" i="2" s="1"/>
  <c r="CU127" i="2"/>
  <c r="CV127" i="2" s="1"/>
  <c r="CW127" i="2" s="1"/>
  <c r="K127" i="2"/>
  <c r="R129" i="2"/>
  <c r="W129" i="2" s="1"/>
  <c r="AB129" i="2" s="1"/>
  <c r="AG129" i="2" s="1"/>
  <c r="AL129" i="2" s="1"/>
  <c r="AQ129" i="2" s="1"/>
  <c r="AV129" i="2" s="1"/>
  <c r="BA129" i="2" s="1"/>
  <c r="BF129" i="2" s="1"/>
  <c r="BK129" i="2" s="1"/>
  <c r="BP129" i="2" s="1"/>
  <c r="BU129" i="2" s="1"/>
  <c r="BZ129" i="2" s="1"/>
  <c r="CE129" i="2" s="1"/>
  <c r="CJ129" i="2" s="1"/>
  <c r="CO129" i="2" s="1"/>
  <c r="CT129" i="2" s="1"/>
  <c r="CY129" i="2" s="1"/>
  <c r="DD129" i="2" s="1"/>
  <c r="DI129" i="2" s="1"/>
  <c r="DN129" i="2" s="1"/>
  <c r="DS129" i="2" s="1"/>
  <c r="DX129" i="2" s="1"/>
  <c r="EC129" i="2" s="1"/>
  <c r="EH129" i="2" s="1"/>
  <c r="EM129" i="2" s="1"/>
  <c r="ER129" i="2" s="1"/>
  <c r="EW129" i="2" s="1"/>
  <c r="FB129" i="2" s="1"/>
  <c r="FG129" i="2" s="1"/>
  <c r="FL129" i="2" s="1"/>
  <c r="FQ129" i="2" s="1"/>
  <c r="FV129" i="2" s="1"/>
  <c r="GA129" i="2" s="1"/>
  <c r="GF129" i="2" s="1"/>
  <c r="GK129" i="2" s="1"/>
  <c r="Q129" i="2"/>
  <c r="V129" i="2" s="1"/>
  <c r="AA129" i="2" s="1"/>
  <c r="AF129" i="2" s="1"/>
  <c r="AK129" i="2" s="1"/>
  <c r="AP129" i="2" s="1"/>
  <c r="AU129" i="2" s="1"/>
  <c r="AZ129" i="2" s="1"/>
  <c r="BE129" i="2" s="1"/>
  <c r="BJ129" i="2" s="1"/>
  <c r="BO129" i="2" s="1"/>
  <c r="BT129" i="2" s="1"/>
  <c r="BY129" i="2" s="1"/>
  <c r="CD129" i="2" s="1"/>
  <c r="CI129" i="2" s="1"/>
  <c r="CN129" i="2" s="1"/>
  <c r="CS129" i="2" s="1"/>
  <c r="CX129" i="2" s="1"/>
  <c r="DC129" i="2" s="1"/>
  <c r="DH129" i="2" s="1"/>
  <c r="DM129" i="2" s="1"/>
  <c r="DR129" i="2" s="1"/>
  <c r="DW129" i="2" s="1"/>
  <c r="EB129" i="2" s="1"/>
  <c r="EG129" i="2" s="1"/>
  <c r="EL129" i="2" s="1"/>
  <c r="EQ129" i="2" s="1"/>
  <c r="EV129" i="2" s="1"/>
  <c r="FA129" i="2" s="1"/>
  <c r="FF129" i="2" s="1"/>
  <c r="FK129" i="2" s="1"/>
  <c r="FP129" i="2" s="1"/>
  <c r="FU129" i="2" s="1"/>
  <c r="FZ129" i="2" s="1"/>
  <c r="GE129" i="2" s="1"/>
  <c r="GJ129" i="2" s="1"/>
  <c r="DE4" i="2"/>
  <c r="R11" i="3" l="1"/>
  <c r="Q11" i="3"/>
  <c r="V11" i="3"/>
  <c r="AA11" i="3" s="1"/>
  <c r="AF11" i="3" s="1"/>
  <c r="AK11" i="3" s="1"/>
  <c r="AP11" i="3" s="1"/>
  <c r="AU11" i="3" s="1"/>
  <c r="AZ11" i="3" s="1"/>
  <c r="BE11" i="3" s="1"/>
  <c r="BJ11" i="3" s="1"/>
  <c r="W11" i="3"/>
  <c r="AB11" i="3" s="1"/>
  <c r="AG11" i="3" s="1"/>
  <c r="AL11" i="3" s="1"/>
  <c r="AQ11" i="3" s="1"/>
  <c r="AV11" i="3" s="1"/>
  <c r="BA11" i="3" s="1"/>
  <c r="BF11" i="3" s="1"/>
  <c r="BK11" i="3" s="1"/>
  <c r="I133" i="2"/>
  <c r="J133" i="2" s="1"/>
  <c r="L125" i="2"/>
  <c r="M125" i="2" s="1"/>
  <c r="L128" i="2"/>
  <c r="M128" i="2" s="1"/>
  <c r="W127" i="2"/>
  <c r="V127" i="2"/>
  <c r="R127" i="2"/>
  <c r="Q127" i="2"/>
  <c r="R128" i="2"/>
  <c r="W128" i="2" s="1"/>
  <c r="AB128" i="2" s="1"/>
  <c r="AG128" i="2" s="1"/>
  <c r="AL128" i="2" s="1"/>
  <c r="AQ128" i="2" s="1"/>
  <c r="AV128" i="2" s="1"/>
  <c r="BA128" i="2" s="1"/>
  <c r="BF128" i="2" s="1"/>
  <c r="BK128" i="2" s="1"/>
  <c r="BP128" i="2" s="1"/>
  <c r="BU128" i="2" s="1"/>
  <c r="BZ128" i="2" s="1"/>
  <c r="CE128" i="2" s="1"/>
  <c r="CJ128" i="2" s="1"/>
  <c r="CO128" i="2" s="1"/>
  <c r="CT128" i="2" s="1"/>
  <c r="CY128" i="2" s="1"/>
  <c r="DD128" i="2" s="1"/>
  <c r="DI128" i="2" s="1"/>
  <c r="DN128" i="2" s="1"/>
  <c r="DS128" i="2" s="1"/>
  <c r="DX128" i="2" s="1"/>
  <c r="EC128" i="2" s="1"/>
  <c r="EH128" i="2" s="1"/>
  <c r="EM128" i="2" s="1"/>
  <c r="ER128" i="2" s="1"/>
  <c r="EW128" i="2" s="1"/>
  <c r="FB128" i="2" s="1"/>
  <c r="FG128" i="2" s="1"/>
  <c r="FL128" i="2" s="1"/>
  <c r="FQ128" i="2" s="1"/>
  <c r="FV128" i="2" s="1"/>
  <c r="GA128" i="2" s="1"/>
  <c r="GF128" i="2" s="1"/>
  <c r="GK128" i="2" s="1"/>
  <c r="Q128" i="2"/>
  <c r="V128" i="2" s="1"/>
  <c r="AA128" i="2" s="1"/>
  <c r="AF128" i="2" s="1"/>
  <c r="AK128" i="2" s="1"/>
  <c r="AP128" i="2" s="1"/>
  <c r="AU128" i="2" s="1"/>
  <c r="AZ128" i="2" s="1"/>
  <c r="BE128" i="2" s="1"/>
  <c r="BJ128" i="2" s="1"/>
  <c r="BO128" i="2" s="1"/>
  <c r="BT128" i="2" s="1"/>
  <c r="BY128" i="2" s="1"/>
  <c r="CD128" i="2" s="1"/>
  <c r="CI128" i="2" s="1"/>
  <c r="CN128" i="2" s="1"/>
  <c r="CS128" i="2" s="1"/>
  <c r="CX128" i="2" s="1"/>
  <c r="DC128" i="2" s="1"/>
  <c r="DH128" i="2" s="1"/>
  <c r="DM128" i="2" s="1"/>
  <c r="DR128" i="2" s="1"/>
  <c r="DW128" i="2" s="1"/>
  <c r="EB128" i="2" s="1"/>
  <c r="EG128" i="2" s="1"/>
  <c r="EL128" i="2" s="1"/>
  <c r="EQ128" i="2" s="1"/>
  <c r="EV128" i="2" s="1"/>
  <c r="FA128" i="2" s="1"/>
  <c r="FF128" i="2" s="1"/>
  <c r="FK128" i="2" s="1"/>
  <c r="FP128" i="2" s="1"/>
  <c r="FU128" i="2" s="1"/>
  <c r="FZ128" i="2" s="1"/>
  <c r="GE128" i="2" s="1"/>
  <c r="GJ128" i="2" s="1"/>
  <c r="AB127" i="2"/>
  <c r="AG127" i="2" s="1"/>
  <c r="AL127" i="2" s="1"/>
  <c r="AQ127" i="2" s="1"/>
  <c r="AV127" i="2" s="1"/>
  <c r="BA127" i="2" s="1"/>
  <c r="BF127" i="2" s="1"/>
  <c r="BK127" i="2" s="1"/>
  <c r="BP127" i="2" s="1"/>
  <c r="BU127" i="2" s="1"/>
  <c r="BZ127" i="2" s="1"/>
  <c r="CE127" i="2" s="1"/>
  <c r="CJ127" i="2" s="1"/>
  <c r="CO127" i="2" s="1"/>
  <c r="CT127" i="2" s="1"/>
  <c r="CY127" i="2" s="1"/>
  <c r="DD127" i="2" s="1"/>
  <c r="DI127" i="2" s="1"/>
  <c r="DN127" i="2" s="1"/>
  <c r="DS127" i="2" s="1"/>
  <c r="DX127" i="2" s="1"/>
  <c r="EC127" i="2" s="1"/>
  <c r="EH127" i="2" s="1"/>
  <c r="EM127" i="2" s="1"/>
  <c r="ER127" i="2" s="1"/>
  <c r="EW127" i="2" s="1"/>
  <c r="FB127" i="2" s="1"/>
  <c r="FG127" i="2" s="1"/>
  <c r="FL127" i="2" s="1"/>
  <c r="FQ127" i="2" s="1"/>
  <c r="FV127" i="2" s="1"/>
  <c r="GA127" i="2" s="1"/>
  <c r="GF127" i="2" s="1"/>
  <c r="GK127" i="2" s="1"/>
  <c r="AA127" i="2"/>
  <c r="AF127" i="2" s="1"/>
  <c r="AK127" i="2" s="1"/>
  <c r="AP127" i="2" s="1"/>
  <c r="AU127" i="2" s="1"/>
  <c r="AZ127" i="2" s="1"/>
  <c r="BE127" i="2" s="1"/>
  <c r="BJ127" i="2" s="1"/>
  <c r="BO127" i="2" s="1"/>
  <c r="BT127" i="2" s="1"/>
  <c r="BY127" i="2" s="1"/>
  <c r="CD127" i="2" s="1"/>
  <c r="CI127" i="2" s="1"/>
  <c r="CN127" i="2" s="1"/>
  <c r="CS127" i="2" s="1"/>
  <c r="CX127" i="2" s="1"/>
  <c r="DC127" i="2" s="1"/>
  <c r="DH127" i="2" s="1"/>
  <c r="DM127" i="2" s="1"/>
  <c r="DR127" i="2" s="1"/>
  <c r="DW127" i="2" s="1"/>
  <c r="EB127" i="2" s="1"/>
  <c r="EG127" i="2" s="1"/>
  <c r="EL127" i="2" s="1"/>
  <c r="EQ127" i="2" s="1"/>
  <c r="EV127" i="2" s="1"/>
  <c r="FA127" i="2" s="1"/>
  <c r="FF127" i="2" s="1"/>
  <c r="FK127" i="2" s="1"/>
  <c r="FP127" i="2" s="1"/>
  <c r="FU127" i="2" s="1"/>
  <c r="FZ127" i="2" s="1"/>
  <c r="GE127" i="2" s="1"/>
  <c r="GJ127" i="2" s="1"/>
  <c r="I130" i="2" s="1"/>
  <c r="J130" i="2" s="1"/>
  <c r="DJ4" i="2"/>
  <c r="I12" i="3" l="1"/>
  <c r="J12" i="3" s="1"/>
  <c r="I131" i="2"/>
  <c r="J131" i="2" s="1"/>
  <c r="L127" i="2"/>
  <c r="M127" i="2" s="1"/>
  <c r="FM130" i="2"/>
  <c r="FN130" i="2" s="1"/>
  <c r="FO130" i="2" s="1"/>
  <c r="DY130" i="2"/>
  <c r="DZ130" i="2" s="1"/>
  <c r="EA130" i="2" s="1"/>
  <c r="CK130" i="2"/>
  <c r="CL130" i="2" s="1"/>
  <c r="CM130" i="2" s="1"/>
  <c r="AW130" i="2"/>
  <c r="AX130" i="2" s="1"/>
  <c r="AY130" i="2" s="1"/>
  <c r="GB130" i="2"/>
  <c r="GC130" i="2" s="1"/>
  <c r="GD130" i="2" s="1"/>
  <c r="EN130" i="2"/>
  <c r="EO130" i="2" s="1"/>
  <c r="EP130" i="2" s="1"/>
  <c r="CZ130" i="2"/>
  <c r="DA130" i="2" s="1"/>
  <c r="DB130" i="2" s="1"/>
  <c r="BL130" i="2"/>
  <c r="BM130" i="2" s="1"/>
  <c r="BN130" i="2" s="1"/>
  <c r="X130" i="2"/>
  <c r="Y130" i="2" s="1"/>
  <c r="Z130" i="2" s="1"/>
  <c r="FC130" i="2"/>
  <c r="FD130" i="2" s="1"/>
  <c r="FE130" i="2" s="1"/>
  <c r="DO130" i="2"/>
  <c r="DP130" i="2" s="1"/>
  <c r="DQ130" i="2" s="1"/>
  <c r="CA130" i="2"/>
  <c r="CB130" i="2" s="1"/>
  <c r="CC130" i="2" s="1"/>
  <c r="AM130" i="2"/>
  <c r="AN130" i="2" s="1"/>
  <c r="AO130" i="2" s="1"/>
  <c r="FR130" i="2"/>
  <c r="FS130" i="2" s="1"/>
  <c r="FT130" i="2" s="1"/>
  <c r="ED130" i="2"/>
  <c r="EE130" i="2" s="1"/>
  <c r="EF130" i="2" s="1"/>
  <c r="FH130" i="2"/>
  <c r="FI130" i="2" s="1"/>
  <c r="FJ130" i="2" s="1"/>
  <c r="DT130" i="2"/>
  <c r="DU130" i="2" s="1"/>
  <c r="DV130" i="2" s="1"/>
  <c r="CF130" i="2"/>
  <c r="CG130" i="2" s="1"/>
  <c r="CH130" i="2" s="1"/>
  <c r="AR130" i="2"/>
  <c r="AS130" i="2" s="1"/>
  <c r="AT130" i="2" s="1"/>
  <c r="FW130" i="2"/>
  <c r="FX130" i="2" s="1"/>
  <c r="FY130" i="2" s="1"/>
  <c r="EI130" i="2"/>
  <c r="EJ130" i="2" s="1"/>
  <c r="EK130" i="2" s="1"/>
  <c r="CU130" i="2"/>
  <c r="CV130" i="2" s="1"/>
  <c r="CW130" i="2" s="1"/>
  <c r="BG130" i="2"/>
  <c r="BH130" i="2" s="1"/>
  <c r="BI130" i="2" s="1"/>
  <c r="S130" i="2"/>
  <c r="T130" i="2" s="1"/>
  <c r="U130" i="2" s="1"/>
  <c r="ES130" i="2"/>
  <c r="ET130" i="2" s="1"/>
  <c r="EU130" i="2" s="1"/>
  <c r="N130" i="2"/>
  <c r="O130" i="2" s="1"/>
  <c r="P130" i="2" s="1"/>
  <c r="BB130" i="2"/>
  <c r="BC130" i="2" s="1"/>
  <c r="BD130" i="2" s="1"/>
  <c r="AH130" i="2"/>
  <c r="AI130" i="2" s="1"/>
  <c r="AJ130" i="2" s="1"/>
  <c r="CP130" i="2"/>
  <c r="CQ130" i="2" s="1"/>
  <c r="CR130" i="2" s="1"/>
  <c r="BV130" i="2"/>
  <c r="BW130" i="2" s="1"/>
  <c r="BX130" i="2" s="1"/>
  <c r="DJ130" i="2"/>
  <c r="DK130" i="2" s="1"/>
  <c r="DL130" i="2" s="1"/>
  <c r="AC130" i="2"/>
  <c r="AD130" i="2" s="1"/>
  <c r="AE130" i="2" s="1"/>
  <c r="BQ130" i="2"/>
  <c r="BR130" i="2" s="1"/>
  <c r="BS130" i="2" s="1"/>
  <c r="DE130" i="2"/>
  <c r="DF130" i="2" s="1"/>
  <c r="DG130" i="2" s="1"/>
  <c r="GG130" i="2"/>
  <c r="GH130" i="2" s="1"/>
  <c r="GI130" i="2" s="1"/>
  <c r="EX130" i="2"/>
  <c r="EY130" i="2" s="1"/>
  <c r="EZ130" i="2" s="1"/>
  <c r="K130" i="2"/>
  <c r="FH133" i="2"/>
  <c r="FI133" i="2" s="1"/>
  <c r="FJ133" i="2" s="1"/>
  <c r="DT133" i="2"/>
  <c r="DU133" i="2" s="1"/>
  <c r="DV133" i="2" s="1"/>
  <c r="CF133" i="2"/>
  <c r="CG133" i="2" s="1"/>
  <c r="CH133" i="2" s="1"/>
  <c r="AR133" i="2"/>
  <c r="AS133" i="2" s="1"/>
  <c r="AT133" i="2" s="1"/>
  <c r="FW133" i="2"/>
  <c r="FX133" i="2" s="1"/>
  <c r="FY133" i="2" s="1"/>
  <c r="EI133" i="2"/>
  <c r="EJ133" i="2" s="1"/>
  <c r="EK133" i="2" s="1"/>
  <c r="CU133" i="2"/>
  <c r="CV133" i="2" s="1"/>
  <c r="CW133" i="2" s="1"/>
  <c r="BG133" i="2"/>
  <c r="BH133" i="2" s="1"/>
  <c r="BI133" i="2" s="1"/>
  <c r="S133" i="2"/>
  <c r="T133" i="2" s="1"/>
  <c r="U133" i="2" s="1"/>
  <c r="EX133" i="2"/>
  <c r="EY133" i="2" s="1"/>
  <c r="EZ133" i="2" s="1"/>
  <c r="DJ133" i="2"/>
  <c r="DK133" i="2" s="1"/>
  <c r="DL133" i="2" s="1"/>
  <c r="BV133" i="2"/>
  <c r="BW133" i="2" s="1"/>
  <c r="BX133" i="2" s="1"/>
  <c r="AH133" i="2"/>
  <c r="AI133" i="2" s="1"/>
  <c r="AJ133" i="2" s="1"/>
  <c r="FM133" i="2"/>
  <c r="FN133" i="2" s="1"/>
  <c r="FO133" i="2" s="1"/>
  <c r="DY133" i="2"/>
  <c r="DZ133" i="2" s="1"/>
  <c r="EA133" i="2" s="1"/>
  <c r="CK133" i="2"/>
  <c r="CL133" i="2" s="1"/>
  <c r="CM133" i="2" s="1"/>
  <c r="AW133" i="2"/>
  <c r="AX133" i="2" s="1"/>
  <c r="AY133" i="2" s="1"/>
  <c r="GB133" i="2"/>
  <c r="GC133" i="2" s="1"/>
  <c r="GD133" i="2" s="1"/>
  <c r="EN133" i="2"/>
  <c r="EO133" i="2" s="1"/>
  <c r="EP133" i="2" s="1"/>
  <c r="CZ133" i="2"/>
  <c r="DA133" i="2" s="1"/>
  <c r="DB133" i="2" s="1"/>
  <c r="BL133" i="2"/>
  <c r="BM133" i="2" s="1"/>
  <c r="BN133" i="2" s="1"/>
  <c r="X133" i="2"/>
  <c r="Y133" i="2" s="1"/>
  <c r="Z133" i="2" s="1"/>
  <c r="FC133" i="2"/>
  <c r="FD133" i="2" s="1"/>
  <c r="FE133" i="2" s="1"/>
  <c r="DO133" i="2"/>
  <c r="DP133" i="2" s="1"/>
  <c r="DQ133" i="2" s="1"/>
  <c r="CA133" i="2"/>
  <c r="CB133" i="2" s="1"/>
  <c r="CC133" i="2" s="1"/>
  <c r="AM133" i="2"/>
  <c r="AN133" i="2" s="1"/>
  <c r="AO133" i="2" s="1"/>
  <c r="FR133" i="2"/>
  <c r="FS133" i="2" s="1"/>
  <c r="FT133" i="2" s="1"/>
  <c r="ED133" i="2"/>
  <c r="EE133" i="2" s="1"/>
  <c r="EF133" i="2" s="1"/>
  <c r="CP133" i="2"/>
  <c r="CQ133" i="2" s="1"/>
  <c r="CR133" i="2" s="1"/>
  <c r="BB133" i="2"/>
  <c r="BC133" i="2" s="1"/>
  <c r="BD133" i="2" s="1"/>
  <c r="N133" i="2"/>
  <c r="O133" i="2" s="1"/>
  <c r="P133" i="2" s="1"/>
  <c r="GG133" i="2"/>
  <c r="GH133" i="2" s="1"/>
  <c r="GI133" i="2" s="1"/>
  <c r="ES133" i="2"/>
  <c r="ET133" i="2" s="1"/>
  <c r="EU133" i="2" s="1"/>
  <c r="DE133" i="2"/>
  <c r="DF133" i="2" s="1"/>
  <c r="DG133" i="2" s="1"/>
  <c r="BQ133" i="2"/>
  <c r="BR133" i="2" s="1"/>
  <c r="BS133" i="2" s="1"/>
  <c r="AC133" i="2"/>
  <c r="AD133" i="2" s="1"/>
  <c r="AE133" i="2" s="1"/>
  <c r="K133" i="2"/>
  <c r="DO4" i="2"/>
  <c r="X12" i="3" l="1"/>
  <c r="Y12" i="3" s="1"/>
  <c r="Z12" i="3" s="1"/>
  <c r="AW12" i="3"/>
  <c r="AX12" i="3" s="1"/>
  <c r="AY12" i="3" s="1"/>
  <c r="AR12" i="3"/>
  <c r="AS12" i="3" s="1"/>
  <c r="AT12" i="3" s="1"/>
  <c r="AC12" i="3"/>
  <c r="AD12" i="3" s="1"/>
  <c r="AE12" i="3" s="1"/>
  <c r="BB12" i="3"/>
  <c r="BC12" i="3" s="1"/>
  <c r="BD12" i="3" s="1"/>
  <c r="S12" i="3"/>
  <c r="T12" i="3" s="1"/>
  <c r="U12" i="3" s="1"/>
  <c r="AH12" i="3"/>
  <c r="AI12" i="3" s="1"/>
  <c r="AJ12" i="3" s="1"/>
  <c r="AM12" i="3"/>
  <c r="AN12" i="3" s="1"/>
  <c r="AO12" i="3" s="1"/>
  <c r="BG12" i="3"/>
  <c r="BH12" i="3" s="1"/>
  <c r="BI12" i="3" s="1"/>
  <c r="N12" i="3"/>
  <c r="O12" i="3" s="1"/>
  <c r="P12" i="3" s="1"/>
  <c r="K12" i="3"/>
  <c r="R133" i="2"/>
  <c r="Q133" i="2"/>
  <c r="Q130" i="2"/>
  <c r="V130" i="2" s="1"/>
  <c r="AA130" i="2" s="1"/>
  <c r="AF130" i="2" s="1"/>
  <c r="AK130" i="2" s="1"/>
  <c r="AP130" i="2" s="1"/>
  <c r="AU130" i="2" s="1"/>
  <c r="AZ130" i="2" s="1"/>
  <c r="BE130" i="2" s="1"/>
  <c r="BJ130" i="2" s="1"/>
  <c r="BO130" i="2" s="1"/>
  <c r="BT130" i="2" s="1"/>
  <c r="BY130" i="2" s="1"/>
  <c r="CD130" i="2" s="1"/>
  <c r="CI130" i="2" s="1"/>
  <c r="CN130" i="2" s="1"/>
  <c r="CS130" i="2" s="1"/>
  <c r="CX130" i="2" s="1"/>
  <c r="DC130" i="2" s="1"/>
  <c r="DH130" i="2" s="1"/>
  <c r="DM130" i="2" s="1"/>
  <c r="DR130" i="2" s="1"/>
  <c r="DW130" i="2" s="1"/>
  <c r="EB130" i="2" s="1"/>
  <c r="EG130" i="2" s="1"/>
  <c r="EL130" i="2" s="1"/>
  <c r="EQ130" i="2" s="1"/>
  <c r="EV130" i="2" s="1"/>
  <c r="FA130" i="2" s="1"/>
  <c r="FF130" i="2" s="1"/>
  <c r="FK130" i="2" s="1"/>
  <c r="FP130" i="2" s="1"/>
  <c r="FU130" i="2" s="1"/>
  <c r="FZ130" i="2" s="1"/>
  <c r="GE130" i="2" s="1"/>
  <c r="GJ130" i="2" s="1"/>
  <c r="R130" i="2"/>
  <c r="W130" i="2" s="1"/>
  <c r="AB130" i="2" s="1"/>
  <c r="AG130" i="2" s="1"/>
  <c r="AL130" i="2" s="1"/>
  <c r="AQ130" i="2" s="1"/>
  <c r="AV130" i="2" s="1"/>
  <c r="BA130" i="2" s="1"/>
  <c r="BF130" i="2" s="1"/>
  <c r="BK130" i="2" s="1"/>
  <c r="BP130" i="2" s="1"/>
  <c r="BU130" i="2" s="1"/>
  <c r="BZ130" i="2" s="1"/>
  <c r="CE130" i="2" s="1"/>
  <c r="CJ130" i="2" s="1"/>
  <c r="CO130" i="2" s="1"/>
  <c r="CT130" i="2" s="1"/>
  <c r="CY130" i="2" s="1"/>
  <c r="DD130" i="2" s="1"/>
  <c r="DI130" i="2" s="1"/>
  <c r="DN130" i="2" s="1"/>
  <c r="DS130" i="2" s="1"/>
  <c r="DX130" i="2" s="1"/>
  <c r="EC130" i="2" s="1"/>
  <c r="EH130" i="2" s="1"/>
  <c r="EM130" i="2" s="1"/>
  <c r="ER130" i="2" s="1"/>
  <c r="EW130" i="2" s="1"/>
  <c r="FB130" i="2" s="1"/>
  <c r="FG130" i="2" s="1"/>
  <c r="FL130" i="2" s="1"/>
  <c r="FQ130" i="2" s="1"/>
  <c r="FV130" i="2" s="1"/>
  <c r="GA130" i="2" s="1"/>
  <c r="GF130" i="2" s="1"/>
  <c r="GK130" i="2" s="1"/>
  <c r="W133" i="2"/>
  <c r="AB133" i="2" s="1"/>
  <c r="AG133" i="2" s="1"/>
  <c r="AL133" i="2" s="1"/>
  <c r="AQ133" i="2" s="1"/>
  <c r="AV133" i="2" s="1"/>
  <c r="BA133" i="2" s="1"/>
  <c r="BF133" i="2" s="1"/>
  <c r="BK133" i="2" s="1"/>
  <c r="BP133" i="2" s="1"/>
  <c r="BU133" i="2" s="1"/>
  <c r="BZ133" i="2" s="1"/>
  <c r="CE133" i="2" s="1"/>
  <c r="CJ133" i="2" s="1"/>
  <c r="CO133" i="2" s="1"/>
  <c r="CT133" i="2" s="1"/>
  <c r="CY133" i="2" s="1"/>
  <c r="DD133" i="2" s="1"/>
  <c r="DI133" i="2" s="1"/>
  <c r="DN133" i="2" s="1"/>
  <c r="DS133" i="2" s="1"/>
  <c r="DX133" i="2" s="1"/>
  <c r="EC133" i="2" s="1"/>
  <c r="EH133" i="2" s="1"/>
  <c r="EM133" i="2" s="1"/>
  <c r="ER133" i="2" s="1"/>
  <c r="EW133" i="2" s="1"/>
  <c r="FB133" i="2" s="1"/>
  <c r="FG133" i="2" s="1"/>
  <c r="FL133" i="2" s="1"/>
  <c r="FQ133" i="2" s="1"/>
  <c r="FV133" i="2" s="1"/>
  <c r="GA133" i="2" s="1"/>
  <c r="GF133" i="2" s="1"/>
  <c r="GK133" i="2" s="1"/>
  <c r="I136" i="2" s="1"/>
  <c r="J136" i="2" s="1"/>
  <c r="V133" i="2"/>
  <c r="AA133" i="2" s="1"/>
  <c r="AF133" i="2" s="1"/>
  <c r="AK133" i="2" s="1"/>
  <c r="AP133" i="2" s="1"/>
  <c r="AU133" i="2" s="1"/>
  <c r="AZ133" i="2" s="1"/>
  <c r="BE133" i="2" s="1"/>
  <c r="BJ133" i="2" s="1"/>
  <c r="BO133" i="2" s="1"/>
  <c r="BT133" i="2" s="1"/>
  <c r="BY133" i="2" s="1"/>
  <c r="CD133" i="2" s="1"/>
  <c r="CI133" i="2" s="1"/>
  <c r="CN133" i="2" s="1"/>
  <c r="CS133" i="2" s="1"/>
  <c r="CX133" i="2" s="1"/>
  <c r="DC133" i="2" s="1"/>
  <c r="DH133" i="2" s="1"/>
  <c r="DM133" i="2" s="1"/>
  <c r="DR133" i="2" s="1"/>
  <c r="DW133" i="2" s="1"/>
  <c r="EB133" i="2" s="1"/>
  <c r="EG133" i="2" s="1"/>
  <c r="EL133" i="2" s="1"/>
  <c r="EQ133" i="2" s="1"/>
  <c r="EV133" i="2" s="1"/>
  <c r="FA133" i="2" s="1"/>
  <c r="FF133" i="2" s="1"/>
  <c r="FK133" i="2" s="1"/>
  <c r="FP133" i="2" s="1"/>
  <c r="FU133" i="2" s="1"/>
  <c r="FZ133" i="2" s="1"/>
  <c r="GE133" i="2" s="1"/>
  <c r="GJ133" i="2" s="1"/>
  <c r="I135" i="2" s="1"/>
  <c r="J135" i="2" s="1"/>
  <c r="FC131" i="2"/>
  <c r="FD131" i="2" s="1"/>
  <c r="FE131" i="2" s="1"/>
  <c r="DO131" i="2"/>
  <c r="DP131" i="2" s="1"/>
  <c r="DQ131" i="2" s="1"/>
  <c r="CA131" i="2"/>
  <c r="CB131" i="2" s="1"/>
  <c r="CC131" i="2" s="1"/>
  <c r="AM131" i="2"/>
  <c r="AN131" i="2" s="1"/>
  <c r="AO131" i="2" s="1"/>
  <c r="FR131" i="2"/>
  <c r="FS131" i="2" s="1"/>
  <c r="FT131" i="2" s="1"/>
  <c r="ED131" i="2"/>
  <c r="EE131" i="2" s="1"/>
  <c r="EF131" i="2" s="1"/>
  <c r="CP131" i="2"/>
  <c r="CQ131" i="2" s="1"/>
  <c r="CR131" i="2" s="1"/>
  <c r="BB131" i="2"/>
  <c r="BC131" i="2" s="1"/>
  <c r="BD131" i="2" s="1"/>
  <c r="N131" i="2"/>
  <c r="O131" i="2" s="1"/>
  <c r="P131" i="2" s="1"/>
  <c r="GG131" i="2"/>
  <c r="GH131" i="2" s="1"/>
  <c r="GI131" i="2" s="1"/>
  <c r="ES131" i="2"/>
  <c r="ET131" i="2" s="1"/>
  <c r="EU131" i="2" s="1"/>
  <c r="DE131" i="2"/>
  <c r="DF131" i="2" s="1"/>
  <c r="DG131" i="2" s="1"/>
  <c r="BQ131" i="2"/>
  <c r="BR131" i="2" s="1"/>
  <c r="BS131" i="2" s="1"/>
  <c r="AC131" i="2"/>
  <c r="AD131" i="2" s="1"/>
  <c r="AE131" i="2" s="1"/>
  <c r="FH131" i="2"/>
  <c r="FI131" i="2" s="1"/>
  <c r="FJ131" i="2" s="1"/>
  <c r="DT131" i="2"/>
  <c r="DU131" i="2" s="1"/>
  <c r="DV131" i="2" s="1"/>
  <c r="CF131" i="2"/>
  <c r="CG131" i="2" s="1"/>
  <c r="CH131" i="2" s="1"/>
  <c r="AR131" i="2"/>
  <c r="AS131" i="2" s="1"/>
  <c r="AT131" i="2" s="1"/>
  <c r="FW131" i="2"/>
  <c r="FX131" i="2" s="1"/>
  <c r="FY131" i="2" s="1"/>
  <c r="EI131" i="2"/>
  <c r="EJ131" i="2" s="1"/>
  <c r="EK131" i="2" s="1"/>
  <c r="EX131" i="2"/>
  <c r="EY131" i="2" s="1"/>
  <c r="EZ131" i="2" s="1"/>
  <c r="DJ131" i="2"/>
  <c r="DK131" i="2" s="1"/>
  <c r="DL131" i="2" s="1"/>
  <c r="BV131" i="2"/>
  <c r="BW131" i="2" s="1"/>
  <c r="BX131" i="2" s="1"/>
  <c r="AH131" i="2"/>
  <c r="AI131" i="2" s="1"/>
  <c r="AJ131" i="2" s="1"/>
  <c r="FM131" i="2"/>
  <c r="FN131" i="2" s="1"/>
  <c r="FO131" i="2" s="1"/>
  <c r="DY131" i="2"/>
  <c r="DZ131" i="2" s="1"/>
  <c r="EA131" i="2" s="1"/>
  <c r="CK131" i="2"/>
  <c r="CL131" i="2" s="1"/>
  <c r="CM131" i="2" s="1"/>
  <c r="AW131" i="2"/>
  <c r="AX131" i="2" s="1"/>
  <c r="AY131" i="2" s="1"/>
  <c r="X131" i="2"/>
  <c r="Y131" i="2" s="1"/>
  <c r="Z131" i="2" s="1"/>
  <c r="S131" i="2"/>
  <c r="T131" i="2" s="1"/>
  <c r="U131" i="2" s="1"/>
  <c r="EN131" i="2"/>
  <c r="EO131" i="2" s="1"/>
  <c r="EP131" i="2" s="1"/>
  <c r="CZ131" i="2"/>
  <c r="DA131" i="2" s="1"/>
  <c r="DB131" i="2" s="1"/>
  <c r="CU131" i="2"/>
  <c r="CV131" i="2" s="1"/>
  <c r="CW131" i="2" s="1"/>
  <c r="BL131" i="2"/>
  <c r="BM131" i="2" s="1"/>
  <c r="BN131" i="2" s="1"/>
  <c r="GB131" i="2"/>
  <c r="GC131" i="2" s="1"/>
  <c r="GD131" i="2" s="1"/>
  <c r="BG131" i="2"/>
  <c r="BH131" i="2" s="1"/>
  <c r="BI131" i="2" s="1"/>
  <c r="K131" i="2"/>
  <c r="DT4" i="2"/>
  <c r="Q12" i="3" l="1"/>
  <c r="R12" i="3"/>
  <c r="V12" i="3"/>
  <c r="AA12" i="3" s="1"/>
  <c r="AF12" i="3" s="1"/>
  <c r="AK12" i="3" s="1"/>
  <c r="AP12" i="3" s="1"/>
  <c r="AU12" i="3" s="1"/>
  <c r="AZ12" i="3" s="1"/>
  <c r="BE12" i="3" s="1"/>
  <c r="BJ12" i="3" s="1"/>
  <c r="W12" i="3"/>
  <c r="AB12" i="3" s="1"/>
  <c r="AG12" i="3" s="1"/>
  <c r="AL12" i="3" s="1"/>
  <c r="AQ12" i="3" s="1"/>
  <c r="AV12" i="3" s="1"/>
  <c r="BA12" i="3" s="1"/>
  <c r="BF12" i="3" s="1"/>
  <c r="BK12" i="3" s="1"/>
  <c r="FM135" i="2"/>
  <c r="FN135" i="2" s="1"/>
  <c r="FO135" i="2" s="1"/>
  <c r="ED135" i="2"/>
  <c r="EE135" i="2" s="1"/>
  <c r="EF135" i="2" s="1"/>
  <c r="CP135" i="2"/>
  <c r="CQ135" i="2" s="1"/>
  <c r="CR135" i="2" s="1"/>
  <c r="BB135" i="2"/>
  <c r="BC135" i="2" s="1"/>
  <c r="BD135" i="2" s="1"/>
  <c r="N135" i="2"/>
  <c r="O135" i="2" s="1"/>
  <c r="P135" i="2" s="1"/>
  <c r="GB135" i="2"/>
  <c r="GC135" i="2" s="1"/>
  <c r="GD135" i="2" s="1"/>
  <c r="ES135" i="2"/>
  <c r="ET135" i="2" s="1"/>
  <c r="EU135" i="2" s="1"/>
  <c r="DE135" i="2"/>
  <c r="DF135" i="2" s="1"/>
  <c r="DG135" i="2" s="1"/>
  <c r="FR135" i="2"/>
  <c r="FS135" i="2" s="1"/>
  <c r="FT135" i="2" s="1"/>
  <c r="DT135" i="2"/>
  <c r="DU135" i="2" s="1"/>
  <c r="DV135" i="2" s="1"/>
  <c r="CF135" i="2"/>
  <c r="CG135" i="2" s="1"/>
  <c r="CH135" i="2" s="1"/>
  <c r="AR135" i="2"/>
  <c r="AS135" i="2" s="1"/>
  <c r="AT135" i="2" s="1"/>
  <c r="FH135" i="2"/>
  <c r="FI135" i="2" s="1"/>
  <c r="FJ135" i="2" s="1"/>
  <c r="EX135" i="2"/>
  <c r="EY135" i="2" s="1"/>
  <c r="EZ135" i="2" s="1"/>
  <c r="GG135" i="2"/>
  <c r="GH135" i="2" s="1"/>
  <c r="GI135" i="2" s="1"/>
  <c r="FW135" i="2"/>
  <c r="FX135" i="2" s="1"/>
  <c r="FY135" i="2" s="1"/>
  <c r="EN135" i="2"/>
  <c r="EO135" i="2" s="1"/>
  <c r="EP135" i="2" s="1"/>
  <c r="CZ135" i="2"/>
  <c r="DA135" i="2" s="1"/>
  <c r="DB135" i="2" s="1"/>
  <c r="BL135" i="2"/>
  <c r="BM135" i="2" s="1"/>
  <c r="BN135" i="2" s="1"/>
  <c r="X135" i="2"/>
  <c r="Y135" i="2" s="1"/>
  <c r="Z135" i="2" s="1"/>
  <c r="FC135" i="2"/>
  <c r="FD135" i="2" s="1"/>
  <c r="FE135" i="2" s="1"/>
  <c r="DO135" i="2"/>
  <c r="DP135" i="2" s="1"/>
  <c r="DQ135" i="2" s="1"/>
  <c r="CA135" i="2"/>
  <c r="CB135" i="2" s="1"/>
  <c r="CC135" i="2" s="1"/>
  <c r="AM135" i="2"/>
  <c r="AN135" i="2" s="1"/>
  <c r="AO135" i="2" s="1"/>
  <c r="AW135" i="2"/>
  <c r="AX135" i="2" s="1"/>
  <c r="AY135" i="2" s="1"/>
  <c r="EI135" i="2"/>
  <c r="EJ135" i="2" s="1"/>
  <c r="EK135" i="2" s="1"/>
  <c r="AC135" i="2"/>
  <c r="AD135" i="2" s="1"/>
  <c r="AE135" i="2" s="1"/>
  <c r="DJ135" i="2"/>
  <c r="DK135" i="2" s="1"/>
  <c r="DL135" i="2" s="1"/>
  <c r="BG135" i="2"/>
  <c r="BH135" i="2" s="1"/>
  <c r="BI135" i="2" s="1"/>
  <c r="BV135" i="2"/>
  <c r="BW135" i="2" s="1"/>
  <c r="BX135" i="2" s="1"/>
  <c r="CK135" i="2"/>
  <c r="CL135" i="2" s="1"/>
  <c r="CM135" i="2" s="1"/>
  <c r="DY135" i="2"/>
  <c r="DZ135" i="2" s="1"/>
  <c r="EA135" i="2" s="1"/>
  <c r="BQ135" i="2"/>
  <c r="BR135" i="2" s="1"/>
  <c r="BS135" i="2" s="1"/>
  <c r="S135" i="2"/>
  <c r="T135" i="2" s="1"/>
  <c r="U135" i="2" s="1"/>
  <c r="CU135" i="2"/>
  <c r="CV135" i="2" s="1"/>
  <c r="CW135" i="2" s="1"/>
  <c r="AH135" i="2"/>
  <c r="AI135" i="2" s="1"/>
  <c r="AJ135" i="2" s="1"/>
  <c r="K135" i="2"/>
  <c r="FC136" i="2"/>
  <c r="FD136" i="2" s="1"/>
  <c r="FE136" i="2" s="1"/>
  <c r="DO136" i="2"/>
  <c r="DP136" i="2" s="1"/>
  <c r="DQ136" i="2" s="1"/>
  <c r="FR136" i="2"/>
  <c r="FS136" i="2" s="1"/>
  <c r="FT136" i="2" s="1"/>
  <c r="ED136" i="2"/>
  <c r="EE136" i="2" s="1"/>
  <c r="EF136" i="2" s="1"/>
  <c r="DT136" i="2"/>
  <c r="DU136" i="2" s="1"/>
  <c r="DV136" i="2" s="1"/>
  <c r="BV136" i="2"/>
  <c r="BW136" i="2" s="1"/>
  <c r="BX136" i="2" s="1"/>
  <c r="AH136" i="2"/>
  <c r="AI136" i="2" s="1"/>
  <c r="AJ136" i="2" s="1"/>
  <c r="FH136" i="2"/>
  <c r="FI136" i="2" s="1"/>
  <c r="FJ136" i="2" s="1"/>
  <c r="EX136" i="2"/>
  <c r="EY136" i="2" s="1"/>
  <c r="EZ136" i="2" s="1"/>
  <c r="EN136" i="2"/>
  <c r="EO136" i="2" s="1"/>
  <c r="EP136" i="2" s="1"/>
  <c r="CA136" i="2"/>
  <c r="CB136" i="2" s="1"/>
  <c r="CC136" i="2" s="1"/>
  <c r="AM136" i="2"/>
  <c r="AN136" i="2" s="1"/>
  <c r="AO136" i="2" s="1"/>
  <c r="GB136" i="2"/>
  <c r="GC136" i="2" s="1"/>
  <c r="GD136" i="2" s="1"/>
  <c r="FM136" i="2"/>
  <c r="FN136" i="2" s="1"/>
  <c r="FO136" i="2" s="1"/>
  <c r="ES136" i="2"/>
  <c r="ET136" i="2" s="1"/>
  <c r="EU136" i="2" s="1"/>
  <c r="BL136" i="2"/>
  <c r="BM136" i="2" s="1"/>
  <c r="BN136" i="2" s="1"/>
  <c r="CP136" i="2"/>
  <c r="CQ136" i="2" s="1"/>
  <c r="CR136" i="2" s="1"/>
  <c r="CF136" i="2"/>
  <c r="CG136" i="2" s="1"/>
  <c r="CH136" i="2" s="1"/>
  <c r="DY136" i="2"/>
  <c r="DZ136" i="2" s="1"/>
  <c r="EA136" i="2" s="1"/>
  <c r="CZ136" i="2"/>
  <c r="DA136" i="2" s="1"/>
  <c r="DB136" i="2" s="1"/>
  <c r="AC136" i="2"/>
  <c r="AD136" i="2" s="1"/>
  <c r="AE136" i="2" s="1"/>
  <c r="S136" i="2"/>
  <c r="T136" i="2" s="1"/>
  <c r="U136" i="2" s="1"/>
  <c r="FW136" i="2"/>
  <c r="FX136" i="2" s="1"/>
  <c r="FY136" i="2" s="1"/>
  <c r="DJ136" i="2"/>
  <c r="DK136" i="2" s="1"/>
  <c r="DL136" i="2" s="1"/>
  <c r="AW136" i="2"/>
  <c r="AX136" i="2" s="1"/>
  <c r="AY136" i="2" s="1"/>
  <c r="BQ136" i="2"/>
  <c r="BR136" i="2" s="1"/>
  <c r="BS136" i="2" s="1"/>
  <c r="BG136" i="2"/>
  <c r="BH136" i="2" s="1"/>
  <c r="BI136" i="2" s="1"/>
  <c r="GG136" i="2"/>
  <c r="GH136" i="2" s="1"/>
  <c r="GI136" i="2" s="1"/>
  <c r="DE136" i="2"/>
  <c r="DF136" i="2" s="1"/>
  <c r="DG136" i="2" s="1"/>
  <c r="CU136" i="2"/>
  <c r="CV136" i="2" s="1"/>
  <c r="CW136" i="2" s="1"/>
  <c r="X136" i="2"/>
  <c r="Y136" i="2" s="1"/>
  <c r="Z136" i="2" s="1"/>
  <c r="BB136" i="2"/>
  <c r="BC136" i="2" s="1"/>
  <c r="BD136" i="2" s="1"/>
  <c r="AR136" i="2"/>
  <c r="AS136" i="2" s="1"/>
  <c r="AT136" i="2" s="1"/>
  <c r="N136" i="2"/>
  <c r="O136" i="2" s="1"/>
  <c r="P136" i="2" s="1"/>
  <c r="CK136" i="2"/>
  <c r="CL136" i="2" s="1"/>
  <c r="CM136" i="2" s="1"/>
  <c r="EI136" i="2"/>
  <c r="EJ136" i="2" s="1"/>
  <c r="EK136" i="2" s="1"/>
  <c r="K136" i="2"/>
  <c r="W131" i="2"/>
  <c r="AB131" i="2" s="1"/>
  <c r="AG131" i="2" s="1"/>
  <c r="AL131" i="2" s="1"/>
  <c r="AQ131" i="2" s="1"/>
  <c r="AV131" i="2" s="1"/>
  <c r="BA131" i="2" s="1"/>
  <c r="BF131" i="2" s="1"/>
  <c r="BK131" i="2" s="1"/>
  <c r="BP131" i="2" s="1"/>
  <c r="BU131" i="2" s="1"/>
  <c r="BZ131" i="2" s="1"/>
  <c r="CE131" i="2" s="1"/>
  <c r="CJ131" i="2" s="1"/>
  <c r="CO131" i="2" s="1"/>
  <c r="CT131" i="2" s="1"/>
  <c r="CY131" i="2" s="1"/>
  <c r="DD131" i="2" s="1"/>
  <c r="DI131" i="2" s="1"/>
  <c r="DN131" i="2" s="1"/>
  <c r="DS131" i="2" s="1"/>
  <c r="DX131" i="2" s="1"/>
  <c r="EC131" i="2" s="1"/>
  <c r="EH131" i="2" s="1"/>
  <c r="EM131" i="2" s="1"/>
  <c r="ER131" i="2" s="1"/>
  <c r="EW131" i="2" s="1"/>
  <c r="FB131" i="2" s="1"/>
  <c r="FG131" i="2" s="1"/>
  <c r="FL131" i="2" s="1"/>
  <c r="FQ131" i="2" s="1"/>
  <c r="FV131" i="2" s="1"/>
  <c r="GA131" i="2" s="1"/>
  <c r="GF131" i="2" s="1"/>
  <c r="GK131" i="2" s="1"/>
  <c r="R131" i="2"/>
  <c r="Q131" i="2"/>
  <c r="V131" i="2" s="1"/>
  <c r="AA131" i="2" s="1"/>
  <c r="AF131" i="2" s="1"/>
  <c r="AK131" i="2" s="1"/>
  <c r="AP131" i="2" s="1"/>
  <c r="AU131" i="2" s="1"/>
  <c r="AZ131" i="2" s="1"/>
  <c r="BE131" i="2" s="1"/>
  <c r="BJ131" i="2" s="1"/>
  <c r="BO131" i="2" s="1"/>
  <c r="BT131" i="2" s="1"/>
  <c r="BY131" i="2" s="1"/>
  <c r="CD131" i="2" s="1"/>
  <c r="CI131" i="2" s="1"/>
  <c r="CN131" i="2" s="1"/>
  <c r="CS131" i="2" s="1"/>
  <c r="CX131" i="2" s="1"/>
  <c r="DC131" i="2" s="1"/>
  <c r="DH131" i="2" s="1"/>
  <c r="DM131" i="2" s="1"/>
  <c r="DR131" i="2" s="1"/>
  <c r="DW131" i="2" s="1"/>
  <c r="EB131" i="2" s="1"/>
  <c r="EG131" i="2" s="1"/>
  <c r="EL131" i="2" s="1"/>
  <c r="EQ131" i="2" s="1"/>
  <c r="EV131" i="2" s="1"/>
  <c r="FA131" i="2" s="1"/>
  <c r="FF131" i="2" s="1"/>
  <c r="FK131" i="2" s="1"/>
  <c r="FP131" i="2" s="1"/>
  <c r="FU131" i="2" s="1"/>
  <c r="FZ131" i="2" s="1"/>
  <c r="GE131" i="2" s="1"/>
  <c r="GJ131" i="2" s="1"/>
  <c r="I132" i="2" s="1"/>
  <c r="J132" i="2" s="1"/>
  <c r="DY4" i="2"/>
  <c r="L9" i="3" l="1"/>
  <c r="M9" i="3" s="1"/>
  <c r="I13" i="3"/>
  <c r="J13" i="3" s="1"/>
  <c r="L10" i="3"/>
  <c r="M10" i="3" s="1"/>
  <c r="I14" i="3"/>
  <c r="J14" i="3" s="1"/>
  <c r="FR132" i="2"/>
  <c r="FS132" i="2" s="1"/>
  <c r="FT132" i="2" s="1"/>
  <c r="ED132" i="2"/>
  <c r="EE132" i="2" s="1"/>
  <c r="EF132" i="2" s="1"/>
  <c r="CP132" i="2"/>
  <c r="CQ132" i="2" s="1"/>
  <c r="CR132" i="2" s="1"/>
  <c r="BB132" i="2"/>
  <c r="BC132" i="2" s="1"/>
  <c r="BD132" i="2" s="1"/>
  <c r="N132" i="2"/>
  <c r="O132" i="2" s="1"/>
  <c r="P132" i="2" s="1"/>
  <c r="GG132" i="2"/>
  <c r="GH132" i="2" s="1"/>
  <c r="GI132" i="2" s="1"/>
  <c r="ES132" i="2"/>
  <c r="ET132" i="2" s="1"/>
  <c r="EU132" i="2" s="1"/>
  <c r="DE132" i="2"/>
  <c r="DF132" i="2" s="1"/>
  <c r="DG132" i="2" s="1"/>
  <c r="BQ132" i="2"/>
  <c r="BR132" i="2" s="1"/>
  <c r="BS132" i="2" s="1"/>
  <c r="AC132" i="2"/>
  <c r="AD132" i="2" s="1"/>
  <c r="AE132" i="2" s="1"/>
  <c r="FH132" i="2"/>
  <c r="FI132" i="2" s="1"/>
  <c r="FJ132" i="2" s="1"/>
  <c r="DT132" i="2"/>
  <c r="DU132" i="2" s="1"/>
  <c r="DV132" i="2" s="1"/>
  <c r="CF132" i="2"/>
  <c r="CG132" i="2" s="1"/>
  <c r="CH132" i="2" s="1"/>
  <c r="AR132" i="2"/>
  <c r="AS132" i="2" s="1"/>
  <c r="AT132" i="2" s="1"/>
  <c r="FW132" i="2"/>
  <c r="FX132" i="2" s="1"/>
  <c r="FY132" i="2" s="1"/>
  <c r="EI132" i="2"/>
  <c r="EJ132" i="2" s="1"/>
  <c r="EK132" i="2" s="1"/>
  <c r="CU132" i="2"/>
  <c r="CV132" i="2" s="1"/>
  <c r="CW132" i="2" s="1"/>
  <c r="BG132" i="2"/>
  <c r="BH132" i="2" s="1"/>
  <c r="BI132" i="2" s="1"/>
  <c r="S132" i="2"/>
  <c r="T132" i="2" s="1"/>
  <c r="U132" i="2" s="1"/>
  <c r="EX132" i="2"/>
  <c r="EY132" i="2" s="1"/>
  <c r="EZ132" i="2" s="1"/>
  <c r="DJ132" i="2"/>
  <c r="DK132" i="2" s="1"/>
  <c r="DL132" i="2" s="1"/>
  <c r="BV132" i="2"/>
  <c r="BW132" i="2" s="1"/>
  <c r="BX132" i="2" s="1"/>
  <c r="AH132" i="2"/>
  <c r="AI132" i="2" s="1"/>
  <c r="AJ132" i="2" s="1"/>
  <c r="FM132" i="2"/>
  <c r="FN132" i="2" s="1"/>
  <c r="FO132" i="2" s="1"/>
  <c r="DY132" i="2"/>
  <c r="DZ132" i="2" s="1"/>
  <c r="EA132" i="2" s="1"/>
  <c r="CK132" i="2"/>
  <c r="CL132" i="2" s="1"/>
  <c r="CM132" i="2" s="1"/>
  <c r="AW132" i="2"/>
  <c r="AX132" i="2" s="1"/>
  <c r="AY132" i="2" s="1"/>
  <c r="GB132" i="2"/>
  <c r="GC132" i="2" s="1"/>
  <c r="GD132" i="2" s="1"/>
  <c r="EN132" i="2"/>
  <c r="EO132" i="2" s="1"/>
  <c r="EP132" i="2" s="1"/>
  <c r="CZ132" i="2"/>
  <c r="DA132" i="2" s="1"/>
  <c r="DB132" i="2" s="1"/>
  <c r="BL132" i="2"/>
  <c r="BM132" i="2" s="1"/>
  <c r="BN132" i="2" s="1"/>
  <c r="X132" i="2"/>
  <c r="Y132" i="2" s="1"/>
  <c r="Z132" i="2" s="1"/>
  <c r="AM132" i="2"/>
  <c r="AN132" i="2" s="1"/>
  <c r="AO132" i="2" s="1"/>
  <c r="FC132" i="2"/>
  <c r="FD132" i="2" s="1"/>
  <c r="FE132" i="2" s="1"/>
  <c r="CA132" i="2"/>
  <c r="CB132" i="2" s="1"/>
  <c r="CC132" i="2" s="1"/>
  <c r="DO132" i="2"/>
  <c r="DP132" i="2" s="1"/>
  <c r="DQ132" i="2" s="1"/>
  <c r="K132" i="2"/>
  <c r="L130" i="2"/>
  <c r="M130" i="2" s="1"/>
  <c r="R136" i="2"/>
  <c r="Q136" i="2"/>
  <c r="Q135" i="2"/>
  <c r="V135" i="2" s="1"/>
  <c r="AA135" i="2" s="1"/>
  <c r="AF135" i="2" s="1"/>
  <c r="AK135" i="2" s="1"/>
  <c r="AP135" i="2" s="1"/>
  <c r="AU135" i="2" s="1"/>
  <c r="AZ135" i="2" s="1"/>
  <c r="BE135" i="2" s="1"/>
  <c r="BJ135" i="2" s="1"/>
  <c r="BO135" i="2" s="1"/>
  <c r="BT135" i="2" s="1"/>
  <c r="BY135" i="2" s="1"/>
  <c r="CD135" i="2" s="1"/>
  <c r="CI135" i="2" s="1"/>
  <c r="CN135" i="2" s="1"/>
  <c r="CS135" i="2" s="1"/>
  <c r="CX135" i="2" s="1"/>
  <c r="DC135" i="2" s="1"/>
  <c r="DH135" i="2" s="1"/>
  <c r="DM135" i="2" s="1"/>
  <c r="DR135" i="2" s="1"/>
  <c r="DW135" i="2" s="1"/>
  <c r="EB135" i="2" s="1"/>
  <c r="EG135" i="2" s="1"/>
  <c r="EL135" i="2" s="1"/>
  <c r="EQ135" i="2" s="1"/>
  <c r="EV135" i="2" s="1"/>
  <c r="FA135" i="2" s="1"/>
  <c r="FF135" i="2" s="1"/>
  <c r="FK135" i="2" s="1"/>
  <c r="FP135" i="2" s="1"/>
  <c r="FU135" i="2" s="1"/>
  <c r="FZ135" i="2" s="1"/>
  <c r="GE135" i="2" s="1"/>
  <c r="GJ135" i="2" s="1"/>
  <c r="I138" i="2" s="1"/>
  <c r="J138" i="2" s="1"/>
  <c r="R135" i="2"/>
  <c r="W136" i="2"/>
  <c r="AB136" i="2" s="1"/>
  <c r="AG136" i="2" s="1"/>
  <c r="AL136" i="2" s="1"/>
  <c r="AQ136" i="2" s="1"/>
  <c r="AV136" i="2" s="1"/>
  <c r="BA136" i="2" s="1"/>
  <c r="BF136" i="2" s="1"/>
  <c r="BK136" i="2" s="1"/>
  <c r="BP136" i="2" s="1"/>
  <c r="BU136" i="2" s="1"/>
  <c r="BZ136" i="2" s="1"/>
  <c r="CE136" i="2" s="1"/>
  <c r="CJ136" i="2" s="1"/>
  <c r="CO136" i="2" s="1"/>
  <c r="CT136" i="2" s="1"/>
  <c r="CY136" i="2" s="1"/>
  <c r="DD136" i="2" s="1"/>
  <c r="DI136" i="2" s="1"/>
  <c r="DN136" i="2" s="1"/>
  <c r="DS136" i="2" s="1"/>
  <c r="DX136" i="2" s="1"/>
  <c r="EC136" i="2" s="1"/>
  <c r="EH136" i="2" s="1"/>
  <c r="EM136" i="2" s="1"/>
  <c r="ER136" i="2" s="1"/>
  <c r="EW136" i="2" s="1"/>
  <c r="FB136" i="2" s="1"/>
  <c r="FG136" i="2" s="1"/>
  <c r="FL136" i="2" s="1"/>
  <c r="FQ136" i="2" s="1"/>
  <c r="FV136" i="2" s="1"/>
  <c r="GA136" i="2" s="1"/>
  <c r="GF136" i="2" s="1"/>
  <c r="GK136" i="2" s="1"/>
  <c r="V136" i="2"/>
  <c r="AA136" i="2" s="1"/>
  <c r="AF136" i="2" s="1"/>
  <c r="AK136" i="2" s="1"/>
  <c r="AP136" i="2" s="1"/>
  <c r="AU136" i="2" s="1"/>
  <c r="AZ136" i="2" s="1"/>
  <c r="BE136" i="2" s="1"/>
  <c r="BJ136" i="2" s="1"/>
  <c r="BO136" i="2" s="1"/>
  <c r="BT136" i="2" s="1"/>
  <c r="BY136" i="2" s="1"/>
  <c r="CD136" i="2" s="1"/>
  <c r="CI136" i="2" s="1"/>
  <c r="CN136" i="2" s="1"/>
  <c r="CS136" i="2" s="1"/>
  <c r="CX136" i="2" s="1"/>
  <c r="DC136" i="2" s="1"/>
  <c r="DH136" i="2" s="1"/>
  <c r="DM136" i="2" s="1"/>
  <c r="DR136" i="2" s="1"/>
  <c r="DW136" i="2" s="1"/>
  <c r="EB136" i="2" s="1"/>
  <c r="EG136" i="2" s="1"/>
  <c r="EL136" i="2" s="1"/>
  <c r="EQ136" i="2" s="1"/>
  <c r="EV136" i="2" s="1"/>
  <c r="FA136" i="2" s="1"/>
  <c r="FF136" i="2" s="1"/>
  <c r="FK136" i="2" s="1"/>
  <c r="FP136" i="2" s="1"/>
  <c r="FU136" i="2" s="1"/>
  <c r="FZ136" i="2" s="1"/>
  <c r="GE136" i="2" s="1"/>
  <c r="GJ136" i="2" s="1"/>
  <c r="W135" i="2"/>
  <c r="AB135" i="2" s="1"/>
  <c r="AG135" i="2" s="1"/>
  <c r="AL135" i="2" s="1"/>
  <c r="AQ135" i="2" s="1"/>
  <c r="AV135" i="2" s="1"/>
  <c r="BA135" i="2" s="1"/>
  <c r="BF135" i="2" s="1"/>
  <c r="BK135" i="2" s="1"/>
  <c r="BP135" i="2" s="1"/>
  <c r="BU135" i="2" s="1"/>
  <c r="BZ135" i="2" s="1"/>
  <c r="CE135" i="2" s="1"/>
  <c r="CJ135" i="2" s="1"/>
  <c r="CO135" i="2" s="1"/>
  <c r="CT135" i="2" s="1"/>
  <c r="CY135" i="2" s="1"/>
  <c r="DD135" i="2" s="1"/>
  <c r="DI135" i="2" s="1"/>
  <c r="DN135" i="2" s="1"/>
  <c r="DS135" i="2" s="1"/>
  <c r="DX135" i="2" s="1"/>
  <c r="EC135" i="2" s="1"/>
  <c r="EH135" i="2" s="1"/>
  <c r="EM135" i="2" s="1"/>
  <c r="ER135" i="2" s="1"/>
  <c r="EW135" i="2" s="1"/>
  <c r="FB135" i="2" s="1"/>
  <c r="FG135" i="2" s="1"/>
  <c r="FL135" i="2" s="1"/>
  <c r="FQ135" i="2" s="1"/>
  <c r="FV135" i="2" s="1"/>
  <c r="GA135" i="2" s="1"/>
  <c r="GF135" i="2" s="1"/>
  <c r="GK135" i="2" s="1"/>
  <c r="ED4" i="2"/>
  <c r="N13" i="3" l="1"/>
  <c r="O13" i="3" s="1"/>
  <c r="P13" i="3" s="1"/>
  <c r="BB13" i="3"/>
  <c r="BC13" i="3" s="1"/>
  <c r="BD13" i="3" s="1"/>
  <c r="AM13" i="3"/>
  <c r="AN13" i="3" s="1"/>
  <c r="AO13" i="3" s="1"/>
  <c r="AH13" i="3"/>
  <c r="AI13" i="3" s="1"/>
  <c r="AJ13" i="3" s="1"/>
  <c r="AC13" i="3"/>
  <c r="AD13" i="3" s="1"/>
  <c r="AE13" i="3" s="1"/>
  <c r="S13" i="3"/>
  <c r="T13" i="3" s="1"/>
  <c r="U13" i="3" s="1"/>
  <c r="AR13" i="3"/>
  <c r="AS13" i="3" s="1"/>
  <c r="AT13" i="3" s="1"/>
  <c r="X13" i="3"/>
  <c r="Y13" i="3" s="1"/>
  <c r="Z13" i="3" s="1"/>
  <c r="AW13" i="3"/>
  <c r="AX13" i="3" s="1"/>
  <c r="AY13" i="3" s="1"/>
  <c r="BG13" i="3"/>
  <c r="BH13" i="3" s="1"/>
  <c r="BI13" i="3" s="1"/>
  <c r="AR14" i="3"/>
  <c r="AS14" i="3" s="1"/>
  <c r="AT14" i="3" s="1"/>
  <c r="AC14" i="3"/>
  <c r="AD14" i="3" s="1"/>
  <c r="AE14" i="3" s="1"/>
  <c r="AM14" i="3"/>
  <c r="AN14" i="3" s="1"/>
  <c r="AO14" i="3" s="1"/>
  <c r="AW14" i="3"/>
  <c r="AX14" i="3" s="1"/>
  <c r="AY14" i="3" s="1"/>
  <c r="BG14" i="3"/>
  <c r="BH14" i="3" s="1"/>
  <c r="BI14" i="3" s="1"/>
  <c r="BB14" i="3"/>
  <c r="BC14" i="3" s="1"/>
  <c r="BD14" i="3" s="1"/>
  <c r="X14" i="3"/>
  <c r="Y14" i="3" s="1"/>
  <c r="Z14" i="3" s="1"/>
  <c r="N14" i="3"/>
  <c r="O14" i="3" s="1"/>
  <c r="P14" i="3" s="1"/>
  <c r="AH14" i="3"/>
  <c r="AI14" i="3" s="1"/>
  <c r="AJ14" i="3" s="1"/>
  <c r="S14" i="3"/>
  <c r="T14" i="3" s="1"/>
  <c r="U14" i="3" s="1"/>
  <c r="K13" i="3"/>
  <c r="K14" i="3"/>
  <c r="I139" i="2"/>
  <c r="J139" i="2" s="1"/>
  <c r="L135" i="2"/>
  <c r="M135" i="2" s="1"/>
  <c r="FR138" i="2"/>
  <c r="FS138" i="2" s="1"/>
  <c r="FT138" i="2" s="1"/>
  <c r="GG138" i="2"/>
  <c r="GH138" i="2" s="1"/>
  <c r="GI138" i="2" s="1"/>
  <c r="ES138" i="2"/>
  <c r="ET138" i="2" s="1"/>
  <c r="EU138" i="2" s="1"/>
  <c r="DE138" i="2"/>
  <c r="DF138" i="2" s="1"/>
  <c r="DG138" i="2" s="1"/>
  <c r="BQ138" i="2"/>
  <c r="BR138" i="2" s="1"/>
  <c r="BS138" i="2" s="1"/>
  <c r="AC138" i="2"/>
  <c r="AD138" i="2" s="1"/>
  <c r="AE138" i="2" s="1"/>
  <c r="FW138" i="2"/>
  <c r="FX138" i="2" s="1"/>
  <c r="FY138" i="2" s="1"/>
  <c r="EI138" i="2"/>
  <c r="EJ138" i="2" s="1"/>
  <c r="EK138" i="2" s="1"/>
  <c r="CU138" i="2"/>
  <c r="CV138" i="2" s="1"/>
  <c r="CW138" i="2" s="1"/>
  <c r="BG138" i="2"/>
  <c r="BH138" i="2" s="1"/>
  <c r="BI138" i="2" s="1"/>
  <c r="S138" i="2"/>
  <c r="T138" i="2" s="1"/>
  <c r="U138" i="2" s="1"/>
  <c r="EX138" i="2"/>
  <c r="EY138" i="2" s="1"/>
  <c r="EZ138" i="2" s="1"/>
  <c r="DJ138" i="2"/>
  <c r="DK138" i="2" s="1"/>
  <c r="DL138" i="2" s="1"/>
  <c r="BV138" i="2"/>
  <c r="BW138" i="2" s="1"/>
  <c r="BX138" i="2" s="1"/>
  <c r="AH138" i="2"/>
  <c r="AI138" i="2" s="1"/>
  <c r="AJ138" i="2" s="1"/>
  <c r="ED138" i="2"/>
  <c r="EE138" i="2" s="1"/>
  <c r="EF138" i="2" s="1"/>
  <c r="AR138" i="2"/>
  <c r="AS138" i="2" s="1"/>
  <c r="AT138" i="2" s="1"/>
  <c r="FC138" i="2"/>
  <c r="FD138" i="2" s="1"/>
  <c r="FE138" i="2" s="1"/>
  <c r="DY138" i="2"/>
  <c r="DZ138" i="2" s="1"/>
  <c r="EA138" i="2" s="1"/>
  <c r="CZ138" i="2"/>
  <c r="DA138" i="2" s="1"/>
  <c r="DB138" i="2" s="1"/>
  <c r="CA138" i="2"/>
  <c r="CB138" i="2" s="1"/>
  <c r="CC138" i="2" s="1"/>
  <c r="BB138" i="2"/>
  <c r="BC138" i="2" s="1"/>
  <c r="BD138" i="2" s="1"/>
  <c r="CK138" i="2"/>
  <c r="CL138" i="2" s="1"/>
  <c r="CM138" i="2" s="1"/>
  <c r="BL138" i="2"/>
  <c r="BM138" i="2" s="1"/>
  <c r="BN138" i="2" s="1"/>
  <c r="AM138" i="2"/>
  <c r="AN138" i="2" s="1"/>
  <c r="AO138" i="2" s="1"/>
  <c r="N138" i="2"/>
  <c r="O138" i="2" s="1"/>
  <c r="P138" i="2" s="1"/>
  <c r="GB138" i="2"/>
  <c r="GC138" i="2" s="1"/>
  <c r="GD138" i="2" s="1"/>
  <c r="DT138" i="2"/>
  <c r="DU138" i="2" s="1"/>
  <c r="DV138" i="2" s="1"/>
  <c r="DO138" i="2"/>
  <c r="DP138" i="2" s="1"/>
  <c r="DQ138" i="2" s="1"/>
  <c r="CF138" i="2"/>
  <c r="CG138" i="2" s="1"/>
  <c r="CH138" i="2" s="1"/>
  <c r="AW138" i="2"/>
  <c r="AX138" i="2" s="1"/>
  <c r="AY138" i="2" s="1"/>
  <c r="EN138" i="2"/>
  <c r="EO138" i="2" s="1"/>
  <c r="EP138" i="2" s="1"/>
  <c r="FH138" i="2"/>
  <c r="FI138" i="2" s="1"/>
  <c r="FJ138" i="2" s="1"/>
  <c r="CP138" i="2"/>
  <c r="CQ138" i="2" s="1"/>
  <c r="CR138" i="2" s="1"/>
  <c r="X138" i="2"/>
  <c r="Y138" i="2" s="1"/>
  <c r="Z138" i="2" s="1"/>
  <c r="FM138" i="2"/>
  <c r="FN138" i="2" s="1"/>
  <c r="FO138" i="2" s="1"/>
  <c r="K138" i="2"/>
  <c r="R132" i="2"/>
  <c r="W132" i="2" s="1"/>
  <c r="AB132" i="2" s="1"/>
  <c r="AG132" i="2" s="1"/>
  <c r="AL132" i="2" s="1"/>
  <c r="AQ132" i="2" s="1"/>
  <c r="AV132" i="2" s="1"/>
  <c r="BA132" i="2" s="1"/>
  <c r="BF132" i="2" s="1"/>
  <c r="BK132" i="2" s="1"/>
  <c r="BP132" i="2" s="1"/>
  <c r="BU132" i="2" s="1"/>
  <c r="BZ132" i="2" s="1"/>
  <c r="CE132" i="2" s="1"/>
  <c r="CJ132" i="2" s="1"/>
  <c r="CO132" i="2" s="1"/>
  <c r="CT132" i="2" s="1"/>
  <c r="CY132" i="2" s="1"/>
  <c r="DD132" i="2" s="1"/>
  <c r="DI132" i="2" s="1"/>
  <c r="DN132" i="2" s="1"/>
  <c r="DS132" i="2" s="1"/>
  <c r="DX132" i="2" s="1"/>
  <c r="EC132" i="2" s="1"/>
  <c r="EH132" i="2" s="1"/>
  <c r="EM132" i="2" s="1"/>
  <c r="ER132" i="2" s="1"/>
  <c r="EW132" i="2" s="1"/>
  <c r="FB132" i="2" s="1"/>
  <c r="FG132" i="2" s="1"/>
  <c r="FL132" i="2" s="1"/>
  <c r="FQ132" i="2" s="1"/>
  <c r="FV132" i="2" s="1"/>
  <c r="GA132" i="2" s="1"/>
  <c r="GF132" i="2" s="1"/>
  <c r="GK132" i="2" s="1"/>
  <c r="Q132" i="2"/>
  <c r="V132" i="2"/>
  <c r="AA132" i="2" s="1"/>
  <c r="AF132" i="2" s="1"/>
  <c r="AK132" i="2" s="1"/>
  <c r="AP132" i="2" s="1"/>
  <c r="AU132" i="2" s="1"/>
  <c r="AZ132" i="2" s="1"/>
  <c r="BE132" i="2" s="1"/>
  <c r="BJ132" i="2" s="1"/>
  <c r="BO132" i="2" s="1"/>
  <c r="BT132" i="2" s="1"/>
  <c r="BY132" i="2" s="1"/>
  <c r="CD132" i="2" s="1"/>
  <c r="CI132" i="2" s="1"/>
  <c r="CN132" i="2" s="1"/>
  <c r="CS132" i="2" s="1"/>
  <c r="CX132" i="2" s="1"/>
  <c r="DC132" i="2" s="1"/>
  <c r="DH132" i="2" s="1"/>
  <c r="DM132" i="2" s="1"/>
  <c r="DR132" i="2" s="1"/>
  <c r="DW132" i="2" s="1"/>
  <c r="EB132" i="2" s="1"/>
  <c r="EG132" i="2" s="1"/>
  <c r="EL132" i="2" s="1"/>
  <c r="EQ132" i="2" s="1"/>
  <c r="EV132" i="2" s="1"/>
  <c r="FA132" i="2" s="1"/>
  <c r="FF132" i="2" s="1"/>
  <c r="FK132" i="2" s="1"/>
  <c r="FP132" i="2" s="1"/>
  <c r="FU132" i="2" s="1"/>
  <c r="FZ132" i="2" s="1"/>
  <c r="GE132" i="2" s="1"/>
  <c r="GJ132" i="2" s="1"/>
  <c r="EI4" i="2"/>
  <c r="Q14" i="3" l="1"/>
  <c r="V14" i="3" s="1"/>
  <c r="AA14" i="3" s="1"/>
  <c r="AF14" i="3" s="1"/>
  <c r="AK14" i="3" s="1"/>
  <c r="AP14" i="3" s="1"/>
  <c r="AU14" i="3" s="1"/>
  <c r="AZ14" i="3" s="1"/>
  <c r="BE14" i="3" s="1"/>
  <c r="BJ14" i="3" s="1"/>
  <c r="R14" i="3"/>
  <c r="W14" i="3" s="1"/>
  <c r="AB14" i="3" s="1"/>
  <c r="AG14" i="3" s="1"/>
  <c r="AL14" i="3" s="1"/>
  <c r="AQ14" i="3" s="1"/>
  <c r="AV14" i="3" s="1"/>
  <c r="BA14" i="3" s="1"/>
  <c r="BF14" i="3" s="1"/>
  <c r="BK14" i="3" s="1"/>
  <c r="R13" i="3"/>
  <c r="W13" i="3" s="1"/>
  <c r="AB13" i="3" s="1"/>
  <c r="AG13" i="3" s="1"/>
  <c r="AL13" i="3" s="1"/>
  <c r="AQ13" i="3" s="1"/>
  <c r="AV13" i="3" s="1"/>
  <c r="BA13" i="3" s="1"/>
  <c r="BF13" i="3" s="1"/>
  <c r="BK13" i="3" s="1"/>
  <c r="Q13" i="3"/>
  <c r="V13" i="3" s="1"/>
  <c r="AA13" i="3" s="1"/>
  <c r="AF13" i="3" s="1"/>
  <c r="AK13" i="3" s="1"/>
  <c r="AP13" i="3" s="1"/>
  <c r="AU13" i="3" s="1"/>
  <c r="AZ13" i="3" s="1"/>
  <c r="BE13" i="3" s="1"/>
  <c r="BJ13" i="3" s="1"/>
  <c r="L126" i="2"/>
  <c r="M126" i="2" s="1"/>
  <c r="I134" i="2"/>
  <c r="J134" i="2" s="1"/>
  <c r="L129" i="2"/>
  <c r="M129" i="2" s="1"/>
  <c r="R138" i="2"/>
  <c r="W138" i="2" s="1"/>
  <c r="AB138" i="2" s="1"/>
  <c r="AG138" i="2" s="1"/>
  <c r="AL138" i="2" s="1"/>
  <c r="AQ138" i="2" s="1"/>
  <c r="AV138" i="2" s="1"/>
  <c r="BA138" i="2" s="1"/>
  <c r="BF138" i="2" s="1"/>
  <c r="BK138" i="2" s="1"/>
  <c r="BP138" i="2" s="1"/>
  <c r="BU138" i="2" s="1"/>
  <c r="BZ138" i="2" s="1"/>
  <c r="CE138" i="2" s="1"/>
  <c r="CJ138" i="2" s="1"/>
  <c r="CO138" i="2" s="1"/>
  <c r="CT138" i="2" s="1"/>
  <c r="CY138" i="2" s="1"/>
  <c r="DD138" i="2" s="1"/>
  <c r="DI138" i="2" s="1"/>
  <c r="DN138" i="2" s="1"/>
  <c r="DS138" i="2" s="1"/>
  <c r="DX138" i="2" s="1"/>
  <c r="EC138" i="2" s="1"/>
  <c r="EH138" i="2" s="1"/>
  <c r="EM138" i="2" s="1"/>
  <c r="ER138" i="2" s="1"/>
  <c r="EW138" i="2" s="1"/>
  <c r="FB138" i="2" s="1"/>
  <c r="FG138" i="2" s="1"/>
  <c r="FL138" i="2" s="1"/>
  <c r="FQ138" i="2" s="1"/>
  <c r="FV138" i="2" s="1"/>
  <c r="GA138" i="2" s="1"/>
  <c r="GF138" i="2" s="1"/>
  <c r="GK138" i="2" s="1"/>
  <c r="Q138" i="2"/>
  <c r="V138" i="2" s="1"/>
  <c r="AA138" i="2" s="1"/>
  <c r="AF138" i="2" s="1"/>
  <c r="AK138" i="2" s="1"/>
  <c r="AP138" i="2" s="1"/>
  <c r="AU138" i="2" s="1"/>
  <c r="AZ138" i="2" s="1"/>
  <c r="BE138" i="2" s="1"/>
  <c r="BJ138" i="2" s="1"/>
  <c r="BO138" i="2" s="1"/>
  <c r="BT138" i="2" s="1"/>
  <c r="BY138" i="2" s="1"/>
  <c r="CD138" i="2" s="1"/>
  <c r="CI138" i="2" s="1"/>
  <c r="CN138" i="2" s="1"/>
  <c r="CS138" i="2" s="1"/>
  <c r="CX138" i="2" s="1"/>
  <c r="DC138" i="2" s="1"/>
  <c r="DH138" i="2" s="1"/>
  <c r="DM138" i="2" s="1"/>
  <c r="DR138" i="2" s="1"/>
  <c r="DW138" i="2" s="1"/>
  <c r="EB138" i="2" s="1"/>
  <c r="EG138" i="2" s="1"/>
  <c r="EL138" i="2" s="1"/>
  <c r="EQ138" i="2" s="1"/>
  <c r="EV138" i="2" s="1"/>
  <c r="FA138" i="2" s="1"/>
  <c r="FF138" i="2" s="1"/>
  <c r="FK138" i="2" s="1"/>
  <c r="FP138" i="2" s="1"/>
  <c r="FU138" i="2" s="1"/>
  <c r="FZ138" i="2" s="1"/>
  <c r="GE138" i="2" s="1"/>
  <c r="GJ138" i="2" s="1"/>
  <c r="FH139" i="2"/>
  <c r="FI139" i="2" s="1"/>
  <c r="FJ139" i="2" s="1"/>
  <c r="DT139" i="2"/>
  <c r="DU139" i="2" s="1"/>
  <c r="DV139" i="2" s="1"/>
  <c r="CF139" i="2"/>
  <c r="CG139" i="2" s="1"/>
  <c r="CH139" i="2" s="1"/>
  <c r="AR139" i="2"/>
  <c r="AS139" i="2" s="1"/>
  <c r="AT139" i="2" s="1"/>
  <c r="FW139" i="2"/>
  <c r="FX139" i="2" s="1"/>
  <c r="FY139" i="2" s="1"/>
  <c r="EI139" i="2"/>
  <c r="EJ139" i="2" s="1"/>
  <c r="EK139" i="2" s="1"/>
  <c r="CU139" i="2"/>
  <c r="CV139" i="2" s="1"/>
  <c r="CW139" i="2" s="1"/>
  <c r="BG139" i="2"/>
  <c r="BH139" i="2" s="1"/>
  <c r="BI139" i="2" s="1"/>
  <c r="S139" i="2"/>
  <c r="T139" i="2" s="1"/>
  <c r="U139" i="2" s="1"/>
  <c r="FM139" i="2"/>
  <c r="FN139" i="2" s="1"/>
  <c r="FO139" i="2" s="1"/>
  <c r="DY139" i="2"/>
  <c r="DZ139" i="2" s="1"/>
  <c r="EA139" i="2" s="1"/>
  <c r="CK139" i="2"/>
  <c r="CL139" i="2" s="1"/>
  <c r="CM139" i="2" s="1"/>
  <c r="AW139" i="2"/>
  <c r="AX139" i="2" s="1"/>
  <c r="AY139" i="2" s="1"/>
  <c r="GB139" i="2"/>
  <c r="GC139" i="2" s="1"/>
  <c r="GD139" i="2" s="1"/>
  <c r="EN139" i="2"/>
  <c r="EO139" i="2" s="1"/>
  <c r="EP139" i="2" s="1"/>
  <c r="CZ139" i="2"/>
  <c r="DA139" i="2" s="1"/>
  <c r="DB139" i="2" s="1"/>
  <c r="BL139" i="2"/>
  <c r="BM139" i="2" s="1"/>
  <c r="BN139" i="2" s="1"/>
  <c r="X139" i="2"/>
  <c r="Y139" i="2" s="1"/>
  <c r="Z139" i="2" s="1"/>
  <c r="ES139" i="2"/>
  <c r="ET139" i="2" s="1"/>
  <c r="EU139" i="2" s="1"/>
  <c r="BQ139" i="2"/>
  <c r="BR139" i="2" s="1"/>
  <c r="BS139" i="2" s="1"/>
  <c r="FC139" i="2"/>
  <c r="FD139" i="2" s="1"/>
  <c r="FE139" i="2" s="1"/>
  <c r="CA139" i="2"/>
  <c r="CB139" i="2" s="1"/>
  <c r="CC139" i="2" s="1"/>
  <c r="FR139" i="2"/>
  <c r="FS139" i="2" s="1"/>
  <c r="FT139" i="2" s="1"/>
  <c r="CP139" i="2"/>
  <c r="CQ139" i="2" s="1"/>
  <c r="CR139" i="2" s="1"/>
  <c r="N139" i="2"/>
  <c r="O139" i="2" s="1"/>
  <c r="P139" i="2" s="1"/>
  <c r="EX139" i="2"/>
  <c r="EY139" i="2" s="1"/>
  <c r="EZ139" i="2" s="1"/>
  <c r="BV139" i="2"/>
  <c r="BW139" i="2" s="1"/>
  <c r="BX139" i="2" s="1"/>
  <c r="DO139" i="2"/>
  <c r="DP139" i="2" s="1"/>
  <c r="DQ139" i="2" s="1"/>
  <c r="AM139" i="2"/>
  <c r="AN139" i="2" s="1"/>
  <c r="AO139" i="2" s="1"/>
  <c r="AH139" i="2"/>
  <c r="AI139" i="2" s="1"/>
  <c r="AJ139" i="2" s="1"/>
  <c r="DJ139" i="2"/>
  <c r="DK139" i="2" s="1"/>
  <c r="DL139" i="2" s="1"/>
  <c r="AC139" i="2"/>
  <c r="AD139" i="2" s="1"/>
  <c r="AE139" i="2" s="1"/>
  <c r="DE139" i="2"/>
  <c r="DF139" i="2" s="1"/>
  <c r="DG139" i="2" s="1"/>
  <c r="BB139" i="2"/>
  <c r="BC139" i="2" s="1"/>
  <c r="BD139" i="2" s="1"/>
  <c r="ED139" i="2"/>
  <c r="EE139" i="2" s="1"/>
  <c r="EF139" i="2" s="1"/>
  <c r="GG139" i="2"/>
  <c r="GH139" i="2" s="1"/>
  <c r="GI139" i="2" s="1"/>
  <c r="K139" i="2"/>
  <c r="EN4" i="2"/>
  <c r="AA139" i="2" l="1"/>
  <c r="AF139" i="2" s="1"/>
  <c r="AK139" i="2" s="1"/>
  <c r="AP139" i="2" s="1"/>
  <c r="AU139" i="2" s="1"/>
  <c r="AZ139" i="2" s="1"/>
  <c r="BE139" i="2" s="1"/>
  <c r="BJ139" i="2" s="1"/>
  <c r="BO139" i="2" s="1"/>
  <c r="BT139" i="2" s="1"/>
  <c r="BY139" i="2" s="1"/>
  <c r="CD139" i="2" s="1"/>
  <c r="CI139" i="2" s="1"/>
  <c r="CN139" i="2" s="1"/>
  <c r="CS139" i="2" s="1"/>
  <c r="CX139" i="2" s="1"/>
  <c r="DC139" i="2" s="1"/>
  <c r="DH139" i="2" s="1"/>
  <c r="DM139" i="2" s="1"/>
  <c r="DR139" i="2" s="1"/>
  <c r="DW139" i="2" s="1"/>
  <c r="EB139" i="2" s="1"/>
  <c r="EG139" i="2" s="1"/>
  <c r="EL139" i="2" s="1"/>
  <c r="EQ139" i="2" s="1"/>
  <c r="EV139" i="2" s="1"/>
  <c r="FA139" i="2" s="1"/>
  <c r="FF139" i="2" s="1"/>
  <c r="FK139" i="2" s="1"/>
  <c r="FP139" i="2" s="1"/>
  <c r="FU139" i="2" s="1"/>
  <c r="FZ139" i="2" s="1"/>
  <c r="GE139" i="2" s="1"/>
  <c r="GJ139" i="2" s="1"/>
  <c r="I140" i="2" s="1"/>
  <c r="J140" i="2" s="1"/>
  <c r="Q139" i="2"/>
  <c r="R139" i="2"/>
  <c r="W139" i="2" s="1"/>
  <c r="AB139" i="2" s="1"/>
  <c r="AG139" i="2" s="1"/>
  <c r="AL139" i="2" s="1"/>
  <c r="AQ139" i="2" s="1"/>
  <c r="AV139" i="2" s="1"/>
  <c r="BA139" i="2" s="1"/>
  <c r="BF139" i="2" s="1"/>
  <c r="BK139" i="2" s="1"/>
  <c r="BP139" i="2" s="1"/>
  <c r="BU139" i="2" s="1"/>
  <c r="BZ139" i="2" s="1"/>
  <c r="CE139" i="2" s="1"/>
  <c r="CJ139" i="2" s="1"/>
  <c r="CO139" i="2" s="1"/>
  <c r="CT139" i="2" s="1"/>
  <c r="CY139" i="2" s="1"/>
  <c r="DD139" i="2" s="1"/>
  <c r="DI139" i="2" s="1"/>
  <c r="DN139" i="2" s="1"/>
  <c r="DS139" i="2" s="1"/>
  <c r="DX139" i="2" s="1"/>
  <c r="EC139" i="2" s="1"/>
  <c r="EH139" i="2" s="1"/>
  <c r="EM139" i="2" s="1"/>
  <c r="ER139" i="2" s="1"/>
  <c r="EW139" i="2" s="1"/>
  <c r="FB139" i="2" s="1"/>
  <c r="FG139" i="2" s="1"/>
  <c r="FL139" i="2" s="1"/>
  <c r="FQ139" i="2" s="1"/>
  <c r="FV139" i="2" s="1"/>
  <c r="GA139" i="2" s="1"/>
  <c r="GF139" i="2" s="1"/>
  <c r="GK139" i="2" s="1"/>
  <c r="V139" i="2"/>
  <c r="GB134" i="2"/>
  <c r="GC134" i="2" s="1"/>
  <c r="GD134" i="2" s="1"/>
  <c r="EN134" i="2"/>
  <c r="EO134" i="2" s="1"/>
  <c r="EP134" i="2" s="1"/>
  <c r="FR134" i="2"/>
  <c r="FS134" i="2" s="1"/>
  <c r="FT134" i="2" s="1"/>
  <c r="ED134" i="2"/>
  <c r="EE134" i="2" s="1"/>
  <c r="EF134" i="2" s="1"/>
  <c r="CP134" i="2"/>
  <c r="CQ134" i="2" s="1"/>
  <c r="CR134" i="2" s="1"/>
  <c r="BB134" i="2"/>
  <c r="BC134" i="2" s="1"/>
  <c r="BD134" i="2" s="1"/>
  <c r="EX134" i="2"/>
  <c r="EY134" i="2" s="1"/>
  <c r="EZ134" i="2" s="1"/>
  <c r="DJ134" i="2"/>
  <c r="DK134" i="2" s="1"/>
  <c r="DL134" i="2" s="1"/>
  <c r="BV134" i="2"/>
  <c r="BW134" i="2" s="1"/>
  <c r="BX134" i="2" s="1"/>
  <c r="FM134" i="2"/>
  <c r="FN134" i="2" s="1"/>
  <c r="FO134" i="2" s="1"/>
  <c r="DE134" i="2"/>
  <c r="DF134" i="2" s="1"/>
  <c r="DG134" i="2" s="1"/>
  <c r="CU134" i="2"/>
  <c r="CV134" i="2" s="1"/>
  <c r="CW134" i="2" s="1"/>
  <c r="DY134" i="2"/>
  <c r="DZ134" i="2" s="1"/>
  <c r="EA134" i="2" s="1"/>
  <c r="DO134" i="2"/>
  <c r="DP134" i="2" s="1"/>
  <c r="DQ134" i="2" s="1"/>
  <c r="AR134" i="2"/>
  <c r="AS134" i="2" s="1"/>
  <c r="AT134" i="2" s="1"/>
  <c r="AH134" i="2"/>
  <c r="AI134" i="2" s="1"/>
  <c r="AJ134" i="2" s="1"/>
  <c r="BL134" i="2"/>
  <c r="BM134" i="2" s="1"/>
  <c r="BN134" i="2" s="1"/>
  <c r="X134" i="2"/>
  <c r="Y134" i="2" s="1"/>
  <c r="Z134" i="2" s="1"/>
  <c r="EI134" i="2"/>
  <c r="EJ134" i="2" s="1"/>
  <c r="EK134" i="2" s="1"/>
  <c r="CF134" i="2"/>
  <c r="CG134" i="2" s="1"/>
  <c r="CH134" i="2" s="1"/>
  <c r="FH134" i="2"/>
  <c r="FI134" i="2" s="1"/>
  <c r="FJ134" i="2" s="1"/>
  <c r="ES134" i="2"/>
  <c r="ET134" i="2" s="1"/>
  <c r="EU134" i="2" s="1"/>
  <c r="CZ134" i="2"/>
  <c r="DA134" i="2" s="1"/>
  <c r="DB134" i="2" s="1"/>
  <c r="N134" i="2"/>
  <c r="O134" i="2" s="1"/>
  <c r="P134" i="2" s="1"/>
  <c r="FW134" i="2"/>
  <c r="FX134" i="2" s="1"/>
  <c r="FY134" i="2" s="1"/>
  <c r="DT134" i="2"/>
  <c r="DU134" i="2" s="1"/>
  <c r="DV134" i="2" s="1"/>
  <c r="AW134" i="2"/>
  <c r="AX134" i="2" s="1"/>
  <c r="AY134" i="2" s="1"/>
  <c r="AM134" i="2"/>
  <c r="AN134" i="2" s="1"/>
  <c r="AO134" i="2" s="1"/>
  <c r="AC134" i="2"/>
  <c r="AD134" i="2" s="1"/>
  <c r="AE134" i="2" s="1"/>
  <c r="FC134" i="2"/>
  <c r="FD134" i="2" s="1"/>
  <c r="FE134" i="2" s="1"/>
  <c r="BQ134" i="2"/>
  <c r="BR134" i="2" s="1"/>
  <c r="BS134" i="2" s="1"/>
  <c r="BG134" i="2"/>
  <c r="BH134" i="2" s="1"/>
  <c r="BI134" i="2" s="1"/>
  <c r="GG134" i="2"/>
  <c r="GH134" i="2" s="1"/>
  <c r="GI134" i="2" s="1"/>
  <c r="CK134" i="2"/>
  <c r="CL134" i="2" s="1"/>
  <c r="CM134" i="2" s="1"/>
  <c r="CA134" i="2"/>
  <c r="CB134" i="2" s="1"/>
  <c r="CC134" i="2" s="1"/>
  <c r="S134" i="2"/>
  <c r="T134" i="2" s="1"/>
  <c r="U134" i="2" s="1"/>
  <c r="K134" i="2"/>
  <c r="ES4" i="2"/>
  <c r="I15" i="3" l="1"/>
  <c r="J15" i="3" s="1"/>
  <c r="FW140" i="2"/>
  <c r="FX140" i="2" s="1"/>
  <c r="FY140" i="2" s="1"/>
  <c r="EI140" i="2"/>
  <c r="EJ140" i="2" s="1"/>
  <c r="EK140" i="2" s="1"/>
  <c r="CU140" i="2"/>
  <c r="CV140" i="2" s="1"/>
  <c r="CW140" i="2" s="1"/>
  <c r="BG140" i="2"/>
  <c r="BH140" i="2" s="1"/>
  <c r="BI140" i="2" s="1"/>
  <c r="S140" i="2"/>
  <c r="T140" i="2" s="1"/>
  <c r="U140" i="2" s="1"/>
  <c r="EX140" i="2"/>
  <c r="EY140" i="2" s="1"/>
  <c r="EZ140" i="2" s="1"/>
  <c r="DJ140" i="2"/>
  <c r="DK140" i="2" s="1"/>
  <c r="DL140" i="2" s="1"/>
  <c r="BV140" i="2"/>
  <c r="BW140" i="2" s="1"/>
  <c r="BX140" i="2" s="1"/>
  <c r="AH140" i="2"/>
  <c r="AI140" i="2" s="1"/>
  <c r="AJ140" i="2" s="1"/>
  <c r="GB140" i="2"/>
  <c r="GC140" i="2" s="1"/>
  <c r="GD140" i="2" s="1"/>
  <c r="EN140" i="2"/>
  <c r="EO140" i="2" s="1"/>
  <c r="EP140" i="2" s="1"/>
  <c r="CZ140" i="2"/>
  <c r="DA140" i="2" s="1"/>
  <c r="DB140" i="2" s="1"/>
  <c r="BL140" i="2"/>
  <c r="BM140" i="2" s="1"/>
  <c r="BN140" i="2" s="1"/>
  <c r="X140" i="2"/>
  <c r="Y140" i="2" s="1"/>
  <c r="Z140" i="2" s="1"/>
  <c r="FC140" i="2"/>
  <c r="FD140" i="2" s="1"/>
  <c r="FE140" i="2" s="1"/>
  <c r="DO140" i="2"/>
  <c r="DP140" i="2" s="1"/>
  <c r="DQ140" i="2" s="1"/>
  <c r="CA140" i="2"/>
  <c r="CB140" i="2" s="1"/>
  <c r="CC140" i="2" s="1"/>
  <c r="AM140" i="2"/>
  <c r="AN140" i="2" s="1"/>
  <c r="AO140" i="2" s="1"/>
  <c r="DT140" i="2"/>
  <c r="DU140" i="2" s="1"/>
  <c r="DV140" i="2" s="1"/>
  <c r="AR140" i="2"/>
  <c r="AS140" i="2" s="1"/>
  <c r="AT140" i="2" s="1"/>
  <c r="ED140" i="2"/>
  <c r="EE140" i="2" s="1"/>
  <c r="EF140" i="2" s="1"/>
  <c r="BB140" i="2"/>
  <c r="BC140" i="2" s="1"/>
  <c r="BD140" i="2" s="1"/>
  <c r="ES140" i="2"/>
  <c r="ET140" i="2" s="1"/>
  <c r="EU140" i="2" s="1"/>
  <c r="BQ140" i="2"/>
  <c r="BR140" i="2" s="1"/>
  <c r="BS140" i="2" s="1"/>
  <c r="DY140" i="2"/>
  <c r="DZ140" i="2" s="1"/>
  <c r="EA140" i="2" s="1"/>
  <c r="AW140" i="2"/>
  <c r="AX140" i="2" s="1"/>
  <c r="AY140" i="2" s="1"/>
  <c r="FR140" i="2"/>
  <c r="FS140" i="2" s="1"/>
  <c r="FT140" i="2" s="1"/>
  <c r="CP140" i="2"/>
  <c r="CQ140" i="2" s="1"/>
  <c r="CR140" i="2" s="1"/>
  <c r="N140" i="2"/>
  <c r="O140" i="2" s="1"/>
  <c r="P140" i="2" s="1"/>
  <c r="AC140" i="2"/>
  <c r="AD140" i="2" s="1"/>
  <c r="AE140" i="2" s="1"/>
  <c r="DE140" i="2"/>
  <c r="DF140" i="2" s="1"/>
  <c r="DG140" i="2" s="1"/>
  <c r="GG140" i="2"/>
  <c r="GH140" i="2" s="1"/>
  <c r="GI140" i="2" s="1"/>
  <c r="FM140" i="2"/>
  <c r="FN140" i="2" s="1"/>
  <c r="FO140" i="2" s="1"/>
  <c r="CF140" i="2"/>
  <c r="CG140" i="2" s="1"/>
  <c r="CH140" i="2" s="1"/>
  <c r="FH140" i="2"/>
  <c r="FI140" i="2" s="1"/>
  <c r="FJ140" i="2" s="1"/>
  <c r="CK140" i="2"/>
  <c r="CL140" i="2" s="1"/>
  <c r="CM140" i="2" s="1"/>
  <c r="K140" i="2"/>
  <c r="L138" i="2"/>
  <c r="M138" i="2" s="1"/>
  <c r="R134" i="2"/>
  <c r="W134" i="2" s="1"/>
  <c r="AB134" i="2" s="1"/>
  <c r="AG134" i="2" s="1"/>
  <c r="AL134" i="2" s="1"/>
  <c r="AQ134" i="2" s="1"/>
  <c r="AV134" i="2" s="1"/>
  <c r="BA134" i="2" s="1"/>
  <c r="BF134" i="2" s="1"/>
  <c r="BK134" i="2" s="1"/>
  <c r="BP134" i="2" s="1"/>
  <c r="BU134" i="2" s="1"/>
  <c r="BZ134" i="2" s="1"/>
  <c r="CE134" i="2" s="1"/>
  <c r="CJ134" i="2" s="1"/>
  <c r="CO134" i="2" s="1"/>
  <c r="CT134" i="2" s="1"/>
  <c r="CY134" i="2" s="1"/>
  <c r="DD134" i="2" s="1"/>
  <c r="DI134" i="2" s="1"/>
  <c r="DN134" i="2" s="1"/>
  <c r="DS134" i="2" s="1"/>
  <c r="DX134" i="2" s="1"/>
  <c r="EC134" i="2" s="1"/>
  <c r="EH134" i="2" s="1"/>
  <c r="EM134" i="2" s="1"/>
  <c r="ER134" i="2" s="1"/>
  <c r="EW134" i="2" s="1"/>
  <c r="FB134" i="2" s="1"/>
  <c r="FG134" i="2" s="1"/>
  <c r="FL134" i="2" s="1"/>
  <c r="FQ134" i="2" s="1"/>
  <c r="FV134" i="2" s="1"/>
  <c r="GA134" i="2" s="1"/>
  <c r="GF134" i="2" s="1"/>
  <c r="GK134" i="2" s="1"/>
  <c r="Q134" i="2"/>
  <c r="V134" i="2" s="1"/>
  <c r="AA134" i="2" s="1"/>
  <c r="AF134" i="2" s="1"/>
  <c r="AK134" i="2" s="1"/>
  <c r="AP134" i="2" s="1"/>
  <c r="AU134" i="2" s="1"/>
  <c r="AZ134" i="2" s="1"/>
  <c r="BE134" i="2" s="1"/>
  <c r="BJ134" i="2" s="1"/>
  <c r="BO134" i="2" s="1"/>
  <c r="BT134" i="2" s="1"/>
  <c r="BY134" i="2" s="1"/>
  <c r="CD134" i="2" s="1"/>
  <c r="CI134" i="2" s="1"/>
  <c r="CN134" i="2" s="1"/>
  <c r="CS134" i="2" s="1"/>
  <c r="CX134" i="2" s="1"/>
  <c r="DC134" i="2" s="1"/>
  <c r="DH134" i="2" s="1"/>
  <c r="DM134" i="2" s="1"/>
  <c r="DR134" i="2" s="1"/>
  <c r="DW134" i="2" s="1"/>
  <c r="EB134" i="2" s="1"/>
  <c r="EG134" i="2" s="1"/>
  <c r="EL134" i="2" s="1"/>
  <c r="EQ134" i="2" s="1"/>
  <c r="EV134" i="2" s="1"/>
  <c r="FA134" i="2" s="1"/>
  <c r="FF134" i="2" s="1"/>
  <c r="FK134" i="2" s="1"/>
  <c r="FP134" i="2" s="1"/>
  <c r="FU134" i="2" s="1"/>
  <c r="FZ134" i="2" s="1"/>
  <c r="GE134" i="2" s="1"/>
  <c r="GJ134" i="2" s="1"/>
  <c r="I137" i="2" s="1"/>
  <c r="J137" i="2" s="1"/>
  <c r="EX4" i="2"/>
  <c r="AH15" i="3" l="1"/>
  <c r="AI15" i="3" s="1"/>
  <c r="AJ15" i="3" s="1"/>
  <c r="S15" i="3"/>
  <c r="T15" i="3" s="1"/>
  <c r="U15" i="3" s="1"/>
  <c r="BG15" i="3"/>
  <c r="BH15" i="3" s="1"/>
  <c r="BI15" i="3" s="1"/>
  <c r="AR15" i="3"/>
  <c r="AS15" i="3" s="1"/>
  <c r="AT15" i="3" s="1"/>
  <c r="BB15" i="3"/>
  <c r="BC15" i="3" s="1"/>
  <c r="BD15" i="3" s="1"/>
  <c r="N15" i="3"/>
  <c r="O15" i="3" s="1"/>
  <c r="P15" i="3" s="1"/>
  <c r="X15" i="3"/>
  <c r="Y15" i="3" s="1"/>
  <c r="Z15" i="3" s="1"/>
  <c r="AM15" i="3"/>
  <c r="AN15" i="3" s="1"/>
  <c r="AO15" i="3" s="1"/>
  <c r="AC15" i="3"/>
  <c r="AD15" i="3" s="1"/>
  <c r="AE15" i="3" s="1"/>
  <c r="AW15" i="3"/>
  <c r="AX15" i="3" s="1"/>
  <c r="AY15" i="3" s="1"/>
  <c r="K15" i="3"/>
  <c r="FC137" i="2"/>
  <c r="FD137" i="2" s="1"/>
  <c r="FE137" i="2" s="1"/>
  <c r="DO137" i="2"/>
  <c r="DP137" i="2" s="1"/>
  <c r="DQ137" i="2" s="1"/>
  <c r="GG137" i="2"/>
  <c r="GH137" i="2" s="1"/>
  <c r="GI137" i="2" s="1"/>
  <c r="ES137" i="2"/>
  <c r="ET137" i="2" s="1"/>
  <c r="EU137" i="2" s="1"/>
  <c r="DE137" i="2"/>
  <c r="DF137" i="2" s="1"/>
  <c r="DG137" i="2" s="1"/>
  <c r="BQ137" i="2"/>
  <c r="BR137" i="2" s="1"/>
  <c r="BS137" i="2" s="1"/>
  <c r="AC137" i="2"/>
  <c r="AD137" i="2" s="1"/>
  <c r="AE137" i="2" s="1"/>
  <c r="FH137" i="2"/>
  <c r="FI137" i="2" s="1"/>
  <c r="FJ137" i="2" s="1"/>
  <c r="DT137" i="2"/>
  <c r="DU137" i="2" s="1"/>
  <c r="DV137" i="2" s="1"/>
  <c r="CF137" i="2"/>
  <c r="CG137" i="2" s="1"/>
  <c r="CH137" i="2" s="1"/>
  <c r="AR137" i="2"/>
  <c r="AS137" i="2" s="1"/>
  <c r="AT137" i="2" s="1"/>
  <c r="EI137" i="2"/>
  <c r="EJ137" i="2" s="1"/>
  <c r="EK137" i="2" s="1"/>
  <c r="DJ137" i="2"/>
  <c r="DK137" i="2" s="1"/>
  <c r="DL137" i="2" s="1"/>
  <c r="CK137" i="2"/>
  <c r="CL137" i="2" s="1"/>
  <c r="CM137" i="2" s="1"/>
  <c r="AH137" i="2"/>
  <c r="AI137" i="2" s="1"/>
  <c r="AJ137" i="2" s="1"/>
  <c r="X137" i="2"/>
  <c r="Y137" i="2" s="1"/>
  <c r="Z137" i="2" s="1"/>
  <c r="N137" i="2"/>
  <c r="O137" i="2" s="1"/>
  <c r="P137" i="2" s="1"/>
  <c r="BV137" i="2"/>
  <c r="BW137" i="2" s="1"/>
  <c r="BX137" i="2" s="1"/>
  <c r="BL137" i="2"/>
  <c r="BM137" i="2" s="1"/>
  <c r="BN137" i="2" s="1"/>
  <c r="BB137" i="2"/>
  <c r="BC137" i="2" s="1"/>
  <c r="BD137" i="2" s="1"/>
  <c r="FR137" i="2"/>
  <c r="FS137" i="2" s="1"/>
  <c r="FT137" i="2" s="1"/>
  <c r="S137" i="2"/>
  <c r="T137" i="2" s="1"/>
  <c r="U137" i="2" s="1"/>
  <c r="GB137" i="2"/>
  <c r="GC137" i="2" s="1"/>
  <c r="GD137" i="2" s="1"/>
  <c r="CP137" i="2"/>
  <c r="CQ137" i="2" s="1"/>
  <c r="CR137" i="2" s="1"/>
  <c r="BG137" i="2"/>
  <c r="BH137" i="2" s="1"/>
  <c r="BI137" i="2" s="1"/>
  <c r="AW137" i="2"/>
  <c r="AX137" i="2" s="1"/>
  <c r="AY137" i="2" s="1"/>
  <c r="AM137" i="2"/>
  <c r="AN137" i="2" s="1"/>
  <c r="AO137" i="2" s="1"/>
  <c r="CU137" i="2"/>
  <c r="CV137" i="2" s="1"/>
  <c r="CW137" i="2" s="1"/>
  <c r="FM137" i="2"/>
  <c r="FN137" i="2" s="1"/>
  <c r="FO137" i="2" s="1"/>
  <c r="EN137" i="2"/>
  <c r="EO137" i="2" s="1"/>
  <c r="EP137" i="2" s="1"/>
  <c r="FW137" i="2"/>
  <c r="FX137" i="2" s="1"/>
  <c r="FY137" i="2" s="1"/>
  <c r="EX137" i="2"/>
  <c r="EY137" i="2" s="1"/>
  <c r="EZ137" i="2" s="1"/>
  <c r="DY137" i="2"/>
  <c r="DZ137" i="2" s="1"/>
  <c r="EA137" i="2" s="1"/>
  <c r="CZ137" i="2"/>
  <c r="DA137" i="2" s="1"/>
  <c r="DB137" i="2" s="1"/>
  <c r="CA137" i="2"/>
  <c r="CB137" i="2" s="1"/>
  <c r="CC137" i="2" s="1"/>
  <c r="ED137" i="2"/>
  <c r="EE137" i="2" s="1"/>
  <c r="EF137" i="2" s="1"/>
  <c r="K137" i="2"/>
  <c r="R140" i="2"/>
  <c r="W140" i="2" s="1"/>
  <c r="AB140" i="2" s="1"/>
  <c r="AG140" i="2" s="1"/>
  <c r="AL140" i="2" s="1"/>
  <c r="AQ140" i="2" s="1"/>
  <c r="AV140" i="2" s="1"/>
  <c r="BA140" i="2" s="1"/>
  <c r="BF140" i="2" s="1"/>
  <c r="BK140" i="2" s="1"/>
  <c r="BP140" i="2" s="1"/>
  <c r="BU140" i="2" s="1"/>
  <c r="BZ140" i="2" s="1"/>
  <c r="CE140" i="2" s="1"/>
  <c r="CJ140" i="2" s="1"/>
  <c r="CO140" i="2" s="1"/>
  <c r="CT140" i="2" s="1"/>
  <c r="CY140" i="2" s="1"/>
  <c r="DD140" i="2" s="1"/>
  <c r="DI140" i="2" s="1"/>
  <c r="DN140" i="2" s="1"/>
  <c r="DS140" i="2" s="1"/>
  <c r="DX140" i="2" s="1"/>
  <c r="EC140" i="2" s="1"/>
  <c r="EH140" i="2" s="1"/>
  <c r="EM140" i="2" s="1"/>
  <c r="ER140" i="2" s="1"/>
  <c r="EW140" i="2" s="1"/>
  <c r="FB140" i="2" s="1"/>
  <c r="FG140" i="2" s="1"/>
  <c r="FL140" i="2" s="1"/>
  <c r="FQ140" i="2" s="1"/>
  <c r="FV140" i="2" s="1"/>
  <c r="GA140" i="2" s="1"/>
  <c r="GF140" i="2" s="1"/>
  <c r="GK140" i="2" s="1"/>
  <c r="Q140" i="2"/>
  <c r="V140" i="2"/>
  <c r="AA140" i="2" s="1"/>
  <c r="AF140" i="2" s="1"/>
  <c r="AK140" i="2" s="1"/>
  <c r="AP140" i="2" s="1"/>
  <c r="AU140" i="2" s="1"/>
  <c r="AZ140" i="2" s="1"/>
  <c r="BE140" i="2" s="1"/>
  <c r="BJ140" i="2" s="1"/>
  <c r="BO140" i="2" s="1"/>
  <c r="BT140" i="2" s="1"/>
  <c r="BY140" i="2" s="1"/>
  <c r="CD140" i="2" s="1"/>
  <c r="CI140" i="2" s="1"/>
  <c r="CN140" i="2" s="1"/>
  <c r="CS140" i="2" s="1"/>
  <c r="CX140" i="2" s="1"/>
  <c r="DC140" i="2" s="1"/>
  <c r="DH140" i="2" s="1"/>
  <c r="DM140" i="2" s="1"/>
  <c r="DR140" i="2" s="1"/>
  <c r="DW140" i="2" s="1"/>
  <c r="EB140" i="2" s="1"/>
  <c r="EG140" i="2" s="1"/>
  <c r="EL140" i="2" s="1"/>
  <c r="EQ140" i="2" s="1"/>
  <c r="EV140" i="2" s="1"/>
  <c r="FA140" i="2" s="1"/>
  <c r="FF140" i="2" s="1"/>
  <c r="FK140" i="2" s="1"/>
  <c r="FP140" i="2" s="1"/>
  <c r="FU140" i="2" s="1"/>
  <c r="FZ140" i="2" s="1"/>
  <c r="GE140" i="2" s="1"/>
  <c r="GJ140" i="2" s="1"/>
  <c r="FC4" i="2"/>
  <c r="AA15" i="3" l="1"/>
  <c r="AF15" i="3" s="1"/>
  <c r="AK15" i="3" s="1"/>
  <c r="AP15" i="3" s="1"/>
  <c r="AU15" i="3" s="1"/>
  <c r="AZ15" i="3" s="1"/>
  <c r="BE15" i="3" s="1"/>
  <c r="BJ15" i="3" s="1"/>
  <c r="R15" i="3"/>
  <c r="Q15" i="3"/>
  <c r="V15" i="3"/>
  <c r="W15" i="3"/>
  <c r="AB15" i="3" s="1"/>
  <c r="AG15" i="3" s="1"/>
  <c r="AL15" i="3" s="1"/>
  <c r="AQ15" i="3" s="1"/>
  <c r="AV15" i="3" s="1"/>
  <c r="BA15" i="3" s="1"/>
  <c r="BF15" i="3" s="1"/>
  <c r="BK15" i="3" s="1"/>
  <c r="L137" i="2"/>
  <c r="M137" i="2" s="1"/>
  <c r="I142" i="2"/>
  <c r="J142" i="2" s="1"/>
  <c r="L134" i="2"/>
  <c r="M134" i="2" s="1"/>
  <c r="R137" i="2"/>
  <c r="W137" i="2" s="1"/>
  <c r="AB137" i="2" s="1"/>
  <c r="AG137" i="2" s="1"/>
  <c r="AL137" i="2" s="1"/>
  <c r="AQ137" i="2" s="1"/>
  <c r="AV137" i="2" s="1"/>
  <c r="BA137" i="2" s="1"/>
  <c r="BF137" i="2" s="1"/>
  <c r="BK137" i="2" s="1"/>
  <c r="BP137" i="2" s="1"/>
  <c r="BU137" i="2" s="1"/>
  <c r="BZ137" i="2" s="1"/>
  <c r="CE137" i="2" s="1"/>
  <c r="CJ137" i="2" s="1"/>
  <c r="CO137" i="2" s="1"/>
  <c r="CT137" i="2" s="1"/>
  <c r="CY137" i="2" s="1"/>
  <c r="DD137" i="2" s="1"/>
  <c r="DI137" i="2" s="1"/>
  <c r="DN137" i="2" s="1"/>
  <c r="DS137" i="2" s="1"/>
  <c r="DX137" i="2" s="1"/>
  <c r="EC137" i="2" s="1"/>
  <c r="EH137" i="2" s="1"/>
  <c r="EM137" i="2" s="1"/>
  <c r="ER137" i="2" s="1"/>
  <c r="EW137" i="2" s="1"/>
  <c r="FB137" i="2" s="1"/>
  <c r="FG137" i="2" s="1"/>
  <c r="FL137" i="2" s="1"/>
  <c r="FQ137" i="2" s="1"/>
  <c r="FV137" i="2" s="1"/>
  <c r="GA137" i="2" s="1"/>
  <c r="GF137" i="2" s="1"/>
  <c r="GK137" i="2" s="1"/>
  <c r="Q137" i="2"/>
  <c r="V137" i="2" s="1"/>
  <c r="AA137" i="2" s="1"/>
  <c r="AF137" i="2" s="1"/>
  <c r="AK137" i="2" s="1"/>
  <c r="AP137" i="2" s="1"/>
  <c r="AU137" i="2" s="1"/>
  <c r="AZ137" i="2" s="1"/>
  <c r="BE137" i="2" s="1"/>
  <c r="BJ137" i="2" s="1"/>
  <c r="BO137" i="2" s="1"/>
  <c r="BT137" i="2" s="1"/>
  <c r="BY137" i="2" s="1"/>
  <c r="CD137" i="2" s="1"/>
  <c r="CI137" i="2" s="1"/>
  <c r="CN137" i="2" s="1"/>
  <c r="CS137" i="2" s="1"/>
  <c r="CX137" i="2" s="1"/>
  <c r="DC137" i="2" s="1"/>
  <c r="DH137" i="2" s="1"/>
  <c r="DM137" i="2" s="1"/>
  <c r="DR137" i="2" s="1"/>
  <c r="DW137" i="2" s="1"/>
  <c r="EB137" i="2" s="1"/>
  <c r="EG137" i="2" s="1"/>
  <c r="EL137" i="2" s="1"/>
  <c r="EQ137" i="2" s="1"/>
  <c r="EV137" i="2" s="1"/>
  <c r="FA137" i="2" s="1"/>
  <c r="FF137" i="2" s="1"/>
  <c r="FK137" i="2" s="1"/>
  <c r="FP137" i="2" s="1"/>
  <c r="FU137" i="2" s="1"/>
  <c r="FZ137" i="2" s="1"/>
  <c r="GE137" i="2" s="1"/>
  <c r="GJ137" i="2" s="1"/>
  <c r="FH4" i="2"/>
  <c r="I16" i="3" l="1"/>
  <c r="J16" i="3" s="1"/>
  <c r="I141" i="2"/>
  <c r="J141" i="2" s="1"/>
  <c r="L133" i="2"/>
  <c r="M133" i="2" s="1"/>
  <c r="L136" i="2"/>
  <c r="M136" i="2" s="1"/>
  <c r="GB142" i="2"/>
  <c r="GC142" i="2" s="1"/>
  <c r="GD142" i="2" s="1"/>
  <c r="GG142" i="2"/>
  <c r="GH142" i="2" s="1"/>
  <c r="GI142" i="2" s="1"/>
  <c r="EN142" i="2"/>
  <c r="EO142" i="2" s="1"/>
  <c r="EP142" i="2" s="1"/>
  <c r="CZ142" i="2"/>
  <c r="DA142" i="2" s="1"/>
  <c r="DB142" i="2" s="1"/>
  <c r="BL142" i="2"/>
  <c r="BM142" i="2" s="1"/>
  <c r="BN142" i="2" s="1"/>
  <c r="X142" i="2"/>
  <c r="Y142" i="2" s="1"/>
  <c r="Z142" i="2" s="1"/>
  <c r="FC142" i="2"/>
  <c r="FD142" i="2" s="1"/>
  <c r="FE142" i="2" s="1"/>
  <c r="DO142" i="2"/>
  <c r="DP142" i="2" s="1"/>
  <c r="DQ142" i="2" s="1"/>
  <c r="CA142" i="2"/>
  <c r="CB142" i="2" s="1"/>
  <c r="CC142" i="2" s="1"/>
  <c r="AM142" i="2"/>
  <c r="AN142" i="2" s="1"/>
  <c r="AO142" i="2" s="1"/>
  <c r="FR142" i="2"/>
  <c r="FS142" i="2" s="1"/>
  <c r="FT142" i="2" s="1"/>
  <c r="ED142" i="2"/>
  <c r="EE142" i="2" s="1"/>
  <c r="EF142" i="2" s="1"/>
  <c r="CP142" i="2"/>
  <c r="CQ142" i="2" s="1"/>
  <c r="CR142" i="2" s="1"/>
  <c r="BB142" i="2"/>
  <c r="BC142" i="2" s="1"/>
  <c r="BD142" i="2" s="1"/>
  <c r="N142" i="2"/>
  <c r="O142" i="2" s="1"/>
  <c r="P142" i="2" s="1"/>
  <c r="FH142" i="2"/>
  <c r="FI142" i="2" s="1"/>
  <c r="FJ142" i="2" s="1"/>
  <c r="DT142" i="2"/>
  <c r="DU142" i="2" s="1"/>
  <c r="DV142" i="2" s="1"/>
  <c r="CF142" i="2"/>
  <c r="CG142" i="2" s="1"/>
  <c r="CH142" i="2" s="1"/>
  <c r="AR142" i="2"/>
  <c r="AS142" i="2" s="1"/>
  <c r="AT142" i="2" s="1"/>
  <c r="EI142" i="2"/>
  <c r="EJ142" i="2" s="1"/>
  <c r="EK142" i="2" s="1"/>
  <c r="CU142" i="2"/>
  <c r="CV142" i="2" s="1"/>
  <c r="CW142" i="2" s="1"/>
  <c r="BG142" i="2"/>
  <c r="BH142" i="2" s="1"/>
  <c r="BI142" i="2" s="1"/>
  <c r="S142" i="2"/>
  <c r="T142" i="2" s="1"/>
  <c r="U142" i="2" s="1"/>
  <c r="FW142" i="2"/>
  <c r="FX142" i="2" s="1"/>
  <c r="FY142" i="2" s="1"/>
  <c r="EX142" i="2"/>
  <c r="EY142" i="2" s="1"/>
  <c r="EZ142" i="2" s="1"/>
  <c r="BQ142" i="2"/>
  <c r="BR142" i="2" s="1"/>
  <c r="BS142" i="2" s="1"/>
  <c r="AW142" i="2"/>
  <c r="AX142" i="2" s="1"/>
  <c r="AY142" i="2" s="1"/>
  <c r="DE142" i="2"/>
  <c r="DF142" i="2" s="1"/>
  <c r="DG142" i="2" s="1"/>
  <c r="CK142" i="2"/>
  <c r="CL142" i="2" s="1"/>
  <c r="CM142" i="2" s="1"/>
  <c r="ES142" i="2"/>
  <c r="ET142" i="2" s="1"/>
  <c r="EU142" i="2" s="1"/>
  <c r="DY142" i="2"/>
  <c r="DZ142" i="2" s="1"/>
  <c r="EA142" i="2" s="1"/>
  <c r="FM142" i="2"/>
  <c r="FN142" i="2" s="1"/>
  <c r="FO142" i="2" s="1"/>
  <c r="BV142" i="2"/>
  <c r="BW142" i="2" s="1"/>
  <c r="BX142" i="2" s="1"/>
  <c r="DJ142" i="2"/>
  <c r="DK142" i="2" s="1"/>
  <c r="DL142" i="2" s="1"/>
  <c r="AC142" i="2"/>
  <c r="AD142" i="2" s="1"/>
  <c r="AE142" i="2" s="1"/>
  <c r="AH142" i="2"/>
  <c r="AI142" i="2" s="1"/>
  <c r="AJ142" i="2" s="1"/>
  <c r="K142" i="2"/>
  <c r="FM4" i="2"/>
  <c r="K16" i="3" l="1"/>
  <c r="X16" i="3"/>
  <c r="Y16" i="3" s="1"/>
  <c r="Z16" i="3" s="1"/>
  <c r="AW16" i="3"/>
  <c r="AX16" i="3" s="1"/>
  <c r="AY16" i="3" s="1"/>
  <c r="AH16" i="3"/>
  <c r="AI16" i="3" s="1"/>
  <c r="AJ16" i="3" s="1"/>
  <c r="AR16" i="3"/>
  <c r="AS16" i="3" s="1"/>
  <c r="AT16" i="3" s="1"/>
  <c r="BB16" i="3"/>
  <c r="BC16" i="3" s="1"/>
  <c r="BD16" i="3" s="1"/>
  <c r="N16" i="3"/>
  <c r="O16" i="3" s="1"/>
  <c r="P16" i="3" s="1"/>
  <c r="AC16" i="3"/>
  <c r="AD16" i="3" s="1"/>
  <c r="AE16" i="3" s="1"/>
  <c r="S16" i="3"/>
  <c r="T16" i="3" s="1"/>
  <c r="U16" i="3" s="1"/>
  <c r="AM16" i="3"/>
  <c r="AN16" i="3" s="1"/>
  <c r="AO16" i="3" s="1"/>
  <c r="BG16" i="3"/>
  <c r="BH16" i="3" s="1"/>
  <c r="BI16" i="3" s="1"/>
  <c r="W142" i="2"/>
  <c r="AB142" i="2" s="1"/>
  <c r="AG142" i="2" s="1"/>
  <c r="AL142" i="2" s="1"/>
  <c r="AQ142" i="2" s="1"/>
  <c r="AV142" i="2" s="1"/>
  <c r="BA142" i="2" s="1"/>
  <c r="BF142" i="2" s="1"/>
  <c r="BK142" i="2" s="1"/>
  <c r="BP142" i="2" s="1"/>
  <c r="BU142" i="2" s="1"/>
  <c r="BZ142" i="2" s="1"/>
  <c r="CE142" i="2" s="1"/>
  <c r="CJ142" i="2" s="1"/>
  <c r="CO142" i="2" s="1"/>
  <c r="CT142" i="2" s="1"/>
  <c r="CY142" i="2" s="1"/>
  <c r="DD142" i="2" s="1"/>
  <c r="DI142" i="2" s="1"/>
  <c r="DN142" i="2" s="1"/>
  <c r="DS142" i="2" s="1"/>
  <c r="DX142" i="2" s="1"/>
  <c r="EC142" i="2" s="1"/>
  <c r="EH142" i="2" s="1"/>
  <c r="EM142" i="2" s="1"/>
  <c r="ER142" i="2" s="1"/>
  <c r="EW142" i="2" s="1"/>
  <c r="FB142" i="2" s="1"/>
  <c r="FG142" i="2" s="1"/>
  <c r="FL142" i="2" s="1"/>
  <c r="FQ142" i="2" s="1"/>
  <c r="FV142" i="2" s="1"/>
  <c r="GA142" i="2" s="1"/>
  <c r="GF142" i="2" s="1"/>
  <c r="GK142" i="2" s="1"/>
  <c r="V142" i="2"/>
  <c r="AA142" i="2" s="1"/>
  <c r="AF142" i="2" s="1"/>
  <c r="AK142" i="2" s="1"/>
  <c r="AP142" i="2" s="1"/>
  <c r="AU142" i="2" s="1"/>
  <c r="AZ142" i="2" s="1"/>
  <c r="BE142" i="2" s="1"/>
  <c r="BJ142" i="2" s="1"/>
  <c r="BO142" i="2" s="1"/>
  <c r="BT142" i="2" s="1"/>
  <c r="BY142" i="2" s="1"/>
  <c r="CD142" i="2" s="1"/>
  <c r="CI142" i="2" s="1"/>
  <c r="CN142" i="2" s="1"/>
  <c r="CS142" i="2" s="1"/>
  <c r="CX142" i="2" s="1"/>
  <c r="DC142" i="2" s="1"/>
  <c r="DH142" i="2" s="1"/>
  <c r="DM142" i="2" s="1"/>
  <c r="DR142" i="2" s="1"/>
  <c r="DW142" i="2" s="1"/>
  <c r="EB142" i="2" s="1"/>
  <c r="EG142" i="2" s="1"/>
  <c r="EL142" i="2" s="1"/>
  <c r="EQ142" i="2" s="1"/>
  <c r="EV142" i="2" s="1"/>
  <c r="FA142" i="2" s="1"/>
  <c r="FF142" i="2" s="1"/>
  <c r="FK142" i="2" s="1"/>
  <c r="FP142" i="2" s="1"/>
  <c r="FU142" i="2" s="1"/>
  <c r="FZ142" i="2" s="1"/>
  <c r="GE142" i="2" s="1"/>
  <c r="GJ142" i="2" s="1"/>
  <c r="I145" i="2" s="1"/>
  <c r="J145" i="2" s="1"/>
  <c r="R142" i="2"/>
  <c r="Q142" i="2"/>
  <c r="EX141" i="2"/>
  <c r="EY141" i="2" s="1"/>
  <c r="EZ141" i="2" s="1"/>
  <c r="DJ141" i="2"/>
  <c r="DK141" i="2" s="1"/>
  <c r="DL141" i="2" s="1"/>
  <c r="BV141" i="2"/>
  <c r="BW141" i="2" s="1"/>
  <c r="BX141" i="2" s="1"/>
  <c r="FM141" i="2"/>
  <c r="FN141" i="2" s="1"/>
  <c r="FO141" i="2" s="1"/>
  <c r="DY141" i="2"/>
  <c r="DZ141" i="2" s="1"/>
  <c r="EA141" i="2" s="1"/>
  <c r="CK141" i="2"/>
  <c r="CL141" i="2" s="1"/>
  <c r="CM141" i="2" s="1"/>
  <c r="AW141" i="2"/>
  <c r="AX141" i="2" s="1"/>
  <c r="AY141" i="2" s="1"/>
  <c r="GB141" i="2"/>
  <c r="GC141" i="2" s="1"/>
  <c r="GD141" i="2" s="1"/>
  <c r="EN141" i="2"/>
  <c r="EO141" i="2" s="1"/>
  <c r="EP141" i="2" s="1"/>
  <c r="CZ141" i="2"/>
  <c r="DA141" i="2" s="1"/>
  <c r="DB141" i="2" s="1"/>
  <c r="BL141" i="2"/>
  <c r="BM141" i="2" s="1"/>
  <c r="BN141" i="2" s="1"/>
  <c r="X141" i="2"/>
  <c r="Y141" i="2" s="1"/>
  <c r="Z141" i="2" s="1"/>
  <c r="FR141" i="2"/>
  <c r="FS141" i="2" s="1"/>
  <c r="FT141" i="2" s="1"/>
  <c r="ED141" i="2"/>
  <c r="EE141" i="2" s="1"/>
  <c r="EF141" i="2" s="1"/>
  <c r="CP141" i="2"/>
  <c r="CQ141" i="2" s="1"/>
  <c r="CR141" i="2" s="1"/>
  <c r="BB141" i="2"/>
  <c r="BC141" i="2" s="1"/>
  <c r="BD141" i="2" s="1"/>
  <c r="N141" i="2"/>
  <c r="O141" i="2" s="1"/>
  <c r="P141" i="2" s="1"/>
  <c r="GG141" i="2"/>
  <c r="GH141" i="2" s="1"/>
  <c r="GI141" i="2" s="1"/>
  <c r="ES141" i="2"/>
  <c r="ET141" i="2" s="1"/>
  <c r="EU141" i="2" s="1"/>
  <c r="DE141" i="2"/>
  <c r="DF141" i="2" s="1"/>
  <c r="DG141" i="2" s="1"/>
  <c r="BQ141" i="2"/>
  <c r="BR141" i="2" s="1"/>
  <c r="BS141" i="2" s="1"/>
  <c r="AC141" i="2"/>
  <c r="AD141" i="2" s="1"/>
  <c r="AE141" i="2" s="1"/>
  <c r="CF141" i="2"/>
  <c r="CG141" i="2" s="1"/>
  <c r="CH141" i="2" s="1"/>
  <c r="FH141" i="2"/>
  <c r="FI141" i="2" s="1"/>
  <c r="FJ141" i="2" s="1"/>
  <c r="CA141" i="2"/>
  <c r="CB141" i="2" s="1"/>
  <c r="CC141" i="2" s="1"/>
  <c r="BG141" i="2"/>
  <c r="BH141" i="2" s="1"/>
  <c r="BI141" i="2" s="1"/>
  <c r="DO141" i="2"/>
  <c r="DP141" i="2" s="1"/>
  <c r="DQ141" i="2" s="1"/>
  <c r="CU141" i="2"/>
  <c r="CV141" i="2" s="1"/>
  <c r="CW141" i="2" s="1"/>
  <c r="FW141" i="2"/>
  <c r="FX141" i="2" s="1"/>
  <c r="FY141" i="2" s="1"/>
  <c r="S141" i="2"/>
  <c r="T141" i="2" s="1"/>
  <c r="U141" i="2" s="1"/>
  <c r="FC141" i="2"/>
  <c r="FD141" i="2" s="1"/>
  <c r="FE141" i="2" s="1"/>
  <c r="AR141" i="2"/>
  <c r="AS141" i="2" s="1"/>
  <c r="AT141" i="2" s="1"/>
  <c r="AM141" i="2"/>
  <c r="AN141" i="2" s="1"/>
  <c r="AO141" i="2" s="1"/>
  <c r="EI141" i="2"/>
  <c r="EJ141" i="2" s="1"/>
  <c r="EK141" i="2" s="1"/>
  <c r="AH141" i="2"/>
  <c r="AI141" i="2" s="1"/>
  <c r="AJ141" i="2" s="1"/>
  <c r="DT141" i="2"/>
  <c r="DU141" i="2" s="1"/>
  <c r="DV141" i="2" s="1"/>
  <c r="K141" i="2"/>
  <c r="FR4" i="2"/>
  <c r="Q16" i="3" l="1"/>
  <c r="R16" i="3"/>
  <c r="V16" i="3"/>
  <c r="AA16" i="3" s="1"/>
  <c r="AF16" i="3" s="1"/>
  <c r="AK16" i="3" s="1"/>
  <c r="AP16" i="3" s="1"/>
  <c r="AU16" i="3" s="1"/>
  <c r="AZ16" i="3" s="1"/>
  <c r="BE16" i="3" s="1"/>
  <c r="BJ16" i="3" s="1"/>
  <c r="W16" i="3"/>
  <c r="AB16" i="3" s="1"/>
  <c r="AG16" i="3" s="1"/>
  <c r="AL16" i="3" s="1"/>
  <c r="AQ16" i="3" s="1"/>
  <c r="AV16" i="3" s="1"/>
  <c r="BA16" i="3" s="1"/>
  <c r="BF16" i="3" s="1"/>
  <c r="BK16" i="3" s="1"/>
  <c r="FW145" i="2"/>
  <c r="FX145" i="2" s="1"/>
  <c r="FY145" i="2" s="1"/>
  <c r="EI145" i="2"/>
  <c r="EJ145" i="2" s="1"/>
  <c r="EK145" i="2" s="1"/>
  <c r="CU145" i="2"/>
  <c r="CV145" i="2" s="1"/>
  <c r="CW145" i="2" s="1"/>
  <c r="EX145" i="2"/>
  <c r="EY145" i="2" s="1"/>
  <c r="EZ145" i="2" s="1"/>
  <c r="DJ145" i="2"/>
  <c r="DK145" i="2" s="1"/>
  <c r="DL145" i="2" s="1"/>
  <c r="BV145" i="2"/>
  <c r="BW145" i="2" s="1"/>
  <c r="BX145" i="2" s="1"/>
  <c r="AH145" i="2"/>
  <c r="AI145" i="2" s="1"/>
  <c r="AJ145" i="2" s="1"/>
  <c r="CZ145" i="2"/>
  <c r="DA145" i="2" s="1"/>
  <c r="DB145" i="2" s="1"/>
  <c r="CP145" i="2"/>
  <c r="CQ145" i="2" s="1"/>
  <c r="CR145" i="2" s="1"/>
  <c r="CF145" i="2"/>
  <c r="CG145" i="2" s="1"/>
  <c r="CH145" i="2" s="1"/>
  <c r="AR145" i="2"/>
  <c r="AS145" i="2" s="1"/>
  <c r="AT145" i="2" s="1"/>
  <c r="GG145" i="2"/>
  <c r="GH145" i="2" s="1"/>
  <c r="GI145" i="2" s="1"/>
  <c r="X145" i="2"/>
  <c r="Y145" i="2" s="1"/>
  <c r="Z145" i="2" s="1"/>
  <c r="EN145" i="2"/>
  <c r="EO145" i="2" s="1"/>
  <c r="EP145" i="2" s="1"/>
  <c r="ED145" i="2"/>
  <c r="EE145" i="2" s="1"/>
  <c r="EF145" i="2" s="1"/>
  <c r="DT145" i="2"/>
  <c r="DU145" i="2" s="1"/>
  <c r="DV145" i="2" s="1"/>
  <c r="N145" i="2"/>
  <c r="O145" i="2" s="1"/>
  <c r="P145" i="2" s="1"/>
  <c r="CK145" i="2"/>
  <c r="CL145" i="2" s="1"/>
  <c r="CM145" i="2" s="1"/>
  <c r="CA145" i="2"/>
  <c r="CB145" i="2" s="1"/>
  <c r="CC145" i="2" s="1"/>
  <c r="BQ145" i="2"/>
  <c r="BR145" i="2" s="1"/>
  <c r="BS145" i="2" s="1"/>
  <c r="BG145" i="2"/>
  <c r="BH145" i="2" s="1"/>
  <c r="BI145" i="2" s="1"/>
  <c r="AW145" i="2"/>
  <c r="AX145" i="2" s="1"/>
  <c r="AY145" i="2" s="1"/>
  <c r="GB145" i="2"/>
  <c r="GC145" i="2" s="1"/>
  <c r="GD145" i="2" s="1"/>
  <c r="FR145" i="2"/>
  <c r="FS145" i="2" s="1"/>
  <c r="FT145" i="2" s="1"/>
  <c r="FH145" i="2"/>
  <c r="FI145" i="2" s="1"/>
  <c r="FJ145" i="2" s="1"/>
  <c r="AM145" i="2"/>
  <c r="AN145" i="2" s="1"/>
  <c r="AO145" i="2" s="1"/>
  <c r="DY145" i="2"/>
  <c r="DZ145" i="2" s="1"/>
  <c r="EA145" i="2" s="1"/>
  <c r="DO145" i="2"/>
  <c r="DP145" i="2" s="1"/>
  <c r="DQ145" i="2" s="1"/>
  <c r="DE145" i="2"/>
  <c r="DF145" i="2" s="1"/>
  <c r="DG145" i="2" s="1"/>
  <c r="AC145" i="2"/>
  <c r="AD145" i="2" s="1"/>
  <c r="AE145" i="2" s="1"/>
  <c r="FC145" i="2"/>
  <c r="FD145" i="2" s="1"/>
  <c r="FE145" i="2" s="1"/>
  <c r="BL145" i="2"/>
  <c r="BM145" i="2" s="1"/>
  <c r="BN145" i="2" s="1"/>
  <c r="S145" i="2"/>
  <c r="T145" i="2" s="1"/>
  <c r="U145" i="2" s="1"/>
  <c r="BB145" i="2"/>
  <c r="BC145" i="2" s="1"/>
  <c r="BD145" i="2" s="1"/>
  <c r="FM145" i="2"/>
  <c r="FN145" i="2" s="1"/>
  <c r="FO145" i="2" s="1"/>
  <c r="ES145" i="2"/>
  <c r="ET145" i="2" s="1"/>
  <c r="EU145" i="2" s="1"/>
  <c r="K145" i="2"/>
  <c r="V141" i="2"/>
  <c r="AA141" i="2"/>
  <c r="AF141" i="2" s="1"/>
  <c r="AK141" i="2" s="1"/>
  <c r="AP141" i="2" s="1"/>
  <c r="AU141" i="2" s="1"/>
  <c r="AZ141" i="2" s="1"/>
  <c r="BE141" i="2" s="1"/>
  <c r="BJ141" i="2" s="1"/>
  <c r="BO141" i="2" s="1"/>
  <c r="BT141" i="2" s="1"/>
  <c r="BY141" i="2" s="1"/>
  <c r="CD141" i="2" s="1"/>
  <c r="CI141" i="2" s="1"/>
  <c r="CN141" i="2" s="1"/>
  <c r="CS141" i="2" s="1"/>
  <c r="CX141" i="2" s="1"/>
  <c r="DC141" i="2" s="1"/>
  <c r="DH141" i="2" s="1"/>
  <c r="DM141" i="2" s="1"/>
  <c r="DR141" i="2" s="1"/>
  <c r="DW141" i="2" s="1"/>
  <c r="EB141" i="2" s="1"/>
  <c r="EG141" i="2" s="1"/>
  <c r="EL141" i="2" s="1"/>
  <c r="EQ141" i="2" s="1"/>
  <c r="EV141" i="2" s="1"/>
  <c r="FA141" i="2" s="1"/>
  <c r="FF141" i="2" s="1"/>
  <c r="FK141" i="2" s="1"/>
  <c r="FP141" i="2" s="1"/>
  <c r="FU141" i="2" s="1"/>
  <c r="FZ141" i="2" s="1"/>
  <c r="GE141" i="2" s="1"/>
  <c r="GJ141" i="2" s="1"/>
  <c r="I143" i="2" s="1"/>
  <c r="J143" i="2" s="1"/>
  <c r="Q141" i="2"/>
  <c r="R141" i="2"/>
  <c r="W141" i="2" s="1"/>
  <c r="AB141" i="2" s="1"/>
  <c r="AG141" i="2" s="1"/>
  <c r="AL141" i="2" s="1"/>
  <c r="AQ141" i="2" s="1"/>
  <c r="AV141" i="2" s="1"/>
  <c r="BA141" i="2" s="1"/>
  <c r="BF141" i="2" s="1"/>
  <c r="BK141" i="2" s="1"/>
  <c r="BP141" i="2" s="1"/>
  <c r="BU141" i="2" s="1"/>
  <c r="BZ141" i="2" s="1"/>
  <c r="CE141" i="2" s="1"/>
  <c r="CJ141" i="2" s="1"/>
  <c r="CO141" i="2" s="1"/>
  <c r="CT141" i="2" s="1"/>
  <c r="CY141" i="2" s="1"/>
  <c r="DD141" i="2" s="1"/>
  <c r="DI141" i="2" s="1"/>
  <c r="DN141" i="2" s="1"/>
  <c r="DS141" i="2" s="1"/>
  <c r="DX141" i="2" s="1"/>
  <c r="EC141" i="2" s="1"/>
  <c r="EH141" i="2" s="1"/>
  <c r="EM141" i="2" s="1"/>
  <c r="ER141" i="2" s="1"/>
  <c r="EW141" i="2" s="1"/>
  <c r="FB141" i="2" s="1"/>
  <c r="FG141" i="2" s="1"/>
  <c r="FL141" i="2" s="1"/>
  <c r="FQ141" i="2" s="1"/>
  <c r="FV141" i="2" s="1"/>
  <c r="GA141" i="2" s="1"/>
  <c r="GF141" i="2" s="1"/>
  <c r="GK141" i="2" s="1"/>
  <c r="I144" i="2" s="1"/>
  <c r="J144" i="2" s="1"/>
  <c r="FW4" i="2"/>
  <c r="L14" i="3" l="1"/>
  <c r="M14" i="3" s="1"/>
  <c r="I18" i="3"/>
  <c r="J18" i="3" s="1"/>
  <c r="I17" i="3"/>
  <c r="J17" i="3" s="1"/>
  <c r="L13" i="3"/>
  <c r="M13" i="3" s="1"/>
  <c r="FH144" i="2"/>
  <c r="FI144" i="2" s="1"/>
  <c r="FJ144" i="2" s="1"/>
  <c r="DT144" i="2"/>
  <c r="DU144" i="2" s="1"/>
  <c r="DV144" i="2" s="1"/>
  <c r="GB144" i="2"/>
  <c r="GC144" i="2" s="1"/>
  <c r="GD144" i="2" s="1"/>
  <c r="DY144" i="2"/>
  <c r="DZ144" i="2" s="1"/>
  <c r="EA144" i="2" s="1"/>
  <c r="BQ144" i="2"/>
  <c r="BR144" i="2" s="1"/>
  <c r="BS144" i="2" s="1"/>
  <c r="AC144" i="2"/>
  <c r="AD144" i="2" s="1"/>
  <c r="AE144" i="2" s="1"/>
  <c r="FR144" i="2"/>
  <c r="FS144" i="2" s="1"/>
  <c r="FT144" i="2" s="1"/>
  <c r="DO144" i="2"/>
  <c r="DP144" i="2" s="1"/>
  <c r="DQ144" i="2" s="1"/>
  <c r="CF144" i="2"/>
  <c r="CG144" i="2" s="1"/>
  <c r="CH144" i="2" s="1"/>
  <c r="AR144" i="2"/>
  <c r="AS144" i="2" s="1"/>
  <c r="AT144" i="2" s="1"/>
  <c r="EX144" i="2"/>
  <c r="EY144" i="2" s="1"/>
  <c r="EZ144" i="2" s="1"/>
  <c r="DE144" i="2"/>
  <c r="DF144" i="2" s="1"/>
  <c r="DG144" i="2" s="1"/>
  <c r="CU144" i="2"/>
  <c r="CV144" i="2" s="1"/>
  <c r="CW144" i="2" s="1"/>
  <c r="BG144" i="2"/>
  <c r="BH144" i="2" s="1"/>
  <c r="BI144" i="2" s="1"/>
  <c r="S144" i="2"/>
  <c r="T144" i="2" s="1"/>
  <c r="U144" i="2" s="1"/>
  <c r="EN144" i="2"/>
  <c r="EO144" i="2" s="1"/>
  <c r="EP144" i="2" s="1"/>
  <c r="BV144" i="2"/>
  <c r="BW144" i="2" s="1"/>
  <c r="BX144" i="2" s="1"/>
  <c r="AH144" i="2"/>
  <c r="AI144" i="2" s="1"/>
  <c r="AJ144" i="2" s="1"/>
  <c r="GG144" i="2"/>
  <c r="GH144" i="2" s="1"/>
  <c r="GI144" i="2" s="1"/>
  <c r="FW144" i="2"/>
  <c r="FX144" i="2" s="1"/>
  <c r="FY144" i="2" s="1"/>
  <c r="ED144" i="2"/>
  <c r="EE144" i="2" s="1"/>
  <c r="EF144" i="2" s="1"/>
  <c r="CK144" i="2"/>
  <c r="CL144" i="2" s="1"/>
  <c r="CM144" i="2" s="1"/>
  <c r="AW144" i="2"/>
  <c r="AX144" i="2" s="1"/>
  <c r="AY144" i="2" s="1"/>
  <c r="FM144" i="2"/>
  <c r="FN144" i="2" s="1"/>
  <c r="FO144" i="2" s="1"/>
  <c r="DJ144" i="2"/>
  <c r="DK144" i="2" s="1"/>
  <c r="DL144" i="2" s="1"/>
  <c r="BL144" i="2"/>
  <c r="BM144" i="2" s="1"/>
  <c r="BN144" i="2" s="1"/>
  <c r="X144" i="2"/>
  <c r="Y144" i="2" s="1"/>
  <c r="Z144" i="2" s="1"/>
  <c r="CA144" i="2"/>
  <c r="CB144" i="2" s="1"/>
  <c r="CC144" i="2" s="1"/>
  <c r="ES144" i="2"/>
  <c r="ET144" i="2" s="1"/>
  <c r="EU144" i="2" s="1"/>
  <c r="N144" i="2"/>
  <c r="O144" i="2" s="1"/>
  <c r="P144" i="2" s="1"/>
  <c r="CZ144" i="2"/>
  <c r="DA144" i="2" s="1"/>
  <c r="DB144" i="2" s="1"/>
  <c r="AM144" i="2"/>
  <c r="AN144" i="2" s="1"/>
  <c r="AO144" i="2" s="1"/>
  <c r="CP144" i="2"/>
  <c r="CQ144" i="2" s="1"/>
  <c r="CR144" i="2" s="1"/>
  <c r="FC144" i="2"/>
  <c r="FD144" i="2" s="1"/>
  <c r="FE144" i="2" s="1"/>
  <c r="EI144" i="2"/>
  <c r="EJ144" i="2" s="1"/>
  <c r="EK144" i="2" s="1"/>
  <c r="BB144" i="2"/>
  <c r="BC144" i="2" s="1"/>
  <c r="BD144" i="2" s="1"/>
  <c r="K144" i="2"/>
  <c r="FC143" i="2"/>
  <c r="FD143" i="2" s="1"/>
  <c r="FE143" i="2" s="1"/>
  <c r="DO143" i="2"/>
  <c r="DP143" i="2" s="1"/>
  <c r="DQ143" i="2" s="1"/>
  <c r="CA143" i="2"/>
  <c r="CB143" i="2" s="1"/>
  <c r="CC143" i="2" s="1"/>
  <c r="AM143" i="2"/>
  <c r="AN143" i="2" s="1"/>
  <c r="AO143" i="2" s="1"/>
  <c r="FR143" i="2"/>
  <c r="FS143" i="2" s="1"/>
  <c r="FT143" i="2" s="1"/>
  <c r="ED143" i="2"/>
  <c r="EE143" i="2" s="1"/>
  <c r="EF143" i="2" s="1"/>
  <c r="CP143" i="2"/>
  <c r="CQ143" i="2" s="1"/>
  <c r="CR143" i="2" s="1"/>
  <c r="BB143" i="2"/>
  <c r="BC143" i="2" s="1"/>
  <c r="BD143" i="2" s="1"/>
  <c r="N143" i="2"/>
  <c r="O143" i="2" s="1"/>
  <c r="P143" i="2" s="1"/>
  <c r="GG143" i="2"/>
  <c r="GH143" i="2" s="1"/>
  <c r="GI143" i="2" s="1"/>
  <c r="ES143" i="2"/>
  <c r="ET143" i="2" s="1"/>
  <c r="EU143" i="2" s="1"/>
  <c r="DE143" i="2"/>
  <c r="DF143" i="2" s="1"/>
  <c r="DG143" i="2" s="1"/>
  <c r="BQ143" i="2"/>
  <c r="BR143" i="2" s="1"/>
  <c r="BS143" i="2" s="1"/>
  <c r="AC143" i="2"/>
  <c r="AD143" i="2" s="1"/>
  <c r="AE143" i="2" s="1"/>
  <c r="FH143" i="2"/>
  <c r="FI143" i="2" s="1"/>
  <c r="FJ143" i="2" s="1"/>
  <c r="DT143" i="2"/>
  <c r="DU143" i="2" s="1"/>
  <c r="DV143" i="2" s="1"/>
  <c r="CF143" i="2"/>
  <c r="CG143" i="2" s="1"/>
  <c r="CH143" i="2" s="1"/>
  <c r="AR143" i="2"/>
  <c r="AS143" i="2" s="1"/>
  <c r="AT143" i="2" s="1"/>
  <c r="FW143" i="2"/>
  <c r="FX143" i="2" s="1"/>
  <c r="FY143" i="2" s="1"/>
  <c r="EI143" i="2"/>
  <c r="EJ143" i="2" s="1"/>
  <c r="EK143" i="2" s="1"/>
  <c r="CU143" i="2"/>
  <c r="CV143" i="2" s="1"/>
  <c r="CW143" i="2" s="1"/>
  <c r="BG143" i="2"/>
  <c r="BH143" i="2" s="1"/>
  <c r="BI143" i="2" s="1"/>
  <c r="S143" i="2"/>
  <c r="T143" i="2" s="1"/>
  <c r="U143" i="2" s="1"/>
  <c r="EX143" i="2"/>
  <c r="EY143" i="2" s="1"/>
  <c r="EZ143" i="2" s="1"/>
  <c r="DJ143" i="2"/>
  <c r="DK143" i="2" s="1"/>
  <c r="DL143" i="2" s="1"/>
  <c r="BV143" i="2"/>
  <c r="BW143" i="2" s="1"/>
  <c r="BX143" i="2" s="1"/>
  <c r="AH143" i="2"/>
  <c r="AI143" i="2" s="1"/>
  <c r="AJ143" i="2" s="1"/>
  <c r="EN143" i="2"/>
  <c r="EO143" i="2" s="1"/>
  <c r="EP143" i="2" s="1"/>
  <c r="FM143" i="2"/>
  <c r="FN143" i="2" s="1"/>
  <c r="FO143" i="2" s="1"/>
  <c r="CZ143" i="2"/>
  <c r="DA143" i="2" s="1"/>
  <c r="DB143" i="2" s="1"/>
  <c r="BL143" i="2"/>
  <c r="BM143" i="2" s="1"/>
  <c r="BN143" i="2" s="1"/>
  <c r="CK143" i="2"/>
  <c r="CL143" i="2" s="1"/>
  <c r="CM143" i="2" s="1"/>
  <c r="DY143" i="2"/>
  <c r="DZ143" i="2" s="1"/>
  <c r="EA143" i="2" s="1"/>
  <c r="AW143" i="2"/>
  <c r="AX143" i="2" s="1"/>
  <c r="AY143" i="2" s="1"/>
  <c r="X143" i="2"/>
  <c r="Y143" i="2" s="1"/>
  <c r="Z143" i="2" s="1"/>
  <c r="GB143" i="2"/>
  <c r="GC143" i="2" s="1"/>
  <c r="GD143" i="2" s="1"/>
  <c r="K143" i="2"/>
  <c r="R145" i="2"/>
  <c r="W145" i="2" s="1"/>
  <c r="AB145" i="2" s="1"/>
  <c r="AG145" i="2" s="1"/>
  <c r="AL145" i="2" s="1"/>
  <c r="AQ145" i="2" s="1"/>
  <c r="AV145" i="2" s="1"/>
  <c r="BA145" i="2" s="1"/>
  <c r="BF145" i="2" s="1"/>
  <c r="BK145" i="2" s="1"/>
  <c r="BP145" i="2" s="1"/>
  <c r="BU145" i="2" s="1"/>
  <c r="BZ145" i="2" s="1"/>
  <c r="CE145" i="2" s="1"/>
  <c r="CJ145" i="2" s="1"/>
  <c r="CO145" i="2" s="1"/>
  <c r="CT145" i="2" s="1"/>
  <c r="CY145" i="2" s="1"/>
  <c r="DD145" i="2" s="1"/>
  <c r="DI145" i="2" s="1"/>
  <c r="DN145" i="2" s="1"/>
  <c r="DS145" i="2" s="1"/>
  <c r="DX145" i="2" s="1"/>
  <c r="EC145" i="2" s="1"/>
  <c r="EH145" i="2" s="1"/>
  <c r="EM145" i="2" s="1"/>
  <c r="ER145" i="2" s="1"/>
  <c r="EW145" i="2" s="1"/>
  <c r="FB145" i="2" s="1"/>
  <c r="FG145" i="2" s="1"/>
  <c r="FL145" i="2" s="1"/>
  <c r="FQ145" i="2" s="1"/>
  <c r="FV145" i="2" s="1"/>
  <c r="GA145" i="2" s="1"/>
  <c r="GF145" i="2" s="1"/>
  <c r="GK145" i="2" s="1"/>
  <c r="Q145" i="2"/>
  <c r="V145" i="2" s="1"/>
  <c r="AA145" i="2" s="1"/>
  <c r="AF145" i="2" s="1"/>
  <c r="AK145" i="2" s="1"/>
  <c r="AP145" i="2" s="1"/>
  <c r="AU145" i="2" s="1"/>
  <c r="AZ145" i="2" s="1"/>
  <c r="BE145" i="2" s="1"/>
  <c r="BJ145" i="2" s="1"/>
  <c r="BO145" i="2" s="1"/>
  <c r="BT145" i="2" s="1"/>
  <c r="BY145" i="2" s="1"/>
  <c r="CD145" i="2" s="1"/>
  <c r="CI145" i="2" s="1"/>
  <c r="CN145" i="2" s="1"/>
  <c r="CS145" i="2" s="1"/>
  <c r="CX145" i="2" s="1"/>
  <c r="DC145" i="2" s="1"/>
  <c r="DH145" i="2" s="1"/>
  <c r="DM145" i="2" s="1"/>
  <c r="DR145" i="2" s="1"/>
  <c r="DW145" i="2" s="1"/>
  <c r="EB145" i="2" s="1"/>
  <c r="EG145" i="2" s="1"/>
  <c r="EL145" i="2" s="1"/>
  <c r="EQ145" i="2" s="1"/>
  <c r="EV145" i="2" s="1"/>
  <c r="FA145" i="2" s="1"/>
  <c r="FF145" i="2" s="1"/>
  <c r="FK145" i="2" s="1"/>
  <c r="FP145" i="2" s="1"/>
  <c r="FU145" i="2" s="1"/>
  <c r="FZ145" i="2" s="1"/>
  <c r="GE145" i="2" s="1"/>
  <c r="GJ145" i="2" s="1"/>
  <c r="GB4" i="2"/>
  <c r="N17" i="3" l="1"/>
  <c r="O17" i="3" s="1"/>
  <c r="P17" i="3" s="1"/>
  <c r="BB17" i="3"/>
  <c r="BC17" i="3" s="1"/>
  <c r="BD17" i="3" s="1"/>
  <c r="AM17" i="3"/>
  <c r="AN17" i="3" s="1"/>
  <c r="AO17" i="3" s="1"/>
  <c r="AW17" i="3"/>
  <c r="AX17" i="3" s="1"/>
  <c r="AY17" i="3" s="1"/>
  <c r="BG17" i="3"/>
  <c r="BH17" i="3" s="1"/>
  <c r="BI17" i="3" s="1"/>
  <c r="X17" i="3"/>
  <c r="Y17" i="3" s="1"/>
  <c r="Z17" i="3" s="1"/>
  <c r="AR17" i="3"/>
  <c r="AS17" i="3" s="1"/>
  <c r="AT17" i="3" s="1"/>
  <c r="AH17" i="3"/>
  <c r="AI17" i="3" s="1"/>
  <c r="AJ17" i="3" s="1"/>
  <c r="S17" i="3"/>
  <c r="T17" i="3" s="1"/>
  <c r="U17" i="3" s="1"/>
  <c r="AC17" i="3"/>
  <c r="AD17" i="3" s="1"/>
  <c r="AE17" i="3" s="1"/>
  <c r="AR18" i="3"/>
  <c r="AS18" i="3" s="1"/>
  <c r="AT18" i="3" s="1"/>
  <c r="AC18" i="3"/>
  <c r="AD18" i="3" s="1"/>
  <c r="AE18" i="3" s="1"/>
  <c r="S18" i="3"/>
  <c r="T18" i="3" s="1"/>
  <c r="U18" i="3" s="1"/>
  <c r="N18" i="3"/>
  <c r="O18" i="3" s="1"/>
  <c r="P18" i="3" s="1"/>
  <c r="X18" i="3"/>
  <c r="Y18" i="3" s="1"/>
  <c r="Z18" i="3" s="1"/>
  <c r="AH18" i="3"/>
  <c r="AI18" i="3" s="1"/>
  <c r="AJ18" i="3" s="1"/>
  <c r="AW18" i="3"/>
  <c r="AX18" i="3" s="1"/>
  <c r="AY18" i="3" s="1"/>
  <c r="AM18" i="3"/>
  <c r="AN18" i="3" s="1"/>
  <c r="AO18" i="3" s="1"/>
  <c r="BB18" i="3"/>
  <c r="BC18" i="3" s="1"/>
  <c r="BD18" i="3" s="1"/>
  <c r="BG18" i="3"/>
  <c r="BH18" i="3" s="1"/>
  <c r="BI18" i="3" s="1"/>
  <c r="K17" i="3"/>
  <c r="K18" i="3"/>
  <c r="I149" i="2"/>
  <c r="J149" i="2" s="1"/>
  <c r="L141" i="2"/>
  <c r="M141" i="2" s="1"/>
  <c r="L144" i="2"/>
  <c r="M144" i="2" s="1"/>
  <c r="R143" i="2"/>
  <c r="W143" i="2" s="1"/>
  <c r="AB143" i="2" s="1"/>
  <c r="AG143" i="2" s="1"/>
  <c r="AL143" i="2" s="1"/>
  <c r="AQ143" i="2" s="1"/>
  <c r="AV143" i="2" s="1"/>
  <c r="BA143" i="2" s="1"/>
  <c r="BF143" i="2" s="1"/>
  <c r="BK143" i="2" s="1"/>
  <c r="BP143" i="2" s="1"/>
  <c r="BU143" i="2" s="1"/>
  <c r="BZ143" i="2" s="1"/>
  <c r="CE143" i="2" s="1"/>
  <c r="CJ143" i="2" s="1"/>
  <c r="CO143" i="2" s="1"/>
  <c r="CT143" i="2" s="1"/>
  <c r="CY143" i="2" s="1"/>
  <c r="DD143" i="2" s="1"/>
  <c r="DI143" i="2" s="1"/>
  <c r="DN143" i="2" s="1"/>
  <c r="DS143" i="2" s="1"/>
  <c r="DX143" i="2" s="1"/>
  <c r="EC143" i="2" s="1"/>
  <c r="EH143" i="2" s="1"/>
  <c r="EM143" i="2" s="1"/>
  <c r="ER143" i="2" s="1"/>
  <c r="EW143" i="2" s="1"/>
  <c r="FB143" i="2" s="1"/>
  <c r="FG143" i="2" s="1"/>
  <c r="FL143" i="2" s="1"/>
  <c r="FQ143" i="2" s="1"/>
  <c r="FV143" i="2" s="1"/>
  <c r="GA143" i="2" s="1"/>
  <c r="GF143" i="2" s="1"/>
  <c r="GK143" i="2" s="1"/>
  <c r="Q143" i="2"/>
  <c r="V143" i="2" s="1"/>
  <c r="AA143" i="2" s="1"/>
  <c r="AF143" i="2" s="1"/>
  <c r="AK143" i="2" s="1"/>
  <c r="AP143" i="2" s="1"/>
  <c r="AU143" i="2" s="1"/>
  <c r="AZ143" i="2" s="1"/>
  <c r="BE143" i="2" s="1"/>
  <c r="BJ143" i="2" s="1"/>
  <c r="BO143" i="2" s="1"/>
  <c r="BT143" i="2" s="1"/>
  <c r="BY143" i="2" s="1"/>
  <c r="CD143" i="2" s="1"/>
  <c r="CI143" i="2" s="1"/>
  <c r="CN143" i="2" s="1"/>
  <c r="CS143" i="2" s="1"/>
  <c r="CX143" i="2" s="1"/>
  <c r="DC143" i="2" s="1"/>
  <c r="DH143" i="2" s="1"/>
  <c r="DM143" i="2" s="1"/>
  <c r="DR143" i="2" s="1"/>
  <c r="DW143" i="2" s="1"/>
  <c r="EB143" i="2" s="1"/>
  <c r="EG143" i="2" s="1"/>
  <c r="EL143" i="2" s="1"/>
  <c r="EQ143" i="2" s="1"/>
  <c r="EV143" i="2" s="1"/>
  <c r="FA143" i="2" s="1"/>
  <c r="FF143" i="2" s="1"/>
  <c r="FK143" i="2" s="1"/>
  <c r="FP143" i="2" s="1"/>
  <c r="FU143" i="2" s="1"/>
  <c r="FZ143" i="2" s="1"/>
  <c r="GE143" i="2" s="1"/>
  <c r="GJ143" i="2" s="1"/>
  <c r="I146" i="2" s="1"/>
  <c r="J146" i="2" s="1"/>
  <c r="V144" i="2"/>
  <c r="AF144" i="2"/>
  <c r="R144" i="2"/>
  <c r="W144" i="2" s="1"/>
  <c r="AB144" i="2" s="1"/>
  <c r="AG144" i="2" s="1"/>
  <c r="AL144" i="2" s="1"/>
  <c r="AQ144" i="2" s="1"/>
  <c r="AV144" i="2" s="1"/>
  <c r="BA144" i="2" s="1"/>
  <c r="BF144" i="2" s="1"/>
  <c r="BK144" i="2" s="1"/>
  <c r="BP144" i="2" s="1"/>
  <c r="BU144" i="2" s="1"/>
  <c r="BZ144" i="2" s="1"/>
  <c r="CE144" i="2" s="1"/>
  <c r="CJ144" i="2" s="1"/>
  <c r="CO144" i="2" s="1"/>
  <c r="CT144" i="2" s="1"/>
  <c r="CY144" i="2" s="1"/>
  <c r="DD144" i="2" s="1"/>
  <c r="DI144" i="2" s="1"/>
  <c r="DN144" i="2" s="1"/>
  <c r="DS144" i="2" s="1"/>
  <c r="DX144" i="2" s="1"/>
  <c r="EC144" i="2" s="1"/>
  <c r="EH144" i="2" s="1"/>
  <c r="EM144" i="2" s="1"/>
  <c r="ER144" i="2" s="1"/>
  <c r="EW144" i="2" s="1"/>
  <c r="FB144" i="2" s="1"/>
  <c r="FG144" i="2" s="1"/>
  <c r="FL144" i="2" s="1"/>
  <c r="FQ144" i="2" s="1"/>
  <c r="FV144" i="2" s="1"/>
  <c r="GA144" i="2" s="1"/>
  <c r="GF144" i="2" s="1"/>
  <c r="GK144" i="2" s="1"/>
  <c r="Q144" i="2"/>
  <c r="AA144" i="2"/>
  <c r="AK144" i="2"/>
  <c r="AP144" i="2" s="1"/>
  <c r="AU144" i="2" s="1"/>
  <c r="AZ144" i="2" s="1"/>
  <c r="BE144" i="2" s="1"/>
  <c r="BJ144" i="2" s="1"/>
  <c r="BO144" i="2" s="1"/>
  <c r="BT144" i="2" s="1"/>
  <c r="BY144" i="2" s="1"/>
  <c r="CD144" i="2" s="1"/>
  <c r="CI144" i="2" s="1"/>
  <c r="CN144" i="2" s="1"/>
  <c r="CS144" i="2" s="1"/>
  <c r="CX144" i="2" s="1"/>
  <c r="DC144" i="2" s="1"/>
  <c r="DH144" i="2" s="1"/>
  <c r="DM144" i="2" s="1"/>
  <c r="DR144" i="2" s="1"/>
  <c r="DW144" i="2" s="1"/>
  <c r="EB144" i="2" s="1"/>
  <c r="EG144" i="2" s="1"/>
  <c r="EL144" i="2" s="1"/>
  <c r="EQ144" i="2" s="1"/>
  <c r="EV144" i="2" s="1"/>
  <c r="FA144" i="2" s="1"/>
  <c r="FF144" i="2" s="1"/>
  <c r="FK144" i="2" s="1"/>
  <c r="FP144" i="2" s="1"/>
  <c r="FU144" i="2" s="1"/>
  <c r="FZ144" i="2" s="1"/>
  <c r="GE144" i="2" s="1"/>
  <c r="GJ144" i="2" s="1"/>
  <c r="GG4" i="2"/>
  <c r="R18" i="3" l="1"/>
  <c r="W18" i="3" s="1"/>
  <c r="AB18" i="3" s="1"/>
  <c r="AG18" i="3" s="1"/>
  <c r="AL18" i="3" s="1"/>
  <c r="AQ18" i="3" s="1"/>
  <c r="AV18" i="3" s="1"/>
  <c r="BA18" i="3" s="1"/>
  <c r="BF18" i="3" s="1"/>
  <c r="BK18" i="3" s="1"/>
  <c r="Q18" i="3"/>
  <c r="V18" i="3" s="1"/>
  <c r="AA18" i="3" s="1"/>
  <c r="AF18" i="3" s="1"/>
  <c r="AK18" i="3" s="1"/>
  <c r="AP18" i="3" s="1"/>
  <c r="AU18" i="3" s="1"/>
  <c r="AZ18" i="3" s="1"/>
  <c r="BE18" i="3" s="1"/>
  <c r="BJ18" i="3" s="1"/>
  <c r="Q17" i="3"/>
  <c r="V17" i="3" s="1"/>
  <c r="AA17" i="3" s="1"/>
  <c r="AF17" i="3" s="1"/>
  <c r="AK17" i="3" s="1"/>
  <c r="AP17" i="3" s="1"/>
  <c r="AU17" i="3" s="1"/>
  <c r="AZ17" i="3" s="1"/>
  <c r="BE17" i="3" s="1"/>
  <c r="BJ17" i="3" s="1"/>
  <c r="R17" i="3"/>
  <c r="W17" i="3" s="1"/>
  <c r="AB17" i="3" s="1"/>
  <c r="AG17" i="3" s="1"/>
  <c r="AL17" i="3" s="1"/>
  <c r="AQ17" i="3" s="1"/>
  <c r="AV17" i="3" s="1"/>
  <c r="BA17" i="3" s="1"/>
  <c r="BF17" i="3" s="1"/>
  <c r="BK17" i="3" s="1"/>
  <c r="L143" i="2"/>
  <c r="M143" i="2" s="1"/>
  <c r="FH146" i="2"/>
  <c r="FI146" i="2" s="1"/>
  <c r="FJ146" i="2" s="1"/>
  <c r="FW146" i="2"/>
  <c r="FX146" i="2" s="1"/>
  <c r="FY146" i="2" s="1"/>
  <c r="EI146" i="2"/>
  <c r="EJ146" i="2" s="1"/>
  <c r="EK146" i="2" s="1"/>
  <c r="FM146" i="2"/>
  <c r="FN146" i="2" s="1"/>
  <c r="FO146" i="2" s="1"/>
  <c r="DY146" i="2"/>
  <c r="DZ146" i="2" s="1"/>
  <c r="EA146" i="2" s="1"/>
  <c r="CK146" i="2"/>
  <c r="CL146" i="2" s="1"/>
  <c r="CM146" i="2" s="1"/>
  <c r="AW146" i="2"/>
  <c r="AX146" i="2" s="1"/>
  <c r="AY146" i="2" s="1"/>
  <c r="GB146" i="2"/>
  <c r="GC146" i="2" s="1"/>
  <c r="GD146" i="2" s="1"/>
  <c r="EN146" i="2"/>
  <c r="EO146" i="2" s="1"/>
  <c r="EP146" i="2" s="1"/>
  <c r="CZ146" i="2"/>
  <c r="DA146" i="2" s="1"/>
  <c r="DB146" i="2" s="1"/>
  <c r="BL146" i="2"/>
  <c r="BM146" i="2" s="1"/>
  <c r="BN146" i="2" s="1"/>
  <c r="X146" i="2"/>
  <c r="Y146" i="2" s="1"/>
  <c r="Z146" i="2" s="1"/>
  <c r="FC146" i="2"/>
  <c r="FD146" i="2" s="1"/>
  <c r="FE146" i="2" s="1"/>
  <c r="DO146" i="2"/>
  <c r="DP146" i="2" s="1"/>
  <c r="DQ146" i="2" s="1"/>
  <c r="CA146" i="2"/>
  <c r="CB146" i="2" s="1"/>
  <c r="CC146" i="2" s="1"/>
  <c r="AM146" i="2"/>
  <c r="AN146" i="2" s="1"/>
  <c r="AO146" i="2" s="1"/>
  <c r="ES146" i="2"/>
  <c r="ET146" i="2" s="1"/>
  <c r="EU146" i="2" s="1"/>
  <c r="GG146" i="2"/>
  <c r="GH146" i="2" s="1"/>
  <c r="GI146" i="2" s="1"/>
  <c r="DJ146" i="2"/>
  <c r="DK146" i="2" s="1"/>
  <c r="DL146" i="2" s="1"/>
  <c r="CU146" i="2"/>
  <c r="CV146" i="2" s="1"/>
  <c r="CW146" i="2" s="1"/>
  <c r="BV146" i="2"/>
  <c r="BW146" i="2" s="1"/>
  <c r="BX146" i="2" s="1"/>
  <c r="DE146" i="2"/>
  <c r="DF146" i="2" s="1"/>
  <c r="DG146" i="2" s="1"/>
  <c r="CF146" i="2"/>
  <c r="CG146" i="2" s="1"/>
  <c r="CH146" i="2" s="1"/>
  <c r="BG146" i="2"/>
  <c r="BH146" i="2" s="1"/>
  <c r="BI146" i="2" s="1"/>
  <c r="AH146" i="2"/>
  <c r="AI146" i="2" s="1"/>
  <c r="AJ146" i="2" s="1"/>
  <c r="DT146" i="2"/>
  <c r="DU146" i="2" s="1"/>
  <c r="DV146" i="2" s="1"/>
  <c r="CP146" i="2"/>
  <c r="CQ146" i="2" s="1"/>
  <c r="CR146" i="2" s="1"/>
  <c r="BQ146" i="2"/>
  <c r="BR146" i="2" s="1"/>
  <c r="BS146" i="2" s="1"/>
  <c r="AR146" i="2"/>
  <c r="AS146" i="2" s="1"/>
  <c r="AT146" i="2" s="1"/>
  <c r="S146" i="2"/>
  <c r="T146" i="2" s="1"/>
  <c r="U146" i="2" s="1"/>
  <c r="N146" i="2"/>
  <c r="O146" i="2" s="1"/>
  <c r="P146" i="2" s="1"/>
  <c r="FR146" i="2"/>
  <c r="FS146" i="2" s="1"/>
  <c r="FT146" i="2" s="1"/>
  <c r="BB146" i="2"/>
  <c r="BC146" i="2" s="1"/>
  <c r="BD146" i="2" s="1"/>
  <c r="AC146" i="2"/>
  <c r="AD146" i="2" s="1"/>
  <c r="AE146" i="2" s="1"/>
  <c r="EX146" i="2"/>
  <c r="EY146" i="2" s="1"/>
  <c r="EZ146" i="2" s="1"/>
  <c r="ED146" i="2"/>
  <c r="EE146" i="2" s="1"/>
  <c r="EF146" i="2" s="1"/>
  <c r="K146" i="2"/>
  <c r="I147" i="2"/>
  <c r="J147" i="2" s="1"/>
  <c r="FH149" i="2"/>
  <c r="FI149" i="2" s="1"/>
  <c r="FJ149" i="2" s="1"/>
  <c r="DT149" i="2"/>
  <c r="DU149" i="2" s="1"/>
  <c r="DV149" i="2" s="1"/>
  <c r="CF149" i="2"/>
  <c r="CG149" i="2" s="1"/>
  <c r="CH149" i="2" s="1"/>
  <c r="AR149" i="2"/>
  <c r="AS149" i="2" s="1"/>
  <c r="AT149" i="2" s="1"/>
  <c r="FW149" i="2"/>
  <c r="FX149" i="2" s="1"/>
  <c r="FY149" i="2" s="1"/>
  <c r="EX149" i="2"/>
  <c r="EY149" i="2" s="1"/>
  <c r="EZ149" i="2" s="1"/>
  <c r="DJ149" i="2"/>
  <c r="DK149" i="2" s="1"/>
  <c r="DL149" i="2" s="1"/>
  <c r="BV149" i="2"/>
  <c r="BW149" i="2" s="1"/>
  <c r="BX149" i="2" s="1"/>
  <c r="AH149" i="2"/>
  <c r="AI149" i="2" s="1"/>
  <c r="AJ149" i="2" s="1"/>
  <c r="FM149" i="2"/>
  <c r="FN149" i="2" s="1"/>
  <c r="FO149" i="2" s="1"/>
  <c r="DY149" i="2"/>
  <c r="DZ149" i="2" s="1"/>
  <c r="EA149" i="2" s="1"/>
  <c r="CK149" i="2"/>
  <c r="CL149" i="2" s="1"/>
  <c r="CM149" i="2" s="1"/>
  <c r="GB149" i="2"/>
  <c r="GC149" i="2" s="1"/>
  <c r="GD149" i="2" s="1"/>
  <c r="EN149" i="2"/>
  <c r="EO149" i="2" s="1"/>
  <c r="EP149" i="2" s="1"/>
  <c r="CZ149" i="2"/>
  <c r="DA149" i="2" s="1"/>
  <c r="DB149" i="2" s="1"/>
  <c r="BL149" i="2"/>
  <c r="BM149" i="2" s="1"/>
  <c r="BN149" i="2" s="1"/>
  <c r="X149" i="2"/>
  <c r="Y149" i="2" s="1"/>
  <c r="Z149" i="2" s="1"/>
  <c r="FC149" i="2"/>
  <c r="FD149" i="2" s="1"/>
  <c r="FE149" i="2" s="1"/>
  <c r="DO149" i="2"/>
  <c r="DP149" i="2" s="1"/>
  <c r="DQ149" i="2" s="1"/>
  <c r="CA149" i="2"/>
  <c r="CB149" i="2" s="1"/>
  <c r="CC149" i="2" s="1"/>
  <c r="AM149" i="2"/>
  <c r="AN149" i="2" s="1"/>
  <c r="AO149" i="2" s="1"/>
  <c r="FR149" i="2"/>
  <c r="FS149" i="2" s="1"/>
  <c r="FT149" i="2" s="1"/>
  <c r="ED149" i="2"/>
  <c r="EE149" i="2" s="1"/>
  <c r="EF149" i="2" s="1"/>
  <c r="CP149" i="2"/>
  <c r="CQ149" i="2" s="1"/>
  <c r="CR149" i="2" s="1"/>
  <c r="BB149" i="2"/>
  <c r="BC149" i="2" s="1"/>
  <c r="BD149" i="2" s="1"/>
  <c r="N149" i="2"/>
  <c r="O149" i="2" s="1"/>
  <c r="P149" i="2" s="1"/>
  <c r="ES149" i="2"/>
  <c r="ET149" i="2" s="1"/>
  <c r="EU149" i="2" s="1"/>
  <c r="DE149" i="2"/>
  <c r="DF149" i="2" s="1"/>
  <c r="DG149" i="2" s="1"/>
  <c r="AC149" i="2"/>
  <c r="AD149" i="2" s="1"/>
  <c r="AE149" i="2" s="1"/>
  <c r="GG149" i="2"/>
  <c r="GH149" i="2" s="1"/>
  <c r="GI149" i="2" s="1"/>
  <c r="EI149" i="2"/>
  <c r="EJ149" i="2" s="1"/>
  <c r="EK149" i="2" s="1"/>
  <c r="AW149" i="2"/>
  <c r="AX149" i="2" s="1"/>
  <c r="AY149" i="2" s="1"/>
  <c r="BQ149" i="2"/>
  <c r="BR149" i="2" s="1"/>
  <c r="BS149" i="2" s="1"/>
  <c r="CU149" i="2"/>
  <c r="CV149" i="2" s="1"/>
  <c r="CW149" i="2" s="1"/>
  <c r="S149" i="2"/>
  <c r="T149" i="2" s="1"/>
  <c r="U149" i="2" s="1"/>
  <c r="BG149" i="2"/>
  <c r="BH149" i="2" s="1"/>
  <c r="BI149" i="2" s="1"/>
  <c r="K149" i="2"/>
  <c r="I19" i="3" l="1"/>
  <c r="J19" i="3" s="1"/>
  <c r="GG147" i="2"/>
  <c r="GH147" i="2" s="1"/>
  <c r="GI147" i="2" s="1"/>
  <c r="ES147" i="2"/>
  <c r="ET147" i="2" s="1"/>
  <c r="EU147" i="2" s="1"/>
  <c r="DE147" i="2"/>
  <c r="DF147" i="2" s="1"/>
  <c r="DG147" i="2" s="1"/>
  <c r="BQ147" i="2"/>
  <c r="BR147" i="2" s="1"/>
  <c r="BS147" i="2" s="1"/>
  <c r="AC147" i="2"/>
  <c r="AD147" i="2" s="1"/>
  <c r="AE147" i="2" s="1"/>
  <c r="FC147" i="2"/>
  <c r="FD147" i="2" s="1"/>
  <c r="FE147" i="2" s="1"/>
  <c r="CZ147" i="2"/>
  <c r="DA147" i="2" s="1"/>
  <c r="DB147" i="2" s="1"/>
  <c r="EI147" i="2"/>
  <c r="EJ147" i="2" s="1"/>
  <c r="EK147" i="2" s="1"/>
  <c r="CP147" i="2"/>
  <c r="CQ147" i="2" s="1"/>
  <c r="CR147" i="2" s="1"/>
  <c r="CF147" i="2"/>
  <c r="CG147" i="2" s="1"/>
  <c r="CH147" i="2" s="1"/>
  <c r="AM147" i="2"/>
  <c r="AN147" i="2" s="1"/>
  <c r="AO147" i="2" s="1"/>
  <c r="GB147" i="2"/>
  <c r="GC147" i="2" s="1"/>
  <c r="GD147" i="2" s="1"/>
  <c r="DY147" i="2"/>
  <c r="DZ147" i="2" s="1"/>
  <c r="EA147" i="2" s="1"/>
  <c r="BV147" i="2"/>
  <c r="BW147" i="2" s="1"/>
  <c r="BX147" i="2" s="1"/>
  <c r="S147" i="2"/>
  <c r="T147" i="2" s="1"/>
  <c r="U147" i="2" s="1"/>
  <c r="FR147" i="2"/>
  <c r="FS147" i="2" s="1"/>
  <c r="FT147" i="2" s="1"/>
  <c r="FH147" i="2"/>
  <c r="FI147" i="2" s="1"/>
  <c r="FJ147" i="2" s="1"/>
  <c r="DO147" i="2"/>
  <c r="DP147" i="2" s="1"/>
  <c r="DQ147" i="2" s="1"/>
  <c r="BL147" i="2"/>
  <c r="BM147" i="2" s="1"/>
  <c r="BN147" i="2" s="1"/>
  <c r="EX147" i="2"/>
  <c r="EY147" i="2" s="1"/>
  <c r="EZ147" i="2" s="1"/>
  <c r="CU147" i="2"/>
  <c r="CV147" i="2" s="1"/>
  <c r="CW147" i="2" s="1"/>
  <c r="BB147" i="2"/>
  <c r="BC147" i="2" s="1"/>
  <c r="BD147" i="2" s="1"/>
  <c r="AR147" i="2"/>
  <c r="AS147" i="2" s="1"/>
  <c r="AT147" i="2" s="1"/>
  <c r="EN147" i="2"/>
  <c r="EO147" i="2" s="1"/>
  <c r="EP147" i="2" s="1"/>
  <c r="CK147" i="2"/>
  <c r="CL147" i="2" s="1"/>
  <c r="CM147" i="2" s="1"/>
  <c r="AH147" i="2"/>
  <c r="AI147" i="2" s="1"/>
  <c r="AJ147" i="2" s="1"/>
  <c r="FW147" i="2"/>
  <c r="FX147" i="2" s="1"/>
  <c r="FY147" i="2" s="1"/>
  <c r="ED147" i="2"/>
  <c r="EE147" i="2" s="1"/>
  <c r="EF147" i="2" s="1"/>
  <c r="DT147" i="2"/>
  <c r="DU147" i="2" s="1"/>
  <c r="DV147" i="2" s="1"/>
  <c r="CA147" i="2"/>
  <c r="CB147" i="2" s="1"/>
  <c r="CC147" i="2" s="1"/>
  <c r="X147" i="2"/>
  <c r="Y147" i="2" s="1"/>
  <c r="Z147" i="2" s="1"/>
  <c r="FM147" i="2"/>
  <c r="FN147" i="2" s="1"/>
  <c r="FO147" i="2" s="1"/>
  <c r="BG147" i="2"/>
  <c r="BH147" i="2" s="1"/>
  <c r="BI147" i="2" s="1"/>
  <c r="N147" i="2"/>
  <c r="O147" i="2" s="1"/>
  <c r="P147" i="2" s="1"/>
  <c r="AW147" i="2"/>
  <c r="AX147" i="2" s="1"/>
  <c r="AY147" i="2" s="1"/>
  <c r="DJ147" i="2"/>
  <c r="DK147" i="2" s="1"/>
  <c r="DL147" i="2" s="1"/>
  <c r="K147" i="2"/>
  <c r="R149" i="2"/>
  <c r="W149" i="2" s="1"/>
  <c r="AB149" i="2" s="1"/>
  <c r="AG149" i="2" s="1"/>
  <c r="AL149" i="2" s="1"/>
  <c r="AQ149" i="2" s="1"/>
  <c r="AV149" i="2" s="1"/>
  <c r="BA149" i="2" s="1"/>
  <c r="BF149" i="2" s="1"/>
  <c r="BK149" i="2" s="1"/>
  <c r="BP149" i="2" s="1"/>
  <c r="BU149" i="2" s="1"/>
  <c r="BZ149" i="2" s="1"/>
  <c r="CE149" i="2" s="1"/>
  <c r="CJ149" i="2" s="1"/>
  <c r="CO149" i="2" s="1"/>
  <c r="CT149" i="2" s="1"/>
  <c r="CY149" i="2" s="1"/>
  <c r="DD149" i="2" s="1"/>
  <c r="DI149" i="2" s="1"/>
  <c r="DN149" i="2" s="1"/>
  <c r="DS149" i="2" s="1"/>
  <c r="DX149" i="2" s="1"/>
  <c r="EC149" i="2" s="1"/>
  <c r="EH149" i="2" s="1"/>
  <c r="EM149" i="2" s="1"/>
  <c r="ER149" i="2" s="1"/>
  <c r="EW149" i="2" s="1"/>
  <c r="FB149" i="2" s="1"/>
  <c r="FG149" i="2" s="1"/>
  <c r="FL149" i="2" s="1"/>
  <c r="FQ149" i="2" s="1"/>
  <c r="FV149" i="2" s="1"/>
  <c r="GA149" i="2" s="1"/>
  <c r="GF149" i="2" s="1"/>
  <c r="GK149" i="2" s="1"/>
  <c r="I152" i="2" s="1"/>
  <c r="J152" i="2" s="1"/>
  <c r="Q149" i="2"/>
  <c r="V149" i="2" s="1"/>
  <c r="AA149" i="2" s="1"/>
  <c r="AF149" i="2" s="1"/>
  <c r="AK149" i="2" s="1"/>
  <c r="AP149" i="2" s="1"/>
  <c r="AU149" i="2" s="1"/>
  <c r="AZ149" i="2" s="1"/>
  <c r="BE149" i="2" s="1"/>
  <c r="BJ149" i="2" s="1"/>
  <c r="BO149" i="2" s="1"/>
  <c r="BT149" i="2" s="1"/>
  <c r="BY149" i="2" s="1"/>
  <c r="CD149" i="2" s="1"/>
  <c r="CI149" i="2" s="1"/>
  <c r="CN149" i="2" s="1"/>
  <c r="CS149" i="2" s="1"/>
  <c r="CX149" i="2" s="1"/>
  <c r="DC149" i="2" s="1"/>
  <c r="DH149" i="2" s="1"/>
  <c r="DM149" i="2" s="1"/>
  <c r="DR149" i="2" s="1"/>
  <c r="DW149" i="2" s="1"/>
  <c r="EB149" i="2" s="1"/>
  <c r="EG149" i="2" s="1"/>
  <c r="EL149" i="2" s="1"/>
  <c r="EQ149" i="2" s="1"/>
  <c r="EV149" i="2" s="1"/>
  <c r="FA149" i="2" s="1"/>
  <c r="FF149" i="2" s="1"/>
  <c r="FK149" i="2" s="1"/>
  <c r="FP149" i="2" s="1"/>
  <c r="FU149" i="2" s="1"/>
  <c r="FZ149" i="2" s="1"/>
  <c r="GE149" i="2" s="1"/>
  <c r="GJ149" i="2" s="1"/>
  <c r="I151" i="2" s="1"/>
  <c r="J151" i="2" s="1"/>
  <c r="Q146" i="2"/>
  <c r="V146" i="2" s="1"/>
  <c r="AA146" i="2" s="1"/>
  <c r="AF146" i="2" s="1"/>
  <c r="AK146" i="2" s="1"/>
  <c r="AP146" i="2" s="1"/>
  <c r="AU146" i="2" s="1"/>
  <c r="AZ146" i="2" s="1"/>
  <c r="BE146" i="2" s="1"/>
  <c r="BJ146" i="2" s="1"/>
  <c r="BO146" i="2" s="1"/>
  <c r="BT146" i="2" s="1"/>
  <c r="BY146" i="2" s="1"/>
  <c r="CD146" i="2" s="1"/>
  <c r="CI146" i="2" s="1"/>
  <c r="CN146" i="2" s="1"/>
  <c r="CS146" i="2" s="1"/>
  <c r="CX146" i="2" s="1"/>
  <c r="DC146" i="2" s="1"/>
  <c r="DH146" i="2" s="1"/>
  <c r="DM146" i="2" s="1"/>
  <c r="DR146" i="2" s="1"/>
  <c r="DW146" i="2" s="1"/>
  <c r="EB146" i="2" s="1"/>
  <c r="EG146" i="2" s="1"/>
  <c r="EL146" i="2" s="1"/>
  <c r="EQ146" i="2" s="1"/>
  <c r="EV146" i="2" s="1"/>
  <c r="FA146" i="2" s="1"/>
  <c r="FF146" i="2" s="1"/>
  <c r="FK146" i="2" s="1"/>
  <c r="FP146" i="2" s="1"/>
  <c r="FU146" i="2" s="1"/>
  <c r="FZ146" i="2" s="1"/>
  <c r="GE146" i="2" s="1"/>
  <c r="GJ146" i="2" s="1"/>
  <c r="R146" i="2"/>
  <c r="W146" i="2" s="1"/>
  <c r="AB146" i="2" s="1"/>
  <c r="AG146" i="2" s="1"/>
  <c r="AL146" i="2" s="1"/>
  <c r="AQ146" i="2" s="1"/>
  <c r="AV146" i="2" s="1"/>
  <c r="BA146" i="2" s="1"/>
  <c r="BF146" i="2" s="1"/>
  <c r="BK146" i="2" s="1"/>
  <c r="BP146" i="2" s="1"/>
  <c r="BU146" i="2" s="1"/>
  <c r="BZ146" i="2" s="1"/>
  <c r="CE146" i="2" s="1"/>
  <c r="CJ146" i="2" s="1"/>
  <c r="CO146" i="2" s="1"/>
  <c r="CT146" i="2" s="1"/>
  <c r="CY146" i="2" s="1"/>
  <c r="DD146" i="2" s="1"/>
  <c r="DI146" i="2" s="1"/>
  <c r="DN146" i="2" s="1"/>
  <c r="DS146" i="2" s="1"/>
  <c r="DX146" i="2" s="1"/>
  <c r="EC146" i="2" s="1"/>
  <c r="EH146" i="2" s="1"/>
  <c r="EM146" i="2" s="1"/>
  <c r="ER146" i="2" s="1"/>
  <c r="EW146" i="2" s="1"/>
  <c r="FB146" i="2" s="1"/>
  <c r="FG146" i="2" s="1"/>
  <c r="FL146" i="2" s="1"/>
  <c r="FQ146" i="2" s="1"/>
  <c r="FV146" i="2" s="1"/>
  <c r="GA146" i="2" s="1"/>
  <c r="GF146" i="2" s="1"/>
  <c r="GK146" i="2" s="1"/>
  <c r="AH19" i="3" l="1"/>
  <c r="AI19" i="3" s="1"/>
  <c r="AJ19" i="3" s="1"/>
  <c r="S19" i="3"/>
  <c r="T19" i="3" s="1"/>
  <c r="U19" i="3" s="1"/>
  <c r="BG19" i="3"/>
  <c r="BH19" i="3" s="1"/>
  <c r="BI19" i="3" s="1"/>
  <c r="AR19" i="3"/>
  <c r="AS19" i="3" s="1"/>
  <c r="AT19" i="3" s="1"/>
  <c r="BB19" i="3"/>
  <c r="BC19" i="3" s="1"/>
  <c r="BD19" i="3" s="1"/>
  <c r="N19" i="3"/>
  <c r="O19" i="3" s="1"/>
  <c r="P19" i="3" s="1"/>
  <c r="AW19" i="3"/>
  <c r="AX19" i="3" s="1"/>
  <c r="AY19" i="3" s="1"/>
  <c r="AM19" i="3"/>
  <c r="AN19" i="3" s="1"/>
  <c r="AO19" i="3" s="1"/>
  <c r="X19" i="3"/>
  <c r="Y19" i="3" s="1"/>
  <c r="Z19" i="3" s="1"/>
  <c r="AC19" i="3"/>
  <c r="AD19" i="3" s="1"/>
  <c r="AE19" i="3" s="1"/>
  <c r="K19" i="3"/>
  <c r="FR152" i="2"/>
  <c r="FS152" i="2" s="1"/>
  <c r="FT152" i="2" s="1"/>
  <c r="ED152" i="2"/>
  <c r="EE152" i="2" s="1"/>
  <c r="EF152" i="2" s="1"/>
  <c r="CP152" i="2"/>
  <c r="CQ152" i="2" s="1"/>
  <c r="CR152" i="2" s="1"/>
  <c r="BB152" i="2"/>
  <c r="BC152" i="2" s="1"/>
  <c r="BD152" i="2" s="1"/>
  <c r="N152" i="2"/>
  <c r="O152" i="2" s="1"/>
  <c r="P152" i="2" s="1"/>
  <c r="GG152" i="2"/>
  <c r="GH152" i="2" s="1"/>
  <c r="GI152" i="2" s="1"/>
  <c r="ES152" i="2"/>
  <c r="ET152" i="2" s="1"/>
  <c r="EU152" i="2" s="1"/>
  <c r="DE152" i="2"/>
  <c r="DF152" i="2" s="1"/>
  <c r="DG152" i="2" s="1"/>
  <c r="BQ152" i="2"/>
  <c r="BR152" i="2" s="1"/>
  <c r="BS152" i="2" s="1"/>
  <c r="AC152" i="2"/>
  <c r="AD152" i="2" s="1"/>
  <c r="AE152" i="2" s="1"/>
  <c r="FH152" i="2"/>
  <c r="FI152" i="2" s="1"/>
  <c r="FJ152" i="2" s="1"/>
  <c r="DT152" i="2"/>
  <c r="DU152" i="2" s="1"/>
  <c r="DV152" i="2" s="1"/>
  <c r="CF152" i="2"/>
  <c r="CG152" i="2" s="1"/>
  <c r="CH152" i="2" s="1"/>
  <c r="AR152" i="2"/>
  <c r="AS152" i="2" s="1"/>
  <c r="AT152" i="2" s="1"/>
  <c r="FW152" i="2"/>
  <c r="FX152" i="2" s="1"/>
  <c r="FY152" i="2" s="1"/>
  <c r="EI152" i="2"/>
  <c r="EJ152" i="2" s="1"/>
  <c r="EK152" i="2" s="1"/>
  <c r="CU152" i="2"/>
  <c r="CV152" i="2" s="1"/>
  <c r="CW152" i="2" s="1"/>
  <c r="BG152" i="2"/>
  <c r="BH152" i="2" s="1"/>
  <c r="BI152" i="2" s="1"/>
  <c r="S152" i="2"/>
  <c r="T152" i="2" s="1"/>
  <c r="U152" i="2" s="1"/>
  <c r="EX152" i="2"/>
  <c r="EY152" i="2" s="1"/>
  <c r="EZ152" i="2" s="1"/>
  <c r="DJ152" i="2"/>
  <c r="DK152" i="2" s="1"/>
  <c r="DL152" i="2" s="1"/>
  <c r="BV152" i="2"/>
  <c r="BW152" i="2" s="1"/>
  <c r="BX152" i="2" s="1"/>
  <c r="AH152" i="2"/>
  <c r="AI152" i="2" s="1"/>
  <c r="AJ152" i="2" s="1"/>
  <c r="FM152" i="2"/>
  <c r="FN152" i="2" s="1"/>
  <c r="FO152" i="2" s="1"/>
  <c r="DY152" i="2"/>
  <c r="DZ152" i="2" s="1"/>
  <c r="EA152" i="2" s="1"/>
  <c r="CK152" i="2"/>
  <c r="CL152" i="2" s="1"/>
  <c r="CM152" i="2" s="1"/>
  <c r="AW152" i="2"/>
  <c r="AX152" i="2" s="1"/>
  <c r="AY152" i="2" s="1"/>
  <c r="GB152" i="2"/>
  <c r="GC152" i="2" s="1"/>
  <c r="GD152" i="2" s="1"/>
  <c r="EN152" i="2"/>
  <c r="EO152" i="2" s="1"/>
  <c r="EP152" i="2" s="1"/>
  <c r="CZ152" i="2"/>
  <c r="DA152" i="2" s="1"/>
  <c r="DB152" i="2" s="1"/>
  <c r="BL152" i="2"/>
  <c r="BM152" i="2" s="1"/>
  <c r="BN152" i="2" s="1"/>
  <c r="X152" i="2"/>
  <c r="Y152" i="2" s="1"/>
  <c r="Z152" i="2" s="1"/>
  <c r="CA152" i="2"/>
  <c r="CB152" i="2" s="1"/>
  <c r="CC152" i="2" s="1"/>
  <c r="DO152" i="2"/>
  <c r="DP152" i="2" s="1"/>
  <c r="DQ152" i="2" s="1"/>
  <c r="AM152" i="2"/>
  <c r="AN152" i="2" s="1"/>
  <c r="AO152" i="2" s="1"/>
  <c r="FC152" i="2"/>
  <c r="FD152" i="2" s="1"/>
  <c r="FE152" i="2" s="1"/>
  <c r="K152" i="2"/>
  <c r="GB151" i="2"/>
  <c r="GC151" i="2" s="1"/>
  <c r="GD151" i="2" s="1"/>
  <c r="FC151" i="2"/>
  <c r="FD151" i="2" s="1"/>
  <c r="FE151" i="2" s="1"/>
  <c r="DO151" i="2"/>
  <c r="DP151" i="2" s="1"/>
  <c r="DQ151" i="2" s="1"/>
  <c r="FR151" i="2"/>
  <c r="FS151" i="2" s="1"/>
  <c r="FT151" i="2" s="1"/>
  <c r="ED151" i="2"/>
  <c r="EE151" i="2" s="1"/>
  <c r="EF151" i="2" s="1"/>
  <c r="CP151" i="2"/>
  <c r="CQ151" i="2" s="1"/>
  <c r="CR151" i="2" s="1"/>
  <c r="BB151" i="2"/>
  <c r="BC151" i="2" s="1"/>
  <c r="BD151" i="2" s="1"/>
  <c r="N151" i="2"/>
  <c r="O151" i="2" s="1"/>
  <c r="P151" i="2" s="1"/>
  <c r="GG151" i="2"/>
  <c r="GH151" i="2" s="1"/>
  <c r="GI151" i="2" s="1"/>
  <c r="ES151" i="2"/>
  <c r="ET151" i="2" s="1"/>
  <c r="EU151" i="2" s="1"/>
  <c r="DE151" i="2"/>
  <c r="DF151" i="2" s="1"/>
  <c r="DG151" i="2" s="1"/>
  <c r="BQ151" i="2"/>
  <c r="BR151" i="2" s="1"/>
  <c r="BS151" i="2" s="1"/>
  <c r="FH151" i="2"/>
  <c r="FI151" i="2" s="1"/>
  <c r="FJ151" i="2" s="1"/>
  <c r="DT151" i="2"/>
  <c r="DU151" i="2" s="1"/>
  <c r="DV151" i="2" s="1"/>
  <c r="CF151" i="2"/>
  <c r="CG151" i="2" s="1"/>
  <c r="CH151" i="2" s="1"/>
  <c r="AR151" i="2"/>
  <c r="AS151" i="2" s="1"/>
  <c r="AT151" i="2" s="1"/>
  <c r="EX151" i="2"/>
  <c r="EY151" i="2" s="1"/>
  <c r="EZ151" i="2" s="1"/>
  <c r="S151" i="2"/>
  <c r="T151" i="2" s="1"/>
  <c r="U151" i="2" s="1"/>
  <c r="CZ151" i="2"/>
  <c r="DA151" i="2" s="1"/>
  <c r="DB151" i="2" s="1"/>
  <c r="CA151" i="2"/>
  <c r="CB151" i="2" s="1"/>
  <c r="CC151" i="2" s="1"/>
  <c r="AC151" i="2"/>
  <c r="AD151" i="2" s="1"/>
  <c r="AE151" i="2" s="1"/>
  <c r="CK151" i="2"/>
  <c r="CL151" i="2" s="1"/>
  <c r="CM151" i="2" s="1"/>
  <c r="BL151" i="2"/>
  <c r="BM151" i="2" s="1"/>
  <c r="BN151" i="2" s="1"/>
  <c r="AM151" i="2"/>
  <c r="AN151" i="2" s="1"/>
  <c r="AO151" i="2" s="1"/>
  <c r="FM151" i="2"/>
  <c r="FN151" i="2" s="1"/>
  <c r="FO151" i="2" s="1"/>
  <c r="DJ151" i="2"/>
  <c r="DK151" i="2" s="1"/>
  <c r="DL151" i="2" s="1"/>
  <c r="CU151" i="2"/>
  <c r="CV151" i="2" s="1"/>
  <c r="CW151" i="2" s="1"/>
  <c r="BV151" i="2"/>
  <c r="BW151" i="2" s="1"/>
  <c r="BX151" i="2" s="1"/>
  <c r="AW151" i="2"/>
  <c r="AX151" i="2" s="1"/>
  <c r="AY151" i="2" s="1"/>
  <c r="DY151" i="2"/>
  <c r="DZ151" i="2" s="1"/>
  <c r="EA151" i="2" s="1"/>
  <c r="BG151" i="2"/>
  <c r="BH151" i="2" s="1"/>
  <c r="BI151" i="2" s="1"/>
  <c r="EN151" i="2"/>
  <c r="EO151" i="2" s="1"/>
  <c r="EP151" i="2" s="1"/>
  <c r="AH151" i="2"/>
  <c r="AI151" i="2" s="1"/>
  <c r="AJ151" i="2" s="1"/>
  <c r="X151" i="2"/>
  <c r="Y151" i="2" s="1"/>
  <c r="Z151" i="2" s="1"/>
  <c r="FW151" i="2"/>
  <c r="FX151" i="2" s="1"/>
  <c r="FY151" i="2" s="1"/>
  <c r="EI151" i="2"/>
  <c r="EJ151" i="2" s="1"/>
  <c r="EK151" i="2" s="1"/>
  <c r="K151" i="2"/>
  <c r="R147" i="2"/>
  <c r="Q147" i="2"/>
  <c r="W147" i="2"/>
  <c r="AB147" i="2" s="1"/>
  <c r="AG147" i="2" s="1"/>
  <c r="AL147" i="2" s="1"/>
  <c r="AQ147" i="2" s="1"/>
  <c r="AV147" i="2" s="1"/>
  <c r="BA147" i="2" s="1"/>
  <c r="BF147" i="2" s="1"/>
  <c r="BK147" i="2" s="1"/>
  <c r="BP147" i="2" s="1"/>
  <c r="BU147" i="2" s="1"/>
  <c r="BZ147" i="2" s="1"/>
  <c r="CE147" i="2" s="1"/>
  <c r="CJ147" i="2" s="1"/>
  <c r="CO147" i="2" s="1"/>
  <c r="CT147" i="2" s="1"/>
  <c r="CY147" i="2" s="1"/>
  <c r="DD147" i="2" s="1"/>
  <c r="DI147" i="2" s="1"/>
  <c r="DN147" i="2" s="1"/>
  <c r="DS147" i="2" s="1"/>
  <c r="DX147" i="2" s="1"/>
  <c r="EC147" i="2" s="1"/>
  <c r="EH147" i="2" s="1"/>
  <c r="EM147" i="2" s="1"/>
  <c r="ER147" i="2" s="1"/>
  <c r="EW147" i="2" s="1"/>
  <c r="FB147" i="2" s="1"/>
  <c r="FG147" i="2" s="1"/>
  <c r="FL147" i="2" s="1"/>
  <c r="FQ147" i="2" s="1"/>
  <c r="FV147" i="2" s="1"/>
  <c r="GA147" i="2" s="1"/>
  <c r="GF147" i="2" s="1"/>
  <c r="GK147" i="2" s="1"/>
  <c r="V147" i="2"/>
  <c r="AA147" i="2" s="1"/>
  <c r="AF147" i="2" s="1"/>
  <c r="AK147" i="2" s="1"/>
  <c r="AP147" i="2" s="1"/>
  <c r="AU147" i="2" s="1"/>
  <c r="AZ147" i="2" s="1"/>
  <c r="BE147" i="2" s="1"/>
  <c r="BJ147" i="2" s="1"/>
  <c r="BO147" i="2" s="1"/>
  <c r="BT147" i="2" s="1"/>
  <c r="BY147" i="2" s="1"/>
  <c r="CD147" i="2" s="1"/>
  <c r="CI147" i="2" s="1"/>
  <c r="CN147" i="2" s="1"/>
  <c r="CS147" i="2" s="1"/>
  <c r="CX147" i="2" s="1"/>
  <c r="DC147" i="2" s="1"/>
  <c r="DH147" i="2" s="1"/>
  <c r="DM147" i="2" s="1"/>
  <c r="DR147" i="2" s="1"/>
  <c r="DW147" i="2" s="1"/>
  <c r="EB147" i="2" s="1"/>
  <c r="EG147" i="2" s="1"/>
  <c r="EL147" i="2" s="1"/>
  <c r="EQ147" i="2" s="1"/>
  <c r="EV147" i="2" s="1"/>
  <c r="FA147" i="2" s="1"/>
  <c r="FF147" i="2" s="1"/>
  <c r="FK147" i="2" s="1"/>
  <c r="FP147" i="2" s="1"/>
  <c r="FU147" i="2" s="1"/>
  <c r="FZ147" i="2" s="1"/>
  <c r="GE147" i="2" s="1"/>
  <c r="GJ147" i="2" s="1"/>
  <c r="I148" i="2" s="1"/>
  <c r="J148" i="2" s="1"/>
  <c r="R19" i="3" l="1"/>
  <c r="Q19" i="3"/>
  <c r="V19" i="3" s="1"/>
  <c r="AA19" i="3" s="1"/>
  <c r="AF19" i="3" s="1"/>
  <c r="AK19" i="3" s="1"/>
  <c r="AP19" i="3" s="1"/>
  <c r="AU19" i="3" s="1"/>
  <c r="AZ19" i="3" s="1"/>
  <c r="BE19" i="3" s="1"/>
  <c r="BJ19" i="3" s="1"/>
  <c r="W19" i="3"/>
  <c r="AB19" i="3" s="1"/>
  <c r="AG19" i="3" s="1"/>
  <c r="AL19" i="3" s="1"/>
  <c r="AQ19" i="3" s="1"/>
  <c r="AV19" i="3" s="1"/>
  <c r="BA19" i="3" s="1"/>
  <c r="BF19" i="3" s="1"/>
  <c r="BK19" i="3" s="1"/>
  <c r="I20" i="3" s="1"/>
  <c r="J20" i="3" s="1"/>
  <c r="L146" i="2"/>
  <c r="M146" i="2" s="1"/>
  <c r="FR148" i="2"/>
  <c r="FS148" i="2" s="1"/>
  <c r="FT148" i="2" s="1"/>
  <c r="ED148" i="2"/>
  <c r="EE148" i="2" s="1"/>
  <c r="EF148" i="2" s="1"/>
  <c r="FH148" i="2"/>
  <c r="FI148" i="2" s="1"/>
  <c r="FJ148" i="2" s="1"/>
  <c r="DT148" i="2"/>
  <c r="DU148" i="2" s="1"/>
  <c r="DV148" i="2" s="1"/>
  <c r="CF148" i="2"/>
  <c r="CG148" i="2" s="1"/>
  <c r="CH148" i="2" s="1"/>
  <c r="AR148" i="2"/>
  <c r="AS148" i="2" s="1"/>
  <c r="AT148" i="2" s="1"/>
  <c r="EX148" i="2"/>
  <c r="EY148" i="2" s="1"/>
  <c r="EZ148" i="2" s="1"/>
  <c r="DJ148" i="2"/>
  <c r="DK148" i="2" s="1"/>
  <c r="DL148" i="2" s="1"/>
  <c r="FM148" i="2"/>
  <c r="FN148" i="2" s="1"/>
  <c r="FO148" i="2" s="1"/>
  <c r="DY148" i="2"/>
  <c r="DZ148" i="2" s="1"/>
  <c r="EA148" i="2" s="1"/>
  <c r="CK148" i="2"/>
  <c r="CL148" i="2" s="1"/>
  <c r="CM148" i="2" s="1"/>
  <c r="AW148" i="2"/>
  <c r="AX148" i="2" s="1"/>
  <c r="AY148" i="2" s="1"/>
  <c r="GB148" i="2"/>
  <c r="GC148" i="2" s="1"/>
  <c r="GD148" i="2" s="1"/>
  <c r="EN148" i="2"/>
  <c r="EO148" i="2" s="1"/>
  <c r="EP148" i="2" s="1"/>
  <c r="FC148" i="2"/>
  <c r="FD148" i="2" s="1"/>
  <c r="FE148" i="2" s="1"/>
  <c r="EI148" i="2"/>
  <c r="EJ148" i="2" s="1"/>
  <c r="EK148" i="2" s="1"/>
  <c r="AM148" i="2"/>
  <c r="AN148" i="2" s="1"/>
  <c r="AO148" i="2" s="1"/>
  <c r="AC148" i="2"/>
  <c r="AD148" i="2" s="1"/>
  <c r="AE148" i="2" s="1"/>
  <c r="S148" i="2"/>
  <c r="T148" i="2" s="1"/>
  <c r="U148" i="2" s="1"/>
  <c r="FW148" i="2"/>
  <c r="FX148" i="2" s="1"/>
  <c r="FY148" i="2" s="1"/>
  <c r="BG148" i="2"/>
  <c r="BH148" i="2" s="1"/>
  <c r="BI148" i="2" s="1"/>
  <c r="CA148" i="2"/>
  <c r="CB148" i="2" s="1"/>
  <c r="CC148" i="2" s="1"/>
  <c r="BQ148" i="2"/>
  <c r="BR148" i="2" s="1"/>
  <c r="BS148" i="2" s="1"/>
  <c r="CU148" i="2"/>
  <c r="CV148" i="2" s="1"/>
  <c r="CW148" i="2" s="1"/>
  <c r="ES148" i="2"/>
  <c r="ET148" i="2" s="1"/>
  <c r="EU148" i="2" s="1"/>
  <c r="AH148" i="2"/>
  <c r="AI148" i="2" s="1"/>
  <c r="AJ148" i="2" s="1"/>
  <c r="X148" i="2"/>
  <c r="Y148" i="2" s="1"/>
  <c r="Z148" i="2" s="1"/>
  <c r="GG148" i="2"/>
  <c r="GH148" i="2" s="1"/>
  <c r="GI148" i="2" s="1"/>
  <c r="DE148" i="2"/>
  <c r="DF148" i="2" s="1"/>
  <c r="DG148" i="2" s="1"/>
  <c r="BL148" i="2"/>
  <c r="BM148" i="2" s="1"/>
  <c r="BN148" i="2" s="1"/>
  <c r="BB148" i="2"/>
  <c r="BC148" i="2" s="1"/>
  <c r="BD148" i="2" s="1"/>
  <c r="N148" i="2"/>
  <c r="O148" i="2" s="1"/>
  <c r="P148" i="2" s="1"/>
  <c r="BV148" i="2"/>
  <c r="BW148" i="2" s="1"/>
  <c r="BX148" i="2" s="1"/>
  <c r="DO148" i="2"/>
  <c r="DP148" i="2" s="1"/>
  <c r="DQ148" i="2" s="1"/>
  <c r="CZ148" i="2"/>
  <c r="DA148" i="2" s="1"/>
  <c r="DB148" i="2" s="1"/>
  <c r="CP148" i="2"/>
  <c r="CQ148" i="2" s="1"/>
  <c r="CR148" i="2" s="1"/>
  <c r="K148" i="2"/>
  <c r="R152" i="2"/>
  <c r="W152" i="2" s="1"/>
  <c r="AB152" i="2" s="1"/>
  <c r="AG152" i="2" s="1"/>
  <c r="AL152" i="2" s="1"/>
  <c r="AQ152" i="2" s="1"/>
  <c r="AV152" i="2" s="1"/>
  <c r="BA152" i="2" s="1"/>
  <c r="BF152" i="2" s="1"/>
  <c r="BK152" i="2" s="1"/>
  <c r="BP152" i="2" s="1"/>
  <c r="BU152" i="2" s="1"/>
  <c r="BZ152" i="2" s="1"/>
  <c r="CE152" i="2" s="1"/>
  <c r="CJ152" i="2" s="1"/>
  <c r="CO152" i="2" s="1"/>
  <c r="CT152" i="2" s="1"/>
  <c r="CY152" i="2" s="1"/>
  <c r="DD152" i="2" s="1"/>
  <c r="DI152" i="2" s="1"/>
  <c r="DN152" i="2" s="1"/>
  <c r="DS152" i="2" s="1"/>
  <c r="DX152" i="2" s="1"/>
  <c r="EC152" i="2" s="1"/>
  <c r="EH152" i="2" s="1"/>
  <c r="EM152" i="2" s="1"/>
  <c r="ER152" i="2" s="1"/>
  <c r="EW152" i="2" s="1"/>
  <c r="FB152" i="2" s="1"/>
  <c r="FG152" i="2" s="1"/>
  <c r="FL152" i="2" s="1"/>
  <c r="FQ152" i="2" s="1"/>
  <c r="FV152" i="2" s="1"/>
  <c r="GA152" i="2" s="1"/>
  <c r="GF152" i="2" s="1"/>
  <c r="GK152" i="2" s="1"/>
  <c r="Q152" i="2"/>
  <c r="R151" i="2"/>
  <c r="W151" i="2" s="1"/>
  <c r="AB151" i="2" s="1"/>
  <c r="AG151" i="2" s="1"/>
  <c r="AL151" i="2" s="1"/>
  <c r="AQ151" i="2" s="1"/>
  <c r="AV151" i="2" s="1"/>
  <c r="BA151" i="2" s="1"/>
  <c r="BF151" i="2" s="1"/>
  <c r="BK151" i="2" s="1"/>
  <c r="BP151" i="2" s="1"/>
  <c r="BU151" i="2" s="1"/>
  <c r="BZ151" i="2" s="1"/>
  <c r="CE151" i="2" s="1"/>
  <c r="CJ151" i="2" s="1"/>
  <c r="CO151" i="2" s="1"/>
  <c r="CT151" i="2" s="1"/>
  <c r="CY151" i="2" s="1"/>
  <c r="DD151" i="2" s="1"/>
  <c r="DI151" i="2" s="1"/>
  <c r="DN151" i="2" s="1"/>
  <c r="DS151" i="2" s="1"/>
  <c r="DX151" i="2" s="1"/>
  <c r="EC151" i="2" s="1"/>
  <c r="EH151" i="2" s="1"/>
  <c r="EM151" i="2" s="1"/>
  <c r="ER151" i="2" s="1"/>
  <c r="EW151" i="2" s="1"/>
  <c r="FB151" i="2" s="1"/>
  <c r="FG151" i="2" s="1"/>
  <c r="FL151" i="2" s="1"/>
  <c r="FQ151" i="2" s="1"/>
  <c r="FV151" i="2" s="1"/>
  <c r="GA151" i="2" s="1"/>
  <c r="GF151" i="2" s="1"/>
  <c r="GK151" i="2" s="1"/>
  <c r="Q151" i="2"/>
  <c r="V152" i="2"/>
  <c r="AA152" i="2"/>
  <c r="AF152" i="2" s="1"/>
  <c r="AK152" i="2" s="1"/>
  <c r="AP152" i="2" s="1"/>
  <c r="AU152" i="2" s="1"/>
  <c r="AZ152" i="2" s="1"/>
  <c r="BE152" i="2" s="1"/>
  <c r="BJ152" i="2" s="1"/>
  <c r="BO152" i="2" s="1"/>
  <c r="BT152" i="2" s="1"/>
  <c r="BY152" i="2" s="1"/>
  <c r="CD152" i="2" s="1"/>
  <c r="CI152" i="2" s="1"/>
  <c r="CN152" i="2" s="1"/>
  <c r="CS152" i="2" s="1"/>
  <c r="CX152" i="2" s="1"/>
  <c r="DC152" i="2" s="1"/>
  <c r="DH152" i="2" s="1"/>
  <c r="DM152" i="2" s="1"/>
  <c r="DR152" i="2" s="1"/>
  <c r="DW152" i="2" s="1"/>
  <c r="EB152" i="2" s="1"/>
  <c r="EG152" i="2" s="1"/>
  <c r="EL152" i="2" s="1"/>
  <c r="EQ152" i="2" s="1"/>
  <c r="EV152" i="2" s="1"/>
  <c r="FA152" i="2" s="1"/>
  <c r="FF152" i="2" s="1"/>
  <c r="FK152" i="2" s="1"/>
  <c r="FP152" i="2" s="1"/>
  <c r="FU152" i="2" s="1"/>
  <c r="FZ152" i="2" s="1"/>
  <c r="GE152" i="2" s="1"/>
  <c r="GJ152" i="2" s="1"/>
  <c r="L151" i="2" s="1"/>
  <c r="M151" i="2" s="1"/>
  <c r="V151" i="2"/>
  <c r="AA151" i="2" s="1"/>
  <c r="AF151" i="2" s="1"/>
  <c r="AK151" i="2" s="1"/>
  <c r="AP151" i="2" s="1"/>
  <c r="AU151" i="2" s="1"/>
  <c r="AZ151" i="2" s="1"/>
  <c r="BE151" i="2" s="1"/>
  <c r="BJ151" i="2" s="1"/>
  <c r="BO151" i="2" s="1"/>
  <c r="BT151" i="2" s="1"/>
  <c r="BY151" i="2" s="1"/>
  <c r="CD151" i="2" s="1"/>
  <c r="CI151" i="2" s="1"/>
  <c r="CN151" i="2" s="1"/>
  <c r="CS151" i="2" s="1"/>
  <c r="CX151" i="2" s="1"/>
  <c r="DC151" i="2" s="1"/>
  <c r="DH151" i="2" s="1"/>
  <c r="DM151" i="2" s="1"/>
  <c r="DR151" i="2" s="1"/>
  <c r="DW151" i="2" s="1"/>
  <c r="EB151" i="2" s="1"/>
  <c r="EG151" i="2" s="1"/>
  <c r="EL151" i="2" s="1"/>
  <c r="EQ151" i="2" s="1"/>
  <c r="EV151" i="2" s="1"/>
  <c r="FA151" i="2" s="1"/>
  <c r="FF151" i="2" s="1"/>
  <c r="FK151" i="2" s="1"/>
  <c r="FP151" i="2" s="1"/>
  <c r="FU151" i="2" s="1"/>
  <c r="FZ151" i="2" s="1"/>
  <c r="GE151" i="2" s="1"/>
  <c r="GJ151" i="2" s="1"/>
  <c r="I154" i="2" s="1"/>
  <c r="J154" i="2" s="1"/>
  <c r="X20" i="3" l="1"/>
  <c r="Y20" i="3" s="1"/>
  <c r="Z20" i="3" s="1"/>
  <c r="AW20" i="3"/>
  <c r="AX20" i="3" s="1"/>
  <c r="AY20" i="3" s="1"/>
  <c r="N20" i="3"/>
  <c r="O20" i="3" s="1"/>
  <c r="P20" i="3" s="1"/>
  <c r="BG20" i="3"/>
  <c r="BH20" i="3" s="1"/>
  <c r="BI20" i="3" s="1"/>
  <c r="AH20" i="3"/>
  <c r="AI20" i="3" s="1"/>
  <c r="AJ20" i="3" s="1"/>
  <c r="AM20" i="3"/>
  <c r="AN20" i="3" s="1"/>
  <c r="AO20" i="3" s="1"/>
  <c r="AR20" i="3"/>
  <c r="AS20" i="3" s="1"/>
  <c r="AT20" i="3" s="1"/>
  <c r="BB20" i="3"/>
  <c r="BC20" i="3" s="1"/>
  <c r="BD20" i="3" s="1"/>
  <c r="S20" i="3"/>
  <c r="T20" i="3" s="1"/>
  <c r="U20" i="3" s="1"/>
  <c r="AC20" i="3"/>
  <c r="AD20" i="3" s="1"/>
  <c r="AE20" i="3" s="1"/>
  <c r="K20" i="3"/>
  <c r="FH154" i="2"/>
  <c r="FI154" i="2" s="1"/>
  <c r="FJ154" i="2" s="1"/>
  <c r="DT154" i="2"/>
  <c r="DU154" i="2" s="1"/>
  <c r="DV154" i="2" s="1"/>
  <c r="CF154" i="2"/>
  <c r="CG154" i="2" s="1"/>
  <c r="CH154" i="2" s="1"/>
  <c r="AR154" i="2"/>
  <c r="AS154" i="2" s="1"/>
  <c r="AT154" i="2" s="1"/>
  <c r="FW154" i="2"/>
  <c r="FX154" i="2" s="1"/>
  <c r="FY154" i="2" s="1"/>
  <c r="EI154" i="2"/>
  <c r="EJ154" i="2" s="1"/>
  <c r="EK154" i="2" s="1"/>
  <c r="CU154" i="2"/>
  <c r="CV154" i="2" s="1"/>
  <c r="CW154" i="2" s="1"/>
  <c r="BG154" i="2"/>
  <c r="BH154" i="2" s="1"/>
  <c r="BI154" i="2" s="1"/>
  <c r="S154" i="2"/>
  <c r="T154" i="2" s="1"/>
  <c r="U154" i="2" s="1"/>
  <c r="EX154" i="2"/>
  <c r="EY154" i="2" s="1"/>
  <c r="EZ154" i="2" s="1"/>
  <c r="DJ154" i="2"/>
  <c r="DK154" i="2" s="1"/>
  <c r="DL154" i="2" s="1"/>
  <c r="BV154" i="2"/>
  <c r="BW154" i="2" s="1"/>
  <c r="BX154" i="2" s="1"/>
  <c r="AH154" i="2"/>
  <c r="AI154" i="2" s="1"/>
  <c r="AJ154" i="2" s="1"/>
  <c r="FM154" i="2"/>
  <c r="FN154" i="2" s="1"/>
  <c r="FO154" i="2" s="1"/>
  <c r="DY154" i="2"/>
  <c r="DZ154" i="2" s="1"/>
  <c r="EA154" i="2" s="1"/>
  <c r="CK154" i="2"/>
  <c r="CL154" i="2" s="1"/>
  <c r="CM154" i="2" s="1"/>
  <c r="AW154" i="2"/>
  <c r="AX154" i="2" s="1"/>
  <c r="AY154" i="2" s="1"/>
  <c r="FC154" i="2"/>
  <c r="FD154" i="2" s="1"/>
  <c r="FE154" i="2" s="1"/>
  <c r="DO154" i="2"/>
  <c r="DP154" i="2" s="1"/>
  <c r="DQ154" i="2" s="1"/>
  <c r="AM154" i="2"/>
  <c r="AN154" i="2" s="1"/>
  <c r="AO154" i="2" s="1"/>
  <c r="ED154" i="2"/>
  <c r="EE154" i="2" s="1"/>
  <c r="EF154" i="2" s="1"/>
  <c r="BB154" i="2"/>
  <c r="BC154" i="2" s="1"/>
  <c r="BD154" i="2" s="1"/>
  <c r="GG154" i="2"/>
  <c r="GH154" i="2" s="1"/>
  <c r="GI154" i="2" s="1"/>
  <c r="ES154" i="2"/>
  <c r="ET154" i="2" s="1"/>
  <c r="EU154" i="2" s="1"/>
  <c r="BQ154" i="2"/>
  <c r="BR154" i="2" s="1"/>
  <c r="BS154" i="2" s="1"/>
  <c r="GB154" i="2"/>
  <c r="GC154" i="2" s="1"/>
  <c r="GD154" i="2" s="1"/>
  <c r="EN154" i="2"/>
  <c r="EO154" i="2" s="1"/>
  <c r="EP154" i="2" s="1"/>
  <c r="BL154" i="2"/>
  <c r="BM154" i="2" s="1"/>
  <c r="BN154" i="2" s="1"/>
  <c r="CA154" i="2"/>
  <c r="CB154" i="2" s="1"/>
  <c r="CC154" i="2" s="1"/>
  <c r="CP154" i="2"/>
  <c r="CQ154" i="2" s="1"/>
  <c r="CR154" i="2" s="1"/>
  <c r="N154" i="2"/>
  <c r="O154" i="2" s="1"/>
  <c r="P154" i="2" s="1"/>
  <c r="DE154" i="2"/>
  <c r="DF154" i="2" s="1"/>
  <c r="DG154" i="2" s="1"/>
  <c r="AC154" i="2"/>
  <c r="AD154" i="2" s="1"/>
  <c r="AE154" i="2" s="1"/>
  <c r="X154" i="2"/>
  <c r="Y154" i="2" s="1"/>
  <c r="Z154" i="2" s="1"/>
  <c r="CZ154" i="2"/>
  <c r="DA154" i="2" s="1"/>
  <c r="DB154" i="2" s="1"/>
  <c r="FR154" i="2"/>
  <c r="FS154" i="2" s="1"/>
  <c r="FT154" i="2" s="1"/>
  <c r="K154" i="2"/>
  <c r="I155" i="2"/>
  <c r="J155" i="2" s="1"/>
  <c r="AA148" i="2"/>
  <c r="AF148" i="2" s="1"/>
  <c r="AK148" i="2" s="1"/>
  <c r="AP148" i="2" s="1"/>
  <c r="AU148" i="2" s="1"/>
  <c r="AZ148" i="2" s="1"/>
  <c r="BE148" i="2" s="1"/>
  <c r="BJ148" i="2" s="1"/>
  <c r="BO148" i="2" s="1"/>
  <c r="BT148" i="2" s="1"/>
  <c r="BY148" i="2" s="1"/>
  <c r="CD148" i="2" s="1"/>
  <c r="CI148" i="2" s="1"/>
  <c r="CN148" i="2" s="1"/>
  <c r="CS148" i="2" s="1"/>
  <c r="CX148" i="2" s="1"/>
  <c r="DC148" i="2" s="1"/>
  <c r="DH148" i="2" s="1"/>
  <c r="DM148" i="2" s="1"/>
  <c r="DR148" i="2" s="1"/>
  <c r="DW148" i="2" s="1"/>
  <c r="EB148" i="2" s="1"/>
  <c r="EG148" i="2" s="1"/>
  <c r="EL148" i="2" s="1"/>
  <c r="EQ148" i="2" s="1"/>
  <c r="EV148" i="2" s="1"/>
  <c r="FA148" i="2" s="1"/>
  <c r="FF148" i="2" s="1"/>
  <c r="FK148" i="2" s="1"/>
  <c r="FP148" i="2" s="1"/>
  <c r="FU148" i="2" s="1"/>
  <c r="FZ148" i="2" s="1"/>
  <c r="GE148" i="2" s="1"/>
  <c r="GJ148" i="2" s="1"/>
  <c r="V148" i="2"/>
  <c r="R148" i="2"/>
  <c r="W148" i="2" s="1"/>
  <c r="AB148" i="2" s="1"/>
  <c r="AG148" i="2" s="1"/>
  <c r="AL148" i="2" s="1"/>
  <c r="AQ148" i="2" s="1"/>
  <c r="AV148" i="2" s="1"/>
  <c r="BA148" i="2" s="1"/>
  <c r="BF148" i="2" s="1"/>
  <c r="BK148" i="2" s="1"/>
  <c r="BP148" i="2" s="1"/>
  <c r="BU148" i="2" s="1"/>
  <c r="BZ148" i="2" s="1"/>
  <c r="CE148" i="2" s="1"/>
  <c r="CJ148" i="2" s="1"/>
  <c r="CO148" i="2" s="1"/>
  <c r="CT148" i="2" s="1"/>
  <c r="CY148" i="2" s="1"/>
  <c r="DD148" i="2" s="1"/>
  <c r="DI148" i="2" s="1"/>
  <c r="DN148" i="2" s="1"/>
  <c r="DS148" i="2" s="1"/>
  <c r="DX148" i="2" s="1"/>
  <c r="EC148" i="2" s="1"/>
  <c r="EH148" i="2" s="1"/>
  <c r="EM148" i="2" s="1"/>
  <c r="ER148" i="2" s="1"/>
  <c r="EW148" i="2" s="1"/>
  <c r="FB148" i="2" s="1"/>
  <c r="FG148" i="2" s="1"/>
  <c r="FL148" i="2" s="1"/>
  <c r="FQ148" i="2" s="1"/>
  <c r="FV148" i="2" s="1"/>
  <c r="GA148" i="2" s="1"/>
  <c r="GF148" i="2" s="1"/>
  <c r="GK148" i="2" s="1"/>
  <c r="Q148" i="2"/>
  <c r="Q20" i="3" l="1"/>
  <c r="V20" i="3" s="1"/>
  <c r="AA20" i="3" s="1"/>
  <c r="AF20" i="3" s="1"/>
  <c r="AK20" i="3" s="1"/>
  <c r="AP20" i="3" s="1"/>
  <c r="AU20" i="3" s="1"/>
  <c r="AZ20" i="3" s="1"/>
  <c r="BE20" i="3" s="1"/>
  <c r="BJ20" i="3" s="1"/>
  <c r="R20" i="3"/>
  <c r="W20" i="3" s="1"/>
  <c r="AB20" i="3" s="1"/>
  <c r="AG20" i="3" s="1"/>
  <c r="AL20" i="3" s="1"/>
  <c r="AQ20" i="3" s="1"/>
  <c r="AV20" i="3" s="1"/>
  <c r="BA20" i="3" s="1"/>
  <c r="BF20" i="3" s="1"/>
  <c r="BK20" i="3" s="1"/>
  <c r="I150" i="2"/>
  <c r="J150" i="2" s="1"/>
  <c r="L142" i="2"/>
  <c r="M142" i="2" s="1"/>
  <c r="L145" i="2"/>
  <c r="M145" i="2" s="1"/>
  <c r="R154" i="2"/>
  <c r="Q154" i="2"/>
  <c r="EX155" i="2"/>
  <c r="EY155" i="2" s="1"/>
  <c r="EZ155" i="2" s="1"/>
  <c r="DJ155" i="2"/>
  <c r="DK155" i="2" s="1"/>
  <c r="DL155" i="2" s="1"/>
  <c r="BV155" i="2"/>
  <c r="BW155" i="2" s="1"/>
  <c r="BX155" i="2" s="1"/>
  <c r="AH155" i="2"/>
  <c r="AI155" i="2" s="1"/>
  <c r="AJ155" i="2" s="1"/>
  <c r="FM155" i="2"/>
  <c r="FN155" i="2" s="1"/>
  <c r="FO155" i="2" s="1"/>
  <c r="DY155" i="2"/>
  <c r="DZ155" i="2" s="1"/>
  <c r="EA155" i="2" s="1"/>
  <c r="CK155" i="2"/>
  <c r="CL155" i="2" s="1"/>
  <c r="CM155" i="2" s="1"/>
  <c r="AW155" i="2"/>
  <c r="AX155" i="2" s="1"/>
  <c r="AY155" i="2" s="1"/>
  <c r="GB155" i="2"/>
  <c r="GC155" i="2" s="1"/>
  <c r="GD155" i="2" s="1"/>
  <c r="EN155" i="2"/>
  <c r="EO155" i="2" s="1"/>
  <c r="EP155" i="2" s="1"/>
  <c r="CZ155" i="2"/>
  <c r="DA155" i="2" s="1"/>
  <c r="DB155" i="2" s="1"/>
  <c r="BL155" i="2"/>
  <c r="BM155" i="2" s="1"/>
  <c r="BN155" i="2" s="1"/>
  <c r="X155" i="2"/>
  <c r="Y155" i="2" s="1"/>
  <c r="Z155" i="2" s="1"/>
  <c r="FC155" i="2"/>
  <c r="FD155" i="2" s="1"/>
  <c r="FE155" i="2" s="1"/>
  <c r="DO155" i="2"/>
  <c r="DP155" i="2" s="1"/>
  <c r="DQ155" i="2" s="1"/>
  <c r="CA155" i="2"/>
  <c r="CB155" i="2" s="1"/>
  <c r="CC155" i="2" s="1"/>
  <c r="AM155" i="2"/>
  <c r="AN155" i="2" s="1"/>
  <c r="AO155" i="2" s="1"/>
  <c r="FR155" i="2"/>
  <c r="FS155" i="2" s="1"/>
  <c r="FT155" i="2" s="1"/>
  <c r="GG155" i="2"/>
  <c r="GH155" i="2" s="1"/>
  <c r="GI155" i="2" s="1"/>
  <c r="ES155" i="2"/>
  <c r="ET155" i="2" s="1"/>
  <c r="EU155" i="2" s="1"/>
  <c r="DE155" i="2"/>
  <c r="DF155" i="2" s="1"/>
  <c r="DG155" i="2" s="1"/>
  <c r="BQ155" i="2"/>
  <c r="BR155" i="2" s="1"/>
  <c r="BS155" i="2" s="1"/>
  <c r="AC155" i="2"/>
  <c r="AD155" i="2" s="1"/>
  <c r="AE155" i="2" s="1"/>
  <c r="FH155" i="2"/>
  <c r="FI155" i="2" s="1"/>
  <c r="FJ155" i="2" s="1"/>
  <c r="DT155" i="2"/>
  <c r="DU155" i="2" s="1"/>
  <c r="DV155" i="2" s="1"/>
  <c r="CF155" i="2"/>
  <c r="CG155" i="2" s="1"/>
  <c r="CH155" i="2" s="1"/>
  <c r="AR155" i="2"/>
  <c r="AS155" i="2" s="1"/>
  <c r="AT155" i="2" s="1"/>
  <c r="FW155" i="2"/>
  <c r="FX155" i="2" s="1"/>
  <c r="FY155" i="2" s="1"/>
  <c r="EI155" i="2"/>
  <c r="EJ155" i="2" s="1"/>
  <c r="EK155" i="2" s="1"/>
  <c r="CU155" i="2"/>
  <c r="CV155" i="2" s="1"/>
  <c r="CW155" i="2" s="1"/>
  <c r="CP155" i="2"/>
  <c r="CQ155" i="2" s="1"/>
  <c r="CR155" i="2" s="1"/>
  <c r="BG155" i="2"/>
  <c r="BH155" i="2" s="1"/>
  <c r="BI155" i="2" s="1"/>
  <c r="BB155" i="2"/>
  <c r="BC155" i="2" s="1"/>
  <c r="BD155" i="2" s="1"/>
  <c r="ED155" i="2"/>
  <c r="EE155" i="2" s="1"/>
  <c r="EF155" i="2" s="1"/>
  <c r="S155" i="2"/>
  <c r="T155" i="2" s="1"/>
  <c r="U155" i="2" s="1"/>
  <c r="N155" i="2"/>
  <c r="O155" i="2" s="1"/>
  <c r="P155" i="2" s="1"/>
  <c r="K155" i="2"/>
  <c r="W154" i="2"/>
  <c r="AB154" i="2" s="1"/>
  <c r="AG154" i="2" s="1"/>
  <c r="AL154" i="2" s="1"/>
  <c r="AQ154" i="2" s="1"/>
  <c r="AV154" i="2" s="1"/>
  <c r="BA154" i="2" s="1"/>
  <c r="BF154" i="2" s="1"/>
  <c r="BK154" i="2" s="1"/>
  <c r="BP154" i="2" s="1"/>
  <c r="BU154" i="2" s="1"/>
  <c r="BZ154" i="2" s="1"/>
  <c r="CE154" i="2" s="1"/>
  <c r="CJ154" i="2" s="1"/>
  <c r="CO154" i="2" s="1"/>
  <c r="CT154" i="2" s="1"/>
  <c r="CY154" i="2" s="1"/>
  <c r="DD154" i="2" s="1"/>
  <c r="DI154" i="2" s="1"/>
  <c r="DN154" i="2" s="1"/>
  <c r="DS154" i="2" s="1"/>
  <c r="DX154" i="2" s="1"/>
  <c r="EC154" i="2" s="1"/>
  <c r="EH154" i="2" s="1"/>
  <c r="EM154" i="2" s="1"/>
  <c r="ER154" i="2" s="1"/>
  <c r="EW154" i="2" s="1"/>
  <c r="FB154" i="2" s="1"/>
  <c r="FG154" i="2" s="1"/>
  <c r="FL154" i="2" s="1"/>
  <c r="FQ154" i="2" s="1"/>
  <c r="FV154" i="2" s="1"/>
  <c r="GA154" i="2" s="1"/>
  <c r="GF154" i="2" s="1"/>
  <c r="GK154" i="2" s="1"/>
  <c r="V154" i="2"/>
  <c r="AA154" i="2" s="1"/>
  <c r="AF154" i="2" s="1"/>
  <c r="AK154" i="2" s="1"/>
  <c r="AP154" i="2" s="1"/>
  <c r="AU154" i="2" s="1"/>
  <c r="AZ154" i="2" s="1"/>
  <c r="BE154" i="2" s="1"/>
  <c r="BJ154" i="2" s="1"/>
  <c r="BO154" i="2" s="1"/>
  <c r="BT154" i="2" s="1"/>
  <c r="BY154" i="2" s="1"/>
  <c r="CD154" i="2" s="1"/>
  <c r="CI154" i="2" s="1"/>
  <c r="CN154" i="2" s="1"/>
  <c r="CS154" i="2" s="1"/>
  <c r="CX154" i="2" s="1"/>
  <c r="DC154" i="2" s="1"/>
  <c r="DH154" i="2" s="1"/>
  <c r="DM154" i="2" s="1"/>
  <c r="DR154" i="2" s="1"/>
  <c r="DW154" i="2" s="1"/>
  <c r="EB154" i="2" s="1"/>
  <c r="EG154" i="2" s="1"/>
  <c r="EL154" i="2" s="1"/>
  <c r="EQ154" i="2" s="1"/>
  <c r="EV154" i="2" s="1"/>
  <c r="FA154" i="2" s="1"/>
  <c r="FF154" i="2" s="1"/>
  <c r="FK154" i="2" s="1"/>
  <c r="FP154" i="2" s="1"/>
  <c r="FU154" i="2" s="1"/>
  <c r="FZ154" i="2" s="1"/>
  <c r="GE154" i="2" s="1"/>
  <c r="GJ154" i="2" s="1"/>
  <c r="L18" i="3" l="1"/>
  <c r="M18" i="3" s="1"/>
  <c r="I22" i="3"/>
  <c r="J22" i="3" s="1"/>
  <c r="I21" i="3"/>
  <c r="J21" i="3" s="1"/>
  <c r="L17" i="3"/>
  <c r="M17" i="3" s="1"/>
  <c r="R155" i="2"/>
  <c r="W155" i="2" s="1"/>
  <c r="AB155" i="2" s="1"/>
  <c r="AG155" i="2" s="1"/>
  <c r="AL155" i="2" s="1"/>
  <c r="AQ155" i="2" s="1"/>
  <c r="AV155" i="2" s="1"/>
  <c r="BA155" i="2" s="1"/>
  <c r="BF155" i="2" s="1"/>
  <c r="BK155" i="2" s="1"/>
  <c r="BP155" i="2" s="1"/>
  <c r="BU155" i="2" s="1"/>
  <c r="BZ155" i="2" s="1"/>
  <c r="CE155" i="2" s="1"/>
  <c r="CJ155" i="2" s="1"/>
  <c r="CO155" i="2" s="1"/>
  <c r="CT155" i="2" s="1"/>
  <c r="CY155" i="2" s="1"/>
  <c r="DD155" i="2" s="1"/>
  <c r="DI155" i="2" s="1"/>
  <c r="DN155" i="2" s="1"/>
  <c r="DS155" i="2" s="1"/>
  <c r="DX155" i="2" s="1"/>
  <c r="EC155" i="2" s="1"/>
  <c r="EH155" i="2" s="1"/>
  <c r="EM155" i="2" s="1"/>
  <c r="ER155" i="2" s="1"/>
  <c r="EW155" i="2" s="1"/>
  <c r="FB155" i="2" s="1"/>
  <c r="FG155" i="2" s="1"/>
  <c r="FL155" i="2" s="1"/>
  <c r="FQ155" i="2" s="1"/>
  <c r="FV155" i="2" s="1"/>
  <c r="GA155" i="2" s="1"/>
  <c r="GF155" i="2" s="1"/>
  <c r="GK155" i="2" s="1"/>
  <c r="L154" i="2" s="1"/>
  <c r="M154" i="2" s="1"/>
  <c r="Q155" i="2"/>
  <c r="V155" i="2" s="1"/>
  <c r="AA155" i="2" s="1"/>
  <c r="AF155" i="2" s="1"/>
  <c r="AK155" i="2" s="1"/>
  <c r="AP155" i="2" s="1"/>
  <c r="AU155" i="2" s="1"/>
  <c r="AZ155" i="2" s="1"/>
  <c r="BE155" i="2" s="1"/>
  <c r="BJ155" i="2" s="1"/>
  <c r="BO155" i="2" s="1"/>
  <c r="BT155" i="2" s="1"/>
  <c r="BY155" i="2" s="1"/>
  <c r="CD155" i="2" s="1"/>
  <c r="CI155" i="2" s="1"/>
  <c r="CN155" i="2" s="1"/>
  <c r="CS155" i="2" s="1"/>
  <c r="CX155" i="2" s="1"/>
  <c r="DC155" i="2" s="1"/>
  <c r="DH155" i="2" s="1"/>
  <c r="DM155" i="2" s="1"/>
  <c r="DR155" i="2" s="1"/>
  <c r="DW155" i="2" s="1"/>
  <c r="EB155" i="2" s="1"/>
  <c r="EG155" i="2" s="1"/>
  <c r="EL155" i="2" s="1"/>
  <c r="EQ155" i="2" s="1"/>
  <c r="EV155" i="2" s="1"/>
  <c r="FA155" i="2" s="1"/>
  <c r="FF155" i="2" s="1"/>
  <c r="FK155" i="2" s="1"/>
  <c r="FP155" i="2" s="1"/>
  <c r="FU155" i="2" s="1"/>
  <c r="FZ155" i="2" s="1"/>
  <c r="GE155" i="2" s="1"/>
  <c r="GJ155" i="2" s="1"/>
  <c r="I156" i="2" s="1"/>
  <c r="J156" i="2" s="1"/>
  <c r="GB150" i="2"/>
  <c r="GC150" i="2" s="1"/>
  <c r="GD150" i="2" s="1"/>
  <c r="EN150" i="2"/>
  <c r="EO150" i="2" s="1"/>
  <c r="EP150" i="2" s="1"/>
  <c r="EI150" i="2"/>
  <c r="EJ150" i="2" s="1"/>
  <c r="EK150" i="2" s="1"/>
  <c r="DJ150" i="2"/>
  <c r="DK150" i="2" s="1"/>
  <c r="DL150" i="2" s="1"/>
  <c r="BV150" i="2"/>
  <c r="BW150" i="2" s="1"/>
  <c r="BX150" i="2" s="1"/>
  <c r="AH150" i="2"/>
  <c r="AI150" i="2" s="1"/>
  <c r="AJ150" i="2" s="1"/>
  <c r="FR150" i="2"/>
  <c r="FS150" i="2" s="1"/>
  <c r="FT150" i="2" s="1"/>
  <c r="DY150" i="2"/>
  <c r="DZ150" i="2" s="1"/>
  <c r="EA150" i="2" s="1"/>
  <c r="CK150" i="2"/>
  <c r="CL150" i="2" s="1"/>
  <c r="CM150" i="2" s="1"/>
  <c r="AW150" i="2"/>
  <c r="AX150" i="2" s="1"/>
  <c r="AY150" i="2" s="1"/>
  <c r="FH150" i="2"/>
  <c r="FI150" i="2" s="1"/>
  <c r="FJ150" i="2" s="1"/>
  <c r="CZ150" i="2"/>
  <c r="DA150" i="2" s="1"/>
  <c r="DB150" i="2" s="1"/>
  <c r="BL150" i="2"/>
  <c r="BM150" i="2" s="1"/>
  <c r="BN150" i="2" s="1"/>
  <c r="X150" i="2"/>
  <c r="Y150" i="2" s="1"/>
  <c r="Z150" i="2" s="1"/>
  <c r="EX150" i="2"/>
  <c r="EY150" i="2" s="1"/>
  <c r="EZ150" i="2" s="1"/>
  <c r="DO150" i="2"/>
  <c r="DP150" i="2" s="1"/>
  <c r="DQ150" i="2" s="1"/>
  <c r="CA150" i="2"/>
  <c r="CB150" i="2" s="1"/>
  <c r="CC150" i="2" s="1"/>
  <c r="AM150" i="2"/>
  <c r="AN150" i="2" s="1"/>
  <c r="AO150" i="2" s="1"/>
  <c r="GG150" i="2"/>
  <c r="GH150" i="2" s="1"/>
  <c r="GI150" i="2" s="1"/>
  <c r="ED150" i="2"/>
  <c r="EE150" i="2" s="1"/>
  <c r="EF150" i="2" s="1"/>
  <c r="CP150" i="2"/>
  <c r="CQ150" i="2" s="1"/>
  <c r="CR150" i="2" s="1"/>
  <c r="BB150" i="2"/>
  <c r="BC150" i="2" s="1"/>
  <c r="BD150" i="2" s="1"/>
  <c r="N150" i="2"/>
  <c r="O150" i="2" s="1"/>
  <c r="P150" i="2" s="1"/>
  <c r="FW150" i="2"/>
  <c r="FX150" i="2" s="1"/>
  <c r="FY150" i="2" s="1"/>
  <c r="DE150" i="2"/>
  <c r="DF150" i="2" s="1"/>
  <c r="DG150" i="2" s="1"/>
  <c r="BQ150" i="2"/>
  <c r="BR150" i="2" s="1"/>
  <c r="BS150" i="2" s="1"/>
  <c r="AC150" i="2"/>
  <c r="AD150" i="2" s="1"/>
  <c r="AE150" i="2" s="1"/>
  <c r="FM150" i="2"/>
  <c r="FN150" i="2" s="1"/>
  <c r="FO150" i="2" s="1"/>
  <c r="FC150" i="2"/>
  <c r="FD150" i="2" s="1"/>
  <c r="FE150" i="2" s="1"/>
  <c r="DT150" i="2"/>
  <c r="DU150" i="2" s="1"/>
  <c r="DV150" i="2" s="1"/>
  <c r="CF150" i="2"/>
  <c r="CG150" i="2" s="1"/>
  <c r="CH150" i="2" s="1"/>
  <c r="AR150" i="2"/>
  <c r="AS150" i="2" s="1"/>
  <c r="AT150" i="2" s="1"/>
  <c r="ES150" i="2"/>
  <c r="ET150" i="2" s="1"/>
  <c r="EU150" i="2" s="1"/>
  <c r="S150" i="2"/>
  <c r="T150" i="2" s="1"/>
  <c r="U150" i="2" s="1"/>
  <c r="BG150" i="2"/>
  <c r="BH150" i="2" s="1"/>
  <c r="BI150" i="2" s="1"/>
  <c r="CU150" i="2"/>
  <c r="CV150" i="2" s="1"/>
  <c r="CW150" i="2" s="1"/>
  <c r="K150" i="2"/>
  <c r="N21" i="3" l="1"/>
  <c r="O21" i="3" s="1"/>
  <c r="P21" i="3" s="1"/>
  <c r="BB21" i="3"/>
  <c r="BC21" i="3" s="1"/>
  <c r="BD21" i="3" s="1"/>
  <c r="AM21" i="3"/>
  <c r="AN21" i="3" s="1"/>
  <c r="AO21" i="3" s="1"/>
  <c r="S21" i="3"/>
  <c r="T21" i="3" s="1"/>
  <c r="U21" i="3" s="1"/>
  <c r="AC21" i="3"/>
  <c r="AD21" i="3" s="1"/>
  <c r="AE21" i="3" s="1"/>
  <c r="X21" i="3"/>
  <c r="Y21" i="3" s="1"/>
  <c r="Z21" i="3" s="1"/>
  <c r="AH21" i="3"/>
  <c r="AI21" i="3" s="1"/>
  <c r="AJ21" i="3" s="1"/>
  <c r="AR21" i="3"/>
  <c r="AS21" i="3" s="1"/>
  <c r="AT21" i="3" s="1"/>
  <c r="AW21" i="3"/>
  <c r="AX21" i="3" s="1"/>
  <c r="AY21" i="3" s="1"/>
  <c r="BG21" i="3"/>
  <c r="BH21" i="3" s="1"/>
  <c r="BI21" i="3" s="1"/>
  <c r="K22" i="3"/>
  <c r="AR22" i="3"/>
  <c r="AS22" i="3" s="1"/>
  <c r="AT22" i="3" s="1"/>
  <c r="AC22" i="3"/>
  <c r="AD22" i="3" s="1"/>
  <c r="AE22" i="3" s="1"/>
  <c r="X22" i="3"/>
  <c r="Y22" i="3" s="1"/>
  <c r="Z22" i="3" s="1"/>
  <c r="AM22" i="3"/>
  <c r="AN22" i="3" s="1"/>
  <c r="AO22" i="3" s="1"/>
  <c r="AH22" i="3"/>
  <c r="AI22" i="3" s="1"/>
  <c r="AJ22" i="3" s="1"/>
  <c r="BG22" i="3"/>
  <c r="BH22" i="3" s="1"/>
  <c r="BI22" i="3" s="1"/>
  <c r="N22" i="3"/>
  <c r="O22" i="3" s="1"/>
  <c r="P22" i="3" s="1"/>
  <c r="AW22" i="3"/>
  <c r="AX22" i="3" s="1"/>
  <c r="AY22" i="3" s="1"/>
  <c r="BB22" i="3"/>
  <c r="BC22" i="3" s="1"/>
  <c r="BD22" i="3" s="1"/>
  <c r="S22" i="3"/>
  <c r="T22" i="3" s="1"/>
  <c r="U22" i="3" s="1"/>
  <c r="K21" i="3"/>
  <c r="FM156" i="2"/>
  <c r="FN156" i="2" s="1"/>
  <c r="FO156" i="2" s="1"/>
  <c r="DY156" i="2"/>
  <c r="DZ156" i="2" s="1"/>
  <c r="EA156" i="2" s="1"/>
  <c r="CK156" i="2"/>
  <c r="CL156" i="2" s="1"/>
  <c r="CM156" i="2" s="1"/>
  <c r="AW156" i="2"/>
  <c r="AX156" i="2" s="1"/>
  <c r="AY156" i="2" s="1"/>
  <c r="GB156" i="2"/>
  <c r="GC156" i="2" s="1"/>
  <c r="GD156" i="2" s="1"/>
  <c r="EN156" i="2"/>
  <c r="EO156" i="2" s="1"/>
  <c r="EP156" i="2" s="1"/>
  <c r="CZ156" i="2"/>
  <c r="DA156" i="2" s="1"/>
  <c r="DB156" i="2" s="1"/>
  <c r="BL156" i="2"/>
  <c r="BM156" i="2" s="1"/>
  <c r="BN156" i="2" s="1"/>
  <c r="X156" i="2"/>
  <c r="Y156" i="2" s="1"/>
  <c r="Z156" i="2" s="1"/>
  <c r="FC156" i="2"/>
  <c r="FD156" i="2" s="1"/>
  <c r="FE156" i="2" s="1"/>
  <c r="DO156" i="2"/>
  <c r="DP156" i="2" s="1"/>
  <c r="DQ156" i="2" s="1"/>
  <c r="CA156" i="2"/>
  <c r="CB156" i="2" s="1"/>
  <c r="CC156" i="2" s="1"/>
  <c r="AM156" i="2"/>
  <c r="AN156" i="2" s="1"/>
  <c r="AO156" i="2" s="1"/>
  <c r="FR156" i="2"/>
  <c r="FS156" i="2" s="1"/>
  <c r="FT156" i="2" s="1"/>
  <c r="ED156" i="2"/>
  <c r="EE156" i="2" s="1"/>
  <c r="EF156" i="2" s="1"/>
  <c r="CP156" i="2"/>
  <c r="CQ156" i="2" s="1"/>
  <c r="CR156" i="2" s="1"/>
  <c r="BB156" i="2"/>
  <c r="BC156" i="2" s="1"/>
  <c r="BD156" i="2" s="1"/>
  <c r="N156" i="2"/>
  <c r="O156" i="2" s="1"/>
  <c r="P156" i="2" s="1"/>
  <c r="GG156" i="2"/>
  <c r="GH156" i="2" s="1"/>
  <c r="GI156" i="2" s="1"/>
  <c r="ES156" i="2"/>
  <c r="ET156" i="2" s="1"/>
  <c r="EU156" i="2" s="1"/>
  <c r="DE156" i="2"/>
  <c r="DF156" i="2" s="1"/>
  <c r="DG156" i="2" s="1"/>
  <c r="BQ156" i="2"/>
  <c r="BR156" i="2" s="1"/>
  <c r="BS156" i="2" s="1"/>
  <c r="AC156" i="2"/>
  <c r="AD156" i="2" s="1"/>
  <c r="AE156" i="2" s="1"/>
  <c r="FH156" i="2"/>
  <c r="FI156" i="2" s="1"/>
  <c r="FJ156" i="2" s="1"/>
  <c r="DT156" i="2"/>
  <c r="DU156" i="2" s="1"/>
  <c r="DV156" i="2" s="1"/>
  <c r="CF156" i="2"/>
  <c r="CG156" i="2" s="1"/>
  <c r="CH156" i="2" s="1"/>
  <c r="AR156" i="2"/>
  <c r="AS156" i="2" s="1"/>
  <c r="AT156" i="2" s="1"/>
  <c r="FW156" i="2"/>
  <c r="FX156" i="2" s="1"/>
  <c r="FY156" i="2" s="1"/>
  <c r="EI156" i="2"/>
  <c r="EJ156" i="2" s="1"/>
  <c r="EK156" i="2" s="1"/>
  <c r="CU156" i="2"/>
  <c r="CV156" i="2" s="1"/>
  <c r="CW156" i="2" s="1"/>
  <c r="BG156" i="2"/>
  <c r="BH156" i="2" s="1"/>
  <c r="BI156" i="2" s="1"/>
  <c r="S156" i="2"/>
  <c r="T156" i="2" s="1"/>
  <c r="U156" i="2" s="1"/>
  <c r="EX156" i="2"/>
  <c r="EY156" i="2" s="1"/>
  <c r="EZ156" i="2" s="1"/>
  <c r="DJ156" i="2"/>
  <c r="DK156" i="2" s="1"/>
  <c r="DL156" i="2" s="1"/>
  <c r="BV156" i="2"/>
  <c r="BW156" i="2" s="1"/>
  <c r="BX156" i="2" s="1"/>
  <c r="AH156" i="2"/>
  <c r="AI156" i="2" s="1"/>
  <c r="AJ156" i="2" s="1"/>
  <c r="K156" i="2"/>
  <c r="R150" i="2"/>
  <c r="W150" i="2" s="1"/>
  <c r="AB150" i="2" s="1"/>
  <c r="AG150" i="2" s="1"/>
  <c r="AL150" i="2" s="1"/>
  <c r="AQ150" i="2" s="1"/>
  <c r="AV150" i="2" s="1"/>
  <c r="BA150" i="2" s="1"/>
  <c r="BF150" i="2" s="1"/>
  <c r="BK150" i="2" s="1"/>
  <c r="BP150" i="2" s="1"/>
  <c r="BU150" i="2" s="1"/>
  <c r="BZ150" i="2" s="1"/>
  <c r="CE150" i="2" s="1"/>
  <c r="CJ150" i="2" s="1"/>
  <c r="CO150" i="2" s="1"/>
  <c r="CT150" i="2" s="1"/>
  <c r="CY150" i="2" s="1"/>
  <c r="DD150" i="2" s="1"/>
  <c r="DI150" i="2" s="1"/>
  <c r="DN150" i="2" s="1"/>
  <c r="DS150" i="2" s="1"/>
  <c r="DX150" i="2" s="1"/>
  <c r="EC150" i="2" s="1"/>
  <c r="EH150" i="2" s="1"/>
  <c r="EM150" i="2" s="1"/>
  <c r="ER150" i="2" s="1"/>
  <c r="EW150" i="2" s="1"/>
  <c r="FB150" i="2" s="1"/>
  <c r="FG150" i="2" s="1"/>
  <c r="FL150" i="2" s="1"/>
  <c r="FQ150" i="2" s="1"/>
  <c r="FV150" i="2" s="1"/>
  <c r="GA150" i="2" s="1"/>
  <c r="GF150" i="2" s="1"/>
  <c r="GK150" i="2" s="1"/>
  <c r="Q150" i="2"/>
  <c r="V150" i="2" s="1"/>
  <c r="AA150" i="2" s="1"/>
  <c r="AF150" i="2" s="1"/>
  <c r="AK150" i="2" s="1"/>
  <c r="AP150" i="2" s="1"/>
  <c r="AU150" i="2" s="1"/>
  <c r="AZ150" i="2" s="1"/>
  <c r="BE150" i="2" s="1"/>
  <c r="BJ150" i="2" s="1"/>
  <c r="BO150" i="2" s="1"/>
  <c r="BT150" i="2" s="1"/>
  <c r="BY150" i="2" s="1"/>
  <c r="CD150" i="2" s="1"/>
  <c r="CI150" i="2" s="1"/>
  <c r="CN150" i="2" s="1"/>
  <c r="CS150" i="2" s="1"/>
  <c r="CX150" i="2" s="1"/>
  <c r="DC150" i="2" s="1"/>
  <c r="DH150" i="2" s="1"/>
  <c r="DM150" i="2" s="1"/>
  <c r="DR150" i="2" s="1"/>
  <c r="DW150" i="2" s="1"/>
  <c r="EB150" i="2" s="1"/>
  <c r="EG150" i="2" s="1"/>
  <c r="EL150" i="2" s="1"/>
  <c r="EQ150" i="2" s="1"/>
  <c r="EV150" i="2" s="1"/>
  <c r="FA150" i="2" s="1"/>
  <c r="FF150" i="2" s="1"/>
  <c r="FK150" i="2" s="1"/>
  <c r="FP150" i="2" s="1"/>
  <c r="FU150" i="2" s="1"/>
  <c r="FZ150" i="2" s="1"/>
  <c r="GE150" i="2" s="1"/>
  <c r="GJ150" i="2" s="1"/>
  <c r="I153" i="2" s="1"/>
  <c r="J153" i="2" s="1"/>
  <c r="AA22" i="3" l="1"/>
  <c r="AF22" i="3" s="1"/>
  <c r="AK22" i="3" s="1"/>
  <c r="AP22" i="3" s="1"/>
  <c r="AU22" i="3" s="1"/>
  <c r="AZ22" i="3" s="1"/>
  <c r="BE22" i="3" s="1"/>
  <c r="BJ22" i="3" s="1"/>
  <c r="V22" i="3"/>
  <c r="Q22" i="3"/>
  <c r="R22" i="3"/>
  <c r="W22" i="3" s="1"/>
  <c r="AB22" i="3" s="1"/>
  <c r="AG22" i="3" s="1"/>
  <c r="AL22" i="3" s="1"/>
  <c r="AQ22" i="3" s="1"/>
  <c r="AV22" i="3" s="1"/>
  <c r="BA22" i="3" s="1"/>
  <c r="BF22" i="3" s="1"/>
  <c r="BK22" i="3" s="1"/>
  <c r="R21" i="3"/>
  <c r="W21" i="3" s="1"/>
  <c r="AB21" i="3" s="1"/>
  <c r="AG21" i="3" s="1"/>
  <c r="AL21" i="3" s="1"/>
  <c r="AQ21" i="3" s="1"/>
  <c r="AV21" i="3" s="1"/>
  <c r="BA21" i="3" s="1"/>
  <c r="BF21" i="3" s="1"/>
  <c r="BK21" i="3" s="1"/>
  <c r="Q21" i="3"/>
  <c r="V21" i="3" s="1"/>
  <c r="AA21" i="3" s="1"/>
  <c r="AF21" i="3" s="1"/>
  <c r="AK21" i="3" s="1"/>
  <c r="AP21" i="3" s="1"/>
  <c r="AU21" i="3" s="1"/>
  <c r="AZ21" i="3" s="1"/>
  <c r="BE21" i="3" s="1"/>
  <c r="BJ21" i="3" s="1"/>
  <c r="I23" i="3" s="1"/>
  <c r="J23" i="3" s="1"/>
  <c r="FR153" i="2"/>
  <c r="FS153" i="2" s="1"/>
  <c r="FT153" i="2" s="1"/>
  <c r="ED153" i="2"/>
  <c r="EE153" i="2" s="1"/>
  <c r="EF153" i="2" s="1"/>
  <c r="CP153" i="2"/>
  <c r="CQ153" i="2" s="1"/>
  <c r="CR153" i="2" s="1"/>
  <c r="GG153" i="2"/>
  <c r="GH153" i="2" s="1"/>
  <c r="GI153" i="2" s="1"/>
  <c r="ES153" i="2"/>
  <c r="ET153" i="2" s="1"/>
  <c r="EU153" i="2" s="1"/>
  <c r="DE153" i="2"/>
  <c r="DF153" i="2" s="1"/>
  <c r="DG153" i="2" s="1"/>
  <c r="FH153" i="2"/>
  <c r="FI153" i="2" s="1"/>
  <c r="FJ153" i="2" s="1"/>
  <c r="DT153" i="2"/>
  <c r="DU153" i="2" s="1"/>
  <c r="DV153" i="2" s="1"/>
  <c r="CF153" i="2"/>
  <c r="CG153" i="2" s="1"/>
  <c r="CH153" i="2" s="1"/>
  <c r="FW153" i="2"/>
  <c r="FX153" i="2" s="1"/>
  <c r="FY153" i="2" s="1"/>
  <c r="EI153" i="2"/>
  <c r="EJ153" i="2" s="1"/>
  <c r="EK153" i="2" s="1"/>
  <c r="CU153" i="2"/>
  <c r="CV153" i="2" s="1"/>
  <c r="CW153" i="2" s="1"/>
  <c r="DY153" i="2"/>
  <c r="DZ153" i="2" s="1"/>
  <c r="EA153" i="2" s="1"/>
  <c r="AR153" i="2"/>
  <c r="AS153" i="2" s="1"/>
  <c r="AT153" i="2" s="1"/>
  <c r="EN153" i="2"/>
  <c r="EO153" i="2" s="1"/>
  <c r="EP153" i="2" s="1"/>
  <c r="BG153" i="2"/>
  <c r="BH153" i="2" s="1"/>
  <c r="BI153" i="2" s="1"/>
  <c r="S153" i="2"/>
  <c r="T153" i="2" s="1"/>
  <c r="U153" i="2" s="1"/>
  <c r="FC153" i="2"/>
  <c r="FD153" i="2" s="1"/>
  <c r="FE153" i="2" s="1"/>
  <c r="CA153" i="2"/>
  <c r="CB153" i="2" s="1"/>
  <c r="CC153" i="2" s="1"/>
  <c r="AH153" i="2"/>
  <c r="AI153" i="2" s="1"/>
  <c r="AJ153" i="2" s="1"/>
  <c r="EX153" i="2"/>
  <c r="EY153" i="2" s="1"/>
  <c r="EZ153" i="2" s="1"/>
  <c r="BV153" i="2"/>
  <c r="BW153" i="2" s="1"/>
  <c r="BX153" i="2" s="1"/>
  <c r="AW153" i="2"/>
  <c r="AX153" i="2" s="1"/>
  <c r="AY153" i="2" s="1"/>
  <c r="FM153" i="2"/>
  <c r="FN153" i="2" s="1"/>
  <c r="FO153" i="2" s="1"/>
  <c r="CK153" i="2"/>
  <c r="CL153" i="2" s="1"/>
  <c r="CM153" i="2" s="1"/>
  <c r="BL153" i="2"/>
  <c r="BM153" i="2" s="1"/>
  <c r="BN153" i="2" s="1"/>
  <c r="X153" i="2"/>
  <c r="Y153" i="2" s="1"/>
  <c r="Z153" i="2" s="1"/>
  <c r="GB153" i="2"/>
  <c r="GC153" i="2" s="1"/>
  <c r="GD153" i="2" s="1"/>
  <c r="CZ153" i="2"/>
  <c r="DA153" i="2" s="1"/>
  <c r="DB153" i="2" s="1"/>
  <c r="AM153" i="2"/>
  <c r="AN153" i="2" s="1"/>
  <c r="AO153" i="2" s="1"/>
  <c r="DO153" i="2"/>
  <c r="DP153" i="2" s="1"/>
  <c r="DQ153" i="2" s="1"/>
  <c r="BB153" i="2"/>
  <c r="BC153" i="2" s="1"/>
  <c r="BD153" i="2" s="1"/>
  <c r="N153" i="2"/>
  <c r="O153" i="2" s="1"/>
  <c r="P153" i="2" s="1"/>
  <c r="BQ153" i="2"/>
  <c r="BR153" i="2" s="1"/>
  <c r="BS153" i="2" s="1"/>
  <c r="DJ153" i="2"/>
  <c r="DK153" i="2" s="1"/>
  <c r="DL153" i="2" s="1"/>
  <c r="AC153" i="2"/>
  <c r="AD153" i="2" s="1"/>
  <c r="AE153" i="2" s="1"/>
  <c r="K153" i="2"/>
  <c r="V156" i="2"/>
  <c r="AA156" i="2" s="1"/>
  <c r="AF156" i="2" s="1"/>
  <c r="AK156" i="2" s="1"/>
  <c r="AP156" i="2" s="1"/>
  <c r="AU156" i="2" s="1"/>
  <c r="AZ156" i="2" s="1"/>
  <c r="BE156" i="2" s="1"/>
  <c r="BJ156" i="2" s="1"/>
  <c r="BO156" i="2" s="1"/>
  <c r="BT156" i="2" s="1"/>
  <c r="BY156" i="2" s="1"/>
  <c r="CD156" i="2" s="1"/>
  <c r="CI156" i="2" s="1"/>
  <c r="CN156" i="2" s="1"/>
  <c r="CS156" i="2" s="1"/>
  <c r="CX156" i="2" s="1"/>
  <c r="DC156" i="2" s="1"/>
  <c r="DH156" i="2" s="1"/>
  <c r="DM156" i="2" s="1"/>
  <c r="DR156" i="2" s="1"/>
  <c r="DW156" i="2" s="1"/>
  <c r="EB156" i="2" s="1"/>
  <c r="EG156" i="2" s="1"/>
  <c r="EL156" i="2" s="1"/>
  <c r="EQ156" i="2" s="1"/>
  <c r="EV156" i="2" s="1"/>
  <c r="FA156" i="2" s="1"/>
  <c r="FF156" i="2" s="1"/>
  <c r="FK156" i="2" s="1"/>
  <c r="FP156" i="2" s="1"/>
  <c r="FU156" i="2" s="1"/>
  <c r="FZ156" i="2" s="1"/>
  <c r="GE156" i="2" s="1"/>
  <c r="GJ156" i="2" s="1"/>
  <c r="L153" i="2" s="1"/>
  <c r="M153" i="2" s="1"/>
  <c r="Q156" i="2"/>
  <c r="R156" i="2"/>
  <c r="W156" i="2" s="1"/>
  <c r="AB156" i="2" s="1"/>
  <c r="AG156" i="2" s="1"/>
  <c r="AL156" i="2" s="1"/>
  <c r="AQ156" i="2" s="1"/>
  <c r="AV156" i="2" s="1"/>
  <c r="BA156" i="2" s="1"/>
  <c r="BF156" i="2" s="1"/>
  <c r="BK156" i="2" s="1"/>
  <c r="BP156" i="2" s="1"/>
  <c r="BU156" i="2" s="1"/>
  <c r="BZ156" i="2" s="1"/>
  <c r="CE156" i="2" s="1"/>
  <c r="CJ156" i="2" s="1"/>
  <c r="CO156" i="2" s="1"/>
  <c r="CT156" i="2" s="1"/>
  <c r="CY156" i="2" s="1"/>
  <c r="DD156" i="2" s="1"/>
  <c r="DI156" i="2" s="1"/>
  <c r="DN156" i="2" s="1"/>
  <c r="DS156" i="2" s="1"/>
  <c r="DX156" i="2" s="1"/>
  <c r="EC156" i="2" s="1"/>
  <c r="EH156" i="2" s="1"/>
  <c r="EM156" i="2" s="1"/>
  <c r="ER156" i="2" s="1"/>
  <c r="EW156" i="2" s="1"/>
  <c r="FB156" i="2" s="1"/>
  <c r="FG156" i="2" s="1"/>
  <c r="FL156" i="2" s="1"/>
  <c r="FQ156" i="2" s="1"/>
  <c r="FV156" i="2" s="1"/>
  <c r="GA156" i="2" s="1"/>
  <c r="GF156" i="2" s="1"/>
  <c r="GK156" i="2" s="1"/>
  <c r="L150" i="2" s="1"/>
  <c r="M150" i="2" s="1"/>
  <c r="AH23" i="3" l="1"/>
  <c r="AI23" i="3" s="1"/>
  <c r="AJ23" i="3" s="1"/>
  <c r="N23" i="3"/>
  <c r="O23" i="3" s="1"/>
  <c r="P23" i="3" s="1"/>
  <c r="BB23" i="3"/>
  <c r="BC23" i="3" s="1"/>
  <c r="BD23" i="3" s="1"/>
  <c r="AM23" i="3"/>
  <c r="AN23" i="3" s="1"/>
  <c r="AO23" i="3" s="1"/>
  <c r="AW23" i="3"/>
  <c r="AX23" i="3" s="1"/>
  <c r="AY23" i="3" s="1"/>
  <c r="S23" i="3"/>
  <c r="T23" i="3" s="1"/>
  <c r="U23" i="3" s="1"/>
  <c r="AC23" i="3"/>
  <c r="AD23" i="3" s="1"/>
  <c r="AE23" i="3" s="1"/>
  <c r="AR23" i="3"/>
  <c r="AS23" i="3" s="1"/>
  <c r="AT23" i="3" s="1"/>
  <c r="X23" i="3"/>
  <c r="Y23" i="3" s="1"/>
  <c r="Z23" i="3" s="1"/>
  <c r="BG23" i="3"/>
  <c r="BH23" i="3" s="1"/>
  <c r="BI23" i="3" s="1"/>
  <c r="K23" i="3"/>
  <c r="R153" i="2"/>
  <c r="W153" i="2" s="1"/>
  <c r="AB153" i="2" s="1"/>
  <c r="AG153" i="2" s="1"/>
  <c r="AL153" i="2" s="1"/>
  <c r="AQ153" i="2" s="1"/>
  <c r="AV153" i="2" s="1"/>
  <c r="BA153" i="2" s="1"/>
  <c r="BF153" i="2" s="1"/>
  <c r="BK153" i="2" s="1"/>
  <c r="BP153" i="2" s="1"/>
  <c r="BU153" i="2" s="1"/>
  <c r="BZ153" i="2" s="1"/>
  <c r="CE153" i="2" s="1"/>
  <c r="CJ153" i="2" s="1"/>
  <c r="CO153" i="2" s="1"/>
  <c r="CT153" i="2" s="1"/>
  <c r="CY153" i="2" s="1"/>
  <c r="DD153" i="2" s="1"/>
  <c r="DI153" i="2" s="1"/>
  <c r="DN153" i="2" s="1"/>
  <c r="DS153" i="2" s="1"/>
  <c r="DX153" i="2" s="1"/>
  <c r="EC153" i="2" s="1"/>
  <c r="EH153" i="2" s="1"/>
  <c r="EM153" i="2" s="1"/>
  <c r="ER153" i="2" s="1"/>
  <c r="EW153" i="2" s="1"/>
  <c r="FB153" i="2" s="1"/>
  <c r="FG153" i="2" s="1"/>
  <c r="FL153" i="2" s="1"/>
  <c r="FQ153" i="2" s="1"/>
  <c r="FV153" i="2" s="1"/>
  <c r="GA153" i="2" s="1"/>
  <c r="GF153" i="2" s="1"/>
  <c r="GK153" i="2" s="1"/>
  <c r="L152" i="2" s="1"/>
  <c r="M152" i="2" s="1"/>
  <c r="Q153" i="2"/>
  <c r="V153" i="2" s="1"/>
  <c r="AA153" i="2" s="1"/>
  <c r="AF153" i="2" s="1"/>
  <c r="AK153" i="2" s="1"/>
  <c r="AP153" i="2" s="1"/>
  <c r="AU153" i="2" s="1"/>
  <c r="AZ153" i="2" s="1"/>
  <c r="BE153" i="2" s="1"/>
  <c r="BJ153" i="2" s="1"/>
  <c r="BO153" i="2" s="1"/>
  <c r="BT153" i="2" s="1"/>
  <c r="BY153" i="2" s="1"/>
  <c r="CD153" i="2" s="1"/>
  <c r="CI153" i="2" s="1"/>
  <c r="CN153" i="2" s="1"/>
  <c r="CS153" i="2" s="1"/>
  <c r="CX153" i="2" s="1"/>
  <c r="DC153" i="2" s="1"/>
  <c r="DH153" i="2" s="1"/>
  <c r="DM153" i="2" s="1"/>
  <c r="DR153" i="2" s="1"/>
  <c r="DW153" i="2" s="1"/>
  <c r="EB153" i="2" s="1"/>
  <c r="EG153" i="2" s="1"/>
  <c r="EL153" i="2" s="1"/>
  <c r="EQ153" i="2" s="1"/>
  <c r="EV153" i="2" s="1"/>
  <c r="FA153" i="2" s="1"/>
  <c r="FF153" i="2" s="1"/>
  <c r="FK153" i="2" s="1"/>
  <c r="FP153" i="2" s="1"/>
  <c r="FU153" i="2" s="1"/>
  <c r="FZ153" i="2" s="1"/>
  <c r="GE153" i="2" s="1"/>
  <c r="GJ153" i="2" s="1"/>
  <c r="L149" i="2" s="1"/>
  <c r="M149" i="2" s="1"/>
  <c r="R23" i="3" l="1"/>
  <c r="W23" i="3" s="1"/>
  <c r="AB23" i="3" s="1"/>
  <c r="AG23" i="3" s="1"/>
  <c r="AL23" i="3" s="1"/>
  <c r="AQ23" i="3" s="1"/>
  <c r="AV23" i="3" s="1"/>
  <c r="BA23" i="3" s="1"/>
  <c r="BF23" i="3" s="1"/>
  <c r="BK23" i="3" s="1"/>
  <c r="I24" i="3" s="1"/>
  <c r="J24" i="3" s="1"/>
  <c r="Q23" i="3"/>
  <c r="V23" i="3" s="1"/>
  <c r="AA23" i="3" s="1"/>
  <c r="AF23" i="3" s="1"/>
  <c r="AK23" i="3" s="1"/>
  <c r="AP23" i="3" s="1"/>
  <c r="AU23" i="3" s="1"/>
  <c r="AZ23" i="3" s="1"/>
  <c r="BE23" i="3" s="1"/>
  <c r="BJ23" i="3" s="1"/>
  <c r="X24" i="3" l="1"/>
  <c r="Y24" i="3" s="1"/>
  <c r="Z24" i="3" s="1"/>
  <c r="AR24" i="3"/>
  <c r="AS24" i="3" s="1"/>
  <c r="AT24" i="3" s="1"/>
  <c r="BB24" i="3"/>
  <c r="BC24" i="3" s="1"/>
  <c r="BD24" i="3" s="1"/>
  <c r="AW24" i="3"/>
  <c r="AX24" i="3" s="1"/>
  <c r="AY24" i="3" s="1"/>
  <c r="BG24" i="3"/>
  <c r="BH24" i="3" s="1"/>
  <c r="BI24" i="3" s="1"/>
  <c r="AC24" i="3"/>
  <c r="AD24" i="3" s="1"/>
  <c r="AE24" i="3" s="1"/>
  <c r="N24" i="3"/>
  <c r="O24" i="3" s="1"/>
  <c r="P24" i="3" s="1"/>
  <c r="AM24" i="3"/>
  <c r="AN24" i="3" s="1"/>
  <c r="AO24" i="3" s="1"/>
  <c r="S24" i="3"/>
  <c r="T24" i="3" s="1"/>
  <c r="U24" i="3" s="1"/>
  <c r="AH24" i="3"/>
  <c r="AI24" i="3" s="1"/>
  <c r="AJ24" i="3" s="1"/>
  <c r="K24" i="3"/>
  <c r="Q24" i="3" l="1"/>
  <c r="R24" i="3"/>
  <c r="V24" i="3"/>
  <c r="W24" i="3"/>
  <c r="AB24" i="3" s="1"/>
  <c r="AG24" i="3" s="1"/>
  <c r="AL24" i="3" s="1"/>
  <c r="AQ24" i="3" s="1"/>
  <c r="AV24" i="3" s="1"/>
  <c r="BA24" i="3" s="1"/>
  <c r="BF24" i="3" s="1"/>
  <c r="BK24" i="3" s="1"/>
  <c r="AA24" i="3"/>
  <c r="AF24" i="3" s="1"/>
  <c r="AK24" i="3" s="1"/>
  <c r="AP24" i="3" s="1"/>
  <c r="AU24" i="3" s="1"/>
  <c r="AZ24" i="3" s="1"/>
  <c r="BE24" i="3" s="1"/>
  <c r="BJ24" i="3" s="1"/>
  <c r="L21" i="3" l="1"/>
  <c r="M21" i="3" s="1"/>
  <c r="I25" i="3"/>
  <c r="J25" i="3" s="1"/>
  <c r="L22" i="3"/>
  <c r="M22" i="3" s="1"/>
  <c r="I26" i="3"/>
  <c r="J26" i="3" s="1"/>
  <c r="K26" i="3" l="1"/>
  <c r="X26" i="3"/>
  <c r="Y26" i="3" s="1"/>
  <c r="Z26" i="3" s="1"/>
  <c r="AC26" i="3"/>
  <c r="AD26" i="3" s="1"/>
  <c r="AE26" i="3" s="1"/>
  <c r="AM26" i="3"/>
  <c r="AN26" i="3" s="1"/>
  <c r="AO26" i="3" s="1"/>
  <c r="AW26" i="3"/>
  <c r="AX26" i="3" s="1"/>
  <c r="AY26" i="3" s="1"/>
  <c r="AH26" i="3"/>
  <c r="AI26" i="3" s="1"/>
  <c r="AJ26" i="3" s="1"/>
  <c r="AR26" i="3"/>
  <c r="AS26" i="3" s="1"/>
  <c r="AT26" i="3" s="1"/>
  <c r="N26" i="3"/>
  <c r="O26" i="3" s="1"/>
  <c r="P26" i="3" s="1"/>
  <c r="BB26" i="3"/>
  <c r="BC26" i="3" s="1"/>
  <c r="BD26" i="3" s="1"/>
  <c r="BG26" i="3"/>
  <c r="BH26" i="3" s="1"/>
  <c r="BI26" i="3" s="1"/>
  <c r="S26" i="3"/>
  <c r="T26" i="3" s="1"/>
  <c r="U26" i="3" s="1"/>
  <c r="K25" i="3"/>
  <c r="N25" i="3"/>
  <c r="O25" i="3" s="1"/>
  <c r="P25" i="3" s="1"/>
  <c r="BB25" i="3"/>
  <c r="BC25" i="3" s="1"/>
  <c r="BD25" i="3" s="1"/>
  <c r="AH25" i="3"/>
  <c r="AI25" i="3" s="1"/>
  <c r="AJ25" i="3" s="1"/>
  <c r="X25" i="3"/>
  <c r="Y25" i="3" s="1"/>
  <c r="Z25" i="3" s="1"/>
  <c r="S25" i="3"/>
  <c r="T25" i="3" s="1"/>
  <c r="U25" i="3" s="1"/>
  <c r="AC25" i="3"/>
  <c r="AD25" i="3" s="1"/>
  <c r="AE25" i="3" s="1"/>
  <c r="BG25" i="3"/>
  <c r="BH25" i="3" s="1"/>
  <c r="BI25" i="3" s="1"/>
  <c r="AM25" i="3"/>
  <c r="AN25" i="3" s="1"/>
  <c r="AO25" i="3" s="1"/>
  <c r="AR25" i="3"/>
  <c r="AS25" i="3" s="1"/>
  <c r="AT25" i="3" s="1"/>
  <c r="AW25" i="3"/>
  <c r="AX25" i="3" s="1"/>
  <c r="AY25" i="3" s="1"/>
  <c r="Q26" i="3" l="1"/>
  <c r="R26" i="3"/>
  <c r="R25" i="3"/>
  <c r="Q25" i="3"/>
  <c r="V25" i="3" s="1"/>
  <c r="AA25" i="3" s="1"/>
  <c r="AF25" i="3" s="1"/>
  <c r="AK25" i="3" s="1"/>
  <c r="AP25" i="3" s="1"/>
  <c r="AU25" i="3" s="1"/>
  <c r="AZ25" i="3" s="1"/>
  <c r="BE25" i="3" s="1"/>
  <c r="BJ25" i="3" s="1"/>
  <c r="I27" i="3" s="1"/>
  <c r="J27" i="3" s="1"/>
  <c r="V26" i="3"/>
  <c r="W26" i="3"/>
  <c r="AB26" i="3" s="1"/>
  <c r="AG26" i="3" s="1"/>
  <c r="AL26" i="3" s="1"/>
  <c r="AQ26" i="3" s="1"/>
  <c r="AV26" i="3" s="1"/>
  <c r="BA26" i="3" s="1"/>
  <c r="BF26" i="3" s="1"/>
  <c r="BK26" i="3" s="1"/>
  <c r="AA26" i="3"/>
  <c r="AF26" i="3" s="1"/>
  <c r="AK26" i="3" s="1"/>
  <c r="AP26" i="3" s="1"/>
  <c r="AU26" i="3" s="1"/>
  <c r="AZ26" i="3" s="1"/>
  <c r="BE26" i="3" s="1"/>
  <c r="BJ26" i="3" s="1"/>
  <c r="W25" i="3"/>
  <c r="AB25" i="3" s="1"/>
  <c r="AG25" i="3" s="1"/>
  <c r="AL25" i="3" s="1"/>
  <c r="AQ25" i="3" s="1"/>
  <c r="AV25" i="3" s="1"/>
  <c r="BA25" i="3" s="1"/>
  <c r="BF25" i="3" s="1"/>
  <c r="BK25" i="3" s="1"/>
  <c r="K27" i="3" l="1"/>
  <c r="N27" i="3"/>
  <c r="O27" i="3" s="1"/>
  <c r="P27" i="3" s="1"/>
  <c r="BB27" i="3"/>
  <c r="BC27" i="3" s="1"/>
  <c r="BD27" i="3" s="1"/>
  <c r="AM27" i="3"/>
  <c r="AN27" i="3" s="1"/>
  <c r="AO27" i="3" s="1"/>
  <c r="AH27" i="3"/>
  <c r="AI27" i="3" s="1"/>
  <c r="AJ27" i="3" s="1"/>
  <c r="S27" i="3"/>
  <c r="T27" i="3" s="1"/>
  <c r="U27" i="3" s="1"/>
  <c r="BG27" i="3"/>
  <c r="BH27" i="3" s="1"/>
  <c r="BI27" i="3" s="1"/>
  <c r="AW27" i="3"/>
  <c r="AX27" i="3" s="1"/>
  <c r="AY27" i="3" s="1"/>
  <c r="X27" i="3"/>
  <c r="Y27" i="3" s="1"/>
  <c r="Z27" i="3" s="1"/>
  <c r="AR27" i="3"/>
  <c r="AS27" i="3" s="1"/>
  <c r="AT27" i="3" s="1"/>
  <c r="AC27" i="3"/>
  <c r="AD27" i="3" s="1"/>
  <c r="AE27" i="3" s="1"/>
  <c r="R27" i="3" l="1"/>
  <c r="W27" i="3" s="1"/>
  <c r="AB27" i="3" s="1"/>
  <c r="AG27" i="3" s="1"/>
  <c r="AL27" i="3" s="1"/>
  <c r="AQ27" i="3" s="1"/>
  <c r="AV27" i="3" s="1"/>
  <c r="BA27" i="3" s="1"/>
  <c r="BF27" i="3" s="1"/>
  <c r="BK27" i="3" s="1"/>
  <c r="I28" i="3" s="1"/>
  <c r="J28" i="3" s="1"/>
  <c r="Q27" i="3"/>
  <c r="V27" i="3" s="1"/>
  <c r="AA27" i="3" s="1"/>
  <c r="AF27" i="3" s="1"/>
  <c r="AK27" i="3" s="1"/>
  <c r="AP27" i="3" s="1"/>
  <c r="AU27" i="3" s="1"/>
  <c r="AZ27" i="3" s="1"/>
  <c r="BE27" i="3" s="1"/>
  <c r="BJ27" i="3" s="1"/>
  <c r="AR28" i="3" l="1"/>
  <c r="AS28" i="3" s="1"/>
  <c r="AT28" i="3" s="1"/>
  <c r="AC28" i="3"/>
  <c r="AD28" i="3" s="1"/>
  <c r="AE28" i="3" s="1"/>
  <c r="X28" i="3"/>
  <c r="Y28" i="3" s="1"/>
  <c r="Z28" i="3" s="1"/>
  <c r="AW28" i="3"/>
  <c r="AX28" i="3" s="1"/>
  <c r="AY28" i="3" s="1"/>
  <c r="N28" i="3"/>
  <c r="O28" i="3" s="1"/>
  <c r="P28" i="3" s="1"/>
  <c r="AH28" i="3"/>
  <c r="AI28" i="3" s="1"/>
  <c r="AJ28" i="3" s="1"/>
  <c r="S28" i="3"/>
  <c r="T28" i="3" s="1"/>
  <c r="U28" i="3" s="1"/>
  <c r="AM28" i="3"/>
  <c r="AN28" i="3" s="1"/>
  <c r="AO28" i="3" s="1"/>
  <c r="BB28" i="3"/>
  <c r="BC28" i="3" s="1"/>
  <c r="BD28" i="3" s="1"/>
  <c r="BG28" i="3"/>
  <c r="BH28" i="3" s="1"/>
  <c r="BI28" i="3" s="1"/>
  <c r="K28" i="3"/>
  <c r="Q28" i="3" l="1"/>
  <c r="R28" i="3"/>
  <c r="AA28" i="3"/>
  <c r="AF28" i="3"/>
  <c r="AK28" i="3" s="1"/>
  <c r="AP28" i="3" s="1"/>
  <c r="AU28" i="3" s="1"/>
  <c r="AZ28" i="3" s="1"/>
  <c r="BE28" i="3" s="1"/>
  <c r="BJ28" i="3" s="1"/>
  <c r="W28" i="3"/>
  <c r="AB28" i="3" s="1"/>
  <c r="AG28" i="3" s="1"/>
  <c r="AL28" i="3" s="1"/>
  <c r="AQ28" i="3" s="1"/>
  <c r="AV28" i="3" s="1"/>
  <c r="BA28" i="3" s="1"/>
  <c r="BF28" i="3" s="1"/>
  <c r="BK28" i="3" s="1"/>
  <c r="V28" i="3"/>
  <c r="I30" i="3" l="1"/>
  <c r="J30" i="3" s="1"/>
  <c r="L26" i="3"/>
  <c r="M26" i="3" s="1"/>
  <c r="L25" i="3"/>
  <c r="M25" i="3" s="1"/>
  <c r="I29" i="3"/>
  <c r="J29" i="3" s="1"/>
  <c r="S29" i="3" l="1"/>
  <c r="T29" i="3" s="1"/>
  <c r="U29" i="3" s="1"/>
  <c r="BG29" i="3"/>
  <c r="BH29" i="3" s="1"/>
  <c r="BI29" i="3" s="1"/>
  <c r="N29" i="3"/>
  <c r="O29" i="3" s="1"/>
  <c r="P29" i="3" s="1"/>
  <c r="BB29" i="3"/>
  <c r="BC29" i="3" s="1"/>
  <c r="BD29" i="3" s="1"/>
  <c r="AM29" i="3"/>
  <c r="AN29" i="3" s="1"/>
  <c r="AO29" i="3" s="1"/>
  <c r="AC29" i="3"/>
  <c r="AD29" i="3" s="1"/>
  <c r="AE29" i="3" s="1"/>
  <c r="AR29" i="3"/>
  <c r="AS29" i="3" s="1"/>
  <c r="AT29" i="3" s="1"/>
  <c r="AH29" i="3"/>
  <c r="AI29" i="3" s="1"/>
  <c r="AJ29" i="3" s="1"/>
  <c r="AW29" i="3"/>
  <c r="AX29" i="3" s="1"/>
  <c r="AY29" i="3" s="1"/>
  <c r="X29" i="3"/>
  <c r="Y29" i="3" s="1"/>
  <c r="Z29" i="3" s="1"/>
  <c r="K29" i="3"/>
  <c r="AW30" i="3"/>
  <c r="AX30" i="3" s="1"/>
  <c r="AY30" i="3" s="1"/>
  <c r="AR30" i="3"/>
  <c r="AS30" i="3" s="1"/>
  <c r="AT30" i="3" s="1"/>
  <c r="AC30" i="3"/>
  <c r="AD30" i="3" s="1"/>
  <c r="AE30" i="3" s="1"/>
  <c r="N30" i="3"/>
  <c r="O30" i="3" s="1"/>
  <c r="P30" i="3" s="1"/>
  <c r="AM30" i="3"/>
  <c r="AN30" i="3" s="1"/>
  <c r="AO30" i="3" s="1"/>
  <c r="BB30" i="3"/>
  <c r="BC30" i="3" s="1"/>
  <c r="BD30" i="3" s="1"/>
  <c r="AH30" i="3"/>
  <c r="AI30" i="3" s="1"/>
  <c r="AJ30" i="3" s="1"/>
  <c r="BG30" i="3"/>
  <c r="BH30" i="3" s="1"/>
  <c r="BI30" i="3" s="1"/>
  <c r="X30" i="3"/>
  <c r="Y30" i="3" s="1"/>
  <c r="Z30" i="3" s="1"/>
  <c r="S30" i="3"/>
  <c r="T30" i="3" s="1"/>
  <c r="U30" i="3" s="1"/>
  <c r="K30" i="3"/>
  <c r="Q30" i="3" l="1"/>
  <c r="R30" i="3"/>
  <c r="V30" i="3"/>
  <c r="AA30" i="3" s="1"/>
  <c r="AF30" i="3" s="1"/>
  <c r="AK30" i="3" s="1"/>
  <c r="AP30" i="3" s="1"/>
  <c r="AU30" i="3" s="1"/>
  <c r="AZ30" i="3" s="1"/>
  <c r="BE30" i="3" s="1"/>
  <c r="BJ30" i="3" s="1"/>
  <c r="W30" i="3"/>
  <c r="AB30" i="3" s="1"/>
  <c r="AG30" i="3" s="1"/>
  <c r="AL30" i="3" s="1"/>
  <c r="AQ30" i="3" s="1"/>
  <c r="AV30" i="3" s="1"/>
  <c r="BA30" i="3" s="1"/>
  <c r="BF30" i="3" s="1"/>
  <c r="BK30" i="3" s="1"/>
  <c r="Q29" i="3"/>
  <c r="R29" i="3"/>
  <c r="V29" i="3"/>
  <c r="AA29" i="3" s="1"/>
  <c r="AF29" i="3" s="1"/>
  <c r="AK29" i="3" s="1"/>
  <c r="AP29" i="3" s="1"/>
  <c r="AU29" i="3" s="1"/>
  <c r="AZ29" i="3" s="1"/>
  <c r="BE29" i="3" s="1"/>
  <c r="BJ29" i="3" s="1"/>
  <c r="I31" i="3" s="1"/>
  <c r="J31" i="3" s="1"/>
  <c r="W29" i="3"/>
  <c r="AB29" i="3" s="1"/>
  <c r="AG29" i="3" s="1"/>
  <c r="AL29" i="3" s="1"/>
  <c r="AQ29" i="3" s="1"/>
  <c r="AV29" i="3" s="1"/>
  <c r="BA29" i="3" s="1"/>
  <c r="BF29" i="3" s="1"/>
  <c r="BK29" i="3" s="1"/>
  <c r="AM31" i="3" l="1"/>
  <c r="AN31" i="3" s="1"/>
  <c r="AO31" i="3" s="1"/>
  <c r="AH31" i="3"/>
  <c r="AI31" i="3" s="1"/>
  <c r="AJ31" i="3" s="1"/>
  <c r="S31" i="3"/>
  <c r="T31" i="3" s="1"/>
  <c r="U31" i="3" s="1"/>
  <c r="N31" i="3"/>
  <c r="O31" i="3" s="1"/>
  <c r="P31" i="3" s="1"/>
  <c r="AC31" i="3"/>
  <c r="AD31" i="3" s="1"/>
  <c r="AE31" i="3" s="1"/>
  <c r="BB31" i="3"/>
  <c r="BC31" i="3" s="1"/>
  <c r="BD31" i="3" s="1"/>
  <c r="AR31" i="3"/>
  <c r="AS31" i="3" s="1"/>
  <c r="AT31" i="3" s="1"/>
  <c r="BG31" i="3"/>
  <c r="BH31" i="3" s="1"/>
  <c r="BI31" i="3" s="1"/>
  <c r="AW31" i="3"/>
  <c r="AX31" i="3" s="1"/>
  <c r="AY31" i="3" s="1"/>
  <c r="X31" i="3"/>
  <c r="Y31" i="3" s="1"/>
  <c r="Z31" i="3" s="1"/>
  <c r="K31" i="3"/>
  <c r="R31" i="3" l="1"/>
  <c r="W31" i="3" s="1"/>
  <c r="AB31" i="3" s="1"/>
  <c r="AG31" i="3" s="1"/>
  <c r="AL31" i="3" s="1"/>
  <c r="AQ31" i="3" s="1"/>
  <c r="AV31" i="3" s="1"/>
  <c r="BA31" i="3" s="1"/>
  <c r="BF31" i="3" s="1"/>
  <c r="BK31" i="3" s="1"/>
  <c r="I32" i="3" s="1"/>
  <c r="J32" i="3" s="1"/>
  <c r="Q31" i="3"/>
  <c r="V31" i="3" s="1"/>
  <c r="AA31" i="3" s="1"/>
  <c r="AF31" i="3" s="1"/>
  <c r="AK31" i="3" s="1"/>
  <c r="AP31" i="3" s="1"/>
  <c r="AU31" i="3" s="1"/>
  <c r="AZ31" i="3" s="1"/>
  <c r="BE31" i="3" s="1"/>
  <c r="BJ31" i="3" s="1"/>
  <c r="AR32" i="3" l="1"/>
  <c r="AS32" i="3" s="1"/>
  <c r="AT32" i="3" s="1"/>
  <c r="AC32" i="3"/>
  <c r="AD32" i="3" s="1"/>
  <c r="AE32" i="3" s="1"/>
  <c r="N32" i="3"/>
  <c r="O32" i="3" s="1"/>
  <c r="P32" i="3" s="1"/>
  <c r="BB32" i="3"/>
  <c r="BC32" i="3" s="1"/>
  <c r="BD32" i="3" s="1"/>
  <c r="AM32" i="3"/>
  <c r="AN32" i="3" s="1"/>
  <c r="AO32" i="3" s="1"/>
  <c r="AW32" i="3"/>
  <c r="AX32" i="3" s="1"/>
  <c r="AY32" i="3" s="1"/>
  <c r="BG32" i="3"/>
  <c r="BH32" i="3" s="1"/>
  <c r="BI32" i="3" s="1"/>
  <c r="S32" i="3"/>
  <c r="T32" i="3" s="1"/>
  <c r="U32" i="3" s="1"/>
  <c r="X32" i="3"/>
  <c r="Y32" i="3" s="1"/>
  <c r="Z32" i="3" s="1"/>
  <c r="AH32" i="3"/>
  <c r="AI32" i="3" s="1"/>
  <c r="AJ32" i="3" s="1"/>
  <c r="K32" i="3"/>
  <c r="Q32" i="3" l="1"/>
  <c r="R32" i="3"/>
  <c r="W32" i="3" s="1"/>
  <c r="AB32" i="3" s="1"/>
  <c r="AG32" i="3" s="1"/>
  <c r="AL32" i="3" s="1"/>
  <c r="AQ32" i="3" s="1"/>
  <c r="AV32" i="3" s="1"/>
  <c r="BA32" i="3" s="1"/>
  <c r="BF32" i="3" s="1"/>
  <c r="BK32" i="3" s="1"/>
  <c r="V32" i="3"/>
  <c r="AA32" i="3" s="1"/>
  <c r="AF32" i="3" s="1"/>
  <c r="AK32" i="3" s="1"/>
  <c r="AP32" i="3" s="1"/>
  <c r="AU32" i="3" s="1"/>
  <c r="AZ32" i="3" s="1"/>
  <c r="BE32" i="3" s="1"/>
  <c r="BJ32" i="3" s="1"/>
  <c r="I33" i="3" l="1"/>
  <c r="J33" i="3" s="1"/>
  <c r="L29" i="3"/>
  <c r="M29" i="3" s="1"/>
  <c r="L30" i="3"/>
  <c r="M30" i="3" s="1"/>
  <c r="I34" i="3"/>
  <c r="J34" i="3" s="1"/>
  <c r="K34" i="3" l="1"/>
  <c r="X34" i="3"/>
  <c r="Y34" i="3" s="1"/>
  <c r="Z34" i="3" s="1"/>
  <c r="AW34" i="3"/>
  <c r="AX34" i="3" s="1"/>
  <c r="AY34" i="3" s="1"/>
  <c r="AH34" i="3"/>
  <c r="AI34" i="3" s="1"/>
  <c r="AJ34" i="3" s="1"/>
  <c r="AC34" i="3"/>
  <c r="AD34" i="3" s="1"/>
  <c r="AE34" i="3" s="1"/>
  <c r="AR34" i="3"/>
  <c r="AS34" i="3" s="1"/>
  <c r="AT34" i="3" s="1"/>
  <c r="N34" i="3"/>
  <c r="O34" i="3" s="1"/>
  <c r="P34" i="3" s="1"/>
  <c r="S34" i="3"/>
  <c r="T34" i="3" s="1"/>
  <c r="U34" i="3" s="1"/>
  <c r="BG34" i="3"/>
  <c r="BH34" i="3" s="1"/>
  <c r="BI34" i="3" s="1"/>
  <c r="BB34" i="3"/>
  <c r="BC34" i="3" s="1"/>
  <c r="BD34" i="3" s="1"/>
  <c r="AM34" i="3"/>
  <c r="AN34" i="3" s="1"/>
  <c r="AO34" i="3" s="1"/>
  <c r="K33" i="3"/>
  <c r="AH33" i="3"/>
  <c r="AI33" i="3" s="1"/>
  <c r="AJ33" i="3" s="1"/>
  <c r="S33" i="3"/>
  <c r="T33" i="3" s="1"/>
  <c r="U33" i="3" s="1"/>
  <c r="BG33" i="3"/>
  <c r="BH33" i="3" s="1"/>
  <c r="BI33" i="3" s="1"/>
  <c r="AR33" i="3"/>
  <c r="AS33" i="3" s="1"/>
  <c r="AT33" i="3" s="1"/>
  <c r="AM33" i="3"/>
  <c r="AN33" i="3" s="1"/>
  <c r="AO33" i="3" s="1"/>
  <c r="N33" i="3"/>
  <c r="O33" i="3" s="1"/>
  <c r="P33" i="3" s="1"/>
  <c r="X33" i="3"/>
  <c r="Y33" i="3" s="1"/>
  <c r="Z33" i="3" s="1"/>
  <c r="AW33" i="3"/>
  <c r="AX33" i="3" s="1"/>
  <c r="AY33" i="3" s="1"/>
  <c r="AC33" i="3"/>
  <c r="AD33" i="3" s="1"/>
  <c r="AE33" i="3" s="1"/>
  <c r="BB33" i="3"/>
  <c r="BC33" i="3" s="1"/>
  <c r="BD33" i="3" s="1"/>
  <c r="Q34" i="3" l="1"/>
  <c r="R34" i="3"/>
  <c r="W34" i="3" s="1"/>
  <c r="AB34" i="3" s="1"/>
  <c r="AG34" i="3" s="1"/>
  <c r="AL34" i="3" s="1"/>
  <c r="AQ34" i="3" s="1"/>
  <c r="AV34" i="3" s="1"/>
  <c r="BA34" i="3" s="1"/>
  <c r="BF34" i="3" s="1"/>
  <c r="BK34" i="3" s="1"/>
  <c r="V33" i="3"/>
  <c r="AA33" i="3" s="1"/>
  <c r="AF33" i="3" s="1"/>
  <c r="AK33" i="3" s="1"/>
  <c r="AP33" i="3" s="1"/>
  <c r="AU33" i="3" s="1"/>
  <c r="AZ33" i="3" s="1"/>
  <c r="BE33" i="3" s="1"/>
  <c r="BJ33" i="3" s="1"/>
  <c r="I35" i="3" s="1"/>
  <c r="J35" i="3" s="1"/>
  <c r="V34" i="3"/>
  <c r="AA34" i="3" s="1"/>
  <c r="AF34" i="3" s="1"/>
  <c r="AK34" i="3" s="1"/>
  <c r="AP34" i="3" s="1"/>
  <c r="AU34" i="3" s="1"/>
  <c r="AZ34" i="3" s="1"/>
  <c r="BE34" i="3" s="1"/>
  <c r="BJ34" i="3" s="1"/>
  <c r="R33" i="3"/>
  <c r="W33" i="3" s="1"/>
  <c r="AB33" i="3" s="1"/>
  <c r="AG33" i="3" s="1"/>
  <c r="AL33" i="3" s="1"/>
  <c r="AQ33" i="3" s="1"/>
  <c r="AV33" i="3" s="1"/>
  <c r="BA33" i="3" s="1"/>
  <c r="BF33" i="3" s="1"/>
  <c r="BK33" i="3" s="1"/>
  <c r="Q33" i="3"/>
  <c r="N35" i="3" l="1"/>
  <c r="O35" i="3" s="1"/>
  <c r="P35" i="3" s="1"/>
  <c r="BB35" i="3"/>
  <c r="BC35" i="3" s="1"/>
  <c r="BD35" i="3" s="1"/>
  <c r="AM35" i="3"/>
  <c r="AN35" i="3" s="1"/>
  <c r="AO35" i="3" s="1"/>
  <c r="X35" i="3"/>
  <c r="Y35" i="3" s="1"/>
  <c r="Z35" i="3" s="1"/>
  <c r="S35" i="3"/>
  <c r="T35" i="3" s="1"/>
  <c r="U35" i="3" s="1"/>
  <c r="BG35" i="3"/>
  <c r="BH35" i="3" s="1"/>
  <c r="BI35" i="3" s="1"/>
  <c r="AR35" i="3"/>
  <c r="AS35" i="3" s="1"/>
  <c r="AT35" i="3" s="1"/>
  <c r="AC35" i="3"/>
  <c r="AD35" i="3" s="1"/>
  <c r="AE35" i="3" s="1"/>
  <c r="AW35" i="3"/>
  <c r="AX35" i="3" s="1"/>
  <c r="AY35" i="3" s="1"/>
  <c r="AH35" i="3"/>
  <c r="AI35" i="3" s="1"/>
  <c r="AJ35" i="3" s="1"/>
  <c r="K35" i="3"/>
  <c r="J5" i="2"/>
  <c r="K5" i="2" s="1"/>
  <c r="V35" i="3" l="1"/>
  <c r="AA35" i="3" s="1"/>
  <c r="AF35" i="3" s="1"/>
  <c r="AK35" i="3" s="1"/>
  <c r="AP35" i="3" s="1"/>
  <c r="AU35" i="3" s="1"/>
  <c r="AZ35" i="3" s="1"/>
  <c r="BE35" i="3" s="1"/>
  <c r="BJ35" i="3" s="1"/>
  <c r="W35" i="3"/>
  <c r="AB35" i="3" s="1"/>
  <c r="AG35" i="3" s="1"/>
  <c r="AL35" i="3" s="1"/>
  <c r="AQ35" i="3" s="1"/>
  <c r="AV35" i="3" s="1"/>
  <c r="BA35" i="3" s="1"/>
  <c r="BF35" i="3" s="1"/>
  <c r="BK35" i="3" s="1"/>
  <c r="I36" i="3" s="1"/>
  <c r="J36" i="3" s="1"/>
  <c r="Q35" i="3"/>
  <c r="R35" i="3"/>
  <c r="N5" i="2"/>
  <c r="O5" i="2" s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O5" i="1"/>
  <c r="AR36" i="3" l="1"/>
  <c r="AS36" i="3" s="1"/>
  <c r="AT36" i="3" s="1"/>
  <c r="AC36" i="3"/>
  <c r="AD36" i="3" s="1"/>
  <c r="AE36" i="3" s="1"/>
  <c r="N36" i="3"/>
  <c r="O36" i="3" s="1"/>
  <c r="P36" i="3" s="1"/>
  <c r="BB36" i="3"/>
  <c r="BC36" i="3" s="1"/>
  <c r="BD36" i="3" s="1"/>
  <c r="AW36" i="3"/>
  <c r="AX36" i="3" s="1"/>
  <c r="AY36" i="3" s="1"/>
  <c r="X36" i="3"/>
  <c r="Y36" i="3" s="1"/>
  <c r="Z36" i="3" s="1"/>
  <c r="BG36" i="3"/>
  <c r="BH36" i="3" s="1"/>
  <c r="BI36" i="3" s="1"/>
  <c r="AH36" i="3"/>
  <c r="AI36" i="3" s="1"/>
  <c r="AJ36" i="3" s="1"/>
  <c r="AM36" i="3"/>
  <c r="AN36" i="3" s="1"/>
  <c r="AO36" i="3" s="1"/>
  <c r="S36" i="3"/>
  <c r="T36" i="3" s="1"/>
  <c r="U36" i="3" s="1"/>
  <c r="K36" i="3"/>
  <c r="P5" i="2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C6" i="1"/>
  <c r="C7" i="1" s="1"/>
  <c r="Q36" i="3" l="1"/>
  <c r="R36" i="3"/>
  <c r="W36" i="3" s="1"/>
  <c r="AB36" i="3" s="1"/>
  <c r="AG36" i="3" s="1"/>
  <c r="AL36" i="3" s="1"/>
  <c r="AQ36" i="3" s="1"/>
  <c r="AV36" i="3" s="1"/>
  <c r="BA36" i="3" s="1"/>
  <c r="BF36" i="3" s="1"/>
  <c r="BK36" i="3" s="1"/>
  <c r="V36" i="3"/>
  <c r="AA36" i="3" s="1"/>
  <c r="AF36" i="3" s="1"/>
  <c r="AK36" i="3" s="1"/>
  <c r="AP36" i="3" s="1"/>
  <c r="AU36" i="3" s="1"/>
  <c r="AZ36" i="3" s="1"/>
  <c r="BE36" i="3" s="1"/>
  <c r="BJ36" i="3" s="1"/>
  <c r="R5" i="2"/>
  <c r="I8" i="2" s="1"/>
  <c r="Q5" i="2"/>
  <c r="C8" i="1"/>
  <c r="F7" i="1"/>
  <c r="G7" i="1"/>
  <c r="H7" i="1"/>
  <c r="I7" i="1"/>
  <c r="J7" i="1"/>
  <c r="E7" i="1"/>
  <c r="E6" i="1"/>
  <c r="F6" i="1"/>
  <c r="G6" i="1"/>
  <c r="H6" i="1"/>
  <c r="J6" i="1"/>
  <c r="I6" i="1"/>
  <c r="I37" i="3" l="1"/>
  <c r="J37" i="3" s="1"/>
  <c r="L33" i="3"/>
  <c r="M33" i="3" s="1"/>
  <c r="I38" i="3"/>
  <c r="J38" i="3" s="1"/>
  <c r="L34" i="3"/>
  <c r="M34" i="3" s="1"/>
  <c r="I7" i="2"/>
  <c r="H8" i="1"/>
  <c r="I8" i="1"/>
  <c r="J8" i="1"/>
  <c r="F8" i="1"/>
  <c r="C9" i="1"/>
  <c r="E8" i="1"/>
  <c r="G8" i="1"/>
  <c r="S38" i="3" l="1"/>
  <c r="T38" i="3" s="1"/>
  <c r="U38" i="3" s="1"/>
  <c r="K38" i="3"/>
  <c r="X38" i="3"/>
  <c r="Y38" i="3" s="1"/>
  <c r="Z38" i="3" s="1"/>
  <c r="AW38" i="3"/>
  <c r="AX38" i="3" s="1"/>
  <c r="AY38" i="3" s="1"/>
  <c r="AC38" i="3"/>
  <c r="AD38" i="3" s="1"/>
  <c r="AE38" i="3" s="1"/>
  <c r="AM38" i="3"/>
  <c r="AN38" i="3" s="1"/>
  <c r="AO38" i="3" s="1"/>
  <c r="N38" i="3"/>
  <c r="O38" i="3" s="1"/>
  <c r="P38" i="3" s="1"/>
  <c r="BB38" i="3"/>
  <c r="BC38" i="3" s="1"/>
  <c r="BD38" i="3" s="1"/>
  <c r="BG38" i="3"/>
  <c r="BH38" i="3" s="1"/>
  <c r="BI38" i="3" s="1"/>
  <c r="AR38" i="3"/>
  <c r="AS38" i="3" s="1"/>
  <c r="AT38" i="3" s="1"/>
  <c r="AH38" i="3"/>
  <c r="AI38" i="3" s="1"/>
  <c r="AJ38" i="3" s="1"/>
  <c r="S37" i="3"/>
  <c r="T37" i="3" s="1"/>
  <c r="U37" i="3" s="1"/>
  <c r="BB37" i="3"/>
  <c r="BC37" i="3" s="1"/>
  <c r="BD37" i="3" s="1"/>
  <c r="X37" i="3"/>
  <c r="Y37" i="3" s="1"/>
  <c r="Z37" i="3" s="1"/>
  <c r="AH37" i="3"/>
  <c r="AI37" i="3" s="1"/>
  <c r="AJ37" i="3" s="1"/>
  <c r="AR37" i="3"/>
  <c r="AS37" i="3" s="1"/>
  <c r="AT37" i="3" s="1"/>
  <c r="AC37" i="3"/>
  <c r="AD37" i="3" s="1"/>
  <c r="AE37" i="3" s="1"/>
  <c r="AW37" i="3"/>
  <c r="AX37" i="3" s="1"/>
  <c r="AY37" i="3" s="1"/>
  <c r="BG37" i="3"/>
  <c r="BH37" i="3" s="1"/>
  <c r="BI37" i="3" s="1"/>
  <c r="AM37" i="3"/>
  <c r="AN37" i="3" s="1"/>
  <c r="AO37" i="3" s="1"/>
  <c r="N37" i="3"/>
  <c r="O37" i="3" s="1"/>
  <c r="P37" i="3" s="1"/>
  <c r="K37" i="3"/>
  <c r="C10" i="1"/>
  <c r="J9" i="1"/>
  <c r="E9" i="1"/>
  <c r="F9" i="1"/>
  <c r="H9" i="1"/>
  <c r="G9" i="1"/>
  <c r="I9" i="1"/>
  <c r="Q37" i="3" l="1"/>
  <c r="R37" i="3"/>
  <c r="W37" i="3" s="1"/>
  <c r="AB37" i="3" s="1"/>
  <c r="AG37" i="3" s="1"/>
  <c r="AL37" i="3" s="1"/>
  <c r="R38" i="3"/>
  <c r="W38" i="3" s="1"/>
  <c r="AB38" i="3" s="1"/>
  <c r="AG38" i="3" s="1"/>
  <c r="AL38" i="3" s="1"/>
  <c r="Q38" i="3"/>
  <c r="V38" i="3" s="1"/>
  <c r="AA38" i="3" s="1"/>
  <c r="AF38" i="3" s="1"/>
  <c r="AK38" i="3" s="1"/>
  <c r="V37" i="3"/>
  <c r="AA37" i="3" s="1"/>
  <c r="AF37" i="3" s="1"/>
  <c r="AK37" i="3" s="1"/>
  <c r="C11" i="1"/>
  <c r="E10" i="1"/>
  <c r="F10" i="1"/>
  <c r="G10" i="1"/>
  <c r="H10" i="1"/>
  <c r="J10" i="1"/>
  <c r="I10" i="1"/>
  <c r="C12" i="1" l="1"/>
  <c r="F11" i="1"/>
  <c r="G11" i="1"/>
  <c r="H11" i="1"/>
  <c r="I11" i="1"/>
  <c r="J11" i="1"/>
  <c r="E11" i="1"/>
  <c r="C13" i="1" l="1"/>
  <c r="H12" i="1"/>
  <c r="I12" i="1"/>
  <c r="J12" i="1"/>
  <c r="F12" i="1"/>
  <c r="E12" i="1"/>
  <c r="G12" i="1"/>
  <c r="C14" i="1" l="1"/>
  <c r="J13" i="1"/>
  <c r="E13" i="1"/>
  <c r="F13" i="1"/>
  <c r="H13" i="1"/>
  <c r="G13" i="1"/>
  <c r="I13" i="1"/>
  <c r="C15" i="1" l="1"/>
  <c r="E14" i="1"/>
  <c r="F14" i="1"/>
  <c r="G14" i="1"/>
  <c r="H14" i="1"/>
  <c r="J14" i="1"/>
  <c r="I14" i="1"/>
  <c r="C16" i="1" l="1"/>
  <c r="F15" i="1"/>
  <c r="G15" i="1"/>
  <c r="H15" i="1"/>
  <c r="I15" i="1"/>
  <c r="J15" i="1"/>
  <c r="E15" i="1"/>
  <c r="C17" i="1" l="1"/>
  <c r="H16" i="1"/>
  <c r="I16" i="1"/>
  <c r="J16" i="1"/>
  <c r="F16" i="1"/>
  <c r="G16" i="1"/>
  <c r="E16" i="1"/>
  <c r="C18" i="1" l="1"/>
  <c r="J17" i="1"/>
  <c r="E17" i="1"/>
  <c r="F17" i="1"/>
  <c r="H17" i="1"/>
  <c r="G17" i="1"/>
  <c r="I17" i="1"/>
  <c r="C19" i="1" l="1"/>
  <c r="E18" i="1"/>
  <c r="F18" i="1"/>
  <c r="G18" i="1"/>
  <c r="H18" i="1"/>
  <c r="J18" i="1"/>
  <c r="I18" i="1"/>
  <c r="C20" i="1" l="1"/>
  <c r="F19" i="1"/>
  <c r="G19" i="1"/>
  <c r="H19" i="1"/>
  <c r="I19" i="1"/>
  <c r="J19" i="1"/>
  <c r="E19" i="1"/>
  <c r="C21" i="1" l="1"/>
  <c r="H20" i="1"/>
  <c r="I20" i="1"/>
  <c r="J20" i="1"/>
  <c r="F20" i="1"/>
  <c r="E20" i="1"/>
  <c r="G20" i="1"/>
  <c r="C22" i="1" l="1"/>
  <c r="J21" i="1"/>
  <c r="E21" i="1"/>
  <c r="F21" i="1"/>
  <c r="H21" i="1"/>
  <c r="I21" i="1"/>
  <c r="G21" i="1"/>
  <c r="C23" i="1" l="1"/>
  <c r="E22" i="1"/>
  <c r="F22" i="1"/>
  <c r="G22" i="1"/>
  <c r="H22" i="1"/>
  <c r="J22" i="1"/>
  <c r="I22" i="1"/>
  <c r="C24" i="1" l="1"/>
  <c r="F23" i="1"/>
  <c r="G23" i="1"/>
  <c r="H23" i="1"/>
  <c r="I23" i="1"/>
  <c r="J23" i="1"/>
  <c r="E23" i="1"/>
  <c r="C25" i="1" l="1"/>
  <c r="H24" i="1"/>
  <c r="I24" i="1"/>
  <c r="J24" i="1"/>
  <c r="F24" i="1"/>
  <c r="E24" i="1"/>
  <c r="G24" i="1"/>
  <c r="C26" i="1" l="1"/>
  <c r="J25" i="1"/>
  <c r="E25" i="1"/>
  <c r="F25" i="1"/>
  <c r="H25" i="1"/>
  <c r="G25" i="1"/>
  <c r="I25" i="1"/>
  <c r="C27" i="1" l="1"/>
  <c r="E26" i="1"/>
  <c r="F26" i="1"/>
  <c r="G26" i="1"/>
  <c r="H26" i="1"/>
  <c r="J26" i="1"/>
  <c r="I26" i="1"/>
  <c r="C28" i="1" l="1"/>
  <c r="F27" i="1"/>
  <c r="G27" i="1"/>
  <c r="H27" i="1"/>
  <c r="I27" i="1"/>
  <c r="J27" i="1"/>
  <c r="E27" i="1"/>
  <c r="C29" i="1" l="1"/>
  <c r="H28" i="1"/>
  <c r="I28" i="1"/>
  <c r="J28" i="1"/>
  <c r="F28" i="1"/>
  <c r="E28" i="1"/>
  <c r="G28" i="1"/>
  <c r="C30" i="1" l="1"/>
  <c r="J29" i="1"/>
  <c r="E29" i="1"/>
  <c r="F29" i="1"/>
  <c r="H29" i="1"/>
  <c r="G29" i="1"/>
  <c r="I29" i="1"/>
  <c r="C31" i="1" l="1"/>
  <c r="E30" i="1"/>
  <c r="F30" i="1"/>
  <c r="G30" i="1"/>
  <c r="H30" i="1"/>
  <c r="J30" i="1"/>
  <c r="I30" i="1"/>
  <c r="C32" i="1" l="1"/>
  <c r="F31" i="1"/>
  <c r="G31" i="1"/>
  <c r="H31" i="1"/>
  <c r="I31" i="1"/>
  <c r="J31" i="1"/>
  <c r="E31" i="1"/>
  <c r="C33" i="1" l="1"/>
  <c r="H32" i="1"/>
  <c r="I32" i="1"/>
  <c r="J32" i="1"/>
  <c r="F32" i="1"/>
  <c r="E32" i="1"/>
  <c r="G32" i="1"/>
  <c r="C34" i="1" l="1"/>
  <c r="J33" i="1"/>
  <c r="E33" i="1"/>
  <c r="F33" i="1"/>
  <c r="H33" i="1"/>
  <c r="G33" i="1"/>
  <c r="I33" i="1"/>
  <c r="C35" i="1" l="1"/>
  <c r="E34" i="1"/>
  <c r="F34" i="1"/>
  <c r="G34" i="1"/>
  <c r="H34" i="1"/>
  <c r="J34" i="1"/>
  <c r="I34" i="1"/>
  <c r="C36" i="1" l="1"/>
  <c r="F35" i="1"/>
  <c r="G35" i="1"/>
  <c r="H35" i="1"/>
  <c r="I35" i="1"/>
  <c r="J35" i="1"/>
  <c r="E35" i="1"/>
  <c r="C37" i="1" l="1"/>
  <c r="H36" i="1"/>
  <c r="I36" i="1"/>
  <c r="J36" i="1"/>
  <c r="F36" i="1"/>
  <c r="E36" i="1"/>
  <c r="G36" i="1"/>
  <c r="C38" i="1" l="1"/>
  <c r="J37" i="1"/>
  <c r="E37" i="1"/>
  <c r="F37" i="1"/>
  <c r="H37" i="1"/>
  <c r="I37" i="1"/>
  <c r="G37" i="1"/>
  <c r="C39" i="1" l="1"/>
  <c r="E38" i="1"/>
  <c r="F38" i="1"/>
  <c r="G38" i="1"/>
  <c r="H38" i="1"/>
  <c r="J38" i="1"/>
  <c r="I38" i="1"/>
  <c r="C40" i="1" l="1"/>
  <c r="F39" i="1"/>
  <c r="G39" i="1"/>
  <c r="H39" i="1"/>
  <c r="I39" i="1"/>
  <c r="J39" i="1"/>
  <c r="E39" i="1"/>
  <c r="C41" i="1" l="1"/>
  <c r="H40" i="1"/>
  <c r="I40" i="1"/>
  <c r="J40" i="1"/>
  <c r="F40" i="1"/>
  <c r="E40" i="1"/>
  <c r="G40" i="1"/>
  <c r="C42" i="1" l="1"/>
  <c r="J41" i="1"/>
  <c r="E41" i="1"/>
  <c r="F41" i="1"/>
  <c r="H41" i="1"/>
  <c r="G41" i="1"/>
  <c r="I41" i="1"/>
  <c r="C43" i="1" l="1"/>
  <c r="E42" i="1"/>
  <c r="F42" i="1"/>
  <c r="G42" i="1"/>
  <c r="H42" i="1"/>
  <c r="J42" i="1"/>
  <c r="I42" i="1"/>
  <c r="C44" i="1" l="1"/>
  <c r="F43" i="1"/>
  <c r="G43" i="1"/>
  <c r="H43" i="1"/>
  <c r="I43" i="1"/>
  <c r="J43" i="1"/>
  <c r="E43" i="1"/>
  <c r="C45" i="1" l="1"/>
  <c r="H44" i="1"/>
  <c r="I44" i="1"/>
  <c r="J44" i="1"/>
  <c r="F44" i="1"/>
  <c r="E44" i="1"/>
  <c r="G44" i="1"/>
  <c r="C46" i="1" l="1"/>
  <c r="J45" i="1"/>
  <c r="E45" i="1"/>
  <c r="F45" i="1"/>
  <c r="H45" i="1"/>
  <c r="G45" i="1"/>
  <c r="I45" i="1"/>
  <c r="C47" i="1" l="1"/>
  <c r="E46" i="1"/>
  <c r="F46" i="1"/>
  <c r="G46" i="1"/>
  <c r="H46" i="1"/>
  <c r="J46" i="1"/>
  <c r="I46" i="1"/>
  <c r="C48" i="1" l="1"/>
  <c r="F47" i="1"/>
  <c r="G47" i="1"/>
  <c r="H47" i="1"/>
  <c r="I47" i="1"/>
  <c r="J47" i="1"/>
  <c r="E47" i="1"/>
  <c r="C49" i="1" l="1"/>
  <c r="H48" i="1"/>
  <c r="I48" i="1"/>
  <c r="J48" i="1"/>
  <c r="F48" i="1"/>
  <c r="E48" i="1"/>
  <c r="G48" i="1"/>
  <c r="C50" i="1" l="1"/>
  <c r="J49" i="1"/>
  <c r="E49" i="1"/>
  <c r="F49" i="1"/>
  <c r="H49" i="1"/>
  <c r="G49" i="1"/>
  <c r="I49" i="1"/>
  <c r="C51" i="1" l="1"/>
  <c r="E50" i="1"/>
  <c r="F50" i="1"/>
  <c r="G50" i="1"/>
  <c r="H50" i="1"/>
  <c r="J50" i="1"/>
  <c r="I50" i="1"/>
  <c r="C52" i="1" l="1"/>
  <c r="F51" i="1"/>
  <c r="G51" i="1"/>
  <c r="H51" i="1"/>
  <c r="I51" i="1"/>
  <c r="J51" i="1"/>
  <c r="E51" i="1"/>
  <c r="C53" i="1" l="1"/>
  <c r="H52" i="1"/>
  <c r="I52" i="1"/>
  <c r="J52" i="1"/>
  <c r="F52" i="1"/>
  <c r="E52" i="1"/>
  <c r="G52" i="1"/>
  <c r="C54" i="1" l="1"/>
  <c r="J53" i="1"/>
  <c r="E53" i="1"/>
  <c r="F53" i="1"/>
  <c r="H53" i="1"/>
  <c r="I53" i="1"/>
  <c r="G53" i="1"/>
  <c r="C55" i="1" l="1"/>
  <c r="E54" i="1"/>
  <c r="F54" i="1"/>
  <c r="G54" i="1"/>
  <c r="H54" i="1"/>
  <c r="J54" i="1"/>
  <c r="I54" i="1"/>
  <c r="C56" i="1" l="1"/>
  <c r="F55" i="1"/>
  <c r="G55" i="1"/>
  <c r="H55" i="1"/>
  <c r="I55" i="1"/>
  <c r="J55" i="1"/>
  <c r="E55" i="1"/>
  <c r="C57" i="1" l="1"/>
  <c r="H56" i="1"/>
  <c r="I56" i="1"/>
  <c r="J56" i="1"/>
  <c r="F56" i="1"/>
  <c r="E56" i="1"/>
  <c r="G56" i="1"/>
  <c r="C58" i="1" l="1"/>
  <c r="J57" i="1"/>
  <c r="E57" i="1"/>
  <c r="F57" i="1"/>
  <c r="H57" i="1"/>
  <c r="G57" i="1"/>
  <c r="I57" i="1"/>
  <c r="C59" i="1" l="1"/>
  <c r="E58" i="1"/>
  <c r="F58" i="1"/>
  <c r="G58" i="1"/>
  <c r="H58" i="1"/>
  <c r="J58" i="1"/>
  <c r="I58" i="1"/>
  <c r="C60" i="1" l="1"/>
  <c r="F59" i="1"/>
  <c r="G59" i="1"/>
  <c r="H59" i="1"/>
  <c r="I59" i="1"/>
  <c r="J59" i="1"/>
  <c r="E59" i="1"/>
  <c r="C61" i="1" l="1"/>
  <c r="H60" i="1"/>
  <c r="I60" i="1"/>
  <c r="J60" i="1"/>
  <c r="F60" i="1"/>
  <c r="E60" i="1"/>
  <c r="G60" i="1"/>
  <c r="C62" i="1" l="1"/>
  <c r="J61" i="1"/>
  <c r="E61" i="1"/>
  <c r="F61" i="1"/>
  <c r="H61" i="1"/>
  <c r="G61" i="1"/>
  <c r="I61" i="1"/>
  <c r="C63" i="1" l="1"/>
  <c r="E62" i="1"/>
  <c r="F62" i="1"/>
  <c r="G62" i="1"/>
  <c r="H62" i="1"/>
  <c r="J62" i="1"/>
  <c r="I62" i="1"/>
  <c r="C64" i="1" l="1"/>
  <c r="F63" i="1"/>
  <c r="G63" i="1"/>
  <c r="H63" i="1"/>
  <c r="I63" i="1"/>
  <c r="J63" i="1"/>
  <c r="E63" i="1"/>
  <c r="C65" i="1" l="1"/>
  <c r="H64" i="1"/>
  <c r="I64" i="1"/>
  <c r="J64" i="1"/>
  <c r="F64" i="1"/>
  <c r="G64" i="1"/>
  <c r="E64" i="1"/>
  <c r="C66" i="1" l="1"/>
  <c r="J65" i="1"/>
  <c r="E65" i="1"/>
  <c r="F65" i="1"/>
  <c r="H65" i="1"/>
  <c r="G65" i="1"/>
  <c r="I65" i="1"/>
  <c r="C67" i="1" l="1"/>
  <c r="E66" i="1"/>
  <c r="F66" i="1"/>
  <c r="G66" i="1"/>
  <c r="H66" i="1"/>
  <c r="J66" i="1"/>
  <c r="I66" i="1"/>
  <c r="C68" i="1" l="1"/>
  <c r="F67" i="1"/>
  <c r="G67" i="1"/>
  <c r="H67" i="1"/>
  <c r="I67" i="1"/>
  <c r="J67" i="1"/>
  <c r="E67" i="1"/>
  <c r="C69" i="1" l="1"/>
  <c r="H68" i="1"/>
  <c r="I68" i="1"/>
  <c r="J68" i="1"/>
  <c r="F68" i="1"/>
  <c r="E68" i="1"/>
  <c r="G68" i="1"/>
  <c r="C70" i="1" l="1"/>
  <c r="J69" i="1"/>
  <c r="E69" i="1"/>
  <c r="F69" i="1"/>
  <c r="H69" i="1"/>
  <c r="I69" i="1"/>
  <c r="G69" i="1"/>
  <c r="C71" i="1" l="1"/>
  <c r="E70" i="1"/>
  <c r="F70" i="1"/>
  <c r="G70" i="1"/>
  <c r="H70" i="1"/>
  <c r="J70" i="1"/>
  <c r="I70" i="1"/>
  <c r="C72" i="1" l="1"/>
  <c r="F71" i="1"/>
  <c r="G71" i="1"/>
  <c r="H71" i="1"/>
  <c r="I71" i="1"/>
  <c r="J71" i="1"/>
  <c r="E71" i="1"/>
  <c r="C73" i="1" l="1"/>
  <c r="H72" i="1"/>
  <c r="I72" i="1"/>
  <c r="J72" i="1"/>
  <c r="F72" i="1"/>
  <c r="E72" i="1"/>
  <c r="G72" i="1"/>
  <c r="C74" i="1" l="1"/>
  <c r="J73" i="1"/>
  <c r="E73" i="1"/>
  <c r="F73" i="1"/>
  <c r="H73" i="1"/>
  <c r="G73" i="1"/>
  <c r="I73" i="1"/>
  <c r="C75" i="1" l="1"/>
  <c r="E74" i="1"/>
  <c r="F74" i="1"/>
  <c r="G74" i="1"/>
  <c r="H74" i="1"/>
  <c r="J74" i="1"/>
  <c r="I74" i="1"/>
  <c r="C76" i="1" l="1"/>
  <c r="F75" i="1"/>
  <c r="G75" i="1"/>
  <c r="H75" i="1"/>
  <c r="I75" i="1"/>
  <c r="J75" i="1"/>
  <c r="E75" i="1"/>
  <c r="C77" i="1" l="1"/>
  <c r="H76" i="1"/>
  <c r="I76" i="1"/>
  <c r="J76" i="1"/>
  <c r="F76" i="1"/>
  <c r="E76" i="1"/>
  <c r="G76" i="1"/>
  <c r="C78" i="1" l="1"/>
  <c r="J77" i="1"/>
  <c r="E77" i="1"/>
  <c r="F77" i="1"/>
  <c r="H77" i="1"/>
  <c r="G77" i="1"/>
  <c r="I77" i="1"/>
  <c r="C79" i="1" l="1"/>
  <c r="E78" i="1"/>
  <c r="F78" i="1"/>
  <c r="G78" i="1"/>
  <c r="H78" i="1"/>
  <c r="J78" i="1"/>
  <c r="I78" i="1"/>
  <c r="C80" i="1" l="1"/>
  <c r="F79" i="1"/>
  <c r="G79" i="1"/>
  <c r="H79" i="1"/>
  <c r="I79" i="1"/>
  <c r="J79" i="1"/>
  <c r="E79" i="1"/>
  <c r="C81" i="1" l="1"/>
  <c r="H80" i="1"/>
  <c r="I80" i="1"/>
  <c r="J80" i="1"/>
  <c r="F80" i="1"/>
  <c r="G80" i="1"/>
  <c r="E80" i="1"/>
  <c r="C82" i="1" l="1"/>
  <c r="J81" i="1"/>
  <c r="E81" i="1"/>
  <c r="F81" i="1"/>
  <c r="H81" i="1"/>
  <c r="G81" i="1"/>
  <c r="I81" i="1"/>
  <c r="C83" i="1" l="1"/>
  <c r="E82" i="1"/>
  <c r="F82" i="1"/>
  <c r="G82" i="1"/>
  <c r="H82" i="1"/>
  <c r="J82" i="1"/>
  <c r="I82" i="1"/>
  <c r="C84" i="1" l="1"/>
  <c r="F83" i="1"/>
  <c r="G83" i="1"/>
  <c r="H83" i="1"/>
  <c r="I83" i="1"/>
  <c r="J83" i="1"/>
  <c r="E83" i="1"/>
  <c r="C85" i="1" l="1"/>
  <c r="H84" i="1"/>
  <c r="I84" i="1"/>
  <c r="J84" i="1"/>
  <c r="F84" i="1"/>
  <c r="E84" i="1"/>
  <c r="G84" i="1"/>
  <c r="C86" i="1" l="1"/>
  <c r="J85" i="1"/>
  <c r="E85" i="1"/>
  <c r="F85" i="1"/>
  <c r="H85" i="1"/>
  <c r="I85" i="1"/>
  <c r="G85" i="1"/>
  <c r="C87" i="1" l="1"/>
  <c r="E86" i="1"/>
  <c r="F86" i="1"/>
  <c r="G86" i="1"/>
  <c r="H86" i="1"/>
  <c r="J86" i="1"/>
  <c r="I86" i="1"/>
  <c r="C88" i="1" l="1"/>
  <c r="F87" i="1"/>
  <c r="G87" i="1"/>
  <c r="H87" i="1"/>
  <c r="I87" i="1"/>
  <c r="J87" i="1"/>
  <c r="E87" i="1"/>
  <c r="C89" i="1" l="1"/>
  <c r="H88" i="1"/>
  <c r="I88" i="1"/>
  <c r="J88" i="1"/>
  <c r="F88" i="1"/>
  <c r="E88" i="1"/>
  <c r="G88" i="1"/>
  <c r="C90" i="1" l="1"/>
  <c r="J89" i="1"/>
  <c r="E89" i="1"/>
  <c r="F89" i="1"/>
  <c r="H89" i="1"/>
  <c r="G89" i="1"/>
  <c r="I89" i="1"/>
  <c r="C91" i="1" l="1"/>
  <c r="E90" i="1"/>
  <c r="F90" i="1"/>
  <c r="G90" i="1"/>
  <c r="H90" i="1"/>
  <c r="J90" i="1"/>
  <c r="I90" i="1"/>
  <c r="C92" i="1" l="1"/>
  <c r="F91" i="1"/>
  <c r="G91" i="1"/>
  <c r="H91" i="1"/>
  <c r="I91" i="1"/>
  <c r="J91" i="1"/>
  <c r="E91" i="1"/>
  <c r="C93" i="1" l="1"/>
  <c r="H92" i="1"/>
  <c r="I92" i="1"/>
  <c r="J92" i="1"/>
  <c r="F92" i="1"/>
  <c r="E92" i="1"/>
  <c r="G92" i="1"/>
  <c r="C94" i="1" l="1"/>
  <c r="J93" i="1"/>
  <c r="E93" i="1"/>
  <c r="F93" i="1"/>
  <c r="H93" i="1"/>
  <c r="G93" i="1"/>
  <c r="I93" i="1"/>
  <c r="C95" i="1" l="1"/>
  <c r="E94" i="1"/>
  <c r="F94" i="1"/>
  <c r="G94" i="1"/>
  <c r="H94" i="1"/>
  <c r="J94" i="1"/>
  <c r="I94" i="1"/>
  <c r="C96" i="1" l="1"/>
  <c r="F95" i="1"/>
  <c r="G95" i="1"/>
  <c r="H95" i="1"/>
  <c r="I95" i="1"/>
  <c r="J95" i="1"/>
  <c r="E95" i="1"/>
  <c r="C97" i="1" l="1"/>
  <c r="H96" i="1"/>
  <c r="I96" i="1"/>
  <c r="J96" i="1"/>
  <c r="F96" i="1"/>
  <c r="E96" i="1"/>
  <c r="G96" i="1"/>
  <c r="C98" i="1" l="1"/>
  <c r="J97" i="1"/>
  <c r="E97" i="1"/>
  <c r="F97" i="1"/>
  <c r="H97" i="1"/>
  <c r="G97" i="1"/>
  <c r="I97" i="1"/>
  <c r="C99" i="1" l="1"/>
  <c r="E98" i="1"/>
  <c r="F98" i="1"/>
  <c r="G98" i="1"/>
  <c r="H98" i="1"/>
  <c r="J98" i="1"/>
  <c r="I98" i="1"/>
  <c r="C100" i="1" l="1"/>
  <c r="F99" i="1"/>
  <c r="G99" i="1"/>
  <c r="H99" i="1"/>
  <c r="I99" i="1"/>
  <c r="J99" i="1"/>
  <c r="E99" i="1"/>
  <c r="C101" i="1" l="1"/>
  <c r="H100" i="1"/>
  <c r="I100" i="1"/>
  <c r="J100" i="1"/>
  <c r="F100" i="1"/>
  <c r="E100" i="1"/>
  <c r="G100" i="1"/>
  <c r="C102" i="1" l="1"/>
  <c r="J101" i="1"/>
  <c r="E101" i="1"/>
  <c r="F101" i="1"/>
  <c r="H101" i="1"/>
  <c r="I101" i="1"/>
  <c r="G101" i="1"/>
  <c r="C103" i="1" l="1"/>
  <c r="E102" i="1"/>
  <c r="F102" i="1"/>
  <c r="G102" i="1"/>
  <c r="H102" i="1"/>
  <c r="J102" i="1"/>
  <c r="I102" i="1"/>
  <c r="C104" i="1" l="1"/>
  <c r="F103" i="1"/>
  <c r="I103" i="1"/>
  <c r="J103" i="1"/>
  <c r="E103" i="1"/>
  <c r="G103" i="1"/>
  <c r="H103" i="1"/>
  <c r="C105" i="1" l="1"/>
  <c r="H104" i="1"/>
  <c r="F104" i="1"/>
  <c r="E104" i="1"/>
  <c r="G104" i="1"/>
  <c r="J104" i="1"/>
  <c r="I104" i="1"/>
  <c r="C106" i="1" l="1"/>
  <c r="J105" i="1"/>
  <c r="E105" i="1"/>
  <c r="F105" i="1"/>
  <c r="H105" i="1"/>
  <c r="G105" i="1"/>
  <c r="I105" i="1"/>
  <c r="C107" i="1" l="1"/>
  <c r="G106" i="1"/>
  <c r="H106" i="1"/>
  <c r="J106" i="1"/>
  <c r="E106" i="1"/>
  <c r="F106" i="1"/>
  <c r="I106" i="1"/>
  <c r="C108" i="1" l="1"/>
  <c r="F107" i="1"/>
  <c r="I107" i="1"/>
  <c r="J107" i="1"/>
  <c r="H107" i="1"/>
  <c r="E107" i="1"/>
  <c r="G107" i="1"/>
  <c r="C109" i="1" l="1"/>
  <c r="H108" i="1"/>
  <c r="F108" i="1"/>
  <c r="E108" i="1"/>
  <c r="G108" i="1"/>
  <c r="I108" i="1"/>
  <c r="J108" i="1"/>
  <c r="C110" i="1" l="1"/>
  <c r="J109" i="1"/>
  <c r="E109" i="1"/>
  <c r="F109" i="1"/>
  <c r="H109" i="1"/>
  <c r="G109" i="1"/>
  <c r="I109" i="1"/>
  <c r="C111" i="1" l="1"/>
  <c r="G110" i="1"/>
  <c r="H110" i="1"/>
  <c r="J110" i="1"/>
  <c r="I110" i="1"/>
  <c r="E110" i="1"/>
  <c r="F110" i="1"/>
  <c r="C112" i="1" l="1"/>
  <c r="F111" i="1"/>
  <c r="I111" i="1"/>
  <c r="J111" i="1"/>
  <c r="E111" i="1"/>
  <c r="G111" i="1"/>
  <c r="H111" i="1"/>
  <c r="C113" i="1" l="1"/>
  <c r="H112" i="1"/>
  <c r="F112" i="1"/>
  <c r="E112" i="1"/>
  <c r="G112" i="1"/>
  <c r="J112" i="1"/>
  <c r="I112" i="1"/>
  <c r="C114" i="1" l="1"/>
  <c r="J113" i="1"/>
  <c r="E113" i="1"/>
  <c r="F113" i="1"/>
  <c r="H113" i="1"/>
  <c r="G113" i="1"/>
  <c r="I113" i="1"/>
  <c r="C115" i="1" l="1"/>
  <c r="G114" i="1"/>
  <c r="H114" i="1"/>
  <c r="J114" i="1"/>
  <c r="E114" i="1"/>
  <c r="F114" i="1"/>
  <c r="I114" i="1"/>
  <c r="C116" i="1" l="1"/>
  <c r="F115" i="1"/>
  <c r="I115" i="1"/>
  <c r="J115" i="1"/>
  <c r="H115" i="1"/>
  <c r="E115" i="1"/>
  <c r="G115" i="1"/>
  <c r="C117" i="1" l="1"/>
  <c r="H116" i="1"/>
  <c r="F116" i="1"/>
  <c r="E116" i="1"/>
  <c r="G116" i="1"/>
  <c r="I116" i="1"/>
  <c r="J116" i="1"/>
  <c r="C118" i="1" l="1"/>
  <c r="J117" i="1"/>
  <c r="E117" i="1"/>
  <c r="F117" i="1"/>
  <c r="H117" i="1"/>
  <c r="G117" i="1"/>
  <c r="I117" i="1"/>
  <c r="C119" i="1" l="1"/>
  <c r="G118" i="1"/>
  <c r="H118" i="1"/>
  <c r="J118" i="1"/>
  <c r="I118" i="1"/>
  <c r="F118" i="1"/>
  <c r="E118" i="1"/>
  <c r="C120" i="1" l="1"/>
  <c r="E119" i="1"/>
  <c r="F119" i="1"/>
  <c r="G119" i="1"/>
  <c r="H119" i="1"/>
  <c r="I119" i="1"/>
  <c r="J119" i="1"/>
  <c r="C121" i="1" l="1"/>
  <c r="F120" i="1"/>
  <c r="G120" i="1"/>
  <c r="E120" i="1"/>
  <c r="H120" i="1"/>
  <c r="I120" i="1"/>
  <c r="J120" i="1"/>
  <c r="C122" i="1" l="1"/>
  <c r="H121" i="1"/>
  <c r="I121" i="1"/>
  <c r="J121" i="1"/>
  <c r="E121" i="1"/>
  <c r="F121" i="1"/>
  <c r="G121" i="1"/>
  <c r="C123" i="1" l="1"/>
  <c r="J122" i="1"/>
  <c r="E122" i="1"/>
  <c r="I122" i="1"/>
  <c r="F122" i="1"/>
  <c r="G122" i="1"/>
  <c r="H122" i="1"/>
  <c r="C124" i="1" l="1"/>
  <c r="E123" i="1"/>
  <c r="F123" i="1"/>
  <c r="G123" i="1"/>
  <c r="H123" i="1"/>
  <c r="I123" i="1"/>
  <c r="J123" i="1"/>
  <c r="C125" i="1" l="1"/>
  <c r="F124" i="1"/>
  <c r="G124" i="1"/>
  <c r="H124" i="1"/>
  <c r="I124" i="1"/>
  <c r="J124" i="1"/>
  <c r="E124" i="1"/>
  <c r="C126" i="1" l="1"/>
  <c r="H125" i="1"/>
  <c r="I125" i="1"/>
  <c r="J125" i="1"/>
  <c r="E125" i="1"/>
  <c r="F125" i="1"/>
  <c r="G125" i="1"/>
  <c r="C127" i="1" l="1"/>
  <c r="J126" i="1"/>
  <c r="I126" i="1"/>
  <c r="E126" i="1"/>
  <c r="F126" i="1"/>
  <c r="G126" i="1"/>
  <c r="H126" i="1"/>
  <c r="C128" i="1" l="1"/>
  <c r="E127" i="1"/>
  <c r="F127" i="1"/>
  <c r="G127" i="1"/>
  <c r="H127" i="1"/>
  <c r="I127" i="1"/>
  <c r="J127" i="1"/>
  <c r="C129" i="1" l="1"/>
  <c r="F128" i="1"/>
  <c r="G128" i="1"/>
  <c r="H128" i="1"/>
  <c r="I128" i="1"/>
  <c r="J128" i="1"/>
  <c r="E128" i="1"/>
  <c r="C130" i="1" l="1"/>
  <c r="H129" i="1"/>
  <c r="I129" i="1"/>
  <c r="J129" i="1"/>
  <c r="E129" i="1"/>
  <c r="F129" i="1"/>
  <c r="G129" i="1"/>
  <c r="C131" i="1" l="1"/>
  <c r="J130" i="1"/>
  <c r="E130" i="1"/>
  <c r="F130" i="1"/>
  <c r="I130" i="1"/>
  <c r="G130" i="1"/>
  <c r="H130" i="1"/>
  <c r="C132" i="1" l="1"/>
  <c r="E131" i="1"/>
  <c r="F131" i="1"/>
  <c r="G131" i="1"/>
  <c r="J131" i="1"/>
  <c r="H131" i="1"/>
  <c r="I131" i="1"/>
  <c r="C133" i="1" l="1"/>
  <c r="F132" i="1"/>
  <c r="E132" i="1"/>
  <c r="G132" i="1"/>
  <c r="H132" i="1"/>
  <c r="I132" i="1"/>
  <c r="J132" i="1"/>
  <c r="C134" i="1" l="1"/>
  <c r="H133" i="1"/>
  <c r="I133" i="1"/>
  <c r="J133" i="1"/>
  <c r="F133" i="1"/>
  <c r="E133" i="1"/>
  <c r="G133" i="1"/>
  <c r="C135" i="1" l="1"/>
  <c r="J134" i="1"/>
  <c r="E134" i="1"/>
  <c r="I134" i="1"/>
  <c r="F134" i="1"/>
  <c r="G134" i="1"/>
  <c r="H134" i="1"/>
  <c r="C136" i="1" l="1"/>
  <c r="E135" i="1"/>
  <c r="F135" i="1"/>
  <c r="G135" i="1"/>
  <c r="H135" i="1"/>
  <c r="I135" i="1"/>
  <c r="J135" i="1"/>
  <c r="C137" i="1" l="1"/>
  <c r="F136" i="1"/>
  <c r="G136" i="1"/>
  <c r="E136" i="1"/>
  <c r="H136" i="1"/>
  <c r="I136" i="1"/>
  <c r="J136" i="1"/>
  <c r="C138" i="1" l="1"/>
  <c r="H137" i="1"/>
  <c r="I137" i="1"/>
  <c r="J137" i="1"/>
  <c r="E137" i="1"/>
  <c r="G137" i="1"/>
  <c r="F137" i="1"/>
  <c r="C139" i="1" l="1"/>
  <c r="E138" i="1"/>
  <c r="F138" i="1"/>
  <c r="G138" i="1"/>
  <c r="H138" i="1"/>
  <c r="I138" i="1"/>
  <c r="J138" i="1"/>
  <c r="C140" i="1" l="1"/>
  <c r="J139" i="1"/>
  <c r="E139" i="1"/>
  <c r="F139" i="1"/>
  <c r="G139" i="1"/>
  <c r="H139" i="1"/>
  <c r="I139" i="1"/>
  <c r="C141" i="1" l="1"/>
  <c r="E140" i="1"/>
  <c r="F140" i="1"/>
  <c r="G140" i="1"/>
  <c r="H140" i="1"/>
  <c r="J140" i="1"/>
  <c r="I140" i="1"/>
  <c r="C142" i="1" l="1"/>
  <c r="F141" i="1"/>
  <c r="G141" i="1"/>
  <c r="H141" i="1"/>
  <c r="I141" i="1"/>
  <c r="J141" i="1"/>
  <c r="E141" i="1"/>
  <c r="C143" i="1" l="1"/>
  <c r="H142" i="1"/>
  <c r="G142" i="1"/>
  <c r="I142" i="1"/>
  <c r="J142" i="1"/>
  <c r="E142" i="1"/>
  <c r="F142" i="1"/>
  <c r="C144" i="1" l="1"/>
  <c r="J143" i="1"/>
  <c r="E143" i="1"/>
  <c r="I143" i="1"/>
  <c r="F143" i="1"/>
  <c r="G143" i="1"/>
  <c r="H143" i="1"/>
  <c r="C145" i="1" l="1"/>
  <c r="E144" i="1"/>
  <c r="F144" i="1"/>
  <c r="G144" i="1"/>
  <c r="H144" i="1"/>
  <c r="J144" i="1"/>
  <c r="I144" i="1"/>
  <c r="C146" i="1" l="1"/>
  <c r="F145" i="1"/>
  <c r="G145" i="1"/>
  <c r="E145" i="1"/>
  <c r="H145" i="1"/>
  <c r="I145" i="1"/>
  <c r="J145" i="1"/>
  <c r="C147" i="1" l="1"/>
  <c r="H146" i="1"/>
  <c r="I146" i="1"/>
  <c r="J146" i="1"/>
  <c r="E146" i="1"/>
  <c r="F146" i="1"/>
  <c r="G146" i="1"/>
  <c r="C148" i="1" l="1"/>
  <c r="J147" i="1"/>
  <c r="E147" i="1"/>
  <c r="H147" i="1"/>
  <c r="F147" i="1"/>
  <c r="G147" i="1"/>
  <c r="I147" i="1"/>
  <c r="C149" i="1" l="1"/>
  <c r="E148" i="1"/>
  <c r="F148" i="1"/>
  <c r="G148" i="1"/>
  <c r="H148" i="1"/>
  <c r="J148" i="1"/>
  <c r="I148" i="1"/>
  <c r="F149" i="1" l="1"/>
  <c r="G149" i="1"/>
  <c r="H149" i="1"/>
  <c r="I149" i="1"/>
  <c r="J149" i="1"/>
  <c r="E149" i="1"/>
  <c r="J5" i="1" l="1"/>
  <c r="J3" i="1" s="1"/>
  <c r="I5" i="1"/>
  <c r="I3" i="1" s="1"/>
  <c r="E5" i="1"/>
  <c r="E3" i="1" s="1"/>
  <c r="F5" i="1"/>
  <c r="F3" i="1" s="1"/>
  <c r="G5" i="1"/>
  <c r="G3" i="1" s="1"/>
  <c r="H5" i="1"/>
  <c r="H3" i="1" s="1"/>
  <c r="K3" i="1" l="1"/>
  <c r="J6" i="2"/>
  <c r="S6" i="2" l="1"/>
  <c r="T6" i="2" s="1"/>
  <c r="U6" i="2" s="1"/>
  <c r="BB6" i="2"/>
  <c r="BC6" i="2" s="1"/>
  <c r="BD6" i="2" s="1"/>
  <c r="CP6" i="2"/>
  <c r="CQ6" i="2" s="1"/>
  <c r="CR6" i="2" s="1"/>
  <c r="ED6" i="2"/>
  <c r="EE6" i="2" s="1"/>
  <c r="EF6" i="2" s="1"/>
  <c r="FR6" i="2"/>
  <c r="FS6" i="2" s="1"/>
  <c r="FT6" i="2" s="1"/>
  <c r="AM6" i="2"/>
  <c r="AN6" i="2" s="1"/>
  <c r="AO6" i="2" s="1"/>
  <c r="CA6" i="2"/>
  <c r="CB6" i="2" s="1"/>
  <c r="CC6" i="2" s="1"/>
  <c r="DO6" i="2"/>
  <c r="DP6" i="2" s="1"/>
  <c r="DQ6" i="2" s="1"/>
  <c r="FC6" i="2"/>
  <c r="FD6" i="2" s="1"/>
  <c r="FE6" i="2" s="1"/>
  <c r="X6" i="2"/>
  <c r="Y6" i="2" s="1"/>
  <c r="Z6" i="2" s="1"/>
  <c r="AW6" i="2"/>
  <c r="AX6" i="2" s="1"/>
  <c r="AY6" i="2" s="1"/>
  <c r="CK6" i="2"/>
  <c r="CL6" i="2" s="1"/>
  <c r="CM6" i="2" s="1"/>
  <c r="DY6" i="2"/>
  <c r="DZ6" i="2" s="1"/>
  <c r="EA6" i="2" s="1"/>
  <c r="FM6" i="2"/>
  <c r="FN6" i="2" s="1"/>
  <c r="FO6" i="2" s="1"/>
  <c r="AH6" i="2"/>
  <c r="AI6" i="2" s="1"/>
  <c r="AJ6" i="2" s="1"/>
  <c r="BV6" i="2"/>
  <c r="BW6" i="2" s="1"/>
  <c r="BX6" i="2" s="1"/>
  <c r="DJ6" i="2"/>
  <c r="DK6" i="2" s="1"/>
  <c r="DL6" i="2" s="1"/>
  <c r="AR6" i="2"/>
  <c r="AS6" i="2" s="1"/>
  <c r="AT6" i="2" s="1"/>
  <c r="CF6" i="2"/>
  <c r="CG6" i="2" s="1"/>
  <c r="CH6" i="2" s="1"/>
  <c r="DT6" i="2"/>
  <c r="DU6" i="2" s="1"/>
  <c r="DV6" i="2" s="1"/>
  <c r="FH6" i="2"/>
  <c r="FI6" i="2" s="1"/>
  <c r="FJ6" i="2" s="1"/>
  <c r="BQ6" i="2"/>
  <c r="BR6" i="2" s="1"/>
  <c r="BS6" i="2" s="1"/>
  <c r="ES6" i="2"/>
  <c r="ET6" i="2" s="1"/>
  <c r="EU6" i="2" s="1"/>
  <c r="EX6" i="2"/>
  <c r="EY6" i="2" s="1"/>
  <c r="EZ6" i="2" s="1"/>
  <c r="AC6" i="2"/>
  <c r="AD6" i="2" s="1"/>
  <c r="AE6" i="2" s="1"/>
  <c r="BG6" i="2"/>
  <c r="BH6" i="2" s="1"/>
  <c r="BI6" i="2" s="1"/>
  <c r="GG6" i="2"/>
  <c r="GH6" i="2" s="1"/>
  <c r="GI6" i="2" s="1"/>
  <c r="FW6" i="2"/>
  <c r="FX6" i="2" s="1"/>
  <c r="FY6" i="2" s="1"/>
  <c r="GB6" i="2"/>
  <c r="GC6" i="2" s="1"/>
  <c r="GD6" i="2" s="1"/>
  <c r="CU6" i="2"/>
  <c r="CV6" i="2" s="1"/>
  <c r="CW6" i="2" s="1"/>
  <c r="CZ6" i="2"/>
  <c r="DA6" i="2" s="1"/>
  <c r="DB6" i="2" s="1"/>
  <c r="EI6" i="2"/>
  <c r="EJ6" i="2" s="1"/>
  <c r="EK6" i="2" s="1"/>
  <c r="BL6" i="2"/>
  <c r="BM6" i="2" s="1"/>
  <c r="BN6" i="2" s="1"/>
  <c r="EN6" i="2"/>
  <c r="EO6" i="2" s="1"/>
  <c r="EP6" i="2" s="1"/>
  <c r="DE6" i="2"/>
  <c r="DF6" i="2" s="1"/>
  <c r="DG6" i="2" s="1"/>
  <c r="N6" i="2"/>
  <c r="O6" i="2" s="1"/>
  <c r="P6" i="2" s="1"/>
  <c r="K6" i="2"/>
  <c r="Q6" i="2" l="1"/>
  <c r="R6" i="2"/>
  <c r="W6" i="2" l="1"/>
  <c r="AB6" i="2" s="1"/>
  <c r="AG6" i="2" s="1"/>
  <c r="AL6" i="2" s="1"/>
  <c r="AQ6" i="2" s="1"/>
  <c r="AV6" i="2" s="1"/>
  <c r="BA6" i="2" s="1"/>
  <c r="BF6" i="2" s="1"/>
  <c r="BK6" i="2" s="1"/>
  <c r="BP6" i="2" s="1"/>
  <c r="BU6" i="2" s="1"/>
  <c r="BZ6" i="2" s="1"/>
  <c r="CE6" i="2" s="1"/>
  <c r="CJ6" i="2" s="1"/>
  <c r="CO6" i="2" s="1"/>
  <c r="CT6" i="2" s="1"/>
  <c r="CY6" i="2" s="1"/>
  <c r="DD6" i="2" s="1"/>
  <c r="DI6" i="2" s="1"/>
  <c r="DN6" i="2" s="1"/>
  <c r="DS6" i="2" s="1"/>
  <c r="DX6" i="2" s="1"/>
  <c r="EC6" i="2" s="1"/>
  <c r="EH6" i="2" s="1"/>
  <c r="EM6" i="2" s="1"/>
  <c r="ER6" i="2" s="1"/>
  <c r="EW6" i="2" s="1"/>
  <c r="FB6" i="2" s="1"/>
  <c r="FG6" i="2" s="1"/>
  <c r="FL6" i="2" s="1"/>
  <c r="FQ6" i="2" s="1"/>
  <c r="FV6" i="2" s="1"/>
  <c r="GA6" i="2" s="1"/>
  <c r="GF6" i="2" s="1"/>
  <c r="GK6" i="2" s="1"/>
  <c r="V6" i="2"/>
  <c r="J7" i="2"/>
  <c r="S7" i="2" l="1"/>
  <c r="T7" i="2" s="1"/>
  <c r="U7" i="2" s="1"/>
  <c r="AR7" i="2"/>
  <c r="AS7" i="2" s="1"/>
  <c r="AT7" i="2" s="1"/>
  <c r="CF7" i="2"/>
  <c r="CG7" i="2" s="1"/>
  <c r="CH7" i="2" s="1"/>
  <c r="DT7" i="2"/>
  <c r="DU7" i="2" s="1"/>
  <c r="DV7" i="2" s="1"/>
  <c r="FH7" i="2"/>
  <c r="FI7" i="2" s="1"/>
  <c r="FJ7" i="2" s="1"/>
  <c r="AC7" i="2"/>
  <c r="AD7" i="2" s="1"/>
  <c r="AE7" i="2" s="1"/>
  <c r="BQ7" i="2"/>
  <c r="BR7" i="2" s="1"/>
  <c r="BS7" i="2" s="1"/>
  <c r="DE7" i="2"/>
  <c r="DF7" i="2" s="1"/>
  <c r="DG7" i="2" s="1"/>
  <c r="ES7" i="2"/>
  <c r="ET7" i="2" s="1"/>
  <c r="EU7" i="2" s="1"/>
  <c r="GG7" i="2"/>
  <c r="GH7" i="2" s="1"/>
  <c r="GI7" i="2" s="1"/>
  <c r="AM7" i="2"/>
  <c r="AN7" i="2" s="1"/>
  <c r="AO7" i="2" s="1"/>
  <c r="CA7" i="2"/>
  <c r="CB7" i="2" s="1"/>
  <c r="CC7" i="2" s="1"/>
  <c r="DO7" i="2"/>
  <c r="DP7" i="2" s="1"/>
  <c r="DQ7" i="2" s="1"/>
  <c r="FC7" i="2"/>
  <c r="FD7" i="2" s="1"/>
  <c r="FE7" i="2" s="1"/>
  <c r="AH7" i="2"/>
  <c r="AI7" i="2" s="1"/>
  <c r="AJ7" i="2" s="1"/>
  <c r="BV7" i="2"/>
  <c r="BW7" i="2" s="1"/>
  <c r="BX7" i="2" s="1"/>
  <c r="DJ7" i="2"/>
  <c r="DK7" i="2" s="1"/>
  <c r="DL7" i="2" s="1"/>
  <c r="EX7" i="2"/>
  <c r="EY7" i="2" s="1"/>
  <c r="EZ7" i="2" s="1"/>
  <c r="BG7" i="2"/>
  <c r="BH7" i="2" s="1"/>
  <c r="BI7" i="2" s="1"/>
  <c r="EI7" i="2"/>
  <c r="EJ7" i="2" s="1"/>
  <c r="EK7" i="2" s="1"/>
  <c r="BL7" i="2"/>
  <c r="BM7" i="2" s="1"/>
  <c r="BN7" i="2" s="1"/>
  <c r="EN7" i="2"/>
  <c r="EO7" i="2" s="1"/>
  <c r="EP7" i="2" s="1"/>
  <c r="CU7" i="2"/>
  <c r="CV7" i="2" s="1"/>
  <c r="CW7" i="2" s="1"/>
  <c r="FW7" i="2"/>
  <c r="FX7" i="2" s="1"/>
  <c r="FY7" i="2" s="1"/>
  <c r="CK7" i="2"/>
  <c r="CL7" i="2" s="1"/>
  <c r="CM7" i="2" s="1"/>
  <c r="CP7" i="2"/>
  <c r="CQ7" i="2" s="1"/>
  <c r="CR7" i="2" s="1"/>
  <c r="FM7" i="2"/>
  <c r="FN7" i="2" s="1"/>
  <c r="FO7" i="2" s="1"/>
  <c r="FR7" i="2"/>
  <c r="FS7" i="2" s="1"/>
  <c r="FT7" i="2" s="1"/>
  <c r="X7" i="2"/>
  <c r="Y7" i="2" s="1"/>
  <c r="Z7" i="2" s="1"/>
  <c r="AW7" i="2"/>
  <c r="AX7" i="2" s="1"/>
  <c r="AY7" i="2" s="1"/>
  <c r="CZ7" i="2"/>
  <c r="DA7" i="2" s="1"/>
  <c r="DB7" i="2" s="1"/>
  <c r="BB7" i="2"/>
  <c r="BC7" i="2" s="1"/>
  <c r="BD7" i="2" s="1"/>
  <c r="GB7" i="2"/>
  <c r="GC7" i="2" s="1"/>
  <c r="GD7" i="2" s="1"/>
  <c r="DY7" i="2"/>
  <c r="DZ7" i="2" s="1"/>
  <c r="EA7" i="2" s="1"/>
  <c r="ED7" i="2"/>
  <c r="EE7" i="2" s="1"/>
  <c r="EF7" i="2" s="1"/>
  <c r="AA6" i="2"/>
  <c r="AF6" i="2" s="1"/>
  <c r="AK6" i="2" s="1"/>
  <c r="AP6" i="2" s="1"/>
  <c r="AU6" i="2" s="1"/>
  <c r="AZ6" i="2" s="1"/>
  <c r="BE6" i="2" s="1"/>
  <c r="BJ6" i="2" s="1"/>
  <c r="BO6" i="2" s="1"/>
  <c r="BT6" i="2" s="1"/>
  <c r="BY6" i="2" s="1"/>
  <c r="CD6" i="2" s="1"/>
  <c r="CI6" i="2" s="1"/>
  <c r="CN6" i="2" s="1"/>
  <c r="CS6" i="2" s="1"/>
  <c r="CX6" i="2" s="1"/>
  <c r="DC6" i="2" s="1"/>
  <c r="DH6" i="2" s="1"/>
  <c r="DM6" i="2" s="1"/>
  <c r="DR6" i="2" s="1"/>
  <c r="DW6" i="2" s="1"/>
  <c r="EB6" i="2" s="1"/>
  <c r="EG6" i="2" s="1"/>
  <c r="EL6" i="2" s="1"/>
  <c r="EQ6" i="2" s="1"/>
  <c r="EV6" i="2" s="1"/>
  <c r="FA6" i="2" s="1"/>
  <c r="FF6" i="2" s="1"/>
  <c r="FK6" i="2" s="1"/>
  <c r="FP6" i="2" s="1"/>
  <c r="FU6" i="2" s="1"/>
  <c r="FZ6" i="2" s="1"/>
  <c r="GE6" i="2" s="1"/>
  <c r="GJ6" i="2" s="1"/>
  <c r="I9" i="2" s="1"/>
  <c r="J9" i="2" s="1"/>
  <c r="K7" i="2"/>
  <c r="N7" i="2"/>
  <c r="O7" i="2" s="1"/>
  <c r="P7" i="2" s="1"/>
  <c r="S9" i="2" l="1"/>
  <c r="T9" i="2" s="1"/>
  <c r="U9" i="2" s="1"/>
  <c r="X9" i="2"/>
  <c r="Y9" i="2" s="1"/>
  <c r="Z9" i="2" s="1"/>
  <c r="BB9" i="2"/>
  <c r="BC9" i="2" s="1"/>
  <c r="BD9" i="2" s="1"/>
  <c r="CP9" i="2"/>
  <c r="CQ9" i="2" s="1"/>
  <c r="CR9" i="2" s="1"/>
  <c r="ED9" i="2"/>
  <c r="EE9" i="2" s="1"/>
  <c r="EF9" i="2" s="1"/>
  <c r="FR9" i="2"/>
  <c r="FS9" i="2" s="1"/>
  <c r="FT9" i="2" s="1"/>
  <c r="BL9" i="2"/>
  <c r="BM9" i="2" s="1"/>
  <c r="BN9" i="2" s="1"/>
  <c r="CZ9" i="2"/>
  <c r="DA9" i="2" s="1"/>
  <c r="DB9" i="2" s="1"/>
  <c r="EN9" i="2"/>
  <c r="EO9" i="2" s="1"/>
  <c r="EP9" i="2" s="1"/>
  <c r="AW9" i="2"/>
  <c r="AX9" i="2" s="1"/>
  <c r="AY9" i="2" s="1"/>
  <c r="BV9" i="2"/>
  <c r="BW9" i="2" s="1"/>
  <c r="BX9" i="2" s="1"/>
  <c r="DJ9" i="2"/>
  <c r="DK9" i="2" s="1"/>
  <c r="DL9" i="2" s="1"/>
  <c r="EX9" i="2"/>
  <c r="EY9" i="2" s="1"/>
  <c r="EZ9" i="2" s="1"/>
  <c r="AC9" i="2"/>
  <c r="AD9" i="2" s="1"/>
  <c r="AE9" i="2" s="1"/>
  <c r="AR9" i="2"/>
  <c r="AS9" i="2" s="1"/>
  <c r="AT9" i="2" s="1"/>
  <c r="BG9" i="2"/>
  <c r="BH9" i="2" s="1"/>
  <c r="BI9" i="2" s="1"/>
  <c r="CF9" i="2"/>
  <c r="CG9" i="2" s="1"/>
  <c r="CH9" i="2" s="1"/>
  <c r="DE9" i="2"/>
  <c r="DF9" i="2" s="1"/>
  <c r="DG9" i="2" s="1"/>
  <c r="CU9" i="2"/>
  <c r="CV9" i="2" s="1"/>
  <c r="CW9" i="2" s="1"/>
  <c r="DT9" i="2"/>
  <c r="DU9" i="2" s="1"/>
  <c r="DV9" i="2" s="1"/>
  <c r="ES9" i="2"/>
  <c r="ET9" i="2" s="1"/>
  <c r="EU9" i="2" s="1"/>
  <c r="GB9" i="2"/>
  <c r="GC9" i="2" s="1"/>
  <c r="GD9" i="2" s="1"/>
  <c r="AH9" i="2"/>
  <c r="AI9" i="2" s="1"/>
  <c r="AJ9" i="2" s="1"/>
  <c r="DY9" i="2"/>
  <c r="DZ9" i="2" s="1"/>
  <c r="EA9" i="2" s="1"/>
  <c r="EI9" i="2"/>
  <c r="EJ9" i="2" s="1"/>
  <c r="EK9" i="2" s="1"/>
  <c r="AM9" i="2"/>
  <c r="AN9" i="2" s="1"/>
  <c r="AO9" i="2" s="1"/>
  <c r="DO9" i="2"/>
  <c r="DP9" i="2" s="1"/>
  <c r="DQ9" i="2" s="1"/>
  <c r="FC9" i="2"/>
  <c r="FD9" i="2" s="1"/>
  <c r="FE9" i="2" s="1"/>
  <c r="FW9" i="2"/>
  <c r="FX9" i="2" s="1"/>
  <c r="FY9" i="2" s="1"/>
  <c r="BQ9" i="2"/>
  <c r="BR9" i="2" s="1"/>
  <c r="BS9" i="2" s="1"/>
  <c r="FH9" i="2"/>
  <c r="FI9" i="2" s="1"/>
  <c r="FJ9" i="2" s="1"/>
  <c r="FM9" i="2"/>
  <c r="FN9" i="2" s="1"/>
  <c r="FO9" i="2" s="1"/>
  <c r="CA9" i="2"/>
  <c r="CB9" i="2" s="1"/>
  <c r="CC9" i="2" s="1"/>
  <c r="GG9" i="2"/>
  <c r="GH9" i="2" s="1"/>
  <c r="GI9" i="2" s="1"/>
  <c r="CK9" i="2"/>
  <c r="CL9" i="2" s="1"/>
  <c r="CM9" i="2" s="1"/>
  <c r="K9" i="2"/>
  <c r="N9" i="2"/>
  <c r="O9" i="2" s="1"/>
  <c r="P9" i="2" s="1"/>
  <c r="Q9" i="2" s="1"/>
  <c r="R9" i="2"/>
  <c r="Q7" i="2"/>
  <c r="R7" i="2"/>
  <c r="W7" i="2" l="1"/>
  <c r="AB7" i="2" s="1"/>
  <c r="AG7" i="2" s="1"/>
  <c r="AL7" i="2" s="1"/>
  <c r="AQ7" i="2" s="1"/>
  <c r="AV7" i="2" s="1"/>
  <c r="BA7" i="2" s="1"/>
  <c r="BF7" i="2" s="1"/>
  <c r="BK7" i="2" s="1"/>
  <c r="BP7" i="2" s="1"/>
  <c r="BU7" i="2" s="1"/>
  <c r="BZ7" i="2" s="1"/>
  <c r="CE7" i="2" s="1"/>
  <c r="CJ7" i="2" s="1"/>
  <c r="CO7" i="2" s="1"/>
  <c r="CT7" i="2" s="1"/>
  <c r="CY7" i="2" s="1"/>
  <c r="DD7" i="2" s="1"/>
  <c r="DI7" i="2" s="1"/>
  <c r="DN7" i="2" s="1"/>
  <c r="DS7" i="2" s="1"/>
  <c r="DX7" i="2" s="1"/>
  <c r="EC7" i="2" s="1"/>
  <c r="EH7" i="2" s="1"/>
  <c r="EM7" i="2" s="1"/>
  <c r="ER7" i="2" s="1"/>
  <c r="EW7" i="2" s="1"/>
  <c r="FB7" i="2" s="1"/>
  <c r="FG7" i="2" s="1"/>
  <c r="FL7" i="2" s="1"/>
  <c r="FQ7" i="2" s="1"/>
  <c r="FV7" i="2" s="1"/>
  <c r="GA7" i="2" s="1"/>
  <c r="GF7" i="2" s="1"/>
  <c r="GK7" i="2" s="1"/>
  <c r="V7" i="2"/>
  <c r="V9" i="2"/>
  <c r="AA9" i="2" s="1"/>
  <c r="AF9" i="2" s="1"/>
  <c r="AK9" i="2" s="1"/>
  <c r="AP9" i="2" s="1"/>
  <c r="AU9" i="2" s="1"/>
  <c r="AZ9" i="2" s="1"/>
  <c r="BE9" i="2" s="1"/>
  <c r="BJ9" i="2" s="1"/>
  <c r="BO9" i="2" s="1"/>
  <c r="BT9" i="2" s="1"/>
  <c r="BY9" i="2" s="1"/>
  <c r="CD9" i="2" s="1"/>
  <c r="CI9" i="2" s="1"/>
  <c r="CN9" i="2" s="1"/>
  <c r="CS9" i="2" s="1"/>
  <c r="CX9" i="2" s="1"/>
  <c r="DC9" i="2" s="1"/>
  <c r="DH9" i="2" s="1"/>
  <c r="DM9" i="2" s="1"/>
  <c r="DR9" i="2" s="1"/>
  <c r="DW9" i="2" s="1"/>
  <c r="EB9" i="2" s="1"/>
  <c r="EG9" i="2" s="1"/>
  <c r="EL9" i="2" s="1"/>
  <c r="EQ9" i="2" s="1"/>
  <c r="EV9" i="2" s="1"/>
  <c r="FA9" i="2" s="1"/>
  <c r="FF9" i="2" s="1"/>
  <c r="FK9" i="2" s="1"/>
  <c r="FP9" i="2" s="1"/>
  <c r="FU9" i="2" s="1"/>
  <c r="FZ9" i="2" s="1"/>
  <c r="GE9" i="2" s="1"/>
  <c r="GJ9" i="2" s="1"/>
  <c r="W9" i="2"/>
  <c r="J8" i="2"/>
  <c r="AA7" i="2" l="1"/>
  <c r="AF7" i="2" s="1"/>
  <c r="AK7" i="2" s="1"/>
  <c r="AP7" i="2" s="1"/>
  <c r="AU7" i="2" s="1"/>
  <c r="AZ7" i="2" s="1"/>
  <c r="BE7" i="2" s="1"/>
  <c r="BJ7" i="2" s="1"/>
  <c r="BO7" i="2" s="1"/>
  <c r="BT7" i="2" s="1"/>
  <c r="BY7" i="2" s="1"/>
  <c r="CD7" i="2" s="1"/>
  <c r="CI7" i="2" s="1"/>
  <c r="CN7" i="2" s="1"/>
  <c r="CS7" i="2" s="1"/>
  <c r="CX7" i="2" s="1"/>
  <c r="DC7" i="2" s="1"/>
  <c r="DH7" i="2" s="1"/>
  <c r="DM7" i="2" s="1"/>
  <c r="DR7" i="2" s="1"/>
  <c r="DW7" i="2" s="1"/>
  <c r="EB7" i="2" s="1"/>
  <c r="EG7" i="2" s="1"/>
  <c r="EL7" i="2" s="1"/>
  <c r="EQ7" i="2" s="1"/>
  <c r="EV7" i="2" s="1"/>
  <c r="FA7" i="2" s="1"/>
  <c r="FF7" i="2" s="1"/>
  <c r="FK7" i="2" s="1"/>
  <c r="FP7" i="2" s="1"/>
  <c r="FU7" i="2" s="1"/>
  <c r="FZ7" i="2" s="1"/>
  <c r="GE7" i="2" s="1"/>
  <c r="GJ7" i="2" s="1"/>
  <c r="I10" i="2" s="1"/>
  <c r="J10" i="2" s="1"/>
  <c r="AB9" i="2"/>
  <c r="AG9" i="2" s="1"/>
  <c r="AL9" i="2" s="1"/>
  <c r="AQ9" i="2" s="1"/>
  <c r="AV9" i="2" s="1"/>
  <c r="BA9" i="2" s="1"/>
  <c r="BF9" i="2" s="1"/>
  <c r="BK9" i="2" s="1"/>
  <c r="BP9" i="2" s="1"/>
  <c r="BU9" i="2" s="1"/>
  <c r="BZ9" i="2" s="1"/>
  <c r="CE9" i="2" s="1"/>
  <c r="CJ9" i="2" s="1"/>
  <c r="CO9" i="2" s="1"/>
  <c r="CT9" i="2" s="1"/>
  <c r="CY9" i="2" s="1"/>
  <c r="DD9" i="2" s="1"/>
  <c r="DI9" i="2" s="1"/>
  <c r="DN9" i="2" s="1"/>
  <c r="DS9" i="2" s="1"/>
  <c r="DX9" i="2" s="1"/>
  <c r="EC9" i="2" s="1"/>
  <c r="EH9" i="2" s="1"/>
  <c r="EM9" i="2" s="1"/>
  <c r="ER9" i="2" s="1"/>
  <c r="EW9" i="2" s="1"/>
  <c r="FB9" i="2" s="1"/>
  <c r="FG9" i="2" s="1"/>
  <c r="FL9" i="2" s="1"/>
  <c r="FQ9" i="2" s="1"/>
  <c r="FV9" i="2" s="1"/>
  <c r="GA9" i="2" s="1"/>
  <c r="GF9" i="2" s="1"/>
  <c r="GK9" i="2" s="1"/>
  <c r="L8" i="2" s="1"/>
  <c r="M8" i="2" s="1"/>
  <c r="S8" i="2"/>
  <c r="T8" i="2" s="1"/>
  <c r="U8" i="2" s="1"/>
  <c r="AH8" i="2"/>
  <c r="AI8" i="2" s="1"/>
  <c r="AJ8" i="2" s="1"/>
  <c r="BV8" i="2"/>
  <c r="BW8" i="2" s="1"/>
  <c r="BX8" i="2" s="1"/>
  <c r="DJ8" i="2"/>
  <c r="DK8" i="2" s="1"/>
  <c r="DL8" i="2" s="1"/>
  <c r="EX8" i="2"/>
  <c r="EY8" i="2" s="1"/>
  <c r="EZ8" i="2" s="1"/>
  <c r="BG8" i="2"/>
  <c r="BH8" i="2" s="1"/>
  <c r="BI8" i="2" s="1"/>
  <c r="CU8" i="2"/>
  <c r="CV8" i="2" s="1"/>
  <c r="CW8" i="2" s="1"/>
  <c r="EI8" i="2"/>
  <c r="EJ8" i="2" s="1"/>
  <c r="EK8" i="2" s="1"/>
  <c r="FW8" i="2"/>
  <c r="FX8" i="2" s="1"/>
  <c r="FY8" i="2" s="1"/>
  <c r="AC8" i="2"/>
  <c r="AD8" i="2" s="1"/>
  <c r="AE8" i="2" s="1"/>
  <c r="BQ8" i="2"/>
  <c r="BR8" i="2" s="1"/>
  <c r="BS8" i="2" s="1"/>
  <c r="DE8" i="2"/>
  <c r="DF8" i="2" s="1"/>
  <c r="DG8" i="2" s="1"/>
  <c r="ES8" i="2"/>
  <c r="ET8" i="2" s="1"/>
  <c r="EU8" i="2" s="1"/>
  <c r="GG8" i="2"/>
  <c r="GH8" i="2" s="1"/>
  <c r="GI8" i="2" s="1"/>
  <c r="X8" i="2"/>
  <c r="Y8" i="2" s="1"/>
  <c r="Z8" i="2" s="1"/>
  <c r="BL8" i="2"/>
  <c r="BM8" i="2" s="1"/>
  <c r="BN8" i="2" s="1"/>
  <c r="CZ8" i="2"/>
  <c r="DA8" i="2" s="1"/>
  <c r="DB8" i="2" s="1"/>
  <c r="EN8" i="2"/>
  <c r="EO8" i="2" s="1"/>
  <c r="EP8" i="2" s="1"/>
  <c r="GB8" i="2"/>
  <c r="GC8" i="2" s="1"/>
  <c r="GD8" i="2" s="1"/>
  <c r="AW8" i="2"/>
  <c r="AX8" i="2" s="1"/>
  <c r="AY8" i="2" s="1"/>
  <c r="DY8" i="2"/>
  <c r="DZ8" i="2" s="1"/>
  <c r="EA8" i="2" s="1"/>
  <c r="BB8" i="2"/>
  <c r="BC8" i="2" s="1"/>
  <c r="BD8" i="2" s="1"/>
  <c r="ED8" i="2"/>
  <c r="EE8" i="2" s="1"/>
  <c r="EF8" i="2" s="1"/>
  <c r="CK8" i="2"/>
  <c r="CL8" i="2" s="1"/>
  <c r="CM8" i="2" s="1"/>
  <c r="FM8" i="2"/>
  <c r="FN8" i="2" s="1"/>
  <c r="FO8" i="2" s="1"/>
  <c r="DT8" i="2"/>
  <c r="DU8" i="2" s="1"/>
  <c r="DV8" i="2" s="1"/>
  <c r="FR8" i="2"/>
  <c r="FS8" i="2" s="1"/>
  <c r="FT8" i="2" s="1"/>
  <c r="CA8" i="2"/>
  <c r="CB8" i="2" s="1"/>
  <c r="CC8" i="2" s="1"/>
  <c r="CF8" i="2"/>
  <c r="CG8" i="2" s="1"/>
  <c r="CH8" i="2" s="1"/>
  <c r="FC8" i="2"/>
  <c r="FD8" i="2" s="1"/>
  <c r="FE8" i="2" s="1"/>
  <c r="FH8" i="2"/>
  <c r="FI8" i="2" s="1"/>
  <c r="FJ8" i="2" s="1"/>
  <c r="CP8" i="2"/>
  <c r="CQ8" i="2" s="1"/>
  <c r="CR8" i="2" s="1"/>
  <c r="AR8" i="2"/>
  <c r="AS8" i="2" s="1"/>
  <c r="AT8" i="2" s="1"/>
  <c r="DO8" i="2"/>
  <c r="DP8" i="2" s="1"/>
  <c r="DQ8" i="2" s="1"/>
  <c r="AM8" i="2"/>
  <c r="AN8" i="2" s="1"/>
  <c r="AO8" i="2" s="1"/>
  <c r="I13" i="2"/>
  <c r="J13" i="2" s="1"/>
  <c r="L5" i="2"/>
  <c r="M5" i="2" s="1"/>
  <c r="N8" i="2"/>
  <c r="O8" i="2" s="1"/>
  <c r="P8" i="2" s="1"/>
  <c r="K8" i="2"/>
  <c r="S10" i="2" l="1"/>
  <c r="T10" i="2" s="1"/>
  <c r="U10" i="2" s="1"/>
  <c r="AR10" i="2"/>
  <c r="AS10" i="2" s="1"/>
  <c r="AT10" i="2" s="1"/>
  <c r="CF10" i="2"/>
  <c r="CG10" i="2" s="1"/>
  <c r="CH10" i="2" s="1"/>
  <c r="DT10" i="2"/>
  <c r="DU10" i="2" s="1"/>
  <c r="DV10" i="2" s="1"/>
  <c r="FH10" i="2"/>
  <c r="FI10" i="2" s="1"/>
  <c r="FJ10" i="2" s="1"/>
  <c r="X10" i="2"/>
  <c r="Y10" i="2" s="1"/>
  <c r="Z10" i="2" s="1"/>
  <c r="BL10" i="2"/>
  <c r="BM10" i="2" s="1"/>
  <c r="BN10" i="2" s="1"/>
  <c r="CZ10" i="2"/>
  <c r="DA10" i="2" s="1"/>
  <c r="DB10" i="2" s="1"/>
  <c r="EN10" i="2"/>
  <c r="EO10" i="2" s="1"/>
  <c r="EP10" i="2" s="1"/>
  <c r="GB10" i="2"/>
  <c r="GC10" i="2" s="1"/>
  <c r="GD10" i="2" s="1"/>
  <c r="AH10" i="2"/>
  <c r="AI10" i="2" s="1"/>
  <c r="AJ10" i="2" s="1"/>
  <c r="DE10" i="2"/>
  <c r="DF10" i="2" s="1"/>
  <c r="DG10" i="2" s="1"/>
  <c r="DO10" i="2"/>
  <c r="DP10" i="2" s="1"/>
  <c r="DQ10" i="2" s="1"/>
  <c r="CK10" i="2"/>
  <c r="CL10" i="2" s="1"/>
  <c r="CM10" i="2" s="1"/>
  <c r="CU10" i="2"/>
  <c r="CV10" i="2" s="1"/>
  <c r="CW10" i="2" s="1"/>
  <c r="FR10" i="2"/>
  <c r="FS10" i="2" s="1"/>
  <c r="FT10" i="2" s="1"/>
  <c r="AC10" i="2"/>
  <c r="AD10" i="2" s="1"/>
  <c r="AE10" i="2" s="1"/>
  <c r="AM10" i="2"/>
  <c r="AN10" i="2" s="1"/>
  <c r="AO10" i="2" s="1"/>
  <c r="DJ10" i="2"/>
  <c r="DK10" i="2" s="1"/>
  <c r="DL10" i="2" s="1"/>
  <c r="GG10" i="2"/>
  <c r="GH10" i="2" s="1"/>
  <c r="GI10" i="2" s="1"/>
  <c r="BV10" i="2"/>
  <c r="BW10" i="2" s="1"/>
  <c r="BX10" i="2" s="1"/>
  <c r="FC10" i="2"/>
  <c r="FD10" i="2" s="1"/>
  <c r="FE10" i="2" s="1"/>
  <c r="ED10" i="2"/>
  <c r="EE10" i="2" s="1"/>
  <c r="EF10" i="2" s="1"/>
  <c r="FM10" i="2"/>
  <c r="FN10" i="2" s="1"/>
  <c r="FO10" i="2" s="1"/>
  <c r="EX10" i="2"/>
  <c r="EY10" i="2" s="1"/>
  <c r="EZ10" i="2" s="1"/>
  <c r="BG10" i="2"/>
  <c r="BH10" i="2" s="1"/>
  <c r="BI10" i="2" s="1"/>
  <c r="CP10" i="2"/>
  <c r="CQ10" i="2" s="1"/>
  <c r="CR10" i="2" s="1"/>
  <c r="FW10" i="2"/>
  <c r="FX10" i="2" s="1"/>
  <c r="FY10" i="2" s="1"/>
  <c r="AW10" i="2"/>
  <c r="AX10" i="2" s="1"/>
  <c r="AY10" i="2" s="1"/>
  <c r="CA10" i="2"/>
  <c r="CB10" i="2" s="1"/>
  <c r="CC10" i="2" s="1"/>
  <c r="DY10" i="2"/>
  <c r="DZ10" i="2" s="1"/>
  <c r="EA10" i="2" s="1"/>
  <c r="BQ10" i="2"/>
  <c r="BR10" i="2" s="1"/>
  <c r="BS10" i="2" s="1"/>
  <c r="ES10" i="2"/>
  <c r="ET10" i="2" s="1"/>
  <c r="EU10" i="2" s="1"/>
  <c r="BB10" i="2"/>
  <c r="BC10" i="2" s="1"/>
  <c r="BD10" i="2" s="1"/>
  <c r="EI10" i="2"/>
  <c r="EJ10" i="2" s="1"/>
  <c r="EK10" i="2" s="1"/>
  <c r="K10" i="2"/>
  <c r="N10" i="2"/>
  <c r="O10" i="2" s="1"/>
  <c r="P10" i="2" s="1"/>
  <c r="K13" i="2"/>
  <c r="N13" i="2"/>
  <c r="O13" i="2" s="1"/>
  <c r="P13" i="2" s="1"/>
  <c r="T13" i="2"/>
  <c r="U13" i="2" s="1"/>
  <c r="R13" i="2"/>
  <c r="Q13" i="2"/>
  <c r="Q10" i="2"/>
  <c r="R10" i="2"/>
  <c r="Q8" i="2"/>
  <c r="R8" i="2"/>
  <c r="W13" i="2" l="1"/>
  <c r="I16" i="2" s="1"/>
  <c r="J16" i="2" s="1"/>
  <c r="V13" i="2"/>
  <c r="W8" i="2"/>
  <c r="V8" i="2"/>
  <c r="AA8" i="2" s="1"/>
  <c r="AF8" i="2" s="1"/>
  <c r="AK8" i="2" s="1"/>
  <c r="AP8" i="2" s="1"/>
  <c r="AU8" i="2" s="1"/>
  <c r="AZ8" i="2" s="1"/>
  <c r="BE8" i="2" s="1"/>
  <c r="BJ8" i="2" s="1"/>
  <c r="BO8" i="2" s="1"/>
  <c r="BT8" i="2" s="1"/>
  <c r="BY8" i="2" s="1"/>
  <c r="CD8" i="2" s="1"/>
  <c r="CI8" i="2" s="1"/>
  <c r="CN8" i="2" s="1"/>
  <c r="CS8" i="2" s="1"/>
  <c r="CX8" i="2" s="1"/>
  <c r="DC8" i="2" s="1"/>
  <c r="DH8" i="2" s="1"/>
  <c r="DM8" i="2" s="1"/>
  <c r="DR8" i="2" s="1"/>
  <c r="DW8" i="2" s="1"/>
  <c r="EB8" i="2" s="1"/>
  <c r="EG8" i="2" s="1"/>
  <c r="EL8" i="2" s="1"/>
  <c r="EQ8" i="2" s="1"/>
  <c r="EV8" i="2" s="1"/>
  <c r="FA8" i="2" s="1"/>
  <c r="FF8" i="2" s="1"/>
  <c r="FK8" i="2" s="1"/>
  <c r="FP8" i="2" s="1"/>
  <c r="FU8" i="2" s="1"/>
  <c r="FZ8" i="2" s="1"/>
  <c r="GE8" i="2" s="1"/>
  <c r="GJ8" i="2" s="1"/>
  <c r="W10" i="2"/>
  <c r="AB10" i="2" s="1"/>
  <c r="AG10" i="2" s="1"/>
  <c r="AL10" i="2" s="1"/>
  <c r="AQ10" i="2" s="1"/>
  <c r="AV10" i="2" s="1"/>
  <c r="BA10" i="2" s="1"/>
  <c r="BF10" i="2" s="1"/>
  <c r="BK10" i="2" s="1"/>
  <c r="BP10" i="2" s="1"/>
  <c r="BU10" i="2" s="1"/>
  <c r="BZ10" i="2" s="1"/>
  <c r="CE10" i="2" s="1"/>
  <c r="CJ10" i="2" s="1"/>
  <c r="CO10" i="2" s="1"/>
  <c r="CT10" i="2" s="1"/>
  <c r="CY10" i="2" s="1"/>
  <c r="DD10" i="2" s="1"/>
  <c r="DI10" i="2" s="1"/>
  <c r="DN10" i="2" s="1"/>
  <c r="DS10" i="2" s="1"/>
  <c r="DX10" i="2" s="1"/>
  <c r="EC10" i="2" s="1"/>
  <c r="EH10" i="2" s="1"/>
  <c r="EM10" i="2" s="1"/>
  <c r="ER10" i="2" s="1"/>
  <c r="EW10" i="2" s="1"/>
  <c r="FB10" i="2" s="1"/>
  <c r="FG10" i="2" s="1"/>
  <c r="FL10" i="2" s="1"/>
  <c r="FQ10" i="2" s="1"/>
  <c r="FV10" i="2" s="1"/>
  <c r="GA10" i="2" s="1"/>
  <c r="GF10" i="2" s="1"/>
  <c r="GK10" i="2" s="1"/>
  <c r="V10" i="2"/>
  <c r="AA10" i="2" s="1"/>
  <c r="AF10" i="2" s="1"/>
  <c r="AK10" i="2" s="1"/>
  <c r="AP10" i="2" s="1"/>
  <c r="AU10" i="2" s="1"/>
  <c r="AZ10" i="2" s="1"/>
  <c r="BE10" i="2" s="1"/>
  <c r="BJ10" i="2" s="1"/>
  <c r="BO10" i="2" s="1"/>
  <c r="BT10" i="2" s="1"/>
  <c r="BY10" i="2" s="1"/>
  <c r="CD10" i="2" s="1"/>
  <c r="CI10" i="2" s="1"/>
  <c r="CN10" i="2" s="1"/>
  <c r="CS10" i="2" s="1"/>
  <c r="CX10" i="2" s="1"/>
  <c r="DC10" i="2" s="1"/>
  <c r="DH10" i="2" s="1"/>
  <c r="DM10" i="2" s="1"/>
  <c r="DR10" i="2" s="1"/>
  <c r="DW10" i="2" s="1"/>
  <c r="EB10" i="2" s="1"/>
  <c r="EG10" i="2" s="1"/>
  <c r="EL10" i="2" s="1"/>
  <c r="EQ10" i="2" s="1"/>
  <c r="EV10" i="2" s="1"/>
  <c r="FA10" i="2" s="1"/>
  <c r="FF10" i="2" s="1"/>
  <c r="FK10" i="2" s="1"/>
  <c r="FP10" i="2" s="1"/>
  <c r="FU10" i="2" s="1"/>
  <c r="FZ10" i="2" s="1"/>
  <c r="GE10" i="2" s="1"/>
  <c r="GJ10" i="2" s="1"/>
  <c r="S16" i="2" l="1"/>
  <c r="AH16" i="2"/>
  <c r="AI16" i="2" s="1"/>
  <c r="AJ16" i="2" s="1"/>
  <c r="BV16" i="2"/>
  <c r="BW16" i="2" s="1"/>
  <c r="BX16" i="2" s="1"/>
  <c r="DJ16" i="2"/>
  <c r="DK16" i="2" s="1"/>
  <c r="DL16" i="2" s="1"/>
  <c r="BG16" i="2"/>
  <c r="BH16" i="2" s="1"/>
  <c r="BI16" i="2" s="1"/>
  <c r="CU16" i="2"/>
  <c r="CV16" i="2" s="1"/>
  <c r="CW16" i="2" s="1"/>
  <c r="EI16" i="2"/>
  <c r="EJ16" i="2" s="1"/>
  <c r="EK16" i="2" s="1"/>
  <c r="FW16" i="2"/>
  <c r="FX16" i="2" s="1"/>
  <c r="FY16" i="2" s="1"/>
  <c r="AC16" i="2"/>
  <c r="AD16" i="2" s="1"/>
  <c r="AE16" i="2" s="1"/>
  <c r="BQ16" i="2"/>
  <c r="BR16" i="2" s="1"/>
  <c r="BS16" i="2" s="1"/>
  <c r="DE16" i="2"/>
  <c r="DF16" i="2" s="1"/>
  <c r="DG16" i="2" s="1"/>
  <c r="ES16" i="2"/>
  <c r="ET16" i="2" s="1"/>
  <c r="EU16" i="2" s="1"/>
  <c r="GG16" i="2"/>
  <c r="GH16" i="2" s="1"/>
  <c r="GI16" i="2" s="1"/>
  <c r="X16" i="2"/>
  <c r="Y16" i="2" s="1"/>
  <c r="Z16" i="2" s="1"/>
  <c r="BL16" i="2"/>
  <c r="BM16" i="2" s="1"/>
  <c r="BN16" i="2" s="1"/>
  <c r="CZ16" i="2"/>
  <c r="DA16" i="2" s="1"/>
  <c r="DB16" i="2" s="1"/>
  <c r="EN16" i="2"/>
  <c r="EO16" i="2" s="1"/>
  <c r="EP16" i="2" s="1"/>
  <c r="GB16" i="2"/>
  <c r="GC16" i="2" s="1"/>
  <c r="GD16" i="2" s="1"/>
  <c r="CF16" i="2"/>
  <c r="CG16" i="2" s="1"/>
  <c r="CH16" i="2" s="1"/>
  <c r="DY16" i="2"/>
  <c r="DZ16" i="2" s="1"/>
  <c r="EA16" i="2" s="1"/>
  <c r="EX16" i="2"/>
  <c r="EY16" i="2" s="1"/>
  <c r="EZ16" i="2" s="1"/>
  <c r="AM16" i="2"/>
  <c r="AN16" i="2" s="1"/>
  <c r="AO16" i="2" s="1"/>
  <c r="DO16" i="2"/>
  <c r="DP16" i="2" s="1"/>
  <c r="DQ16" i="2" s="1"/>
  <c r="CK16" i="2"/>
  <c r="CL16" i="2" s="1"/>
  <c r="CM16" i="2" s="1"/>
  <c r="ED16" i="2"/>
  <c r="EE16" i="2" s="1"/>
  <c r="EF16" i="2" s="1"/>
  <c r="FC16" i="2"/>
  <c r="FD16" i="2" s="1"/>
  <c r="FE16" i="2" s="1"/>
  <c r="AR16" i="2"/>
  <c r="AS16" i="2" s="1"/>
  <c r="AT16" i="2" s="1"/>
  <c r="FR16" i="2"/>
  <c r="FS16" i="2" s="1"/>
  <c r="FT16" i="2" s="1"/>
  <c r="BB16" i="2"/>
  <c r="BC16" i="2" s="1"/>
  <c r="BD16" i="2" s="1"/>
  <c r="FM16" i="2"/>
  <c r="FN16" i="2" s="1"/>
  <c r="FO16" i="2" s="1"/>
  <c r="CP16" i="2"/>
  <c r="CQ16" i="2" s="1"/>
  <c r="CR16" i="2" s="1"/>
  <c r="DT16" i="2"/>
  <c r="DU16" i="2" s="1"/>
  <c r="DV16" i="2" s="1"/>
  <c r="CA16" i="2"/>
  <c r="CB16" i="2" s="1"/>
  <c r="CC16" i="2" s="1"/>
  <c r="AW16" i="2"/>
  <c r="AX16" i="2" s="1"/>
  <c r="AY16" i="2" s="1"/>
  <c r="FH16" i="2"/>
  <c r="FI16" i="2" s="1"/>
  <c r="FJ16" i="2" s="1"/>
  <c r="AB8" i="2"/>
  <c r="AG8" i="2" s="1"/>
  <c r="AL8" i="2" s="1"/>
  <c r="AQ8" i="2" s="1"/>
  <c r="AV8" i="2" s="1"/>
  <c r="BA8" i="2" s="1"/>
  <c r="BF8" i="2" s="1"/>
  <c r="BK8" i="2" s="1"/>
  <c r="BP8" i="2" s="1"/>
  <c r="BU8" i="2" s="1"/>
  <c r="BZ8" i="2" s="1"/>
  <c r="CE8" i="2" s="1"/>
  <c r="CJ8" i="2" s="1"/>
  <c r="CO8" i="2" s="1"/>
  <c r="CT8" i="2" s="1"/>
  <c r="CY8" i="2" s="1"/>
  <c r="DD8" i="2" s="1"/>
  <c r="DI8" i="2" s="1"/>
  <c r="DN8" i="2" s="1"/>
  <c r="DS8" i="2" s="1"/>
  <c r="DX8" i="2" s="1"/>
  <c r="EC8" i="2" s="1"/>
  <c r="EH8" i="2" s="1"/>
  <c r="EM8" i="2" s="1"/>
  <c r="ER8" i="2" s="1"/>
  <c r="EW8" i="2" s="1"/>
  <c r="FB8" i="2" s="1"/>
  <c r="FG8" i="2" s="1"/>
  <c r="FL8" i="2" s="1"/>
  <c r="FQ8" i="2" s="1"/>
  <c r="FV8" i="2" s="1"/>
  <c r="GA8" i="2" s="1"/>
  <c r="GF8" i="2" s="1"/>
  <c r="GK8" i="2" s="1"/>
  <c r="I11" i="2" s="1"/>
  <c r="J11" i="2" s="1"/>
  <c r="T16" i="2"/>
  <c r="U16" i="2" s="1"/>
  <c r="K16" i="2"/>
  <c r="N16" i="2"/>
  <c r="O16" i="2" s="1"/>
  <c r="P16" i="2" s="1"/>
  <c r="Q16" i="2" s="1"/>
  <c r="L7" i="2"/>
  <c r="M7" i="2" s="1"/>
  <c r="I15" i="2"/>
  <c r="J15" i="2" s="1"/>
  <c r="S15" i="2" l="1"/>
  <c r="AR15" i="2"/>
  <c r="AS15" i="2" s="1"/>
  <c r="AT15" i="2" s="1"/>
  <c r="CF15" i="2"/>
  <c r="CG15" i="2" s="1"/>
  <c r="CH15" i="2" s="1"/>
  <c r="DT15" i="2"/>
  <c r="DU15" i="2" s="1"/>
  <c r="DV15" i="2" s="1"/>
  <c r="FH15" i="2"/>
  <c r="FI15" i="2" s="1"/>
  <c r="FJ15" i="2" s="1"/>
  <c r="AC15" i="2"/>
  <c r="AD15" i="2" s="1"/>
  <c r="AE15" i="2" s="1"/>
  <c r="BQ15" i="2"/>
  <c r="BR15" i="2" s="1"/>
  <c r="BS15" i="2" s="1"/>
  <c r="DE15" i="2"/>
  <c r="DF15" i="2" s="1"/>
  <c r="DG15" i="2" s="1"/>
  <c r="ES15" i="2"/>
  <c r="ET15" i="2" s="1"/>
  <c r="EU15" i="2" s="1"/>
  <c r="GG15" i="2"/>
  <c r="GH15" i="2" s="1"/>
  <c r="GI15" i="2" s="1"/>
  <c r="AM15" i="2"/>
  <c r="AN15" i="2" s="1"/>
  <c r="AO15" i="2" s="1"/>
  <c r="CA15" i="2"/>
  <c r="CB15" i="2" s="1"/>
  <c r="CC15" i="2" s="1"/>
  <c r="DO15" i="2"/>
  <c r="DP15" i="2" s="1"/>
  <c r="DQ15" i="2" s="1"/>
  <c r="FC15" i="2"/>
  <c r="FD15" i="2" s="1"/>
  <c r="FE15" i="2" s="1"/>
  <c r="AH15" i="2"/>
  <c r="AI15" i="2" s="1"/>
  <c r="AJ15" i="2" s="1"/>
  <c r="BV15" i="2"/>
  <c r="BW15" i="2" s="1"/>
  <c r="BX15" i="2" s="1"/>
  <c r="DJ15" i="2"/>
  <c r="DK15" i="2" s="1"/>
  <c r="DL15" i="2" s="1"/>
  <c r="EX15" i="2"/>
  <c r="EY15" i="2" s="1"/>
  <c r="EZ15" i="2" s="1"/>
  <c r="CP15" i="2"/>
  <c r="CQ15" i="2" s="1"/>
  <c r="CR15" i="2" s="1"/>
  <c r="FR15" i="2"/>
  <c r="FS15" i="2" s="1"/>
  <c r="FT15" i="2" s="1"/>
  <c r="AW15" i="2"/>
  <c r="AX15" i="2" s="1"/>
  <c r="AY15" i="2" s="1"/>
  <c r="DY15" i="2"/>
  <c r="DZ15" i="2" s="1"/>
  <c r="EA15" i="2" s="1"/>
  <c r="CU15" i="2"/>
  <c r="CV15" i="2" s="1"/>
  <c r="CW15" i="2" s="1"/>
  <c r="FW15" i="2"/>
  <c r="FX15" i="2" s="1"/>
  <c r="FY15" i="2" s="1"/>
  <c r="BB15" i="2"/>
  <c r="BC15" i="2" s="1"/>
  <c r="BD15" i="2" s="1"/>
  <c r="ED15" i="2"/>
  <c r="EE15" i="2" s="1"/>
  <c r="EF15" i="2" s="1"/>
  <c r="BL15" i="2"/>
  <c r="BM15" i="2" s="1"/>
  <c r="BN15" i="2" s="1"/>
  <c r="CZ15" i="2"/>
  <c r="DA15" i="2" s="1"/>
  <c r="DB15" i="2" s="1"/>
  <c r="FM15" i="2"/>
  <c r="FN15" i="2" s="1"/>
  <c r="FO15" i="2" s="1"/>
  <c r="EI15" i="2"/>
  <c r="EJ15" i="2" s="1"/>
  <c r="EK15" i="2" s="1"/>
  <c r="GB15" i="2"/>
  <c r="GC15" i="2" s="1"/>
  <c r="GD15" i="2" s="1"/>
  <c r="BG15" i="2"/>
  <c r="BH15" i="2" s="1"/>
  <c r="BI15" i="2" s="1"/>
  <c r="EN15" i="2"/>
  <c r="EO15" i="2" s="1"/>
  <c r="EP15" i="2" s="1"/>
  <c r="X15" i="2"/>
  <c r="Y15" i="2" s="1"/>
  <c r="Z15" i="2" s="1"/>
  <c r="CK15" i="2"/>
  <c r="CL15" i="2" s="1"/>
  <c r="CM15" i="2" s="1"/>
  <c r="S11" i="2"/>
  <c r="T11" i="2" s="1"/>
  <c r="U11" i="2" s="1"/>
  <c r="AH11" i="2"/>
  <c r="AI11" i="2" s="1"/>
  <c r="AJ11" i="2" s="1"/>
  <c r="BB11" i="2"/>
  <c r="BC11" i="2" s="1"/>
  <c r="BD11" i="2" s="1"/>
  <c r="X11" i="2"/>
  <c r="Y11" i="2" s="1"/>
  <c r="Z11" i="2" s="1"/>
  <c r="BV11" i="2"/>
  <c r="BW11" i="2" s="1"/>
  <c r="BX11" i="2" s="1"/>
  <c r="DT11" i="2"/>
  <c r="DU11" i="2" s="1"/>
  <c r="DV11" i="2" s="1"/>
  <c r="FH11" i="2"/>
  <c r="FI11" i="2" s="1"/>
  <c r="FJ11" i="2" s="1"/>
  <c r="CF11" i="2"/>
  <c r="CG11" i="2" s="1"/>
  <c r="CH11" i="2" s="1"/>
  <c r="DE11" i="2"/>
  <c r="DF11" i="2" s="1"/>
  <c r="DG11" i="2" s="1"/>
  <c r="ES11" i="2"/>
  <c r="ET11" i="2" s="1"/>
  <c r="EU11" i="2" s="1"/>
  <c r="GG11" i="2"/>
  <c r="GH11" i="2" s="1"/>
  <c r="GI11" i="2" s="1"/>
  <c r="AC11" i="2"/>
  <c r="AD11" i="2" s="1"/>
  <c r="AE11" i="2" s="1"/>
  <c r="BQ11" i="2"/>
  <c r="BR11" i="2" s="1"/>
  <c r="BS11" i="2" s="1"/>
  <c r="CA11" i="2"/>
  <c r="CB11" i="2" s="1"/>
  <c r="CC11" i="2" s="1"/>
  <c r="CZ11" i="2"/>
  <c r="DA11" i="2" s="1"/>
  <c r="DB11" i="2" s="1"/>
  <c r="EN11" i="2"/>
  <c r="EO11" i="2" s="1"/>
  <c r="EP11" i="2" s="1"/>
  <c r="GB11" i="2"/>
  <c r="GC11" i="2" s="1"/>
  <c r="GD11" i="2" s="1"/>
  <c r="CU11" i="2"/>
  <c r="CV11" i="2" s="1"/>
  <c r="CW11" i="2" s="1"/>
  <c r="DY11" i="2"/>
  <c r="DZ11" i="2" s="1"/>
  <c r="EA11" i="2" s="1"/>
  <c r="AW11" i="2"/>
  <c r="AX11" i="2" s="1"/>
  <c r="AY11" i="2" s="1"/>
  <c r="BG11" i="2"/>
  <c r="BH11" i="2" s="1"/>
  <c r="BI11" i="2" s="1"/>
  <c r="CK11" i="2"/>
  <c r="CL11" i="2" s="1"/>
  <c r="CM11" i="2" s="1"/>
  <c r="DJ11" i="2"/>
  <c r="DK11" i="2" s="1"/>
  <c r="DL11" i="2" s="1"/>
  <c r="EI11" i="2"/>
  <c r="EJ11" i="2" s="1"/>
  <c r="EK11" i="2" s="1"/>
  <c r="CP11" i="2"/>
  <c r="CQ11" i="2" s="1"/>
  <c r="CR11" i="2" s="1"/>
  <c r="AR11" i="2"/>
  <c r="AS11" i="2" s="1"/>
  <c r="AT11" i="2" s="1"/>
  <c r="EX11" i="2"/>
  <c r="EY11" i="2" s="1"/>
  <c r="EZ11" i="2" s="1"/>
  <c r="FW11" i="2"/>
  <c r="FX11" i="2" s="1"/>
  <c r="FY11" i="2" s="1"/>
  <c r="FM11" i="2"/>
  <c r="FN11" i="2" s="1"/>
  <c r="FO11" i="2" s="1"/>
  <c r="DO11" i="2"/>
  <c r="DP11" i="2" s="1"/>
  <c r="DQ11" i="2" s="1"/>
  <c r="FR11" i="2"/>
  <c r="FS11" i="2" s="1"/>
  <c r="FT11" i="2" s="1"/>
  <c r="AM11" i="2"/>
  <c r="AN11" i="2" s="1"/>
  <c r="AO11" i="2" s="1"/>
  <c r="BL11" i="2"/>
  <c r="BM11" i="2" s="1"/>
  <c r="BN11" i="2" s="1"/>
  <c r="ED11" i="2"/>
  <c r="EE11" i="2" s="1"/>
  <c r="EF11" i="2" s="1"/>
  <c r="FC11" i="2"/>
  <c r="FD11" i="2" s="1"/>
  <c r="FE11" i="2" s="1"/>
  <c r="N11" i="2"/>
  <c r="O11" i="2" s="1"/>
  <c r="P11" i="2" s="1"/>
  <c r="K11" i="2"/>
  <c r="V16" i="2"/>
  <c r="AA16" i="2" s="1"/>
  <c r="AF16" i="2" s="1"/>
  <c r="AK16" i="2" s="1"/>
  <c r="AP16" i="2" s="1"/>
  <c r="AU16" i="2" s="1"/>
  <c r="AZ16" i="2" s="1"/>
  <c r="BE16" i="2" s="1"/>
  <c r="BJ16" i="2" s="1"/>
  <c r="BO16" i="2" s="1"/>
  <c r="BT16" i="2" s="1"/>
  <c r="BY16" i="2" s="1"/>
  <c r="CD16" i="2" s="1"/>
  <c r="CI16" i="2" s="1"/>
  <c r="CN16" i="2" s="1"/>
  <c r="CS16" i="2" s="1"/>
  <c r="CX16" i="2" s="1"/>
  <c r="DC16" i="2" s="1"/>
  <c r="DH16" i="2" s="1"/>
  <c r="DM16" i="2" s="1"/>
  <c r="DR16" i="2" s="1"/>
  <c r="DW16" i="2" s="1"/>
  <c r="EB16" i="2" s="1"/>
  <c r="EG16" i="2" s="1"/>
  <c r="EL16" i="2" s="1"/>
  <c r="EQ16" i="2" s="1"/>
  <c r="EV16" i="2" s="1"/>
  <c r="FA16" i="2" s="1"/>
  <c r="FF16" i="2" s="1"/>
  <c r="FK16" i="2" s="1"/>
  <c r="FP16" i="2" s="1"/>
  <c r="FU16" i="2" s="1"/>
  <c r="FZ16" i="2" s="1"/>
  <c r="GE16" i="2" s="1"/>
  <c r="GJ16" i="2" s="1"/>
  <c r="T15" i="2"/>
  <c r="U15" i="2" s="1"/>
  <c r="R16" i="2"/>
  <c r="W16" i="2" s="1"/>
  <c r="AB16" i="2" s="1"/>
  <c r="AG16" i="2" s="1"/>
  <c r="AL16" i="2" s="1"/>
  <c r="AQ16" i="2" s="1"/>
  <c r="AV16" i="2" s="1"/>
  <c r="BA16" i="2" s="1"/>
  <c r="BF16" i="2" s="1"/>
  <c r="BK16" i="2" s="1"/>
  <c r="BP16" i="2" s="1"/>
  <c r="BU16" i="2" s="1"/>
  <c r="BZ16" i="2" s="1"/>
  <c r="CE16" i="2" s="1"/>
  <c r="CJ16" i="2" s="1"/>
  <c r="CO16" i="2" s="1"/>
  <c r="CT16" i="2" s="1"/>
  <c r="CY16" i="2" s="1"/>
  <c r="DD16" i="2" s="1"/>
  <c r="DI16" i="2" s="1"/>
  <c r="DN16" i="2" s="1"/>
  <c r="DS16" i="2" s="1"/>
  <c r="DX16" i="2" s="1"/>
  <c r="EC16" i="2" s="1"/>
  <c r="EH16" i="2" s="1"/>
  <c r="EM16" i="2" s="1"/>
  <c r="ER16" i="2" s="1"/>
  <c r="EW16" i="2" s="1"/>
  <c r="FB16" i="2" s="1"/>
  <c r="FG16" i="2" s="1"/>
  <c r="FL16" i="2" s="1"/>
  <c r="FQ16" i="2" s="1"/>
  <c r="FV16" i="2" s="1"/>
  <c r="GA16" i="2" s="1"/>
  <c r="GF16" i="2" s="1"/>
  <c r="GK16" i="2" s="1"/>
  <c r="N15" i="2"/>
  <c r="O15" i="2" s="1"/>
  <c r="P15" i="2" s="1"/>
  <c r="K15" i="2"/>
  <c r="Q11" i="2" l="1"/>
  <c r="V11" i="2" s="1"/>
  <c r="R11" i="2"/>
  <c r="W11" i="2" s="1"/>
  <c r="AF11" i="2"/>
  <c r="AK11" i="2" s="1"/>
  <c r="AP11" i="2" s="1"/>
  <c r="AU11" i="2" s="1"/>
  <c r="AZ11" i="2" s="1"/>
  <c r="BE11" i="2" s="1"/>
  <c r="BJ11" i="2" s="1"/>
  <c r="BO11" i="2" s="1"/>
  <c r="BT11" i="2" s="1"/>
  <c r="BY11" i="2" s="1"/>
  <c r="CD11" i="2" s="1"/>
  <c r="CI11" i="2" s="1"/>
  <c r="CN11" i="2" s="1"/>
  <c r="CS11" i="2" s="1"/>
  <c r="CX11" i="2" s="1"/>
  <c r="DC11" i="2" s="1"/>
  <c r="DH11" i="2" s="1"/>
  <c r="DM11" i="2" s="1"/>
  <c r="DR11" i="2" s="1"/>
  <c r="DW11" i="2" s="1"/>
  <c r="EB11" i="2" s="1"/>
  <c r="EG11" i="2" s="1"/>
  <c r="EL11" i="2" s="1"/>
  <c r="EQ11" i="2" s="1"/>
  <c r="EV11" i="2" s="1"/>
  <c r="FA11" i="2" s="1"/>
  <c r="FF11" i="2" s="1"/>
  <c r="FK11" i="2" s="1"/>
  <c r="FP11" i="2" s="1"/>
  <c r="FU11" i="2" s="1"/>
  <c r="FZ11" i="2" s="1"/>
  <c r="GE11" i="2" s="1"/>
  <c r="GJ11" i="2" s="1"/>
  <c r="I12" i="2" s="1"/>
  <c r="J12" i="2" s="1"/>
  <c r="AG11" i="2"/>
  <c r="AL11" i="2" s="1"/>
  <c r="AQ11" i="2" s="1"/>
  <c r="AV11" i="2" s="1"/>
  <c r="BA11" i="2" s="1"/>
  <c r="BF11" i="2" s="1"/>
  <c r="BK11" i="2" s="1"/>
  <c r="BP11" i="2" s="1"/>
  <c r="BU11" i="2" s="1"/>
  <c r="BZ11" i="2" s="1"/>
  <c r="CE11" i="2" s="1"/>
  <c r="CJ11" i="2" s="1"/>
  <c r="CO11" i="2" s="1"/>
  <c r="CT11" i="2" s="1"/>
  <c r="CY11" i="2" s="1"/>
  <c r="DD11" i="2" s="1"/>
  <c r="DI11" i="2" s="1"/>
  <c r="DN11" i="2" s="1"/>
  <c r="DS11" i="2" s="1"/>
  <c r="DX11" i="2" s="1"/>
  <c r="EC11" i="2" s="1"/>
  <c r="EH11" i="2" s="1"/>
  <c r="EM11" i="2" s="1"/>
  <c r="ER11" i="2" s="1"/>
  <c r="EW11" i="2" s="1"/>
  <c r="FB11" i="2" s="1"/>
  <c r="FG11" i="2" s="1"/>
  <c r="FL11" i="2" s="1"/>
  <c r="FQ11" i="2" s="1"/>
  <c r="FV11" i="2" s="1"/>
  <c r="GA11" i="2" s="1"/>
  <c r="GF11" i="2" s="1"/>
  <c r="GK11" i="2" s="1"/>
  <c r="L10" i="2" s="1"/>
  <c r="M10" i="2" s="1"/>
  <c r="AA11" i="2"/>
  <c r="AB11" i="2"/>
  <c r="Q15" i="2"/>
  <c r="V15" i="2" s="1"/>
  <c r="AA15" i="2" s="1"/>
  <c r="AF15" i="2" s="1"/>
  <c r="AK15" i="2" s="1"/>
  <c r="AP15" i="2" s="1"/>
  <c r="AU15" i="2" s="1"/>
  <c r="AZ15" i="2" s="1"/>
  <c r="BE15" i="2" s="1"/>
  <c r="BJ15" i="2" s="1"/>
  <c r="BO15" i="2" s="1"/>
  <c r="BT15" i="2" s="1"/>
  <c r="BY15" i="2" s="1"/>
  <c r="CD15" i="2" s="1"/>
  <c r="CI15" i="2" s="1"/>
  <c r="CN15" i="2" s="1"/>
  <c r="CS15" i="2" s="1"/>
  <c r="CX15" i="2" s="1"/>
  <c r="DC15" i="2" s="1"/>
  <c r="DH15" i="2" s="1"/>
  <c r="DM15" i="2" s="1"/>
  <c r="DR15" i="2" s="1"/>
  <c r="DW15" i="2" s="1"/>
  <c r="EB15" i="2" s="1"/>
  <c r="EG15" i="2" s="1"/>
  <c r="EL15" i="2" s="1"/>
  <c r="EQ15" i="2" s="1"/>
  <c r="EV15" i="2" s="1"/>
  <c r="FA15" i="2" s="1"/>
  <c r="FF15" i="2" s="1"/>
  <c r="FK15" i="2" s="1"/>
  <c r="FP15" i="2" s="1"/>
  <c r="FU15" i="2" s="1"/>
  <c r="FZ15" i="2" s="1"/>
  <c r="GE15" i="2" s="1"/>
  <c r="GJ15" i="2" s="1"/>
  <c r="R15" i="2"/>
  <c r="W15" i="2" s="1"/>
  <c r="AB15" i="2" s="1"/>
  <c r="AG15" i="2" s="1"/>
  <c r="AL15" i="2" s="1"/>
  <c r="AQ15" i="2" s="1"/>
  <c r="AV15" i="2" s="1"/>
  <c r="BA15" i="2" s="1"/>
  <c r="BF15" i="2" s="1"/>
  <c r="BK15" i="2" s="1"/>
  <c r="BP15" i="2" s="1"/>
  <c r="BU15" i="2" s="1"/>
  <c r="BZ15" i="2" s="1"/>
  <c r="CE15" i="2" s="1"/>
  <c r="CJ15" i="2" s="1"/>
  <c r="CO15" i="2" s="1"/>
  <c r="CT15" i="2" s="1"/>
  <c r="CY15" i="2" s="1"/>
  <c r="DD15" i="2" s="1"/>
  <c r="DI15" i="2" s="1"/>
  <c r="DN15" i="2" s="1"/>
  <c r="DS15" i="2" s="1"/>
  <c r="DX15" i="2" s="1"/>
  <c r="EC15" i="2" s="1"/>
  <c r="EH15" i="2" s="1"/>
  <c r="EM15" i="2" s="1"/>
  <c r="ER15" i="2" s="1"/>
  <c r="EW15" i="2" s="1"/>
  <c r="FB15" i="2" s="1"/>
  <c r="FG15" i="2" s="1"/>
  <c r="FL15" i="2" s="1"/>
  <c r="FQ15" i="2" s="1"/>
  <c r="FV15" i="2" s="1"/>
  <c r="GA15" i="2" s="1"/>
  <c r="GF15" i="2" s="1"/>
  <c r="GK15" i="2" s="1"/>
  <c r="S12" i="2" l="1"/>
  <c r="T12" i="2" s="1"/>
  <c r="U12" i="2" s="1"/>
  <c r="AH12" i="2"/>
  <c r="AI12" i="2" s="1"/>
  <c r="AJ12" i="2" s="1"/>
  <c r="BV12" i="2"/>
  <c r="BW12" i="2" s="1"/>
  <c r="BX12" i="2" s="1"/>
  <c r="DJ12" i="2"/>
  <c r="DK12" i="2" s="1"/>
  <c r="DL12" i="2" s="1"/>
  <c r="BG12" i="2"/>
  <c r="BH12" i="2" s="1"/>
  <c r="BI12" i="2" s="1"/>
  <c r="CU12" i="2"/>
  <c r="CV12" i="2" s="1"/>
  <c r="CW12" i="2" s="1"/>
  <c r="EI12" i="2"/>
  <c r="EJ12" i="2" s="1"/>
  <c r="EK12" i="2" s="1"/>
  <c r="BB12" i="2"/>
  <c r="BC12" i="2" s="1"/>
  <c r="BD12" i="2" s="1"/>
  <c r="CP12" i="2"/>
  <c r="CQ12" i="2" s="1"/>
  <c r="CR12" i="2" s="1"/>
  <c r="ED12" i="2"/>
  <c r="EE12" i="2" s="1"/>
  <c r="EF12" i="2" s="1"/>
  <c r="FR12" i="2"/>
  <c r="FS12" i="2" s="1"/>
  <c r="FT12" i="2" s="1"/>
  <c r="CF12" i="2"/>
  <c r="CG12" i="2" s="1"/>
  <c r="CH12" i="2" s="1"/>
  <c r="DE12" i="2"/>
  <c r="DF12" i="2" s="1"/>
  <c r="DG12" i="2" s="1"/>
  <c r="EN12" i="2"/>
  <c r="EO12" i="2" s="1"/>
  <c r="EP12" i="2" s="1"/>
  <c r="EX12" i="2"/>
  <c r="EY12" i="2" s="1"/>
  <c r="EZ12" i="2" s="1"/>
  <c r="FH12" i="2"/>
  <c r="FI12" i="2" s="1"/>
  <c r="FJ12" i="2" s="1"/>
  <c r="FM12" i="2"/>
  <c r="FN12" i="2" s="1"/>
  <c r="FO12" i="2" s="1"/>
  <c r="DT12" i="2"/>
  <c r="DU12" i="2" s="1"/>
  <c r="DV12" i="2" s="1"/>
  <c r="GB12" i="2"/>
  <c r="GC12" i="2" s="1"/>
  <c r="GD12" i="2" s="1"/>
  <c r="CA12" i="2"/>
  <c r="CB12" i="2" s="1"/>
  <c r="CC12" i="2" s="1"/>
  <c r="CZ12" i="2"/>
  <c r="DA12" i="2" s="1"/>
  <c r="DB12" i="2" s="1"/>
  <c r="DY12" i="2"/>
  <c r="DZ12" i="2" s="1"/>
  <c r="EA12" i="2" s="1"/>
  <c r="X12" i="2"/>
  <c r="Y12" i="2" s="1"/>
  <c r="Z12" i="2" s="1"/>
  <c r="AW12" i="2"/>
  <c r="AX12" i="2" s="1"/>
  <c r="AY12" i="2" s="1"/>
  <c r="FC12" i="2"/>
  <c r="FD12" i="2" s="1"/>
  <c r="FE12" i="2" s="1"/>
  <c r="AM12" i="2"/>
  <c r="AN12" i="2" s="1"/>
  <c r="AO12" i="2" s="1"/>
  <c r="ES12" i="2"/>
  <c r="ET12" i="2" s="1"/>
  <c r="EU12" i="2" s="1"/>
  <c r="FW12" i="2"/>
  <c r="FX12" i="2" s="1"/>
  <c r="FY12" i="2" s="1"/>
  <c r="AC12" i="2"/>
  <c r="AD12" i="2" s="1"/>
  <c r="AE12" i="2" s="1"/>
  <c r="DO12" i="2"/>
  <c r="DP12" i="2" s="1"/>
  <c r="DQ12" i="2" s="1"/>
  <c r="GG12" i="2"/>
  <c r="GH12" i="2" s="1"/>
  <c r="GI12" i="2" s="1"/>
  <c r="AR12" i="2"/>
  <c r="AS12" i="2" s="1"/>
  <c r="AT12" i="2" s="1"/>
  <c r="BQ12" i="2"/>
  <c r="BR12" i="2" s="1"/>
  <c r="BS12" i="2" s="1"/>
  <c r="BL12" i="2"/>
  <c r="BM12" i="2" s="1"/>
  <c r="BN12" i="2" s="1"/>
  <c r="CK12" i="2"/>
  <c r="CL12" i="2" s="1"/>
  <c r="CM12" i="2" s="1"/>
  <c r="N12" i="2"/>
  <c r="O12" i="2" s="1"/>
  <c r="P12" i="2" s="1"/>
  <c r="R12" i="2" s="1"/>
  <c r="W12" i="2" s="1"/>
  <c r="K12" i="2"/>
  <c r="I18" i="2"/>
  <c r="J18" i="2" s="1"/>
  <c r="I19" i="2"/>
  <c r="L15" i="2"/>
  <c r="M15" i="2" s="1"/>
  <c r="S18" i="2" l="1"/>
  <c r="AR18" i="2"/>
  <c r="AS18" i="2" s="1"/>
  <c r="AT18" i="2" s="1"/>
  <c r="CF18" i="2"/>
  <c r="CG18" i="2" s="1"/>
  <c r="CH18" i="2" s="1"/>
  <c r="DT18" i="2"/>
  <c r="DU18" i="2" s="1"/>
  <c r="DV18" i="2" s="1"/>
  <c r="FH18" i="2"/>
  <c r="FI18" i="2" s="1"/>
  <c r="FJ18" i="2" s="1"/>
  <c r="BB18" i="2"/>
  <c r="BC18" i="2" s="1"/>
  <c r="BD18" i="2" s="1"/>
  <c r="CP18" i="2"/>
  <c r="CQ18" i="2" s="1"/>
  <c r="CR18" i="2" s="1"/>
  <c r="ED18" i="2"/>
  <c r="EE18" i="2" s="1"/>
  <c r="EF18" i="2" s="1"/>
  <c r="FR18" i="2"/>
  <c r="FS18" i="2" s="1"/>
  <c r="FT18" i="2" s="1"/>
  <c r="X18" i="2"/>
  <c r="Y18" i="2" s="1"/>
  <c r="Z18" i="2" s="1"/>
  <c r="BL18" i="2"/>
  <c r="BM18" i="2" s="1"/>
  <c r="BN18" i="2" s="1"/>
  <c r="CZ18" i="2"/>
  <c r="DA18" i="2" s="1"/>
  <c r="DB18" i="2" s="1"/>
  <c r="EN18" i="2"/>
  <c r="EO18" i="2" s="1"/>
  <c r="EP18" i="2" s="1"/>
  <c r="GB18" i="2"/>
  <c r="GC18" i="2" s="1"/>
  <c r="GD18" i="2" s="1"/>
  <c r="AH18" i="2"/>
  <c r="AI18" i="2" s="1"/>
  <c r="AJ18" i="2" s="1"/>
  <c r="BG18" i="2"/>
  <c r="BH18" i="2" s="1"/>
  <c r="BI18" i="2" s="1"/>
  <c r="ES18" i="2"/>
  <c r="ET18" i="2" s="1"/>
  <c r="EU18" i="2" s="1"/>
  <c r="AW18" i="2"/>
  <c r="AX18" i="2" s="1"/>
  <c r="AY18" i="2" s="1"/>
  <c r="BV18" i="2"/>
  <c r="BW18" i="2" s="1"/>
  <c r="BX18" i="2" s="1"/>
  <c r="CU18" i="2"/>
  <c r="CV18" i="2" s="1"/>
  <c r="CW18" i="2" s="1"/>
  <c r="GG18" i="2"/>
  <c r="GH18" i="2" s="1"/>
  <c r="GI18" i="2" s="1"/>
  <c r="CK18" i="2"/>
  <c r="CL18" i="2" s="1"/>
  <c r="CM18" i="2" s="1"/>
  <c r="DJ18" i="2"/>
  <c r="DK18" i="2" s="1"/>
  <c r="DL18" i="2" s="1"/>
  <c r="EI18" i="2"/>
  <c r="EJ18" i="2" s="1"/>
  <c r="EK18" i="2" s="1"/>
  <c r="AM18" i="2"/>
  <c r="AN18" i="2" s="1"/>
  <c r="AO18" i="2" s="1"/>
  <c r="DY18" i="2"/>
  <c r="DZ18" i="2" s="1"/>
  <c r="EA18" i="2" s="1"/>
  <c r="EX18" i="2"/>
  <c r="EY18" i="2" s="1"/>
  <c r="EZ18" i="2" s="1"/>
  <c r="FW18" i="2"/>
  <c r="FX18" i="2" s="1"/>
  <c r="FY18" i="2" s="1"/>
  <c r="FM18" i="2"/>
  <c r="FN18" i="2" s="1"/>
  <c r="FO18" i="2" s="1"/>
  <c r="DO18" i="2"/>
  <c r="DP18" i="2" s="1"/>
  <c r="DQ18" i="2" s="1"/>
  <c r="CA18" i="2"/>
  <c r="CB18" i="2" s="1"/>
  <c r="CC18" i="2" s="1"/>
  <c r="BQ18" i="2"/>
  <c r="BR18" i="2" s="1"/>
  <c r="BS18" i="2" s="1"/>
  <c r="AC18" i="2"/>
  <c r="AD18" i="2" s="1"/>
  <c r="AE18" i="2" s="1"/>
  <c r="DE18" i="2"/>
  <c r="DF18" i="2" s="1"/>
  <c r="DG18" i="2" s="1"/>
  <c r="FC18" i="2"/>
  <c r="FD18" i="2" s="1"/>
  <c r="FE18" i="2" s="1"/>
  <c r="AB12" i="2"/>
  <c r="AG12" i="2" s="1"/>
  <c r="AL12" i="2" s="1"/>
  <c r="AQ12" i="2" s="1"/>
  <c r="AV12" i="2" s="1"/>
  <c r="BA12" i="2" s="1"/>
  <c r="BF12" i="2" s="1"/>
  <c r="BK12" i="2" s="1"/>
  <c r="BP12" i="2" s="1"/>
  <c r="BU12" i="2" s="1"/>
  <c r="BZ12" i="2" s="1"/>
  <c r="CE12" i="2" s="1"/>
  <c r="CJ12" i="2" s="1"/>
  <c r="CO12" i="2" s="1"/>
  <c r="CT12" i="2" s="1"/>
  <c r="CY12" i="2" s="1"/>
  <c r="DD12" i="2" s="1"/>
  <c r="DI12" i="2" s="1"/>
  <c r="DN12" i="2" s="1"/>
  <c r="DS12" i="2" s="1"/>
  <c r="DX12" i="2" s="1"/>
  <c r="EC12" i="2" s="1"/>
  <c r="EH12" i="2" s="1"/>
  <c r="EM12" i="2" s="1"/>
  <c r="ER12" i="2" s="1"/>
  <c r="EW12" i="2" s="1"/>
  <c r="FB12" i="2" s="1"/>
  <c r="FG12" i="2" s="1"/>
  <c r="FL12" i="2" s="1"/>
  <c r="FQ12" i="2" s="1"/>
  <c r="FV12" i="2" s="1"/>
  <c r="GA12" i="2" s="1"/>
  <c r="GF12" i="2" s="1"/>
  <c r="GK12" i="2" s="1"/>
  <c r="Q12" i="2"/>
  <c r="V12" i="2" s="1"/>
  <c r="T18" i="2"/>
  <c r="U18" i="2" s="1"/>
  <c r="K18" i="2"/>
  <c r="N18" i="2"/>
  <c r="O18" i="2" s="1"/>
  <c r="P18" i="2" s="1"/>
  <c r="Q18" i="2" s="1"/>
  <c r="J19" i="2"/>
  <c r="S19" i="2" l="1"/>
  <c r="AH19" i="2"/>
  <c r="AI19" i="2" s="1"/>
  <c r="AJ19" i="2" s="1"/>
  <c r="BV19" i="2"/>
  <c r="BW19" i="2" s="1"/>
  <c r="BX19" i="2" s="1"/>
  <c r="AR19" i="2"/>
  <c r="AS19" i="2" s="1"/>
  <c r="AT19" i="2" s="1"/>
  <c r="BB19" i="2"/>
  <c r="BC19" i="2" s="1"/>
  <c r="BD19" i="2" s="1"/>
  <c r="DO19" i="2"/>
  <c r="DP19" i="2" s="1"/>
  <c r="DQ19" i="2" s="1"/>
  <c r="FC19" i="2"/>
  <c r="FD19" i="2" s="1"/>
  <c r="FE19" i="2" s="1"/>
  <c r="CZ19" i="2"/>
  <c r="DA19" i="2" s="1"/>
  <c r="DB19" i="2" s="1"/>
  <c r="EN19" i="2"/>
  <c r="EO19" i="2" s="1"/>
  <c r="EP19" i="2" s="1"/>
  <c r="GB19" i="2"/>
  <c r="GC19" i="2" s="1"/>
  <c r="GD19" i="2" s="1"/>
  <c r="BG19" i="2"/>
  <c r="BH19" i="2" s="1"/>
  <c r="BI19" i="2" s="1"/>
  <c r="BQ19" i="2"/>
  <c r="BR19" i="2" s="1"/>
  <c r="BS19" i="2" s="1"/>
  <c r="CA19" i="2"/>
  <c r="CB19" i="2" s="1"/>
  <c r="CC19" i="2" s="1"/>
  <c r="DY19" i="2"/>
  <c r="DZ19" i="2" s="1"/>
  <c r="EA19" i="2" s="1"/>
  <c r="FM19" i="2"/>
  <c r="FN19" i="2" s="1"/>
  <c r="FO19" i="2" s="1"/>
  <c r="X19" i="2"/>
  <c r="Y19" i="2" s="1"/>
  <c r="Z19" i="2" s="1"/>
  <c r="AW19" i="2"/>
  <c r="AX19" i="2" s="1"/>
  <c r="AY19" i="2" s="1"/>
  <c r="DJ19" i="2"/>
  <c r="DK19" i="2" s="1"/>
  <c r="DL19" i="2" s="1"/>
  <c r="EI19" i="2"/>
  <c r="EJ19" i="2" s="1"/>
  <c r="EK19" i="2" s="1"/>
  <c r="FH19" i="2"/>
  <c r="FI19" i="2" s="1"/>
  <c r="FJ19" i="2" s="1"/>
  <c r="GG19" i="2"/>
  <c r="GH19" i="2" s="1"/>
  <c r="GI19" i="2" s="1"/>
  <c r="CK19" i="2"/>
  <c r="CL19" i="2" s="1"/>
  <c r="CM19" i="2" s="1"/>
  <c r="EX19" i="2"/>
  <c r="EY19" i="2" s="1"/>
  <c r="EZ19" i="2" s="1"/>
  <c r="FW19" i="2"/>
  <c r="FX19" i="2" s="1"/>
  <c r="FY19" i="2" s="1"/>
  <c r="AC19" i="2"/>
  <c r="AD19" i="2" s="1"/>
  <c r="AE19" i="2" s="1"/>
  <c r="CP19" i="2"/>
  <c r="CQ19" i="2" s="1"/>
  <c r="CR19" i="2" s="1"/>
  <c r="BL19" i="2"/>
  <c r="BM19" i="2" s="1"/>
  <c r="BN19" i="2" s="1"/>
  <c r="AM19" i="2"/>
  <c r="AN19" i="2" s="1"/>
  <c r="AO19" i="2" s="1"/>
  <c r="DT19" i="2"/>
  <c r="DU19" i="2" s="1"/>
  <c r="DV19" i="2" s="1"/>
  <c r="ED19" i="2"/>
  <c r="EE19" i="2" s="1"/>
  <c r="EF19" i="2" s="1"/>
  <c r="ES19" i="2"/>
  <c r="ET19" i="2" s="1"/>
  <c r="EU19" i="2" s="1"/>
  <c r="CF19" i="2"/>
  <c r="CG19" i="2" s="1"/>
  <c r="CH19" i="2" s="1"/>
  <c r="DE19" i="2"/>
  <c r="DF19" i="2" s="1"/>
  <c r="DG19" i="2" s="1"/>
  <c r="FR19" i="2"/>
  <c r="FS19" i="2" s="1"/>
  <c r="FT19" i="2" s="1"/>
  <c r="CU19" i="2"/>
  <c r="CV19" i="2" s="1"/>
  <c r="CW19" i="2" s="1"/>
  <c r="AA12" i="2"/>
  <c r="AF12" i="2" s="1"/>
  <c r="AK12" i="2" s="1"/>
  <c r="AP12" i="2" s="1"/>
  <c r="AU12" i="2" s="1"/>
  <c r="AZ12" i="2" s="1"/>
  <c r="BE12" i="2" s="1"/>
  <c r="BJ12" i="2" s="1"/>
  <c r="BO12" i="2" s="1"/>
  <c r="BT12" i="2" s="1"/>
  <c r="BY12" i="2" s="1"/>
  <c r="CD12" i="2" s="1"/>
  <c r="CI12" i="2" s="1"/>
  <c r="CN12" i="2" s="1"/>
  <c r="CS12" i="2" s="1"/>
  <c r="CX12" i="2" s="1"/>
  <c r="DC12" i="2" s="1"/>
  <c r="DH12" i="2" s="1"/>
  <c r="DM12" i="2" s="1"/>
  <c r="DR12" i="2" s="1"/>
  <c r="DW12" i="2" s="1"/>
  <c r="EB12" i="2" s="1"/>
  <c r="EG12" i="2" s="1"/>
  <c r="EL12" i="2" s="1"/>
  <c r="EQ12" i="2" s="1"/>
  <c r="EV12" i="2" s="1"/>
  <c r="FA12" i="2" s="1"/>
  <c r="FF12" i="2" s="1"/>
  <c r="FK12" i="2" s="1"/>
  <c r="FP12" i="2" s="1"/>
  <c r="FU12" i="2" s="1"/>
  <c r="FZ12" i="2" s="1"/>
  <c r="GE12" i="2" s="1"/>
  <c r="GJ12" i="2" s="1"/>
  <c r="L9" i="2" s="1"/>
  <c r="M9" i="2" s="1"/>
  <c r="L6" i="2"/>
  <c r="M6" i="2" s="1"/>
  <c r="I14" i="2"/>
  <c r="J14" i="2" s="1"/>
  <c r="K14" i="2" s="1"/>
  <c r="K19" i="2"/>
  <c r="T19" i="2"/>
  <c r="U19" i="2" s="1"/>
  <c r="V18" i="2"/>
  <c r="AA18" i="2" s="1"/>
  <c r="AF18" i="2" s="1"/>
  <c r="AK18" i="2" s="1"/>
  <c r="AP18" i="2" s="1"/>
  <c r="AU18" i="2" s="1"/>
  <c r="AZ18" i="2" s="1"/>
  <c r="BE18" i="2" s="1"/>
  <c r="BJ18" i="2" s="1"/>
  <c r="BO18" i="2" s="1"/>
  <c r="BT18" i="2" s="1"/>
  <c r="BY18" i="2" s="1"/>
  <c r="CD18" i="2" s="1"/>
  <c r="CI18" i="2" s="1"/>
  <c r="CN18" i="2" s="1"/>
  <c r="CS18" i="2" s="1"/>
  <c r="CX18" i="2" s="1"/>
  <c r="DC18" i="2" s="1"/>
  <c r="DH18" i="2" s="1"/>
  <c r="DM18" i="2" s="1"/>
  <c r="DR18" i="2" s="1"/>
  <c r="DW18" i="2" s="1"/>
  <c r="EB18" i="2" s="1"/>
  <c r="EG18" i="2" s="1"/>
  <c r="EL18" i="2" s="1"/>
  <c r="EQ18" i="2" s="1"/>
  <c r="EV18" i="2" s="1"/>
  <c r="FA18" i="2" s="1"/>
  <c r="FF18" i="2" s="1"/>
  <c r="FK18" i="2" s="1"/>
  <c r="FP18" i="2" s="1"/>
  <c r="FU18" i="2" s="1"/>
  <c r="FZ18" i="2" s="1"/>
  <c r="GE18" i="2" s="1"/>
  <c r="GJ18" i="2" s="1"/>
  <c r="N19" i="2"/>
  <c r="O19" i="2" s="1"/>
  <c r="P19" i="2" s="1"/>
  <c r="R19" i="2" s="1"/>
  <c r="R18" i="2"/>
  <c r="W18" i="2" s="1"/>
  <c r="AB18" i="2" s="1"/>
  <c r="AG18" i="2" s="1"/>
  <c r="AL18" i="2" s="1"/>
  <c r="AQ18" i="2" s="1"/>
  <c r="AV18" i="2" s="1"/>
  <c r="BA18" i="2" s="1"/>
  <c r="BF18" i="2" s="1"/>
  <c r="BK18" i="2" s="1"/>
  <c r="BP18" i="2" s="1"/>
  <c r="BU18" i="2" s="1"/>
  <c r="BZ18" i="2" s="1"/>
  <c r="CE18" i="2" s="1"/>
  <c r="CJ18" i="2" s="1"/>
  <c r="CO18" i="2" s="1"/>
  <c r="CT18" i="2" s="1"/>
  <c r="CY18" i="2" s="1"/>
  <c r="DD18" i="2" s="1"/>
  <c r="DI18" i="2" s="1"/>
  <c r="DN18" i="2" s="1"/>
  <c r="DS18" i="2" s="1"/>
  <c r="DX18" i="2" s="1"/>
  <c r="EC18" i="2" s="1"/>
  <c r="EH18" i="2" s="1"/>
  <c r="EM18" i="2" s="1"/>
  <c r="ER18" i="2" s="1"/>
  <c r="EW18" i="2" s="1"/>
  <c r="FB18" i="2" s="1"/>
  <c r="FG18" i="2" s="1"/>
  <c r="FL18" i="2" s="1"/>
  <c r="FQ18" i="2" s="1"/>
  <c r="FV18" i="2" s="1"/>
  <c r="GA18" i="2" s="1"/>
  <c r="GF18" i="2" s="1"/>
  <c r="GK18" i="2" s="1"/>
  <c r="BB14" i="2" l="1"/>
  <c r="BC14" i="2" s="1"/>
  <c r="BD14" i="2" s="1"/>
  <c r="CP14" i="2"/>
  <c r="CQ14" i="2" s="1"/>
  <c r="CR14" i="2" s="1"/>
  <c r="ED14" i="2"/>
  <c r="EE14" i="2" s="1"/>
  <c r="EF14" i="2" s="1"/>
  <c r="FR14" i="2"/>
  <c r="FS14" i="2" s="1"/>
  <c r="FT14" i="2" s="1"/>
  <c r="AM14" i="2"/>
  <c r="AN14" i="2" s="1"/>
  <c r="AO14" i="2" s="1"/>
  <c r="CA14" i="2"/>
  <c r="CB14" i="2" s="1"/>
  <c r="CC14" i="2" s="1"/>
  <c r="DO14" i="2"/>
  <c r="DP14" i="2" s="1"/>
  <c r="DQ14" i="2" s="1"/>
  <c r="FC14" i="2"/>
  <c r="FD14" i="2" s="1"/>
  <c r="FE14" i="2" s="1"/>
  <c r="X14" i="2"/>
  <c r="Y14" i="2" s="1"/>
  <c r="Z14" i="2" s="1"/>
  <c r="BL14" i="2"/>
  <c r="BM14" i="2" s="1"/>
  <c r="BN14" i="2" s="1"/>
  <c r="CZ14" i="2"/>
  <c r="DA14" i="2" s="1"/>
  <c r="DB14" i="2" s="1"/>
  <c r="EN14" i="2"/>
  <c r="EO14" i="2" s="1"/>
  <c r="EP14" i="2" s="1"/>
  <c r="GB14" i="2"/>
  <c r="GC14" i="2" s="1"/>
  <c r="GD14" i="2" s="1"/>
  <c r="AW14" i="2"/>
  <c r="AX14" i="2" s="1"/>
  <c r="AY14" i="2" s="1"/>
  <c r="CK14" i="2"/>
  <c r="CL14" i="2" s="1"/>
  <c r="CM14" i="2" s="1"/>
  <c r="DY14" i="2"/>
  <c r="DZ14" i="2" s="1"/>
  <c r="EA14" i="2" s="1"/>
  <c r="FM14" i="2"/>
  <c r="FN14" i="2" s="1"/>
  <c r="FO14" i="2" s="1"/>
  <c r="AH14" i="2"/>
  <c r="AI14" i="2" s="1"/>
  <c r="AJ14" i="2" s="1"/>
  <c r="BV14" i="2"/>
  <c r="BW14" i="2" s="1"/>
  <c r="BX14" i="2" s="1"/>
  <c r="DJ14" i="2"/>
  <c r="DK14" i="2" s="1"/>
  <c r="DL14" i="2" s="1"/>
  <c r="AR14" i="2"/>
  <c r="AS14" i="2" s="1"/>
  <c r="AT14" i="2" s="1"/>
  <c r="CF14" i="2"/>
  <c r="CG14" i="2" s="1"/>
  <c r="CH14" i="2" s="1"/>
  <c r="DT14" i="2"/>
  <c r="DU14" i="2" s="1"/>
  <c r="DV14" i="2" s="1"/>
  <c r="FH14" i="2"/>
  <c r="FI14" i="2" s="1"/>
  <c r="FJ14" i="2" s="1"/>
  <c r="DE14" i="2"/>
  <c r="DF14" i="2" s="1"/>
  <c r="DG14" i="2" s="1"/>
  <c r="EI14" i="2"/>
  <c r="EJ14" i="2" s="1"/>
  <c r="EK14" i="2" s="1"/>
  <c r="BG14" i="2"/>
  <c r="BH14" i="2" s="1"/>
  <c r="BI14" i="2" s="1"/>
  <c r="AC14" i="2"/>
  <c r="AD14" i="2" s="1"/>
  <c r="AE14" i="2" s="1"/>
  <c r="BQ14" i="2"/>
  <c r="BR14" i="2" s="1"/>
  <c r="BS14" i="2" s="1"/>
  <c r="ES14" i="2"/>
  <c r="ET14" i="2" s="1"/>
  <c r="EU14" i="2" s="1"/>
  <c r="EX14" i="2"/>
  <c r="EY14" i="2" s="1"/>
  <c r="EZ14" i="2" s="1"/>
  <c r="FW14" i="2"/>
  <c r="FX14" i="2" s="1"/>
  <c r="FY14" i="2" s="1"/>
  <c r="CU14" i="2"/>
  <c r="CV14" i="2" s="1"/>
  <c r="CW14" i="2" s="1"/>
  <c r="GG14" i="2"/>
  <c r="GH14" i="2" s="1"/>
  <c r="GI14" i="2" s="1"/>
  <c r="N14" i="2"/>
  <c r="O14" i="2" s="1"/>
  <c r="P14" i="2" s="1"/>
  <c r="S14" i="2"/>
  <c r="T14" i="2" s="1"/>
  <c r="U14" i="2" s="1"/>
  <c r="Q19" i="2"/>
  <c r="V19" i="2" s="1"/>
  <c r="AA19" i="2" s="1"/>
  <c r="AF19" i="2" s="1"/>
  <c r="AK19" i="2" s="1"/>
  <c r="AP19" i="2" s="1"/>
  <c r="AU19" i="2" s="1"/>
  <c r="AZ19" i="2" s="1"/>
  <c r="BE19" i="2" s="1"/>
  <c r="BJ19" i="2" s="1"/>
  <c r="BO19" i="2" s="1"/>
  <c r="BT19" i="2" s="1"/>
  <c r="BY19" i="2" s="1"/>
  <c r="CD19" i="2" s="1"/>
  <c r="CI19" i="2" s="1"/>
  <c r="CN19" i="2" s="1"/>
  <c r="CS19" i="2" s="1"/>
  <c r="CX19" i="2" s="1"/>
  <c r="DC19" i="2" s="1"/>
  <c r="DH19" i="2" s="1"/>
  <c r="DM19" i="2" s="1"/>
  <c r="DR19" i="2" s="1"/>
  <c r="DW19" i="2" s="1"/>
  <c r="EB19" i="2" s="1"/>
  <c r="EG19" i="2" s="1"/>
  <c r="EL19" i="2" s="1"/>
  <c r="EQ19" i="2" s="1"/>
  <c r="EV19" i="2" s="1"/>
  <c r="FA19" i="2" s="1"/>
  <c r="FF19" i="2" s="1"/>
  <c r="FK19" i="2" s="1"/>
  <c r="FP19" i="2" s="1"/>
  <c r="FU19" i="2" s="1"/>
  <c r="FZ19" i="2" s="1"/>
  <c r="GE19" i="2" s="1"/>
  <c r="GJ19" i="2" s="1"/>
  <c r="W19" i="2"/>
  <c r="AB19" i="2" s="1"/>
  <c r="AG19" i="2" s="1"/>
  <c r="AL19" i="2" s="1"/>
  <c r="AQ19" i="2" s="1"/>
  <c r="AV19" i="2" s="1"/>
  <c r="BA19" i="2" s="1"/>
  <c r="BF19" i="2" s="1"/>
  <c r="BK19" i="2" s="1"/>
  <c r="BP19" i="2" s="1"/>
  <c r="BU19" i="2" s="1"/>
  <c r="BZ19" i="2" s="1"/>
  <c r="CE19" i="2" s="1"/>
  <c r="CJ19" i="2" s="1"/>
  <c r="CO19" i="2" s="1"/>
  <c r="CT19" i="2" s="1"/>
  <c r="CY19" i="2" s="1"/>
  <c r="DD19" i="2" s="1"/>
  <c r="DI19" i="2" s="1"/>
  <c r="DN19" i="2" s="1"/>
  <c r="DS19" i="2" s="1"/>
  <c r="DX19" i="2" s="1"/>
  <c r="EC19" i="2" s="1"/>
  <c r="EH19" i="2" s="1"/>
  <c r="EM19" i="2" s="1"/>
  <c r="ER19" i="2" s="1"/>
  <c r="EW19" i="2" s="1"/>
  <c r="FB19" i="2" s="1"/>
  <c r="FG19" i="2" s="1"/>
  <c r="FL19" i="2" s="1"/>
  <c r="FQ19" i="2" s="1"/>
  <c r="FV19" i="2" s="1"/>
  <c r="GA19" i="2" s="1"/>
  <c r="GF19" i="2" s="1"/>
  <c r="GK19" i="2" s="1"/>
  <c r="I20" i="2" l="1"/>
  <c r="J20" i="2" s="1"/>
  <c r="L18" i="2"/>
  <c r="M18" i="2" s="1"/>
  <c r="R14" i="2"/>
  <c r="W14" i="2" s="1"/>
  <c r="AB14" i="2" s="1"/>
  <c r="AG14" i="2" s="1"/>
  <c r="AL14" i="2" s="1"/>
  <c r="AQ14" i="2" s="1"/>
  <c r="AV14" i="2" s="1"/>
  <c r="BA14" i="2" s="1"/>
  <c r="BF14" i="2" s="1"/>
  <c r="BK14" i="2" s="1"/>
  <c r="BP14" i="2" s="1"/>
  <c r="BU14" i="2" s="1"/>
  <c r="BZ14" i="2" s="1"/>
  <c r="CE14" i="2" s="1"/>
  <c r="CJ14" i="2" s="1"/>
  <c r="CO14" i="2" s="1"/>
  <c r="CT14" i="2" s="1"/>
  <c r="CY14" i="2" s="1"/>
  <c r="DD14" i="2" s="1"/>
  <c r="DI14" i="2" s="1"/>
  <c r="DN14" i="2" s="1"/>
  <c r="DS14" i="2" s="1"/>
  <c r="DX14" i="2" s="1"/>
  <c r="EC14" i="2" s="1"/>
  <c r="EH14" i="2" s="1"/>
  <c r="EM14" i="2" s="1"/>
  <c r="ER14" i="2" s="1"/>
  <c r="EW14" i="2" s="1"/>
  <c r="FB14" i="2" s="1"/>
  <c r="FG14" i="2" s="1"/>
  <c r="FL14" i="2" s="1"/>
  <c r="FQ14" i="2" s="1"/>
  <c r="FV14" i="2" s="1"/>
  <c r="GA14" i="2" s="1"/>
  <c r="GF14" i="2" s="1"/>
  <c r="GK14" i="2" s="1"/>
  <c r="Q14" i="2"/>
  <c r="V14" i="2" s="1"/>
  <c r="AA14" i="2" s="1"/>
  <c r="AF14" i="2" s="1"/>
  <c r="AK14" i="2" s="1"/>
  <c r="AP14" i="2" s="1"/>
  <c r="AU14" i="2" s="1"/>
  <c r="AZ14" i="2" s="1"/>
  <c r="BE14" i="2" s="1"/>
  <c r="BJ14" i="2" s="1"/>
  <c r="BO14" i="2" s="1"/>
  <c r="BT14" i="2" s="1"/>
  <c r="BY14" i="2" s="1"/>
  <c r="CD14" i="2" s="1"/>
  <c r="CI14" i="2" s="1"/>
  <c r="CN14" i="2" s="1"/>
  <c r="CS14" i="2" s="1"/>
  <c r="CX14" i="2" s="1"/>
  <c r="DC14" i="2" s="1"/>
  <c r="DH14" i="2" s="1"/>
  <c r="DM14" i="2" s="1"/>
  <c r="DR14" i="2" s="1"/>
  <c r="DW14" i="2" s="1"/>
  <c r="EB14" i="2" s="1"/>
  <c r="EG14" i="2" s="1"/>
  <c r="EL14" i="2" s="1"/>
  <c r="EQ14" i="2" s="1"/>
  <c r="EV14" i="2" s="1"/>
  <c r="FA14" i="2" s="1"/>
  <c r="FF14" i="2" s="1"/>
  <c r="FK14" i="2" s="1"/>
  <c r="FP14" i="2" s="1"/>
  <c r="FU14" i="2" s="1"/>
  <c r="FZ14" i="2" s="1"/>
  <c r="GE14" i="2" s="1"/>
  <c r="GJ14" i="2" s="1"/>
  <c r="S20" i="2" l="1"/>
  <c r="T20" i="2" s="1"/>
  <c r="U20" i="2" s="1"/>
  <c r="AC20" i="2"/>
  <c r="AD20" i="2" s="1"/>
  <c r="AE20" i="2" s="1"/>
  <c r="BQ20" i="2"/>
  <c r="BR20" i="2" s="1"/>
  <c r="BS20" i="2" s="1"/>
  <c r="DE20" i="2"/>
  <c r="DF20" i="2" s="1"/>
  <c r="DG20" i="2" s="1"/>
  <c r="ES20" i="2"/>
  <c r="ET20" i="2" s="1"/>
  <c r="EU20" i="2" s="1"/>
  <c r="GG20" i="2"/>
  <c r="GH20" i="2" s="1"/>
  <c r="GI20" i="2" s="1"/>
  <c r="BB20" i="2"/>
  <c r="BC20" i="2" s="1"/>
  <c r="BD20" i="2" s="1"/>
  <c r="CP20" i="2"/>
  <c r="CQ20" i="2" s="1"/>
  <c r="CR20" i="2" s="1"/>
  <c r="ED20" i="2"/>
  <c r="EE20" i="2" s="1"/>
  <c r="EF20" i="2" s="1"/>
  <c r="FR20" i="2"/>
  <c r="FS20" i="2" s="1"/>
  <c r="FT20" i="2" s="1"/>
  <c r="FC20" i="2"/>
  <c r="FD20" i="2" s="1"/>
  <c r="FE20" i="2" s="1"/>
  <c r="FM20" i="2"/>
  <c r="FN20" i="2" s="1"/>
  <c r="FO20" i="2" s="1"/>
  <c r="FW20" i="2"/>
  <c r="FX20" i="2" s="1"/>
  <c r="FY20" i="2" s="1"/>
  <c r="BL20" i="2"/>
  <c r="BM20" i="2" s="1"/>
  <c r="BN20" i="2" s="1"/>
  <c r="BV20" i="2"/>
  <c r="BW20" i="2" s="1"/>
  <c r="BX20" i="2" s="1"/>
  <c r="CF20" i="2"/>
  <c r="CG20" i="2" s="1"/>
  <c r="CH20" i="2" s="1"/>
  <c r="X20" i="2"/>
  <c r="Y20" i="2" s="1"/>
  <c r="Z20" i="2" s="1"/>
  <c r="AH20" i="2"/>
  <c r="AI20" i="2" s="1"/>
  <c r="AJ20" i="2" s="1"/>
  <c r="AR20" i="2"/>
  <c r="AS20" i="2" s="1"/>
  <c r="AT20" i="2" s="1"/>
  <c r="GB20" i="2"/>
  <c r="GC20" i="2" s="1"/>
  <c r="GD20" i="2" s="1"/>
  <c r="CA20" i="2"/>
  <c r="CB20" i="2" s="1"/>
  <c r="CC20" i="2" s="1"/>
  <c r="CK20" i="2"/>
  <c r="CL20" i="2" s="1"/>
  <c r="CM20" i="2" s="1"/>
  <c r="CU20" i="2"/>
  <c r="CV20" i="2" s="1"/>
  <c r="CW20" i="2" s="1"/>
  <c r="DY20" i="2"/>
  <c r="DZ20" i="2" s="1"/>
  <c r="EA20" i="2" s="1"/>
  <c r="EX20" i="2"/>
  <c r="EY20" i="2" s="1"/>
  <c r="EZ20" i="2" s="1"/>
  <c r="AW20" i="2"/>
  <c r="AX20" i="2" s="1"/>
  <c r="AY20" i="2" s="1"/>
  <c r="DO20" i="2"/>
  <c r="DP20" i="2" s="1"/>
  <c r="DQ20" i="2" s="1"/>
  <c r="EI20" i="2"/>
  <c r="EJ20" i="2" s="1"/>
  <c r="EK20" i="2" s="1"/>
  <c r="EN20" i="2"/>
  <c r="EO20" i="2" s="1"/>
  <c r="EP20" i="2" s="1"/>
  <c r="FH20" i="2"/>
  <c r="FI20" i="2" s="1"/>
  <c r="FJ20" i="2" s="1"/>
  <c r="AM20" i="2"/>
  <c r="AN20" i="2" s="1"/>
  <c r="AO20" i="2" s="1"/>
  <c r="CZ20" i="2"/>
  <c r="DA20" i="2" s="1"/>
  <c r="DB20" i="2" s="1"/>
  <c r="BG20" i="2"/>
  <c r="BH20" i="2" s="1"/>
  <c r="BI20" i="2" s="1"/>
  <c r="DJ20" i="2"/>
  <c r="DK20" i="2" s="1"/>
  <c r="DL20" i="2" s="1"/>
  <c r="DT20" i="2"/>
  <c r="DU20" i="2" s="1"/>
  <c r="DV20" i="2" s="1"/>
  <c r="K20" i="2"/>
  <c r="I17" i="2"/>
  <c r="J17" i="2" s="1"/>
  <c r="S17" i="2" s="1"/>
  <c r="T17" i="2" s="1"/>
  <c r="U17" i="2" s="1"/>
  <c r="N20" i="2"/>
  <c r="O20" i="2" s="1"/>
  <c r="P20" i="2" s="1"/>
  <c r="Q20" i="2" s="1"/>
  <c r="V20" i="2" s="1"/>
  <c r="N17" i="2" l="1"/>
  <c r="O17" i="2" s="1"/>
  <c r="P17" i="2" s="1"/>
  <c r="K17" i="2"/>
  <c r="AR17" i="2"/>
  <c r="AS17" i="2" s="1"/>
  <c r="AT17" i="2" s="1"/>
  <c r="BB17" i="2"/>
  <c r="BC17" i="2" s="1"/>
  <c r="BD17" i="2" s="1"/>
  <c r="CP17" i="2"/>
  <c r="CQ17" i="2" s="1"/>
  <c r="CR17" i="2" s="1"/>
  <c r="ED17" i="2"/>
  <c r="EE17" i="2" s="1"/>
  <c r="EF17" i="2" s="1"/>
  <c r="FR17" i="2"/>
  <c r="FS17" i="2" s="1"/>
  <c r="FT17" i="2" s="1"/>
  <c r="BL17" i="2"/>
  <c r="BM17" i="2" s="1"/>
  <c r="BN17" i="2" s="1"/>
  <c r="CZ17" i="2"/>
  <c r="DA17" i="2" s="1"/>
  <c r="DB17" i="2" s="1"/>
  <c r="EN17" i="2"/>
  <c r="EO17" i="2" s="1"/>
  <c r="EP17" i="2" s="1"/>
  <c r="GB17" i="2"/>
  <c r="GC17" i="2" s="1"/>
  <c r="GD17" i="2" s="1"/>
  <c r="CK17" i="2"/>
  <c r="CL17" i="2" s="1"/>
  <c r="CM17" i="2" s="1"/>
  <c r="DY17" i="2"/>
  <c r="DZ17" i="2" s="1"/>
  <c r="EA17" i="2" s="1"/>
  <c r="FM17" i="2"/>
  <c r="FN17" i="2" s="1"/>
  <c r="FO17" i="2" s="1"/>
  <c r="AM17" i="2"/>
  <c r="AN17" i="2" s="1"/>
  <c r="AO17" i="2" s="1"/>
  <c r="AW17" i="2"/>
  <c r="AX17" i="2" s="1"/>
  <c r="AY17" i="2" s="1"/>
  <c r="BV17" i="2"/>
  <c r="BW17" i="2" s="1"/>
  <c r="BX17" i="2" s="1"/>
  <c r="DJ17" i="2"/>
  <c r="DK17" i="2" s="1"/>
  <c r="DL17" i="2" s="1"/>
  <c r="EX17" i="2"/>
  <c r="EY17" i="2" s="1"/>
  <c r="EZ17" i="2" s="1"/>
  <c r="X17" i="2"/>
  <c r="Y17" i="2" s="1"/>
  <c r="Z17" i="2" s="1"/>
  <c r="CA17" i="2"/>
  <c r="CB17" i="2" s="1"/>
  <c r="CC17" i="2" s="1"/>
  <c r="FC17" i="2"/>
  <c r="FD17" i="2" s="1"/>
  <c r="FE17" i="2" s="1"/>
  <c r="AC17" i="2"/>
  <c r="AD17" i="2" s="1"/>
  <c r="AE17" i="2" s="1"/>
  <c r="CU17" i="2"/>
  <c r="CV17" i="2" s="1"/>
  <c r="CW17" i="2" s="1"/>
  <c r="FW17" i="2"/>
  <c r="FX17" i="2" s="1"/>
  <c r="FY17" i="2" s="1"/>
  <c r="CF17" i="2"/>
  <c r="CG17" i="2" s="1"/>
  <c r="CH17" i="2" s="1"/>
  <c r="FH17" i="2"/>
  <c r="FI17" i="2" s="1"/>
  <c r="FJ17" i="2" s="1"/>
  <c r="BQ17" i="2"/>
  <c r="BR17" i="2" s="1"/>
  <c r="BS17" i="2" s="1"/>
  <c r="ES17" i="2"/>
  <c r="ET17" i="2" s="1"/>
  <c r="EU17" i="2" s="1"/>
  <c r="DO17" i="2"/>
  <c r="DP17" i="2" s="1"/>
  <c r="DQ17" i="2" s="1"/>
  <c r="BG17" i="2"/>
  <c r="BH17" i="2" s="1"/>
  <c r="BI17" i="2" s="1"/>
  <c r="GG17" i="2"/>
  <c r="GH17" i="2" s="1"/>
  <c r="GI17" i="2" s="1"/>
  <c r="AH17" i="2"/>
  <c r="AI17" i="2" s="1"/>
  <c r="AJ17" i="2" s="1"/>
  <c r="DT17" i="2"/>
  <c r="DU17" i="2" s="1"/>
  <c r="DV17" i="2" s="1"/>
  <c r="EI17" i="2"/>
  <c r="EJ17" i="2" s="1"/>
  <c r="EK17" i="2" s="1"/>
  <c r="DE17" i="2"/>
  <c r="DF17" i="2" s="1"/>
  <c r="DG17" i="2" s="1"/>
  <c r="R20" i="2"/>
  <c r="W20" i="2" s="1"/>
  <c r="AB20" i="2" s="1"/>
  <c r="AG20" i="2" s="1"/>
  <c r="AL20" i="2" s="1"/>
  <c r="AQ20" i="2" s="1"/>
  <c r="AV20" i="2" s="1"/>
  <c r="BA20" i="2" s="1"/>
  <c r="BF20" i="2" s="1"/>
  <c r="BK20" i="2" s="1"/>
  <c r="BP20" i="2" s="1"/>
  <c r="BU20" i="2" s="1"/>
  <c r="BZ20" i="2" s="1"/>
  <c r="CE20" i="2" s="1"/>
  <c r="CJ20" i="2" s="1"/>
  <c r="CO20" i="2" s="1"/>
  <c r="CT20" i="2" s="1"/>
  <c r="CY20" i="2" s="1"/>
  <c r="DD20" i="2" s="1"/>
  <c r="DI20" i="2" s="1"/>
  <c r="DN20" i="2" s="1"/>
  <c r="DS20" i="2" s="1"/>
  <c r="DX20" i="2" s="1"/>
  <c r="EC20" i="2" s="1"/>
  <c r="EH20" i="2" s="1"/>
  <c r="EM20" i="2" s="1"/>
  <c r="ER20" i="2" s="1"/>
  <c r="EW20" i="2" s="1"/>
  <c r="FB20" i="2" s="1"/>
  <c r="FG20" i="2" s="1"/>
  <c r="FL20" i="2" s="1"/>
  <c r="FQ20" i="2" s="1"/>
  <c r="FV20" i="2" s="1"/>
  <c r="GA20" i="2" s="1"/>
  <c r="GF20" i="2" s="1"/>
  <c r="GK20" i="2" s="1"/>
  <c r="AA20" i="2"/>
  <c r="AF20" i="2" s="1"/>
  <c r="AK20" i="2" s="1"/>
  <c r="AP20" i="2" s="1"/>
  <c r="AU20" i="2" s="1"/>
  <c r="AZ20" i="2" s="1"/>
  <c r="BE20" i="2" s="1"/>
  <c r="BJ20" i="2" s="1"/>
  <c r="BO20" i="2" s="1"/>
  <c r="BT20" i="2" s="1"/>
  <c r="BY20" i="2" s="1"/>
  <c r="CD20" i="2" s="1"/>
  <c r="CI20" i="2" s="1"/>
  <c r="CN20" i="2" s="1"/>
  <c r="CS20" i="2" s="1"/>
  <c r="CX20" i="2" s="1"/>
  <c r="DC20" i="2" s="1"/>
  <c r="DH20" i="2" s="1"/>
  <c r="DM20" i="2" s="1"/>
  <c r="DR20" i="2" s="1"/>
  <c r="DW20" i="2" s="1"/>
  <c r="EB20" i="2" s="1"/>
  <c r="EG20" i="2" s="1"/>
  <c r="EL20" i="2" s="1"/>
  <c r="EQ20" i="2" s="1"/>
  <c r="EV20" i="2" s="1"/>
  <c r="FA20" i="2" s="1"/>
  <c r="FF20" i="2" s="1"/>
  <c r="FK20" i="2" s="1"/>
  <c r="FP20" i="2" s="1"/>
  <c r="FU20" i="2" s="1"/>
  <c r="FZ20" i="2" s="1"/>
  <c r="GE20" i="2" s="1"/>
  <c r="GJ20" i="2" s="1"/>
  <c r="L17" i="2" s="1"/>
  <c r="M17" i="2" s="1"/>
  <c r="L14" i="2" l="1"/>
  <c r="M14" i="2" s="1"/>
  <c r="I22" i="2"/>
  <c r="J22" i="2" s="1"/>
  <c r="N22" i="2" s="1"/>
  <c r="O22" i="2" s="1"/>
  <c r="P22" i="2" s="1"/>
  <c r="Q17" i="2"/>
  <c r="V17" i="2" s="1"/>
  <c r="AA17" i="2" s="1"/>
  <c r="AF17" i="2" s="1"/>
  <c r="AK17" i="2" s="1"/>
  <c r="AP17" i="2" s="1"/>
  <c r="AU17" i="2" s="1"/>
  <c r="AZ17" i="2" s="1"/>
  <c r="BE17" i="2" s="1"/>
  <c r="BJ17" i="2" s="1"/>
  <c r="BO17" i="2" s="1"/>
  <c r="BT17" i="2" s="1"/>
  <c r="BY17" i="2" s="1"/>
  <c r="CD17" i="2" s="1"/>
  <c r="CI17" i="2" s="1"/>
  <c r="CN17" i="2" s="1"/>
  <c r="CS17" i="2" s="1"/>
  <c r="CX17" i="2" s="1"/>
  <c r="DC17" i="2" s="1"/>
  <c r="DH17" i="2" s="1"/>
  <c r="DM17" i="2" s="1"/>
  <c r="DR17" i="2" s="1"/>
  <c r="DW17" i="2" s="1"/>
  <c r="EB17" i="2" s="1"/>
  <c r="EG17" i="2" s="1"/>
  <c r="EL17" i="2" s="1"/>
  <c r="EQ17" i="2" s="1"/>
  <c r="EV17" i="2" s="1"/>
  <c r="FA17" i="2" s="1"/>
  <c r="FF17" i="2" s="1"/>
  <c r="FK17" i="2" s="1"/>
  <c r="FP17" i="2" s="1"/>
  <c r="FU17" i="2" s="1"/>
  <c r="FZ17" i="2" s="1"/>
  <c r="GE17" i="2" s="1"/>
  <c r="GJ17" i="2" s="1"/>
  <c r="R17" i="2"/>
  <c r="W17" i="2" s="1"/>
  <c r="AB17" i="2" s="1"/>
  <c r="AG17" i="2" s="1"/>
  <c r="AL17" i="2" s="1"/>
  <c r="AQ17" i="2" s="1"/>
  <c r="AV17" i="2" s="1"/>
  <c r="BA17" i="2" s="1"/>
  <c r="BF17" i="2" s="1"/>
  <c r="BK17" i="2" s="1"/>
  <c r="BP17" i="2" s="1"/>
  <c r="BU17" i="2" s="1"/>
  <c r="BZ17" i="2" s="1"/>
  <c r="CE17" i="2" s="1"/>
  <c r="CJ17" i="2" s="1"/>
  <c r="CO17" i="2" s="1"/>
  <c r="CT17" i="2" s="1"/>
  <c r="CY17" i="2" s="1"/>
  <c r="DD17" i="2" s="1"/>
  <c r="DI17" i="2" s="1"/>
  <c r="DN17" i="2" s="1"/>
  <c r="DS17" i="2" s="1"/>
  <c r="DX17" i="2" s="1"/>
  <c r="EC17" i="2" s="1"/>
  <c r="EH17" i="2" s="1"/>
  <c r="EM17" i="2" s="1"/>
  <c r="ER17" i="2" s="1"/>
  <c r="EW17" i="2" s="1"/>
  <c r="FB17" i="2" s="1"/>
  <c r="FG17" i="2" s="1"/>
  <c r="FL17" i="2" s="1"/>
  <c r="FQ17" i="2" s="1"/>
  <c r="FV17" i="2" s="1"/>
  <c r="GA17" i="2" s="1"/>
  <c r="GF17" i="2" s="1"/>
  <c r="GK17" i="2" s="1"/>
  <c r="L16" i="2" s="1"/>
  <c r="M16" i="2" s="1"/>
  <c r="K22" i="2"/>
  <c r="S22" i="2"/>
  <c r="T22" i="2" s="1"/>
  <c r="U22" i="2" s="1"/>
  <c r="I21" i="2" l="1"/>
  <c r="J21" i="2" s="1"/>
  <c r="L13" i="2"/>
  <c r="M13" i="2" s="1"/>
  <c r="R22" i="2"/>
  <c r="Q22" i="2"/>
  <c r="AR22" i="2"/>
  <c r="AS22" i="2" s="1"/>
  <c r="AT22" i="2" s="1"/>
  <c r="CF22" i="2"/>
  <c r="CG22" i="2" s="1"/>
  <c r="CH22" i="2" s="1"/>
  <c r="DT22" i="2"/>
  <c r="DU22" i="2" s="1"/>
  <c r="DV22" i="2" s="1"/>
  <c r="FH22" i="2"/>
  <c r="FI22" i="2" s="1"/>
  <c r="FJ22" i="2" s="1"/>
  <c r="AC22" i="2"/>
  <c r="AD22" i="2" s="1"/>
  <c r="AE22" i="2" s="1"/>
  <c r="BQ22" i="2"/>
  <c r="BR22" i="2" s="1"/>
  <c r="BS22" i="2" s="1"/>
  <c r="DE22" i="2"/>
  <c r="DF22" i="2" s="1"/>
  <c r="DG22" i="2" s="1"/>
  <c r="ES22" i="2"/>
  <c r="ET22" i="2" s="1"/>
  <c r="EU22" i="2" s="1"/>
  <c r="GG22" i="2"/>
  <c r="GH22" i="2" s="1"/>
  <c r="GI22" i="2" s="1"/>
  <c r="AM22" i="2"/>
  <c r="AN22" i="2" s="1"/>
  <c r="AO22" i="2" s="1"/>
  <c r="CA22" i="2"/>
  <c r="CB22" i="2" s="1"/>
  <c r="CC22" i="2" s="1"/>
  <c r="DO22" i="2"/>
  <c r="DP22" i="2" s="1"/>
  <c r="DQ22" i="2" s="1"/>
  <c r="X22" i="2"/>
  <c r="Y22" i="2" s="1"/>
  <c r="Z22" i="2" s="1"/>
  <c r="BL22" i="2"/>
  <c r="BM22" i="2" s="1"/>
  <c r="BN22" i="2" s="1"/>
  <c r="CZ22" i="2"/>
  <c r="DA22" i="2" s="1"/>
  <c r="DB22" i="2" s="1"/>
  <c r="EN22" i="2"/>
  <c r="EO22" i="2" s="1"/>
  <c r="EP22" i="2" s="1"/>
  <c r="BB22" i="2"/>
  <c r="BC22" i="2" s="1"/>
  <c r="BD22" i="2" s="1"/>
  <c r="ED22" i="2"/>
  <c r="EE22" i="2" s="1"/>
  <c r="EF22" i="2" s="1"/>
  <c r="BV22" i="2"/>
  <c r="BW22" i="2" s="1"/>
  <c r="BX22" i="2" s="1"/>
  <c r="CP22" i="2"/>
  <c r="CQ22" i="2" s="1"/>
  <c r="CR22" i="2" s="1"/>
  <c r="AW22" i="2"/>
  <c r="AX22" i="2" s="1"/>
  <c r="AY22" i="2" s="1"/>
  <c r="DY22" i="2"/>
  <c r="DZ22" i="2" s="1"/>
  <c r="EA22" i="2" s="1"/>
  <c r="AH22" i="2"/>
  <c r="AI22" i="2" s="1"/>
  <c r="AJ22" i="2" s="1"/>
  <c r="FR22" i="2"/>
  <c r="FS22" i="2" s="1"/>
  <c r="FT22" i="2" s="1"/>
  <c r="CU22" i="2"/>
  <c r="CV22" i="2" s="1"/>
  <c r="CW22" i="2" s="1"/>
  <c r="FC22" i="2"/>
  <c r="FD22" i="2" s="1"/>
  <c r="FE22" i="2" s="1"/>
  <c r="EI22" i="2"/>
  <c r="EJ22" i="2" s="1"/>
  <c r="EK22" i="2" s="1"/>
  <c r="FW22" i="2"/>
  <c r="FX22" i="2" s="1"/>
  <c r="FY22" i="2" s="1"/>
  <c r="DJ22" i="2"/>
  <c r="DK22" i="2" s="1"/>
  <c r="DL22" i="2" s="1"/>
  <c r="CK22" i="2"/>
  <c r="CL22" i="2" s="1"/>
  <c r="CM22" i="2" s="1"/>
  <c r="FM22" i="2"/>
  <c r="FN22" i="2" s="1"/>
  <c r="FO22" i="2" s="1"/>
  <c r="BG22" i="2"/>
  <c r="BH22" i="2" s="1"/>
  <c r="BI22" i="2" s="1"/>
  <c r="EX22" i="2"/>
  <c r="EY22" i="2" s="1"/>
  <c r="EZ22" i="2" s="1"/>
  <c r="GB22" i="2"/>
  <c r="GC22" i="2" s="1"/>
  <c r="GD22" i="2" s="1"/>
  <c r="V22" i="2"/>
  <c r="W22" i="2"/>
  <c r="AK22" i="2" l="1"/>
  <c r="AP22" i="2" s="1"/>
  <c r="AU22" i="2" s="1"/>
  <c r="AZ22" i="2" s="1"/>
  <c r="BE22" i="2" s="1"/>
  <c r="BJ22" i="2" s="1"/>
  <c r="BO22" i="2" s="1"/>
  <c r="BT22" i="2" s="1"/>
  <c r="BY22" i="2" s="1"/>
  <c r="CD22" i="2" s="1"/>
  <c r="CI22" i="2" s="1"/>
  <c r="CN22" i="2" s="1"/>
  <c r="CS22" i="2" s="1"/>
  <c r="CX22" i="2" s="1"/>
  <c r="DC22" i="2" s="1"/>
  <c r="DH22" i="2" s="1"/>
  <c r="DM22" i="2" s="1"/>
  <c r="DR22" i="2" s="1"/>
  <c r="DW22" i="2" s="1"/>
  <c r="EB22" i="2" s="1"/>
  <c r="EG22" i="2" s="1"/>
  <c r="EL22" i="2" s="1"/>
  <c r="EQ22" i="2" s="1"/>
  <c r="EV22" i="2" s="1"/>
  <c r="FA22" i="2" s="1"/>
  <c r="FF22" i="2" s="1"/>
  <c r="FK22" i="2" s="1"/>
  <c r="FP22" i="2" s="1"/>
  <c r="FU22" i="2" s="1"/>
  <c r="FZ22" i="2" s="1"/>
  <c r="GE22" i="2" s="1"/>
  <c r="GJ22" i="2" s="1"/>
  <c r="I25" i="2" s="1"/>
  <c r="J25" i="2" s="1"/>
  <c r="AB22" i="2"/>
  <c r="AA22" i="2"/>
  <c r="AF22" i="2"/>
  <c r="AG22" i="2"/>
  <c r="AL22" i="2" s="1"/>
  <c r="AQ22" i="2" s="1"/>
  <c r="AV22" i="2" s="1"/>
  <c r="BA22" i="2" s="1"/>
  <c r="BF22" i="2" s="1"/>
  <c r="BK22" i="2" s="1"/>
  <c r="BP22" i="2" s="1"/>
  <c r="BU22" i="2" s="1"/>
  <c r="BZ22" i="2" s="1"/>
  <c r="CE22" i="2" s="1"/>
  <c r="CJ22" i="2" s="1"/>
  <c r="CO22" i="2" s="1"/>
  <c r="CT22" i="2" s="1"/>
  <c r="CY22" i="2" s="1"/>
  <c r="DD22" i="2" s="1"/>
  <c r="DI22" i="2" s="1"/>
  <c r="DN22" i="2" s="1"/>
  <c r="DS22" i="2" s="1"/>
  <c r="DX22" i="2" s="1"/>
  <c r="EC22" i="2" s="1"/>
  <c r="EH22" i="2" s="1"/>
  <c r="EM22" i="2" s="1"/>
  <c r="ER22" i="2" s="1"/>
  <c r="EW22" i="2" s="1"/>
  <c r="FB22" i="2" s="1"/>
  <c r="FG22" i="2" s="1"/>
  <c r="FL22" i="2" s="1"/>
  <c r="FQ22" i="2" s="1"/>
  <c r="FV22" i="2" s="1"/>
  <c r="GA22" i="2" s="1"/>
  <c r="GF22" i="2" s="1"/>
  <c r="GK22" i="2" s="1"/>
  <c r="N21" i="2"/>
  <c r="O21" i="2" s="1"/>
  <c r="P21" i="2" s="1"/>
  <c r="BG21" i="2"/>
  <c r="BH21" i="2" s="1"/>
  <c r="BI21" i="2" s="1"/>
  <c r="AR21" i="2"/>
  <c r="AS21" i="2" s="1"/>
  <c r="AT21" i="2" s="1"/>
  <c r="CP21" i="2"/>
  <c r="CQ21" i="2" s="1"/>
  <c r="CR21" i="2" s="1"/>
  <c r="ED21" i="2"/>
  <c r="EE21" i="2" s="1"/>
  <c r="EF21" i="2" s="1"/>
  <c r="FR21" i="2"/>
  <c r="FS21" i="2" s="1"/>
  <c r="FT21" i="2" s="1"/>
  <c r="BB21" i="2"/>
  <c r="BC21" i="2" s="1"/>
  <c r="BD21" i="2" s="1"/>
  <c r="CA21" i="2"/>
  <c r="CB21" i="2" s="1"/>
  <c r="CC21" i="2" s="1"/>
  <c r="DO21" i="2"/>
  <c r="DP21" i="2" s="1"/>
  <c r="DQ21" i="2" s="1"/>
  <c r="FC21" i="2"/>
  <c r="FD21" i="2" s="1"/>
  <c r="FE21" i="2" s="1"/>
  <c r="X21" i="2"/>
  <c r="Y21" i="2" s="1"/>
  <c r="Z21" i="2" s="1"/>
  <c r="AH21" i="2"/>
  <c r="AI21" i="2" s="1"/>
  <c r="AJ21" i="2" s="1"/>
  <c r="CK21" i="2"/>
  <c r="CL21" i="2" s="1"/>
  <c r="CM21" i="2" s="1"/>
  <c r="DY21" i="2"/>
  <c r="DZ21" i="2" s="1"/>
  <c r="EA21" i="2" s="1"/>
  <c r="FM21" i="2"/>
  <c r="FN21" i="2" s="1"/>
  <c r="FO21" i="2" s="1"/>
  <c r="BV21" i="2"/>
  <c r="BW21" i="2" s="1"/>
  <c r="BX21" i="2" s="1"/>
  <c r="DJ21" i="2"/>
  <c r="DK21" i="2" s="1"/>
  <c r="DL21" i="2" s="1"/>
  <c r="EX21" i="2"/>
  <c r="EY21" i="2" s="1"/>
  <c r="EZ21" i="2" s="1"/>
  <c r="BL21" i="2"/>
  <c r="BM21" i="2" s="1"/>
  <c r="BN21" i="2" s="1"/>
  <c r="EN21" i="2"/>
  <c r="EO21" i="2" s="1"/>
  <c r="EP21" i="2" s="1"/>
  <c r="CU21" i="2"/>
  <c r="CV21" i="2" s="1"/>
  <c r="CW21" i="2" s="1"/>
  <c r="FW21" i="2"/>
  <c r="FX21" i="2" s="1"/>
  <c r="FY21" i="2" s="1"/>
  <c r="AC21" i="2"/>
  <c r="AD21" i="2" s="1"/>
  <c r="AE21" i="2" s="1"/>
  <c r="AW21" i="2"/>
  <c r="AX21" i="2" s="1"/>
  <c r="AY21" i="2" s="1"/>
  <c r="CF21" i="2"/>
  <c r="CG21" i="2" s="1"/>
  <c r="CH21" i="2" s="1"/>
  <c r="FH21" i="2"/>
  <c r="FI21" i="2" s="1"/>
  <c r="FJ21" i="2" s="1"/>
  <c r="CZ21" i="2"/>
  <c r="DA21" i="2" s="1"/>
  <c r="DB21" i="2" s="1"/>
  <c r="GB21" i="2"/>
  <c r="GC21" i="2" s="1"/>
  <c r="GD21" i="2" s="1"/>
  <c r="EI21" i="2"/>
  <c r="EJ21" i="2" s="1"/>
  <c r="EK21" i="2" s="1"/>
  <c r="DT21" i="2"/>
  <c r="DU21" i="2" s="1"/>
  <c r="DV21" i="2" s="1"/>
  <c r="AM21" i="2"/>
  <c r="AN21" i="2" s="1"/>
  <c r="AO21" i="2" s="1"/>
  <c r="ES21" i="2"/>
  <c r="ET21" i="2" s="1"/>
  <c r="EU21" i="2" s="1"/>
  <c r="GG21" i="2"/>
  <c r="GH21" i="2" s="1"/>
  <c r="GI21" i="2" s="1"/>
  <c r="BQ21" i="2"/>
  <c r="BR21" i="2" s="1"/>
  <c r="BS21" i="2" s="1"/>
  <c r="DE21" i="2"/>
  <c r="DF21" i="2" s="1"/>
  <c r="DG21" i="2" s="1"/>
  <c r="S21" i="2"/>
  <c r="T21" i="2" s="1"/>
  <c r="U21" i="2" s="1"/>
  <c r="K21" i="2"/>
  <c r="S25" i="2" l="1"/>
  <c r="T25" i="2" s="1"/>
  <c r="U25" i="2" s="1"/>
  <c r="AR25" i="2"/>
  <c r="AS25" i="2" s="1"/>
  <c r="AT25" i="2" s="1"/>
  <c r="CF25" i="2"/>
  <c r="CG25" i="2" s="1"/>
  <c r="CH25" i="2" s="1"/>
  <c r="AW25" i="2"/>
  <c r="AX25" i="2" s="1"/>
  <c r="AY25" i="2" s="1"/>
  <c r="CZ25" i="2"/>
  <c r="DA25" i="2" s="1"/>
  <c r="DB25" i="2" s="1"/>
  <c r="DY25" i="2"/>
  <c r="DZ25" i="2" s="1"/>
  <c r="EA25" i="2" s="1"/>
  <c r="FM25" i="2"/>
  <c r="FN25" i="2" s="1"/>
  <c r="FO25" i="2" s="1"/>
  <c r="BG25" i="2"/>
  <c r="BH25" i="2" s="1"/>
  <c r="BI25" i="2" s="1"/>
  <c r="BQ25" i="2"/>
  <c r="BR25" i="2" s="1"/>
  <c r="BS25" i="2" s="1"/>
  <c r="DJ25" i="2"/>
  <c r="DK25" i="2" s="1"/>
  <c r="DL25" i="2" s="1"/>
  <c r="EX25" i="2"/>
  <c r="EY25" i="2" s="1"/>
  <c r="EZ25" i="2" s="1"/>
  <c r="X25" i="2"/>
  <c r="Y25" i="2" s="1"/>
  <c r="Z25" i="2" s="1"/>
  <c r="CA25" i="2"/>
  <c r="CB25" i="2" s="1"/>
  <c r="CC25" i="2" s="1"/>
  <c r="EI25" i="2"/>
  <c r="EJ25" i="2" s="1"/>
  <c r="EK25" i="2" s="1"/>
  <c r="FW25" i="2"/>
  <c r="FX25" i="2" s="1"/>
  <c r="FY25" i="2" s="1"/>
  <c r="AH25" i="2"/>
  <c r="AI25" i="2" s="1"/>
  <c r="AJ25" i="2" s="1"/>
  <c r="CK25" i="2"/>
  <c r="CL25" i="2" s="1"/>
  <c r="CM25" i="2" s="1"/>
  <c r="DT25" i="2"/>
  <c r="DU25" i="2" s="1"/>
  <c r="DV25" i="2" s="1"/>
  <c r="FH25" i="2"/>
  <c r="FI25" i="2" s="1"/>
  <c r="FJ25" i="2" s="1"/>
  <c r="BB25" i="2"/>
  <c r="BC25" i="2" s="1"/>
  <c r="BD25" i="2" s="1"/>
  <c r="CU25" i="2"/>
  <c r="CV25" i="2" s="1"/>
  <c r="CW25" i="2" s="1"/>
  <c r="DE25" i="2"/>
  <c r="DF25" i="2" s="1"/>
  <c r="DG25" i="2" s="1"/>
  <c r="ES25" i="2"/>
  <c r="ET25" i="2" s="1"/>
  <c r="EU25" i="2" s="1"/>
  <c r="GG25" i="2"/>
  <c r="GH25" i="2" s="1"/>
  <c r="GI25" i="2" s="1"/>
  <c r="AC25" i="2"/>
  <c r="AD25" i="2" s="1"/>
  <c r="AE25" i="2" s="1"/>
  <c r="BV25" i="2"/>
  <c r="BW25" i="2" s="1"/>
  <c r="BX25" i="2" s="1"/>
  <c r="DO25" i="2"/>
  <c r="DP25" i="2" s="1"/>
  <c r="DQ25" i="2" s="1"/>
  <c r="FC25" i="2"/>
  <c r="FD25" i="2" s="1"/>
  <c r="FE25" i="2" s="1"/>
  <c r="GB25" i="2"/>
  <c r="GC25" i="2" s="1"/>
  <c r="GD25" i="2" s="1"/>
  <c r="CP25" i="2"/>
  <c r="CQ25" i="2" s="1"/>
  <c r="CR25" i="2" s="1"/>
  <c r="AM25" i="2"/>
  <c r="AN25" i="2" s="1"/>
  <c r="AO25" i="2" s="1"/>
  <c r="BL25" i="2"/>
  <c r="BM25" i="2" s="1"/>
  <c r="BN25" i="2" s="1"/>
  <c r="ED25" i="2"/>
  <c r="EE25" i="2" s="1"/>
  <c r="EF25" i="2" s="1"/>
  <c r="EN25" i="2"/>
  <c r="EO25" i="2" s="1"/>
  <c r="EP25" i="2" s="1"/>
  <c r="FR25" i="2"/>
  <c r="FS25" i="2" s="1"/>
  <c r="FT25" i="2" s="1"/>
  <c r="N25" i="2"/>
  <c r="O25" i="2" s="1"/>
  <c r="P25" i="2" s="1"/>
  <c r="K25" i="2"/>
  <c r="AB21" i="2"/>
  <c r="AG21" i="2" s="1"/>
  <c r="AL21" i="2" s="1"/>
  <c r="AQ21" i="2" s="1"/>
  <c r="AV21" i="2" s="1"/>
  <c r="BA21" i="2" s="1"/>
  <c r="BF21" i="2" s="1"/>
  <c r="BK21" i="2" s="1"/>
  <c r="BP21" i="2" s="1"/>
  <c r="BU21" i="2" s="1"/>
  <c r="BZ21" i="2" s="1"/>
  <c r="CE21" i="2" s="1"/>
  <c r="CJ21" i="2" s="1"/>
  <c r="CO21" i="2" s="1"/>
  <c r="CT21" i="2" s="1"/>
  <c r="CY21" i="2" s="1"/>
  <c r="DD21" i="2" s="1"/>
  <c r="DI21" i="2" s="1"/>
  <c r="DN21" i="2" s="1"/>
  <c r="DS21" i="2" s="1"/>
  <c r="DX21" i="2" s="1"/>
  <c r="EC21" i="2" s="1"/>
  <c r="EH21" i="2" s="1"/>
  <c r="EM21" i="2" s="1"/>
  <c r="ER21" i="2" s="1"/>
  <c r="EW21" i="2" s="1"/>
  <c r="FB21" i="2" s="1"/>
  <c r="FG21" i="2" s="1"/>
  <c r="FL21" i="2" s="1"/>
  <c r="FQ21" i="2" s="1"/>
  <c r="FV21" i="2" s="1"/>
  <c r="GA21" i="2" s="1"/>
  <c r="GF21" i="2" s="1"/>
  <c r="GK21" i="2" s="1"/>
  <c r="R21" i="2"/>
  <c r="Q21" i="2"/>
  <c r="V21" i="2"/>
  <c r="AA21" i="2" s="1"/>
  <c r="AF21" i="2" s="1"/>
  <c r="AK21" i="2" s="1"/>
  <c r="AP21" i="2" s="1"/>
  <c r="AU21" i="2" s="1"/>
  <c r="AZ21" i="2" s="1"/>
  <c r="BE21" i="2" s="1"/>
  <c r="BJ21" i="2" s="1"/>
  <c r="BO21" i="2" s="1"/>
  <c r="BT21" i="2" s="1"/>
  <c r="BY21" i="2" s="1"/>
  <c r="CD21" i="2" s="1"/>
  <c r="CI21" i="2" s="1"/>
  <c r="CN21" i="2" s="1"/>
  <c r="CS21" i="2" s="1"/>
  <c r="CX21" i="2" s="1"/>
  <c r="DC21" i="2" s="1"/>
  <c r="DH21" i="2" s="1"/>
  <c r="DM21" i="2" s="1"/>
  <c r="DR21" i="2" s="1"/>
  <c r="DW21" i="2" s="1"/>
  <c r="EB21" i="2" s="1"/>
  <c r="EG21" i="2" s="1"/>
  <c r="EL21" i="2" s="1"/>
  <c r="EQ21" i="2" s="1"/>
  <c r="EV21" i="2" s="1"/>
  <c r="FA21" i="2" s="1"/>
  <c r="FF21" i="2" s="1"/>
  <c r="FK21" i="2" s="1"/>
  <c r="FP21" i="2" s="1"/>
  <c r="FU21" i="2" s="1"/>
  <c r="FZ21" i="2" s="1"/>
  <c r="GE21" i="2" s="1"/>
  <c r="GJ21" i="2" s="1"/>
  <c r="W21" i="2"/>
  <c r="I24" i="2" l="1"/>
  <c r="J24" i="2" s="1"/>
  <c r="R25" i="2"/>
  <c r="W25" i="2" s="1"/>
  <c r="Q25" i="2"/>
  <c r="V25" i="2" s="1"/>
  <c r="AB25" i="2"/>
  <c r="AG25" i="2" s="1"/>
  <c r="AL25" i="2" s="1"/>
  <c r="AQ25" i="2" s="1"/>
  <c r="AV25" i="2" s="1"/>
  <c r="BA25" i="2" s="1"/>
  <c r="BF25" i="2" s="1"/>
  <c r="BK25" i="2" s="1"/>
  <c r="BP25" i="2" s="1"/>
  <c r="BU25" i="2" s="1"/>
  <c r="BZ25" i="2" s="1"/>
  <c r="CE25" i="2" s="1"/>
  <c r="CJ25" i="2" s="1"/>
  <c r="CO25" i="2" s="1"/>
  <c r="CT25" i="2" s="1"/>
  <c r="CY25" i="2" s="1"/>
  <c r="DD25" i="2" s="1"/>
  <c r="DI25" i="2" s="1"/>
  <c r="DN25" i="2" s="1"/>
  <c r="DS25" i="2" s="1"/>
  <c r="DX25" i="2" s="1"/>
  <c r="EC25" i="2" s="1"/>
  <c r="EH25" i="2" s="1"/>
  <c r="EM25" i="2" s="1"/>
  <c r="ER25" i="2" s="1"/>
  <c r="EW25" i="2" s="1"/>
  <c r="FB25" i="2" s="1"/>
  <c r="FG25" i="2" s="1"/>
  <c r="FL25" i="2" s="1"/>
  <c r="FQ25" i="2" s="1"/>
  <c r="FV25" i="2" s="1"/>
  <c r="GA25" i="2" s="1"/>
  <c r="GF25" i="2" s="1"/>
  <c r="GK25" i="2" s="1"/>
  <c r="AA25" i="2"/>
  <c r="I23" i="2"/>
  <c r="J23" i="2" s="1"/>
  <c r="AF25" i="2"/>
  <c r="AK25" i="2" s="1"/>
  <c r="AP25" i="2" s="1"/>
  <c r="AU25" i="2" s="1"/>
  <c r="AZ25" i="2" s="1"/>
  <c r="BE25" i="2" s="1"/>
  <c r="BJ25" i="2" s="1"/>
  <c r="BO25" i="2" s="1"/>
  <c r="BT25" i="2" s="1"/>
  <c r="BY25" i="2" s="1"/>
  <c r="CD25" i="2" s="1"/>
  <c r="CI25" i="2" s="1"/>
  <c r="CN25" i="2" s="1"/>
  <c r="CS25" i="2" s="1"/>
  <c r="CX25" i="2" s="1"/>
  <c r="DC25" i="2" s="1"/>
  <c r="DH25" i="2" s="1"/>
  <c r="DM25" i="2" s="1"/>
  <c r="DR25" i="2" s="1"/>
  <c r="DW25" i="2" s="1"/>
  <c r="EB25" i="2" s="1"/>
  <c r="EG25" i="2" s="1"/>
  <c r="EL25" i="2" s="1"/>
  <c r="EQ25" i="2" s="1"/>
  <c r="EV25" i="2" s="1"/>
  <c r="FA25" i="2" s="1"/>
  <c r="FF25" i="2" s="1"/>
  <c r="FK25" i="2" s="1"/>
  <c r="FP25" i="2" s="1"/>
  <c r="FU25" i="2" s="1"/>
  <c r="FZ25" i="2" s="1"/>
  <c r="GE25" i="2" s="1"/>
  <c r="GJ25" i="2" s="1"/>
  <c r="L21" i="2" l="1"/>
  <c r="M21" i="2" s="1"/>
  <c r="I29" i="2"/>
  <c r="J29" i="2" s="1"/>
  <c r="K29" i="2" s="1"/>
  <c r="L24" i="2"/>
  <c r="M24" i="2" s="1"/>
  <c r="S23" i="2"/>
  <c r="T23" i="2" s="1"/>
  <c r="U23" i="2" s="1"/>
  <c r="BG23" i="2"/>
  <c r="BH23" i="2" s="1"/>
  <c r="BI23" i="2" s="1"/>
  <c r="CU23" i="2"/>
  <c r="CV23" i="2" s="1"/>
  <c r="CW23" i="2" s="1"/>
  <c r="EI23" i="2"/>
  <c r="EJ23" i="2" s="1"/>
  <c r="EK23" i="2" s="1"/>
  <c r="AW23" i="2"/>
  <c r="AX23" i="2" s="1"/>
  <c r="AY23" i="2" s="1"/>
  <c r="CZ23" i="2"/>
  <c r="DA23" i="2" s="1"/>
  <c r="DB23" i="2" s="1"/>
  <c r="FC23" i="2"/>
  <c r="FD23" i="2" s="1"/>
  <c r="FE23" i="2" s="1"/>
  <c r="GB23" i="2"/>
  <c r="GC23" i="2" s="1"/>
  <c r="GD23" i="2" s="1"/>
  <c r="X23" i="2"/>
  <c r="Y23" i="2" s="1"/>
  <c r="Z23" i="2" s="1"/>
  <c r="CA23" i="2"/>
  <c r="CB23" i="2" s="1"/>
  <c r="CC23" i="2" s="1"/>
  <c r="ED23" i="2"/>
  <c r="EE23" i="2" s="1"/>
  <c r="EF23" i="2" s="1"/>
  <c r="BB23" i="2"/>
  <c r="BC23" i="2" s="1"/>
  <c r="BD23" i="2" s="1"/>
  <c r="DE23" i="2"/>
  <c r="DF23" i="2" s="1"/>
  <c r="DG23" i="2" s="1"/>
  <c r="EX23" i="2"/>
  <c r="EY23" i="2" s="1"/>
  <c r="EZ23" i="2" s="1"/>
  <c r="FH23" i="2"/>
  <c r="FI23" i="2" s="1"/>
  <c r="FJ23" i="2" s="1"/>
  <c r="AH23" i="2"/>
  <c r="AI23" i="2" s="1"/>
  <c r="AJ23" i="2" s="1"/>
  <c r="BL23" i="2"/>
  <c r="BM23" i="2" s="1"/>
  <c r="BN23" i="2" s="1"/>
  <c r="FW23" i="2"/>
  <c r="FX23" i="2" s="1"/>
  <c r="FY23" i="2" s="1"/>
  <c r="CP23" i="2"/>
  <c r="CQ23" i="2" s="1"/>
  <c r="CR23" i="2" s="1"/>
  <c r="DT23" i="2"/>
  <c r="DU23" i="2" s="1"/>
  <c r="DV23" i="2" s="1"/>
  <c r="FM23" i="2"/>
  <c r="FN23" i="2" s="1"/>
  <c r="FO23" i="2" s="1"/>
  <c r="AM23" i="2"/>
  <c r="AN23" i="2" s="1"/>
  <c r="AO23" i="2" s="1"/>
  <c r="BQ23" i="2"/>
  <c r="BR23" i="2" s="1"/>
  <c r="BS23" i="2" s="1"/>
  <c r="CF23" i="2"/>
  <c r="CG23" i="2" s="1"/>
  <c r="CH23" i="2" s="1"/>
  <c r="DJ23" i="2"/>
  <c r="DK23" i="2" s="1"/>
  <c r="DL23" i="2" s="1"/>
  <c r="DY23" i="2"/>
  <c r="DZ23" i="2" s="1"/>
  <c r="EA23" i="2" s="1"/>
  <c r="EN23" i="2"/>
  <c r="EO23" i="2" s="1"/>
  <c r="EP23" i="2" s="1"/>
  <c r="BV23" i="2"/>
  <c r="BW23" i="2" s="1"/>
  <c r="BX23" i="2" s="1"/>
  <c r="CK23" i="2"/>
  <c r="CL23" i="2" s="1"/>
  <c r="CM23" i="2" s="1"/>
  <c r="DO23" i="2"/>
  <c r="DP23" i="2" s="1"/>
  <c r="DQ23" i="2" s="1"/>
  <c r="FR23" i="2"/>
  <c r="FS23" i="2" s="1"/>
  <c r="FT23" i="2" s="1"/>
  <c r="AR23" i="2"/>
  <c r="AS23" i="2" s="1"/>
  <c r="AT23" i="2" s="1"/>
  <c r="GG23" i="2"/>
  <c r="GH23" i="2" s="1"/>
  <c r="GI23" i="2" s="1"/>
  <c r="AC23" i="2"/>
  <c r="AD23" i="2" s="1"/>
  <c r="AE23" i="2" s="1"/>
  <c r="ES23" i="2"/>
  <c r="ET23" i="2" s="1"/>
  <c r="EU23" i="2" s="1"/>
  <c r="K23" i="2"/>
  <c r="N23" i="2"/>
  <c r="O23" i="2" s="1"/>
  <c r="P23" i="2" s="1"/>
  <c r="S24" i="2"/>
  <c r="T24" i="2" s="1"/>
  <c r="U24" i="2" s="1"/>
  <c r="BB24" i="2"/>
  <c r="BC24" i="2" s="1"/>
  <c r="BD24" i="2" s="1"/>
  <c r="CP24" i="2"/>
  <c r="CQ24" i="2" s="1"/>
  <c r="CR24" i="2" s="1"/>
  <c r="ED24" i="2"/>
  <c r="EE24" i="2" s="1"/>
  <c r="EF24" i="2" s="1"/>
  <c r="FR24" i="2"/>
  <c r="FS24" i="2" s="1"/>
  <c r="FT24" i="2" s="1"/>
  <c r="X24" i="2"/>
  <c r="Y24" i="2" s="1"/>
  <c r="Z24" i="2" s="1"/>
  <c r="BL24" i="2"/>
  <c r="BM24" i="2" s="1"/>
  <c r="BN24" i="2" s="1"/>
  <c r="CZ24" i="2"/>
  <c r="DA24" i="2" s="1"/>
  <c r="DB24" i="2" s="1"/>
  <c r="EN24" i="2"/>
  <c r="EO24" i="2" s="1"/>
  <c r="EP24" i="2" s="1"/>
  <c r="GB24" i="2"/>
  <c r="GC24" i="2" s="1"/>
  <c r="GD24" i="2" s="1"/>
  <c r="BV24" i="2"/>
  <c r="BW24" i="2" s="1"/>
  <c r="BX24" i="2" s="1"/>
  <c r="CF24" i="2"/>
  <c r="CG24" i="2" s="1"/>
  <c r="CH24" i="2" s="1"/>
  <c r="FC24" i="2"/>
  <c r="FD24" i="2" s="1"/>
  <c r="FE24" i="2" s="1"/>
  <c r="DY24" i="2"/>
  <c r="DZ24" i="2" s="1"/>
  <c r="EA24" i="2" s="1"/>
  <c r="EI24" i="2"/>
  <c r="EJ24" i="2" s="1"/>
  <c r="EK24" i="2" s="1"/>
  <c r="ES24" i="2"/>
  <c r="ET24" i="2" s="1"/>
  <c r="EU24" i="2" s="1"/>
  <c r="AH24" i="2"/>
  <c r="AI24" i="2" s="1"/>
  <c r="AJ24" i="2" s="1"/>
  <c r="AR24" i="2"/>
  <c r="AS24" i="2" s="1"/>
  <c r="AT24" i="2" s="1"/>
  <c r="DO24" i="2"/>
  <c r="DP24" i="2" s="1"/>
  <c r="DQ24" i="2" s="1"/>
  <c r="CK24" i="2"/>
  <c r="CL24" i="2" s="1"/>
  <c r="CM24" i="2" s="1"/>
  <c r="CU24" i="2"/>
  <c r="CV24" i="2" s="1"/>
  <c r="CW24" i="2" s="1"/>
  <c r="DE24" i="2"/>
  <c r="DF24" i="2" s="1"/>
  <c r="DG24" i="2" s="1"/>
  <c r="CA24" i="2"/>
  <c r="CB24" i="2" s="1"/>
  <c r="CC24" i="2" s="1"/>
  <c r="EX24" i="2"/>
  <c r="EY24" i="2" s="1"/>
  <c r="EZ24" i="2" s="1"/>
  <c r="FH24" i="2"/>
  <c r="FI24" i="2" s="1"/>
  <c r="FJ24" i="2" s="1"/>
  <c r="AM24" i="2"/>
  <c r="AN24" i="2" s="1"/>
  <c r="AO24" i="2" s="1"/>
  <c r="DJ24" i="2"/>
  <c r="DK24" i="2" s="1"/>
  <c r="DL24" i="2" s="1"/>
  <c r="DT24" i="2"/>
  <c r="DU24" i="2" s="1"/>
  <c r="DV24" i="2" s="1"/>
  <c r="AW24" i="2"/>
  <c r="AX24" i="2" s="1"/>
  <c r="AY24" i="2" s="1"/>
  <c r="FW24" i="2"/>
  <c r="FX24" i="2" s="1"/>
  <c r="FY24" i="2" s="1"/>
  <c r="FM24" i="2"/>
  <c r="FN24" i="2" s="1"/>
  <c r="FO24" i="2" s="1"/>
  <c r="BG24" i="2"/>
  <c r="BH24" i="2" s="1"/>
  <c r="BI24" i="2" s="1"/>
  <c r="GG24" i="2"/>
  <c r="GH24" i="2" s="1"/>
  <c r="GI24" i="2" s="1"/>
  <c r="BQ24" i="2"/>
  <c r="BR24" i="2" s="1"/>
  <c r="BS24" i="2" s="1"/>
  <c r="AC24" i="2"/>
  <c r="AD24" i="2" s="1"/>
  <c r="AE24" i="2" s="1"/>
  <c r="N24" i="2"/>
  <c r="O24" i="2" s="1"/>
  <c r="P24" i="2" s="1"/>
  <c r="K24" i="2"/>
  <c r="N29" i="2"/>
  <c r="O29" i="2" s="1"/>
  <c r="P29" i="2" s="1"/>
  <c r="Q29" i="2" s="1"/>
  <c r="Q23" i="2" l="1"/>
  <c r="R23" i="2"/>
  <c r="W23" i="2" s="1"/>
  <c r="R24" i="2"/>
  <c r="W24" i="2" s="1"/>
  <c r="AB24" i="2" s="1"/>
  <c r="AG24" i="2" s="1"/>
  <c r="AL24" i="2" s="1"/>
  <c r="AQ24" i="2" s="1"/>
  <c r="AV24" i="2" s="1"/>
  <c r="BA24" i="2" s="1"/>
  <c r="BF24" i="2" s="1"/>
  <c r="BK24" i="2" s="1"/>
  <c r="BP24" i="2" s="1"/>
  <c r="BU24" i="2" s="1"/>
  <c r="BZ24" i="2" s="1"/>
  <c r="CE24" i="2" s="1"/>
  <c r="CJ24" i="2" s="1"/>
  <c r="CO24" i="2" s="1"/>
  <c r="CT24" i="2" s="1"/>
  <c r="CY24" i="2" s="1"/>
  <c r="DD24" i="2" s="1"/>
  <c r="DI24" i="2" s="1"/>
  <c r="DN24" i="2" s="1"/>
  <c r="DS24" i="2" s="1"/>
  <c r="DX24" i="2" s="1"/>
  <c r="EC24" i="2" s="1"/>
  <c r="EH24" i="2" s="1"/>
  <c r="EM24" i="2" s="1"/>
  <c r="ER24" i="2" s="1"/>
  <c r="EW24" i="2" s="1"/>
  <c r="FB24" i="2" s="1"/>
  <c r="FG24" i="2" s="1"/>
  <c r="FL24" i="2" s="1"/>
  <c r="FQ24" i="2" s="1"/>
  <c r="FV24" i="2" s="1"/>
  <c r="GA24" i="2" s="1"/>
  <c r="GF24" i="2" s="1"/>
  <c r="GK24" i="2" s="1"/>
  <c r="Q24" i="2"/>
  <c r="V24" i="2" s="1"/>
  <c r="AA23" i="2"/>
  <c r="AF23" i="2" s="1"/>
  <c r="AK23" i="2" s="1"/>
  <c r="AP23" i="2" s="1"/>
  <c r="AU23" i="2" s="1"/>
  <c r="AZ23" i="2" s="1"/>
  <c r="BE23" i="2" s="1"/>
  <c r="BJ23" i="2" s="1"/>
  <c r="BO23" i="2" s="1"/>
  <c r="BT23" i="2" s="1"/>
  <c r="BY23" i="2" s="1"/>
  <c r="CD23" i="2" s="1"/>
  <c r="CI23" i="2" s="1"/>
  <c r="CN23" i="2" s="1"/>
  <c r="CS23" i="2" s="1"/>
  <c r="CX23" i="2" s="1"/>
  <c r="DC23" i="2" s="1"/>
  <c r="DH23" i="2" s="1"/>
  <c r="DM23" i="2" s="1"/>
  <c r="DR23" i="2" s="1"/>
  <c r="DW23" i="2" s="1"/>
  <c r="EB23" i="2" s="1"/>
  <c r="EG23" i="2" s="1"/>
  <c r="EL23" i="2" s="1"/>
  <c r="EQ23" i="2" s="1"/>
  <c r="EV23" i="2" s="1"/>
  <c r="FA23" i="2" s="1"/>
  <c r="FF23" i="2" s="1"/>
  <c r="FK23" i="2" s="1"/>
  <c r="FP23" i="2" s="1"/>
  <c r="FU23" i="2" s="1"/>
  <c r="FZ23" i="2" s="1"/>
  <c r="GE23" i="2" s="1"/>
  <c r="GJ23" i="2" s="1"/>
  <c r="AB23" i="2"/>
  <c r="AG23" i="2" s="1"/>
  <c r="AL23" i="2" s="1"/>
  <c r="AQ23" i="2" s="1"/>
  <c r="AV23" i="2" s="1"/>
  <c r="BA23" i="2" s="1"/>
  <c r="BF23" i="2" s="1"/>
  <c r="BK23" i="2" s="1"/>
  <c r="BP23" i="2" s="1"/>
  <c r="BU23" i="2" s="1"/>
  <c r="BZ23" i="2" s="1"/>
  <c r="CE23" i="2" s="1"/>
  <c r="CJ23" i="2" s="1"/>
  <c r="CO23" i="2" s="1"/>
  <c r="CT23" i="2" s="1"/>
  <c r="CY23" i="2" s="1"/>
  <c r="DD23" i="2" s="1"/>
  <c r="DI23" i="2" s="1"/>
  <c r="DN23" i="2" s="1"/>
  <c r="DS23" i="2" s="1"/>
  <c r="DX23" i="2" s="1"/>
  <c r="EC23" i="2" s="1"/>
  <c r="EH23" i="2" s="1"/>
  <c r="EM23" i="2" s="1"/>
  <c r="ER23" i="2" s="1"/>
  <c r="EW23" i="2" s="1"/>
  <c r="FB23" i="2" s="1"/>
  <c r="FG23" i="2" s="1"/>
  <c r="FL23" i="2" s="1"/>
  <c r="FQ23" i="2" s="1"/>
  <c r="FV23" i="2" s="1"/>
  <c r="GA23" i="2" s="1"/>
  <c r="GF23" i="2" s="1"/>
  <c r="GK23" i="2" s="1"/>
  <c r="V23" i="2"/>
  <c r="R29" i="2"/>
  <c r="I32" i="2" s="1"/>
  <c r="J32" i="2" s="1"/>
  <c r="BB32" i="2" l="1"/>
  <c r="BC32" i="2" s="1"/>
  <c r="BD32" i="2" s="1"/>
  <c r="AM32" i="2"/>
  <c r="AN32" i="2" s="1"/>
  <c r="AO32" i="2" s="1"/>
  <c r="CA32" i="2"/>
  <c r="CB32" i="2" s="1"/>
  <c r="CC32" i="2" s="1"/>
  <c r="DO32" i="2"/>
  <c r="DP32" i="2" s="1"/>
  <c r="DQ32" i="2" s="1"/>
  <c r="FC32" i="2"/>
  <c r="FD32" i="2" s="1"/>
  <c r="FE32" i="2" s="1"/>
  <c r="X32" i="2"/>
  <c r="Y32" i="2" s="1"/>
  <c r="Z32" i="2" s="1"/>
  <c r="BL32" i="2"/>
  <c r="BM32" i="2" s="1"/>
  <c r="BN32" i="2" s="1"/>
  <c r="CZ32" i="2"/>
  <c r="DA32" i="2" s="1"/>
  <c r="DB32" i="2" s="1"/>
  <c r="EN32" i="2"/>
  <c r="EO32" i="2" s="1"/>
  <c r="EP32" i="2" s="1"/>
  <c r="GB32" i="2"/>
  <c r="GC32" i="2" s="1"/>
  <c r="GD32" i="2" s="1"/>
  <c r="AW32" i="2"/>
  <c r="AX32" i="2" s="1"/>
  <c r="AY32" i="2" s="1"/>
  <c r="CK32" i="2"/>
  <c r="CL32" i="2" s="1"/>
  <c r="CM32" i="2" s="1"/>
  <c r="DY32" i="2"/>
  <c r="DZ32" i="2" s="1"/>
  <c r="EA32" i="2" s="1"/>
  <c r="AR32" i="2"/>
  <c r="AS32" i="2" s="1"/>
  <c r="AT32" i="2" s="1"/>
  <c r="CF32" i="2"/>
  <c r="CG32" i="2" s="1"/>
  <c r="CH32" i="2" s="1"/>
  <c r="DT32" i="2"/>
  <c r="DU32" i="2" s="1"/>
  <c r="DV32" i="2" s="1"/>
  <c r="FH32" i="2"/>
  <c r="FI32" i="2" s="1"/>
  <c r="FJ32" i="2" s="1"/>
  <c r="ES32" i="2"/>
  <c r="ET32" i="2" s="1"/>
  <c r="EU32" i="2" s="1"/>
  <c r="FR32" i="2"/>
  <c r="FS32" i="2" s="1"/>
  <c r="FT32" i="2" s="1"/>
  <c r="BQ32" i="2"/>
  <c r="BR32" i="2" s="1"/>
  <c r="BS32" i="2" s="1"/>
  <c r="ED32" i="2"/>
  <c r="EE32" i="2" s="1"/>
  <c r="EF32" i="2" s="1"/>
  <c r="AC32" i="2"/>
  <c r="AD32" i="2" s="1"/>
  <c r="AE32" i="2" s="1"/>
  <c r="BV32" i="2"/>
  <c r="BW32" i="2" s="1"/>
  <c r="BX32" i="2" s="1"/>
  <c r="GG32" i="2"/>
  <c r="GH32" i="2" s="1"/>
  <c r="GI32" i="2" s="1"/>
  <c r="AH32" i="2"/>
  <c r="AI32" i="2" s="1"/>
  <c r="AJ32" i="2" s="1"/>
  <c r="EI32" i="2"/>
  <c r="EJ32" i="2" s="1"/>
  <c r="EK32" i="2" s="1"/>
  <c r="EX32" i="2"/>
  <c r="EY32" i="2" s="1"/>
  <c r="EZ32" i="2" s="1"/>
  <c r="FW32" i="2"/>
  <c r="FX32" i="2" s="1"/>
  <c r="FY32" i="2" s="1"/>
  <c r="DE32" i="2"/>
  <c r="DF32" i="2" s="1"/>
  <c r="DG32" i="2" s="1"/>
  <c r="FM32" i="2"/>
  <c r="FN32" i="2" s="1"/>
  <c r="FO32" i="2" s="1"/>
  <c r="S32" i="2"/>
  <c r="T32" i="2" s="1"/>
  <c r="U32" i="2" s="1"/>
  <c r="DJ32" i="2"/>
  <c r="DK32" i="2" s="1"/>
  <c r="DL32" i="2" s="1"/>
  <c r="CU32" i="2"/>
  <c r="CV32" i="2" s="1"/>
  <c r="CW32" i="2" s="1"/>
  <c r="BG32" i="2"/>
  <c r="BH32" i="2" s="1"/>
  <c r="BI32" i="2" s="1"/>
  <c r="CP32" i="2"/>
  <c r="CQ32" i="2" s="1"/>
  <c r="CR32" i="2" s="1"/>
  <c r="I27" i="2"/>
  <c r="J27" i="2" s="1"/>
  <c r="AA24" i="2"/>
  <c r="AF24" i="2" s="1"/>
  <c r="AK24" i="2" s="1"/>
  <c r="AP24" i="2" s="1"/>
  <c r="AU24" i="2" s="1"/>
  <c r="AZ24" i="2" s="1"/>
  <c r="BE24" i="2" s="1"/>
  <c r="BJ24" i="2" s="1"/>
  <c r="BO24" i="2" s="1"/>
  <c r="BT24" i="2" s="1"/>
  <c r="BY24" i="2" s="1"/>
  <c r="CD24" i="2" s="1"/>
  <c r="CI24" i="2" s="1"/>
  <c r="CN24" i="2" s="1"/>
  <c r="CS24" i="2" s="1"/>
  <c r="CX24" i="2" s="1"/>
  <c r="DC24" i="2" s="1"/>
  <c r="DH24" i="2" s="1"/>
  <c r="DM24" i="2" s="1"/>
  <c r="DR24" i="2" s="1"/>
  <c r="DW24" i="2" s="1"/>
  <c r="EB24" i="2" s="1"/>
  <c r="EG24" i="2" s="1"/>
  <c r="EL24" i="2" s="1"/>
  <c r="EQ24" i="2" s="1"/>
  <c r="EV24" i="2" s="1"/>
  <c r="FA24" i="2" s="1"/>
  <c r="FF24" i="2" s="1"/>
  <c r="FK24" i="2" s="1"/>
  <c r="FP24" i="2" s="1"/>
  <c r="FU24" i="2" s="1"/>
  <c r="FZ24" i="2" s="1"/>
  <c r="GE24" i="2" s="1"/>
  <c r="GJ24" i="2" s="1"/>
  <c r="I31" i="2" s="1"/>
  <c r="J31" i="2" s="1"/>
  <c r="I26" i="2"/>
  <c r="J26" i="2" s="1"/>
  <c r="N32" i="2"/>
  <c r="O32" i="2" s="1"/>
  <c r="P32" i="2" s="1"/>
  <c r="R32" i="2" s="1"/>
  <c r="K32" i="2"/>
  <c r="W32" i="2" l="1"/>
  <c r="AB32" i="2"/>
  <c r="AG32" i="2" s="1"/>
  <c r="AL32" i="2" s="1"/>
  <c r="AQ32" i="2" s="1"/>
  <c r="AV32" i="2" s="1"/>
  <c r="BA32" i="2" s="1"/>
  <c r="BF32" i="2" s="1"/>
  <c r="BK32" i="2" s="1"/>
  <c r="BP32" i="2" s="1"/>
  <c r="BU32" i="2" s="1"/>
  <c r="BZ32" i="2" s="1"/>
  <c r="CE32" i="2" s="1"/>
  <c r="CJ32" i="2" s="1"/>
  <c r="CO32" i="2" s="1"/>
  <c r="CT32" i="2" s="1"/>
  <c r="CY32" i="2" s="1"/>
  <c r="DD32" i="2" s="1"/>
  <c r="DI32" i="2" s="1"/>
  <c r="DN32" i="2" s="1"/>
  <c r="DS32" i="2" s="1"/>
  <c r="DX32" i="2" s="1"/>
  <c r="EC32" i="2" s="1"/>
  <c r="EH32" i="2" s="1"/>
  <c r="EM32" i="2" s="1"/>
  <c r="ER32" i="2" s="1"/>
  <c r="EW32" i="2" s="1"/>
  <c r="FB32" i="2" s="1"/>
  <c r="FG32" i="2" s="1"/>
  <c r="FL32" i="2" s="1"/>
  <c r="FQ32" i="2" s="1"/>
  <c r="FV32" i="2" s="1"/>
  <c r="GA32" i="2" s="1"/>
  <c r="GF32" i="2" s="1"/>
  <c r="GK32" i="2" s="1"/>
  <c r="AC31" i="2"/>
  <c r="AD31" i="2" s="1"/>
  <c r="AE31" i="2" s="1"/>
  <c r="BQ31" i="2"/>
  <c r="BR31" i="2" s="1"/>
  <c r="BS31" i="2" s="1"/>
  <c r="DE31" i="2"/>
  <c r="DF31" i="2" s="1"/>
  <c r="DG31" i="2" s="1"/>
  <c r="ES31" i="2"/>
  <c r="ET31" i="2" s="1"/>
  <c r="EU31" i="2" s="1"/>
  <c r="GG31" i="2"/>
  <c r="GH31" i="2" s="1"/>
  <c r="GI31" i="2" s="1"/>
  <c r="BB31" i="2"/>
  <c r="BC31" i="2" s="1"/>
  <c r="BD31" i="2" s="1"/>
  <c r="CP31" i="2"/>
  <c r="CQ31" i="2" s="1"/>
  <c r="CR31" i="2" s="1"/>
  <c r="ED31" i="2"/>
  <c r="EE31" i="2" s="1"/>
  <c r="EF31" i="2" s="1"/>
  <c r="FR31" i="2"/>
  <c r="FS31" i="2" s="1"/>
  <c r="FT31" i="2" s="1"/>
  <c r="AM31" i="2"/>
  <c r="AN31" i="2" s="1"/>
  <c r="AO31" i="2" s="1"/>
  <c r="CA31" i="2"/>
  <c r="CB31" i="2" s="1"/>
  <c r="CC31" i="2" s="1"/>
  <c r="DO31" i="2"/>
  <c r="DP31" i="2" s="1"/>
  <c r="DQ31" i="2" s="1"/>
  <c r="FC31" i="2"/>
  <c r="FD31" i="2" s="1"/>
  <c r="FE31" i="2" s="1"/>
  <c r="X31" i="2"/>
  <c r="Y31" i="2" s="1"/>
  <c r="Z31" i="2" s="1"/>
  <c r="BL31" i="2"/>
  <c r="BM31" i="2" s="1"/>
  <c r="BN31" i="2" s="1"/>
  <c r="CZ31" i="2"/>
  <c r="DA31" i="2" s="1"/>
  <c r="DB31" i="2" s="1"/>
  <c r="EN31" i="2"/>
  <c r="EO31" i="2" s="1"/>
  <c r="EP31" i="2" s="1"/>
  <c r="GB31" i="2"/>
  <c r="GC31" i="2" s="1"/>
  <c r="GD31" i="2" s="1"/>
  <c r="AW31" i="2"/>
  <c r="AX31" i="2" s="1"/>
  <c r="AY31" i="2" s="1"/>
  <c r="S31" i="2"/>
  <c r="T31" i="2" s="1"/>
  <c r="U31" i="2" s="1"/>
  <c r="BG31" i="2"/>
  <c r="BH31" i="2" s="1"/>
  <c r="BI31" i="2" s="1"/>
  <c r="CU31" i="2"/>
  <c r="CV31" i="2" s="1"/>
  <c r="CW31" i="2" s="1"/>
  <c r="EI31" i="2"/>
  <c r="EJ31" i="2" s="1"/>
  <c r="EK31" i="2" s="1"/>
  <c r="FW31" i="2"/>
  <c r="FX31" i="2" s="1"/>
  <c r="FY31" i="2" s="1"/>
  <c r="AR31" i="2"/>
  <c r="AS31" i="2" s="1"/>
  <c r="AT31" i="2" s="1"/>
  <c r="DJ31" i="2"/>
  <c r="DK31" i="2" s="1"/>
  <c r="DL31" i="2" s="1"/>
  <c r="BV31" i="2"/>
  <c r="BW31" i="2" s="1"/>
  <c r="BX31" i="2" s="1"/>
  <c r="FH31" i="2"/>
  <c r="FI31" i="2" s="1"/>
  <c r="FJ31" i="2" s="1"/>
  <c r="AH31" i="2"/>
  <c r="AI31" i="2" s="1"/>
  <c r="AJ31" i="2" s="1"/>
  <c r="DT31" i="2"/>
  <c r="DU31" i="2" s="1"/>
  <c r="DV31" i="2" s="1"/>
  <c r="FM31" i="2"/>
  <c r="FN31" i="2" s="1"/>
  <c r="FO31" i="2" s="1"/>
  <c r="CK31" i="2"/>
  <c r="CL31" i="2" s="1"/>
  <c r="CM31" i="2" s="1"/>
  <c r="EX31" i="2"/>
  <c r="EY31" i="2" s="1"/>
  <c r="EZ31" i="2" s="1"/>
  <c r="CF31" i="2"/>
  <c r="CG31" i="2" s="1"/>
  <c r="CH31" i="2" s="1"/>
  <c r="DY31" i="2"/>
  <c r="DZ31" i="2" s="1"/>
  <c r="EA31" i="2" s="1"/>
  <c r="N31" i="2"/>
  <c r="O31" i="2" s="1"/>
  <c r="P31" i="2" s="1"/>
  <c r="R31" i="2" s="1"/>
  <c r="K31" i="2"/>
  <c r="S26" i="2"/>
  <c r="T26" i="2" s="1"/>
  <c r="U26" i="2" s="1"/>
  <c r="AM26" i="2"/>
  <c r="AN26" i="2" s="1"/>
  <c r="AO26" i="2" s="1"/>
  <c r="CA26" i="2"/>
  <c r="CB26" i="2" s="1"/>
  <c r="CC26" i="2" s="1"/>
  <c r="DO26" i="2"/>
  <c r="DP26" i="2" s="1"/>
  <c r="DQ26" i="2" s="1"/>
  <c r="FC26" i="2"/>
  <c r="FD26" i="2" s="1"/>
  <c r="FE26" i="2" s="1"/>
  <c r="X26" i="2"/>
  <c r="Y26" i="2" s="1"/>
  <c r="Z26" i="2" s="1"/>
  <c r="BL26" i="2"/>
  <c r="BM26" i="2" s="1"/>
  <c r="BN26" i="2" s="1"/>
  <c r="CZ26" i="2"/>
  <c r="DA26" i="2" s="1"/>
  <c r="DB26" i="2" s="1"/>
  <c r="EN26" i="2"/>
  <c r="EO26" i="2" s="1"/>
  <c r="EP26" i="2" s="1"/>
  <c r="GB26" i="2"/>
  <c r="GC26" i="2" s="1"/>
  <c r="GD26" i="2" s="1"/>
  <c r="AW26" i="2"/>
  <c r="AX26" i="2" s="1"/>
  <c r="AY26" i="2" s="1"/>
  <c r="CK26" i="2"/>
  <c r="CL26" i="2" s="1"/>
  <c r="CM26" i="2" s="1"/>
  <c r="DY26" i="2"/>
  <c r="DZ26" i="2" s="1"/>
  <c r="EA26" i="2" s="1"/>
  <c r="FM26" i="2"/>
  <c r="FN26" i="2" s="1"/>
  <c r="FO26" i="2" s="1"/>
  <c r="AH26" i="2"/>
  <c r="AI26" i="2" s="1"/>
  <c r="AJ26" i="2" s="1"/>
  <c r="BV26" i="2"/>
  <c r="BW26" i="2" s="1"/>
  <c r="BX26" i="2" s="1"/>
  <c r="DJ26" i="2"/>
  <c r="DK26" i="2" s="1"/>
  <c r="DL26" i="2" s="1"/>
  <c r="EX26" i="2"/>
  <c r="EY26" i="2" s="1"/>
  <c r="EZ26" i="2" s="1"/>
  <c r="BG26" i="2"/>
  <c r="BH26" i="2" s="1"/>
  <c r="BI26" i="2" s="1"/>
  <c r="CU26" i="2"/>
  <c r="CV26" i="2" s="1"/>
  <c r="CW26" i="2" s="1"/>
  <c r="EI26" i="2"/>
  <c r="EJ26" i="2" s="1"/>
  <c r="EK26" i="2" s="1"/>
  <c r="FW26" i="2"/>
  <c r="FX26" i="2" s="1"/>
  <c r="FY26" i="2" s="1"/>
  <c r="AC26" i="2"/>
  <c r="AD26" i="2" s="1"/>
  <c r="AE26" i="2" s="1"/>
  <c r="BQ26" i="2"/>
  <c r="BR26" i="2" s="1"/>
  <c r="BS26" i="2" s="1"/>
  <c r="DE26" i="2"/>
  <c r="DF26" i="2" s="1"/>
  <c r="DG26" i="2" s="1"/>
  <c r="ES26" i="2"/>
  <c r="ET26" i="2" s="1"/>
  <c r="EU26" i="2" s="1"/>
  <c r="AR26" i="2"/>
  <c r="AS26" i="2" s="1"/>
  <c r="AT26" i="2" s="1"/>
  <c r="FR26" i="2"/>
  <c r="FS26" i="2" s="1"/>
  <c r="FT26" i="2" s="1"/>
  <c r="CF26" i="2"/>
  <c r="CG26" i="2" s="1"/>
  <c r="CH26" i="2" s="1"/>
  <c r="ED26" i="2"/>
  <c r="EE26" i="2" s="1"/>
  <c r="EF26" i="2" s="1"/>
  <c r="BB26" i="2"/>
  <c r="BC26" i="2" s="1"/>
  <c r="BD26" i="2" s="1"/>
  <c r="GG26" i="2"/>
  <c r="GH26" i="2" s="1"/>
  <c r="GI26" i="2" s="1"/>
  <c r="DT26" i="2"/>
  <c r="DU26" i="2" s="1"/>
  <c r="DV26" i="2" s="1"/>
  <c r="FH26" i="2"/>
  <c r="FI26" i="2" s="1"/>
  <c r="FJ26" i="2" s="1"/>
  <c r="CP26" i="2"/>
  <c r="CQ26" i="2" s="1"/>
  <c r="CR26" i="2" s="1"/>
  <c r="N26" i="2"/>
  <c r="O26" i="2" s="1"/>
  <c r="P26" i="2" s="1"/>
  <c r="K26" i="2"/>
  <c r="L23" i="2"/>
  <c r="M23" i="2" s="1"/>
  <c r="S27" i="2"/>
  <c r="T27" i="2" s="1"/>
  <c r="U27" i="2" s="1"/>
  <c r="AC27" i="2"/>
  <c r="AD27" i="2" s="1"/>
  <c r="AE27" i="2" s="1"/>
  <c r="BQ27" i="2"/>
  <c r="BR27" i="2" s="1"/>
  <c r="BS27" i="2" s="1"/>
  <c r="DE27" i="2"/>
  <c r="DF27" i="2" s="1"/>
  <c r="DG27" i="2" s="1"/>
  <c r="ES27" i="2"/>
  <c r="ET27" i="2" s="1"/>
  <c r="EU27" i="2" s="1"/>
  <c r="BB27" i="2"/>
  <c r="BC27" i="2" s="1"/>
  <c r="BD27" i="2" s="1"/>
  <c r="CP27" i="2"/>
  <c r="CQ27" i="2" s="1"/>
  <c r="CR27" i="2" s="1"/>
  <c r="ED27" i="2"/>
  <c r="EE27" i="2" s="1"/>
  <c r="EF27" i="2" s="1"/>
  <c r="FR27" i="2"/>
  <c r="FS27" i="2" s="1"/>
  <c r="FT27" i="2" s="1"/>
  <c r="X27" i="2"/>
  <c r="Y27" i="2" s="1"/>
  <c r="Z27" i="2" s="1"/>
  <c r="BL27" i="2"/>
  <c r="BM27" i="2" s="1"/>
  <c r="BN27" i="2" s="1"/>
  <c r="CZ27" i="2"/>
  <c r="DA27" i="2" s="1"/>
  <c r="DB27" i="2" s="1"/>
  <c r="EN27" i="2"/>
  <c r="EO27" i="2" s="1"/>
  <c r="EP27" i="2" s="1"/>
  <c r="AW27" i="2"/>
  <c r="AX27" i="2" s="1"/>
  <c r="AY27" i="2" s="1"/>
  <c r="CK27" i="2"/>
  <c r="CL27" i="2" s="1"/>
  <c r="CM27" i="2" s="1"/>
  <c r="AM27" i="2"/>
  <c r="AN27" i="2" s="1"/>
  <c r="AO27" i="2" s="1"/>
  <c r="DJ27" i="2"/>
  <c r="DK27" i="2" s="1"/>
  <c r="DL27" i="2" s="1"/>
  <c r="EI27" i="2"/>
  <c r="EJ27" i="2" s="1"/>
  <c r="EK27" i="2" s="1"/>
  <c r="BV27" i="2"/>
  <c r="BW27" i="2" s="1"/>
  <c r="BX27" i="2" s="1"/>
  <c r="DY27" i="2"/>
  <c r="DZ27" i="2" s="1"/>
  <c r="EA27" i="2" s="1"/>
  <c r="GB27" i="2"/>
  <c r="GC27" i="2" s="1"/>
  <c r="GD27" i="2" s="1"/>
  <c r="GG27" i="2"/>
  <c r="GH27" i="2" s="1"/>
  <c r="GI27" i="2" s="1"/>
  <c r="CF27" i="2"/>
  <c r="CG27" i="2" s="1"/>
  <c r="CH27" i="2" s="1"/>
  <c r="BG27" i="2"/>
  <c r="BH27" i="2" s="1"/>
  <c r="BI27" i="2" s="1"/>
  <c r="EX27" i="2"/>
  <c r="EY27" i="2" s="1"/>
  <c r="EZ27" i="2" s="1"/>
  <c r="FH27" i="2"/>
  <c r="FI27" i="2" s="1"/>
  <c r="FJ27" i="2" s="1"/>
  <c r="AR27" i="2"/>
  <c r="AS27" i="2" s="1"/>
  <c r="AT27" i="2" s="1"/>
  <c r="DO27" i="2"/>
  <c r="DP27" i="2" s="1"/>
  <c r="DQ27" i="2" s="1"/>
  <c r="DT27" i="2"/>
  <c r="DU27" i="2" s="1"/>
  <c r="DV27" i="2" s="1"/>
  <c r="CA27" i="2"/>
  <c r="CB27" i="2" s="1"/>
  <c r="CC27" i="2" s="1"/>
  <c r="CU27" i="2"/>
  <c r="CV27" i="2" s="1"/>
  <c r="CW27" i="2" s="1"/>
  <c r="AH27" i="2"/>
  <c r="AI27" i="2" s="1"/>
  <c r="AJ27" i="2" s="1"/>
  <c r="FC27" i="2"/>
  <c r="FD27" i="2" s="1"/>
  <c r="FE27" i="2" s="1"/>
  <c r="FM27" i="2"/>
  <c r="FN27" i="2" s="1"/>
  <c r="FO27" i="2" s="1"/>
  <c r="FW27" i="2"/>
  <c r="FX27" i="2" s="1"/>
  <c r="FY27" i="2" s="1"/>
  <c r="N27" i="2"/>
  <c r="O27" i="2" s="1"/>
  <c r="P27" i="2" s="1"/>
  <c r="K27" i="2"/>
  <c r="Q32" i="2"/>
  <c r="Q31" i="2" l="1"/>
  <c r="AB31" i="2"/>
  <c r="AG31" i="2" s="1"/>
  <c r="AL31" i="2" s="1"/>
  <c r="AQ31" i="2" s="1"/>
  <c r="AV31" i="2" s="1"/>
  <c r="BA31" i="2" s="1"/>
  <c r="BF31" i="2" s="1"/>
  <c r="BK31" i="2" s="1"/>
  <c r="BP31" i="2" s="1"/>
  <c r="BU31" i="2" s="1"/>
  <c r="BZ31" i="2" s="1"/>
  <c r="CE31" i="2" s="1"/>
  <c r="CJ31" i="2" s="1"/>
  <c r="CO31" i="2" s="1"/>
  <c r="CT31" i="2" s="1"/>
  <c r="CY31" i="2" s="1"/>
  <c r="DD31" i="2" s="1"/>
  <c r="DI31" i="2" s="1"/>
  <c r="DN31" i="2" s="1"/>
  <c r="DS31" i="2" s="1"/>
  <c r="DX31" i="2" s="1"/>
  <c r="EC31" i="2" s="1"/>
  <c r="EH31" i="2" s="1"/>
  <c r="EM31" i="2" s="1"/>
  <c r="ER31" i="2" s="1"/>
  <c r="EW31" i="2" s="1"/>
  <c r="FB31" i="2" s="1"/>
  <c r="FG31" i="2" s="1"/>
  <c r="FL31" i="2" s="1"/>
  <c r="FQ31" i="2" s="1"/>
  <c r="FV31" i="2" s="1"/>
  <c r="GA31" i="2" s="1"/>
  <c r="GF31" i="2" s="1"/>
  <c r="GK31" i="2" s="1"/>
  <c r="I35" i="2" s="1"/>
  <c r="J35" i="2" s="1"/>
  <c r="V32" i="2"/>
  <c r="AA32" i="2" s="1"/>
  <c r="AF32" i="2" s="1"/>
  <c r="AK32" i="2" s="1"/>
  <c r="AP32" i="2" s="1"/>
  <c r="AU32" i="2" s="1"/>
  <c r="AZ32" i="2" s="1"/>
  <c r="BE32" i="2" s="1"/>
  <c r="BJ32" i="2" s="1"/>
  <c r="BO32" i="2" s="1"/>
  <c r="BT32" i="2" s="1"/>
  <c r="BY32" i="2" s="1"/>
  <c r="CD32" i="2" s="1"/>
  <c r="CI32" i="2" s="1"/>
  <c r="CN32" i="2" s="1"/>
  <c r="CS32" i="2" s="1"/>
  <c r="CX32" i="2" s="1"/>
  <c r="DC32" i="2" s="1"/>
  <c r="DH32" i="2" s="1"/>
  <c r="DM32" i="2" s="1"/>
  <c r="DR32" i="2" s="1"/>
  <c r="DW32" i="2" s="1"/>
  <c r="EB32" i="2" s="1"/>
  <c r="EG32" i="2" s="1"/>
  <c r="EL32" i="2" s="1"/>
  <c r="EQ32" i="2" s="1"/>
  <c r="EV32" i="2" s="1"/>
  <c r="FA32" i="2" s="1"/>
  <c r="FF32" i="2" s="1"/>
  <c r="FK32" i="2" s="1"/>
  <c r="FP32" i="2" s="1"/>
  <c r="FU32" i="2" s="1"/>
  <c r="FZ32" i="2" s="1"/>
  <c r="GE32" i="2" s="1"/>
  <c r="GJ32" i="2" s="1"/>
  <c r="L31" i="2" s="1"/>
  <c r="M31" i="2" s="1"/>
  <c r="V31" i="2"/>
  <c r="AA31" i="2" s="1"/>
  <c r="AF31" i="2" s="1"/>
  <c r="AK31" i="2" s="1"/>
  <c r="AP31" i="2" s="1"/>
  <c r="AU31" i="2" s="1"/>
  <c r="AZ31" i="2" s="1"/>
  <c r="BE31" i="2" s="1"/>
  <c r="BJ31" i="2" s="1"/>
  <c r="BO31" i="2" s="1"/>
  <c r="BT31" i="2" s="1"/>
  <c r="BY31" i="2" s="1"/>
  <c r="CD31" i="2" s="1"/>
  <c r="CI31" i="2" s="1"/>
  <c r="CN31" i="2" s="1"/>
  <c r="CS31" i="2" s="1"/>
  <c r="CX31" i="2" s="1"/>
  <c r="DC31" i="2" s="1"/>
  <c r="DH31" i="2" s="1"/>
  <c r="DM31" i="2" s="1"/>
  <c r="DR31" i="2" s="1"/>
  <c r="DW31" i="2" s="1"/>
  <c r="EB31" i="2" s="1"/>
  <c r="EG31" i="2" s="1"/>
  <c r="EL31" i="2" s="1"/>
  <c r="EQ31" i="2" s="1"/>
  <c r="EV31" i="2" s="1"/>
  <c r="FA31" i="2" s="1"/>
  <c r="FF31" i="2" s="1"/>
  <c r="FK31" i="2" s="1"/>
  <c r="FP31" i="2" s="1"/>
  <c r="FU31" i="2" s="1"/>
  <c r="FZ31" i="2" s="1"/>
  <c r="GE31" i="2" s="1"/>
  <c r="GJ31" i="2" s="1"/>
  <c r="W31" i="2"/>
  <c r="Q27" i="2"/>
  <c r="V27" i="2" s="1"/>
  <c r="R27" i="2"/>
  <c r="W27" i="2" s="1"/>
  <c r="V26" i="2"/>
  <c r="AB27" i="2"/>
  <c r="AG27" i="2" s="1"/>
  <c r="AL27" i="2" s="1"/>
  <c r="AQ27" i="2" s="1"/>
  <c r="AV27" i="2" s="1"/>
  <c r="BA27" i="2" s="1"/>
  <c r="BF27" i="2" s="1"/>
  <c r="BK27" i="2" s="1"/>
  <c r="BP27" i="2" s="1"/>
  <c r="BU27" i="2" s="1"/>
  <c r="BZ27" i="2" s="1"/>
  <c r="CE27" i="2" s="1"/>
  <c r="CJ27" i="2" s="1"/>
  <c r="CO27" i="2" s="1"/>
  <c r="CT27" i="2" s="1"/>
  <c r="CY27" i="2" s="1"/>
  <c r="DD27" i="2" s="1"/>
  <c r="DI27" i="2" s="1"/>
  <c r="DN27" i="2" s="1"/>
  <c r="DS27" i="2" s="1"/>
  <c r="DX27" i="2" s="1"/>
  <c r="EC27" i="2" s="1"/>
  <c r="EH27" i="2" s="1"/>
  <c r="EM27" i="2" s="1"/>
  <c r="ER27" i="2" s="1"/>
  <c r="EW27" i="2" s="1"/>
  <c r="FB27" i="2" s="1"/>
  <c r="FG27" i="2" s="1"/>
  <c r="FL27" i="2" s="1"/>
  <c r="FQ27" i="2" s="1"/>
  <c r="FV27" i="2" s="1"/>
  <c r="GA27" i="2" s="1"/>
  <c r="GF27" i="2" s="1"/>
  <c r="GK27" i="2" s="1"/>
  <c r="AA26" i="2"/>
  <c r="AF26" i="2" s="1"/>
  <c r="AK26" i="2" s="1"/>
  <c r="AP26" i="2" s="1"/>
  <c r="AU26" i="2" s="1"/>
  <c r="AZ26" i="2" s="1"/>
  <c r="BE26" i="2" s="1"/>
  <c r="BJ26" i="2" s="1"/>
  <c r="BO26" i="2" s="1"/>
  <c r="BT26" i="2" s="1"/>
  <c r="BY26" i="2" s="1"/>
  <c r="CD26" i="2" s="1"/>
  <c r="CI26" i="2" s="1"/>
  <c r="CN26" i="2" s="1"/>
  <c r="CS26" i="2" s="1"/>
  <c r="CX26" i="2" s="1"/>
  <c r="DC26" i="2" s="1"/>
  <c r="DH26" i="2" s="1"/>
  <c r="DM26" i="2" s="1"/>
  <c r="DR26" i="2" s="1"/>
  <c r="DW26" i="2" s="1"/>
  <c r="EB26" i="2" s="1"/>
  <c r="EG26" i="2" s="1"/>
  <c r="EL26" i="2" s="1"/>
  <c r="EQ26" i="2" s="1"/>
  <c r="EV26" i="2" s="1"/>
  <c r="FA26" i="2" s="1"/>
  <c r="FF26" i="2" s="1"/>
  <c r="FK26" i="2" s="1"/>
  <c r="FP26" i="2" s="1"/>
  <c r="FU26" i="2" s="1"/>
  <c r="FZ26" i="2" s="1"/>
  <c r="GE26" i="2" s="1"/>
  <c r="GJ26" i="2" s="1"/>
  <c r="Q26" i="2"/>
  <c r="R26" i="2"/>
  <c r="W26" i="2" s="1"/>
  <c r="AB26" i="2" s="1"/>
  <c r="AG26" i="2" s="1"/>
  <c r="AL26" i="2" s="1"/>
  <c r="AQ26" i="2" s="1"/>
  <c r="AV26" i="2" s="1"/>
  <c r="BA26" i="2" s="1"/>
  <c r="BF26" i="2" s="1"/>
  <c r="BK26" i="2" s="1"/>
  <c r="BP26" i="2" s="1"/>
  <c r="BU26" i="2" s="1"/>
  <c r="BZ26" i="2" s="1"/>
  <c r="CE26" i="2" s="1"/>
  <c r="CJ26" i="2" s="1"/>
  <c r="CO26" i="2" s="1"/>
  <c r="CT26" i="2" s="1"/>
  <c r="CY26" i="2" s="1"/>
  <c r="DD26" i="2" s="1"/>
  <c r="DI26" i="2" s="1"/>
  <c r="DN26" i="2" s="1"/>
  <c r="DS26" i="2" s="1"/>
  <c r="DX26" i="2" s="1"/>
  <c r="EC26" i="2" s="1"/>
  <c r="EH26" i="2" s="1"/>
  <c r="EM26" i="2" s="1"/>
  <c r="ER26" i="2" s="1"/>
  <c r="EW26" i="2" s="1"/>
  <c r="FB26" i="2" s="1"/>
  <c r="FG26" i="2" s="1"/>
  <c r="FL26" i="2" s="1"/>
  <c r="FQ26" i="2" s="1"/>
  <c r="FV26" i="2" s="1"/>
  <c r="GA26" i="2" s="1"/>
  <c r="GF26" i="2" s="1"/>
  <c r="GK26" i="2" s="1"/>
  <c r="AH35" i="2" l="1"/>
  <c r="AI35" i="2" s="1"/>
  <c r="AJ35" i="2" s="1"/>
  <c r="BV35" i="2"/>
  <c r="BW35" i="2" s="1"/>
  <c r="BX35" i="2" s="1"/>
  <c r="DJ35" i="2"/>
  <c r="DK35" i="2" s="1"/>
  <c r="DL35" i="2" s="1"/>
  <c r="AR35" i="2"/>
  <c r="AS35" i="2" s="1"/>
  <c r="AT35" i="2" s="1"/>
  <c r="CF35" i="2"/>
  <c r="CG35" i="2" s="1"/>
  <c r="CH35" i="2" s="1"/>
  <c r="DT35" i="2"/>
  <c r="DU35" i="2" s="1"/>
  <c r="DV35" i="2" s="1"/>
  <c r="AC35" i="2"/>
  <c r="AD35" i="2" s="1"/>
  <c r="AE35" i="2" s="1"/>
  <c r="BQ35" i="2"/>
  <c r="BR35" i="2" s="1"/>
  <c r="BS35" i="2" s="1"/>
  <c r="DE35" i="2"/>
  <c r="DF35" i="2" s="1"/>
  <c r="DG35" i="2" s="1"/>
  <c r="BB35" i="2"/>
  <c r="BC35" i="2" s="1"/>
  <c r="BD35" i="2" s="1"/>
  <c r="CP35" i="2"/>
  <c r="CQ35" i="2" s="1"/>
  <c r="CR35" i="2" s="1"/>
  <c r="X35" i="2"/>
  <c r="Y35" i="2" s="1"/>
  <c r="Z35" i="2" s="1"/>
  <c r="BL35" i="2"/>
  <c r="BM35" i="2" s="1"/>
  <c r="BN35" i="2" s="1"/>
  <c r="CZ35" i="2"/>
  <c r="DA35" i="2" s="1"/>
  <c r="DB35" i="2" s="1"/>
  <c r="EN35" i="2"/>
  <c r="EO35" i="2" s="1"/>
  <c r="EP35" i="2" s="1"/>
  <c r="AW35" i="2"/>
  <c r="AX35" i="2" s="1"/>
  <c r="AY35" i="2" s="1"/>
  <c r="CK35" i="2"/>
  <c r="CL35" i="2" s="1"/>
  <c r="CM35" i="2" s="1"/>
  <c r="DY35" i="2"/>
  <c r="DZ35" i="2" s="1"/>
  <c r="EA35" i="2" s="1"/>
  <c r="S35" i="2"/>
  <c r="T35" i="2" s="1"/>
  <c r="U35" i="2" s="1"/>
  <c r="FH35" i="2"/>
  <c r="FI35" i="2" s="1"/>
  <c r="FJ35" i="2" s="1"/>
  <c r="GG35" i="2"/>
  <c r="GH35" i="2" s="1"/>
  <c r="GI35" i="2" s="1"/>
  <c r="BG35" i="2"/>
  <c r="BH35" i="2" s="1"/>
  <c r="BI35" i="2" s="1"/>
  <c r="DO35" i="2"/>
  <c r="DP35" i="2" s="1"/>
  <c r="DQ35" i="2" s="1"/>
  <c r="ES35" i="2"/>
  <c r="ET35" i="2" s="1"/>
  <c r="EU35" i="2" s="1"/>
  <c r="FC35" i="2"/>
  <c r="FD35" i="2" s="1"/>
  <c r="FE35" i="2" s="1"/>
  <c r="CU35" i="2"/>
  <c r="CV35" i="2" s="1"/>
  <c r="CW35" i="2" s="1"/>
  <c r="GB35" i="2"/>
  <c r="GC35" i="2" s="1"/>
  <c r="GD35" i="2" s="1"/>
  <c r="CA35" i="2"/>
  <c r="CB35" i="2" s="1"/>
  <c r="CC35" i="2" s="1"/>
  <c r="EX35" i="2"/>
  <c r="EY35" i="2" s="1"/>
  <c r="EZ35" i="2" s="1"/>
  <c r="FW35" i="2"/>
  <c r="FX35" i="2" s="1"/>
  <c r="FY35" i="2" s="1"/>
  <c r="FM35" i="2"/>
  <c r="FN35" i="2" s="1"/>
  <c r="FO35" i="2" s="1"/>
  <c r="ED35" i="2"/>
  <c r="EE35" i="2" s="1"/>
  <c r="EF35" i="2" s="1"/>
  <c r="FR35" i="2"/>
  <c r="FS35" i="2" s="1"/>
  <c r="FT35" i="2" s="1"/>
  <c r="EI35" i="2"/>
  <c r="EJ35" i="2" s="1"/>
  <c r="EK35" i="2" s="1"/>
  <c r="AM35" i="2"/>
  <c r="AN35" i="2" s="1"/>
  <c r="AO35" i="2" s="1"/>
  <c r="I34" i="2"/>
  <c r="J34" i="2" s="1"/>
  <c r="N34" i="2" s="1"/>
  <c r="O34" i="2" s="1"/>
  <c r="P34" i="2" s="1"/>
  <c r="AA27" i="2"/>
  <c r="AF27" i="2" s="1"/>
  <c r="AK27" i="2" s="1"/>
  <c r="AP27" i="2" s="1"/>
  <c r="AU27" i="2" s="1"/>
  <c r="AZ27" i="2" s="1"/>
  <c r="BE27" i="2" s="1"/>
  <c r="BJ27" i="2" s="1"/>
  <c r="BO27" i="2" s="1"/>
  <c r="BT27" i="2" s="1"/>
  <c r="BY27" i="2" s="1"/>
  <c r="CD27" i="2" s="1"/>
  <c r="CI27" i="2" s="1"/>
  <c r="CN27" i="2" s="1"/>
  <c r="CS27" i="2" s="1"/>
  <c r="CX27" i="2" s="1"/>
  <c r="DC27" i="2" s="1"/>
  <c r="DH27" i="2" s="1"/>
  <c r="DM27" i="2" s="1"/>
  <c r="DR27" i="2" s="1"/>
  <c r="DW27" i="2" s="1"/>
  <c r="EB27" i="2" s="1"/>
  <c r="EG27" i="2" s="1"/>
  <c r="EL27" i="2" s="1"/>
  <c r="EQ27" i="2" s="1"/>
  <c r="EV27" i="2" s="1"/>
  <c r="FA27" i="2" s="1"/>
  <c r="FF27" i="2" s="1"/>
  <c r="FK27" i="2" s="1"/>
  <c r="FP27" i="2" s="1"/>
  <c r="FU27" i="2" s="1"/>
  <c r="FZ27" i="2" s="1"/>
  <c r="GE27" i="2" s="1"/>
  <c r="GJ27" i="2" s="1"/>
  <c r="I28" i="2" s="1"/>
  <c r="J28" i="2" s="1"/>
  <c r="L26" i="2"/>
  <c r="M26" i="2" s="1"/>
  <c r="K35" i="2"/>
  <c r="N35" i="2"/>
  <c r="O35" i="2" s="1"/>
  <c r="P35" i="2" s="1"/>
  <c r="R35" i="2" s="1"/>
  <c r="K34" i="2" l="1"/>
  <c r="AW34" i="2"/>
  <c r="AX34" i="2" s="1"/>
  <c r="AY34" i="2" s="1"/>
  <c r="CK34" i="2"/>
  <c r="CL34" i="2" s="1"/>
  <c r="CM34" i="2" s="1"/>
  <c r="DY34" i="2"/>
  <c r="DZ34" i="2" s="1"/>
  <c r="EA34" i="2" s="1"/>
  <c r="FM34" i="2"/>
  <c r="FN34" i="2" s="1"/>
  <c r="FO34" i="2" s="1"/>
  <c r="S34" i="2"/>
  <c r="T34" i="2" s="1"/>
  <c r="U34" i="2" s="1"/>
  <c r="BG34" i="2"/>
  <c r="BH34" i="2" s="1"/>
  <c r="BI34" i="2" s="1"/>
  <c r="CU34" i="2"/>
  <c r="CV34" i="2" s="1"/>
  <c r="CW34" i="2" s="1"/>
  <c r="EI34" i="2"/>
  <c r="EJ34" i="2" s="1"/>
  <c r="EK34" i="2" s="1"/>
  <c r="FW34" i="2"/>
  <c r="FX34" i="2" s="1"/>
  <c r="FY34" i="2" s="1"/>
  <c r="AR34" i="2"/>
  <c r="AS34" i="2" s="1"/>
  <c r="AT34" i="2" s="1"/>
  <c r="CF34" i="2"/>
  <c r="CG34" i="2" s="1"/>
  <c r="CH34" i="2" s="1"/>
  <c r="DT34" i="2"/>
  <c r="DU34" i="2" s="1"/>
  <c r="DV34" i="2" s="1"/>
  <c r="FH34" i="2"/>
  <c r="FI34" i="2" s="1"/>
  <c r="FJ34" i="2" s="1"/>
  <c r="AC34" i="2"/>
  <c r="AD34" i="2" s="1"/>
  <c r="AE34" i="2" s="1"/>
  <c r="BQ34" i="2"/>
  <c r="BR34" i="2" s="1"/>
  <c r="BS34" i="2" s="1"/>
  <c r="DE34" i="2"/>
  <c r="DF34" i="2" s="1"/>
  <c r="DG34" i="2" s="1"/>
  <c r="ES34" i="2"/>
  <c r="ET34" i="2" s="1"/>
  <c r="EU34" i="2" s="1"/>
  <c r="GG34" i="2"/>
  <c r="GH34" i="2" s="1"/>
  <c r="GI34" i="2" s="1"/>
  <c r="AM34" i="2"/>
  <c r="AN34" i="2" s="1"/>
  <c r="AO34" i="2" s="1"/>
  <c r="CA34" i="2"/>
  <c r="CB34" i="2" s="1"/>
  <c r="CC34" i="2" s="1"/>
  <c r="DO34" i="2"/>
  <c r="DP34" i="2" s="1"/>
  <c r="DQ34" i="2" s="1"/>
  <c r="FC34" i="2"/>
  <c r="FD34" i="2" s="1"/>
  <c r="FE34" i="2" s="1"/>
  <c r="X34" i="2"/>
  <c r="Y34" i="2" s="1"/>
  <c r="Z34" i="2" s="1"/>
  <c r="BL34" i="2"/>
  <c r="BM34" i="2" s="1"/>
  <c r="BN34" i="2" s="1"/>
  <c r="CZ34" i="2"/>
  <c r="DA34" i="2" s="1"/>
  <c r="DB34" i="2" s="1"/>
  <c r="EN34" i="2"/>
  <c r="EO34" i="2" s="1"/>
  <c r="EP34" i="2" s="1"/>
  <c r="GB34" i="2"/>
  <c r="GC34" i="2" s="1"/>
  <c r="GD34" i="2" s="1"/>
  <c r="AH34" i="2"/>
  <c r="AI34" i="2" s="1"/>
  <c r="AJ34" i="2" s="1"/>
  <c r="ED34" i="2"/>
  <c r="EE34" i="2" s="1"/>
  <c r="EF34" i="2" s="1"/>
  <c r="BV34" i="2"/>
  <c r="BW34" i="2" s="1"/>
  <c r="BX34" i="2" s="1"/>
  <c r="FR34" i="2"/>
  <c r="FS34" i="2" s="1"/>
  <c r="FT34" i="2" s="1"/>
  <c r="DJ34" i="2"/>
  <c r="DK34" i="2" s="1"/>
  <c r="DL34" i="2" s="1"/>
  <c r="EX34" i="2"/>
  <c r="EY34" i="2" s="1"/>
  <c r="EZ34" i="2" s="1"/>
  <c r="CP34" i="2"/>
  <c r="CQ34" i="2" s="1"/>
  <c r="CR34" i="2" s="1"/>
  <c r="BB34" i="2"/>
  <c r="BC34" i="2" s="1"/>
  <c r="BD34" i="2" s="1"/>
  <c r="W35" i="2"/>
  <c r="AB35" i="2" s="1"/>
  <c r="AG35" i="2" s="1"/>
  <c r="AL35" i="2" s="1"/>
  <c r="AQ35" i="2" s="1"/>
  <c r="AV35" i="2" s="1"/>
  <c r="BA35" i="2" s="1"/>
  <c r="BF35" i="2" s="1"/>
  <c r="BK35" i="2" s="1"/>
  <c r="BP35" i="2" s="1"/>
  <c r="BU35" i="2" s="1"/>
  <c r="BZ35" i="2" s="1"/>
  <c r="CE35" i="2" s="1"/>
  <c r="CJ35" i="2" s="1"/>
  <c r="CO35" i="2" s="1"/>
  <c r="CT35" i="2" s="1"/>
  <c r="CY35" i="2" s="1"/>
  <c r="DD35" i="2" s="1"/>
  <c r="DI35" i="2" s="1"/>
  <c r="DN35" i="2" s="1"/>
  <c r="DS35" i="2" s="1"/>
  <c r="DX35" i="2" s="1"/>
  <c r="EC35" i="2" s="1"/>
  <c r="EH35" i="2" s="1"/>
  <c r="EM35" i="2" s="1"/>
  <c r="ER35" i="2" s="1"/>
  <c r="EW35" i="2" s="1"/>
  <c r="FB35" i="2" s="1"/>
  <c r="FG35" i="2" s="1"/>
  <c r="FL35" i="2" s="1"/>
  <c r="FQ35" i="2" s="1"/>
  <c r="FV35" i="2" s="1"/>
  <c r="GA35" i="2" s="1"/>
  <c r="GF35" i="2" s="1"/>
  <c r="GK35" i="2" s="1"/>
  <c r="L34" i="2" s="1"/>
  <c r="M34" i="2" s="1"/>
  <c r="Q35" i="2"/>
  <c r="V35" i="2" s="1"/>
  <c r="AA35" i="2" s="1"/>
  <c r="AF35" i="2" s="1"/>
  <c r="AK35" i="2" s="1"/>
  <c r="AP35" i="2" s="1"/>
  <c r="AU35" i="2" s="1"/>
  <c r="AZ35" i="2" s="1"/>
  <c r="BE35" i="2" s="1"/>
  <c r="BJ35" i="2" s="1"/>
  <c r="BO35" i="2" s="1"/>
  <c r="BT35" i="2" s="1"/>
  <c r="BY35" i="2" s="1"/>
  <c r="CD35" i="2" s="1"/>
  <c r="CI35" i="2" s="1"/>
  <c r="CN35" i="2" s="1"/>
  <c r="CS35" i="2" s="1"/>
  <c r="CX35" i="2" s="1"/>
  <c r="DC35" i="2" s="1"/>
  <c r="DH35" i="2" s="1"/>
  <c r="DM35" i="2" s="1"/>
  <c r="DR35" i="2" s="1"/>
  <c r="DW35" i="2" s="1"/>
  <c r="EB35" i="2" s="1"/>
  <c r="EG35" i="2" s="1"/>
  <c r="EL35" i="2" s="1"/>
  <c r="EQ35" i="2" s="1"/>
  <c r="EV35" i="2" s="1"/>
  <c r="FA35" i="2" s="1"/>
  <c r="FF35" i="2" s="1"/>
  <c r="FK35" i="2" s="1"/>
  <c r="FP35" i="2" s="1"/>
  <c r="FU35" i="2" s="1"/>
  <c r="FZ35" i="2" s="1"/>
  <c r="GE35" i="2" s="1"/>
  <c r="GJ35" i="2" s="1"/>
  <c r="S28" i="2"/>
  <c r="T28" i="2" s="1"/>
  <c r="U28" i="2" s="1"/>
  <c r="AC28" i="2"/>
  <c r="AD28" i="2" s="1"/>
  <c r="AE28" i="2" s="1"/>
  <c r="BQ28" i="2"/>
  <c r="BR28" i="2" s="1"/>
  <c r="BS28" i="2" s="1"/>
  <c r="DE28" i="2"/>
  <c r="DF28" i="2" s="1"/>
  <c r="DG28" i="2" s="1"/>
  <c r="ES28" i="2"/>
  <c r="ET28" i="2" s="1"/>
  <c r="EU28" i="2" s="1"/>
  <c r="GG28" i="2"/>
  <c r="GH28" i="2" s="1"/>
  <c r="GI28" i="2" s="1"/>
  <c r="BB28" i="2"/>
  <c r="BC28" i="2" s="1"/>
  <c r="BD28" i="2" s="1"/>
  <c r="CP28" i="2"/>
  <c r="CQ28" i="2" s="1"/>
  <c r="CR28" i="2" s="1"/>
  <c r="ED28" i="2"/>
  <c r="EE28" i="2" s="1"/>
  <c r="EF28" i="2" s="1"/>
  <c r="FR28" i="2"/>
  <c r="FS28" i="2" s="1"/>
  <c r="FT28" i="2" s="1"/>
  <c r="EI28" i="2"/>
  <c r="EJ28" i="2" s="1"/>
  <c r="EK28" i="2" s="1"/>
  <c r="DT28" i="2"/>
  <c r="DU28" i="2" s="1"/>
  <c r="DV28" i="2" s="1"/>
  <c r="FH28" i="2"/>
  <c r="FI28" i="2" s="1"/>
  <c r="FJ28" i="2" s="1"/>
  <c r="AM28" i="2"/>
  <c r="AN28" i="2" s="1"/>
  <c r="AO28" i="2" s="1"/>
  <c r="CA28" i="2"/>
  <c r="CB28" i="2" s="1"/>
  <c r="CC28" i="2" s="1"/>
  <c r="DO28" i="2"/>
  <c r="DP28" i="2" s="1"/>
  <c r="DQ28" i="2" s="1"/>
  <c r="FC28" i="2"/>
  <c r="FD28" i="2" s="1"/>
  <c r="FE28" i="2" s="1"/>
  <c r="X28" i="2"/>
  <c r="Y28" i="2" s="1"/>
  <c r="Z28" i="2" s="1"/>
  <c r="BL28" i="2"/>
  <c r="BM28" i="2" s="1"/>
  <c r="BN28" i="2" s="1"/>
  <c r="CZ28" i="2"/>
  <c r="DA28" i="2" s="1"/>
  <c r="DB28" i="2" s="1"/>
  <c r="EN28" i="2"/>
  <c r="EO28" i="2" s="1"/>
  <c r="EP28" i="2" s="1"/>
  <c r="GB28" i="2"/>
  <c r="GC28" i="2" s="1"/>
  <c r="GD28" i="2" s="1"/>
  <c r="CU28" i="2"/>
  <c r="CV28" i="2" s="1"/>
  <c r="CW28" i="2" s="1"/>
  <c r="AR28" i="2"/>
  <c r="AS28" i="2" s="1"/>
  <c r="AT28" i="2" s="1"/>
  <c r="CF28" i="2"/>
  <c r="CG28" i="2" s="1"/>
  <c r="CH28" i="2" s="1"/>
  <c r="AW28" i="2"/>
  <c r="AX28" i="2" s="1"/>
  <c r="AY28" i="2" s="1"/>
  <c r="CK28" i="2"/>
  <c r="CL28" i="2" s="1"/>
  <c r="CM28" i="2" s="1"/>
  <c r="DY28" i="2"/>
  <c r="DZ28" i="2" s="1"/>
  <c r="EA28" i="2" s="1"/>
  <c r="FM28" i="2"/>
  <c r="FN28" i="2" s="1"/>
  <c r="FO28" i="2" s="1"/>
  <c r="FW28" i="2"/>
  <c r="FX28" i="2" s="1"/>
  <c r="FY28" i="2" s="1"/>
  <c r="AH28" i="2"/>
  <c r="AI28" i="2" s="1"/>
  <c r="AJ28" i="2" s="1"/>
  <c r="BV28" i="2"/>
  <c r="BW28" i="2" s="1"/>
  <c r="BX28" i="2" s="1"/>
  <c r="DJ28" i="2"/>
  <c r="DK28" i="2" s="1"/>
  <c r="DL28" i="2" s="1"/>
  <c r="EX28" i="2"/>
  <c r="EY28" i="2" s="1"/>
  <c r="EZ28" i="2" s="1"/>
  <c r="BG28" i="2"/>
  <c r="BH28" i="2" s="1"/>
  <c r="BI28" i="2" s="1"/>
  <c r="N28" i="2"/>
  <c r="O28" i="2" s="1"/>
  <c r="P28" i="2" s="1"/>
  <c r="K28" i="2"/>
  <c r="R34" i="2"/>
  <c r="Q34" i="2"/>
  <c r="W34" i="2" l="1"/>
  <c r="V34" i="2"/>
  <c r="AA34" i="2"/>
  <c r="AF34" i="2" s="1"/>
  <c r="AK34" i="2" s="1"/>
  <c r="AP34" i="2" s="1"/>
  <c r="AU34" i="2" s="1"/>
  <c r="AZ34" i="2" s="1"/>
  <c r="BE34" i="2" s="1"/>
  <c r="BJ34" i="2" s="1"/>
  <c r="BO34" i="2" s="1"/>
  <c r="BT34" i="2" s="1"/>
  <c r="BY34" i="2" s="1"/>
  <c r="CD34" i="2" s="1"/>
  <c r="CI34" i="2" s="1"/>
  <c r="CN34" i="2" s="1"/>
  <c r="CS34" i="2" s="1"/>
  <c r="CX34" i="2" s="1"/>
  <c r="DC34" i="2" s="1"/>
  <c r="DH34" i="2" s="1"/>
  <c r="DM34" i="2" s="1"/>
  <c r="DR34" i="2" s="1"/>
  <c r="DW34" i="2" s="1"/>
  <c r="EB34" i="2" s="1"/>
  <c r="EG34" i="2" s="1"/>
  <c r="EL34" i="2" s="1"/>
  <c r="EQ34" i="2" s="1"/>
  <c r="EV34" i="2" s="1"/>
  <c r="FA34" i="2" s="1"/>
  <c r="FF34" i="2" s="1"/>
  <c r="FK34" i="2" s="1"/>
  <c r="FP34" i="2" s="1"/>
  <c r="FU34" i="2" s="1"/>
  <c r="FZ34" i="2" s="1"/>
  <c r="GE34" i="2" s="1"/>
  <c r="GJ34" i="2" s="1"/>
  <c r="I36" i="2" s="1"/>
  <c r="J36" i="2" s="1"/>
  <c r="AB34" i="2"/>
  <c r="AG34" i="2" s="1"/>
  <c r="AL34" i="2" s="1"/>
  <c r="AQ34" i="2" s="1"/>
  <c r="AV34" i="2" s="1"/>
  <c r="BA34" i="2" s="1"/>
  <c r="BF34" i="2" s="1"/>
  <c r="BK34" i="2" s="1"/>
  <c r="BP34" i="2" s="1"/>
  <c r="BU34" i="2" s="1"/>
  <c r="BZ34" i="2" s="1"/>
  <c r="CE34" i="2" s="1"/>
  <c r="CJ34" i="2" s="1"/>
  <c r="CO34" i="2" s="1"/>
  <c r="CT34" i="2" s="1"/>
  <c r="CY34" i="2" s="1"/>
  <c r="DD34" i="2" s="1"/>
  <c r="DI34" i="2" s="1"/>
  <c r="DN34" i="2" s="1"/>
  <c r="DS34" i="2" s="1"/>
  <c r="DX34" i="2" s="1"/>
  <c r="EC34" i="2" s="1"/>
  <c r="EH34" i="2" s="1"/>
  <c r="EM34" i="2" s="1"/>
  <c r="ER34" i="2" s="1"/>
  <c r="EW34" i="2" s="1"/>
  <c r="FB34" i="2" s="1"/>
  <c r="FG34" i="2" s="1"/>
  <c r="FL34" i="2" s="1"/>
  <c r="FQ34" i="2" s="1"/>
  <c r="FV34" i="2" s="1"/>
  <c r="GA34" i="2" s="1"/>
  <c r="GF34" i="2" s="1"/>
  <c r="GK34" i="2" s="1"/>
  <c r="Q28" i="2"/>
  <c r="R28" i="2"/>
  <c r="W28" i="2" s="1"/>
  <c r="V28" i="2"/>
  <c r="AC36" i="2" l="1"/>
  <c r="AD36" i="2" s="1"/>
  <c r="AE36" i="2" s="1"/>
  <c r="BQ36" i="2"/>
  <c r="BR36" i="2" s="1"/>
  <c r="BS36" i="2" s="1"/>
  <c r="DE36" i="2"/>
  <c r="DF36" i="2" s="1"/>
  <c r="DG36" i="2" s="1"/>
  <c r="ES36" i="2"/>
  <c r="ET36" i="2" s="1"/>
  <c r="EU36" i="2" s="1"/>
  <c r="BB36" i="2"/>
  <c r="BC36" i="2" s="1"/>
  <c r="BD36" i="2" s="1"/>
  <c r="CP36" i="2"/>
  <c r="CQ36" i="2" s="1"/>
  <c r="CR36" i="2" s="1"/>
  <c r="ED36" i="2"/>
  <c r="EE36" i="2" s="1"/>
  <c r="EF36" i="2" s="1"/>
  <c r="FR36" i="2"/>
  <c r="FS36" i="2" s="1"/>
  <c r="FT36" i="2" s="1"/>
  <c r="X36" i="2"/>
  <c r="Y36" i="2" s="1"/>
  <c r="Z36" i="2" s="1"/>
  <c r="BL36" i="2"/>
  <c r="BM36" i="2" s="1"/>
  <c r="BN36" i="2" s="1"/>
  <c r="CZ36" i="2"/>
  <c r="DA36" i="2" s="1"/>
  <c r="DB36" i="2" s="1"/>
  <c r="EN36" i="2"/>
  <c r="EO36" i="2" s="1"/>
  <c r="EP36" i="2" s="1"/>
  <c r="GB36" i="2"/>
  <c r="GC36" i="2" s="1"/>
  <c r="GD36" i="2" s="1"/>
  <c r="AW36" i="2"/>
  <c r="AX36" i="2" s="1"/>
  <c r="AY36" i="2" s="1"/>
  <c r="CK36" i="2"/>
  <c r="CL36" i="2" s="1"/>
  <c r="CM36" i="2" s="1"/>
  <c r="DY36" i="2"/>
  <c r="DZ36" i="2" s="1"/>
  <c r="EA36" i="2" s="1"/>
  <c r="FM36" i="2"/>
  <c r="FN36" i="2" s="1"/>
  <c r="FO36" i="2" s="1"/>
  <c r="S36" i="2"/>
  <c r="T36" i="2" s="1"/>
  <c r="U36" i="2" s="1"/>
  <c r="BG36" i="2"/>
  <c r="BH36" i="2" s="1"/>
  <c r="BI36" i="2" s="1"/>
  <c r="CU36" i="2"/>
  <c r="CV36" i="2" s="1"/>
  <c r="CW36" i="2" s="1"/>
  <c r="EI36" i="2"/>
  <c r="EJ36" i="2" s="1"/>
  <c r="EK36" i="2" s="1"/>
  <c r="FW36" i="2"/>
  <c r="FX36" i="2" s="1"/>
  <c r="FY36" i="2" s="1"/>
  <c r="AR36" i="2"/>
  <c r="AS36" i="2" s="1"/>
  <c r="AT36" i="2" s="1"/>
  <c r="CF36" i="2"/>
  <c r="CG36" i="2" s="1"/>
  <c r="CH36" i="2" s="1"/>
  <c r="DT36" i="2"/>
  <c r="DU36" i="2" s="1"/>
  <c r="DV36" i="2" s="1"/>
  <c r="FH36" i="2"/>
  <c r="FI36" i="2" s="1"/>
  <c r="FJ36" i="2" s="1"/>
  <c r="DJ36" i="2"/>
  <c r="DK36" i="2" s="1"/>
  <c r="DL36" i="2" s="1"/>
  <c r="DO36" i="2"/>
  <c r="DP36" i="2" s="1"/>
  <c r="DQ36" i="2" s="1"/>
  <c r="EX36" i="2"/>
  <c r="EY36" i="2" s="1"/>
  <c r="EZ36" i="2" s="1"/>
  <c r="FC36" i="2"/>
  <c r="FD36" i="2" s="1"/>
  <c r="FE36" i="2" s="1"/>
  <c r="AH36" i="2"/>
  <c r="AI36" i="2" s="1"/>
  <c r="AJ36" i="2" s="1"/>
  <c r="GG36" i="2"/>
  <c r="GH36" i="2" s="1"/>
  <c r="GI36" i="2" s="1"/>
  <c r="AM36" i="2"/>
  <c r="AN36" i="2" s="1"/>
  <c r="AO36" i="2" s="1"/>
  <c r="BV36" i="2"/>
  <c r="BW36" i="2" s="1"/>
  <c r="BX36" i="2" s="1"/>
  <c r="CA36" i="2"/>
  <c r="CB36" i="2" s="1"/>
  <c r="CC36" i="2" s="1"/>
  <c r="N36" i="2"/>
  <c r="O36" i="2" s="1"/>
  <c r="P36" i="2" s="1"/>
  <c r="Q36" i="2" s="1"/>
  <c r="K36" i="2"/>
  <c r="AB28" i="2"/>
  <c r="AG28" i="2" s="1"/>
  <c r="AL28" i="2" s="1"/>
  <c r="AQ28" i="2" s="1"/>
  <c r="AV28" i="2" s="1"/>
  <c r="BA28" i="2" s="1"/>
  <c r="BF28" i="2" s="1"/>
  <c r="BK28" i="2" s="1"/>
  <c r="BP28" i="2" s="1"/>
  <c r="BU28" i="2" s="1"/>
  <c r="BZ28" i="2" s="1"/>
  <c r="CE28" i="2" s="1"/>
  <c r="CJ28" i="2" s="1"/>
  <c r="CO28" i="2" s="1"/>
  <c r="CT28" i="2" s="1"/>
  <c r="CY28" i="2" s="1"/>
  <c r="DD28" i="2" s="1"/>
  <c r="DI28" i="2" s="1"/>
  <c r="DN28" i="2" s="1"/>
  <c r="DS28" i="2" s="1"/>
  <c r="DX28" i="2" s="1"/>
  <c r="EC28" i="2" s="1"/>
  <c r="EH28" i="2" s="1"/>
  <c r="EM28" i="2" s="1"/>
  <c r="ER28" i="2" s="1"/>
  <c r="EW28" i="2" s="1"/>
  <c r="FB28" i="2" s="1"/>
  <c r="FG28" i="2" s="1"/>
  <c r="FL28" i="2" s="1"/>
  <c r="FQ28" i="2" s="1"/>
  <c r="FV28" i="2" s="1"/>
  <c r="GA28" i="2" s="1"/>
  <c r="GF28" i="2" s="1"/>
  <c r="GK28" i="2" s="1"/>
  <c r="I30" i="2" s="1"/>
  <c r="J30" i="2" s="1"/>
  <c r="AA28" i="2"/>
  <c r="AF28" i="2" s="1"/>
  <c r="AK28" i="2" s="1"/>
  <c r="AP28" i="2" s="1"/>
  <c r="AU28" i="2" s="1"/>
  <c r="AZ28" i="2" s="1"/>
  <c r="BE28" i="2" s="1"/>
  <c r="BJ28" i="2" s="1"/>
  <c r="BO28" i="2" s="1"/>
  <c r="BT28" i="2" s="1"/>
  <c r="BY28" i="2" s="1"/>
  <c r="CD28" i="2" s="1"/>
  <c r="CI28" i="2" s="1"/>
  <c r="CN28" i="2" s="1"/>
  <c r="CS28" i="2" s="1"/>
  <c r="CX28" i="2" s="1"/>
  <c r="DC28" i="2" s="1"/>
  <c r="DH28" i="2" s="1"/>
  <c r="DM28" i="2" s="1"/>
  <c r="DR28" i="2" s="1"/>
  <c r="DW28" i="2" s="1"/>
  <c r="EB28" i="2" s="1"/>
  <c r="EG28" i="2" s="1"/>
  <c r="EL28" i="2" s="1"/>
  <c r="EQ28" i="2" s="1"/>
  <c r="EV28" i="2" s="1"/>
  <c r="FA28" i="2" s="1"/>
  <c r="FF28" i="2" s="1"/>
  <c r="FK28" i="2" s="1"/>
  <c r="FP28" i="2" s="1"/>
  <c r="FU28" i="2" s="1"/>
  <c r="FZ28" i="2" s="1"/>
  <c r="GE28" i="2" s="1"/>
  <c r="GJ28" i="2" s="1"/>
  <c r="L25" i="2" s="1"/>
  <c r="M25" i="2" s="1"/>
  <c r="AR30" i="2" l="1"/>
  <c r="AS30" i="2" s="1"/>
  <c r="AT30" i="2" s="1"/>
  <c r="CF30" i="2"/>
  <c r="CG30" i="2" s="1"/>
  <c r="CH30" i="2" s="1"/>
  <c r="DT30" i="2"/>
  <c r="DU30" i="2" s="1"/>
  <c r="DV30" i="2" s="1"/>
  <c r="FH30" i="2"/>
  <c r="FI30" i="2" s="1"/>
  <c r="FJ30" i="2" s="1"/>
  <c r="AC30" i="2"/>
  <c r="AD30" i="2" s="1"/>
  <c r="AE30" i="2" s="1"/>
  <c r="BQ30" i="2"/>
  <c r="BR30" i="2" s="1"/>
  <c r="BS30" i="2" s="1"/>
  <c r="DE30" i="2"/>
  <c r="DF30" i="2" s="1"/>
  <c r="DG30" i="2" s="1"/>
  <c r="ES30" i="2"/>
  <c r="ET30" i="2" s="1"/>
  <c r="EU30" i="2" s="1"/>
  <c r="GG30" i="2"/>
  <c r="GH30" i="2" s="1"/>
  <c r="GI30" i="2" s="1"/>
  <c r="BB30" i="2"/>
  <c r="BC30" i="2" s="1"/>
  <c r="BD30" i="2" s="1"/>
  <c r="CP30" i="2"/>
  <c r="CQ30" i="2" s="1"/>
  <c r="CR30" i="2" s="1"/>
  <c r="ED30" i="2"/>
  <c r="EE30" i="2" s="1"/>
  <c r="EF30" i="2" s="1"/>
  <c r="FR30" i="2"/>
  <c r="FS30" i="2" s="1"/>
  <c r="FT30" i="2" s="1"/>
  <c r="AM30" i="2"/>
  <c r="AN30" i="2" s="1"/>
  <c r="AO30" i="2" s="1"/>
  <c r="CA30" i="2"/>
  <c r="CB30" i="2" s="1"/>
  <c r="CC30" i="2" s="1"/>
  <c r="DO30" i="2"/>
  <c r="DP30" i="2" s="1"/>
  <c r="DQ30" i="2" s="1"/>
  <c r="FC30" i="2"/>
  <c r="FD30" i="2" s="1"/>
  <c r="FE30" i="2" s="1"/>
  <c r="X30" i="2"/>
  <c r="Y30" i="2" s="1"/>
  <c r="Z30" i="2" s="1"/>
  <c r="BL30" i="2"/>
  <c r="BM30" i="2" s="1"/>
  <c r="BN30" i="2" s="1"/>
  <c r="CZ30" i="2"/>
  <c r="DA30" i="2" s="1"/>
  <c r="DB30" i="2" s="1"/>
  <c r="EN30" i="2"/>
  <c r="EO30" i="2" s="1"/>
  <c r="EP30" i="2" s="1"/>
  <c r="GB30" i="2"/>
  <c r="GC30" i="2" s="1"/>
  <c r="GD30" i="2" s="1"/>
  <c r="AH30" i="2"/>
  <c r="AI30" i="2" s="1"/>
  <c r="AJ30" i="2" s="1"/>
  <c r="BV30" i="2"/>
  <c r="BW30" i="2" s="1"/>
  <c r="BX30" i="2" s="1"/>
  <c r="DJ30" i="2"/>
  <c r="DK30" i="2" s="1"/>
  <c r="DL30" i="2" s="1"/>
  <c r="EX30" i="2"/>
  <c r="EY30" i="2" s="1"/>
  <c r="EZ30" i="2" s="1"/>
  <c r="S30" i="2"/>
  <c r="T30" i="2" s="1"/>
  <c r="U30" i="2" s="1"/>
  <c r="BG30" i="2"/>
  <c r="BH30" i="2" s="1"/>
  <c r="BI30" i="2" s="1"/>
  <c r="CU30" i="2"/>
  <c r="CV30" i="2" s="1"/>
  <c r="CW30" i="2" s="1"/>
  <c r="EI30" i="2"/>
  <c r="EJ30" i="2" s="1"/>
  <c r="EK30" i="2" s="1"/>
  <c r="FW30" i="2"/>
  <c r="FX30" i="2" s="1"/>
  <c r="FY30" i="2" s="1"/>
  <c r="AW30" i="2"/>
  <c r="AX30" i="2" s="1"/>
  <c r="AY30" i="2" s="1"/>
  <c r="DY30" i="2"/>
  <c r="DZ30" i="2" s="1"/>
  <c r="EA30" i="2" s="1"/>
  <c r="FM30" i="2"/>
  <c r="FN30" i="2" s="1"/>
  <c r="FO30" i="2" s="1"/>
  <c r="CK30" i="2"/>
  <c r="CL30" i="2" s="1"/>
  <c r="CM30" i="2" s="1"/>
  <c r="V36" i="2"/>
  <c r="AA36" i="2" s="1"/>
  <c r="AF36" i="2" s="1"/>
  <c r="AK36" i="2" s="1"/>
  <c r="AP36" i="2" s="1"/>
  <c r="AU36" i="2" s="1"/>
  <c r="AZ36" i="2" s="1"/>
  <c r="BE36" i="2" s="1"/>
  <c r="BJ36" i="2" s="1"/>
  <c r="BO36" i="2" s="1"/>
  <c r="BT36" i="2" s="1"/>
  <c r="BY36" i="2" s="1"/>
  <c r="CD36" i="2" s="1"/>
  <c r="CI36" i="2" s="1"/>
  <c r="CN36" i="2" s="1"/>
  <c r="CS36" i="2" s="1"/>
  <c r="CX36" i="2" s="1"/>
  <c r="DC36" i="2" s="1"/>
  <c r="DH36" i="2" s="1"/>
  <c r="DM36" i="2" s="1"/>
  <c r="DR36" i="2" s="1"/>
  <c r="DW36" i="2" s="1"/>
  <c r="EB36" i="2" s="1"/>
  <c r="EG36" i="2" s="1"/>
  <c r="EL36" i="2" s="1"/>
  <c r="EQ36" i="2" s="1"/>
  <c r="EV36" i="2" s="1"/>
  <c r="FA36" i="2" s="1"/>
  <c r="FF36" i="2" s="1"/>
  <c r="FK36" i="2" s="1"/>
  <c r="FP36" i="2" s="1"/>
  <c r="FU36" i="2" s="1"/>
  <c r="FZ36" i="2" s="1"/>
  <c r="GE36" i="2" s="1"/>
  <c r="GJ36" i="2" s="1"/>
  <c r="L33" i="2" s="1"/>
  <c r="M33" i="2" s="1"/>
  <c r="R36" i="2"/>
  <c r="W36" i="2" s="1"/>
  <c r="AB36" i="2" s="1"/>
  <c r="AG36" i="2" s="1"/>
  <c r="AL36" i="2" s="1"/>
  <c r="AQ36" i="2" s="1"/>
  <c r="AV36" i="2" s="1"/>
  <c r="BA36" i="2" s="1"/>
  <c r="BF36" i="2" s="1"/>
  <c r="BK36" i="2" s="1"/>
  <c r="BP36" i="2" s="1"/>
  <c r="BU36" i="2" s="1"/>
  <c r="BZ36" i="2" s="1"/>
  <c r="CE36" i="2" s="1"/>
  <c r="CJ36" i="2" s="1"/>
  <c r="CO36" i="2" s="1"/>
  <c r="CT36" i="2" s="1"/>
  <c r="CY36" i="2" s="1"/>
  <c r="DD36" i="2" s="1"/>
  <c r="DI36" i="2" s="1"/>
  <c r="DN36" i="2" s="1"/>
  <c r="DS36" i="2" s="1"/>
  <c r="DX36" i="2" s="1"/>
  <c r="EC36" i="2" s="1"/>
  <c r="EH36" i="2" s="1"/>
  <c r="EM36" i="2" s="1"/>
  <c r="ER36" i="2" s="1"/>
  <c r="EW36" i="2" s="1"/>
  <c r="FB36" i="2" s="1"/>
  <c r="FG36" i="2" s="1"/>
  <c r="FL36" i="2" s="1"/>
  <c r="FQ36" i="2" s="1"/>
  <c r="FV36" i="2" s="1"/>
  <c r="GA36" i="2" s="1"/>
  <c r="GF36" i="2" s="1"/>
  <c r="GK36" i="2" s="1"/>
  <c r="K30" i="2"/>
  <c r="N30" i="2"/>
  <c r="O30" i="2" s="1"/>
  <c r="P30" i="2" s="1"/>
  <c r="L22" i="2"/>
  <c r="M22" i="2" s="1"/>
  <c r="L30" i="2" l="1"/>
  <c r="M30" i="2" s="1"/>
  <c r="I38" i="2"/>
  <c r="J38" i="2" s="1"/>
  <c r="K38" i="2" s="1"/>
  <c r="Q30" i="2"/>
  <c r="V30" i="2" s="1"/>
  <c r="AA30" i="2" s="1"/>
  <c r="AF30" i="2" s="1"/>
  <c r="AK30" i="2" s="1"/>
  <c r="AP30" i="2" s="1"/>
  <c r="AU30" i="2" s="1"/>
  <c r="AZ30" i="2" s="1"/>
  <c r="BE30" i="2" s="1"/>
  <c r="BJ30" i="2" s="1"/>
  <c r="BO30" i="2" s="1"/>
  <c r="BT30" i="2" s="1"/>
  <c r="BY30" i="2" s="1"/>
  <c r="CD30" i="2" s="1"/>
  <c r="CI30" i="2" s="1"/>
  <c r="CN30" i="2" s="1"/>
  <c r="CS30" i="2" s="1"/>
  <c r="CX30" i="2" s="1"/>
  <c r="DC30" i="2" s="1"/>
  <c r="DH30" i="2" s="1"/>
  <c r="DM30" i="2" s="1"/>
  <c r="DR30" i="2" s="1"/>
  <c r="DW30" i="2" s="1"/>
  <c r="EB30" i="2" s="1"/>
  <c r="EG30" i="2" s="1"/>
  <c r="EL30" i="2" s="1"/>
  <c r="EQ30" i="2" s="1"/>
  <c r="EV30" i="2" s="1"/>
  <c r="FA30" i="2" s="1"/>
  <c r="FF30" i="2" s="1"/>
  <c r="FK30" i="2" s="1"/>
  <c r="FP30" i="2" s="1"/>
  <c r="FU30" i="2" s="1"/>
  <c r="FZ30" i="2" s="1"/>
  <c r="GE30" i="2" s="1"/>
  <c r="GJ30" i="2" s="1"/>
  <c r="I33" i="2" s="1"/>
  <c r="J33" i="2" s="1"/>
  <c r="R30" i="2"/>
  <c r="W30" i="2" s="1"/>
  <c r="AB30" i="2" s="1"/>
  <c r="AG30" i="2" s="1"/>
  <c r="AL30" i="2" s="1"/>
  <c r="AQ30" i="2" s="1"/>
  <c r="AV30" i="2" s="1"/>
  <c r="BA30" i="2" s="1"/>
  <c r="BF30" i="2" s="1"/>
  <c r="BK30" i="2" s="1"/>
  <c r="BP30" i="2" s="1"/>
  <c r="BU30" i="2" s="1"/>
  <c r="BZ30" i="2" s="1"/>
  <c r="CE30" i="2" s="1"/>
  <c r="CJ30" i="2" s="1"/>
  <c r="CO30" i="2" s="1"/>
  <c r="CT30" i="2" s="1"/>
  <c r="CY30" i="2" s="1"/>
  <c r="DD30" i="2" s="1"/>
  <c r="DI30" i="2" s="1"/>
  <c r="DN30" i="2" s="1"/>
  <c r="DS30" i="2" s="1"/>
  <c r="DX30" i="2" s="1"/>
  <c r="EC30" i="2" s="1"/>
  <c r="EH30" i="2" s="1"/>
  <c r="EM30" i="2" s="1"/>
  <c r="ER30" i="2" s="1"/>
  <c r="EW30" i="2" s="1"/>
  <c r="FB30" i="2" s="1"/>
  <c r="FG30" i="2" s="1"/>
  <c r="FL30" i="2" s="1"/>
  <c r="FQ30" i="2" s="1"/>
  <c r="FV30" i="2" s="1"/>
  <c r="GA30" i="2" s="1"/>
  <c r="GF30" i="2" s="1"/>
  <c r="GK30" i="2" s="1"/>
  <c r="AC33" i="2" l="1"/>
  <c r="AD33" i="2" s="1"/>
  <c r="AE33" i="2" s="1"/>
  <c r="BL33" i="2"/>
  <c r="BM33" i="2" s="1"/>
  <c r="BN33" i="2" s="1"/>
  <c r="CZ33" i="2"/>
  <c r="DA33" i="2" s="1"/>
  <c r="DB33" i="2" s="1"/>
  <c r="EN33" i="2"/>
  <c r="EO33" i="2" s="1"/>
  <c r="EP33" i="2" s="1"/>
  <c r="GB33" i="2"/>
  <c r="GC33" i="2" s="1"/>
  <c r="GD33" i="2" s="1"/>
  <c r="AW33" i="2"/>
  <c r="AX33" i="2" s="1"/>
  <c r="AY33" i="2" s="1"/>
  <c r="CK33" i="2"/>
  <c r="CL33" i="2" s="1"/>
  <c r="CM33" i="2" s="1"/>
  <c r="DY33" i="2"/>
  <c r="DZ33" i="2" s="1"/>
  <c r="EA33" i="2" s="1"/>
  <c r="X33" i="2"/>
  <c r="Y33" i="2" s="1"/>
  <c r="Z33" i="2" s="1"/>
  <c r="AH33" i="2"/>
  <c r="AI33" i="2" s="1"/>
  <c r="AJ33" i="2" s="1"/>
  <c r="BV33" i="2"/>
  <c r="BW33" i="2" s="1"/>
  <c r="BX33" i="2" s="1"/>
  <c r="DJ33" i="2"/>
  <c r="DK33" i="2" s="1"/>
  <c r="DL33" i="2" s="1"/>
  <c r="EX33" i="2"/>
  <c r="EY33" i="2" s="1"/>
  <c r="EZ33" i="2" s="1"/>
  <c r="BG33" i="2"/>
  <c r="BH33" i="2" s="1"/>
  <c r="BI33" i="2" s="1"/>
  <c r="CU33" i="2"/>
  <c r="CV33" i="2" s="1"/>
  <c r="CW33" i="2" s="1"/>
  <c r="EI33" i="2"/>
  <c r="EJ33" i="2" s="1"/>
  <c r="EK33" i="2" s="1"/>
  <c r="FW33" i="2"/>
  <c r="FX33" i="2" s="1"/>
  <c r="FY33" i="2" s="1"/>
  <c r="AR33" i="2"/>
  <c r="AS33" i="2" s="1"/>
  <c r="AT33" i="2" s="1"/>
  <c r="CF33" i="2"/>
  <c r="CG33" i="2" s="1"/>
  <c r="CH33" i="2" s="1"/>
  <c r="DT33" i="2"/>
  <c r="DU33" i="2" s="1"/>
  <c r="DV33" i="2" s="1"/>
  <c r="FH33" i="2"/>
  <c r="FI33" i="2" s="1"/>
  <c r="FJ33" i="2" s="1"/>
  <c r="S33" i="2"/>
  <c r="T33" i="2" s="1"/>
  <c r="U33" i="2" s="1"/>
  <c r="BB33" i="2"/>
  <c r="BC33" i="2" s="1"/>
  <c r="BD33" i="2" s="1"/>
  <c r="CP33" i="2"/>
  <c r="CQ33" i="2" s="1"/>
  <c r="CR33" i="2" s="1"/>
  <c r="ED33" i="2"/>
  <c r="EE33" i="2" s="1"/>
  <c r="EF33" i="2" s="1"/>
  <c r="FR33" i="2"/>
  <c r="FS33" i="2" s="1"/>
  <c r="FT33" i="2" s="1"/>
  <c r="AM33" i="2"/>
  <c r="AN33" i="2" s="1"/>
  <c r="AO33" i="2" s="1"/>
  <c r="CA33" i="2"/>
  <c r="CB33" i="2" s="1"/>
  <c r="CC33" i="2" s="1"/>
  <c r="DO33" i="2"/>
  <c r="DP33" i="2" s="1"/>
  <c r="DQ33" i="2" s="1"/>
  <c r="FC33" i="2"/>
  <c r="FD33" i="2" s="1"/>
  <c r="FE33" i="2" s="1"/>
  <c r="ES33" i="2"/>
  <c r="ET33" i="2" s="1"/>
  <c r="EU33" i="2" s="1"/>
  <c r="GG33" i="2"/>
  <c r="GH33" i="2" s="1"/>
  <c r="GI33" i="2" s="1"/>
  <c r="DE33" i="2"/>
  <c r="DF33" i="2" s="1"/>
  <c r="DG33" i="2" s="1"/>
  <c r="FM33" i="2"/>
  <c r="FN33" i="2" s="1"/>
  <c r="FO33" i="2" s="1"/>
  <c r="BQ33" i="2"/>
  <c r="BR33" i="2" s="1"/>
  <c r="BS33" i="2" s="1"/>
  <c r="N38" i="2"/>
  <c r="O38" i="2" s="1"/>
  <c r="P38" i="2" s="1"/>
  <c r="AH38" i="2"/>
  <c r="AI38" i="2" s="1"/>
  <c r="AJ38" i="2" s="1"/>
  <c r="BV38" i="2"/>
  <c r="BW38" i="2" s="1"/>
  <c r="BX38" i="2" s="1"/>
  <c r="DJ38" i="2"/>
  <c r="DK38" i="2" s="1"/>
  <c r="DL38" i="2" s="1"/>
  <c r="EX38" i="2"/>
  <c r="EY38" i="2" s="1"/>
  <c r="EZ38" i="2" s="1"/>
  <c r="BB38" i="2"/>
  <c r="BC38" i="2" s="1"/>
  <c r="BD38" i="2" s="1"/>
  <c r="CP38" i="2"/>
  <c r="CQ38" i="2" s="1"/>
  <c r="CR38" i="2" s="1"/>
  <c r="ED38" i="2"/>
  <c r="EE38" i="2" s="1"/>
  <c r="EF38" i="2" s="1"/>
  <c r="AR38" i="2"/>
  <c r="AS38" i="2" s="1"/>
  <c r="AT38" i="2" s="1"/>
  <c r="DO38" i="2"/>
  <c r="DP38" i="2" s="1"/>
  <c r="DQ38" i="2" s="1"/>
  <c r="DY38" i="2"/>
  <c r="DZ38" i="2" s="1"/>
  <c r="EA38" i="2" s="1"/>
  <c r="FM38" i="2"/>
  <c r="FN38" i="2" s="1"/>
  <c r="FO38" i="2" s="1"/>
  <c r="X38" i="2"/>
  <c r="Y38" i="2" s="1"/>
  <c r="Z38" i="2" s="1"/>
  <c r="CU38" i="2"/>
  <c r="CV38" i="2" s="1"/>
  <c r="CW38" i="2" s="1"/>
  <c r="DE38" i="2"/>
  <c r="DF38" i="2" s="1"/>
  <c r="DG38" i="2" s="1"/>
  <c r="FW38" i="2"/>
  <c r="FX38" i="2" s="1"/>
  <c r="FY38" i="2" s="1"/>
  <c r="CA38" i="2"/>
  <c r="CB38" i="2" s="1"/>
  <c r="CC38" i="2" s="1"/>
  <c r="CK38" i="2"/>
  <c r="CL38" i="2" s="1"/>
  <c r="CM38" i="2" s="1"/>
  <c r="BG38" i="2"/>
  <c r="BH38" i="2" s="1"/>
  <c r="BI38" i="2" s="1"/>
  <c r="BQ38" i="2"/>
  <c r="BR38" i="2" s="1"/>
  <c r="BS38" i="2" s="1"/>
  <c r="EN38" i="2"/>
  <c r="EO38" i="2" s="1"/>
  <c r="EP38" i="2" s="1"/>
  <c r="FH38" i="2"/>
  <c r="FI38" i="2" s="1"/>
  <c r="FJ38" i="2" s="1"/>
  <c r="GG38" i="2"/>
  <c r="GH38" i="2" s="1"/>
  <c r="GI38" i="2" s="1"/>
  <c r="AM38" i="2"/>
  <c r="AN38" i="2" s="1"/>
  <c r="AO38" i="2" s="1"/>
  <c r="AW38" i="2"/>
  <c r="AX38" i="2" s="1"/>
  <c r="AY38" i="2" s="1"/>
  <c r="DT38" i="2"/>
  <c r="DU38" i="2" s="1"/>
  <c r="DV38" i="2" s="1"/>
  <c r="FR38" i="2"/>
  <c r="FS38" i="2" s="1"/>
  <c r="FT38" i="2" s="1"/>
  <c r="S38" i="2"/>
  <c r="T38" i="2" s="1"/>
  <c r="U38" i="2" s="1"/>
  <c r="AC38" i="2"/>
  <c r="AD38" i="2" s="1"/>
  <c r="AE38" i="2" s="1"/>
  <c r="CZ38" i="2"/>
  <c r="DA38" i="2" s="1"/>
  <c r="DB38" i="2" s="1"/>
  <c r="FC38" i="2"/>
  <c r="FD38" i="2" s="1"/>
  <c r="FE38" i="2" s="1"/>
  <c r="CF38" i="2"/>
  <c r="CG38" i="2" s="1"/>
  <c r="CH38" i="2" s="1"/>
  <c r="BL38" i="2"/>
  <c r="BM38" i="2" s="1"/>
  <c r="BN38" i="2" s="1"/>
  <c r="ES38" i="2"/>
  <c r="ET38" i="2" s="1"/>
  <c r="EU38" i="2" s="1"/>
  <c r="GB38" i="2"/>
  <c r="GC38" i="2" s="1"/>
  <c r="GD38" i="2" s="1"/>
  <c r="EI38" i="2"/>
  <c r="EJ38" i="2" s="1"/>
  <c r="EK38" i="2" s="1"/>
  <c r="N33" i="2"/>
  <c r="O33" i="2" s="1"/>
  <c r="P33" i="2" s="1"/>
  <c r="K33" i="2"/>
  <c r="W38" i="2" l="1"/>
  <c r="AB38" i="2" s="1"/>
  <c r="AG38" i="2" s="1"/>
  <c r="AL38" i="2" s="1"/>
  <c r="AQ38" i="2" s="1"/>
  <c r="AV38" i="2" s="1"/>
  <c r="BA38" i="2" s="1"/>
  <c r="BF38" i="2" s="1"/>
  <c r="BK38" i="2" s="1"/>
  <c r="BP38" i="2" s="1"/>
  <c r="BU38" i="2" s="1"/>
  <c r="BZ38" i="2" s="1"/>
  <c r="CE38" i="2" s="1"/>
  <c r="CJ38" i="2" s="1"/>
  <c r="CO38" i="2" s="1"/>
  <c r="CT38" i="2" s="1"/>
  <c r="CY38" i="2" s="1"/>
  <c r="DD38" i="2" s="1"/>
  <c r="DI38" i="2" s="1"/>
  <c r="DN38" i="2" s="1"/>
  <c r="DS38" i="2" s="1"/>
  <c r="DX38" i="2" s="1"/>
  <c r="EC38" i="2" s="1"/>
  <c r="EH38" i="2" s="1"/>
  <c r="EM38" i="2" s="1"/>
  <c r="ER38" i="2" s="1"/>
  <c r="EW38" i="2" s="1"/>
  <c r="FB38" i="2" s="1"/>
  <c r="FG38" i="2" s="1"/>
  <c r="FL38" i="2" s="1"/>
  <c r="FQ38" i="2" s="1"/>
  <c r="FV38" i="2" s="1"/>
  <c r="GA38" i="2" s="1"/>
  <c r="GF38" i="2" s="1"/>
  <c r="GK38" i="2" s="1"/>
  <c r="Q38" i="2"/>
  <c r="V38" i="2" s="1"/>
  <c r="AA38" i="2" s="1"/>
  <c r="AF38" i="2" s="1"/>
  <c r="AK38" i="2" s="1"/>
  <c r="AP38" i="2" s="1"/>
  <c r="AU38" i="2" s="1"/>
  <c r="AZ38" i="2" s="1"/>
  <c r="BE38" i="2" s="1"/>
  <c r="BJ38" i="2" s="1"/>
  <c r="BO38" i="2" s="1"/>
  <c r="BT38" i="2" s="1"/>
  <c r="BY38" i="2" s="1"/>
  <c r="CD38" i="2" s="1"/>
  <c r="CI38" i="2" s="1"/>
  <c r="CN38" i="2" s="1"/>
  <c r="CS38" i="2" s="1"/>
  <c r="CX38" i="2" s="1"/>
  <c r="DC38" i="2" s="1"/>
  <c r="DH38" i="2" s="1"/>
  <c r="DM38" i="2" s="1"/>
  <c r="DR38" i="2" s="1"/>
  <c r="DW38" i="2" s="1"/>
  <c r="EB38" i="2" s="1"/>
  <c r="EG38" i="2" s="1"/>
  <c r="EL38" i="2" s="1"/>
  <c r="EQ38" i="2" s="1"/>
  <c r="EV38" i="2" s="1"/>
  <c r="FA38" i="2" s="1"/>
  <c r="FF38" i="2" s="1"/>
  <c r="FK38" i="2" s="1"/>
  <c r="FP38" i="2" s="1"/>
  <c r="FU38" i="2" s="1"/>
  <c r="FZ38" i="2" s="1"/>
  <c r="GE38" i="2" s="1"/>
  <c r="GJ38" i="2" s="1"/>
  <c r="I41" i="2" s="1"/>
  <c r="J41" i="2" s="1"/>
  <c r="R38" i="2"/>
  <c r="Q33" i="2"/>
  <c r="V33" i="2" s="1"/>
  <c r="AA33" i="2" s="1"/>
  <c r="AF33" i="2" s="1"/>
  <c r="AK33" i="2" s="1"/>
  <c r="AP33" i="2" s="1"/>
  <c r="AU33" i="2" s="1"/>
  <c r="AZ33" i="2" s="1"/>
  <c r="BE33" i="2" s="1"/>
  <c r="BJ33" i="2" s="1"/>
  <c r="BO33" i="2" s="1"/>
  <c r="BT33" i="2" s="1"/>
  <c r="BY33" i="2" s="1"/>
  <c r="CD33" i="2" s="1"/>
  <c r="CI33" i="2" s="1"/>
  <c r="CN33" i="2" s="1"/>
  <c r="CS33" i="2" s="1"/>
  <c r="CX33" i="2" s="1"/>
  <c r="DC33" i="2" s="1"/>
  <c r="DH33" i="2" s="1"/>
  <c r="DM33" i="2" s="1"/>
  <c r="DR33" i="2" s="1"/>
  <c r="DW33" i="2" s="1"/>
  <c r="EB33" i="2" s="1"/>
  <c r="EG33" i="2" s="1"/>
  <c r="EL33" i="2" s="1"/>
  <c r="EQ33" i="2" s="1"/>
  <c r="EV33" i="2" s="1"/>
  <c r="FA33" i="2" s="1"/>
  <c r="FF33" i="2" s="1"/>
  <c r="FK33" i="2" s="1"/>
  <c r="FP33" i="2" s="1"/>
  <c r="FU33" i="2" s="1"/>
  <c r="FZ33" i="2" s="1"/>
  <c r="GE33" i="2" s="1"/>
  <c r="GJ33" i="2" s="1"/>
  <c r="R33" i="2"/>
  <c r="AM41" i="2" l="1"/>
  <c r="AN41" i="2" s="1"/>
  <c r="AO41" i="2" s="1"/>
  <c r="AW41" i="2"/>
  <c r="AX41" i="2" s="1"/>
  <c r="AY41" i="2" s="1"/>
  <c r="CK41" i="2"/>
  <c r="CL41" i="2" s="1"/>
  <c r="CM41" i="2" s="1"/>
  <c r="DY41" i="2"/>
  <c r="DZ41" i="2" s="1"/>
  <c r="EA41" i="2" s="1"/>
  <c r="FM41" i="2"/>
  <c r="FN41" i="2" s="1"/>
  <c r="FO41" i="2" s="1"/>
  <c r="X41" i="2"/>
  <c r="Y41" i="2" s="1"/>
  <c r="Z41" i="2" s="1"/>
  <c r="BV41" i="2"/>
  <c r="BW41" i="2" s="1"/>
  <c r="BX41" i="2" s="1"/>
  <c r="DJ41" i="2"/>
  <c r="DK41" i="2" s="1"/>
  <c r="DL41" i="2" s="1"/>
  <c r="EX41" i="2"/>
  <c r="EY41" i="2" s="1"/>
  <c r="EZ41" i="2" s="1"/>
  <c r="AH41" i="2"/>
  <c r="AI41" i="2" s="1"/>
  <c r="AJ41" i="2" s="1"/>
  <c r="BG41" i="2"/>
  <c r="BH41" i="2" s="1"/>
  <c r="BI41" i="2" s="1"/>
  <c r="CU41" i="2"/>
  <c r="CV41" i="2" s="1"/>
  <c r="CW41" i="2" s="1"/>
  <c r="EI41" i="2"/>
  <c r="EJ41" i="2" s="1"/>
  <c r="EK41" i="2" s="1"/>
  <c r="FW41" i="2"/>
  <c r="FX41" i="2" s="1"/>
  <c r="FY41" i="2" s="1"/>
  <c r="AR41" i="2"/>
  <c r="AS41" i="2" s="1"/>
  <c r="AT41" i="2" s="1"/>
  <c r="CF41" i="2"/>
  <c r="CG41" i="2" s="1"/>
  <c r="CH41" i="2" s="1"/>
  <c r="DT41" i="2"/>
  <c r="DU41" i="2" s="1"/>
  <c r="DV41" i="2" s="1"/>
  <c r="FH41" i="2"/>
  <c r="FI41" i="2" s="1"/>
  <c r="FJ41" i="2" s="1"/>
  <c r="BQ41" i="2"/>
  <c r="BR41" i="2" s="1"/>
  <c r="BS41" i="2" s="1"/>
  <c r="BL41" i="2"/>
  <c r="BM41" i="2" s="1"/>
  <c r="BN41" i="2" s="1"/>
  <c r="CZ41" i="2"/>
  <c r="DA41" i="2" s="1"/>
  <c r="DB41" i="2" s="1"/>
  <c r="S41" i="2"/>
  <c r="T41" i="2" s="1"/>
  <c r="U41" i="2" s="1"/>
  <c r="BB41" i="2"/>
  <c r="BC41" i="2" s="1"/>
  <c r="BD41" i="2" s="1"/>
  <c r="ES41" i="2"/>
  <c r="ET41" i="2" s="1"/>
  <c r="EU41" i="2" s="1"/>
  <c r="ED41" i="2"/>
  <c r="EE41" i="2" s="1"/>
  <c r="EF41" i="2" s="1"/>
  <c r="CP41" i="2"/>
  <c r="CQ41" i="2" s="1"/>
  <c r="CR41" i="2" s="1"/>
  <c r="AC41" i="2"/>
  <c r="AD41" i="2" s="1"/>
  <c r="AE41" i="2" s="1"/>
  <c r="DO41" i="2"/>
  <c r="DP41" i="2" s="1"/>
  <c r="DQ41" i="2" s="1"/>
  <c r="GB41" i="2"/>
  <c r="GC41" i="2" s="1"/>
  <c r="GD41" i="2" s="1"/>
  <c r="GG41" i="2"/>
  <c r="GH41" i="2" s="1"/>
  <c r="GI41" i="2" s="1"/>
  <c r="DE41" i="2"/>
  <c r="DF41" i="2" s="1"/>
  <c r="DG41" i="2" s="1"/>
  <c r="FC41" i="2"/>
  <c r="FD41" i="2" s="1"/>
  <c r="FE41" i="2" s="1"/>
  <c r="CA41" i="2"/>
  <c r="CB41" i="2" s="1"/>
  <c r="CC41" i="2" s="1"/>
  <c r="EN41" i="2"/>
  <c r="EO41" i="2" s="1"/>
  <c r="EP41" i="2" s="1"/>
  <c r="FR41" i="2"/>
  <c r="FS41" i="2" s="1"/>
  <c r="FT41" i="2" s="1"/>
  <c r="N41" i="2"/>
  <c r="O41" i="2" s="1"/>
  <c r="P41" i="2" s="1"/>
  <c r="R41" i="2" s="1"/>
  <c r="K41" i="2"/>
  <c r="W33" i="2"/>
  <c r="AB33" i="2" s="1"/>
  <c r="AG33" i="2" s="1"/>
  <c r="AL33" i="2" s="1"/>
  <c r="AQ33" i="2" s="1"/>
  <c r="AV33" i="2" s="1"/>
  <c r="BA33" i="2" s="1"/>
  <c r="BF33" i="2" s="1"/>
  <c r="BK33" i="2" s="1"/>
  <c r="BP33" i="2" s="1"/>
  <c r="BU33" i="2" s="1"/>
  <c r="BZ33" i="2" s="1"/>
  <c r="CE33" i="2" s="1"/>
  <c r="CJ33" i="2" s="1"/>
  <c r="CO33" i="2" s="1"/>
  <c r="CT33" i="2" s="1"/>
  <c r="CY33" i="2" s="1"/>
  <c r="DD33" i="2" s="1"/>
  <c r="DI33" i="2" s="1"/>
  <c r="DN33" i="2" s="1"/>
  <c r="DS33" i="2" s="1"/>
  <c r="DX33" i="2" s="1"/>
  <c r="EC33" i="2" s="1"/>
  <c r="EH33" i="2" s="1"/>
  <c r="EM33" i="2" s="1"/>
  <c r="ER33" i="2" s="1"/>
  <c r="EW33" i="2" s="1"/>
  <c r="FB33" i="2" s="1"/>
  <c r="FG33" i="2" s="1"/>
  <c r="FL33" i="2" s="1"/>
  <c r="FQ33" i="2" s="1"/>
  <c r="FV33" i="2" s="1"/>
  <c r="GA33" i="2" s="1"/>
  <c r="GF33" i="2" s="1"/>
  <c r="GK33" i="2" s="1"/>
  <c r="L32" i="2" s="1"/>
  <c r="M32" i="2" s="1"/>
  <c r="I37" i="2"/>
  <c r="J37" i="2" s="1"/>
  <c r="L29" i="2"/>
  <c r="M29" i="2" s="1"/>
  <c r="W41" i="2" l="1"/>
  <c r="AB41" i="2"/>
  <c r="AG41" i="2" s="1"/>
  <c r="AL41" i="2" s="1"/>
  <c r="AQ41" i="2" s="1"/>
  <c r="AV41" i="2" s="1"/>
  <c r="BA41" i="2" s="1"/>
  <c r="BF41" i="2" s="1"/>
  <c r="BK41" i="2" s="1"/>
  <c r="BP41" i="2" s="1"/>
  <c r="BU41" i="2" s="1"/>
  <c r="BZ41" i="2" s="1"/>
  <c r="CE41" i="2" s="1"/>
  <c r="CJ41" i="2" s="1"/>
  <c r="CO41" i="2" s="1"/>
  <c r="CT41" i="2" s="1"/>
  <c r="CY41" i="2" s="1"/>
  <c r="DD41" i="2" s="1"/>
  <c r="DI41" i="2" s="1"/>
  <c r="DN41" i="2" s="1"/>
  <c r="DS41" i="2" s="1"/>
  <c r="DX41" i="2" s="1"/>
  <c r="EC41" i="2" s="1"/>
  <c r="EH41" i="2" s="1"/>
  <c r="EM41" i="2" s="1"/>
  <c r="ER41" i="2" s="1"/>
  <c r="EW41" i="2" s="1"/>
  <c r="FB41" i="2" s="1"/>
  <c r="FG41" i="2" s="1"/>
  <c r="FL41" i="2" s="1"/>
  <c r="FQ41" i="2" s="1"/>
  <c r="FV41" i="2" s="1"/>
  <c r="GA41" i="2" s="1"/>
  <c r="GF41" i="2" s="1"/>
  <c r="GK41" i="2" s="1"/>
  <c r="L40" i="2" s="1"/>
  <c r="M40" i="2" s="1"/>
  <c r="AM37" i="2"/>
  <c r="AN37" i="2" s="1"/>
  <c r="AO37" i="2" s="1"/>
  <c r="CA37" i="2"/>
  <c r="CB37" i="2" s="1"/>
  <c r="CC37" i="2" s="1"/>
  <c r="DO37" i="2"/>
  <c r="DP37" i="2" s="1"/>
  <c r="DQ37" i="2" s="1"/>
  <c r="AW37" i="2"/>
  <c r="AX37" i="2" s="1"/>
  <c r="AY37" i="2" s="1"/>
  <c r="CK37" i="2"/>
  <c r="CL37" i="2" s="1"/>
  <c r="CM37" i="2" s="1"/>
  <c r="DY37" i="2"/>
  <c r="DZ37" i="2" s="1"/>
  <c r="EA37" i="2" s="1"/>
  <c r="FM37" i="2"/>
  <c r="FN37" i="2" s="1"/>
  <c r="FO37" i="2" s="1"/>
  <c r="AH37" i="2"/>
  <c r="AI37" i="2" s="1"/>
  <c r="AJ37" i="2" s="1"/>
  <c r="BV37" i="2"/>
  <c r="BW37" i="2" s="1"/>
  <c r="BX37" i="2" s="1"/>
  <c r="DJ37" i="2"/>
  <c r="DK37" i="2" s="1"/>
  <c r="DL37" i="2" s="1"/>
  <c r="AR37" i="2"/>
  <c r="AS37" i="2" s="1"/>
  <c r="AT37" i="2" s="1"/>
  <c r="AC37" i="2"/>
  <c r="AD37" i="2" s="1"/>
  <c r="AE37" i="2" s="1"/>
  <c r="BQ37" i="2"/>
  <c r="BR37" i="2" s="1"/>
  <c r="BS37" i="2" s="1"/>
  <c r="DE37" i="2"/>
  <c r="DF37" i="2" s="1"/>
  <c r="DG37" i="2" s="1"/>
  <c r="ES37" i="2"/>
  <c r="ET37" i="2" s="1"/>
  <c r="EU37" i="2" s="1"/>
  <c r="GG37" i="2"/>
  <c r="GH37" i="2" s="1"/>
  <c r="GI37" i="2" s="1"/>
  <c r="X37" i="2"/>
  <c r="Y37" i="2" s="1"/>
  <c r="Z37" i="2" s="1"/>
  <c r="BL37" i="2"/>
  <c r="BM37" i="2" s="1"/>
  <c r="BN37" i="2" s="1"/>
  <c r="CU37" i="2"/>
  <c r="CV37" i="2" s="1"/>
  <c r="CW37" i="2" s="1"/>
  <c r="EN37" i="2"/>
  <c r="EO37" i="2" s="1"/>
  <c r="EP37" i="2" s="1"/>
  <c r="CF37" i="2"/>
  <c r="CG37" i="2" s="1"/>
  <c r="CH37" i="2" s="1"/>
  <c r="FW37" i="2"/>
  <c r="FX37" i="2" s="1"/>
  <c r="FY37" i="2" s="1"/>
  <c r="BB37" i="2"/>
  <c r="BC37" i="2" s="1"/>
  <c r="BD37" i="2" s="1"/>
  <c r="ED37" i="2"/>
  <c r="EE37" i="2" s="1"/>
  <c r="EF37" i="2" s="1"/>
  <c r="FC37" i="2"/>
  <c r="FD37" i="2" s="1"/>
  <c r="FE37" i="2" s="1"/>
  <c r="CZ37" i="2"/>
  <c r="DA37" i="2" s="1"/>
  <c r="DB37" i="2" s="1"/>
  <c r="BG37" i="2"/>
  <c r="BH37" i="2" s="1"/>
  <c r="BI37" i="2" s="1"/>
  <c r="FH37" i="2"/>
  <c r="FI37" i="2" s="1"/>
  <c r="FJ37" i="2" s="1"/>
  <c r="DT37" i="2"/>
  <c r="DU37" i="2" s="1"/>
  <c r="DV37" i="2" s="1"/>
  <c r="FR37" i="2"/>
  <c r="FS37" i="2" s="1"/>
  <c r="FT37" i="2" s="1"/>
  <c r="EI37" i="2"/>
  <c r="EJ37" i="2" s="1"/>
  <c r="EK37" i="2" s="1"/>
  <c r="GB37" i="2"/>
  <c r="GC37" i="2" s="1"/>
  <c r="GD37" i="2" s="1"/>
  <c r="S37" i="2"/>
  <c r="T37" i="2" s="1"/>
  <c r="U37" i="2" s="1"/>
  <c r="CP37" i="2"/>
  <c r="CQ37" i="2" s="1"/>
  <c r="CR37" i="2" s="1"/>
  <c r="EX37" i="2"/>
  <c r="EY37" i="2" s="1"/>
  <c r="EZ37" i="2" s="1"/>
  <c r="Q41" i="2"/>
  <c r="V41" i="2" s="1"/>
  <c r="AA41" i="2" s="1"/>
  <c r="AF41" i="2" s="1"/>
  <c r="AK41" i="2" s="1"/>
  <c r="AP41" i="2" s="1"/>
  <c r="AU41" i="2" s="1"/>
  <c r="AZ41" i="2" s="1"/>
  <c r="BE41" i="2" s="1"/>
  <c r="BJ41" i="2" s="1"/>
  <c r="BO41" i="2" s="1"/>
  <c r="BT41" i="2" s="1"/>
  <c r="BY41" i="2" s="1"/>
  <c r="CD41" i="2" s="1"/>
  <c r="CI41" i="2" s="1"/>
  <c r="CN41" i="2" s="1"/>
  <c r="CS41" i="2" s="1"/>
  <c r="CX41" i="2" s="1"/>
  <c r="DC41" i="2" s="1"/>
  <c r="DH41" i="2" s="1"/>
  <c r="DM41" i="2" s="1"/>
  <c r="DR41" i="2" s="1"/>
  <c r="DW41" i="2" s="1"/>
  <c r="EB41" i="2" s="1"/>
  <c r="EG41" i="2" s="1"/>
  <c r="EL41" i="2" s="1"/>
  <c r="EQ41" i="2" s="1"/>
  <c r="EV41" i="2" s="1"/>
  <c r="FA41" i="2" s="1"/>
  <c r="FF41" i="2" s="1"/>
  <c r="FK41" i="2" s="1"/>
  <c r="FP41" i="2" s="1"/>
  <c r="FU41" i="2" s="1"/>
  <c r="FZ41" i="2" s="1"/>
  <c r="GE41" i="2" s="1"/>
  <c r="GJ41" i="2" s="1"/>
  <c r="N37" i="2"/>
  <c r="O37" i="2" s="1"/>
  <c r="P37" i="2" s="1"/>
  <c r="K37" i="2"/>
  <c r="L37" i="2" l="1"/>
  <c r="M37" i="2" s="1"/>
  <c r="I45" i="2"/>
  <c r="J45" i="2" s="1"/>
  <c r="N45" i="2" s="1"/>
  <c r="O45" i="2" s="1"/>
  <c r="P45" i="2" s="1"/>
  <c r="R37" i="2"/>
  <c r="Q37" i="2"/>
  <c r="V37" i="2" s="1"/>
  <c r="AA37" i="2" s="1"/>
  <c r="AF37" i="2" s="1"/>
  <c r="AK37" i="2" s="1"/>
  <c r="AP37" i="2" s="1"/>
  <c r="AU37" i="2" s="1"/>
  <c r="AZ37" i="2" s="1"/>
  <c r="BE37" i="2" s="1"/>
  <c r="BJ37" i="2" s="1"/>
  <c r="BO37" i="2" s="1"/>
  <c r="BT37" i="2" s="1"/>
  <c r="BY37" i="2" s="1"/>
  <c r="CD37" i="2" s="1"/>
  <c r="CI37" i="2" s="1"/>
  <c r="CN37" i="2" s="1"/>
  <c r="CS37" i="2" s="1"/>
  <c r="CX37" i="2" s="1"/>
  <c r="DC37" i="2" s="1"/>
  <c r="DH37" i="2" s="1"/>
  <c r="DM37" i="2" s="1"/>
  <c r="DR37" i="2" s="1"/>
  <c r="DW37" i="2" s="1"/>
  <c r="EB37" i="2" s="1"/>
  <c r="EG37" i="2" s="1"/>
  <c r="EL37" i="2" s="1"/>
  <c r="EQ37" i="2" s="1"/>
  <c r="EV37" i="2" s="1"/>
  <c r="FA37" i="2" s="1"/>
  <c r="FF37" i="2" s="1"/>
  <c r="FK37" i="2" s="1"/>
  <c r="FP37" i="2" s="1"/>
  <c r="FU37" i="2" s="1"/>
  <c r="FZ37" i="2" s="1"/>
  <c r="GE37" i="2" s="1"/>
  <c r="GJ37" i="2" s="1"/>
  <c r="I39" i="2" s="1"/>
  <c r="J39" i="2" s="1"/>
  <c r="S39" i="2" l="1"/>
  <c r="T39" i="2" s="1"/>
  <c r="U39" i="2" s="1"/>
  <c r="BG39" i="2"/>
  <c r="BH39" i="2" s="1"/>
  <c r="BI39" i="2" s="1"/>
  <c r="CU39" i="2"/>
  <c r="CV39" i="2" s="1"/>
  <c r="CW39" i="2" s="1"/>
  <c r="EI39" i="2"/>
  <c r="EJ39" i="2" s="1"/>
  <c r="EK39" i="2" s="1"/>
  <c r="FW39" i="2"/>
  <c r="FX39" i="2" s="1"/>
  <c r="FY39" i="2" s="1"/>
  <c r="AR39" i="2"/>
  <c r="AS39" i="2" s="1"/>
  <c r="AT39" i="2" s="1"/>
  <c r="CF39" i="2"/>
  <c r="CG39" i="2" s="1"/>
  <c r="CH39" i="2" s="1"/>
  <c r="DT39" i="2"/>
  <c r="DU39" i="2" s="1"/>
  <c r="DV39" i="2" s="1"/>
  <c r="FH39" i="2"/>
  <c r="FI39" i="2" s="1"/>
  <c r="FJ39" i="2" s="1"/>
  <c r="AC39" i="2"/>
  <c r="AD39" i="2" s="1"/>
  <c r="AE39" i="2" s="1"/>
  <c r="BQ39" i="2"/>
  <c r="BR39" i="2" s="1"/>
  <c r="BS39" i="2" s="1"/>
  <c r="DE39" i="2"/>
  <c r="DF39" i="2" s="1"/>
  <c r="DG39" i="2" s="1"/>
  <c r="ES39" i="2"/>
  <c r="ET39" i="2" s="1"/>
  <c r="EU39" i="2" s="1"/>
  <c r="GG39" i="2"/>
  <c r="GH39" i="2" s="1"/>
  <c r="GI39" i="2" s="1"/>
  <c r="BB39" i="2"/>
  <c r="BC39" i="2" s="1"/>
  <c r="BD39" i="2" s="1"/>
  <c r="CP39" i="2"/>
  <c r="CQ39" i="2" s="1"/>
  <c r="CR39" i="2" s="1"/>
  <c r="ED39" i="2"/>
  <c r="EE39" i="2" s="1"/>
  <c r="EF39" i="2" s="1"/>
  <c r="FR39" i="2"/>
  <c r="FS39" i="2" s="1"/>
  <c r="FT39" i="2" s="1"/>
  <c r="AM39" i="2"/>
  <c r="AN39" i="2" s="1"/>
  <c r="AO39" i="2" s="1"/>
  <c r="CA39" i="2"/>
  <c r="CB39" i="2" s="1"/>
  <c r="CC39" i="2" s="1"/>
  <c r="DO39" i="2"/>
  <c r="DP39" i="2" s="1"/>
  <c r="DQ39" i="2" s="1"/>
  <c r="FC39" i="2"/>
  <c r="FD39" i="2" s="1"/>
  <c r="FE39" i="2" s="1"/>
  <c r="X39" i="2"/>
  <c r="Y39" i="2" s="1"/>
  <c r="Z39" i="2" s="1"/>
  <c r="BL39" i="2"/>
  <c r="BM39" i="2" s="1"/>
  <c r="BN39" i="2" s="1"/>
  <c r="CZ39" i="2"/>
  <c r="DA39" i="2" s="1"/>
  <c r="DB39" i="2" s="1"/>
  <c r="EN39" i="2"/>
  <c r="EO39" i="2" s="1"/>
  <c r="EP39" i="2" s="1"/>
  <c r="GB39" i="2"/>
  <c r="GC39" i="2" s="1"/>
  <c r="GD39" i="2" s="1"/>
  <c r="AW39" i="2"/>
  <c r="AX39" i="2" s="1"/>
  <c r="AY39" i="2" s="1"/>
  <c r="DJ39" i="2"/>
  <c r="DK39" i="2" s="1"/>
  <c r="DL39" i="2" s="1"/>
  <c r="CK39" i="2"/>
  <c r="CL39" i="2" s="1"/>
  <c r="CM39" i="2" s="1"/>
  <c r="EX39" i="2"/>
  <c r="EY39" i="2" s="1"/>
  <c r="EZ39" i="2" s="1"/>
  <c r="DY39" i="2"/>
  <c r="DZ39" i="2" s="1"/>
  <c r="EA39" i="2" s="1"/>
  <c r="BV39" i="2"/>
  <c r="BW39" i="2" s="1"/>
  <c r="BX39" i="2" s="1"/>
  <c r="AH39" i="2"/>
  <c r="AI39" i="2" s="1"/>
  <c r="AJ39" i="2" s="1"/>
  <c r="FM39" i="2"/>
  <c r="FN39" i="2" s="1"/>
  <c r="FO39" i="2" s="1"/>
  <c r="Q45" i="2"/>
  <c r="R45" i="2"/>
  <c r="W37" i="2"/>
  <c r="AB37" i="2" s="1"/>
  <c r="AG37" i="2" s="1"/>
  <c r="AL37" i="2" s="1"/>
  <c r="AQ37" i="2" s="1"/>
  <c r="AV37" i="2" s="1"/>
  <c r="BA37" i="2" s="1"/>
  <c r="BF37" i="2" s="1"/>
  <c r="BK37" i="2" s="1"/>
  <c r="BP37" i="2" s="1"/>
  <c r="BU37" i="2" s="1"/>
  <c r="BZ37" i="2" s="1"/>
  <c r="CE37" i="2" s="1"/>
  <c r="CJ37" i="2" s="1"/>
  <c r="CO37" i="2" s="1"/>
  <c r="CT37" i="2" s="1"/>
  <c r="CY37" i="2" s="1"/>
  <c r="DD37" i="2" s="1"/>
  <c r="DI37" i="2" s="1"/>
  <c r="DN37" i="2" s="1"/>
  <c r="DS37" i="2" s="1"/>
  <c r="DX37" i="2" s="1"/>
  <c r="EC37" i="2" s="1"/>
  <c r="EH37" i="2" s="1"/>
  <c r="EM37" i="2" s="1"/>
  <c r="ER37" i="2" s="1"/>
  <c r="EW37" i="2" s="1"/>
  <c r="FB37" i="2" s="1"/>
  <c r="FG37" i="2" s="1"/>
  <c r="FL37" i="2" s="1"/>
  <c r="FQ37" i="2" s="1"/>
  <c r="FV37" i="2" s="1"/>
  <c r="GA37" i="2" s="1"/>
  <c r="GF37" i="2" s="1"/>
  <c r="GK37" i="2" s="1"/>
  <c r="I40" i="2" s="1"/>
  <c r="J40" i="2" s="1"/>
  <c r="K45" i="2"/>
  <c r="AW45" i="2"/>
  <c r="AX45" i="2" s="1"/>
  <c r="AY45" i="2" s="1"/>
  <c r="CK45" i="2"/>
  <c r="CL45" i="2" s="1"/>
  <c r="CM45" i="2" s="1"/>
  <c r="DY45" i="2"/>
  <c r="DZ45" i="2" s="1"/>
  <c r="EA45" i="2" s="1"/>
  <c r="FM45" i="2"/>
  <c r="FN45" i="2" s="1"/>
  <c r="FO45" i="2" s="1"/>
  <c r="AH45" i="2"/>
  <c r="AI45" i="2" s="1"/>
  <c r="AJ45" i="2" s="1"/>
  <c r="BV45" i="2"/>
  <c r="BW45" i="2" s="1"/>
  <c r="BX45" i="2" s="1"/>
  <c r="DJ45" i="2"/>
  <c r="DK45" i="2" s="1"/>
  <c r="DL45" i="2" s="1"/>
  <c r="S45" i="2"/>
  <c r="T45" i="2" s="1"/>
  <c r="U45" i="2" s="1"/>
  <c r="BG45" i="2"/>
  <c r="BH45" i="2" s="1"/>
  <c r="BI45" i="2" s="1"/>
  <c r="CU45" i="2"/>
  <c r="CV45" i="2" s="1"/>
  <c r="CW45" i="2" s="1"/>
  <c r="EI45" i="2"/>
  <c r="EJ45" i="2" s="1"/>
  <c r="EK45" i="2" s="1"/>
  <c r="FW45" i="2"/>
  <c r="FX45" i="2" s="1"/>
  <c r="FY45" i="2" s="1"/>
  <c r="AR45" i="2"/>
  <c r="AS45" i="2" s="1"/>
  <c r="AT45" i="2" s="1"/>
  <c r="CF45" i="2"/>
  <c r="CG45" i="2" s="1"/>
  <c r="CH45" i="2" s="1"/>
  <c r="DT45" i="2"/>
  <c r="DU45" i="2" s="1"/>
  <c r="DV45" i="2" s="1"/>
  <c r="FH45" i="2"/>
  <c r="FI45" i="2" s="1"/>
  <c r="FJ45" i="2" s="1"/>
  <c r="AC45" i="2"/>
  <c r="AD45" i="2" s="1"/>
  <c r="AE45" i="2" s="1"/>
  <c r="BQ45" i="2"/>
  <c r="BR45" i="2" s="1"/>
  <c r="BS45" i="2" s="1"/>
  <c r="DE45" i="2"/>
  <c r="DF45" i="2" s="1"/>
  <c r="DG45" i="2" s="1"/>
  <c r="ES45" i="2"/>
  <c r="ET45" i="2" s="1"/>
  <c r="EU45" i="2" s="1"/>
  <c r="AM45" i="2"/>
  <c r="AN45" i="2" s="1"/>
  <c r="AO45" i="2" s="1"/>
  <c r="CA45" i="2"/>
  <c r="CB45" i="2" s="1"/>
  <c r="CC45" i="2" s="1"/>
  <c r="DO45" i="2"/>
  <c r="DP45" i="2" s="1"/>
  <c r="DQ45" i="2" s="1"/>
  <c r="FC45" i="2"/>
  <c r="FD45" i="2" s="1"/>
  <c r="FE45" i="2" s="1"/>
  <c r="X45" i="2"/>
  <c r="Y45" i="2" s="1"/>
  <c r="Z45" i="2" s="1"/>
  <c r="BL45" i="2"/>
  <c r="BM45" i="2" s="1"/>
  <c r="BN45" i="2" s="1"/>
  <c r="CZ45" i="2"/>
  <c r="DA45" i="2" s="1"/>
  <c r="DB45" i="2" s="1"/>
  <c r="EN45" i="2"/>
  <c r="EO45" i="2" s="1"/>
  <c r="EP45" i="2" s="1"/>
  <c r="EX45" i="2"/>
  <c r="EY45" i="2" s="1"/>
  <c r="EZ45" i="2" s="1"/>
  <c r="GG45" i="2"/>
  <c r="GH45" i="2" s="1"/>
  <c r="GI45" i="2" s="1"/>
  <c r="BB45" i="2"/>
  <c r="BC45" i="2" s="1"/>
  <c r="BD45" i="2" s="1"/>
  <c r="ED45" i="2"/>
  <c r="EE45" i="2" s="1"/>
  <c r="EF45" i="2" s="1"/>
  <c r="CP45" i="2"/>
  <c r="CQ45" i="2" s="1"/>
  <c r="CR45" i="2" s="1"/>
  <c r="FR45" i="2"/>
  <c r="FS45" i="2" s="1"/>
  <c r="FT45" i="2" s="1"/>
  <c r="GB45" i="2"/>
  <c r="GC45" i="2" s="1"/>
  <c r="GD45" i="2" s="1"/>
  <c r="K39" i="2"/>
  <c r="N39" i="2"/>
  <c r="O39" i="2" s="1"/>
  <c r="P39" i="2" s="1"/>
  <c r="AR40" i="2" l="1"/>
  <c r="AS40" i="2" s="1"/>
  <c r="AT40" i="2" s="1"/>
  <c r="CF40" i="2"/>
  <c r="CG40" i="2" s="1"/>
  <c r="CH40" i="2" s="1"/>
  <c r="DT40" i="2"/>
  <c r="DU40" i="2" s="1"/>
  <c r="DV40" i="2" s="1"/>
  <c r="BB40" i="2"/>
  <c r="BC40" i="2" s="1"/>
  <c r="BD40" i="2" s="1"/>
  <c r="CP40" i="2"/>
  <c r="CQ40" i="2" s="1"/>
  <c r="CR40" i="2" s="1"/>
  <c r="ED40" i="2"/>
  <c r="EE40" i="2" s="1"/>
  <c r="EF40" i="2" s="1"/>
  <c r="FR40" i="2"/>
  <c r="FS40" i="2" s="1"/>
  <c r="FT40" i="2" s="1"/>
  <c r="AM40" i="2"/>
  <c r="AN40" i="2" s="1"/>
  <c r="AO40" i="2" s="1"/>
  <c r="CA40" i="2"/>
  <c r="CB40" i="2" s="1"/>
  <c r="CC40" i="2" s="1"/>
  <c r="DO40" i="2"/>
  <c r="DP40" i="2" s="1"/>
  <c r="DQ40" i="2" s="1"/>
  <c r="FC40" i="2"/>
  <c r="FD40" i="2" s="1"/>
  <c r="FE40" i="2" s="1"/>
  <c r="X40" i="2"/>
  <c r="Y40" i="2" s="1"/>
  <c r="Z40" i="2" s="1"/>
  <c r="BL40" i="2"/>
  <c r="BM40" i="2" s="1"/>
  <c r="BN40" i="2" s="1"/>
  <c r="CZ40" i="2"/>
  <c r="DA40" i="2" s="1"/>
  <c r="DB40" i="2" s="1"/>
  <c r="EN40" i="2"/>
  <c r="EO40" i="2" s="1"/>
  <c r="EP40" i="2" s="1"/>
  <c r="AW40" i="2"/>
  <c r="AX40" i="2" s="1"/>
  <c r="AY40" i="2" s="1"/>
  <c r="CK40" i="2"/>
  <c r="CL40" i="2" s="1"/>
  <c r="CM40" i="2" s="1"/>
  <c r="DY40" i="2"/>
  <c r="DZ40" i="2" s="1"/>
  <c r="EA40" i="2" s="1"/>
  <c r="FM40" i="2"/>
  <c r="FN40" i="2" s="1"/>
  <c r="FO40" i="2" s="1"/>
  <c r="DE40" i="2"/>
  <c r="DF40" i="2" s="1"/>
  <c r="DG40" i="2" s="1"/>
  <c r="EX40" i="2"/>
  <c r="EY40" i="2" s="1"/>
  <c r="EZ40" i="2" s="1"/>
  <c r="BQ40" i="2"/>
  <c r="BR40" i="2" s="1"/>
  <c r="BS40" i="2" s="1"/>
  <c r="DJ40" i="2"/>
  <c r="DK40" i="2" s="1"/>
  <c r="DL40" i="2" s="1"/>
  <c r="FW40" i="2"/>
  <c r="FX40" i="2" s="1"/>
  <c r="FY40" i="2" s="1"/>
  <c r="GG40" i="2"/>
  <c r="GH40" i="2" s="1"/>
  <c r="GI40" i="2" s="1"/>
  <c r="AC40" i="2"/>
  <c r="AD40" i="2" s="1"/>
  <c r="AE40" i="2" s="1"/>
  <c r="BV40" i="2"/>
  <c r="BW40" i="2" s="1"/>
  <c r="BX40" i="2" s="1"/>
  <c r="AH40" i="2"/>
  <c r="AI40" i="2" s="1"/>
  <c r="AJ40" i="2" s="1"/>
  <c r="EI40" i="2"/>
  <c r="EJ40" i="2" s="1"/>
  <c r="EK40" i="2" s="1"/>
  <c r="CU40" i="2"/>
  <c r="CV40" i="2" s="1"/>
  <c r="CW40" i="2" s="1"/>
  <c r="ES40" i="2"/>
  <c r="ET40" i="2" s="1"/>
  <c r="EU40" i="2" s="1"/>
  <c r="BG40" i="2"/>
  <c r="BH40" i="2" s="1"/>
  <c r="BI40" i="2" s="1"/>
  <c r="FH40" i="2"/>
  <c r="FI40" i="2" s="1"/>
  <c r="FJ40" i="2" s="1"/>
  <c r="GB40" i="2"/>
  <c r="GC40" i="2" s="1"/>
  <c r="GD40" i="2" s="1"/>
  <c r="S40" i="2"/>
  <c r="T40" i="2" s="1"/>
  <c r="U40" i="2" s="1"/>
  <c r="N40" i="2"/>
  <c r="O40" i="2" s="1"/>
  <c r="P40" i="2" s="1"/>
  <c r="Q40" i="2" s="1"/>
  <c r="K40" i="2"/>
  <c r="W45" i="2"/>
  <c r="AB45" i="2" s="1"/>
  <c r="AG45" i="2" s="1"/>
  <c r="AL45" i="2" s="1"/>
  <c r="AQ45" i="2" s="1"/>
  <c r="AV45" i="2" s="1"/>
  <c r="BA45" i="2" s="1"/>
  <c r="BF45" i="2" s="1"/>
  <c r="BK45" i="2" s="1"/>
  <c r="BP45" i="2" s="1"/>
  <c r="BU45" i="2" s="1"/>
  <c r="BZ45" i="2" s="1"/>
  <c r="CE45" i="2" s="1"/>
  <c r="CJ45" i="2" s="1"/>
  <c r="CO45" i="2" s="1"/>
  <c r="CT45" i="2" s="1"/>
  <c r="CY45" i="2" s="1"/>
  <c r="DD45" i="2" s="1"/>
  <c r="DI45" i="2" s="1"/>
  <c r="DN45" i="2" s="1"/>
  <c r="DS45" i="2" s="1"/>
  <c r="DX45" i="2" s="1"/>
  <c r="EC45" i="2" s="1"/>
  <c r="EH45" i="2" s="1"/>
  <c r="EM45" i="2" s="1"/>
  <c r="ER45" i="2" s="1"/>
  <c r="EW45" i="2" s="1"/>
  <c r="FB45" i="2" s="1"/>
  <c r="FG45" i="2" s="1"/>
  <c r="FL45" i="2" s="1"/>
  <c r="FQ45" i="2" s="1"/>
  <c r="FV45" i="2" s="1"/>
  <c r="GA45" i="2" s="1"/>
  <c r="GF45" i="2" s="1"/>
  <c r="GK45" i="2" s="1"/>
  <c r="I48" i="2" s="1"/>
  <c r="J48" i="2" s="1"/>
  <c r="V45" i="2"/>
  <c r="AA45" i="2" s="1"/>
  <c r="AF45" i="2" s="1"/>
  <c r="AK45" i="2" s="1"/>
  <c r="AP45" i="2" s="1"/>
  <c r="AU45" i="2" s="1"/>
  <c r="AZ45" i="2" s="1"/>
  <c r="BE45" i="2" s="1"/>
  <c r="BJ45" i="2" s="1"/>
  <c r="BO45" i="2" s="1"/>
  <c r="BT45" i="2" s="1"/>
  <c r="BY45" i="2" s="1"/>
  <c r="CD45" i="2" s="1"/>
  <c r="CI45" i="2" s="1"/>
  <c r="CN45" i="2" s="1"/>
  <c r="CS45" i="2" s="1"/>
  <c r="CX45" i="2" s="1"/>
  <c r="DC45" i="2" s="1"/>
  <c r="DH45" i="2" s="1"/>
  <c r="DM45" i="2" s="1"/>
  <c r="DR45" i="2" s="1"/>
  <c r="DW45" i="2" s="1"/>
  <c r="EB45" i="2" s="1"/>
  <c r="EG45" i="2" s="1"/>
  <c r="EL45" i="2" s="1"/>
  <c r="EQ45" i="2" s="1"/>
  <c r="EV45" i="2" s="1"/>
  <c r="FA45" i="2" s="1"/>
  <c r="FF45" i="2" s="1"/>
  <c r="FK45" i="2" s="1"/>
  <c r="FP45" i="2" s="1"/>
  <c r="FU45" i="2" s="1"/>
  <c r="FZ45" i="2" s="1"/>
  <c r="GE45" i="2" s="1"/>
  <c r="GJ45" i="2" s="1"/>
  <c r="V39" i="2"/>
  <c r="AA39" i="2" s="1"/>
  <c r="AF39" i="2" s="1"/>
  <c r="AK39" i="2" s="1"/>
  <c r="AP39" i="2" s="1"/>
  <c r="AU39" i="2" s="1"/>
  <c r="AZ39" i="2" s="1"/>
  <c r="BE39" i="2" s="1"/>
  <c r="BJ39" i="2" s="1"/>
  <c r="BO39" i="2" s="1"/>
  <c r="BT39" i="2" s="1"/>
  <c r="BY39" i="2" s="1"/>
  <c r="CD39" i="2" s="1"/>
  <c r="CI39" i="2" s="1"/>
  <c r="CN39" i="2" s="1"/>
  <c r="CS39" i="2" s="1"/>
  <c r="CX39" i="2" s="1"/>
  <c r="DC39" i="2" s="1"/>
  <c r="DH39" i="2" s="1"/>
  <c r="DM39" i="2" s="1"/>
  <c r="DR39" i="2" s="1"/>
  <c r="DW39" i="2" s="1"/>
  <c r="EB39" i="2" s="1"/>
  <c r="EG39" i="2" s="1"/>
  <c r="EL39" i="2" s="1"/>
  <c r="EQ39" i="2" s="1"/>
  <c r="EV39" i="2" s="1"/>
  <c r="FA39" i="2" s="1"/>
  <c r="FF39" i="2" s="1"/>
  <c r="FK39" i="2" s="1"/>
  <c r="FP39" i="2" s="1"/>
  <c r="FU39" i="2" s="1"/>
  <c r="FZ39" i="2" s="1"/>
  <c r="GE39" i="2" s="1"/>
  <c r="GJ39" i="2" s="1"/>
  <c r="R39" i="2"/>
  <c r="Q39" i="2"/>
  <c r="AR48" i="2" l="1"/>
  <c r="AS48" i="2" s="1"/>
  <c r="AT48" i="2" s="1"/>
  <c r="CF48" i="2"/>
  <c r="CG48" i="2" s="1"/>
  <c r="CH48" i="2" s="1"/>
  <c r="DT48" i="2"/>
  <c r="DU48" i="2" s="1"/>
  <c r="DV48" i="2" s="1"/>
  <c r="FH48" i="2"/>
  <c r="FI48" i="2" s="1"/>
  <c r="FJ48" i="2" s="1"/>
  <c r="AC48" i="2"/>
  <c r="AD48" i="2" s="1"/>
  <c r="AE48" i="2" s="1"/>
  <c r="BQ48" i="2"/>
  <c r="BR48" i="2" s="1"/>
  <c r="BS48" i="2" s="1"/>
  <c r="DE48" i="2"/>
  <c r="DF48" i="2" s="1"/>
  <c r="DG48" i="2" s="1"/>
  <c r="ES48" i="2"/>
  <c r="ET48" i="2" s="1"/>
  <c r="EU48" i="2" s="1"/>
  <c r="GG48" i="2"/>
  <c r="GH48" i="2" s="1"/>
  <c r="GI48" i="2" s="1"/>
  <c r="BB48" i="2"/>
  <c r="BC48" i="2" s="1"/>
  <c r="BD48" i="2" s="1"/>
  <c r="CP48" i="2"/>
  <c r="CQ48" i="2" s="1"/>
  <c r="CR48" i="2" s="1"/>
  <c r="ED48" i="2"/>
  <c r="EE48" i="2" s="1"/>
  <c r="EF48" i="2" s="1"/>
  <c r="FR48" i="2"/>
  <c r="FS48" i="2" s="1"/>
  <c r="FT48" i="2" s="1"/>
  <c r="AM48" i="2"/>
  <c r="AN48" i="2" s="1"/>
  <c r="AO48" i="2" s="1"/>
  <c r="CA48" i="2"/>
  <c r="CB48" i="2" s="1"/>
  <c r="CC48" i="2" s="1"/>
  <c r="DO48" i="2"/>
  <c r="DP48" i="2" s="1"/>
  <c r="DQ48" i="2" s="1"/>
  <c r="FC48" i="2"/>
  <c r="FD48" i="2" s="1"/>
  <c r="FE48" i="2" s="1"/>
  <c r="X48" i="2"/>
  <c r="Y48" i="2" s="1"/>
  <c r="Z48" i="2" s="1"/>
  <c r="BL48" i="2"/>
  <c r="BM48" i="2" s="1"/>
  <c r="BN48" i="2" s="1"/>
  <c r="CZ48" i="2"/>
  <c r="DA48" i="2" s="1"/>
  <c r="DB48" i="2" s="1"/>
  <c r="EN48" i="2"/>
  <c r="EO48" i="2" s="1"/>
  <c r="EP48" i="2" s="1"/>
  <c r="GB48" i="2"/>
  <c r="GC48" i="2" s="1"/>
  <c r="GD48" i="2" s="1"/>
  <c r="AH48" i="2"/>
  <c r="AI48" i="2" s="1"/>
  <c r="AJ48" i="2" s="1"/>
  <c r="BV48" i="2"/>
  <c r="BW48" i="2" s="1"/>
  <c r="BX48" i="2" s="1"/>
  <c r="DJ48" i="2"/>
  <c r="DK48" i="2" s="1"/>
  <c r="DL48" i="2" s="1"/>
  <c r="EX48" i="2"/>
  <c r="EY48" i="2" s="1"/>
  <c r="EZ48" i="2" s="1"/>
  <c r="S48" i="2"/>
  <c r="T48" i="2" s="1"/>
  <c r="U48" i="2" s="1"/>
  <c r="BG48" i="2"/>
  <c r="BH48" i="2" s="1"/>
  <c r="BI48" i="2" s="1"/>
  <c r="CU48" i="2"/>
  <c r="CV48" i="2" s="1"/>
  <c r="CW48" i="2" s="1"/>
  <c r="EI48" i="2"/>
  <c r="EJ48" i="2" s="1"/>
  <c r="EK48" i="2" s="1"/>
  <c r="FW48" i="2"/>
  <c r="FX48" i="2" s="1"/>
  <c r="FY48" i="2" s="1"/>
  <c r="DY48" i="2"/>
  <c r="DZ48" i="2" s="1"/>
  <c r="EA48" i="2" s="1"/>
  <c r="CK48" i="2"/>
  <c r="CL48" i="2" s="1"/>
  <c r="CM48" i="2" s="1"/>
  <c r="FM48" i="2"/>
  <c r="FN48" i="2" s="1"/>
  <c r="FO48" i="2" s="1"/>
  <c r="AW48" i="2"/>
  <c r="AX48" i="2" s="1"/>
  <c r="AY48" i="2" s="1"/>
  <c r="K48" i="2"/>
  <c r="N48" i="2"/>
  <c r="O48" i="2" s="1"/>
  <c r="P48" i="2" s="1"/>
  <c r="R48" i="2" s="1"/>
  <c r="I42" i="2"/>
  <c r="J42" i="2" s="1"/>
  <c r="AB40" i="2"/>
  <c r="AG40" i="2" s="1"/>
  <c r="AL40" i="2" s="1"/>
  <c r="AQ40" i="2" s="1"/>
  <c r="AV40" i="2" s="1"/>
  <c r="BA40" i="2" s="1"/>
  <c r="BF40" i="2" s="1"/>
  <c r="BK40" i="2" s="1"/>
  <c r="BP40" i="2" s="1"/>
  <c r="BU40" i="2" s="1"/>
  <c r="BZ40" i="2" s="1"/>
  <c r="CE40" i="2" s="1"/>
  <c r="CJ40" i="2" s="1"/>
  <c r="CO40" i="2" s="1"/>
  <c r="CT40" i="2" s="1"/>
  <c r="CY40" i="2" s="1"/>
  <c r="DD40" i="2" s="1"/>
  <c r="DI40" i="2" s="1"/>
  <c r="DN40" i="2" s="1"/>
  <c r="DS40" i="2" s="1"/>
  <c r="DX40" i="2" s="1"/>
  <c r="EC40" i="2" s="1"/>
  <c r="EH40" i="2" s="1"/>
  <c r="EM40" i="2" s="1"/>
  <c r="ER40" i="2" s="1"/>
  <c r="EW40" i="2" s="1"/>
  <c r="FB40" i="2" s="1"/>
  <c r="FG40" i="2" s="1"/>
  <c r="FL40" i="2" s="1"/>
  <c r="FQ40" i="2" s="1"/>
  <c r="FV40" i="2" s="1"/>
  <c r="GA40" i="2" s="1"/>
  <c r="GF40" i="2" s="1"/>
  <c r="GK40" i="2" s="1"/>
  <c r="AA40" i="2"/>
  <c r="V40" i="2"/>
  <c r="W40" i="2"/>
  <c r="AF40" i="2"/>
  <c r="AK40" i="2" s="1"/>
  <c r="AP40" i="2" s="1"/>
  <c r="AU40" i="2" s="1"/>
  <c r="AZ40" i="2" s="1"/>
  <c r="BE40" i="2" s="1"/>
  <c r="BJ40" i="2" s="1"/>
  <c r="BO40" i="2" s="1"/>
  <c r="BT40" i="2" s="1"/>
  <c r="BY40" i="2" s="1"/>
  <c r="CD40" i="2" s="1"/>
  <c r="CI40" i="2" s="1"/>
  <c r="CN40" i="2" s="1"/>
  <c r="CS40" i="2" s="1"/>
  <c r="CX40" i="2" s="1"/>
  <c r="DC40" i="2" s="1"/>
  <c r="DH40" i="2" s="1"/>
  <c r="DM40" i="2" s="1"/>
  <c r="DR40" i="2" s="1"/>
  <c r="DW40" i="2" s="1"/>
  <c r="EB40" i="2" s="1"/>
  <c r="EG40" i="2" s="1"/>
  <c r="EL40" i="2" s="1"/>
  <c r="EQ40" i="2" s="1"/>
  <c r="EV40" i="2" s="1"/>
  <c r="FA40" i="2" s="1"/>
  <c r="FF40" i="2" s="1"/>
  <c r="FK40" i="2" s="1"/>
  <c r="FP40" i="2" s="1"/>
  <c r="FU40" i="2" s="1"/>
  <c r="FZ40" i="2" s="1"/>
  <c r="GE40" i="2" s="1"/>
  <c r="GJ40" i="2" s="1"/>
  <c r="R40" i="2"/>
  <c r="W39" i="2"/>
  <c r="AB39" i="2" s="1"/>
  <c r="AG39" i="2" s="1"/>
  <c r="AL39" i="2" s="1"/>
  <c r="AQ39" i="2" s="1"/>
  <c r="AV39" i="2" s="1"/>
  <c r="BA39" i="2" s="1"/>
  <c r="BF39" i="2" s="1"/>
  <c r="BK39" i="2" s="1"/>
  <c r="BP39" i="2" s="1"/>
  <c r="BU39" i="2" s="1"/>
  <c r="BZ39" i="2" s="1"/>
  <c r="CE39" i="2" s="1"/>
  <c r="CJ39" i="2" s="1"/>
  <c r="CO39" i="2" s="1"/>
  <c r="CT39" i="2" s="1"/>
  <c r="CY39" i="2" s="1"/>
  <c r="DD39" i="2" s="1"/>
  <c r="DI39" i="2" s="1"/>
  <c r="DN39" i="2" s="1"/>
  <c r="DS39" i="2" s="1"/>
  <c r="DX39" i="2" s="1"/>
  <c r="EC39" i="2" s="1"/>
  <c r="EH39" i="2" s="1"/>
  <c r="EM39" i="2" s="1"/>
  <c r="ER39" i="2" s="1"/>
  <c r="EW39" i="2" s="1"/>
  <c r="FB39" i="2" s="1"/>
  <c r="FG39" i="2" s="1"/>
  <c r="FL39" i="2" s="1"/>
  <c r="FQ39" i="2" s="1"/>
  <c r="FV39" i="2" s="1"/>
  <c r="GA39" i="2" s="1"/>
  <c r="GF39" i="2" s="1"/>
  <c r="GK39" i="2" s="1"/>
  <c r="N42" i="2"/>
  <c r="O42" i="2" s="1"/>
  <c r="P42" i="2" s="1"/>
  <c r="K42" i="2"/>
  <c r="Q48" i="2"/>
  <c r="I43" i="2" l="1"/>
  <c r="J43" i="2" s="1"/>
  <c r="L39" i="2"/>
  <c r="M39" i="2" s="1"/>
  <c r="I47" i="2"/>
  <c r="J47" i="2" s="1"/>
  <c r="AH42" i="2"/>
  <c r="AI42" i="2" s="1"/>
  <c r="AJ42" i="2" s="1"/>
  <c r="BV42" i="2"/>
  <c r="BW42" i="2" s="1"/>
  <c r="BX42" i="2" s="1"/>
  <c r="DJ42" i="2"/>
  <c r="DK42" i="2" s="1"/>
  <c r="DL42" i="2" s="1"/>
  <c r="EX42" i="2"/>
  <c r="EY42" i="2" s="1"/>
  <c r="EZ42" i="2" s="1"/>
  <c r="S42" i="2"/>
  <c r="T42" i="2" s="1"/>
  <c r="U42" i="2" s="1"/>
  <c r="BG42" i="2"/>
  <c r="BH42" i="2" s="1"/>
  <c r="BI42" i="2" s="1"/>
  <c r="CU42" i="2"/>
  <c r="CV42" i="2" s="1"/>
  <c r="CW42" i="2" s="1"/>
  <c r="EI42" i="2"/>
  <c r="EJ42" i="2" s="1"/>
  <c r="EK42" i="2" s="1"/>
  <c r="FW42" i="2"/>
  <c r="FX42" i="2" s="1"/>
  <c r="FY42" i="2" s="1"/>
  <c r="AC42" i="2"/>
  <c r="AD42" i="2" s="1"/>
  <c r="AE42" i="2" s="1"/>
  <c r="BQ42" i="2"/>
  <c r="BR42" i="2" s="1"/>
  <c r="BS42" i="2" s="1"/>
  <c r="DE42" i="2"/>
  <c r="DF42" i="2" s="1"/>
  <c r="DG42" i="2" s="1"/>
  <c r="ES42" i="2"/>
  <c r="ET42" i="2" s="1"/>
  <c r="EU42" i="2" s="1"/>
  <c r="GG42" i="2"/>
  <c r="GH42" i="2" s="1"/>
  <c r="GI42" i="2" s="1"/>
  <c r="DT42" i="2"/>
  <c r="DU42" i="2" s="1"/>
  <c r="DV42" i="2" s="1"/>
  <c r="FH42" i="2"/>
  <c r="FI42" i="2" s="1"/>
  <c r="FJ42" i="2" s="1"/>
  <c r="X42" i="2"/>
  <c r="Y42" i="2" s="1"/>
  <c r="Z42" i="2" s="1"/>
  <c r="AW42" i="2"/>
  <c r="AX42" i="2" s="1"/>
  <c r="AY42" i="2" s="1"/>
  <c r="AM42" i="2"/>
  <c r="AN42" i="2" s="1"/>
  <c r="AO42" i="2" s="1"/>
  <c r="BL42" i="2"/>
  <c r="BM42" i="2" s="1"/>
  <c r="BN42" i="2" s="1"/>
  <c r="CK42" i="2"/>
  <c r="CL42" i="2" s="1"/>
  <c r="CM42" i="2" s="1"/>
  <c r="BB42" i="2"/>
  <c r="BC42" i="2" s="1"/>
  <c r="BD42" i="2" s="1"/>
  <c r="CA42" i="2"/>
  <c r="CB42" i="2" s="1"/>
  <c r="CC42" i="2" s="1"/>
  <c r="CZ42" i="2"/>
  <c r="DA42" i="2" s="1"/>
  <c r="DB42" i="2" s="1"/>
  <c r="DY42" i="2"/>
  <c r="DZ42" i="2" s="1"/>
  <c r="EA42" i="2" s="1"/>
  <c r="AR42" i="2"/>
  <c r="AS42" i="2" s="1"/>
  <c r="AT42" i="2" s="1"/>
  <c r="ED42" i="2"/>
  <c r="EE42" i="2" s="1"/>
  <c r="EF42" i="2" s="1"/>
  <c r="FC42" i="2"/>
  <c r="FD42" i="2" s="1"/>
  <c r="FE42" i="2" s="1"/>
  <c r="GB42" i="2"/>
  <c r="GC42" i="2" s="1"/>
  <c r="GD42" i="2" s="1"/>
  <c r="CF42" i="2"/>
  <c r="CG42" i="2" s="1"/>
  <c r="CH42" i="2" s="1"/>
  <c r="FR42" i="2"/>
  <c r="FS42" i="2" s="1"/>
  <c r="FT42" i="2" s="1"/>
  <c r="DO42" i="2"/>
  <c r="DP42" i="2" s="1"/>
  <c r="DQ42" i="2" s="1"/>
  <c r="EN42" i="2"/>
  <c r="EO42" i="2" s="1"/>
  <c r="EP42" i="2" s="1"/>
  <c r="CP42" i="2"/>
  <c r="CQ42" i="2" s="1"/>
  <c r="CR42" i="2" s="1"/>
  <c r="FM42" i="2"/>
  <c r="FN42" i="2" s="1"/>
  <c r="FO42" i="2" s="1"/>
  <c r="AF48" i="2"/>
  <c r="AK48" i="2" s="1"/>
  <c r="AP48" i="2" s="1"/>
  <c r="AU48" i="2" s="1"/>
  <c r="AZ48" i="2" s="1"/>
  <c r="BE48" i="2" s="1"/>
  <c r="BJ48" i="2" s="1"/>
  <c r="BO48" i="2" s="1"/>
  <c r="BT48" i="2" s="1"/>
  <c r="BY48" i="2" s="1"/>
  <c r="CD48" i="2" s="1"/>
  <c r="CI48" i="2" s="1"/>
  <c r="CN48" i="2" s="1"/>
  <c r="CS48" i="2" s="1"/>
  <c r="CX48" i="2" s="1"/>
  <c r="DC48" i="2" s="1"/>
  <c r="DH48" i="2" s="1"/>
  <c r="DM48" i="2" s="1"/>
  <c r="DR48" i="2" s="1"/>
  <c r="DW48" i="2" s="1"/>
  <c r="EB48" i="2" s="1"/>
  <c r="EG48" i="2" s="1"/>
  <c r="EL48" i="2" s="1"/>
  <c r="EQ48" i="2" s="1"/>
  <c r="EV48" i="2" s="1"/>
  <c r="FA48" i="2" s="1"/>
  <c r="FF48" i="2" s="1"/>
  <c r="FK48" i="2" s="1"/>
  <c r="FP48" i="2" s="1"/>
  <c r="FU48" i="2" s="1"/>
  <c r="FZ48" i="2" s="1"/>
  <c r="GE48" i="2" s="1"/>
  <c r="GJ48" i="2" s="1"/>
  <c r="L47" i="2" s="1"/>
  <c r="M47" i="2" s="1"/>
  <c r="V48" i="2"/>
  <c r="W48" i="2"/>
  <c r="AB48" i="2" s="1"/>
  <c r="AG48" i="2" s="1"/>
  <c r="AL48" i="2" s="1"/>
  <c r="AQ48" i="2" s="1"/>
  <c r="AV48" i="2" s="1"/>
  <c r="BA48" i="2" s="1"/>
  <c r="BF48" i="2" s="1"/>
  <c r="BK48" i="2" s="1"/>
  <c r="BP48" i="2" s="1"/>
  <c r="BU48" i="2" s="1"/>
  <c r="BZ48" i="2" s="1"/>
  <c r="CE48" i="2" s="1"/>
  <c r="CJ48" i="2" s="1"/>
  <c r="CO48" i="2" s="1"/>
  <c r="CT48" i="2" s="1"/>
  <c r="CY48" i="2" s="1"/>
  <c r="DD48" i="2" s="1"/>
  <c r="DI48" i="2" s="1"/>
  <c r="DN48" i="2" s="1"/>
  <c r="DS48" i="2" s="1"/>
  <c r="DX48" i="2" s="1"/>
  <c r="EC48" i="2" s="1"/>
  <c r="EH48" i="2" s="1"/>
  <c r="EM48" i="2" s="1"/>
  <c r="ER48" i="2" s="1"/>
  <c r="EW48" i="2" s="1"/>
  <c r="FB48" i="2" s="1"/>
  <c r="FG48" i="2" s="1"/>
  <c r="FL48" i="2" s="1"/>
  <c r="FQ48" i="2" s="1"/>
  <c r="FV48" i="2" s="1"/>
  <c r="GA48" i="2" s="1"/>
  <c r="GF48" i="2" s="1"/>
  <c r="GK48" i="2" s="1"/>
  <c r="AA48" i="2"/>
  <c r="N47" i="2"/>
  <c r="O47" i="2" s="1"/>
  <c r="P47" i="2" s="1"/>
  <c r="K47" i="2"/>
  <c r="Q42" i="2"/>
  <c r="R42" i="2"/>
  <c r="V42" i="2" l="1"/>
  <c r="AA42" i="2" s="1"/>
  <c r="AF42" i="2" s="1"/>
  <c r="AK42" i="2" s="1"/>
  <c r="AP42" i="2" s="1"/>
  <c r="AU42" i="2" s="1"/>
  <c r="AZ42" i="2" s="1"/>
  <c r="BE42" i="2" s="1"/>
  <c r="BJ42" i="2" s="1"/>
  <c r="BO42" i="2" s="1"/>
  <c r="BT42" i="2" s="1"/>
  <c r="BY42" i="2" s="1"/>
  <c r="CD42" i="2" s="1"/>
  <c r="CI42" i="2" s="1"/>
  <c r="CN42" i="2" s="1"/>
  <c r="CS42" i="2" s="1"/>
  <c r="CX42" i="2" s="1"/>
  <c r="DC42" i="2" s="1"/>
  <c r="DH42" i="2" s="1"/>
  <c r="DM42" i="2" s="1"/>
  <c r="DR42" i="2" s="1"/>
  <c r="DW42" i="2" s="1"/>
  <c r="EB42" i="2" s="1"/>
  <c r="EG42" i="2" s="1"/>
  <c r="EL42" i="2" s="1"/>
  <c r="EQ42" i="2" s="1"/>
  <c r="EV42" i="2" s="1"/>
  <c r="FA42" i="2" s="1"/>
  <c r="FF42" i="2" s="1"/>
  <c r="FK42" i="2" s="1"/>
  <c r="FP42" i="2" s="1"/>
  <c r="FU42" i="2" s="1"/>
  <c r="FZ42" i="2" s="1"/>
  <c r="GE42" i="2" s="1"/>
  <c r="GJ42" i="2" s="1"/>
  <c r="W42" i="2"/>
  <c r="AB42" i="2"/>
  <c r="AG42" i="2" s="1"/>
  <c r="AL42" i="2" s="1"/>
  <c r="AQ42" i="2" s="1"/>
  <c r="AV42" i="2" s="1"/>
  <c r="BA42" i="2" s="1"/>
  <c r="BF42" i="2" s="1"/>
  <c r="BK42" i="2" s="1"/>
  <c r="BP42" i="2" s="1"/>
  <c r="BU42" i="2" s="1"/>
  <c r="BZ42" i="2" s="1"/>
  <c r="CE42" i="2" s="1"/>
  <c r="CJ42" i="2" s="1"/>
  <c r="CO42" i="2" s="1"/>
  <c r="CT42" i="2" s="1"/>
  <c r="CY42" i="2" s="1"/>
  <c r="DD42" i="2" s="1"/>
  <c r="DI42" i="2" s="1"/>
  <c r="DN42" i="2" s="1"/>
  <c r="DS42" i="2" s="1"/>
  <c r="DX42" i="2" s="1"/>
  <c r="EC42" i="2" s="1"/>
  <c r="EH42" i="2" s="1"/>
  <c r="EM42" i="2" s="1"/>
  <c r="ER42" i="2" s="1"/>
  <c r="EW42" i="2" s="1"/>
  <c r="FB42" i="2" s="1"/>
  <c r="FG42" i="2" s="1"/>
  <c r="FL42" i="2" s="1"/>
  <c r="FQ42" i="2" s="1"/>
  <c r="FV42" i="2" s="1"/>
  <c r="GA42" i="2" s="1"/>
  <c r="GF42" i="2" s="1"/>
  <c r="GK42" i="2" s="1"/>
  <c r="S47" i="2"/>
  <c r="T47" i="2" s="1"/>
  <c r="U47" i="2" s="1"/>
  <c r="BG47" i="2"/>
  <c r="BH47" i="2" s="1"/>
  <c r="BI47" i="2" s="1"/>
  <c r="CU47" i="2"/>
  <c r="CV47" i="2" s="1"/>
  <c r="CW47" i="2" s="1"/>
  <c r="EI47" i="2"/>
  <c r="EJ47" i="2" s="1"/>
  <c r="EK47" i="2" s="1"/>
  <c r="FW47" i="2"/>
  <c r="FX47" i="2" s="1"/>
  <c r="FY47" i="2" s="1"/>
  <c r="AR47" i="2"/>
  <c r="AS47" i="2" s="1"/>
  <c r="AT47" i="2" s="1"/>
  <c r="CF47" i="2"/>
  <c r="CG47" i="2" s="1"/>
  <c r="CH47" i="2" s="1"/>
  <c r="DT47" i="2"/>
  <c r="DU47" i="2" s="1"/>
  <c r="DV47" i="2" s="1"/>
  <c r="FH47" i="2"/>
  <c r="FI47" i="2" s="1"/>
  <c r="FJ47" i="2" s="1"/>
  <c r="AC47" i="2"/>
  <c r="AD47" i="2" s="1"/>
  <c r="AE47" i="2" s="1"/>
  <c r="BQ47" i="2"/>
  <c r="BR47" i="2" s="1"/>
  <c r="BS47" i="2" s="1"/>
  <c r="DE47" i="2"/>
  <c r="DF47" i="2" s="1"/>
  <c r="DG47" i="2" s="1"/>
  <c r="ES47" i="2"/>
  <c r="ET47" i="2" s="1"/>
  <c r="EU47" i="2" s="1"/>
  <c r="GG47" i="2"/>
  <c r="GH47" i="2" s="1"/>
  <c r="GI47" i="2" s="1"/>
  <c r="BB47" i="2"/>
  <c r="BC47" i="2" s="1"/>
  <c r="BD47" i="2" s="1"/>
  <c r="CP47" i="2"/>
  <c r="CQ47" i="2" s="1"/>
  <c r="CR47" i="2" s="1"/>
  <c r="ED47" i="2"/>
  <c r="EE47" i="2" s="1"/>
  <c r="EF47" i="2" s="1"/>
  <c r="FR47" i="2"/>
  <c r="FS47" i="2" s="1"/>
  <c r="FT47" i="2" s="1"/>
  <c r="AM47" i="2"/>
  <c r="AN47" i="2" s="1"/>
  <c r="AO47" i="2" s="1"/>
  <c r="CA47" i="2"/>
  <c r="CB47" i="2" s="1"/>
  <c r="CC47" i="2" s="1"/>
  <c r="DO47" i="2"/>
  <c r="DP47" i="2" s="1"/>
  <c r="DQ47" i="2" s="1"/>
  <c r="FC47" i="2"/>
  <c r="FD47" i="2" s="1"/>
  <c r="FE47" i="2" s="1"/>
  <c r="AW47" i="2"/>
  <c r="AX47" i="2" s="1"/>
  <c r="AY47" i="2" s="1"/>
  <c r="CK47" i="2"/>
  <c r="CL47" i="2" s="1"/>
  <c r="CM47" i="2" s="1"/>
  <c r="DY47" i="2"/>
  <c r="DZ47" i="2" s="1"/>
  <c r="EA47" i="2" s="1"/>
  <c r="FM47" i="2"/>
  <c r="FN47" i="2" s="1"/>
  <c r="FO47" i="2" s="1"/>
  <c r="AH47" i="2"/>
  <c r="AI47" i="2" s="1"/>
  <c r="AJ47" i="2" s="1"/>
  <c r="BV47" i="2"/>
  <c r="BW47" i="2" s="1"/>
  <c r="BX47" i="2" s="1"/>
  <c r="DJ47" i="2"/>
  <c r="DK47" i="2" s="1"/>
  <c r="DL47" i="2" s="1"/>
  <c r="EX47" i="2"/>
  <c r="EY47" i="2" s="1"/>
  <c r="EZ47" i="2" s="1"/>
  <c r="CZ47" i="2"/>
  <c r="DA47" i="2" s="1"/>
  <c r="DB47" i="2" s="1"/>
  <c r="GB47" i="2"/>
  <c r="GC47" i="2" s="1"/>
  <c r="GD47" i="2" s="1"/>
  <c r="BL47" i="2"/>
  <c r="BM47" i="2" s="1"/>
  <c r="BN47" i="2" s="1"/>
  <c r="X47" i="2"/>
  <c r="Y47" i="2" s="1"/>
  <c r="Z47" i="2" s="1"/>
  <c r="EN47" i="2"/>
  <c r="EO47" i="2" s="1"/>
  <c r="EP47" i="2" s="1"/>
  <c r="S43" i="2"/>
  <c r="T43" i="2" s="1"/>
  <c r="U43" i="2" s="1"/>
  <c r="BG43" i="2"/>
  <c r="BH43" i="2" s="1"/>
  <c r="BI43" i="2" s="1"/>
  <c r="CU43" i="2"/>
  <c r="CV43" i="2" s="1"/>
  <c r="CW43" i="2" s="1"/>
  <c r="AR43" i="2"/>
  <c r="AS43" i="2" s="1"/>
  <c r="AT43" i="2" s="1"/>
  <c r="CF43" i="2"/>
  <c r="CG43" i="2" s="1"/>
  <c r="CH43" i="2" s="1"/>
  <c r="DT43" i="2"/>
  <c r="DU43" i="2" s="1"/>
  <c r="DV43" i="2" s="1"/>
  <c r="BB43" i="2"/>
  <c r="BC43" i="2" s="1"/>
  <c r="BD43" i="2" s="1"/>
  <c r="CP43" i="2"/>
  <c r="CQ43" i="2" s="1"/>
  <c r="CR43" i="2" s="1"/>
  <c r="AM43" i="2"/>
  <c r="AN43" i="2" s="1"/>
  <c r="AO43" i="2" s="1"/>
  <c r="BL43" i="2"/>
  <c r="BM43" i="2" s="1"/>
  <c r="BN43" i="2" s="1"/>
  <c r="CK43" i="2"/>
  <c r="CL43" i="2" s="1"/>
  <c r="CM43" i="2" s="1"/>
  <c r="DJ43" i="2"/>
  <c r="DK43" i="2" s="1"/>
  <c r="DL43" i="2" s="1"/>
  <c r="FC43" i="2"/>
  <c r="FD43" i="2" s="1"/>
  <c r="FE43" i="2" s="1"/>
  <c r="CA43" i="2"/>
  <c r="CB43" i="2" s="1"/>
  <c r="CC43" i="2" s="1"/>
  <c r="CZ43" i="2"/>
  <c r="DA43" i="2" s="1"/>
  <c r="DB43" i="2" s="1"/>
  <c r="ED43" i="2"/>
  <c r="EE43" i="2" s="1"/>
  <c r="EF43" i="2" s="1"/>
  <c r="GB43" i="2"/>
  <c r="GC43" i="2" s="1"/>
  <c r="GD43" i="2" s="1"/>
  <c r="AC43" i="2"/>
  <c r="AD43" i="2" s="1"/>
  <c r="AE43" i="2" s="1"/>
  <c r="EN43" i="2"/>
  <c r="EO43" i="2" s="1"/>
  <c r="EP43" i="2" s="1"/>
  <c r="FM43" i="2"/>
  <c r="FN43" i="2" s="1"/>
  <c r="FO43" i="2" s="1"/>
  <c r="BQ43" i="2"/>
  <c r="BR43" i="2" s="1"/>
  <c r="BS43" i="2" s="1"/>
  <c r="EX43" i="2"/>
  <c r="EY43" i="2" s="1"/>
  <c r="EZ43" i="2" s="1"/>
  <c r="DE43" i="2"/>
  <c r="DF43" i="2" s="1"/>
  <c r="DG43" i="2" s="1"/>
  <c r="DO43" i="2"/>
  <c r="DP43" i="2" s="1"/>
  <c r="DQ43" i="2" s="1"/>
  <c r="FW43" i="2"/>
  <c r="FX43" i="2" s="1"/>
  <c r="FY43" i="2" s="1"/>
  <c r="AH43" i="2"/>
  <c r="AI43" i="2" s="1"/>
  <c r="AJ43" i="2" s="1"/>
  <c r="EI43" i="2"/>
  <c r="EJ43" i="2" s="1"/>
  <c r="EK43" i="2" s="1"/>
  <c r="ES43" i="2"/>
  <c r="ET43" i="2" s="1"/>
  <c r="EU43" i="2" s="1"/>
  <c r="GG43" i="2"/>
  <c r="GH43" i="2" s="1"/>
  <c r="GI43" i="2" s="1"/>
  <c r="X43" i="2"/>
  <c r="Y43" i="2" s="1"/>
  <c r="Z43" i="2" s="1"/>
  <c r="AW43" i="2"/>
  <c r="AX43" i="2" s="1"/>
  <c r="AY43" i="2" s="1"/>
  <c r="BV43" i="2"/>
  <c r="BW43" i="2" s="1"/>
  <c r="BX43" i="2" s="1"/>
  <c r="FR43" i="2"/>
  <c r="FS43" i="2" s="1"/>
  <c r="FT43" i="2" s="1"/>
  <c r="DY43" i="2"/>
  <c r="DZ43" i="2" s="1"/>
  <c r="EA43" i="2" s="1"/>
  <c r="FH43" i="2"/>
  <c r="FI43" i="2" s="1"/>
  <c r="FJ43" i="2" s="1"/>
  <c r="K43" i="2"/>
  <c r="N43" i="2"/>
  <c r="O43" i="2" s="1"/>
  <c r="P43" i="2" s="1"/>
  <c r="Q47" i="2"/>
  <c r="R47" i="2"/>
  <c r="Q43" i="2" l="1"/>
  <c r="R43" i="2"/>
  <c r="V47" i="2"/>
  <c r="AA47" i="2" s="1"/>
  <c r="AF47" i="2" s="1"/>
  <c r="AK47" i="2" s="1"/>
  <c r="AP47" i="2" s="1"/>
  <c r="AU47" i="2" s="1"/>
  <c r="AZ47" i="2" s="1"/>
  <c r="BE47" i="2" s="1"/>
  <c r="BJ47" i="2" s="1"/>
  <c r="BO47" i="2" s="1"/>
  <c r="BT47" i="2" s="1"/>
  <c r="BY47" i="2" s="1"/>
  <c r="CD47" i="2" s="1"/>
  <c r="CI47" i="2" s="1"/>
  <c r="CN47" i="2" s="1"/>
  <c r="CS47" i="2" s="1"/>
  <c r="CX47" i="2" s="1"/>
  <c r="DC47" i="2" s="1"/>
  <c r="DH47" i="2" s="1"/>
  <c r="DM47" i="2" s="1"/>
  <c r="DR47" i="2" s="1"/>
  <c r="DW47" i="2" s="1"/>
  <c r="EB47" i="2" s="1"/>
  <c r="EG47" i="2" s="1"/>
  <c r="EL47" i="2" s="1"/>
  <c r="EQ47" i="2" s="1"/>
  <c r="EV47" i="2" s="1"/>
  <c r="FA47" i="2" s="1"/>
  <c r="FF47" i="2" s="1"/>
  <c r="FK47" i="2" s="1"/>
  <c r="FP47" i="2" s="1"/>
  <c r="FU47" i="2" s="1"/>
  <c r="FZ47" i="2" s="1"/>
  <c r="GE47" i="2" s="1"/>
  <c r="GJ47" i="2" s="1"/>
  <c r="W47" i="2"/>
  <c r="AB47" i="2" s="1"/>
  <c r="AG47" i="2" s="1"/>
  <c r="AL47" i="2" s="1"/>
  <c r="AQ47" i="2" s="1"/>
  <c r="AV47" i="2" s="1"/>
  <c r="BA47" i="2" s="1"/>
  <c r="BF47" i="2" s="1"/>
  <c r="BK47" i="2" s="1"/>
  <c r="BP47" i="2" s="1"/>
  <c r="BU47" i="2" s="1"/>
  <c r="BZ47" i="2" s="1"/>
  <c r="CE47" i="2" s="1"/>
  <c r="CJ47" i="2" s="1"/>
  <c r="CO47" i="2" s="1"/>
  <c r="CT47" i="2" s="1"/>
  <c r="CY47" i="2" s="1"/>
  <c r="DD47" i="2" s="1"/>
  <c r="DI47" i="2" s="1"/>
  <c r="DN47" i="2" s="1"/>
  <c r="DS47" i="2" s="1"/>
  <c r="DX47" i="2" s="1"/>
  <c r="EC47" i="2" s="1"/>
  <c r="EH47" i="2" s="1"/>
  <c r="EM47" i="2" s="1"/>
  <c r="ER47" i="2" s="1"/>
  <c r="EW47" i="2" s="1"/>
  <c r="FB47" i="2" s="1"/>
  <c r="FG47" i="2" s="1"/>
  <c r="FL47" i="2" s="1"/>
  <c r="FQ47" i="2" s="1"/>
  <c r="FV47" i="2" s="1"/>
  <c r="GA47" i="2" s="1"/>
  <c r="GF47" i="2" s="1"/>
  <c r="GK47" i="2" s="1"/>
  <c r="I51" i="2" s="1"/>
  <c r="J51" i="2" s="1"/>
  <c r="V43" i="2"/>
  <c r="AA43" i="2" s="1"/>
  <c r="AF43" i="2" s="1"/>
  <c r="AK43" i="2" s="1"/>
  <c r="AP43" i="2" s="1"/>
  <c r="AU43" i="2" s="1"/>
  <c r="AZ43" i="2" s="1"/>
  <c r="BE43" i="2" s="1"/>
  <c r="BJ43" i="2" s="1"/>
  <c r="BO43" i="2" s="1"/>
  <c r="BT43" i="2" s="1"/>
  <c r="BY43" i="2" s="1"/>
  <c r="CD43" i="2" s="1"/>
  <c r="CI43" i="2" s="1"/>
  <c r="CN43" i="2" s="1"/>
  <c r="CS43" i="2" s="1"/>
  <c r="CX43" i="2" s="1"/>
  <c r="DC43" i="2" s="1"/>
  <c r="DH43" i="2" s="1"/>
  <c r="DM43" i="2" s="1"/>
  <c r="DR43" i="2" s="1"/>
  <c r="DW43" i="2" s="1"/>
  <c r="EB43" i="2" s="1"/>
  <c r="EG43" i="2" s="1"/>
  <c r="EL43" i="2" s="1"/>
  <c r="EQ43" i="2" s="1"/>
  <c r="EV43" i="2" s="1"/>
  <c r="FA43" i="2" s="1"/>
  <c r="FF43" i="2" s="1"/>
  <c r="FK43" i="2" s="1"/>
  <c r="FP43" i="2" s="1"/>
  <c r="FU43" i="2" s="1"/>
  <c r="FZ43" i="2" s="1"/>
  <c r="GE43" i="2" s="1"/>
  <c r="GJ43" i="2" s="1"/>
  <c r="I44" i="2" s="1"/>
  <c r="J44" i="2" s="1"/>
  <c r="W43" i="2"/>
  <c r="AB43" i="2" s="1"/>
  <c r="AG43" i="2" s="1"/>
  <c r="AL43" i="2" s="1"/>
  <c r="AQ43" i="2" s="1"/>
  <c r="AV43" i="2" s="1"/>
  <c r="BA43" i="2" s="1"/>
  <c r="BF43" i="2" s="1"/>
  <c r="BK43" i="2" s="1"/>
  <c r="BP43" i="2" s="1"/>
  <c r="BU43" i="2" s="1"/>
  <c r="BZ43" i="2" s="1"/>
  <c r="CE43" i="2" s="1"/>
  <c r="CJ43" i="2" s="1"/>
  <c r="CO43" i="2" s="1"/>
  <c r="CT43" i="2" s="1"/>
  <c r="CY43" i="2" s="1"/>
  <c r="DD43" i="2" s="1"/>
  <c r="DI43" i="2" s="1"/>
  <c r="DN43" i="2" s="1"/>
  <c r="DS43" i="2" s="1"/>
  <c r="DX43" i="2" s="1"/>
  <c r="EC43" i="2" s="1"/>
  <c r="EH43" i="2" s="1"/>
  <c r="EM43" i="2" s="1"/>
  <c r="ER43" i="2" s="1"/>
  <c r="EW43" i="2" s="1"/>
  <c r="FB43" i="2" s="1"/>
  <c r="FG43" i="2" s="1"/>
  <c r="FL43" i="2" s="1"/>
  <c r="FQ43" i="2" s="1"/>
  <c r="FV43" i="2" s="1"/>
  <c r="GA43" i="2" s="1"/>
  <c r="GF43" i="2" s="1"/>
  <c r="GK43" i="2" s="1"/>
  <c r="I50" i="2" s="1"/>
  <c r="J50" i="2" s="1"/>
  <c r="S50" i="2" l="1"/>
  <c r="T50" i="2" s="1"/>
  <c r="U50" i="2" s="1"/>
  <c r="BG50" i="2"/>
  <c r="BH50" i="2" s="1"/>
  <c r="BI50" i="2" s="1"/>
  <c r="CU50" i="2"/>
  <c r="CV50" i="2" s="1"/>
  <c r="CW50" i="2" s="1"/>
  <c r="EI50" i="2"/>
  <c r="EJ50" i="2" s="1"/>
  <c r="EK50" i="2" s="1"/>
  <c r="FW50" i="2"/>
  <c r="FX50" i="2" s="1"/>
  <c r="FY50" i="2" s="1"/>
  <c r="AR50" i="2"/>
  <c r="AS50" i="2" s="1"/>
  <c r="AT50" i="2" s="1"/>
  <c r="CF50" i="2"/>
  <c r="CG50" i="2" s="1"/>
  <c r="CH50" i="2" s="1"/>
  <c r="DT50" i="2"/>
  <c r="DU50" i="2" s="1"/>
  <c r="DV50" i="2" s="1"/>
  <c r="FH50" i="2"/>
  <c r="FI50" i="2" s="1"/>
  <c r="FJ50" i="2" s="1"/>
  <c r="AC50" i="2"/>
  <c r="AD50" i="2" s="1"/>
  <c r="AE50" i="2" s="1"/>
  <c r="BQ50" i="2"/>
  <c r="BR50" i="2" s="1"/>
  <c r="BS50" i="2" s="1"/>
  <c r="DE50" i="2"/>
  <c r="DF50" i="2" s="1"/>
  <c r="DG50" i="2" s="1"/>
  <c r="ES50" i="2"/>
  <c r="ET50" i="2" s="1"/>
  <c r="EU50" i="2" s="1"/>
  <c r="GG50" i="2"/>
  <c r="GH50" i="2" s="1"/>
  <c r="GI50" i="2" s="1"/>
  <c r="BB50" i="2"/>
  <c r="BC50" i="2" s="1"/>
  <c r="BD50" i="2" s="1"/>
  <c r="CP50" i="2"/>
  <c r="CQ50" i="2" s="1"/>
  <c r="CR50" i="2" s="1"/>
  <c r="ED50" i="2"/>
  <c r="EE50" i="2" s="1"/>
  <c r="EF50" i="2" s="1"/>
  <c r="FR50" i="2"/>
  <c r="FS50" i="2" s="1"/>
  <c r="FT50" i="2" s="1"/>
  <c r="AM50" i="2"/>
  <c r="AN50" i="2" s="1"/>
  <c r="AO50" i="2" s="1"/>
  <c r="CA50" i="2"/>
  <c r="CB50" i="2" s="1"/>
  <c r="CC50" i="2" s="1"/>
  <c r="DO50" i="2"/>
  <c r="DP50" i="2" s="1"/>
  <c r="DQ50" i="2" s="1"/>
  <c r="FC50" i="2"/>
  <c r="FD50" i="2" s="1"/>
  <c r="FE50" i="2" s="1"/>
  <c r="AW50" i="2"/>
  <c r="AX50" i="2" s="1"/>
  <c r="AY50" i="2" s="1"/>
  <c r="CK50" i="2"/>
  <c r="CL50" i="2" s="1"/>
  <c r="CM50" i="2" s="1"/>
  <c r="DY50" i="2"/>
  <c r="DZ50" i="2" s="1"/>
  <c r="EA50" i="2" s="1"/>
  <c r="FM50" i="2"/>
  <c r="FN50" i="2" s="1"/>
  <c r="FO50" i="2" s="1"/>
  <c r="AH50" i="2"/>
  <c r="AI50" i="2" s="1"/>
  <c r="AJ50" i="2" s="1"/>
  <c r="BV50" i="2"/>
  <c r="BW50" i="2" s="1"/>
  <c r="BX50" i="2" s="1"/>
  <c r="DJ50" i="2"/>
  <c r="DK50" i="2" s="1"/>
  <c r="DL50" i="2" s="1"/>
  <c r="EX50" i="2"/>
  <c r="EY50" i="2" s="1"/>
  <c r="EZ50" i="2" s="1"/>
  <c r="EN50" i="2"/>
  <c r="EO50" i="2" s="1"/>
  <c r="EP50" i="2" s="1"/>
  <c r="X50" i="2"/>
  <c r="Y50" i="2" s="1"/>
  <c r="Z50" i="2" s="1"/>
  <c r="CZ50" i="2"/>
  <c r="DA50" i="2" s="1"/>
  <c r="DB50" i="2" s="1"/>
  <c r="GB50" i="2"/>
  <c r="GC50" i="2" s="1"/>
  <c r="GD50" i="2" s="1"/>
  <c r="BL50" i="2"/>
  <c r="BM50" i="2" s="1"/>
  <c r="BN50" i="2" s="1"/>
  <c r="K50" i="2"/>
  <c r="N50" i="2"/>
  <c r="O50" i="2" s="1"/>
  <c r="P50" i="2" s="1"/>
  <c r="X44" i="2"/>
  <c r="Y44" i="2" s="1"/>
  <c r="Z44" i="2" s="1"/>
  <c r="BL44" i="2"/>
  <c r="BM44" i="2" s="1"/>
  <c r="BN44" i="2" s="1"/>
  <c r="CZ44" i="2"/>
  <c r="DA44" i="2" s="1"/>
  <c r="DB44" i="2" s="1"/>
  <c r="EN44" i="2"/>
  <c r="EO44" i="2" s="1"/>
  <c r="EP44" i="2" s="1"/>
  <c r="GB44" i="2"/>
  <c r="GC44" i="2" s="1"/>
  <c r="GD44" i="2" s="1"/>
  <c r="AW44" i="2"/>
  <c r="AX44" i="2" s="1"/>
  <c r="AY44" i="2" s="1"/>
  <c r="CK44" i="2"/>
  <c r="CL44" i="2" s="1"/>
  <c r="CM44" i="2" s="1"/>
  <c r="DY44" i="2"/>
  <c r="DZ44" i="2" s="1"/>
  <c r="EA44" i="2" s="1"/>
  <c r="FM44" i="2"/>
  <c r="FN44" i="2" s="1"/>
  <c r="FO44" i="2" s="1"/>
  <c r="AH44" i="2"/>
  <c r="AI44" i="2" s="1"/>
  <c r="AJ44" i="2" s="1"/>
  <c r="BV44" i="2"/>
  <c r="BW44" i="2" s="1"/>
  <c r="BX44" i="2" s="1"/>
  <c r="DJ44" i="2"/>
  <c r="DK44" i="2" s="1"/>
  <c r="DL44" i="2" s="1"/>
  <c r="EX44" i="2"/>
  <c r="EY44" i="2" s="1"/>
  <c r="EZ44" i="2" s="1"/>
  <c r="S44" i="2"/>
  <c r="T44" i="2" s="1"/>
  <c r="U44" i="2" s="1"/>
  <c r="BG44" i="2"/>
  <c r="BH44" i="2" s="1"/>
  <c r="BI44" i="2" s="1"/>
  <c r="CU44" i="2"/>
  <c r="CV44" i="2" s="1"/>
  <c r="CW44" i="2" s="1"/>
  <c r="EI44" i="2"/>
  <c r="EJ44" i="2" s="1"/>
  <c r="EK44" i="2" s="1"/>
  <c r="FW44" i="2"/>
  <c r="FX44" i="2" s="1"/>
  <c r="FY44" i="2" s="1"/>
  <c r="AR44" i="2"/>
  <c r="AS44" i="2" s="1"/>
  <c r="AT44" i="2" s="1"/>
  <c r="CF44" i="2"/>
  <c r="CG44" i="2" s="1"/>
  <c r="CH44" i="2" s="1"/>
  <c r="DT44" i="2"/>
  <c r="DU44" i="2" s="1"/>
  <c r="DV44" i="2" s="1"/>
  <c r="FH44" i="2"/>
  <c r="FI44" i="2" s="1"/>
  <c r="FJ44" i="2" s="1"/>
  <c r="BB44" i="2"/>
  <c r="BC44" i="2" s="1"/>
  <c r="BD44" i="2" s="1"/>
  <c r="CP44" i="2"/>
  <c r="CQ44" i="2" s="1"/>
  <c r="CR44" i="2" s="1"/>
  <c r="ED44" i="2"/>
  <c r="EE44" i="2" s="1"/>
  <c r="EF44" i="2" s="1"/>
  <c r="FR44" i="2"/>
  <c r="FS44" i="2" s="1"/>
  <c r="FT44" i="2" s="1"/>
  <c r="AM44" i="2"/>
  <c r="AN44" i="2" s="1"/>
  <c r="AO44" i="2" s="1"/>
  <c r="CA44" i="2"/>
  <c r="CB44" i="2" s="1"/>
  <c r="CC44" i="2" s="1"/>
  <c r="DO44" i="2"/>
  <c r="DP44" i="2" s="1"/>
  <c r="DQ44" i="2" s="1"/>
  <c r="FC44" i="2"/>
  <c r="FD44" i="2" s="1"/>
  <c r="FE44" i="2" s="1"/>
  <c r="ES44" i="2"/>
  <c r="ET44" i="2" s="1"/>
  <c r="EU44" i="2" s="1"/>
  <c r="AC44" i="2"/>
  <c r="AD44" i="2" s="1"/>
  <c r="AE44" i="2" s="1"/>
  <c r="DE44" i="2"/>
  <c r="DF44" i="2" s="1"/>
  <c r="DG44" i="2" s="1"/>
  <c r="BQ44" i="2"/>
  <c r="BR44" i="2" s="1"/>
  <c r="BS44" i="2" s="1"/>
  <c r="GG44" i="2"/>
  <c r="GH44" i="2" s="1"/>
  <c r="GI44" i="2" s="1"/>
  <c r="N44" i="2"/>
  <c r="O44" i="2" s="1"/>
  <c r="P44" i="2" s="1"/>
  <c r="K44" i="2"/>
  <c r="AR51" i="2"/>
  <c r="AS51" i="2" s="1"/>
  <c r="AT51" i="2" s="1"/>
  <c r="CF51" i="2"/>
  <c r="CG51" i="2" s="1"/>
  <c r="CH51" i="2" s="1"/>
  <c r="DT51" i="2"/>
  <c r="DU51" i="2" s="1"/>
  <c r="DV51" i="2" s="1"/>
  <c r="FH51" i="2"/>
  <c r="FI51" i="2" s="1"/>
  <c r="FJ51" i="2" s="1"/>
  <c r="AC51" i="2"/>
  <c r="AD51" i="2" s="1"/>
  <c r="AE51" i="2" s="1"/>
  <c r="BQ51" i="2"/>
  <c r="BR51" i="2" s="1"/>
  <c r="BS51" i="2" s="1"/>
  <c r="DE51" i="2"/>
  <c r="DF51" i="2" s="1"/>
  <c r="DG51" i="2" s="1"/>
  <c r="ES51" i="2"/>
  <c r="ET51" i="2" s="1"/>
  <c r="EU51" i="2" s="1"/>
  <c r="GG51" i="2"/>
  <c r="GH51" i="2" s="1"/>
  <c r="GI51" i="2" s="1"/>
  <c r="BB51" i="2"/>
  <c r="BC51" i="2" s="1"/>
  <c r="BD51" i="2" s="1"/>
  <c r="CP51" i="2"/>
  <c r="CQ51" i="2" s="1"/>
  <c r="CR51" i="2" s="1"/>
  <c r="ED51" i="2"/>
  <c r="EE51" i="2" s="1"/>
  <c r="EF51" i="2" s="1"/>
  <c r="FR51" i="2"/>
  <c r="FS51" i="2" s="1"/>
  <c r="FT51" i="2" s="1"/>
  <c r="AM51" i="2"/>
  <c r="AN51" i="2" s="1"/>
  <c r="AO51" i="2" s="1"/>
  <c r="CA51" i="2"/>
  <c r="CB51" i="2" s="1"/>
  <c r="CC51" i="2" s="1"/>
  <c r="DO51" i="2"/>
  <c r="DP51" i="2" s="1"/>
  <c r="DQ51" i="2" s="1"/>
  <c r="FC51" i="2"/>
  <c r="FD51" i="2" s="1"/>
  <c r="FE51" i="2" s="1"/>
  <c r="X51" i="2"/>
  <c r="Y51" i="2" s="1"/>
  <c r="Z51" i="2" s="1"/>
  <c r="BL51" i="2"/>
  <c r="BM51" i="2" s="1"/>
  <c r="BN51" i="2" s="1"/>
  <c r="CZ51" i="2"/>
  <c r="DA51" i="2" s="1"/>
  <c r="DB51" i="2" s="1"/>
  <c r="EN51" i="2"/>
  <c r="EO51" i="2" s="1"/>
  <c r="EP51" i="2" s="1"/>
  <c r="GB51" i="2"/>
  <c r="GC51" i="2" s="1"/>
  <c r="GD51" i="2" s="1"/>
  <c r="AH51" i="2"/>
  <c r="AI51" i="2" s="1"/>
  <c r="AJ51" i="2" s="1"/>
  <c r="BV51" i="2"/>
  <c r="BW51" i="2" s="1"/>
  <c r="BX51" i="2" s="1"/>
  <c r="DJ51" i="2"/>
  <c r="DK51" i="2" s="1"/>
  <c r="DL51" i="2" s="1"/>
  <c r="EX51" i="2"/>
  <c r="EY51" i="2" s="1"/>
  <c r="EZ51" i="2" s="1"/>
  <c r="S51" i="2"/>
  <c r="T51" i="2" s="1"/>
  <c r="U51" i="2" s="1"/>
  <c r="BG51" i="2"/>
  <c r="BH51" i="2" s="1"/>
  <c r="BI51" i="2" s="1"/>
  <c r="CU51" i="2"/>
  <c r="CV51" i="2" s="1"/>
  <c r="CW51" i="2" s="1"/>
  <c r="EI51" i="2"/>
  <c r="EJ51" i="2" s="1"/>
  <c r="EK51" i="2" s="1"/>
  <c r="FW51" i="2"/>
  <c r="FX51" i="2" s="1"/>
  <c r="FY51" i="2" s="1"/>
  <c r="FM51" i="2"/>
  <c r="FN51" i="2" s="1"/>
  <c r="FO51" i="2" s="1"/>
  <c r="AW51" i="2"/>
  <c r="AX51" i="2" s="1"/>
  <c r="AY51" i="2" s="1"/>
  <c r="DY51" i="2"/>
  <c r="DZ51" i="2" s="1"/>
  <c r="EA51" i="2" s="1"/>
  <c r="CK51" i="2"/>
  <c r="CL51" i="2" s="1"/>
  <c r="CM51" i="2" s="1"/>
  <c r="K51" i="2"/>
  <c r="N51" i="2"/>
  <c r="O51" i="2" s="1"/>
  <c r="P51" i="2" s="1"/>
  <c r="Q51" i="2" s="1"/>
  <c r="L42" i="2"/>
  <c r="M42" i="2" s="1"/>
  <c r="R44" i="2"/>
  <c r="Q44" i="2"/>
  <c r="R50" i="2"/>
  <c r="Q50" i="2"/>
  <c r="R51" i="2"/>
  <c r="AA44" i="2" l="1"/>
  <c r="AF44" i="2" s="1"/>
  <c r="AK44" i="2" s="1"/>
  <c r="AP44" i="2" s="1"/>
  <c r="AU44" i="2" s="1"/>
  <c r="AZ44" i="2" s="1"/>
  <c r="BE44" i="2" s="1"/>
  <c r="BJ44" i="2" s="1"/>
  <c r="BO44" i="2" s="1"/>
  <c r="BT44" i="2" s="1"/>
  <c r="BY44" i="2" s="1"/>
  <c r="CD44" i="2" s="1"/>
  <c r="CI44" i="2" s="1"/>
  <c r="CN44" i="2" s="1"/>
  <c r="CS44" i="2" s="1"/>
  <c r="CX44" i="2" s="1"/>
  <c r="DC44" i="2" s="1"/>
  <c r="DH44" i="2" s="1"/>
  <c r="DM44" i="2" s="1"/>
  <c r="DR44" i="2" s="1"/>
  <c r="DW44" i="2" s="1"/>
  <c r="EB44" i="2" s="1"/>
  <c r="EG44" i="2" s="1"/>
  <c r="EL44" i="2" s="1"/>
  <c r="EQ44" i="2" s="1"/>
  <c r="EV44" i="2" s="1"/>
  <c r="FA44" i="2" s="1"/>
  <c r="FF44" i="2" s="1"/>
  <c r="FK44" i="2" s="1"/>
  <c r="FP44" i="2" s="1"/>
  <c r="FU44" i="2" s="1"/>
  <c r="FZ44" i="2" s="1"/>
  <c r="GE44" i="2" s="1"/>
  <c r="GJ44" i="2" s="1"/>
  <c r="L41" i="2" s="1"/>
  <c r="M41" i="2" s="1"/>
  <c r="V51" i="2"/>
  <c r="W51" i="2"/>
  <c r="AB51" i="2" s="1"/>
  <c r="AG51" i="2" s="1"/>
  <c r="AL51" i="2" s="1"/>
  <c r="AQ51" i="2" s="1"/>
  <c r="AV51" i="2" s="1"/>
  <c r="BA51" i="2" s="1"/>
  <c r="BF51" i="2" s="1"/>
  <c r="BK51" i="2" s="1"/>
  <c r="BP51" i="2" s="1"/>
  <c r="BU51" i="2" s="1"/>
  <c r="BZ51" i="2" s="1"/>
  <c r="CE51" i="2" s="1"/>
  <c r="CJ51" i="2" s="1"/>
  <c r="CO51" i="2" s="1"/>
  <c r="CT51" i="2" s="1"/>
  <c r="CY51" i="2" s="1"/>
  <c r="DD51" i="2" s="1"/>
  <c r="DI51" i="2" s="1"/>
  <c r="DN51" i="2" s="1"/>
  <c r="DS51" i="2" s="1"/>
  <c r="DX51" i="2" s="1"/>
  <c r="EC51" i="2" s="1"/>
  <c r="EH51" i="2" s="1"/>
  <c r="EM51" i="2" s="1"/>
  <c r="ER51" i="2" s="1"/>
  <c r="EW51" i="2" s="1"/>
  <c r="FB51" i="2" s="1"/>
  <c r="FG51" i="2" s="1"/>
  <c r="FL51" i="2" s="1"/>
  <c r="FQ51" i="2" s="1"/>
  <c r="FV51" i="2" s="1"/>
  <c r="GA51" i="2" s="1"/>
  <c r="GF51" i="2" s="1"/>
  <c r="GK51" i="2" s="1"/>
  <c r="L50" i="2" s="1"/>
  <c r="M50" i="2" s="1"/>
  <c r="AA51" i="2"/>
  <c r="AF51" i="2" s="1"/>
  <c r="AK51" i="2" s="1"/>
  <c r="AP51" i="2" s="1"/>
  <c r="AU51" i="2" s="1"/>
  <c r="AZ51" i="2" s="1"/>
  <c r="BE51" i="2" s="1"/>
  <c r="BJ51" i="2" s="1"/>
  <c r="BO51" i="2" s="1"/>
  <c r="BT51" i="2" s="1"/>
  <c r="BY51" i="2" s="1"/>
  <c r="CD51" i="2" s="1"/>
  <c r="CI51" i="2" s="1"/>
  <c r="CN51" i="2" s="1"/>
  <c r="CS51" i="2" s="1"/>
  <c r="CX51" i="2" s="1"/>
  <c r="DC51" i="2" s="1"/>
  <c r="DH51" i="2" s="1"/>
  <c r="DM51" i="2" s="1"/>
  <c r="DR51" i="2" s="1"/>
  <c r="DW51" i="2" s="1"/>
  <c r="EB51" i="2" s="1"/>
  <c r="EG51" i="2" s="1"/>
  <c r="EL51" i="2" s="1"/>
  <c r="EQ51" i="2" s="1"/>
  <c r="EV51" i="2" s="1"/>
  <c r="FA51" i="2" s="1"/>
  <c r="FF51" i="2" s="1"/>
  <c r="FK51" i="2" s="1"/>
  <c r="FP51" i="2" s="1"/>
  <c r="FU51" i="2" s="1"/>
  <c r="FZ51" i="2" s="1"/>
  <c r="GE51" i="2" s="1"/>
  <c r="GJ51" i="2" s="1"/>
  <c r="V44" i="2"/>
  <c r="W44" i="2"/>
  <c r="AB44" i="2" s="1"/>
  <c r="AG44" i="2" s="1"/>
  <c r="AL44" i="2" s="1"/>
  <c r="AQ44" i="2" s="1"/>
  <c r="AV44" i="2" s="1"/>
  <c r="BA44" i="2" s="1"/>
  <c r="BF44" i="2" s="1"/>
  <c r="BK44" i="2" s="1"/>
  <c r="BP44" i="2" s="1"/>
  <c r="BU44" i="2" s="1"/>
  <c r="BZ44" i="2" s="1"/>
  <c r="CE44" i="2" s="1"/>
  <c r="CJ44" i="2" s="1"/>
  <c r="CO44" i="2" s="1"/>
  <c r="CT44" i="2" s="1"/>
  <c r="CY44" i="2" s="1"/>
  <c r="DD44" i="2" s="1"/>
  <c r="DI44" i="2" s="1"/>
  <c r="DN44" i="2" s="1"/>
  <c r="DS44" i="2" s="1"/>
  <c r="DX44" i="2" s="1"/>
  <c r="EC44" i="2" s="1"/>
  <c r="EH44" i="2" s="1"/>
  <c r="EM44" i="2" s="1"/>
  <c r="ER44" i="2" s="1"/>
  <c r="EW44" i="2" s="1"/>
  <c r="FB44" i="2" s="1"/>
  <c r="FG44" i="2" s="1"/>
  <c r="FL44" i="2" s="1"/>
  <c r="FQ44" i="2" s="1"/>
  <c r="FV44" i="2" s="1"/>
  <c r="GA44" i="2" s="1"/>
  <c r="GF44" i="2" s="1"/>
  <c r="GK44" i="2" s="1"/>
  <c r="V50" i="2"/>
  <c r="AA50" i="2" s="1"/>
  <c r="AF50" i="2" s="1"/>
  <c r="AK50" i="2" s="1"/>
  <c r="AP50" i="2" s="1"/>
  <c r="AU50" i="2" s="1"/>
  <c r="AZ50" i="2" s="1"/>
  <c r="BE50" i="2" s="1"/>
  <c r="BJ50" i="2" s="1"/>
  <c r="BO50" i="2" s="1"/>
  <c r="BT50" i="2" s="1"/>
  <c r="BY50" i="2" s="1"/>
  <c r="CD50" i="2" s="1"/>
  <c r="CI50" i="2" s="1"/>
  <c r="CN50" i="2" s="1"/>
  <c r="CS50" i="2" s="1"/>
  <c r="CX50" i="2" s="1"/>
  <c r="DC50" i="2" s="1"/>
  <c r="DH50" i="2" s="1"/>
  <c r="DM50" i="2" s="1"/>
  <c r="DR50" i="2" s="1"/>
  <c r="DW50" i="2" s="1"/>
  <c r="EB50" i="2" s="1"/>
  <c r="EG50" i="2" s="1"/>
  <c r="EL50" i="2" s="1"/>
  <c r="EQ50" i="2" s="1"/>
  <c r="EV50" i="2" s="1"/>
  <c r="FA50" i="2" s="1"/>
  <c r="FF50" i="2" s="1"/>
  <c r="FK50" i="2" s="1"/>
  <c r="FP50" i="2" s="1"/>
  <c r="FU50" i="2" s="1"/>
  <c r="FZ50" i="2" s="1"/>
  <c r="GE50" i="2" s="1"/>
  <c r="GJ50" i="2" s="1"/>
  <c r="I52" i="2" s="1"/>
  <c r="J52" i="2" s="1"/>
  <c r="W50" i="2"/>
  <c r="AB50" i="2" s="1"/>
  <c r="AG50" i="2" s="1"/>
  <c r="AL50" i="2" s="1"/>
  <c r="AQ50" i="2" s="1"/>
  <c r="AV50" i="2" s="1"/>
  <c r="BA50" i="2" s="1"/>
  <c r="BF50" i="2" s="1"/>
  <c r="BK50" i="2" s="1"/>
  <c r="BP50" i="2" s="1"/>
  <c r="BU50" i="2" s="1"/>
  <c r="BZ50" i="2" s="1"/>
  <c r="CE50" i="2" s="1"/>
  <c r="CJ50" i="2" s="1"/>
  <c r="CO50" i="2" s="1"/>
  <c r="CT50" i="2" s="1"/>
  <c r="CY50" i="2" s="1"/>
  <c r="DD50" i="2" s="1"/>
  <c r="DI50" i="2" s="1"/>
  <c r="DN50" i="2" s="1"/>
  <c r="DS50" i="2" s="1"/>
  <c r="DX50" i="2" s="1"/>
  <c r="EC50" i="2" s="1"/>
  <c r="EH50" i="2" s="1"/>
  <c r="EM50" i="2" s="1"/>
  <c r="ER50" i="2" s="1"/>
  <c r="EW50" i="2" s="1"/>
  <c r="FB50" i="2" s="1"/>
  <c r="FG50" i="2" s="1"/>
  <c r="FL50" i="2" s="1"/>
  <c r="FQ50" i="2" s="1"/>
  <c r="FV50" i="2" s="1"/>
  <c r="GA50" i="2" s="1"/>
  <c r="GF50" i="2" s="1"/>
  <c r="GK50" i="2" s="1"/>
  <c r="AC52" i="2" l="1"/>
  <c r="AD52" i="2" s="1"/>
  <c r="AE52" i="2" s="1"/>
  <c r="BQ52" i="2"/>
  <c r="BR52" i="2" s="1"/>
  <c r="BS52" i="2" s="1"/>
  <c r="DE52" i="2"/>
  <c r="DF52" i="2" s="1"/>
  <c r="DG52" i="2" s="1"/>
  <c r="ES52" i="2"/>
  <c r="ET52" i="2" s="1"/>
  <c r="EU52" i="2" s="1"/>
  <c r="GG52" i="2"/>
  <c r="GH52" i="2" s="1"/>
  <c r="GI52" i="2" s="1"/>
  <c r="BB52" i="2"/>
  <c r="BC52" i="2" s="1"/>
  <c r="BD52" i="2" s="1"/>
  <c r="CP52" i="2"/>
  <c r="CQ52" i="2" s="1"/>
  <c r="CR52" i="2" s="1"/>
  <c r="ED52" i="2"/>
  <c r="EE52" i="2" s="1"/>
  <c r="EF52" i="2" s="1"/>
  <c r="FR52" i="2"/>
  <c r="FS52" i="2" s="1"/>
  <c r="FT52" i="2" s="1"/>
  <c r="AM52" i="2"/>
  <c r="AN52" i="2" s="1"/>
  <c r="AO52" i="2" s="1"/>
  <c r="CA52" i="2"/>
  <c r="CB52" i="2" s="1"/>
  <c r="CC52" i="2" s="1"/>
  <c r="DO52" i="2"/>
  <c r="DP52" i="2" s="1"/>
  <c r="DQ52" i="2" s="1"/>
  <c r="FC52" i="2"/>
  <c r="FD52" i="2" s="1"/>
  <c r="FE52" i="2" s="1"/>
  <c r="X52" i="2"/>
  <c r="Y52" i="2" s="1"/>
  <c r="Z52" i="2" s="1"/>
  <c r="BL52" i="2"/>
  <c r="BM52" i="2" s="1"/>
  <c r="BN52" i="2" s="1"/>
  <c r="CZ52" i="2"/>
  <c r="DA52" i="2" s="1"/>
  <c r="DB52" i="2" s="1"/>
  <c r="EN52" i="2"/>
  <c r="EO52" i="2" s="1"/>
  <c r="EP52" i="2" s="1"/>
  <c r="GB52" i="2"/>
  <c r="GC52" i="2" s="1"/>
  <c r="GD52" i="2" s="1"/>
  <c r="AW52" i="2"/>
  <c r="AX52" i="2" s="1"/>
  <c r="AY52" i="2" s="1"/>
  <c r="CK52" i="2"/>
  <c r="CL52" i="2" s="1"/>
  <c r="CM52" i="2" s="1"/>
  <c r="DY52" i="2"/>
  <c r="DZ52" i="2" s="1"/>
  <c r="EA52" i="2" s="1"/>
  <c r="FM52" i="2"/>
  <c r="FN52" i="2" s="1"/>
  <c r="FO52" i="2" s="1"/>
  <c r="S52" i="2"/>
  <c r="T52" i="2" s="1"/>
  <c r="U52" i="2" s="1"/>
  <c r="BG52" i="2"/>
  <c r="BH52" i="2" s="1"/>
  <c r="BI52" i="2" s="1"/>
  <c r="CU52" i="2"/>
  <c r="CV52" i="2" s="1"/>
  <c r="CW52" i="2" s="1"/>
  <c r="EI52" i="2"/>
  <c r="EJ52" i="2" s="1"/>
  <c r="EK52" i="2" s="1"/>
  <c r="FW52" i="2"/>
  <c r="FX52" i="2" s="1"/>
  <c r="FY52" i="2" s="1"/>
  <c r="AR52" i="2"/>
  <c r="AS52" i="2" s="1"/>
  <c r="AT52" i="2" s="1"/>
  <c r="CF52" i="2"/>
  <c r="CG52" i="2" s="1"/>
  <c r="CH52" i="2" s="1"/>
  <c r="DT52" i="2"/>
  <c r="DU52" i="2" s="1"/>
  <c r="DV52" i="2" s="1"/>
  <c r="FH52" i="2"/>
  <c r="FI52" i="2" s="1"/>
  <c r="FJ52" i="2" s="1"/>
  <c r="DJ52" i="2"/>
  <c r="DK52" i="2" s="1"/>
  <c r="DL52" i="2" s="1"/>
  <c r="BV52" i="2"/>
  <c r="BW52" i="2" s="1"/>
  <c r="BX52" i="2" s="1"/>
  <c r="EX52" i="2"/>
  <c r="EY52" i="2" s="1"/>
  <c r="EZ52" i="2" s="1"/>
  <c r="AH52" i="2"/>
  <c r="AI52" i="2" s="1"/>
  <c r="AJ52" i="2" s="1"/>
  <c r="K52" i="2"/>
  <c r="N52" i="2"/>
  <c r="O52" i="2" s="1"/>
  <c r="P52" i="2" s="1"/>
  <c r="I46" i="2"/>
  <c r="J46" i="2" s="1"/>
  <c r="L38" i="2"/>
  <c r="M38" i="2" s="1"/>
  <c r="Q52" i="2" l="1"/>
  <c r="V52" i="2" s="1"/>
  <c r="AA52" i="2" s="1"/>
  <c r="AF52" i="2" s="1"/>
  <c r="AK52" i="2" s="1"/>
  <c r="AP52" i="2" s="1"/>
  <c r="AU52" i="2" s="1"/>
  <c r="AZ52" i="2" s="1"/>
  <c r="BE52" i="2" s="1"/>
  <c r="BJ52" i="2" s="1"/>
  <c r="BO52" i="2" s="1"/>
  <c r="BT52" i="2" s="1"/>
  <c r="BY52" i="2" s="1"/>
  <c r="CD52" i="2" s="1"/>
  <c r="CI52" i="2" s="1"/>
  <c r="CN52" i="2" s="1"/>
  <c r="CS52" i="2" s="1"/>
  <c r="CX52" i="2" s="1"/>
  <c r="DC52" i="2" s="1"/>
  <c r="DH52" i="2" s="1"/>
  <c r="DM52" i="2" s="1"/>
  <c r="DR52" i="2" s="1"/>
  <c r="DW52" i="2" s="1"/>
  <c r="EB52" i="2" s="1"/>
  <c r="EG52" i="2" s="1"/>
  <c r="EL52" i="2" s="1"/>
  <c r="EQ52" i="2" s="1"/>
  <c r="EV52" i="2" s="1"/>
  <c r="FA52" i="2" s="1"/>
  <c r="FF52" i="2" s="1"/>
  <c r="FK52" i="2" s="1"/>
  <c r="FP52" i="2" s="1"/>
  <c r="FU52" i="2" s="1"/>
  <c r="FZ52" i="2" s="1"/>
  <c r="GE52" i="2" s="1"/>
  <c r="GJ52" i="2" s="1"/>
  <c r="L49" i="2" s="1"/>
  <c r="M49" i="2" s="1"/>
  <c r="R52" i="2"/>
  <c r="W52" i="2" s="1"/>
  <c r="AB52" i="2" s="1"/>
  <c r="AG52" i="2" s="1"/>
  <c r="AL52" i="2" s="1"/>
  <c r="AQ52" i="2" s="1"/>
  <c r="AV52" i="2" s="1"/>
  <c r="BA52" i="2" s="1"/>
  <c r="BF52" i="2" s="1"/>
  <c r="BK52" i="2" s="1"/>
  <c r="BP52" i="2" s="1"/>
  <c r="BU52" i="2" s="1"/>
  <c r="BZ52" i="2" s="1"/>
  <c r="CE52" i="2" s="1"/>
  <c r="CJ52" i="2" s="1"/>
  <c r="CO52" i="2" s="1"/>
  <c r="CT52" i="2" s="1"/>
  <c r="CY52" i="2" s="1"/>
  <c r="DD52" i="2" s="1"/>
  <c r="DI52" i="2" s="1"/>
  <c r="DN52" i="2" s="1"/>
  <c r="DS52" i="2" s="1"/>
  <c r="DX52" i="2" s="1"/>
  <c r="EC52" i="2" s="1"/>
  <c r="EH52" i="2" s="1"/>
  <c r="EM52" i="2" s="1"/>
  <c r="ER52" i="2" s="1"/>
  <c r="EW52" i="2" s="1"/>
  <c r="FB52" i="2" s="1"/>
  <c r="FG52" i="2" s="1"/>
  <c r="FL52" i="2" s="1"/>
  <c r="FQ52" i="2" s="1"/>
  <c r="FV52" i="2" s="1"/>
  <c r="GA52" i="2" s="1"/>
  <c r="GF52" i="2" s="1"/>
  <c r="GK52" i="2" s="1"/>
  <c r="AR46" i="2"/>
  <c r="AS46" i="2" s="1"/>
  <c r="AT46" i="2" s="1"/>
  <c r="AC46" i="2"/>
  <c r="AD46" i="2" s="1"/>
  <c r="AE46" i="2" s="1"/>
  <c r="X46" i="2"/>
  <c r="Y46" i="2" s="1"/>
  <c r="Z46" i="2" s="1"/>
  <c r="AM46" i="2"/>
  <c r="AN46" i="2" s="1"/>
  <c r="AO46" i="2" s="1"/>
  <c r="BV46" i="2"/>
  <c r="BW46" i="2" s="1"/>
  <c r="BX46" i="2" s="1"/>
  <c r="DJ46" i="2"/>
  <c r="DK46" i="2" s="1"/>
  <c r="DL46" i="2" s="1"/>
  <c r="EX46" i="2"/>
  <c r="EY46" i="2" s="1"/>
  <c r="EZ46" i="2" s="1"/>
  <c r="BG46" i="2"/>
  <c r="BH46" i="2" s="1"/>
  <c r="BI46" i="2" s="1"/>
  <c r="CU46" i="2"/>
  <c r="CV46" i="2" s="1"/>
  <c r="CW46" i="2" s="1"/>
  <c r="EI46" i="2"/>
  <c r="EJ46" i="2" s="1"/>
  <c r="EK46" i="2" s="1"/>
  <c r="FW46" i="2"/>
  <c r="FX46" i="2" s="1"/>
  <c r="FY46" i="2" s="1"/>
  <c r="CF46" i="2"/>
  <c r="CG46" i="2" s="1"/>
  <c r="CH46" i="2" s="1"/>
  <c r="DT46" i="2"/>
  <c r="DU46" i="2" s="1"/>
  <c r="DV46" i="2" s="1"/>
  <c r="FH46" i="2"/>
  <c r="FI46" i="2" s="1"/>
  <c r="FJ46" i="2" s="1"/>
  <c r="BQ46" i="2"/>
  <c r="BR46" i="2" s="1"/>
  <c r="BS46" i="2" s="1"/>
  <c r="DE46" i="2"/>
  <c r="DF46" i="2" s="1"/>
  <c r="DG46" i="2" s="1"/>
  <c r="ES46" i="2"/>
  <c r="ET46" i="2" s="1"/>
  <c r="EU46" i="2" s="1"/>
  <c r="GG46" i="2"/>
  <c r="GH46" i="2" s="1"/>
  <c r="GI46" i="2" s="1"/>
  <c r="S46" i="2"/>
  <c r="T46" i="2" s="1"/>
  <c r="U46" i="2" s="1"/>
  <c r="BB46" i="2"/>
  <c r="BC46" i="2" s="1"/>
  <c r="BD46" i="2" s="1"/>
  <c r="CP46" i="2"/>
  <c r="CQ46" i="2" s="1"/>
  <c r="CR46" i="2" s="1"/>
  <c r="ED46" i="2"/>
  <c r="EE46" i="2" s="1"/>
  <c r="EF46" i="2" s="1"/>
  <c r="FR46" i="2"/>
  <c r="FS46" i="2" s="1"/>
  <c r="FT46" i="2" s="1"/>
  <c r="BL46" i="2"/>
  <c r="BM46" i="2" s="1"/>
  <c r="BN46" i="2" s="1"/>
  <c r="CZ46" i="2"/>
  <c r="DA46" i="2" s="1"/>
  <c r="DB46" i="2" s="1"/>
  <c r="EN46" i="2"/>
  <c r="EO46" i="2" s="1"/>
  <c r="EP46" i="2" s="1"/>
  <c r="GB46" i="2"/>
  <c r="GC46" i="2" s="1"/>
  <c r="GD46" i="2" s="1"/>
  <c r="AW46" i="2"/>
  <c r="AX46" i="2" s="1"/>
  <c r="AY46" i="2" s="1"/>
  <c r="CK46" i="2"/>
  <c r="CL46" i="2" s="1"/>
  <c r="CM46" i="2" s="1"/>
  <c r="DY46" i="2"/>
  <c r="DZ46" i="2" s="1"/>
  <c r="EA46" i="2" s="1"/>
  <c r="FM46" i="2"/>
  <c r="FN46" i="2" s="1"/>
  <c r="FO46" i="2" s="1"/>
  <c r="FC46" i="2"/>
  <c r="FD46" i="2" s="1"/>
  <c r="FE46" i="2" s="1"/>
  <c r="AH46" i="2"/>
  <c r="AI46" i="2" s="1"/>
  <c r="AJ46" i="2" s="1"/>
  <c r="DO46" i="2"/>
  <c r="DP46" i="2" s="1"/>
  <c r="DQ46" i="2" s="1"/>
  <c r="CA46" i="2"/>
  <c r="CB46" i="2" s="1"/>
  <c r="CC46" i="2" s="1"/>
  <c r="N46" i="2"/>
  <c r="O46" i="2" s="1"/>
  <c r="P46" i="2" s="1"/>
  <c r="Q46" i="2" s="1"/>
  <c r="K46" i="2"/>
  <c r="I54" i="2" l="1"/>
  <c r="J54" i="2" s="1"/>
  <c r="L46" i="2"/>
  <c r="M46" i="2" s="1"/>
  <c r="R46" i="2"/>
  <c r="W46" i="2" s="1"/>
  <c r="AB46" i="2" s="1"/>
  <c r="AG46" i="2" s="1"/>
  <c r="AL46" i="2" s="1"/>
  <c r="AQ46" i="2" s="1"/>
  <c r="AV46" i="2" s="1"/>
  <c r="BA46" i="2" s="1"/>
  <c r="BF46" i="2" s="1"/>
  <c r="BK46" i="2" s="1"/>
  <c r="BP46" i="2" s="1"/>
  <c r="BU46" i="2" s="1"/>
  <c r="BZ46" i="2" s="1"/>
  <c r="CE46" i="2" s="1"/>
  <c r="CJ46" i="2" s="1"/>
  <c r="CO46" i="2" s="1"/>
  <c r="CT46" i="2" s="1"/>
  <c r="CY46" i="2" s="1"/>
  <c r="DD46" i="2" s="1"/>
  <c r="DI46" i="2" s="1"/>
  <c r="DN46" i="2" s="1"/>
  <c r="DS46" i="2" s="1"/>
  <c r="DX46" i="2" s="1"/>
  <c r="EC46" i="2" s="1"/>
  <c r="EH46" i="2" s="1"/>
  <c r="EM46" i="2" s="1"/>
  <c r="ER46" i="2" s="1"/>
  <c r="EW46" i="2" s="1"/>
  <c r="FB46" i="2" s="1"/>
  <c r="FG46" i="2" s="1"/>
  <c r="FL46" i="2" s="1"/>
  <c r="FQ46" i="2" s="1"/>
  <c r="FV46" i="2" s="1"/>
  <c r="GA46" i="2" s="1"/>
  <c r="GF46" i="2" s="1"/>
  <c r="GK46" i="2" s="1"/>
  <c r="V46" i="2"/>
  <c r="AA46" i="2" s="1"/>
  <c r="AF46" i="2" s="1"/>
  <c r="AK46" i="2" s="1"/>
  <c r="AP46" i="2" s="1"/>
  <c r="AU46" i="2" s="1"/>
  <c r="AZ46" i="2" s="1"/>
  <c r="BE46" i="2" s="1"/>
  <c r="BJ46" i="2" s="1"/>
  <c r="BO46" i="2" s="1"/>
  <c r="BT46" i="2" s="1"/>
  <c r="BY46" i="2" s="1"/>
  <c r="CD46" i="2" s="1"/>
  <c r="CI46" i="2" s="1"/>
  <c r="CN46" i="2" s="1"/>
  <c r="CS46" i="2" s="1"/>
  <c r="CX46" i="2" s="1"/>
  <c r="DC46" i="2" s="1"/>
  <c r="DH46" i="2" s="1"/>
  <c r="DM46" i="2" s="1"/>
  <c r="DR46" i="2" s="1"/>
  <c r="DW46" i="2" s="1"/>
  <c r="EB46" i="2" s="1"/>
  <c r="EG46" i="2" s="1"/>
  <c r="EL46" i="2" s="1"/>
  <c r="EQ46" i="2" s="1"/>
  <c r="EV46" i="2" s="1"/>
  <c r="FA46" i="2" s="1"/>
  <c r="FF46" i="2" s="1"/>
  <c r="FK46" i="2" s="1"/>
  <c r="FP46" i="2" s="1"/>
  <c r="FU46" i="2" s="1"/>
  <c r="FZ46" i="2" s="1"/>
  <c r="GE46" i="2" s="1"/>
  <c r="GJ46" i="2" s="1"/>
  <c r="I49" i="2" s="1"/>
  <c r="J49" i="2" s="1"/>
  <c r="AC49" i="2" l="1"/>
  <c r="AD49" i="2" s="1"/>
  <c r="AE49" i="2" s="1"/>
  <c r="BQ49" i="2"/>
  <c r="BR49" i="2" s="1"/>
  <c r="BS49" i="2" s="1"/>
  <c r="BB49" i="2"/>
  <c r="BC49" i="2" s="1"/>
  <c r="BD49" i="2" s="1"/>
  <c r="CP49" i="2"/>
  <c r="CQ49" i="2" s="1"/>
  <c r="CR49" i="2" s="1"/>
  <c r="ED49" i="2"/>
  <c r="EE49" i="2" s="1"/>
  <c r="EF49" i="2" s="1"/>
  <c r="AM49" i="2"/>
  <c r="AN49" i="2" s="1"/>
  <c r="AO49" i="2" s="1"/>
  <c r="CA49" i="2"/>
  <c r="CB49" i="2" s="1"/>
  <c r="CC49" i="2" s="1"/>
  <c r="DO49" i="2"/>
  <c r="DP49" i="2" s="1"/>
  <c r="DQ49" i="2" s="1"/>
  <c r="X49" i="2"/>
  <c r="Y49" i="2" s="1"/>
  <c r="Z49" i="2" s="1"/>
  <c r="BL49" i="2"/>
  <c r="BM49" i="2" s="1"/>
  <c r="BN49" i="2" s="1"/>
  <c r="AW49" i="2"/>
  <c r="AX49" i="2" s="1"/>
  <c r="AY49" i="2" s="1"/>
  <c r="S49" i="2"/>
  <c r="T49" i="2" s="1"/>
  <c r="U49" i="2" s="1"/>
  <c r="BG49" i="2"/>
  <c r="BH49" i="2" s="1"/>
  <c r="BI49" i="2" s="1"/>
  <c r="CU49" i="2"/>
  <c r="CV49" i="2" s="1"/>
  <c r="CW49" i="2" s="1"/>
  <c r="AR49" i="2"/>
  <c r="AS49" i="2" s="1"/>
  <c r="AT49" i="2" s="1"/>
  <c r="CF49" i="2"/>
  <c r="CG49" i="2" s="1"/>
  <c r="CH49" i="2" s="1"/>
  <c r="DT49" i="2"/>
  <c r="DU49" i="2" s="1"/>
  <c r="DV49" i="2" s="1"/>
  <c r="BV49" i="2"/>
  <c r="BW49" i="2" s="1"/>
  <c r="BX49" i="2" s="1"/>
  <c r="DJ49" i="2"/>
  <c r="DK49" i="2" s="1"/>
  <c r="DL49" i="2" s="1"/>
  <c r="EI49" i="2"/>
  <c r="EJ49" i="2" s="1"/>
  <c r="EK49" i="2" s="1"/>
  <c r="FW49" i="2"/>
  <c r="FX49" i="2" s="1"/>
  <c r="FY49" i="2" s="1"/>
  <c r="DY49" i="2"/>
  <c r="DZ49" i="2" s="1"/>
  <c r="EA49" i="2" s="1"/>
  <c r="EX49" i="2"/>
  <c r="EY49" i="2" s="1"/>
  <c r="EZ49" i="2" s="1"/>
  <c r="FH49" i="2"/>
  <c r="FI49" i="2" s="1"/>
  <c r="FJ49" i="2" s="1"/>
  <c r="AH49" i="2"/>
  <c r="AI49" i="2" s="1"/>
  <c r="AJ49" i="2" s="1"/>
  <c r="CZ49" i="2"/>
  <c r="DA49" i="2" s="1"/>
  <c r="DB49" i="2" s="1"/>
  <c r="EN49" i="2"/>
  <c r="EO49" i="2" s="1"/>
  <c r="EP49" i="2" s="1"/>
  <c r="GG49" i="2"/>
  <c r="GH49" i="2" s="1"/>
  <c r="GI49" i="2" s="1"/>
  <c r="CK49" i="2"/>
  <c r="CL49" i="2" s="1"/>
  <c r="CM49" i="2" s="1"/>
  <c r="FR49" i="2"/>
  <c r="FS49" i="2" s="1"/>
  <c r="FT49" i="2" s="1"/>
  <c r="DE49" i="2"/>
  <c r="DF49" i="2" s="1"/>
  <c r="DG49" i="2" s="1"/>
  <c r="GB49" i="2"/>
  <c r="GC49" i="2" s="1"/>
  <c r="GD49" i="2" s="1"/>
  <c r="ES49" i="2"/>
  <c r="ET49" i="2" s="1"/>
  <c r="EU49" i="2" s="1"/>
  <c r="FM49" i="2"/>
  <c r="FN49" i="2" s="1"/>
  <c r="FO49" i="2" s="1"/>
  <c r="FC49" i="2"/>
  <c r="FD49" i="2" s="1"/>
  <c r="FE49" i="2" s="1"/>
  <c r="K49" i="2"/>
  <c r="N49" i="2"/>
  <c r="O49" i="2" s="1"/>
  <c r="P49" i="2" s="1"/>
  <c r="N54" i="2"/>
  <c r="O54" i="2" s="1"/>
  <c r="P54" i="2" s="1"/>
  <c r="AM54" i="2"/>
  <c r="AN54" i="2" s="1"/>
  <c r="AO54" i="2" s="1"/>
  <c r="CA54" i="2"/>
  <c r="CB54" i="2" s="1"/>
  <c r="CC54" i="2" s="1"/>
  <c r="DO54" i="2"/>
  <c r="DP54" i="2" s="1"/>
  <c r="DQ54" i="2" s="1"/>
  <c r="FC54" i="2"/>
  <c r="FD54" i="2" s="1"/>
  <c r="FE54" i="2" s="1"/>
  <c r="X54" i="2"/>
  <c r="Y54" i="2" s="1"/>
  <c r="Z54" i="2" s="1"/>
  <c r="BL54" i="2"/>
  <c r="BM54" i="2" s="1"/>
  <c r="BN54" i="2" s="1"/>
  <c r="CZ54" i="2"/>
  <c r="DA54" i="2" s="1"/>
  <c r="DB54" i="2" s="1"/>
  <c r="EN54" i="2"/>
  <c r="EO54" i="2" s="1"/>
  <c r="EP54" i="2" s="1"/>
  <c r="GB54" i="2"/>
  <c r="GC54" i="2" s="1"/>
  <c r="GD54" i="2" s="1"/>
  <c r="AW54" i="2"/>
  <c r="AX54" i="2" s="1"/>
  <c r="AY54" i="2" s="1"/>
  <c r="CK54" i="2"/>
  <c r="CL54" i="2" s="1"/>
  <c r="CM54" i="2" s="1"/>
  <c r="DY54" i="2"/>
  <c r="DZ54" i="2" s="1"/>
  <c r="EA54" i="2" s="1"/>
  <c r="FM54" i="2"/>
  <c r="FN54" i="2" s="1"/>
  <c r="FO54" i="2" s="1"/>
  <c r="AH54" i="2"/>
  <c r="AI54" i="2" s="1"/>
  <c r="AJ54" i="2" s="1"/>
  <c r="BV54" i="2"/>
  <c r="BW54" i="2" s="1"/>
  <c r="BX54" i="2" s="1"/>
  <c r="DJ54" i="2"/>
  <c r="DK54" i="2" s="1"/>
  <c r="DL54" i="2" s="1"/>
  <c r="EX54" i="2"/>
  <c r="EY54" i="2" s="1"/>
  <c r="EZ54" i="2" s="1"/>
  <c r="S54" i="2"/>
  <c r="T54" i="2" s="1"/>
  <c r="U54" i="2" s="1"/>
  <c r="BG54" i="2"/>
  <c r="BH54" i="2" s="1"/>
  <c r="BI54" i="2" s="1"/>
  <c r="CU54" i="2"/>
  <c r="CV54" i="2" s="1"/>
  <c r="CW54" i="2" s="1"/>
  <c r="EI54" i="2"/>
  <c r="EJ54" i="2" s="1"/>
  <c r="EK54" i="2" s="1"/>
  <c r="FW54" i="2"/>
  <c r="FX54" i="2" s="1"/>
  <c r="FY54" i="2" s="1"/>
  <c r="AC54" i="2"/>
  <c r="AD54" i="2" s="1"/>
  <c r="AE54" i="2" s="1"/>
  <c r="BQ54" i="2"/>
  <c r="BR54" i="2" s="1"/>
  <c r="BS54" i="2" s="1"/>
  <c r="DE54" i="2"/>
  <c r="DF54" i="2" s="1"/>
  <c r="DG54" i="2" s="1"/>
  <c r="ES54" i="2"/>
  <c r="ET54" i="2" s="1"/>
  <c r="EU54" i="2" s="1"/>
  <c r="GG54" i="2"/>
  <c r="GH54" i="2" s="1"/>
  <c r="GI54" i="2" s="1"/>
  <c r="BB54" i="2"/>
  <c r="BC54" i="2" s="1"/>
  <c r="BD54" i="2" s="1"/>
  <c r="CP54" i="2"/>
  <c r="CQ54" i="2" s="1"/>
  <c r="CR54" i="2" s="1"/>
  <c r="ED54" i="2"/>
  <c r="EE54" i="2" s="1"/>
  <c r="EF54" i="2" s="1"/>
  <c r="FR54" i="2"/>
  <c r="FS54" i="2" s="1"/>
  <c r="FT54" i="2" s="1"/>
  <c r="CF54" i="2"/>
  <c r="CG54" i="2" s="1"/>
  <c r="CH54" i="2" s="1"/>
  <c r="FH54" i="2"/>
  <c r="FI54" i="2" s="1"/>
  <c r="FJ54" i="2" s="1"/>
  <c r="AR54" i="2"/>
  <c r="AS54" i="2" s="1"/>
  <c r="AT54" i="2" s="1"/>
  <c r="DT54" i="2"/>
  <c r="DU54" i="2" s="1"/>
  <c r="DV54" i="2" s="1"/>
  <c r="K54" i="2"/>
  <c r="Q49" i="2"/>
  <c r="R49" i="2"/>
  <c r="Q54" i="2" l="1"/>
  <c r="V54" i="2" s="1"/>
  <c r="AA54" i="2" s="1"/>
  <c r="AF54" i="2" s="1"/>
  <c r="AK54" i="2" s="1"/>
  <c r="AP54" i="2" s="1"/>
  <c r="AU54" i="2" s="1"/>
  <c r="AZ54" i="2" s="1"/>
  <c r="BE54" i="2" s="1"/>
  <c r="BJ54" i="2" s="1"/>
  <c r="BO54" i="2" s="1"/>
  <c r="BT54" i="2" s="1"/>
  <c r="BY54" i="2" s="1"/>
  <c r="CD54" i="2" s="1"/>
  <c r="CI54" i="2" s="1"/>
  <c r="CN54" i="2" s="1"/>
  <c r="CS54" i="2" s="1"/>
  <c r="CX54" i="2" s="1"/>
  <c r="DC54" i="2" s="1"/>
  <c r="DH54" i="2" s="1"/>
  <c r="DM54" i="2" s="1"/>
  <c r="DR54" i="2" s="1"/>
  <c r="DW54" i="2" s="1"/>
  <c r="EB54" i="2" s="1"/>
  <c r="EG54" i="2" s="1"/>
  <c r="EL54" i="2" s="1"/>
  <c r="EQ54" i="2" s="1"/>
  <c r="EV54" i="2" s="1"/>
  <c r="FA54" i="2" s="1"/>
  <c r="FF54" i="2" s="1"/>
  <c r="FK54" i="2" s="1"/>
  <c r="FP54" i="2" s="1"/>
  <c r="FU54" i="2" s="1"/>
  <c r="FZ54" i="2" s="1"/>
  <c r="GE54" i="2" s="1"/>
  <c r="GJ54" i="2" s="1"/>
  <c r="I57" i="2" s="1"/>
  <c r="J57" i="2" s="1"/>
  <c r="R54" i="2"/>
  <c r="W54" i="2" s="1"/>
  <c r="AB54" i="2" s="1"/>
  <c r="AG54" i="2" s="1"/>
  <c r="AL54" i="2" s="1"/>
  <c r="AQ54" i="2" s="1"/>
  <c r="AV54" i="2" s="1"/>
  <c r="BA54" i="2" s="1"/>
  <c r="BF54" i="2" s="1"/>
  <c r="BK54" i="2" s="1"/>
  <c r="BP54" i="2" s="1"/>
  <c r="BU54" i="2" s="1"/>
  <c r="BZ54" i="2" s="1"/>
  <c r="CE54" i="2" s="1"/>
  <c r="CJ54" i="2" s="1"/>
  <c r="CO54" i="2" s="1"/>
  <c r="CT54" i="2" s="1"/>
  <c r="CY54" i="2" s="1"/>
  <c r="DD54" i="2" s="1"/>
  <c r="DI54" i="2" s="1"/>
  <c r="DN54" i="2" s="1"/>
  <c r="DS54" i="2" s="1"/>
  <c r="DX54" i="2" s="1"/>
  <c r="EC54" i="2" s="1"/>
  <c r="EH54" i="2" s="1"/>
  <c r="EM54" i="2" s="1"/>
  <c r="ER54" i="2" s="1"/>
  <c r="EW54" i="2" s="1"/>
  <c r="FB54" i="2" s="1"/>
  <c r="FG54" i="2" s="1"/>
  <c r="FL54" i="2" s="1"/>
  <c r="FQ54" i="2" s="1"/>
  <c r="FV54" i="2" s="1"/>
  <c r="GA54" i="2" s="1"/>
  <c r="GF54" i="2" s="1"/>
  <c r="GK54" i="2" s="1"/>
  <c r="V49" i="2"/>
  <c r="W49" i="2"/>
  <c r="AA49" i="2"/>
  <c r="AF49" i="2" s="1"/>
  <c r="AK49" i="2" s="1"/>
  <c r="AP49" i="2" s="1"/>
  <c r="AU49" i="2" s="1"/>
  <c r="AZ49" i="2" s="1"/>
  <c r="BE49" i="2" s="1"/>
  <c r="BJ49" i="2" s="1"/>
  <c r="BO49" i="2" s="1"/>
  <c r="BT49" i="2" s="1"/>
  <c r="BY49" i="2" s="1"/>
  <c r="CD49" i="2" s="1"/>
  <c r="CI49" i="2" s="1"/>
  <c r="CN49" i="2" s="1"/>
  <c r="CS49" i="2" s="1"/>
  <c r="CX49" i="2" s="1"/>
  <c r="DC49" i="2" s="1"/>
  <c r="DH49" i="2" s="1"/>
  <c r="DM49" i="2" s="1"/>
  <c r="DR49" i="2" s="1"/>
  <c r="DW49" i="2" s="1"/>
  <c r="EB49" i="2" s="1"/>
  <c r="EG49" i="2" s="1"/>
  <c r="EL49" i="2" s="1"/>
  <c r="EQ49" i="2" s="1"/>
  <c r="EV49" i="2" s="1"/>
  <c r="FA49" i="2" s="1"/>
  <c r="FF49" i="2" s="1"/>
  <c r="FK49" i="2" s="1"/>
  <c r="FP49" i="2" s="1"/>
  <c r="FU49" i="2" s="1"/>
  <c r="FZ49" i="2" s="1"/>
  <c r="GE49" i="2" s="1"/>
  <c r="GJ49" i="2" s="1"/>
  <c r="AB49" i="2"/>
  <c r="AG49" i="2" s="1"/>
  <c r="AL49" i="2" s="1"/>
  <c r="AQ49" i="2" s="1"/>
  <c r="AV49" i="2" s="1"/>
  <c r="BA49" i="2" s="1"/>
  <c r="BF49" i="2" s="1"/>
  <c r="BK49" i="2" s="1"/>
  <c r="BP49" i="2" s="1"/>
  <c r="BU49" i="2" s="1"/>
  <c r="BZ49" i="2" s="1"/>
  <c r="CE49" i="2" s="1"/>
  <c r="CJ49" i="2" s="1"/>
  <c r="CO49" i="2" s="1"/>
  <c r="CT49" i="2" s="1"/>
  <c r="CY49" i="2" s="1"/>
  <c r="DD49" i="2" s="1"/>
  <c r="DI49" i="2" s="1"/>
  <c r="DN49" i="2" s="1"/>
  <c r="DS49" i="2" s="1"/>
  <c r="DX49" i="2" s="1"/>
  <c r="EC49" i="2" s="1"/>
  <c r="EH49" i="2" s="1"/>
  <c r="EM49" i="2" s="1"/>
  <c r="ER49" i="2" s="1"/>
  <c r="EW49" i="2" s="1"/>
  <c r="FB49" i="2" s="1"/>
  <c r="FG49" i="2" s="1"/>
  <c r="FL49" i="2" s="1"/>
  <c r="FQ49" i="2" s="1"/>
  <c r="FV49" i="2" s="1"/>
  <c r="GA49" i="2" s="1"/>
  <c r="GF49" i="2" s="1"/>
  <c r="GK49" i="2" s="1"/>
  <c r="L48" i="2" s="1"/>
  <c r="M48" i="2" s="1"/>
  <c r="L45" i="2" l="1"/>
  <c r="M45" i="2" s="1"/>
  <c r="I53" i="2"/>
  <c r="J53" i="2" s="1"/>
  <c r="S57" i="2"/>
  <c r="T57" i="2" s="1"/>
  <c r="U57" i="2" s="1"/>
  <c r="BG57" i="2"/>
  <c r="BH57" i="2" s="1"/>
  <c r="BI57" i="2" s="1"/>
  <c r="CU57" i="2"/>
  <c r="CV57" i="2" s="1"/>
  <c r="CW57" i="2" s="1"/>
  <c r="EI57" i="2"/>
  <c r="EJ57" i="2" s="1"/>
  <c r="EK57" i="2" s="1"/>
  <c r="FW57" i="2"/>
  <c r="FX57" i="2" s="1"/>
  <c r="FY57" i="2" s="1"/>
  <c r="AR57" i="2"/>
  <c r="AS57" i="2" s="1"/>
  <c r="AT57" i="2" s="1"/>
  <c r="CF57" i="2"/>
  <c r="CG57" i="2" s="1"/>
  <c r="CH57" i="2" s="1"/>
  <c r="DT57" i="2"/>
  <c r="DU57" i="2" s="1"/>
  <c r="DV57" i="2" s="1"/>
  <c r="FH57" i="2"/>
  <c r="FI57" i="2" s="1"/>
  <c r="FJ57" i="2" s="1"/>
  <c r="AC57" i="2"/>
  <c r="AD57" i="2" s="1"/>
  <c r="AE57" i="2" s="1"/>
  <c r="BQ57" i="2"/>
  <c r="BR57" i="2" s="1"/>
  <c r="BS57" i="2" s="1"/>
  <c r="DE57" i="2"/>
  <c r="DF57" i="2" s="1"/>
  <c r="DG57" i="2" s="1"/>
  <c r="ES57" i="2"/>
  <c r="ET57" i="2" s="1"/>
  <c r="EU57" i="2" s="1"/>
  <c r="GG57" i="2"/>
  <c r="GH57" i="2" s="1"/>
  <c r="GI57" i="2" s="1"/>
  <c r="BB57" i="2"/>
  <c r="BC57" i="2" s="1"/>
  <c r="BD57" i="2" s="1"/>
  <c r="CP57" i="2"/>
  <c r="CQ57" i="2" s="1"/>
  <c r="CR57" i="2" s="1"/>
  <c r="ED57" i="2"/>
  <c r="EE57" i="2" s="1"/>
  <c r="EF57" i="2" s="1"/>
  <c r="FR57" i="2"/>
  <c r="FS57" i="2" s="1"/>
  <c r="FT57" i="2" s="1"/>
  <c r="AM57" i="2"/>
  <c r="AN57" i="2" s="1"/>
  <c r="AO57" i="2" s="1"/>
  <c r="CA57" i="2"/>
  <c r="CB57" i="2" s="1"/>
  <c r="CC57" i="2" s="1"/>
  <c r="DO57" i="2"/>
  <c r="DP57" i="2" s="1"/>
  <c r="DQ57" i="2" s="1"/>
  <c r="FC57" i="2"/>
  <c r="FD57" i="2" s="1"/>
  <c r="FE57" i="2" s="1"/>
  <c r="X57" i="2"/>
  <c r="Y57" i="2" s="1"/>
  <c r="Z57" i="2" s="1"/>
  <c r="BL57" i="2"/>
  <c r="BM57" i="2" s="1"/>
  <c r="BN57" i="2" s="1"/>
  <c r="CZ57" i="2"/>
  <c r="DA57" i="2" s="1"/>
  <c r="DB57" i="2" s="1"/>
  <c r="EN57" i="2"/>
  <c r="EO57" i="2" s="1"/>
  <c r="EP57" i="2" s="1"/>
  <c r="GB57" i="2"/>
  <c r="GC57" i="2" s="1"/>
  <c r="GD57" i="2" s="1"/>
  <c r="AW57" i="2"/>
  <c r="AX57" i="2" s="1"/>
  <c r="AY57" i="2" s="1"/>
  <c r="CK57" i="2"/>
  <c r="CL57" i="2" s="1"/>
  <c r="CM57" i="2" s="1"/>
  <c r="DY57" i="2"/>
  <c r="DZ57" i="2" s="1"/>
  <c r="EA57" i="2" s="1"/>
  <c r="FM57" i="2"/>
  <c r="FN57" i="2" s="1"/>
  <c r="FO57" i="2" s="1"/>
  <c r="BV57" i="2"/>
  <c r="BW57" i="2" s="1"/>
  <c r="BX57" i="2" s="1"/>
  <c r="EX57" i="2"/>
  <c r="EY57" i="2" s="1"/>
  <c r="EZ57" i="2" s="1"/>
  <c r="AH57" i="2"/>
  <c r="AI57" i="2" s="1"/>
  <c r="AJ57" i="2" s="1"/>
  <c r="DJ57" i="2"/>
  <c r="DK57" i="2" s="1"/>
  <c r="DL57" i="2" s="1"/>
  <c r="K57" i="2"/>
  <c r="N57" i="2"/>
  <c r="O57" i="2" s="1"/>
  <c r="P57" i="2" s="1"/>
  <c r="K53" i="2"/>
  <c r="N53" i="2"/>
  <c r="O53" i="2" s="1"/>
  <c r="P53" i="2" s="1"/>
  <c r="R57" i="2" l="1"/>
  <c r="Q57" i="2"/>
  <c r="V57" i="2"/>
  <c r="W57" i="2"/>
  <c r="BB53" i="2"/>
  <c r="BC53" i="2" s="1"/>
  <c r="BD53" i="2" s="1"/>
  <c r="CP53" i="2"/>
  <c r="CQ53" i="2" s="1"/>
  <c r="CR53" i="2" s="1"/>
  <c r="ED53" i="2"/>
  <c r="EE53" i="2" s="1"/>
  <c r="EF53" i="2" s="1"/>
  <c r="FR53" i="2"/>
  <c r="FS53" i="2" s="1"/>
  <c r="FT53" i="2" s="1"/>
  <c r="AM53" i="2"/>
  <c r="AN53" i="2" s="1"/>
  <c r="AO53" i="2" s="1"/>
  <c r="CA53" i="2"/>
  <c r="CB53" i="2" s="1"/>
  <c r="CC53" i="2" s="1"/>
  <c r="DO53" i="2"/>
  <c r="DP53" i="2" s="1"/>
  <c r="DQ53" i="2" s="1"/>
  <c r="FC53" i="2"/>
  <c r="FD53" i="2" s="1"/>
  <c r="FE53" i="2" s="1"/>
  <c r="X53" i="2"/>
  <c r="Y53" i="2" s="1"/>
  <c r="Z53" i="2" s="1"/>
  <c r="BL53" i="2"/>
  <c r="BM53" i="2" s="1"/>
  <c r="BN53" i="2" s="1"/>
  <c r="CZ53" i="2"/>
  <c r="DA53" i="2" s="1"/>
  <c r="DB53" i="2" s="1"/>
  <c r="EN53" i="2"/>
  <c r="EO53" i="2" s="1"/>
  <c r="EP53" i="2" s="1"/>
  <c r="GB53" i="2"/>
  <c r="GC53" i="2" s="1"/>
  <c r="GD53" i="2" s="1"/>
  <c r="AW53" i="2"/>
  <c r="AX53" i="2" s="1"/>
  <c r="AY53" i="2" s="1"/>
  <c r="CK53" i="2"/>
  <c r="CL53" i="2" s="1"/>
  <c r="CM53" i="2" s="1"/>
  <c r="DY53" i="2"/>
  <c r="DZ53" i="2" s="1"/>
  <c r="EA53" i="2" s="1"/>
  <c r="FM53" i="2"/>
  <c r="FN53" i="2" s="1"/>
  <c r="FO53" i="2" s="1"/>
  <c r="AH53" i="2"/>
  <c r="AI53" i="2" s="1"/>
  <c r="AJ53" i="2" s="1"/>
  <c r="BV53" i="2"/>
  <c r="BW53" i="2" s="1"/>
  <c r="BX53" i="2" s="1"/>
  <c r="DJ53" i="2"/>
  <c r="DK53" i="2" s="1"/>
  <c r="DL53" i="2" s="1"/>
  <c r="EX53" i="2"/>
  <c r="EY53" i="2" s="1"/>
  <c r="EZ53" i="2" s="1"/>
  <c r="AR53" i="2"/>
  <c r="AS53" i="2" s="1"/>
  <c r="AT53" i="2" s="1"/>
  <c r="CF53" i="2"/>
  <c r="CG53" i="2" s="1"/>
  <c r="CH53" i="2" s="1"/>
  <c r="DT53" i="2"/>
  <c r="DU53" i="2" s="1"/>
  <c r="DV53" i="2" s="1"/>
  <c r="FH53" i="2"/>
  <c r="FI53" i="2" s="1"/>
  <c r="FJ53" i="2" s="1"/>
  <c r="AC53" i="2"/>
  <c r="AD53" i="2" s="1"/>
  <c r="AE53" i="2" s="1"/>
  <c r="BQ53" i="2"/>
  <c r="BR53" i="2" s="1"/>
  <c r="BS53" i="2" s="1"/>
  <c r="DE53" i="2"/>
  <c r="DF53" i="2" s="1"/>
  <c r="DG53" i="2" s="1"/>
  <c r="ES53" i="2"/>
  <c r="ET53" i="2" s="1"/>
  <c r="EU53" i="2" s="1"/>
  <c r="GG53" i="2"/>
  <c r="GH53" i="2" s="1"/>
  <c r="GI53" i="2" s="1"/>
  <c r="EI53" i="2"/>
  <c r="EJ53" i="2" s="1"/>
  <c r="EK53" i="2" s="1"/>
  <c r="S53" i="2"/>
  <c r="T53" i="2" s="1"/>
  <c r="U53" i="2" s="1"/>
  <c r="CU53" i="2"/>
  <c r="CV53" i="2" s="1"/>
  <c r="CW53" i="2" s="1"/>
  <c r="FW53" i="2"/>
  <c r="FX53" i="2" s="1"/>
  <c r="FY53" i="2" s="1"/>
  <c r="BG53" i="2"/>
  <c r="BH53" i="2" s="1"/>
  <c r="BI53" i="2" s="1"/>
  <c r="AA57" i="2"/>
  <c r="AF57" i="2" s="1"/>
  <c r="AK57" i="2" s="1"/>
  <c r="AP57" i="2" s="1"/>
  <c r="AU57" i="2" s="1"/>
  <c r="AZ57" i="2" s="1"/>
  <c r="BE57" i="2" s="1"/>
  <c r="BJ57" i="2" s="1"/>
  <c r="BO57" i="2" s="1"/>
  <c r="BT57" i="2" s="1"/>
  <c r="BY57" i="2" s="1"/>
  <c r="CD57" i="2" s="1"/>
  <c r="CI57" i="2" s="1"/>
  <c r="CN57" i="2" s="1"/>
  <c r="CS57" i="2" s="1"/>
  <c r="CX57" i="2" s="1"/>
  <c r="DC57" i="2" s="1"/>
  <c r="DH57" i="2" s="1"/>
  <c r="DM57" i="2" s="1"/>
  <c r="DR57" i="2" s="1"/>
  <c r="DW57" i="2" s="1"/>
  <c r="EB57" i="2" s="1"/>
  <c r="EG57" i="2" s="1"/>
  <c r="EL57" i="2" s="1"/>
  <c r="EQ57" i="2" s="1"/>
  <c r="EV57" i="2" s="1"/>
  <c r="FA57" i="2" s="1"/>
  <c r="FF57" i="2" s="1"/>
  <c r="FK57" i="2" s="1"/>
  <c r="FP57" i="2" s="1"/>
  <c r="FU57" i="2" s="1"/>
  <c r="FZ57" i="2" s="1"/>
  <c r="GE57" i="2" s="1"/>
  <c r="GJ57" i="2" s="1"/>
  <c r="AB57" i="2"/>
  <c r="AG57" i="2" s="1"/>
  <c r="AL57" i="2" s="1"/>
  <c r="AQ57" i="2" s="1"/>
  <c r="AV57" i="2" s="1"/>
  <c r="BA57" i="2" s="1"/>
  <c r="BF57" i="2" s="1"/>
  <c r="BK57" i="2" s="1"/>
  <c r="BP57" i="2" s="1"/>
  <c r="BU57" i="2" s="1"/>
  <c r="BZ57" i="2" s="1"/>
  <c r="CE57" i="2" s="1"/>
  <c r="CJ57" i="2" s="1"/>
  <c r="CO57" i="2" s="1"/>
  <c r="CT57" i="2" s="1"/>
  <c r="CY57" i="2" s="1"/>
  <c r="DD57" i="2" s="1"/>
  <c r="DI57" i="2" s="1"/>
  <c r="DN57" i="2" s="1"/>
  <c r="DS57" i="2" s="1"/>
  <c r="DX57" i="2" s="1"/>
  <c r="EC57" i="2" s="1"/>
  <c r="EH57" i="2" s="1"/>
  <c r="EM57" i="2" s="1"/>
  <c r="ER57" i="2" s="1"/>
  <c r="EW57" i="2" s="1"/>
  <c r="FB57" i="2" s="1"/>
  <c r="FG57" i="2" s="1"/>
  <c r="FL57" i="2" s="1"/>
  <c r="FQ57" i="2" s="1"/>
  <c r="FV57" i="2" s="1"/>
  <c r="GA57" i="2" s="1"/>
  <c r="GF57" i="2" s="1"/>
  <c r="GK57" i="2" s="1"/>
  <c r="L56" i="2" s="1"/>
  <c r="M56" i="2" s="1"/>
  <c r="R53" i="2"/>
  <c r="Q53" i="2"/>
  <c r="L53" i="2" l="1"/>
  <c r="M53" i="2" s="1"/>
  <c r="I61" i="2"/>
  <c r="J61" i="2" s="1"/>
  <c r="V53" i="2"/>
  <c r="W53" i="2"/>
  <c r="AG53" i="2"/>
  <c r="AL53" i="2" s="1"/>
  <c r="AQ53" i="2" s="1"/>
  <c r="AV53" i="2" s="1"/>
  <c r="BA53" i="2" s="1"/>
  <c r="BF53" i="2" s="1"/>
  <c r="BK53" i="2" s="1"/>
  <c r="BP53" i="2" s="1"/>
  <c r="BU53" i="2" s="1"/>
  <c r="BZ53" i="2" s="1"/>
  <c r="CE53" i="2" s="1"/>
  <c r="CJ53" i="2" s="1"/>
  <c r="CO53" i="2" s="1"/>
  <c r="CT53" i="2" s="1"/>
  <c r="CY53" i="2" s="1"/>
  <c r="DD53" i="2" s="1"/>
  <c r="DI53" i="2" s="1"/>
  <c r="DN53" i="2" s="1"/>
  <c r="DS53" i="2" s="1"/>
  <c r="DX53" i="2" s="1"/>
  <c r="EC53" i="2" s="1"/>
  <c r="EH53" i="2" s="1"/>
  <c r="EM53" i="2" s="1"/>
  <c r="ER53" i="2" s="1"/>
  <c r="EW53" i="2" s="1"/>
  <c r="FB53" i="2" s="1"/>
  <c r="FG53" i="2" s="1"/>
  <c r="FL53" i="2" s="1"/>
  <c r="FQ53" i="2" s="1"/>
  <c r="FV53" i="2" s="1"/>
  <c r="GA53" i="2" s="1"/>
  <c r="GF53" i="2" s="1"/>
  <c r="GK53" i="2" s="1"/>
  <c r="I56" i="2" s="1"/>
  <c r="J56" i="2" s="1"/>
  <c r="AB53" i="2"/>
  <c r="AA53" i="2"/>
  <c r="AF53" i="2" s="1"/>
  <c r="AK53" i="2" s="1"/>
  <c r="AP53" i="2" s="1"/>
  <c r="AU53" i="2" s="1"/>
  <c r="AZ53" i="2" s="1"/>
  <c r="BE53" i="2" s="1"/>
  <c r="BJ53" i="2" s="1"/>
  <c r="BO53" i="2" s="1"/>
  <c r="BT53" i="2" s="1"/>
  <c r="BY53" i="2" s="1"/>
  <c r="CD53" i="2" s="1"/>
  <c r="CI53" i="2" s="1"/>
  <c r="CN53" i="2" s="1"/>
  <c r="CS53" i="2" s="1"/>
  <c r="CX53" i="2" s="1"/>
  <c r="DC53" i="2" s="1"/>
  <c r="DH53" i="2" s="1"/>
  <c r="DM53" i="2" s="1"/>
  <c r="DR53" i="2" s="1"/>
  <c r="DW53" i="2" s="1"/>
  <c r="EB53" i="2" s="1"/>
  <c r="EG53" i="2" s="1"/>
  <c r="EL53" i="2" s="1"/>
  <c r="EQ53" i="2" s="1"/>
  <c r="EV53" i="2" s="1"/>
  <c r="FA53" i="2" s="1"/>
  <c r="FF53" i="2" s="1"/>
  <c r="FK53" i="2" s="1"/>
  <c r="FP53" i="2" s="1"/>
  <c r="FU53" i="2" s="1"/>
  <c r="FZ53" i="2" s="1"/>
  <c r="GE53" i="2" s="1"/>
  <c r="GJ53" i="2" s="1"/>
  <c r="I55" i="2" s="1"/>
  <c r="J55" i="2" s="1"/>
  <c r="X55" i="2" l="1"/>
  <c r="Y55" i="2" s="1"/>
  <c r="Z55" i="2" s="1"/>
  <c r="BL55" i="2"/>
  <c r="BM55" i="2" s="1"/>
  <c r="BN55" i="2" s="1"/>
  <c r="CZ55" i="2"/>
  <c r="DA55" i="2" s="1"/>
  <c r="DB55" i="2" s="1"/>
  <c r="EN55" i="2"/>
  <c r="EO55" i="2" s="1"/>
  <c r="EP55" i="2" s="1"/>
  <c r="GB55" i="2"/>
  <c r="GC55" i="2" s="1"/>
  <c r="GD55" i="2" s="1"/>
  <c r="AW55" i="2"/>
  <c r="AX55" i="2" s="1"/>
  <c r="AY55" i="2" s="1"/>
  <c r="CK55" i="2"/>
  <c r="CL55" i="2" s="1"/>
  <c r="CM55" i="2" s="1"/>
  <c r="DY55" i="2"/>
  <c r="DZ55" i="2" s="1"/>
  <c r="EA55" i="2" s="1"/>
  <c r="FM55" i="2"/>
  <c r="FN55" i="2" s="1"/>
  <c r="FO55" i="2" s="1"/>
  <c r="AH55" i="2"/>
  <c r="AI55" i="2" s="1"/>
  <c r="AJ55" i="2" s="1"/>
  <c r="BV55" i="2"/>
  <c r="BW55" i="2" s="1"/>
  <c r="BX55" i="2" s="1"/>
  <c r="DJ55" i="2"/>
  <c r="DK55" i="2" s="1"/>
  <c r="DL55" i="2" s="1"/>
  <c r="EX55" i="2"/>
  <c r="EY55" i="2" s="1"/>
  <c r="EZ55" i="2" s="1"/>
  <c r="S55" i="2"/>
  <c r="T55" i="2" s="1"/>
  <c r="U55" i="2" s="1"/>
  <c r="BG55" i="2"/>
  <c r="BH55" i="2" s="1"/>
  <c r="BI55" i="2" s="1"/>
  <c r="CU55" i="2"/>
  <c r="CV55" i="2" s="1"/>
  <c r="CW55" i="2" s="1"/>
  <c r="EI55" i="2"/>
  <c r="EJ55" i="2" s="1"/>
  <c r="EK55" i="2" s="1"/>
  <c r="FW55" i="2"/>
  <c r="FX55" i="2" s="1"/>
  <c r="FY55" i="2" s="1"/>
  <c r="AR55" i="2"/>
  <c r="AS55" i="2" s="1"/>
  <c r="AT55" i="2" s="1"/>
  <c r="CF55" i="2"/>
  <c r="CG55" i="2" s="1"/>
  <c r="CH55" i="2" s="1"/>
  <c r="DT55" i="2"/>
  <c r="DU55" i="2" s="1"/>
  <c r="DV55" i="2" s="1"/>
  <c r="BB55" i="2"/>
  <c r="BC55" i="2" s="1"/>
  <c r="BD55" i="2" s="1"/>
  <c r="CP55" i="2"/>
  <c r="CQ55" i="2" s="1"/>
  <c r="CR55" i="2" s="1"/>
  <c r="ED55" i="2"/>
  <c r="EE55" i="2" s="1"/>
  <c r="EF55" i="2" s="1"/>
  <c r="FR55" i="2"/>
  <c r="FS55" i="2" s="1"/>
  <c r="FT55" i="2" s="1"/>
  <c r="AM55" i="2"/>
  <c r="AN55" i="2" s="1"/>
  <c r="AO55" i="2" s="1"/>
  <c r="CA55" i="2"/>
  <c r="CB55" i="2" s="1"/>
  <c r="CC55" i="2" s="1"/>
  <c r="DO55" i="2"/>
  <c r="DP55" i="2" s="1"/>
  <c r="DQ55" i="2" s="1"/>
  <c r="FC55" i="2"/>
  <c r="FD55" i="2" s="1"/>
  <c r="FE55" i="2" s="1"/>
  <c r="DE55" i="2"/>
  <c r="DF55" i="2" s="1"/>
  <c r="DG55" i="2" s="1"/>
  <c r="ES55" i="2"/>
  <c r="ET55" i="2" s="1"/>
  <c r="EU55" i="2" s="1"/>
  <c r="GG55" i="2"/>
  <c r="GH55" i="2" s="1"/>
  <c r="GI55" i="2" s="1"/>
  <c r="BQ55" i="2"/>
  <c r="BR55" i="2" s="1"/>
  <c r="BS55" i="2" s="1"/>
  <c r="FH55" i="2"/>
  <c r="FI55" i="2" s="1"/>
  <c r="FJ55" i="2" s="1"/>
  <c r="AC55" i="2"/>
  <c r="AD55" i="2" s="1"/>
  <c r="AE55" i="2" s="1"/>
  <c r="K55" i="2"/>
  <c r="N55" i="2"/>
  <c r="O55" i="2" s="1"/>
  <c r="P55" i="2" s="1"/>
  <c r="AW56" i="2"/>
  <c r="AX56" i="2" s="1"/>
  <c r="AY56" i="2" s="1"/>
  <c r="CK56" i="2"/>
  <c r="CL56" i="2" s="1"/>
  <c r="CM56" i="2" s="1"/>
  <c r="AH56" i="2"/>
  <c r="AI56" i="2" s="1"/>
  <c r="AJ56" i="2" s="1"/>
  <c r="BV56" i="2"/>
  <c r="BW56" i="2" s="1"/>
  <c r="BX56" i="2" s="1"/>
  <c r="DJ56" i="2"/>
  <c r="DK56" i="2" s="1"/>
  <c r="DL56" i="2" s="1"/>
  <c r="EX56" i="2"/>
  <c r="EY56" i="2" s="1"/>
  <c r="EZ56" i="2" s="1"/>
  <c r="S56" i="2"/>
  <c r="T56" i="2" s="1"/>
  <c r="U56" i="2" s="1"/>
  <c r="BG56" i="2"/>
  <c r="BH56" i="2" s="1"/>
  <c r="BI56" i="2" s="1"/>
  <c r="CU56" i="2"/>
  <c r="CV56" i="2" s="1"/>
  <c r="CW56" i="2" s="1"/>
  <c r="EI56" i="2"/>
  <c r="EJ56" i="2" s="1"/>
  <c r="EK56" i="2" s="1"/>
  <c r="AR56" i="2"/>
  <c r="AS56" i="2" s="1"/>
  <c r="AT56" i="2" s="1"/>
  <c r="CF56" i="2"/>
  <c r="CG56" i="2" s="1"/>
  <c r="CH56" i="2" s="1"/>
  <c r="AM56" i="2"/>
  <c r="AN56" i="2" s="1"/>
  <c r="AO56" i="2" s="1"/>
  <c r="CA56" i="2"/>
  <c r="CB56" i="2" s="1"/>
  <c r="CC56" i="2" s="1"/>
  <c r="DO56" i="2"/>
  <c r="DP56" i="2" s="1"/>
  <c r="DQ56" i="2" s="1"/>
  <c r="X56" i="2"/>
  <c r="Y56" i="2" s="1"/>
  <c r="Z56" i="2" s="1"/>
  <c r="BL56" i="2"/>
  <c r="BM56" i="2" s="1"/>
  <c r="BN56" i="2" s="1"/>
  <c r="CZ56" i="2"/>
  <c r="DA56" i="2" s="1"/>
  <c r="DB56" i="2" s="1"/>
  <c r="EN56" i="2"/>
  <c r="EO56" i="2" s="1"/>
  <c r="EP56" i="2" s="1"/>
  <c r="BQ56" i="2"/>
  <c r="BR56" i="2" s="1"/>
  <c r="BS56" i="2" s="1"/>
  <c r="ED56" i="2"/>
  <c r="EE56" i="2" s="1"/>
  <c r="EF56" i="2" s="1"/>
  <c r="ES56" i="2"/>
  <c r="ET56" i="2" s="1"/>
  <c r="EU56" i="2" s="1"/>
  <c r="FW56" i="2"/>
  <c r="FX56" i="2" s="1"/>
  <c r="FY56" i="2" s="1"/>
  <c r="DT56" i="2"/>
  <c r="DU56" i="2" s="1"/>
  <c r="DV56" i="2" s="1"/>
  <c r="FH56" i="2"/>
  <c r="FI56" i="2" s="1"/>
  <c r="FJ56" i="2" s="1"/>
  <c r="DE56" i="2"/>
  <c r="DF56" i="2" s="1"/>
  <c r="DG56" i="2" s="1"/>
  <c r="GG56" i="2"/>
  <c r="GH56" i="2" s="1"/>
  <c r="GI56" i="2" s="1"/>
  <c r="FR56" i="2"/>
  <c r="FS56" i="2" s="1"/>
  <c r="FT56" i="2" s="1"/>
  <c r="BB56" i="2"/>
  <c r="BC56" i="2" s="1"/>
  <c r="BD56" i="2" s="1"/>
  <c r="DY56" i="2"/>
  <c r="DZ56" i="2" s="1"/>
  <c r="EA56" i="2" s="1"/>
  <c r="AC56" i="2"/>
  <c r="AD56" i="2" s="1"/>
  <c r="AE56" i="2" s="1"/>
  <c r="GB56" i="2"/>
  <c r="GC56" i="2" s="1"/>
  <c r="GD56" i="2" s="1"/>
  <c r="CP56" i="2"/>
  <c r="CQ56" i="2" s="1"/>
  <c r="CR56" i="2" s="1"/>
  <c r="FC56" i="2"/>
  <c r="FD56" i="2" s="1"/>
  <c r="FE56" i="2" s="1"/>
  <c r="FM56" i="2"/>
  <c r="FN56" i="2" s="1"/>
  <c r="FO56" i="2" s="1"/>
  <c r="N56" i="2"/>
  <c r="O56" i="2" s="1"/>
  <c r="P56" i="2" s="1"/>
  <c r="R56" i="2" s="1"/>
  <c r="K56" i="2"/>
  <c r="N61" i="2"/>
  <c r="O61" i="2" s="1"/>
  <c r="P61" i="2" s="1"/>
  <c r="AC61" i="2"/>
  <c r="AD61" i="2" s="1"/>
  <c r="AE61" i="2" s="1"/>
  <c r="BQ61" i="2"/>
  <c r="BR61" i="2" s="1"/>
  <c r="BS61" i="2" s="1"/>
  <c r="DE61" i="2"/>
  <c r="DF61" i="2" s="1"/>
  <c r="DG61" i="2" s="1"/>
  <c r="ES61" i="2"/>
  <c r="ET61" i="2" s="1"/>
  <c r="EU61" i="2" s="1"/>
  <c r="GG61" i="2"/>
  <c r="GH61" i="2" s="1"/>
  <c r="GI61" i="2" s="1"/>
  <c r="BB61" i="2"/>
  <c r="BC61" i="2" s="1"/>
  <c r="BD61" i="2" s="1"/>
  <c r="CP61" i="2"/>
  <c r="CQ61" i="2" s="1"/>
  <c r="CR61" i="2" s="1"/>
  <c r="ED61" i="2"/>
  <c r="EE61" i="2" s="1"/>
  <c r="EF61" i="2" s="1"/>
  <c r="FR61" i="2"/>
  <c r="FS61" i="2" s="1"/>
  <c r="FT61" i="2" s="1"/>
  <c r="AM61" i="2"/>
  <c r="AN61" i="2" s="1"/>
  <c r="AO61" i="2" s="1"/>
  <c r="CA61" i="2"/>
  <c r="CB61" i="2" s="1"/>
  <c r="CC61" i="2" s="1"/>
  <c r="DO61" i="2"/>
  <c r="DP61" i="2" s="1"/>
  <c r="DQ61" i="2" s="1"/>
  <c r="FC61" i="2"/>
  <c r="FD61" i="2" s="1"/>
  <c r="FE61" i="2" s="1"/>
  <c r="X61" i="2"/>
  <c r="Y61" i="2" s="1"/>
  <c r="Z61" i="2" s="1"/>
  <c r="BL61" i="2"/>
  <c r="BM61" i="2" s="1"/>
  <c r="BN61" i="2" s="1"/>
  <c r="CZ61" i="2"/>
  <c r="DA61" i="2" s="1"/>
  <c r="DB61" i="2" s="1"/>
  <c r="EN61" i="2"/>
  <c r="EO61" i="2" s="1"/>
  <c r="EP61" i="2" s="1"/>
  <c r="GB61" i="2"/>
  <c r="GC61" i="2" s="1"/>
  <c r="GD61" i="2" s="1"/>
  <c r="AW61" i="2"/>
  <c r="AX61" i="2" s="1"/>
  <c r="AY61" i="2" s="1"/>
  <c r="CK61" i="2"/>
  <c r="CL61" i="2" s="1"/>
  <c r="CM61" i="2" s="1"/>
  <c r="DY61" i="2"/>
  <c r="DZ61" i="2" s="1"/>
  <c r="EA61" i="2" s="1"/>
  <c r="FM61" i="2"/>
  <c r="FN61" i="2" s="1"/>
  <c r="FO61" i="2" s="1"/>
  <c r="AH61" i="2"/>
  <c r="AI61" i="2" s="1"/>
  <c r="AJ61" i="2" s="1"/>
  <c r="BV61" i="2"/>
  <c r="BW61" i="2" s="1"/>
  <c r="BX61" i="2" s="1"/>
  <c r="DJ61" i="2"/>
  <c r="DK61" i="2" s="1"/>
  <c r="DL61" i="2" s="1"/>
  <c r="EX61" i="2"/>
  <c r="EY61" i="2" s="1"/>
  <c r="EZ61" i="2" s="1"/>
  <c r="S61" i="2"/>
  <c r="T61" i="2" s="1"/>
  <c r="U61" i="2" s="1"/>
  <c r="BG61" i="2"/>
  <c r="BH61" i="2" s="1"/>
  <c r="BI61" i="2" s="1"/>
  <c r="CU61" i="2"/>
  <c r="CV61" i="2" s="1"/>
  <c r="CW61" i="2" s="1"/>
  <c r="EI61" i="2"/>
  <c r="EJ61" i="2" s="1"/>
  <c r="EK61" i="2" s="1"/>
  <c r="FW61" i="2"/>
  <c r="FX61" i="2" s="1"/>
  <c r="FY61" i="2" s="1"/>
  <c r="FH61" i="2"/>
  <c r="FI61" i="2" s="1"/>
  <c r="FJ61" i="2" s="1"/>
  <c r="AR61" i="2"/>
  <c r="AS61" i="2" s="1"/>
  <c r="AT61" i="2" s="1"/>
  <c r="DT61" i="2"/>
  <c r="DU61" i="2" s="1"/>
  <c r="DV61" i="2" s="1"/>
  <c r="CF61" i="2"/>
  <c r="CG61" i="2" s="1"/>
  <c r="CH61" i="2" s="1"/>
  <c r="K61" i="2"/>
  <c r="Q56" i="2"/>
  <c r="V55" i="2" l="1"/>
  <c r="W55" i="2"/>
  <c r="R55" i="2"/>
  <c r="Q55" i="2"/>
  <c r="W56" i="2"/>
  <c r="AB56" i="2" s="1"/>
  <c r="AG56" i="2" s="1"/>
  <c r="AL56" i="2" s="1"/>
  <c r="AQ56" i="2" s="1"/>
  <c r="AV56" i="2" s="1"/>
  <c r="BA56" i="2" s="1"/>
  <c r="BF56" i="2" s="1"/>
  <c r="BK56" i="2" s="1"/>
  <c r="BP56" i="2" s="1"/>
  <c r="BU56" i="2" s="1"/>
  <c r="BZ56" i="2" s="1"/>
  <c r="CE56" i="2" s="1"/>
  <c r="CJ56" i="2" s="1"/>
  <c r="CO56" i="2" s="1"/>
  <c r="CT56" i="2" s="1"/>
  <c r="CY56" i="2" s="1"/>
  <c r="DD56" i="2" s="1"/>
  <c r="DI56" i="2" s="1"/>
  <c r="DN56" i="2" s="1"/>
  <c r="DS56" i="2" s="1"/>
  <c r="DX56" i="2" s="1"/>
  <c r="EC56" i="2" s="1"/>
  <c r="EH56" i="2" s="1"/>
  <c r="EM56" i="2" s="1"/>
  <c r="ER56" i="2" s="1"/>
  <c r="EW56" i="2" s="1"/>
  <c r="FB56" i="2" s="1"/>
  <c r="FG56" i="2" s="1"/>
  <c r="FL56" i="2" s="1"/>
  <c r="FQ56" i="2" s="1"/>
  <c r="FV56" i="2" s="1"/>
  <c r="GA56" i="2" s="1"/>
  <c r="GF56" i="2" s="1"/>
  <c r="GK56" i="2" s="1"/>
  <c r="V56" i="2"/>
  <c r="AA56" i="2" s="1"/>
  <c r="AF56" i="2" s="1"/>
  <c r="AK56" i="2" s="1"/>
  <c r="AP56" i="2" s="1"/>
  <c r="AU56" i="2" s="1"/>
  <c r="AZ56" i="2" s="1"/>
  <c r="BE56" i="2" s="1"/>
  <c r="BJ56" i="2" s="1"/>
  <c r="BO56" i="2" s="1"/>
  <c r="BT56" i="2" s="1"/>
  <c r="BY56" i="2" s="1"/>
  <c r="CD56" i="2" s="1"/>
  <c r="CI56" i="2" s="1"/>
  <c r="CN56" i="2" s="1"/>
  <c r="CS56" i="2" s="1"/>
  <c r="CX56" i="2" s="1"/>
  <c r="DC56" i="2" s="1"/>
  <c r="DH56" i="2" s="1"/>
  <c r="DM56" i="2" s="1"/>
  <c r="DR56" i="2" s="1"/>
  <c r="DW56" i="2" s="1"/>
  <c r="EB56" i="2" s="1"/>
  <c r="EG56" i="2" s="1"/>
  <c r="EL56" i="2" s="1"/>
  <c r="EQ56" i="2" s="1"/>
  <c r="EV56" i="2" s="1"/>
  <c r="FA56" i="2" s="1"/>
  <c r="FF56" i="2" s="1"/>
  <c r="FK56" i="2" s="1"/>
  <c r="FP56" i="2" s="1"/>
  <c r="FU56" i="2" s="1"/>
  <c r="FZ56" i="2" s="1"/>
  <c r="GE56" i="2" s="1"/>
  <c r="GJ56" i="2" s="1"/>
  <c r="Q61" i="2"/>
  <c r="V61" i="2" s="1"/>
  <c r="AA61" i="2" s="1"/>
  <c r="AF61" i="2" s="1"/>
  <c r="AK61" i="2" s="1"/>
  <c r="AP61" i="2" s="1"/>
  <c r="AU61" i="2" s="1"/>
  <c r="AZ61" i="2" s="1"/>
  <c r="BE61" i="2" s="1"/>
  <c r="BJ61" i="2" s="1"/>
  <c r="BO61" i="2" s="1"/>
  <c r="BT61" i="2" s="1"/>
  <c r="BY61" i="2" s="1"/>
  <c r="CD61" i="2" s="1"/>
  <c r="CI61" i="2" s="1"/>
  <c r="CN61" i="2" s="1"/>
  <c r="CS61" i="2" s="1"/>
  <c r="CX61" i="2" s="1"/>
  <c r="DC61" i="2" s="1"/>
  <c r="DH61" i="2" s="1"/>
  <c r="DM61" i="2" s="1"/>
  <c r="DR61" i="2" s="1"/>
  <c r="DW61" i="2" s="1"/>
  <c r="EB61" i="2" s="1"/>
  <c r="EG61" i="2" s="1"/>
  <c r="EL61" i="2" s="1"/>
  <c r="EQ61" i="2" s="1"/>
  <c r="EV61" i="2" s="1"/>
  <c r="FA61" i="2" s="1"/>
  <c r="FF61" i="2" s="1"/>
  <c r="FK61" i="2" s="1"/>
  <c r="FP61" i="2" s="1"/>
  <c r="FU61" i="2" s="1"/>
  <c r="FZ61" i="2" s="1"/>
  <c r="GE61" i="2" s="1"/>
  <c r="GJ61" i="2" s="1"/>
  <c r="R61" i="2"/>
  <c r="W61" i="2" s="1"/>
  <c r="AB61" i="2" s="1"/>
  <c r="AG61" i="2" s="1"/>
  <c r="AL61" i="2" s="1"/>
  <c r="AQ61" i="2" s="1"/>
  <c r="AV61" i="2" s="1"/>
  <c r="BA61" i="2" s="1"/>
  <c r="BF61" i="2" s="1"/>
  <c r="BK61" i="2" s="1"/>
  <c r="BP61" i="2" s="1"/>
  <c r="BU61" i="2" s="1"/>
  <c r="BZ61" i="2" s="1"/>
  <c r="CE61" i="2" s="1"/>
  <c r="CJ61" i="2" s="1"/>
  <c r="CO61" i="2" s="1"/>
  <c r="CT61" i="2" s="1"/>
  <c r="CY61" i="2" s="1"/>
  <c r="DD61" i="2" s="1"/>
  <c r="DI61" i="2" s="1"/>
  <c r="DN61" i="2" s="1"/>
  <c r="DS61" i="2" s="1"/>
  <c r="DX61" i="2" s="1"/>
  <c r="EC61" i="2" s="1"/>
  <c r="EH61" i="2" s="1"/>
  <c r="EM61" i="2" s="1"/>
  <c r="ER61" i="2" s="1"/>
  <c r="EW61" i="2" s="1"/>
  <c r="FB61" i="2" s="1"/>
  <c r="FG61" i="2" s="1"/>
  <c r="FL61" i="2" s="1"/>
  <c r="FQ61" i="2" s="1"/>
  <c r="FV61" i="2" s="1"/>
  <c r="GA61" i="2" s="1"/>
  <c r="GF61" i="2" s="1"/>
  <c r="GK61" i="2" s="1"/>
  <c r="I64" i="2" s="1"/>
  <c r="J64" i="2" s="1"/>
  <c r="AA55" i="2"/>
  <c r="AF55" i="2" s="1"/>
  <c r="AK55" i="2" s="1"/>
  <c r="AP55" i="2" s="1"/>
  <c r="AU55" i="2" s="1"/>
  <c r="AZ55" i="2" s="1"/>
  <c r="BE55" i="2" s="1"/>
  <c r="BJ55" i="2" s="1"/>
  <c r="BO55" i="2" s="1"/>
  <c r="BT55" i="2" s="1"/>
  <c r="BY55" i="2" s="1"/>
  <c r="CD55" i="2" s="1"/>
  <c r="CI55" i="2" s="1"/>
  <c r="CN55" i="2" s="1"/>
  <c r="CS55" i="2" s="1"/>
  <c r="CX55" i="2" s="1"/>
  <c r="DC55" i="2" s="1"/>
  <c r="DH55" i="2" s="1"/>
  <c r="DM55" i="2" s="1"/>
  <c r="DR55" i="2" s="1"/>
  <c r="DW55" i="2" s="1"/>
  <c r="EB55" i="2" s="1"/>
  <c r="EG55" i="2" s="1"/>
  <c r="EL55" i="2" s="1"/>
  <c r="EQ55" i="2" s="1"/>
  <c r="EV55" i="2" s="1"/>
  <c r="FA55" i="2" s="1"/>
  <c r="FF55" i="2" s="1"/>
  <c r="FK55" i="2" s="1"/>
  <c r="FP55" i="2" s="1"/>
  <c r="FU55" i="2" s="1"/>
  <c r="FZ55" i="2" s="1"/>
  <c r="GE55" i="2" s="1"/>
  <c r="GJ55" i="2" s="1"/>
  <c r="I58" i="2" s="1"/>
  <c r="J58" i="2" s="1"/>
  <c r="AB55" i="2"/>
  <c r="AG55" i="2" s="1"/>
  <c r="AL55" i="2" s="1"/>
  <c r="AQ55" i="2" s="1"/>
  <c r="AV55" i="2" s="1"/>
  <c r="BA55" i="2" s="1"/>
  <c r="BF55" i="2" s="1"/>
  <c r="BK55" i="2" s="1"/>
  <c r="BP55" i="2" s="1"/>
  <c r="BU55" i="2" s="1"/>
  <c r="BZ55" i="2" s="1"/>
  <c r="CE55" i="2" s="1"/>
  <c r="CJ55" i="2" s="1"/>
  <c r="CO55" i="2" s="1"/>
  <c r="CT55" i="2" s="1"/>
  <c r="CY55" i="2" s="1"/>
  <c r="DD55" i="2" s="1"/>
  <c r="DI55" i="2" s="1"/>
  <c r="DN55" i="2" s="1"/>
  <c r="DS55" i="2" s="1"/>
  <c r="DX55" i="2" s="1"/>
  <c r="EC55" i="2" s="1"/>
  <c r="EH55" i="2" s="1"/>
  <c r="EM55" i="2" s="1"/>
  <c r="ER55" i="2" s="1"/>
  <c r="EW55" i="2" s="1"/>
  <c r="FB55" i="2" s="1"/>
  <c r="FG55" i="2" s="1"/>
  <c r="FL55" i="2" s="1"/>
  <c r="FQ55" i="2" s="1"/>
  <c r="FV55" i="2" s="1"/>
  <c r="GA55" i="2" s="1"/>
  <c r="GF55" i="2" s="1"/>
  <c r="GK55" i="2" s="1"/>
  <c r="X64" i="2" l="1"/>
  <c r="Y64" i="2" s="1"/>
  <c r="Z64" i="2" s="1"/>
  <c r="BL64" i="2"/>
  <c r="BM64" i="2" s="1"/>
  <c r="BN64" i="2" s="1"/>
  <c r="CZ64" i="2"/>
  <c r="DA64" i="2" s="1"/>
  <c r="DB64" i="2" s="1"/>
  <c r="EN64" i="2"/>
  <c r="EO64" i="2" s="1"/>
  <c r="EP64" i="2" s="1"/>
  <c r="GB64" i="2"/>
  <c r="GC64" i="2" s="1"/>
  <c r="GD64" i="2" s="1"/>
  <c r="AW64" i="2"/>
  <c r="AX64" i="2" s="1"/>
  <c r="AY64" i="2" s="1"/>
  <c r="CK64" i="2"/>
  <c r="CL64" i="2" s="1"/>
  <c r="CM64" i="2" s="1"/>
  <c r="DY64" i="2"/>
  <c r="DZ64" i="2" s="1"/>
  <c r="EA64" i="2" s="1"/>
  <c r="FM64" i="2"/>
  <c r="FN64" i="2" s="1"/>
  <c r="FO64" i="2" s="1"/>
  <c r="AH64" i="2"/>
  <c r="AI64" i="2" s="1"/>
  <c r="AJ64" i="2" s="1"/>
  <c r="BV64" i="2"/>
  <c r="BW64" i="2" s="1"/>
  <c r="BX64" i="2" s="1"/>
  <c r="DJ64" i="2"/>
  <c r="DK64" i="2" s="1"/>
  <c r="DL64" i="2" s="1"/>
  <c r="EX64" i="2"/>
  <c r="EY64" i="2" s="1"/>
  <c r="EZ64" i="2" s="1"/>
  <c r="S64" i="2"/>
  <c r="T64" i="2" s="1"/>
  <c r="U64" i="2" s="1"/>
  <c r="BG64" i="2"/>
  <c r="BH64" i="2" s="1"/>
  <c r="BI64" i="2" s="1"/>
  <c r="CU64" i="2"/>
  <c r="CV64" i="2" s="1"/>
  <c r="CW64" i="2" s="1"/>
  <c r="EI64" i="2"/>
  <c r="EJ64" i="2" s="1"/>
  <c r="EK64" i="2" s="1"/>
  <c r="FW64" i="2"/>
  <c r="FX64" i="2" s="1"/>
  <c r="FY64" i="2" s="1"/>
  <c r="AR64" i="2"/>
  <c r="AS64" i="2" s="1"/>
  <c r="AT64" i="2" s="1"/>
  <c r="CF64" i="2"/>
  <c r="CG64" i="2" s="1"/>
  <c r="CH64" i="2" s="1"/>
  <c r="DT64" i="2"/>
  <c r="DU64" i="2" s="1"/>
  <c r="DV64" i="2" s="1"/>
  <c r="FH64" i="2"/>
  <c r="FI64" i="2" s="1"/>
  <c r="FJ64" i="2" s="1"/>
  <c r="AC64" i="2"/>
  <c r="AD64" i="2" s="1"/>
  <c r="AE64" i="2" s="1"/>
  <c r="BQ64" i="2"/>
  <c r="BR64" i="2" s="1"/>
  <c r="BS64" i="2" s="1"/>
  <c r="DE64" i="2"/>
  <c r="DF64" i="2" s="1"/>
  <c r="DG64" i="2" s="1"/>
  <c r="ES64" i="2"/>
  <c r="ET64" i="2" s="1"/>
  <c r="EU64" i="2" s="1"/>
  <c r="GG64" i="2"/>
  <c r="GH64" i="2" s="1"/>
  <c r="GI64" i="2" s="1"/>
  <c r="BB64" i="2"/>
  <c r="BC64" i="2" s="1"/>
  <c r="BD64" i="2" s="1"/>
  <c r="CP64" i="2"/>
  <c r="CQ64" i="2" s="1"/>
  <c r="CR64" i="2" s="1"/>
  <c r="ED64" i="2"/>
  <c r="EE64" i="2" s="1"/>
  <c r="EF64" i="2" s="1"/>
  <c r="FR64" i="2"/>
  <c r="FS64" i="2" s="1"/>
  <c r="FT64" i="2" s="1"/>
  <c r="CA64" i="2"/>
  <c r="CB64" i="2" s="1"/>
  <c r="CC64" i="2" s="1"/>
  <c r="FC64" i="2"/>
  <c r="FD64" i="2" s="1"/>
  <c r="FE64" i="2" s="1"/>
  <c r="AM64" i="2"/>
  <c r="AN64" i="2" s="1"/>
  <c r="AO64" i="2" s="1"/>
  <c r="DO64" i="2"/>
  <c r="DP64" i="2" s="1"/>
  <c r="DQ64" i="2" s="1"/>
  <c r="K64" i="2"/>
  <c r="N64" i="2"/>
  <c r="O64" i="2" s="1"/>
  <c r="P64" i="2" s="1"/>
  <c r="L55" i="2"/>
  <c r="M55" i="2" s="1"/>
  <c r="I63" i="2"/>
  <c r="J63" i="2" s="1"/>
  <c r="I59" i="2"/>
  <c r="J59" i="2" s="1"/>
  <c r="AR58" i="2"/>
  <c r="AS58" i="2" s="1"/>
  <c r="AT58" i="2" s="1"/>
  <c r="CF58" i="2"/>
  <c r="CG58" i="2" s="1"/>
  <c r="CH58" i="2" s="1"/>
  <c r="DT58" i="2"/>
  <c r="DU58" i="2" s="1"/>
  <c r="DV58" i="2" s="1"/>
  <c r="FH58" i="2"/>
  <c r="FI58" i="2" s="1"/>
  <c r="FJ58" i="2" s="1"/>
  <c r="AC58" i="2"/>
  <c r="AD58" i="2" s="1"/>
  <c r="AE58" i="2" s="1"/>
  <c r="BQ58" i="2"/>
  <c r="BR58" i="2" s="1"/>
  <c r="BS58" i="2" s="1"/>
  <c r="DE58" i="2"/>
  <c r="DF58" i="2" s="1"/>
  <c r="DG58" i="2" s="1"/>
  <c r="ES58" i="2"/>
  <c r="ET58" i="2" s="1"/>
  <c r="EU58" i="2" s="1"/>
  <c r="GG58" i="2"/>
  <c r="GH58" i="2" s="1"/>
  <c r="GI58" i="2" s="1"/>
  <c r="BB58" i="2"/>
  <c r="BC58" i="2" s="1"/>
  <c r="BD58" i="2" s="1"/>
  <c r="CP58" i="2"/>
  <c r="CQ58" i="2" s="1"/>
  <c r="CR58" i="2" s="1"/>
  <c r="ED58" i="2"/>
  <c r="EE58" i="2" s="1"/>
  <c r="EF58" i="2" s="1"/>
  <c r="FR58" i="2"/>
  <c r="FS58" i="2" s="1"/>
  <c r="FT58" i="2" s="1"/>
  <c r="AM58" i="2"/>
  <c r="AN58" i="2" s="1"/>
  <c r="AO58" i="2" s="1"/>
  <c r="CA58" i="2"/>
  <c r="CB58" i="2" s="1"/>
  <c r="CC58" i="2" s="1"/>
  <c r="DO58" i="2"/>
  <c r="DP58" i="2" s="1"/>
  <c r="DQ58" i="2" s="1"/>
  <c r="FC58" i="2"/>
  <c r="FD58" i="2" s="1"/>
  <c r="FE58" i="2" s="1"/>
  <c r="X58" i="2"/>
  <c r="Y58" i="2" s="1"/>
  <c r="Z58" i="2" s="1"/>
  <c r="BL58" i="2"/>
  <c r="BM58" i="2" s="1"/>
  <c r="BN58" i="2" s="1"/>
  <c r="CZ58" i="2"/>
  <c r="DA58" i="2" s="1"/>
  <c r="DB58" i="2" s="1"/>
  <c r="EN58" i="2"/>
  <c r="EO58" i="2" s="1"/>
  <c r="EP58" i="2" s="1"/>
  <c r="GB58" i="2"/>
  <c r="GC58" i="2" s="1"/>
  <c r="GD58" i="2" s="1"/>
  <c r="AW58" i="2"/>
  <c r="AX58" i="2" s="1"/>
  <c r="AY58" i="2" s="1"/>
  <c r="CK58" i="2"/>
  <c r="CL58" i="2" s="1"/>
  <c r="CM58" i="2" s="1"/>
  <c r="DY58" i="2"/>
  <c r="DZ58" i="2" s="1"/>
  <c r="EA58" i="2" s="1"/>
  <c r="FM58" i="2"/>
  <c r="FN58" i="2" s="1"/>
  <c r="FO58" i="2" s="1"/>
  <c r="AH58" i="2"/>
  <c r="AI58" i="2" s="1"/>
  <c r="AJ58" i="2" s="1"/>
  <c r="BV58" i="2"/>
  <c r="BW58" i="2" s="1"/>
  <c r="BX58" i="2" s="1"/>
  <c r="DJ58" i="2"/>
  <c r="DK58" i="2" s="1"/>
  <c r="DL58" i="2" s="1"/>
  <c r="EX58" i="2"/>
  <c r="EY58" i="2" s="1"/>
  <c r="EZ58" i="2" s="1"/>
  <c r="S58" i="2"/>
  <c r="T58" i="2" s="1"/>
  <c r="U58" i="2" s="1"/>
  <c r="CU58" i="2"/>
  <c r="CV58" i="2" s="1"/>
  <c r="CW58" i="2" s="1"/>
  <c r="FW58" i="2"/>
  <c r="FX58" i="2" s="1"/>
  <c r="FY58" i="2" s="1"/>
  <c r="BG58" i="2"/>
  <c r="BH58" i="2" s="1"/>
  <c r="BI58" i="2" s="1"/>
  <c r="EI58" i="2"/>
  <c r="EJ58" i="2" s="1"/>
  <c r="EK58" i="2" s="1"/>
  <c r="N58" i="2"/>
  <c r="O58" i="2" s="1"/>
  <c r="P58" i="2" s="1"/>
  <c r="R58" i="2" s="1"/>
  <c r="K58" i="2"/>
  <c r="Q58" i="2" l="1"/>
  <c r="AC59" i="2"/>
  <c r="AD59" i="2" s="1"/>
  <c r="AE59" i="2" s="1"/>
  <c r="BQ59" i="2"/>
  <c r="BR59" i="2" s="1"/>
  <c r="BS59" i="2" s="1"/>
  <c r="DE59" i="2"/>
  <c r="DF59" i="2" s="1"/>
  <c r="DG59" i="2" s="1"/>
  <c r="ES59" i="2"/>
  <c r="ET59" i="2" s="1"/>
  <c r="EU59" i="2" s="1"/>
  <c r="BB59" i="2"/>
  <c r="BC59" i="2" s="1"/>
  <c r="BD59" i="2" s="1"/>
  <c r="CP59" i="2"/>
  <c r="CQ59" i="2" s="1"/>
  <c r="CR59" i="2" s="1"/>
  <c r="AM59" i="2"/>
  <c r="AN59" i="2" s="1"/>
  <c r="AO59" i="2" s="1"/>
  <c r="CA59" i="2"/>
  <c r="CB59" i="2" s="1"/>
  <c r="CC59" i="2" s="1"/>
  <c r="X59" i="2"/>
  <c r="Y59" i="2" s="1"/>
  <c r="Z59" i="2" s="1"/>
  <c r="BL59" i="2"/>
  <c r="BM59" i="2" s="1"/>
  <c r="BN59" i="2" s="1"/>
  <c r="CZ59" i="2"/>
  <c r="DA59" i="2" s="1"/>
  <c r="DB59" i="2" s="1"/>
  <c r="EN59" i="2"/>
  <c r="EO59" i="2" s="1"/>
  <c r="EP59" i="2" s="1"/>
  <c r="AH59" i="2"/>
  <c r="AI59" i="2" s="1"/>
  <c r="AJ59" i="2" s="1"/>
  <c r="BV59" i="2"/>
  <c r="BW59" i="2" s="1"/>
  <c r="BX59" i="2" s="1"/>
  <c r="S59" i="2"/>
  <c r="T59" i="2" s="1"/>
  <c r="U59" i="2" s="1"/>
  <c r="BG59" i="2"/>
  <c r="BH59" i="2" s="1"/>
  <c r="BI59" i="2" s="1"/>
  <c r="FW59" i="2"/>
  <c r="FX59" i="2" s="1"/>
  <c r="FY59" i="2" s="1"/>
  <c r="EX59" i="2"/>
  <c r="EY59" i="2" s="1"/>
  <c r="EZ59" i="2" s="1"/>
  <c r="FH59" i="2"/>
  <c r="FI59" i="2" s="1"/>
  <c r="FJ59" i="2" s="1"/>
  <c r="ED59" i="2"/>
  <c r="EE59" i="2" s="1"/>
  <c r="EF59" i="2" s="1"/>
  <c r="GG59" i="2"/>
  <c r="GH59" i="2" s="1"/>
  <c r="GI59" i="2" s="1"/>
  <c r="AR59" i="2"/>
  <c r="AS59" i="2" s="1"/>
  <c r="AT59" i="2" s="1"/>
  <c r="CU59" i="2"/>
  <c r="CV59" i="2" s="1"/>
  <c r="CW59" i="2" s="1"/>
  <c r="DJ59" i="2"/>
  <c r="DK59" i="2" s="1"/>
  <c r="DL59" i="2" s="1"/>
  <c r="DT59" i="2"/>
  <c r="DU59" i="2" s="1"/>
  <c r="DV59" i="2" s="1"/>
  <c r="FR59" i="2"/>
  <c r="FS59" i="2" s="1"/>
  <c r="FT59" i="2" s="1"/>
  <c r="AW59" i="2"/>
  <c r="AX59" i="2" s="1"/>
  <c r="AY59" i="2" s="1"/>
  <c r="FC59" i="2"/>
  <c r="FD59" i="2" s="1"/>
  <c r="FE59" i="2" s="1"/>
  <c r="GB59" i="2"/>
  <c r="GC59" i="2" s="1"/>
  <c r="GD59" i="2" s="1"/>
  <c r="CF59" i="2"/>
  <c r="CG59" i="2" s="1"/>
  <c r="CH59" i="2" s="1"/>
  <c r="DY59" i="2"/>
  <c r="DZ59" i="2" s="1"/>
  <c r="EA59" i="2" s="1"/>
  <c r="EI59" i="2"/>
  <c r="EJ59" i="2" s="1"/>
  <c r="EK59" i="2" s="1"/>
  <c r="FM59" i="2"/>
  <c r="FN59" i="2" s="1"/>
  <c r="FO59" i="2" s="1"/>
  <c r="DO59" i="2"/>
  <c r="DP59" i="2" s="1"/>
  <c r="DQ59" i="2" s="1"/>
  <c r="CK59" i="2"/>
  <c r="CL59" i="2" s="1"/>
  <c r="CM59" i="2" s="1"/>
  <c r="K59" i="2"/>
  <c r="N59" i="2"/>
  <c r="O59" i="2" s="1"/>
  <c r="P59" i="2" s="1"/>
  <c r="V58" i="2"/>
  <c r="W58" i="2"/>
  <c r="AM63" i="2"/>
  <c r="AN63" i="2" s="1"/>
  <c r="AO63" i="2" s="1"/>
  <c r="CA63" i="2"/>
  <c r="CB63" i="2" s="1"/>
  <c r="CC63" i="2" s="1"/>
  <c r="DO63" i="2"/>
  <c r="DP63" i="2" s="1"/>
  <c r="DQ63" i="2" s="1"/>
  <c r="FC63" i="2"/>
  <c r="FD63" i="2" s="1"/>
  <c r="FE63" i="2" s="1"/>
  <c r="X63" i="2"/>
  <c r="Y63" i="2" s="1"/>
  <c r="Z63" i="2" s="1"/>
  <c r="BL63" i="2"/>
  <c r="BM63" i="2" s="1"/>
  <c r="BN63" i="2" s="1"/>
  <c r="CZ63" i="2"/>
  <c r="DA63" i="2" s="1"/>
  <c r="DB63" i="2" s="1"/>
  <c r="EN63" i="2"/>
  <c r="EO63" i="2" s="1"/>
  <c r="EP63" i="2" s="1"/>
  <c r="GB63" i="2"/>
  <c r="GC63" i="2" s="1"/>
  <c r="GD63" i="2" s="1"/>
  <c r="AW63" i="2"/>
  <c r="AX63" i="2" s="1"/>
  <c r="AY63" i="2" s="1"/>
  <c r="CK63" i="2"/>
  <c r="CL63" i="2" s="1"/>
  <c r="CM63" i="2" s="1"/>
  <c r="DY63" i="2"/>
  <c r="DZ63" i="2" s="1"/>
  <c r="EA63" i="2" s="1"/>
  <c r="FM63" i="2"/>
  <c r="FN63" i="2" s="1"/>
  <c r="FO63" i="2" s="1"/>
  <c r="AH63" i="2"/>
  <c r="AI63" i="2" s="1"/>
  <c r="AJ63" i="2" s="1"/>
  <c r="BV63" i="2"/>
  <c r="BW63" i="2" s="1"/>
  <c r="BX63" i="2" s="1"/>
  <c r="DJ63" i="2"/>
  <c r="DK63" i="2" s="1"/>
  <c r="DL63" i="2" s="1"/>
  <c r="EX63" i="2"/>
  <c r="EY63" i="2" s="1"/>
  <c r="EZ63" i="2" s="1"/>
  <c r="S63" i="2"/>
  <c r="T63" i="2" s="1"/>
  <c r="U63" i="2" s="1"/>
  <c r="BG63" i="2"/>
  <c r="BH63" i="2" s="1"/>
  <c r="BI63" i="2" s="1"/>
  <c r="CU63" i="2"/>
  <c r="CV63" i="2" s="1"/>
  <c r="CW63" i="2" s="1"/>
  <c r="EI63" i="2"/>
  <c r="EJ63" i="2" s="1"/>
  <c r="EK63" i="2" s="1"/>
  <c r="FW63" i="2"/>
  <c r="FX63" i="2" s="1"/>
  <c r="FY63" i="2" s="1"/>
  <c r="AR63" i="2"/>
  <c r="AS63" i="2" s="1"/>
  <c r="AT63" i="2" s="1"/>
  <c r="CF63" i="2"/>
  <c r="CG63" i="2" s="1"/>
  <c r="CH63" i="2" s="1"/>
  <c r="DT63" i="2"/>
  <c r="DU63" i="2" s="1"/>
  <c r="DV63" i="2" s="1"/>
  <c r="FH63" i="2"/>
  <c r="FI63" i="2" s="1"/>
  <c r="FJ63" i="2" s="1"/>
  <c r="AC63" i="2"/>
  <c r="AD63" i="2" s="1"/>
  <c r="AE63" i="2" s="1"/>
  <c r="BQ63" i="2"/>
  <c r="BR63" i="2" s="1"/>
  <c r="BS63" i="2" s="1"/>
  <c r="DE63" i="2"/>
  <c r="DF63" i="2" s="1"/>
  <c r="DG63" i="2" s="1"/>
  <c r="ES63" i="2"/>
  <c r="ET63" i="2" s="1"/>
  <c r="EU63" i="2" s="1"/>
  <c r="GG63" i="2"/>
  <c r="GH63" i="2" s="1"/>
  <c r="GI63" i="2" s="1"/>
  <c r="ED63" i="2"/>
  <c r="EE63" i="2" s="1"/>
  <c r="EF63" i="2" s="1"/>
  <c r="CP63" i="2"/>
  <c r="CQ63" i="2" s="1"/>
  <c r="CR63" i="2" s="1"/>
  <c r="FR63" i="2"/>
  <c r="FS63" i="2" s="1"/>
  <c r="FT63" i="2" s="1"/>
  <c r="BB63" i="2"/>
  <c r="BC63" i="2" s="1"/>
  <c r="BD63" i="2" s="1"/>
  <c r="K63" i="2"/>
  <c r="N63" i="2"/>
  <c r="O63" i="2" s="1"/>
  <c r="P63" i="2" s="1"/>
  <c r="V64" i="2"/>
  <c r="W64" i="2"/>
  <c r="Q64" i="2"/>
  <c r="R64" i="2"/>
  <c r="AB58" i="2"/>
  <c r="AG58" i="2" s="1"/>
  <c r="AL58" i="2" s="1"/>
  <c r="AQ58" i="2" s="1"/>
  <c r="AV58" i="2" s="1"/>
  <c r="BA58" i="2" s="1"/>
  <c r="BF58" i="2" s="1"/>
  <c r="BK58" i="2" s="1"/>
  <c r="BP58" i="2" s="1"/>
  <c r="BU58" i="2" s="1"/>
  <c r="BZ58" i="2" s="1"/>
  <c r="CE58" i="2" s="1"/>
  <c r="CJ58" i="2" s="1"/>
  <c r="CO58" i="2" s="1"/>
  <c r="CT58" i="2" s="1"/>
  <c r="CY58" i="2" s="1"/>
  <c r="DD58" i="2" s="1"/>
  <c r="DI58" i="2" s="1"/>
  <c r="DN58" i="2" s="1"/>
  <c r="DS58" i="2" s="1"/>
  <c r="DX58" i="2" s="1"/>
  <c r="EC58" i="2" s="1"/>
  <c r="EH58" i="2" s="1"/>
  <c r="EM58" i="2" s="1"/>
  <c r="ER58" i="2" s="1"/>
  <c r="EW58" i="2" s="1"/>
  <c r="FB58" i="2" s="1"/>
  <c r="FG58" i="2" s="1"/>
  <c r="FL58" i="2" s="1"/>
  <c r="FQ58" i="2" s="1"/>
  <c r="FV58" i="2" s="1"/>
  <c r="GA58" i="2" s="1"/>
  <c r="GF58" i="2" s="1"/>
  <c r="GK58" i="2" s="1"/>
  <c r="AA58" i="2"/>
  <c r="AF58" i="2" s="1"/>
  <c r="AK58" i="2" s="1"/>
  <c r="AP58" i="2" s="1"/>
  <c r="AU58" i="2" s="1"/>
  <c r="AZ58" i="2" s="1"/>
  <c r="BE58" i="2" s="1"/>
  <c r="BJ58" i="2" s="1"/>
  <c r="BO58" i="2" s="1"/>
  <c r="BT58" i="2" s="1"/>
  <c r="BY58" i="2" s="1"/>
  <c r="CD58" i="2" s="1"/>
  <c r="CI58" i="2" s="1"/>
  <c r="CN58" i="2" s="1"/>
  <c r="CS58" i="2" s="1"/>
  <c r="CX58" i="2" s="1"/>
  <c r="DC58" i="2" s="1"/>
  <c r="DH58" i="2" s="1"/>
  <c r="DM58" i="2" s="1"/>
  <c r="DR58" i="2" s="1"/>
  <c r="DW58" i="2" s="1"/>
  <c r="EB58" i="2" s="1"/>
  <c r="EG58" i="2" s="1"/>
  <c r="EL58" i="2" s="1"/>
  <c r="EQ58" i="2" s="1"/>
  <c r="EV58" i="2" s="1"/>
  <c r="FA58" i="2" s="1"/>
  <c r="FF58" i="2" s="1"/>
  <c r="FK58" i="2" s="1"/>
  <c r="FP58" i="2" s="1"/>
  <c r="FU58" i="2" s="1"/>
  <c r="FZ58" i="2" s="1"/>
  <c r="GE58" i="2" s="1"/>
  <c r="GJ58" i="2" s="1"/>
  <c r="AA64" i="2"/>
  <c r="AF64" i="2" s="1"/>
  <c r="AK64" i="2" s="1"/>
  <c r="AP64" i="2" s="1"/>
  <c r="AU64" i="2" s="1"/>
  <c r="AZ64" i="2" s="1"/>
  <c r="BE64" i="2" s="1"/>
  <c r="BJ64" i="2" s="1"/>
  <c r="BO64" i="2" s="1"/>
  <c r="BT64" i="2" s="1"/>
  <c r="BY64" i="2" s="1"/>
  <c r="CD64" i="2" s="1"/>
  <c r="CI64" i="2" s="1"/>
  <c r="CN64" i="2" s="1"/>
  <c r="CS64" i="2" s="1"/>
  <c r="CX64" i="2" s="1"/>
  <c r="DC64" i="2" s="1"/>
  <c r="DH64" i="2" s="1"/>
  <c r="DM64" i="2" s="1"/>
  <c r="DR64" i="2" s="1"/>
  <c r="DW64" i="2" s="1"/>
  <c r="EB64" i="2" s="1"/>
  <c r="EG64" i="2" s="1"/>
  <c r="EL64" i="2" s="1"/>
  <c r="EQ64" i="2" s="1"/>
  <c r="EV64" i="2" s="1"/>
  <c r="FA64" i="2" s="1"/>
  <c r="FF64" i="2" s="1"/>
  <c r="FK64" i="2" s="1"/>
  <c r="FP64" i="2" s="1"/>
  <c r="FU64" i="2" s="1"/>
  <c r="FZ64" i="2" s="1"/>
  <c r="GE64" i="2" s="1"/>
  <c r="GJ64" i="2" s="1"/>
  <c r="L63" i="2" s="1"/>
  <c r="M63" i="2" s="1"/>
  <c r="AB64" i="2"/>
  <c r="AG64" i="2" s="1"/>
  <c r="AL64" i="2" s="1"/>
  <c r="AQ64" i="2" s="1"/>
  <c r="AV64" i="2" s="1"/>
  <c r="BA64" i="2" s="1"/>
  <c r="BF64" i="2" s="1"/>
  <c r="BK64" i="2" s="1"/>
  <c r="BP64" i="2" s="1"/>
  <c r="BU64" i="2" s="1"/>
  <c r="BZ64" i="2" s="1"/>
  <c r="CE64" i="2" s="1"/>
  <c r="CJ64" i="2" s="1"/>
  <c r="CO64" i="2" s="1"/>
  <c r="CT64" i="2" s="1"/>
  <c r="CY64" i="2" s="1"/>
  <c r="DD64" i="2" s="1"/>
  <c r="DI64" i="2" s="1"/>
  <c r="DN64" i="2" s="1"/>
  <c r="DS64" i="2" s="1"/>
  <c r="DX64" i="2" s="1"/>
  <c r="EC64" i="2" s="1"/>
  <c r="EH64" i="2" s="1"/>
  <c r="EM64" i="2" s="1"/>
  <c r="ER64" i="2" s="1"/>
  <c r="EW64" i="2" s="1"/>
  <c r="FB64" i="2" s="1"/>
  <c r="FG64" i="2" s="1"/>
  <c r="FL64" i="2" s="1"/>
  <c r="FQ64" i="2" s="1"/>
  <c r="FV64" i="2" s="1"/>
  <c r="GA64" i="2" s="1"/>
  <c r="GF64" i="2" s="1"/>
  <c r="GK64" i="2" s="1"/>
  <c r="Q59" i="2" l="1"/>
  <c r="R59" i="2"/>
  <c r="Q63" i="2"/>
  <c r="R63" i="2"/>
  <c r="AA59" i="2"/>
  <c r="AF59" i="2" s="1"/>
  <c r="AK59" i="2" s="1"/>
  <c r="AP59" i="2" s="1"/>
  <c r="AU59" i="2" s="1"/>
  <c r="AZ59" i="2" s="1"/>
  <c r="BE59" i="2" s="1"/>
  <c r="BJ59" i="2" s="1"/>
  <c r="BO59" i="2" s="1"/>
  <c r="BT59" i="2" s="1"/>
  <c r="BY59" i="2" s="1"/>
  <c r="CD59" i="2" s="1"/>
  <c r="CI59" i="2" s="1"/>
  <c r="CN59" i="2" s="1"/>
  <c r="CS59" i="2" s="1"/>
  <c r="CX59" i="2" s="1"/>
  <c r="DC59" i="2" s="1"/>
  <c r="DH59" i="2" s="1"/>
  <c r="DM59" i="2" s="1"/>
  <c r="DR59" i="2" s="1"/>
  <c r="DW59" i="2" s="1"/>
  <c r="EB59" i="2" s="1"/>
  <c r="EG59" i="2" s="1"/>
  <c r="EL59" i="2" s="1"/>
  <c r="EQ59" i="2" s="1"/>
  <c r="EV59" i="2" s="1"/>
  <c r="FA59" i="2" s="1"/>
  <c r="FF59" i="2" s="1"/>
  <c r="FK59" i="2" s="1"/>
  <c r="FP59" i="2" s="1"/>
  <c r="FU59" i="2" s="1"/>
  <c r="FZ59" i="2" s="1"/>
  <c r="GE59" i="2" s="1"/>
  <c r="GJ59" i="2" s="1"/>
  <c r="I60" i="2" s="1"/>
  <c r="J60" i="2" s="1"/>
  <c r="V63" i="2"/>
  <c r="AA63" i="2" s="1"/>
  <c r="AF63" i="2" s="1"/>
  <c r="AK63" i="2" s="1"/>
  <c r="AP63" i="2" s="1"/>
  <c r="AU63" i="2" s="1"/>
  <c r="AZ63" i="2" s="1"/>
  <c r="BE63" i="2" s="1"/>
  <c r="BJ63" i="2" s="1"/>
  <c r="BO63" i="2" s="1"/>
  <c r="BT63" i="2" s="1"/>
  <c r="BY63" i="2" s="1"/>
  <c r="CD63" i="2" s="1"/>
  <c r="CI63" i="2" s="1"/>
  <c r="CN63" i="2" s="1"/>
  <c r="CS63" i="2" s="1"/>
  <c r="CX63" i="2" s="1"/>
  <c r="DC63" i="2" s="1"/>
  <c r="DH63" i="2" s="1"/>
  <c r="DM63" i="2" s="1"/>
  <c r="DR63" i="2" s="1"/>
  <c r="DW63" i="2" s="1"/>
  <c r="EB63" i="2" s="1"/>
  <c r="EG63" i="2" s="1"/>
  <c r="EL63" i="2" s="1"/>
  <c r="EQ63" i="2" s="1"/>
  <c r="EV63" i="2" s="1"/>
  <c r="FA63" i="2" s="1"/>
  <c r="FF63" i="2" s="1"/>
  <c r="FK63" i="2" s="1"/>
  <c r="FP63" i="2" s="1"/>
  <c r="FU63" i="2" s="1"/>
  <c r="FZ63" i="2" s="1"/>
  <c r="GE63" i="2" s="1"/>
  <c r="GJ63" i="2" s="1"/>
  <c r="V59" i="2"/>
  <c r="W59" i="2"/>
  <c r="AB59" i="2" s="1"/>
  <c r="AG59" i="2" s="1"/>
  <c r="AL59" i="2" s="1"/>
  <c r="AQ59" i="2" s="1"/>
  <c r="AV59" i="2" s="1"/>
  <c r="BA59" i="2" s="1"/>
  <c r="BF59" i="2" s="1"/>
  <c r="BK59" i="2" s="1"/>
  <c r="BP59" i="2" s="1"/>
  <c r="BU59" i="2" s="1"/>
  <c r="BZ59" i="2" s="1"/>
  <c r="CE59" i="2" s="1"/>
  <c r="CJ59" i="2" s="1"/>
  <c r="CO59" i="2" s="1"/>
  <c r="CT59" i="2" s="1"/>
  <c r="CY59" i="2" s="1"/>
  <c r="DD59" i="2" s="1"/>
  <c r="DI59" i="2" s="1"/>
  <c r="DN59" i="2" s="1"/>
  <c r="DS59" i="2" s="1"/>
  <c r="DX59" i="2" s="1"/>
  <c r="EC59" i="2" s="1"/>
  <c r="EH59" i="2" s="1"/>
  <c r="EM59" i="2" s="1"/>
  <c r="ER59" i="2" s="1"/>
  <c r="EW59" i="2" s="1"/>
  <c r="FB59" i="2" s="1"/>
  <c r="FG59" i="2" s="1"/>
  <c r="FL59" i="2" s="1"/>
  <c r="FQ59" i="2" s="1"/>
  <c r="FV59" i="2" s="1"/>
  <c r="GA59" i="2" s="1"/>
  <c r="GF59" i="2" s="1"/>
  <c r="GK59" i="2" s="1"/>
  <c r="I66" i="2" l="1"/>
  <c r="J66" i="2" s="1"/>
  <c r="L58" i="2"/>
  <c r="M58" i="2" s="1"/>
  <c r="AR60" i="2"/>
  <c r="AS60" i="2" s="1"/>
  <c r="AT60" i="2" s="1"/>
  <c r="CF60" i="2"/>
  <c r="CG60" i="2" s="1"/>
  <c r="CH60" i="2" s="1"/>
  <c r="DT60" i="2"/>
  <c r="DU60" i="2" s="1"/>
  <c r="DV60" i="2" s="1"/>
  <c r="FH60" i="2"/>
  <c r="FI60" i="2" s="1"/>
  <c r="FJ60" i="2" s="1"/>
  <c r="AC60" i="2"/>
  <c r="AD60" i="2" s="1"/>
  <c r="AE60" i="2" s="1"/>
  <c r="BQ60" i="2"/>
  <c r="BR60" i="2" s="1"/>
  <c r="BS60" i="2" s="1"/>
  <c r="DE60" i="2"/>
  <c r="DF60" i="2" s="1"/>
  <c r="DG60" i="2" s="1"/>
  <c r="ES60" i="2"/>
  <c r="ET60" i="2" s="1"/>
  <c r="EU60" i="2" s="1"/>
  <c r="GG60" i="2"/>
  <c r="GH60" i="2" s="1"/>
  <c r="GI60" i="2" s="1"/>
  <c r="BB60" i="2"/>
  <c r="BC60" i="2" s="1"/>
  <c r="BD60" i="2" s="1"/>
  <c r="CP60" i="2"/>
  <c r="CQ60" i="2" s="1"/>
  <c r="CR60" i="2" s="1"/>
  <c r="ED60" i="2"/>
  <c r="EE60" i="2" s="1"/>
  <c r="EF60" i="2" s="1"/>
  <c r="FR60" i="2"/>
  <c r="FS60" i="2" s="1"/>
  <c r="FT60" i="2" s="1"/>
  <c r="AM60" i="2"/>
  <c r="AN60" i="2" s="1"/>
  <c r="AO60" i="2" s="1"/>
  <c r="CA60" i="2"/>
  <c r="CB60" i="2" s="1"/>
  <c r="CC60" i="2" s="1"/>
  <c r="DO60" i="2"/>
  <c r="DP60" i="2" s="1"/>
  <c r="DQ60" i="2" s="1"/>
  <c r="FC60" i="2"/>
  <c r="FD60" i="2" s="1"/>
  <c r="FE60" i="2" s="1"/>
  <c r="X60" i="2"/>
  <c r="Y60" i="2" s="1"/>
  <c r="Z60" i="2" s="1"/>
  <c r="BL60" i="2"/>
  <c r="BM60" i="2" s="1"/>
  <c r="BN60" i="2" s="1"/>
  <c r="CZ60" i="2"/>
  <c r="DA60" i="2" s="1"/>
  <c r="DB60" i="2" s="1"/>
  <c r="EN60" i="2"/>
  <c r="EO60" i="2" s="1"/>
  <c r="EP60" i="2" s="1"/>
  <c r="GB60" i="2"/>
  <c r="GC60" i="2" s="1"/>
  <c r="GD60" i="2" s="1"/>
  <c r="AW60" i="2"/>
  <c r="AX60" i="2" s="1"/>
  <c r="AY60" i="2" s="1"/>
  <c r="CK60" i="2"/>
  <c r="CL60" i="2" s="1"/>
  <c r="CM60" i="2" s="1"/>
  <c r="DY60" i="2"/>
  <c r="DZ60" i="2" s="1"/>
  <c r="EA60" i="2" s="1"/>
  <c r="FM60" i="2"/>
  <c r="FN60" i="2" s="1"/>
  <c r="FO60" i="2" s="1"/>
  <c r="AH60" i="2"/>
  <c r="AI60" i="2" s="1"/>
  <c r="AJ60" i="2" s="1"/>
  <c r="BV60" i="2"/>
  <c r="BW60" i="2" s="1"/>
  <c r="BX60" i="2" s="1"/>
  <c r="DJ60" i="2"/>
  <c r="DK60" i="2" s="1"/>
  <c r="DL60" i="2" s="1"/>
  <c r="EX60" i="2"/>
  <c r="EY60" i="2" s="1"/>
  <c r="EZ60" i="2" s="1"/>
  <c r="EI60" i="2"/>
  <c r="EJ60" i="2" s="1"/>
  <c r="EK60" i="2" s="1"/>
  <c r="S60" i="2"/>
  <c r="T60" i="2" s="1"/>
  <c r="U60" i="2" s="1"/>
  <c r="CU60" i="2"/>
  <c r="CV60" i="2" s="1"/>
  <c r="CW60" i="2" s="1"/>
  <c r="FW60" i="2"/>
  <c r="FX60" i="2" s="1"/>
  <c r="FY60" i="2" s="1"/>
  <c r="BG60" i="2"/>
  <c r="BH60" i="2" s="1"/>
  <c r="BI60" i="2" s="1"/>
  <c r="K60" i="2"/>
  <c r="N60" i="2"/>
  <c r="O60" i="2" s="1"/>
  <c r="P60" i="2" s="1"/>
  <c r="W63" i="2"/>
  <c r="AB63" i="2" s="1"/>
  <c r="AG63" i="2" s="1"/>
  <c r="AL63" i="2" s="1"/>
  <c r="AQ63" i="2" s="1"/>
  <c r="AV63" i="2" s="1"/>
  <c r="BA63" i="2" s="1"/>
  <c r="BF63" i="2" s="1"/>
  <c r="BK63" i="2" s="1"/>
  <c r="BP63" i="2" s="1"/>
  <c r="BU63" i="2" s="1"/>
  <c r="BZ63" i="2" s="1"/>
  <c r="CE63" i="2" s="1"/>
  <c r="CJ63" i="2" s="1"/>
  <c r="CO63" i="2" s="1"/>
  <c r="CT63" i="2" s="1"/>
  <c r="CY63" i="2" s="1"/>
  <c r="DD63" i="2" s="1"/>
  <c r="DI63" i="2" s="1"/>
  <c r="DN63" i="2" s="1"/>
  <c r="DS63" i="2" s="1"/>
  <c r="DX63" i="2" s="1"/>
  <c r="EC63" i="2" s="1"/>
  <c r="EH63" i="2" s="1"/>
  <c r="EM63" i="2" s="1"/>
  <c r="ER63" i="2" s="1"/>
  <c r="EW63" i="2" s="1"/>
  <c r="FB63" i="2" s="1"/>
  <c r="FG63" i="2" s="1"/>
  <c r="FL63" i="2" s="1"/>
  <c r="FQ63" i="2" s="1"/>
  <c r="FV63" i="2" s="1"/>
  <c r="GA63" i="2" s="1"/>
  <c r="GF63" i="2" s="1"/>
  <c r="GK63" i="2" s="1"/>
  <c r="I67" i="2" s="1"/>
  <c r="J67" i="2" s="1"/>
  <c r="AM67" i="2" l="1"/>
  <c r="AN67" i="2" s="1"/>
  <c r="AO67" i="2" s="1"/>
  <c r="CA67" i="2"/>
  <c r="CB67" i="2" s="1"/>
  <c r="CC67" i="2" s="1"/>
  <c r="DO67" i="2"/>
  <c r="DP67" i="2" s="1"/>
  <c r="DQ67" i="2" s="1"/>
  <c r="FC67" i="2"/>
  <c r="FD67" i="2" s="1"/>
  <c r="FE67" i="2" s="1"/>
  <c r="X67" i="2"/>
  <c r="Y67" i="2" s="1"/>
  <c r="Z67" i="2" s="1"/>
  <c r="BL67" i="2"/>
  <c r="BM67" i="2" s="1"/>
  <c r="BN67" i="2" s="1"/>
  <c r="CZ67" i="2"/>
  <c r="DA67" i="2" s="1"/>
  <c r="DB67" i="2" s="1"/>
  <c r="EN67" i="2"/>
  <c r="EO67" i="2" s="1"/>
  <c r="EP67" i="2" s="1"/>
  <c r="GB67" i="2"/>
  <c r="GC67" i="2" s="1"/>
  <c r="GD67" i="2" s="1"/>
  <c r="AW67" i="2"/>
  <c r="AX67" i="2" s="1"/>
  <c r="AY67" i="2" s="1"/>
  <c r="CK67" i="2"/>
  <c r="CL67" i="2" s="1"/>
  <c r="CM67" i="2" s="1"/>
  <c r="DY67" i="2"/>
  <c r="DZ67" i="2" s="1"/>
  <c r="EA67" i="2" s="1"/>
  <c r="FM67" i="2"/>
  <c r="FN67" i="2" s="1"/>
  <c r="FO67" i="2" s="1"/>
  <c r="AH67" i="2"/>
  <c r="AI67" i="2" s="1"/>
  <c r="AJ67" i="2" s="1"/>
  <c r="BV67" i="2"/>
  <c r="BW67" i="2" s="1"/>
  <c r="BX67" i="2" s="1"/>
  <c r="DJ67" i="2"/>
  <c r="DK67" i="2" s="1"/>
  <c r="DL67" i="2" s="1"/>
  <c r="EX67" i="2"/>
  <c r="EY67" i="2" s="1"/>
  <c r="EZ67" i="2" s="1"/>
  <c r="S67" i="2"/>
  <c r="T67" i="2" s="1"/>
  <c r="U67" i="2" s="1"/>
  <c r="BG67" i="2"/>
  <c r="BH67" i="2" s="1"/>
  <c r="BI67" i="2" s="1"/>
  <c r="CU67" i="2"/>
  <c r="CV67" i="2" s="1"/>
  <c r="CW67" i="2" s="1"/>
  <c r="EI67" i="2"/>
  <c r="EJ67" i="2" s="1"/>
  <c r="EK67" i="2" s="1"/>
  <c r="FW67" i="2"/>
  <c r="FX67" i="2" s="1"/>
  <c r="FY67" i="2" s="1"/>
  <c r="AR67" i="2"/>
  <c r="AS67" i="2" s="1"/>
  <c r="AT67" i="2" s="1"/>
  <c r="CF67" i="2"/>
  <c r="CG67" i="2" s="1"/>
  <c r="CH67" i="2" s="1"/>
  <c r="DT67" i="2"/>
  <c r="DU67" i="2" s="1"/>
  <c r="DV67" i="2" s="1"/>
  <c r="FH67" i="2"/>
  <c r="FI67" i="2" s="1"/>
  <c r="FJ67" i="2" s="1"/>
  <c r="AC67" i="2"/>
  <c r="AD67" i="2" s="1"/>
  <c r="AE67" i="2" s="1"/>
  <c r="BQ67" i="2"/>
  <c r="BR67" i="2" s="1"/>
  <c r="BS67" i="2" s="1"/>
  <c r="DE67" i="2"/>
  <c r="DF67" i="2" s="1"/>
  <c r="DG67" i="2" s="1"/>
  <c r="ES67" i="2"/>
  <c r="ET67" i="2" s="1"/>
  <c r="EU67" i="2" s="1"/>
  <c r="GG67" i="2"/>
  <c r="GH67" i="2" s="1"/>
  <c r="GI67" i="2" s="1"/>
  <c r="CP67" i="2"/>
  <c r="CQ67" i="2" s="1"/>
  <c r="CR67" i="2" s="1"/>
  <c r="FR67" i="2"/>
  <c r="FS67" i="2" s="1"/>
  <c r="FT67" i="2" s="1"/>
  <c r="BB67" i="2"/>
  <c r="BC67" i="2" s="1"/>
  <c r="BD67" i="2" s="1"/>
  <c r="ED67" i="2"/>
  <c r="EE67" i="2" s="1"/>
  <c r="EF67" i="2" s="1"/>
  <c r="K67" i="2"/>
  <c r="N67" i="2"/>
  <c r="O67" i="2" s="1"/>
  <c r="P67" i="2" s="1"/>
  <c r="R60" i="2"/>
  <c r="Q60" i="2"/>
  <c r="V60" i="2" s="1"/>
  <c r="AA60" i="2" s="1"/>
  <c r="AF60" i="2" s="1"/>
  <c r="AK60" i="2" s="1"/>
  <c r="AP60" i="2" s="1"/>
  <c r="AU60" i="2" s="1"/>
  <c r="AZ60" i="2" s="1"/>
  <c r="BE60" i="2" s="1"/>
  <c r="BJ60" i="2" s="1"/>
  <c r="BO60" i="2" s="1"/>
  <c r="BT60" i="2" s="1"/>
  <c r="BY60" i="2" s="1"/>
  <c r="CD60" i="2" s="1"/>
  <c r="CI60" i="2" s="1"/>
  <c r="CN60" i="2" s="1"/>
  <c r="CS60" i="2" s="1"/>
  <c r="CX60" i="2" s="1"/>
  <c r="DC60" i="2" s="1"/>
  <c r="DH60" i="2" s="1"/>
  <c r="DM60" i="2" s="1"/>
  <c r="DR60" i="2" s="1"/>
  <c r="DW60" i="2" s="1"/>
  <c r="EB60" i="2" s="1"/>
  <c r="EG60" i="2" s="1"/>
  <c r="EL60" i="2" s="1"/>
  <c r="EQ60" i="2" s="1"/>
  <c r="EV60" i="2" s="1"/>
  <c r="FA60" i="2" s="1"/>
  <c r="FF60" i="2" s="1"/>
  <c r="FK60" i="2" s="1"/>
  <c r="FP60" i="2" s="1"/>
  <c r="FU60" i="2" s="1"/>
  <c r="FZ60" i="2" s="1"/>
  <c r="GE60" i="2" s="1"/>
  <c r="GJ60" i="2" s="1"/>
  <c r="L57" i="2" s="1"/>
  <c r="M57" i="2" s="1"/>
  <c r="W60" i="2"/>
  <c r="AB60" i="2" s="1"/>
  <c r="AG60" i="2" s="1"/>
  <c r="AL60" i="2" s="1"/>
  <c r="AQ60" i="2" s="1"/>
  <c r="AV60" i="2" s="1"/>
  <c r="BA60" i="2" s="1"/>
  <c r="BF60" i="2" s="1"/>
  <c r="BK60" i="2" s="1"/>
  <c r="BP60" i="2" s="1"/>
  <c r="BU60" i="2" s="1"/>
  <c r="BZ60" i="2" s="1"/>
  <c r="CE60" i="2" s="1"/>
  <c r="CJ60" i="2" s="1"/>
  <c r="CO60" i="2" s="1"/>
  <c r="CT60" i="2" s="1"/>
  <c r="CY60" i="2" s="1"/>
  <c r="DD60" i="2" s="1"/>
  <c r="DI60" i="2" s="1"/>
  <c r="DN60" i="2" s="1"/>
  <c r="DS60" i="2" s="1"/>
  <c r="DX60" i="2" s="1"/>
  <c r="EC60" i="2" s="1"/>
  <c r="EH60" i="2" s="1"/>
  <c r="EM60" i="2" s="1"/>
  <c r="ER60" i="2" s="1"/>
  <c r="EW60" i="2" s="1"/>
  <c r="FB60" i="2" s="1"/>
  <c r="FG60" i="2" s="1"/>
  <c r="FL60" i="2" s="1"/>
  <c r="FQ60" i="2" s="1"/>
  <c r="FV60" i="2" s="1"/>
  <c r="GA60" i="2" s="1"/>
  <c r="GF60" i="2" s="1"/>
  <c r="GK60" i="2" s="1"/>
  <c r="AH66" i="2"/>
  <c r="AI66" i="2" s="1"/>
  <c r="AJ66" i="2" s="1"/>
  <c r="BV66" i="2"/>
  <c r="BW66" i="2" s="1"/>
  <c r="BX66" i="2" s="1"/>
  <c r="DJ66" i="2"/>
  <c r="DK66" i="2" s="1"/>
  <c r="DL66" i="2" s="1"/>
  <c r="EX66" i="2"/>
  <c r="EY66" i="2" s="1"/>
  <c r="EZ66" i="2" s="1"/>
  <c r="S66" i="2"/>
  <c r="T66" i="2" s="1"/>
  <c r="U66" i="2" s="1"/>
  <c r="BG66" i="2"/>
  <c r="BH66" i="2" s="1"/>
  <c r="BI66" i="2" s="1"/>
  <c r="CU66" i="2"/>
  <c r="CV66" i="2" s="1"/>
  <c r="CW66" i="2" s="1"/>
  <c r="EI66" i="2"/>
  <c r="EJ66" i="2" s="1"/>
  <c r="EK66" i="2" s="1"/>
  <c r="AR66" i="2"/>
  <c r="AS66" i="2" s="1"/>
  <c r="AT66" i="2" s="1"/>
  <c r="CF66" i="2"/>
  <c r="CG66" i="2" s="1"/>
  <c r="CH66" i="2" s="1"/>
  <c r="DT66" i="2"/>
  <c r="DU66" i="2" s="1"/>
  <c r="DV66" i="2" s="1"/>
  <c r="AC66" i="2"/>
  <c r="AD66" i="2" s="1"/>
  <c r="AE66" i="2" s="1"/>
  <c r="BQ66" i="2"/>
  <c r="BR66" i="2" s="1"/>
  <c r="BS66" i="2" s="1"/>
  <c r="DE66" i="2"/>
  <c r="DF66" i="2" s="1"/>
  <c r="DG66" i="2" s="1"/>
  <c r="ES66" i="2"/>
  <c r="ET66" i="2" s="1"/>
  <c r="EU66" i="2" s="1"/>
  <c r="AM66" i="2"/>
  <c r="AN66" i="2" s="1"/>
  <c r="AO66" i="2" s="1"/>
  <c r="CA66" i="2"/>
  <c r="CB66" i="2" s="1"/>
  <c r="CC66" i="2" s="1"/>
  <c r="DO66" i="2"/>
  <c r="DP66" i="2" s="1"/>
  <c r="DQ66" i="2" s="1"/>
  <c r="X66" i="2"/>
  <c r="Y66" i="2" s="1"/>
  <c r="Z66" i="2" s="1"/>
  <c r="BL66" i="2"/>
  <c r="BM66" i="2" s="1"/>
  <c r="BN66" i="2" s="1"/>
  <c r="CZ66" i="2"/>
  <c r="DA66" i="2" s="1"/>
  <c r="DB66" i="2" s="1"/>
  <c r="EN66" i="2"/>
  <c r="EO66" i="2" s="1"/>
  <c r="EP66" i="2" s="1"/>
  <c r="DY66" i="2"/>
  <c r="DZ66" i="2" s="1"/>
  <c r="EA66" i="2" s="1"/>
  <c r="FR66" i="2"/>
  <c r="FS66" i="2" s="1"/>
  <c r="FT66" i="2" s="1"/>
  <c r="ED66" i="2"/>
  <c r="EE66" i="2" s="1"/>
  <c r="EF66" i="2" s="1"/>
  <c r="FC66" i="2"/>
  <c r="FD66" i="2" s="1"/>
  <c r="FE66" i="2" s="1"/>
  <c r="GB66" i="2"/>
  <c r="GC66" i="2" s="1"/>
  <c r="GD66" i="2" s="1"/>
  <c r="FM66" i="2"/>
  <c r="FN66" i="2" s="1"/>
  <c r="FO66" i="2" s="1"/>
  <c r="AW66" i="2"/>
  <c r="AX66" i="2" s="1"/>
  <c r="AY66" i="2" s="1"/>
  <c r="BB66" i="2"/>
  <c r="BC66" i="2" s="1"/>
  <c r="BD66" i="2" s="1"/>
  <c r="FW66" i="2"/>
  <c r="FX66" i="2" s="1"/>
  <c r="FY66" i="2" s="1"/>
  <c r="CK66" i="2"/>
  <c r="CL66" i="2" s="1"/>
  <c r="CM66" i="2" s="1"/>
  <c r="FH66" i="2"/>
  <c r="FI66" i="2" s="1"/>
  <c r="FJ66" i="2" s="1"/>
  <c r="CP66" i="2"/>
  <c r="CQ66" i="2" s="1"/>
  <c r="CR66" i="2" s="1"/>
  <c r="GG66" i="2"/>
  <c r="GH66" i="2" s="1"/>
  <c r="GI66" i="2" s="1"/>
  <c r="N66" i="2"/>
  <c r="O66" i="2" s="1"/>
  <c r="P66" i="2" s="1"/>
  <c r="K66" i="2"/>
  <c r="L54" i="2" l="1"/>
  <c r="M54" i="2" s="1"/>
  <c r="I62" i="2"/>
  <c r="J62" i="2" s="1"/>
  <c r="R66" i="2"/>
  <c r="Q66" i="2"/>
  <c r="Q67" i="2"/>
  <c r="R67" i="2"/>
  <c r="W66" i="2"/>
  <c r="AB66" i="2" s="1"/>
  <c r="AG66" i="2" s="1"/>
  <c r="AL66" i="2" s="1"/>
  <c r="AQ66" i="2" s="1"/>
  <c r="AV66" i="2" s="1"/>
  <c r="BA66" i="2" s="1"/>
  <c r="BF66" i="2" s="1"/>
  <c r="BK66" i="2" s="1"/>
  <c r="BP66" i="2" s="1"/>
  <c r="BU66" i="2" s="1"/>
  <c r="BZ66" i="2" s="1"/>
  <c r="CE66" i="2" s="1"/>
  <c r="CJ66" i="2" s="1"/>
  <c r="CO66" i="2" s="1"/>
  <c r="CT66" i="2" s="1"/>
  <c r="CY66" i="2" s="1"/>
  <c r="DD66" i="2" s="1"/>
  <c r="DI66" i="2" s="1"/>
  <c r="DN66" i="2" s="1"/>
  <c r="DS66" i="2" s="1"/>
  <c r="DX66" i="2" s="1"/>
  <c r="EC66" i="2" s="1"/>
  <c r="EH66" i="2" s="1"/>
  <c r="EM66" i="2" s="1"/>
  <c r="ER66" i="2" s="1"/>
  <c r="EW66" i="2" s="1"/>
  <c r="FB66" i="2" s="1"/>
  <c r="FG66" i="2" s="1"/>
  <c r="FL66" i="2" s="1"/>
  <c r="FQ66" i="2" s="1"/>
  <c r="FV66" i="2" s="1"/>
  <c r="GA66" i="2" s="1"/>
  <c r="GF66" i="2" s="1"/>
  <c r="GK66" i="2" s="1"/>
  <c r="V66" i="2"/>
  <c r="AA66" i="2" s="1"/>
  <c r="AF66" i="2" s="1"/>
  <c r="AK66" i="2" s="1"/>
  <c r="AP66" i="2" s="1"/>
  <c r="AU66" i="2" s="1"/>
  <c r="AZ66" i="2" s="1"/>
  <c r="BE66" i="2" s="1"/>
  <c r="BJ66" i="2" s="1"/>
  <c r="BO66" i="2" s="1"/>
  <c r="BT66" i="2" s="1"/>
  <c r="BY66" i="2" s="1"/>
  <c r="CD66" i="2" s="1"/>
  <c r="CI66" i="2" s="1"/>
  <c r="CN66" i="2" s="1"/>
  <c r="CS66" i="2" s="1"/>
  <c r="CX66" i="2" s="1"/>
  <c r="DC66" i="2" s="1"/>
  <c r="DH66" i="2" s="1"/>
  <c r="DM66" i="2" s="1"/>
  <c r="DR66" i="2" s="1"/>
  <c r="DW66" i="2" s="1"/>
  <c r="EB66" i="2" s="1"/>
  <c r="EG66" i="2" s="1"/>
  <c r="EL66" i="2" s="1"/>
  <c r="EQ66" i="2" s="1"/>
  <c r="EV66" i="2" s="1"/>
  <c r="FA66" i="2" s="1"/>
  <c r="FF66" i="2" s="1"/>
  <c r="FK66" i="2" s="1"/>
  <c r="FP66" i="2" s="1"/>
  <c r="FU66" i="2" s="1"/>
  <c r="FZ66" i="2" s="1"/>
  <c r="GE66" i="2" s="1"/>
  <c r="GJ66" i="2" s="1"/>
  <c r="W67" i="2"/>
  <c r="AB67" i="2" s="1"/>
  <c r="AG67" i="2" s="1"/>
  <c r="AL67" i="2" s="1"/>
  <c r="AQ67" i="2" s="1"/>
  <c r="AV67" i="2" s="1"/>
  <c r="BA67" i="2" s="1"/>
  <c r="BF67" i="2" s="1"/>
  <c r="BK67" i="2" s="1"/>
  <c r="BP67" i="2" s="1"/>
  <c r="BU67" i="2" s="1"/>
  <c r="BZ67" i="2" s="1"/>
  <c r="CE67" i="2" s="1"/>
  <c r="CJ67" i="2" s="1"/>
  <c r="CO67" i="2" s="1"/>
  <c r="CT67" i="2" s="1"/>
  <c r="CY67" i="2" s="1"/>
  <c r="DD67" i="2" s="1"/>
  <c r="DI67" i="2" s="1"/>
  <c r="DN67" i="2" s="1"/>
  <c r="DS67" i="2" s="1"/>
  <c r="DX67" i="2" s="1"/>
  <c r="EC67" i="2" s="1"/>
  <c r="EH67" i="2" s="1"/>
  <c r="EM67" i="2" s="1"/>
  <c r="ER67" i="2" s="1"/>
  <c r="EW67" i="2" s="1"/>
  <c r="FB67" i="2" s="1"/>
  <c r="FG67" i="2" s="1"/>
  <c r="FL67" i="2" s="1"/>
  <c r="FQ67" i="2" s="1"/>
  <c r="FV67" i="2" s="1"/>
  <c r="GA67" i="2" s="1"/>
  <c r="GF67" i="2" s="1"/>
  <c r="GK67" i="2" s="1"/>
  <c r="L66" i="2" s="1"/>
  <c r="M66" i="2" s="1"/>
  <c r="V67" i="2"/>
  <c r="AA67" i="2" s="1"/>
  <c r="AF67" i="2" s="1"/>
  <c r="AK67" i="2" s="1"/>
  <c r="AP67" i="2" s="1"/>
  <c r="AU67" i="2" s="1"/>
  <c r="AZ67" i="2" s="1"/>
  <c r="BE67" i="2" s="1"/>
  <c r="BJ67" i="2" s="1"/>
  <c r="BO67" i="2" s="1"/>
  <c r="BT67" i="2" s="1"/>
  <c r="BY67" i="2" s="1"/>
  <c r="CD67" i="2" s="1"/>
  <c r="CI67" i="2" s="1"/>
  <c r="CN67" i="2" s="1"/>
  <c r="CS67" i="2" s="1"/>
  <c r="CX67" i="2" s="1"/>
  <c r="DC67" i="2" s="1"/>
  <c r="DH67" i="2" s="1"/>
  <c r="DM67" i="2" s="1"/>
  <c r="DR67" i="2" s="1"/>
  <c r="DW67" i="2" s="1"/>
  <c r="EB67" i="2" s="1"/>
  <c r="EG67" i="2" s="1"/>
  <c r="EL67" i="2" s="1"/>
  <c r="EQ67" i="2" s="1"/>
  <c r="EV67" i="2" s="1"/>
  <c r="FA67" i="2" s="1"/>
  <c r="FF67" i="2" s="1"/>
  <c r="FK67" i="2" s="1"/>
  <c r="FP67" i="2" s="1"/>
  <c r="FU67" i="2" s="1"/>
  <c r="FZ67" i="2" s="1"/>
  <c r="GE67" i="2" s="1"/>
  <c r="GJ67" i="2" s="1"/>
  <c r="I68" i="2" l="1"/>
  <c r="J68" i="2" s="1"/>
  <c r="BB62" i="2"/>
  <c r="BC62" i="2" s="1"/>
  <c r="BD62" i="2" s="1"/>
  <c r="CP62" i="2"/>
  <c r="CQ62" i="2" s="1"/>
  <c r="CR62" i="2" s="1"/>
  <c r="ED62" i="2"/>
  <c r="EE62" i="2" s="1"/>
  <c r="EF62" i="2" s="1"/>
  <c r="FR62" i="2"/>
  <c r="FS62" i="2" s="1"/>
  <c r="FT62" i="2" s="1"/>
  <c r="AM62" i="2"/>
  <c r="AN62" i="2" s="1"/>
  <c r="AO62" i="2" s="1"/>
  <c r="CA62" i="2"/>
  <c r="CB62" i="2" s="1"/>
  <c r="CC62" i="2" s="1"/>
  <c r="DO62" i="2"/>
  <c r="DP62" i="2" s="1"/>
  <c r="DQ62" i="2" s="1"/>
  <c r="FC62" i="2"/>
  <c r="FD62" i="2" s="1"/>
  <c r="FE62" i="2" s="1"/>
  <c r="X62" i="2"/>
  <c r="Y62" i="2" s="1"/>
  <c r="Z62" i="2" s="1"/>
  <c r="BL62" i="2"/>
  <c r="BM62" i="2" s="1"/>
  <c r="BN62" i="2" s="1"/>
  <c r="CZ62" i="2"/>
  <c r="DA62" i="2" s="1"/>
  <c r="DB62" i="2" s="1"/>
  <c r="EN62" i="2"/>
  <c r="EO62" i="2" s="1"/>
  <c r="EP62" i="2" s="1"/>
  <c r="GB62" i="2"/>
  <c r="GC62" i="2" s="1"/>
  <c r="GD62" i="2" s="1"/>
  <c r="AW62" i="2"/>
  <c r="AX62" i="2" s="1"/>
  <c r="AY62" i="2" s="1"/>
  <c r="CK62" i="2"/>
  <c r="CL62" i="2" s="1"/>
  <c r="CM62" i="2" s="1"/>
  <c r="DY62" i="2"/>
  <c r="DZ62" i="2" s="1"/>
  <c r="EA62" i="2" s="1"/>
  <c r="FM62" i="2"/>
  <c r="FN62" i="2" s="1"/>
  <c r="FO62" i="2" s="1"/>
  <c r="AH62" i="2"/>
  <c r="AI62" i="2" s="1"/>
  <c r="AJ62" i="2" s="1"/>
  <c r="BV62" i="2"/>
  <c r="BW62" i="2" s="1"/>
  <c r="BX62" i="2" s="1"/>
  <c r="DJ62" i="2"/>
  <c r="DK62" i="2" s="1"/>
  <c r="DL62" i="2" s="1"/>
  <c r="EX62" i="2"/>
  <c r="EY62" i="2" s="1"/>
  <c r="EZ62" i="2" s="1"/>
  <c r="S62" i="2"/>
  <c r="T62" i="2" s="1"/>
  <c r="U62" i="2" s="1"/>
  <c r="BG62" i="2"/>
  <c r="BH62" i="2" s="1"/>
  <c r="BI62" i="2" s="1"/>
  <c r="CU62" i="2"/>
  <c r="CV62" i="2" s="1"/>
  <c r="CW62" i="2" s="1"/>
  <c r="EI62" i="2"/>
  <c r="EJ62" i="2" s="1"/>
  <c r="EK62" i="2" s="1"/>
  <c r="FW62" i="2"/>
  <c r="FX62" i="2" s="1"/>
  <c r="FY62" i="2" s="1"/>
  <c r="AR62" i="2"/>
  <c r="AS62" i="2" s="1"/>
  <c r="AT62" i="2" s="1"/>
  <c r="CF62" i="2"/>
  <c r="CG62" i="2" s="1"/>
  <c r="CH62" i="2" s="1"/>
  <c r="DT62" i="2"/>
  <c r="DU62" i="2" s="1"/>
  <c r="DV62" i="2" s="1"/>
  <c r="FH62" i="2"/>
  <c r="FI62" i="2" s="1"/>
  <c r="FJ62" i="2" s="1"/>
  <c r="DE62" i="2"/>
  <c r="DF62" i="2" s="1"/>
  <c r="DG62" i="2" s="1"/>
  <c r="GG62" i="2"/>
  <c r="GH62" i="2" s="1"/>
  <c r="GI62" i="2" s="1"/>
  <c r="BQ62" i="2"/>
  <c r="BR62" i="2" s="1"/>
  <c r="BS62" i="2" s="1"/>
  <c r="ES62" i="2"/>
  <c r="ET62" i="2" s="1"/>
  <c r="EU62" i="2" s="1"/>
  <c r="AC62" i="2"/>
  <c r="AD62" i="2" s="1"/>
  <c r="AE62" i="2" s="1"/>
  <c r="K62" i="2"/>
  <c r="N62" i="2"/>
  <c r="O62" i="2" s="1"/>
  <c r="P62" i="2" s="1"/>
  <c r="W62" i="2" l="1"/>
  <c r="R62" i="2"/>
  <c r="Q62" i="2"/>
  <c r="V62" i="2" s="1"/>
  <c r="AA62" i="2" s="1"/>
  <c r="AF62" i="2" s="1"/>
  <c r="AK62" i="2" s="1"/>
  <c r="AP62" i="2" s="1"/>
  <c r="AU62" i="2" s="1"/>
  <c r="AZ62" i="2" s="1"/>
  <c r="BE62" i="2" s="1"/>
  <c r="BJ62" i="2" s="1"/>
  <c r="BO62" i="2" s="1"/>
  <c r="BT62" i="2" s="1"/>
  <c r="BY62" i="2" s="1"/>
  <c r="CD62" i="2" s="1"/>
  <c r="CI62" i="2" s="1"/>
  <c r="CN62" i="2" s="1"/>
  <c r="CS62" i="2" s="1"/>
  <c r="CX62" i="2" s="1"/>
  <c r="DC62" i="2" s="1"/>
  <c r="DH62" i="2" s="1"/>
  <c r="DM62" i="2" s="1"/>
  <c r="DR62" i="2" s="1"/>
  <c r="DW62" i="2" s="1"/>
  <c r="EB62" i="2" s="1"/>
  <c r="EG62" i="2" s="1"/>
  <c r="EL62" i="2" s="1"/>
  <c r="EQ62" i="2" s="1"/>
  <c r="EV62" i="2" s="1"/>
  <c r="FA62" i="2" s="1"/>
  <c r="FF62" i="2" s="1"/>
  <c r="FK62" i="2" s="1"/>
  <c r="FP62" i="2" s="1"/>
  <c r="FU62" i="2" s="1"/>
  <c r="FZ62" i="2" s="1"/>
  <c r="GE62" i="2" s="1"/>
  <c r="GJ62" i="2" s="1"/>
  <c r="AB62" i="2"/>
  <c r="AG62" i="2" s="1"/>
  <c r="AL62" i="2" s="1"/>
  <c r="AQ62" i="2" s="1"/>
  <c r="AV62" i="2" s="1"/>
  <c r="BA62" i="2" s="1"/>
  <c r="BF62" i="2" s="1"/>
  <c r="BK62" i="2" s="1"/>
  <c r="BP62" i="2" s="1"/>
  <c r="BU62" i="2" s="1"/>
  <c r="BZ62" i="2" s="1"/>
  <c r="CE62" i="2" s="1"/>
  <c r="CJ62" i="2" s="1"/>
  <c r="CO62" i="2" s="1"/>
  <c r="CT62" i="2" s="1"/>
  <c r="CY62" i="2" s="1"/>
  <c r="DD62" i="2" s="1"/>
  <c r="DI62" i="2" s="1"/>
  <c r="DN62" i="2" s="1"/>
  <c r="DS62" i="2" s="1"/>
  <c r="DX62" i="2" s="1"/>
  <c r="EC62" i="2" s="1"/>
  <c r="EH62" i="2" s="1"/>
  <c r="EM62" i="2" s="1"/>
  <c r="ER62" i="2" s="1"/>
  <c r="EW62" i="2" s="1"/>
  <c r="FB62" i="2" s="1"/>
  <c r="FG62" i="2" s="1"/>
  <c r="FL62" i="2" s="1"/>
  <c r="FQ62" i="2" s="1"/>
  <c r="FV62" i="2" s="1"/>
  <c r="GA62" i="2" s="1"/>
  <c r="GF62" i="2" s="1"/>
  <c r="GK62" i="2" s="1"/>
  <c r="X68" i="2"/>
  <c r="Y68" i="2" s="1"/>
  <c r="Z68" i="2" s="1"/>
  <c r="BL68" i="2"/>
  <c r="BM68" i="2" s="1"/>
  <c r="BN68" i="2" s="1"/>
  <c r="CZ68" i="2"/>
  <c r="DA68" i="2" s="1"/>
  <c r="DB68" i="2" s="1"/>
  <c r="EN68" i="2"/>
  <c r="EO68" i="2" s="1"/>
  <c r="EP68" i="2" s="1"/>
  <c r="GB68" i="2"/>
  <c r="GC68" i="2" s="1"/>
  <c r="GD68" i="2" s="1"/>
  <c r="AW68" i="2"/>
  <c r="AX68" i="2" s="1"/>
  <c r="AY68" i="2" s="1"/>
  <c r="CK68" i="2"/>
  <c r="CL68" i="2" s="1"/>
  <c r="CM68" i="2" s="1"/>
  <c r="DY68" i="2"/>
  <c r="DZ68" i="2" s="1"/>
  <c r="EA68" i="2" s="1"/>
  <c r="FM68" i="2"/>
  <c r="FN68" i="2" s="1"/>
  <c r="FO68" i="2" s="1"/>
  <c r="AH68" i="2"/>
  <c r="AI68" i="2" s="1"/>
  <c r="AJ68" i="2" s="1"/>
  <c r="BV68" i="2"/>
  <c r="BW68" i="2" s="1"/>
  <c r="BX68" i="2" s="1"/>
  <c r="DJ68" i="2"/>
  <c r="DK68" i="2" s="1"/>
  <c r="DL68" i="2" s="1"/>
  <c r="EX68" i="2"/>
  <c r="EY68" i="2" s="1"/>
  <c r="EZ68" i="2" s="1"/>
  <c r="S68" i="2"/>
  <c r="T68" i="2" s="1"/>
  <c r="U68" i="2" s="1"/>
  <c r="BG68" i="2"/>
  <c r="BH68" i="2" s="1"/>
  <c r="BI68" i="2" s="1"/>
  <c r="CU68" i="2"/>
  <c r="CV68" i="2" s="1"/>
  <c r="CW68" i="2" s="1"/>
  <c r="EI68" i="2"/>
  <c r="EJ68" i="2" s="1"/>
  <c r="EK68" i="2" s="1"/>
  <c r="FW68" i="2"/>
  <c r="FX68" i="2" s="1"/>
  <c r="FY68" i="2" s="1"/>
  <c r="AR68" i="2"/>
  <c r="AS68" i="2" s="1"/>
  <c r="AT68" i="2" s="1"/>
  <c r="CF68" i="2"/>
  <c r="CG68" i="2" s="1"/>
  <c r="CH68" i="2" s="1"/>
  <c r="DT68" i="2"/>
  <c r="DU68" i="2" s="1"/>
  <c r="DV68" i="2" s="1"/>
  <c r="FH68" i="2"/>
  <c r="FI68" i="2" s="1"/>
  <c r="FJ68" i="2" s="1"/>
  <c r="AC68" i="2"/>
  <c r="AD68" i="2" s="1"/>
  <c r="AE68" i="2" s="1"/>
  <c r="BQ68" i="2"/>
  <c r="BR68" i="2" s="1"/>
  <c r="BS68" i="2" s="1"/>
  <c r="DE68" i="2"/>
  <c r="DF68" i="2" s="1"/>
  <c r="DG68" i="2" s="1"/>
  <c r="ES68" i="2"/>
  <c r="ET68" i="2" s="1"/>
  <c r="EU68" i="2" s="1"/>
  <c r="GG68" i="2"/>
  <c r="GH68" i="2" s="1"/>
  <c r="GI68" i="2" s="1"/>
  <c r="BB68" i="2"/>
  <c r="BC68" i="2" s="1"/>
  <c r="BD68" i="2" s="1"/>
  <c r="CP68" i="2"/>
  <c r="CQ68" i="2" s="1"/>
  <c r="CR68" i="2" s="1"/>
  <c r="ED68" i="2"/>
  <c r="EE68" i="2" s="1"/>
  <c r="EF68" i="2" s="1"/>
  <c r="FR68" i="2"/>
  <c r="FS68" i="2" s="1"/>
  <c r="FT68" i="2" s="1"/>
  <c r="AM68" i="2"/>
  <c r="AN68" i="2" s="1"/>
  <c r="AO68" i="2" s="1"/>
  <c r="DO68" i="2"/>
  <c r="DP68" i="2" s="1"/>
  <c r="DQ68" i="2" s="1"/>
  <c r="FC68" i="2"/>
  <c r="FD68" i="2" s="1"/>
  <c r="FE68" i="2" s="1"/>
  <c r="CA68" i="2"/>
  <c r="CB68" i="2" s="1"/>
  <c r="CC68" i="2" s="1"/>
  <c r="N68" i="2"/>
  <c r="O68" i="2" s="1"/>
  <c r="P68" i="2" s="1"/>
  <c r="K68" i="2"/>
  <c r="R68" i="2" l="1"/>
  <c r="Q68" i="2"/>
  <c r="V68" i="2"/>
  <c r="W68" i="2"/>
  <c r="AB68" i="2" s="1"/>
  <c r="AG68" i="2" s="1"/>
  <c r="AL68" i="2" s="1"/>
  <c r="AQ68" i="2" s="1"/>
  <c r="AV68" i="2" s="1"/>
  <c r="BA68" i="2" s="1"/>
  <c r="BF68" i="2" s="1"/>
  <c r="BK68" i="2" s="1"/>
  <c r="BP68" i="2" s="1"/>
  <c r="BU68" i="2" s="1"/>
  <c r="BZ68" i="2" s="1"/>
  <c r="CE68" i="2" s="1"/>
  <c r="CJ68" i="2" s="1"/>
  <c r="CO68" i="2" s="1"/>
  <c r="CT68" i="2" s="1"/>
  <c r="CY68" i="2" s="1"/>
  <c r="DD68" i="2" s="1"/>
  <c r="DI68" i="2" s="1"/>
  <c r="DN68" i="2" s="1"/>
  <c r="DS68" i="2" s="1"/>
  <c r="DX68" i="2" s="1"/>
  <c r="EC68" i="2" s="1"/>
  <c r="EH68" i="2" s="1"/>
  <c r="EM68" i="2" s="1"/>
  <c r="ER68" i="2" s="1"/>
  <c r="EW68" i="2" s="1"/>
  <c r="FB68" i="2" s="1"/>
  <c r="FG68" i="2" s="1"/>
  <c r="FL68" i="2" s="1"/>
  <c r="FQ68" i="2" s="1"/>
  <c r="FV68" i="2" s="1"/>
  <c r="GA68" i="2" s="1"/>
  <c r="GF68" i="2" s="1"/>
  <c r="GK68" i="2" s="1"/>
  <c r="I65" i="2"/>
  <c r="J65" i="2" s="1"/>
  <c r="AA68" i="2"/>
  <c r="AF68" i="2" s="1"/>
  <c r="AK68" i="2" s="1"/>
  <c r="AP68" i="2" s="1"/>
  <c r="AU68" i="2" s="1"/>
  <c r="AZ68" i="2" s="1"/>
  <c r="BE68" i="2" s="1"/>
  <c r="BJ68" i="2" s="1"/>
  <c r="BO68" i="2" s="1"/>
  <c r="BT68" i="2" s="1"/>
  <c r="BY68" i="2" s="1"/>
  <c r="CD68" i="2" s="1"/>
  <c r="CI68" i="2" s="1"/>
  <c r="CN68" i="2" s="1"/>
  <c r="CS68" i="2" s="1"/>
  <c r="CX68" i="2" s="1"/>
  <c r="DC68" i="2" s="1"/>
  <c r="DH68" i="2" s="1"/>
  <c r="DM68" i="2" s="1"/>
  <c r="DR68" i="2" s="1"/>
  <c r="DW68" i="2" s="1"/>
  <c r="EB68" i="2" s="1"/>
  <c r="EG68" i="2" s="1"/>
  <c r="EL68" i="2" s="1"/>
  <c r="EQ68" i="2" s="1"/>
  <c r="EV68" i="2" s="1"/>
  <c r="FA68" i="2" s="1"/>
  <c r="FF68" i="2" s="1"/>
  <c r="FK68" i="2" s="1"/>
  <c r="FP68" i="2" s="1"/>
  <c r="FU68" i="2" s="1"/>
  <c r="FZ68" i="2" s="1"/>
  <c r="GE68" i="2" s="1"/>
  <c r="GJ68" i="2" s="1"/>
  <c r="L65" i="2" s="1"/>
  <c r="M65" i="2" s="1"/>
  <c r="I70" i="2" l="1"/>
  <c r="J70" i="2" s="1"/>
  <c r="L62" i="2"/>
  <c r="M62" i="2" s="1"/>
  <c r="AW65" i="2"/>
  <c r="AX65" i="2" s="1"/>
  <c r="AY65" i="2" s="1"/>
  <c r="CK65" i="2"/>
  <c r="CL65" i="2" s="1"/>
  <c r="CM65" i="2" s="1"/>
  <c r="DY65" i="2"/>
  <c r="DZ65" i="2" s="1"/>
  <c r="EA65" i="2" s="1"/>
  <c r="FM65" i="2"/>
  <c r="FN65" i="2" s="1"/>
  <c r="FO65" i="2" s="1"/>
  <c r="AH65" i="2"/>
  <c r="AI65" i="2" s="1"/>
  <c r="AJ65" i="2" s="1"/>
  <c r="BV65" i="2"/>
  <c r="BW65" i="2" s="1"/>
  <c r="BX65" i="2" s="1"/>
  <c r="DJ65" i="2"/>
  <c r="DK65" i="2" s="1"/>
  <c r="DL65" i="2" s="1"/>
  <c r="EX65" i="2"/>
  <c r="EY65" i="2" s="1"/>
  <c r="EZ65" i="2" s="1"/>
  <c r="S65" i="2"/>
  <c r="T65" i="2" s="1"/>
  <c r="U65" i="2" s="1"/>
  <c r="BG65" i="2"/>
  <c r="BH65" i="2" s="1"/>
  <c r="BI65" i="2" s="1"/>
  <c r="CU65" i="2"/>
  <c r="CV65" i="2" s="1"/>
  <c r="CW65" i="2" s="1"/>
  <c r="EI65" i="2"/>
  <c r="EJ65" i="2" s="1"/>
  <c r="EK65" i="2" s="1"/>
  <c r="FW65" i="2"/>
  <c r="FX65" i="2" s="1"/>
  <c r="FY65" i="2" s="1"/>
  <c r="AR65" i="2"/>
  <c r="AS65" i="2" s="1"/>
  <c r="AT65" i="2" s="1"/>
  <c r="CF65" i="2"/>
  <c r="CG65" i="2" s="1"/>
  <c r="CH65" i="2" s="1"/>
  <c r="DT65" i="2"/>
  <c r="DU65" i="2" s="1"/>
  <c r="DV65" i="2" s="1"/>
  <c r="FH65" i="2"/>
  <c r="FI65" i="2" s="1"/>
  <c r="FJ65" i="2" s="1"/>
  <c r="AC65" i="2"/>
  <c r="AD65" i="2" s="1"/>
  <c r="AE65" i="2" s="1"/>
  <c r="BQ65" i="2"/>
  <c r="BR65" i="2" s="1"/>
  <c r="BS65" i="2" s="1"/>
  <c r="DE65" i="2"/>
  <c r="DF65" i="2" s="1"/>
  <c r="DG65" i="2" s="1"/>
  <c r="ES65" i="2"/>
  <c r="ET65" i="2" s="1"/>
  <c r="EU65" i="2" s="1"/>
  <c r="GG65" i="2"/>
  <c r="GH65" i="2" s="1"/>
  <c r="GI65" i="2" s="1"/>
  <c r="BB65" i="2"/>
  <c r="BC65" i="2" s="1"/>
  <c r="BD65" i="2" s="1"/>
  <c r="CP65" i="2"/>
  <c r="CQ65" i="2" s="1"/>
  <c r="CR65" i="2" s="1"/>
  <c r="ED65" i="2"/>
  <c r="EE65" i="2" s="1"/>
  <c r="EF65" i="2" s="1"/>
  <c r="FR65" i="2"/>
  <c r="FS65" i="2" s="1"/>
  <c r="FT65" i="2" s="1"/>
  <c r="AM65" i="2"/>
  <c r="AN65" i="2" s="1"/>
  <c r="AO65" i="2" s="1"/>
  <c r="CA65" i="2"/>
  <c r="CB65" i="2" s="1"/>
  <c r="CC65" i="2" s="1"/>
  <c r="DO65" i="2"/>
  <c r="DP65" i="2" s="1"/>
  <c r="DQ65" i="2" s="1"/>
  <c r="FC65" i="2"/>
  <c r="FD65" i="2" s="1"/>
  <c r="FE65" i="2" s="1"/>
  <c r="CZ65" i="2"/>
  <c r="DA65" i="2" s="1"/>
  <c r="DB65" i="2" s="1"/>
  <c r="GB65" i="2"/>
  <c r="GC65" i="2" s="1"/>
  <c r="GD65" i="2" s="1"/>
  <c r="BL65" i="2"/>
  <c r="BM65" i="2" s="1"/>
  <c r="BN65" i="2" s="1"/>
  <c r="EN65" i="2"/>
  <c r="EO65" i="2" s="1"/>
  <c r="EP65" i="2" s="1"/>
  <c r="X65" i="2"/>
  <c r="Y65" i="2" s="1"/>
  <c r="Z65" i="2" s="1"/>
  <c r="K65" i="2"/>
  <c r="N65" i="2"/>
  <c r="O65" i="2" s="1"/>
  <c r="P65" i="2" s="1"/>
  <c r="R65" i="2" l="1"/>
  <c r="Q65" i="2"/>
  <c r="V65" i="2" s="1"/>
  <c r="AA65" i="2" s="1"/>
  <c r="AF65" i="2" s="1"/>
  <c r="AK65" i="2" s="1"/>
  <c r="AP65" i="2" s="1"/>
  <c r="AU65" i="2" s="1"/>
  <c r="AZ65" i="2" s="1"/>
  <c r="BE65" i="2" s="1"/>
  <c r="BJ65" i="2" s="1"/>
  <c r="BO65" i="2" s="1"/>
  <c r="BT65" i="2" s="1"/>
  <c r="BY65" i="2" s="1"/>
  <c r="CD65" i="2" s="1"/>
  <c r="CI65" i="2" s="1"/>
  <c r="CN65" i="2" s="1"/>
  <c r="CS65" i="2" s="1"/>
  <c r="CX65" i="2" s="1"/>
  <c r="DC65" i="2" s="1"/>
  <c r="DH65" i="2" s="1"/>
  <c r="DM65" i="2" s="1"/>
  <c r="DR65" i="2" s="1"/>
  <c r="DW65" i="2" s="1"/>
  <c r="EB65" i="2" s="1"/>
  <c r="EG65" i="2" s="1"/>
  <c r="EL65" i="2" s="1"/>
  <c r="EQ65" i="2" s="1"/>
  <c r="EV65" i="2" s="1"/>
  <c r="FA65" i="2" s="1"/>
  <c r="FF65" i="2" s="1"/>
  <c r="FK65" i="2" s="1"/>
  <c r="FP65" i="2" s="1"/>
  <c r="FU65" i="2" s="1"/>
  <c r="FZ65" i="2" s="1"/>
  <c r="GE65" i="2" s="1"/>
  <c r="GJ65" i="2" s="1"/>
  <c r="W65" i="2"/>
  <c r="AB65" i="2" s="1"/>
  <c r="AG65" i="2" s="1"/>
  <c r="AL65" i="2" s="1"/>
  <c r="AQ65" i="2" s="1"/>
  <c r="AV65" i="2" s="1"/>
  <c r="BA65" i="2" s="1"/>
  <c r="BF65" i="2" s="1"/>
  <c r="BK65" i="2" s="1"/>
  <c r="BP65" i="2" s="1"/>
  <c r="BU65" i="2" s="1"/>
  <c r="BZ65" i="2" s="1"/>
  <c r="CE65" i="2" s="1"/>
  <c r="CJ65" i="2" s="1"/>
  <c r="CO65" i="2" s="1"/>
  <c r="CT65" i="2" s="1"/>
  <c r="CY65" i="2" s="1"/>
  <c r="DD65" i="2" s="1"/>
  <c r="DI65" i="2" s="1"/>
  <c r="DN65" i="2" s="1"/>
  <c r="DS65" i="2" s="1"/>
  <c r="DX65" i="2" s="1"/>
  <c r="EC65" i="2" s="1"/>
  <c r="EH65" i="2" s="1"/>
  <c r="EM65" i="2" s="1"/>
  <c r="ER65" i="2" s="1"/>
  <c r="EW65" i="2" s="1"/>
  <c r="FB65" i="2" s="1"/>
  <c r="FG65" i="2" s="1"/>
  <c r="FL65" i="2" s="1"/>
  <c r="FQ65" i="2" s="1"/>
  <c r="FV65" i="2" s="1"/>
  <c r="GA65" i="2" s="1"/>
  <c r="GF65" i="2" s="1"/>
  <c r="GK65" i="2" s="1"/>
  <c r="L64" i="2" s="1"/>
  <c r="M64" i="2" s="1"/>
  <c r="AH70" i="2"/>
  <c r="AI70" i="2" s="1"/>
  <c r="AJ70" i="2" s="1"/>
  <c r="BV70" i="2"/>
  <c r="BW70" i="2" s="1"/>
  <c r="BX70" i="2" s="1"/>
  <c r="DJ70" i="2"/>
  <c r="DK70" i="2" s="1"/>
  <c r="DL70" i="2" s="1"/>
  <c r="EX70" i="2"/>
  <c r="EY70" i="2" s="1"/>
  <c r="EZ70" i="2" s="1"/>
  <c r="S70" i="2"/>
  <c r="T70" i="2" s="1"/>
  <c r="U70" i="2" s="1"/>
  <c r="BG70" i="2"/>
  <c r="BH70" i="2" s="1"/>
  <c r="BI70" i="2" s="1"/>
  <c r="CU70" i="2"/>
  <c r="CV70" i="2" s="1"/>
  <c r="CW70" i="2" s="1"/>
  <c r="EI70" i="2"/>
  <c r="EJ70" i="2" s="1"/>
  <c r="EK70" i="2" s="1"/>
  <c r="FW70" i="2"/>
  <c r="FX70" i="2" s="1"/>
  <c r="FY70" i="2" s="1"/>
  <c r="AR70" i="2"/>
  <c r="AS70" i="2" s="1"/>
  <c r="AT70" i="2" s="1"/>
  <c r="CF70" i="2"/>
  <c r="CG70" i="2" s="1"/>
  <c r="CH70" i="2" s="1"/>
  <c r="DT70" i="2"/>
  <c r="DU70" i="2" s="1"/>
  <c r="DV70" i="2" s="1"/>
  <c r="FH70" i="2"/>
  <c r="FI70" i="2" s="1"/>
  <c r="FJ70" i="2" s="1"/>
  <c r="AC70" i="2"/>
  <c r="AD70" i="2" s="1"/>
  <c r="AE70" i="2" s="1"/>
  <c r="BQ70" i="2"/>
  <c r="BR70" i="2" s="1"/>
  <c r="BS70" i="2" s="1"/>
  <c r="DE70" i="2"/>
  <c r="DF70" i="2" s="1"/>
  <c r="DG70" i="2" s="1"/>
  <c r="ES70" i="2"/>
  <c r="ET70" i="2" s="1"/>
  <c r="EU70" i="2" s="1"/>
  <c r="GG70" i="2"/>
  <c r="GH70" i="2" s="1"/>
  <c r="GI70" i="2" s="1"/>
  <c r="BB70" i="2"/>
  <c r="BC70" i="2" s="1"/>
  <c r="BD70" i="2" s="1"/>
  <c r="CP70" i="2"/>
  <c r="CQ70" i="2" s="1"/>
  <c r="CR70" i="2" s="1"/>
  <c r="ED70" i="2"/>
  <c r="EE70" i="2" s="1"/>
  <c r="EF70" i="2" s="1"/>
  <c r="FR70" i="2"/>
  <c r="FS70" i="2" s="1"/>
  <c r="FT70" i="2" s="1"/>
  <c r="AM70" i="2"/>
  <c r="AN70" i="2" s="1"/>
  <c r="AO70" i="2" s="1"/>
  <c r="CA70" i="2"/>
  <c r="CB70" i="2" s="1"/>
  <c r="CC70" i="2" s="1"/>
  <c r="DO70" i="2"/>
  <c r="DP70" i="2" s="1"/>
  <c r="DQ70" i="2" s="1"/>
  <c r="FC70" i="2"/>
  <c r="FD70" i="2" s="1"/>
  <c r="FE70" i="2" s="1"/>
  <c r="X70" i="2"/>
  <c r="Y70" i="2" s="1"/>
  <c r="Z70" i="2" s="1"/>
  <c r="BL70" i="2"/>
  <c r="BM70" i="2" s="1"/>
  <c r="BN70" i="2" s="1"/>
  <c r="CZ70" i="2"/>
  <c r="DA70" i="2" s="1"/>
  <c r="DB70" i="2" s="1"/>
  <c r="EN70" i="2"/>
  <c r="EO70" i="2" s="1"/>
  <c r="EP70" i="2" s="1"/>
  <c r="GB70" i="2"/>
  <c r="GC70" i="2" s="1"/>
  <c r="GD70" i="2" s="1"/>
  <c r="CK70" i="2"/>
  <c r="CL70" i="2" s="1"/>
  <c r="CM70" i="2" s="1"/>
  <c r="FM70" i="2"/>
  <c r="FN70" i="2" s="1"/>
  <c r="FO70" i="2" s="1"/>
  <c r="DY70" i="2"/>
  <c r="DZ70" i="2" s="1"/>
  <c r="EA70" i="2" s="1"/>
  <c r="AW70" i="2"/>
  <c r="AX70" i="2" s="1"/>
  <c r="AY70" i="2" s="1"/>
  <c r="K70" i="2"/>
  <c r="N70" i="2"/>
  <c r="O70" i="2" s="1"/>
  <c r="P70" i="2" s="1"/>
  <c r="I69" i="2" l="1"/>
  <c r="J69" i="2" s="1"/>
  <c r="L61" i="2"/>
  <c r="M61" i="2" s="1"/>
  <c r="Q70" i="2"/>
  <c r="V70" i="2" s="1"/>
  <c r="AA70" i="2" s="1"/>
  <c r="AF70" i="2" s="1"/>
  <c r="AK70" i="2" s="1"/>
  <c r="AP70" i="2" s="1"/>
  <c r="AU70" i="2" s="1"/>
  <c r="AZ70" i="2" s="1"/>
  <c r="BE70" i="2" s="1"/>
  <c r="BJ70" i="2" s="1"/>
  <c r="BO70" i="2" s="1"/>
  <c r="BT70" i="2" s="1"/>
  <c r="BY70" i="2" s="1"/>
  <c r="CD70" i="2" s="1"/>
  <c r="CI70" i="2" s="1"/>
  <c r="CN70" i="2" s="1"/>
  <c r="CS70" i="2" s="1"/>
  <c r="CX70" i="2" s="1"/>
  <c r="DC70" i="2" s="1"/>
  <c r="DH70" i="2" s="1"/>
  <c r="DM70" i="2" s="1"/>
  <c r="DR70" i="2" s="1"/>
  <c r="DW70" i="2" s="1"/>
  <c r="EB70" i="2" s="1"/>
  <c r="EG70" i="2" s="1"/>
  <c r="EL70" i="2" s="1"/>
  <c r="EQ70" i="2" s="1"/>
  <c r="EV70" i="2" s="1"/>
  <c r="FA70" i="2" s="1"/>
  <c r="FF70" i="2" s="1"/>
  <c r="FK70" i="2" s="1"/>
  <c r="FP70" i="2" s="1"/>
  <c r="FU70" i="2" s="1"/>
  <c r="FZ70" i="2" s="1"/>
  <c r="GE70" i="2" s="1"/>
  <c r="GJ70" i="2" s="1"/>
  <c r="I73" i="2" s="1"/>
  <c r="J73" i="2" s="1"/>
  <c r="R70" i="2"/>
  <c r="W70" i="2" s="1"/>
  <c r="AB70" i="2" s="1"/>
  <c r="AG70" i="2" s="1"/>
  <c r="AL70" i="2" s="1"/>
  <c r="AQ70" i="2" s="1"/>
  <c r="AV70" i="2" s="1"/>
  <c r="BA70" i="2" s="1"/>
  <c r="BF70" i="2" s="1"/>
  <c r="BK70" i="2" s="1"/>
  <c r="BP70" i="2" s="1"/>
  <c r="BU70" i="2" s="1"/>
  <c r="BZ70" i="2" s="1"/>
  <c r="CE70" i="2" s="1"/>
  <c r="CJ70" i="2" s="1"/>
  <c r="CO70" i="2" s="1"/>
  <c r="CT70" i="2" s="1"/>
  <c r="CY70" i="2" s="1"/>
  <c r="DD70" i="2" s="1"/>
  <c r="DI70" i="2" s="1"/>
  <c r="DN70" i="2" s="1"/>
  <c r="DS70" i="2" s="1"/>
  <c r="DX70" i="2" s="1"/>
  <c r="EC70" i="2" s="1"/>
  <c r="EH70" i="2" s="1"/>
  <c r="EM70" i="2" s="1"/>
  <c r="ER70" i="2" s="1"/>
  <c r="EW70" i="2" s="1"/>
  <c r="FB70" i="2" s="1"/>
  <c r="FG70" i="2" s="1"/>
  <c r="FL70" i="2" s="1"/>
  <c r="FQ70" i="2" s="1"/>
  <c r="FV70" i="2" s="1"/>
  <c r="GA70" i="2" s="1"/>
  <c r="GF70" i="2" s="1"/>
  <c r="GK70" i="2" s="1"/>
  <c r="AC73" i="2" l="1"/>
  <c r="AD73" i="2" s="1"/>
  <c r="AE73" i="2" s="1"/>
  <c r="BB73" i="2"/>
  <c r="BC73" i="2" s="1"/>
  <c r="BD73" i="2" s="1"/>
  <c r="X73" i="2"/>
  <c r="Y73" i="2" s="1"/>
  <c r="Z73" i="2" s="1"/>
  <c r="BL73" i="2"/>
  <c r="BM73" i="2" s="1"/>
  <c r="BN73" i="2" s="1"/>
  <c r="AH73" i="2"/>
  <c r="AI73" i="2" s="1"/>
  <c r="AJ73" i="2" s="1"/>
  <c r="BV73" i="2"/>
  <c r="BW73" i="2" s="1"/>
  <c r="BX73" i="2" s="1"/>
  <c r="S73" i="2"/>
  <c r="T73" i="2" s="1"/>
  <c r="U73" i="2" s="1"/>
  <c r="AR73" i="2"/>
  <c r="AS73" i="2" s="1"/>
  <c r="AT73" i="2" s="1"/>
  <c r="BQ73" i="2"/>
  <c r="BR73" i="2" s="1"/>
  <c r="BS73" i="2" s="1"/>
  <c r="CP73" i="2"/>
  <c r="CQ73" i="2" s="1"/>
  <c r="CR73" i="2" s="1"/>
  <c r="CZ73" i="2"/>
  <c r="DA73" i="2" s="1"/>
  <c r="DB73" i="2" s="1"/>
  <c r="EN73" i="2"/>
  <c r="EO73" i="2" s="1"/>
  <c r="EP73" i="2" s="1"/>
  <c r="GB73" i="2"/>
  <c r="GC73" i="2" s="1"/>
  <c r="GD73" i="2" s="1"/>
  <c r="BG73" i="2"/>
  <c r="BH73" i="2" s="1"/>
  <c r="BI73" i="2" s="1"/>
  <c r="CF73" i="2"/>
  <c r="CG73" i="2" s="1"/>
  <c r="CH73" i="2" s="1"/>
  <c r="DY73" i="2"/>
  <c r="DZ73" i="2" s="1"/>
  <c r="EA73" i="2" s="1"/>
  <c r="FM73" i="2"/>
  <c r="FN73" i="2" s="1"/>
  <c r="FO73" i="2" s="1"/>
  <c r="DJ73" i="2"/>
  <c r="DK73" i="2" s="1"/>
  <c r="DL73" i="2" s="1"/>
  <c r="EX73" i="2"/>
  <c r="EY73" i="2" s="1"/>
  <c r="EZ73" i="2" s="1"/>
  <c r="AW73" i="2"/>
  <c r="AX73" i="2" s="1"/>
  <c r="AY73" i="2" s="1"/>
  <c r="CU73" i="2"/>
  <c r="CV73" i="2" s="1"/>
  <c r="CW73" i="2" s="1"/>
  <c r="EI73" i="2"/>
  <c r="EJ73" i="2" s="1"/>
  <c r="EK73" i="2" s="1"/>
  <c r="FW73" i="2"/>
  <c r="FX73" i="2" s="1"/>
  <c r="FY73" i="2" s="1"/>
  <c r="CK73" i="2"/>
  <c r="CL73" i="2" s="1"/>
  <c r="CM73" i="2" s="1"/>
  <c r="DT73" i="2"/>
  <c r="DU73" i="2" s="1"/>
  <c r="DV73" i="2" s="1"/>
  <c r="FH73" i="2"/>
  <c r="FI73" i="2" s="1"/>
  <c r="FJ73" i="2" s="1"/>
  <c r="CA73" i="2"/>
  <c r="CB73" i="2" s="1"/>
  <c r="CC73" i="2" s="1"/>
  <c r="ED73" i="2"/>
  <c r="EE73" i="2" s="1"/>
  <c r="EF73" i="2" s="1"/>
  <c r="FR73" i="2"/>
  <c r="FS73" i="2" s="1"/>
  <c r="FT73" i="2" s="1"/>
  <c r="DO73" i="2"/>
  <c r="DP73" i="2" s="1"/>
  <c r="DQ73" i="2" s="1"/>
  <c r="FC73" i="2"/>
  <c r="FD73" i="2" s="1"/>
  <c r="FE73" i="2" s="1"/>
  <c r="DE73" i="2"/>
  <c r="DF73" i="2" s="1"/>
  <c r="DG73" i="2" s="1"/>
  <c r="AM73" i="2"/>
  <c r="AN73" i="2" s="1"/>
  <c r="AO73" i="2" s="1"/>
  <c r="GG73" i="2"/>
  <c r="GH73" i="2" s="1"/>
  <c r="GI73" i="2" s="1"/>
  <c r="ES73" i="2"/>
  <c r="ET73" i="2" s="1"/>
  <c r="EU73" i="2" s="1"/>
  <c r="N73" i="2"/>
  <c r="O73" i="2" s="1"/>
  <c r="P73" i="2" s="1"/>
  <c r="K73" i="2"/>
  <c r="AW69" i="2"/>
  <c r="AX69" i="2" s="1"/>
  <c r="AY69" i="2" s="1"/>
  <c r="CK69" i="2"/>
  <c r="CL69" i="2" s="1"/>
  <c r="CM69" i="2" s="1"/>
  <c r="DY69" i="2"/>
  <c r="DZ69" i="2" s="1"/>
  <c r="EA69" i="2" s="1"/>
  <c r="FM69" i="2"/>
  <c r="FN69" i="2" s="1"/>
  <c r="FO69" i="2" s="1"/>
  <c r="AH69" i="2"/>
  <c r="AI69" i="2" s="1"/>
  <c r="AJ69" i="2" s="1"/>
  <c r="BV69" i="2"/>
  <c r="BW69" i="2" s="1"/>
  <c r="BX69" i="2" s="1"/>
  <c r="DJ69" i="2"/>
  <c r="DK69" i="2" s="1"/>
  <c r="DL69" i="2" s="1"/>
  <c r="EX69" i="2"/>
  <c r="EY69" i="2" s="1"/>
  <c r="EZ69" i="2" s="1"/>
  <c r="S69" i="2"/>
  <c r="T69" i="2" s="1"/>
  <c r="U69" i="2" s="1"/>
  <c r="BG69" i="2"/>
  <c r="BH69" i="2" s="1"/>
  <c r="BI69" i="2" s="1"/>
  <c r="CU69" i="2"/>
  <c r="CV69" i="2" s="1"/>
  <c r="CW69" i="2" s="1"/>
  <c r="EI69" i="2"/>
  <c r="EJ69" i="2" s="1"/>
  <c r="EK69" i="2" s="1"/>
  <c r="FW69" i="2"/>
  <c r="FX69" i="2" s="1"/>
  <c r="FY69" i="2" s="1"/>
  <c r="AR69" i="2"/>
  <c r="AS69" i="2" s="1"/>
  <c r="AT69" i="2" s="1"/>
  <c r="CF69" i="2"/>
  <c r="CG69" i="2" s="1"/>
  <c r="CH69" i="2" s="1"/>
  <c r="DT69" i="2"/>
  <c r="DU69" i="2" s="1"/>
  <c r="DV69" i="2" s="1"/>
  <c r="FH69" i="2"/>
  <c r="FI69" i="2" s="1"/>
  <c r="FJ69" i="2" s="1"/>
  <c r="AC69" i="2"/>
  <c r="AD69" i="2" s="1"/>
  <c r="AE69" i="2" s="1"/>
  <c r="BQ69" i="2"/>
  <c r="BR69" i="2" s="1"/>
  <c r="BS69" i="2" s="1"/>
  <c r="DE69" i="2"/>
  <c r="DF69" i="2" s="1"/>
  <c r="DG69" i="2" s="1"/>
  <c r="ES69" i="2"/>
  <c r="ET69" i="2" s="1"/>
  <c r="EU69" i="2" s="1"/>
  <c r="GG69" i="2"/>
  <c r="GH69" i="2" s="1"/>
  <c r="GI69" i="2" s="1"/>
  <c r="BB69" i="2"/>
  <c r="BC69" i="2" s="1"/>
  <c r="BD69" i="2" s="1"/>
  <c r="CP69" i="2"/>
  <c r="CQ69" i="2" s="1"/>
  <c r="CR69" i="2" s="1"/>
  <c r="ED69" i="2"/>
  <c r="EE69" i="2" s="1"/>
  <c r="EF69" i="2" s="1"/>
  <c r="FR69" i="2"/>
  <c r="FS69" i="2" s="1"/>
  <c r="FT69" i="2" s="1"/>
  <c r="AM69" i="2"/>
  <c r="AN69" i="2" s="1"/>
  <c r="AO69" i="2" s="1"/>
  <c r="CA69" i="2"/>
  <c r="CB69" i="2" s="1"/>
  <c r="CC69" i="2" s="1"/>
  <c r="DO69" i="2"/>
  <c r="DP69" i="2" s="1"/>
  <c r="DQ69" i="2" s="1"/>
  <c r="FC69" i="2"/>
  <c r="FD69" i="2" s="1"/>
  <c r="FE69" i="2" s="1"/>
  <c r="GB69" i="2"/>
  <c r="GC69" i="2" s="1"/>
  <c r="GD69" i="2" s="1"/>
  <c r="BL69" i="2"/>
  <c r="BM69" i="2" s="1"/>
  <c r="BN69" i="2" s="1"/>
  <c r="EN69" i="2"/>
  <c r="EO69" i="2" s="1"/>
  <c r="EP69" i="2" s="1"/>
  <c r="X69" i="2"/>
  <c r="Y69" i="2" s="1"/>
  <c r="Z69" i="2" s="1"/>
  <c r="CZ69" i="2"/>
  <c r="DA69" i="2" s="1"/>
  <c r="DB69" i="2" s="1"/>
  <c r="N69" i="2"/>
  <c r="O69" i="2" s="1"/>
  <c r="P69" i="2" s="1"/>
  <c r="K69" i="2"/>
  <c r="R73" i="2" l="1"/>
  <c r="W73" i="2" s="1"/>
  <c r="AB73" i="2" s="1"/>
  <c r="AG73" i="2" s="1"/>
  <c r="AL73" i="2" s="1"/>
  <c r="AQ73" i="2" s="1"/>
  <c r="AV73" i="2" s="1"/>
  <c r="BA73" i="2" s="1"/>
  <c r="BF73" i="2" s="1"/>
  <c r="BK73" i="2" s="1"/>
  <c r="BP73" i="2" s="1"/>
  <c r="BU73" i="2" s="1"/>
  <c r="BZ73" i="2" s="1"/>
  <c r="CE73" i="2" s="1"/>
  <c r="CJ73" i="2" s="1"/>
  <c r="CO73" i="2" s="1"/>
  <c r="CT73" i="2" s="1"/>
  <c r="CY73" i="2" s="1"/>
  <c r="DD73" i="2" s="1"/>
  <c r="DI73" i="2" s="1"/>
  <c r="DN73" i="2" s="1"/>
  <c r="DS73" i="2" s="1"/>
  <c r="DX73" i="2" s="1"/>
  <c r="EC73" i="2" s="1"/>
  <c r="EH73" i="2" s="1"/>
  <c r="EM73" i="2" s="1"/>
  <c r="ER73" i="2" s="1"/>
  <c r="EW73" i="2" s="1"/>
  <c r="FB73" i="2" s="1"/>
  <c r="FG73" i="2" s="1"/>
  <c r="FL73" i="2" s="1"/>
  <c r="FQ73" i="2" s="1"/>
  <c r="FV73" i="2" s="1"/>
  <c r="GA73" i="2" s="1"/>
  <c r="GF73" i="2" s="1"/>
  <c r="GK73" i="2" s="1"/>
  <c r="L72" i="2" s="1"/>
  <c r="M72" i="2" s="1"/>
  <c r="Q73" i="2"/>
  <c r="V73" i="2" s="1"/>
  <c r="AA73" i="2" s="1"/>
  <c r="AF73" i="2" s="1"/>
  <c r="AK73" i="2" s="1"/>
  <c r="AP73" i="2" s="1"/>
  <c r="AU73" i="2" s="1"/>
  <c r="AZ73" i="2" s="1"/>
  <c r="BE73" i="2" s="1"/>
  <c r="BJ73" i="2" s="1"/>
  <c r="BO73" i="2" s="1"/>
  <c r="BT73" i="2" s="1"/>
  <c r="BY73" i="2" s="1"/>
  <c r="CD73" i="2" s="1"/>
  <c r="CI73" i="2" s="1"/>
  <c r="CN73" i="2" s="1"/>
  <c r="CS73" i="2" s="1"/>
  <c r="CX73" i="2" s="1"/>
  <c r="DC73" i="2" s="1"/>
  <c r="DH73" i="2" s="1"/>
  <c r="DM73" i="2" s="1"/>
  <c r="DR73" i="2" s="1"/>
  <c r="DW73" i="2" s="1"/>
  <c r="EB73" i="2" s="1"/>
  <c r="EG73" i="2" s="1"/>
  <c r="EL73" i="2" s="1"/>
  <c r="EQ73" i="2" s="1"/>
  <c r="EV73" i="2" s="1"/>
  <c r="FA73" i="2" s="1"/>
  <c r="FF73" i="2" s="1"/>
  <c r="FK73" i="2" s="1"/>
  <c r="FP73" i="2" s="1"/>
  <c r="FU73" i="2" s="1"/>
  <c r="FZ73" i="2" s="1"/>
  <c r="GE73" i="2" s="1"/>
  <c r="GJ73" i="2" s="1"/>
  <c r="Q69" i="2"/>
  <c r="V69" i="2" s="1"/>
  <c r="AA69" i="2" s="1"/>
  <c r="AF69" i="2" s="1"/>
  <c r="AK69" i="2" s="1"/>
  <c r="AP69" i="2" s="1"/>
  <c r="AU69" i="2" s="1"/>
  <c r="AZ69" i="2" s="1"/>
  <c r="BE69" i="2" s="1"/>
  <c r="BJ69" i="2" s="1"/>
  <c r="BO69" i="2" s="1"/>
  <c r="BT69" i="2" s="1"/>
  <c r="BY69" i="2" s="1"/>
  <c r="CD69" i="2" s="1"/>
  <c r="CI69" i="2" s="1"/>
  <c r="CN69" i="2" s="1"/>
  <c r="CS69" i="2" s="1"/>
  <c r="CX69" i="2" s="1"/>
  <c r="DC69" i="2" s="1"/>
  <c r="DH69" i="2" s="1"/>
  <c r="DM69" i="2" s="1"/>
  <c r="DR69" i="2" s="1"/>
  <c r="DW69" i="2" s="1"/>
  <c r="EB69" i="2" s="1"/>
  <c r="EG69" i="2" s="1"/>
  <c r="EL69" i="2" s="1"/>
  <c r="EQ69" i="2" s="1"/>
  <c r="EV69" i="2" s="1"/>
  <c r="FA69" i="2" s="1"/>
  <c r="FF69" i="2" s="1"/>
  <c r="FK69" i="2" s="1"/>
  <c r="FP69" i="2" s="1"/>
  <c r="FU69" i="2" s="1"/>
  <c r="FZ69" i="2" s="1"/>
  <c r="GE69" i="2" s="1"/>
  <c r="GJ69" i="2" s="1"/>
  <c r="I71" i="2" s="1"/>
  <c r="J71" i="2" s="1"/>
  <c r="R69" i="2"/>
  <c r="W69" i="2" s="1"/>
  <c r="AB69" i="2" s="1"/>
  <c r="AG69" i="2" s="1"/>
  <c r="AL69" i="2" s="1"/>
  <c r="AQ69" i="2" s="1"/>
  <c r="AV69" i="2" s="1"/>
  <c r="BA69" i="2" s="1"/>
  <c r="BF69" i="2" s="1"/>
  <c r="BK69" i="2" s="1"/>
  <c r="BP69" i="2" s="1"/>
  <c r="BU69" i="2" s="1"/>
  <c r="BZ69" i="2" s="1"/>
  <c r="CE69" i="2" s="1"/>
  <c r="CJ69" i="2" s="1"/>
  <c r="CO69" i="2" s="1"/>
  <c r="CT69" i="2" s="1"/>
  <c r="CY69" i="2" s="1"/>
  <c r="DD69" i="2" s="1"/>
  <c r="DI69" i="2" s="1"/>
  <c r="DN69" i="2" s="1"/>
  <c r="DS69" i="2" s="1"/>
  <c r="DX69" i="2" s="1"/>
  <c r="EC69" i="2" s="1"/>
  <c r="EH69" i="2" s="1"/>
  <c r="EM69" i="2" s="1"/>
  <c r="ER69" i="2" s="1"/>
  <c r="EW69" i="2" s="1"/>
  <c r="FB69" i="2" s="1"/>
  <c r="FG69" i="2" s="1"/>
  <c r="FL69" i="2" s="1"/>
  <c r="FQ69" i="2" s="1"/>
  <c r="FV69" i="2" s="1"/>
  <c r="GA69" i="2" s="1"/>
  <c r="GF69" i="2" s="1"/>
  <c r="GK69" i="2" s="1"/>
  <c r="S71" i="2" l="1"/>
  <c r="T71" i="2" s="1"/>
  <c r="U71" i="2" s="1"/>
  <c r="BG71" i="2"/>
  <c r="BH71" i="2" s="1"/>
  <c r="BI71" i="2" s="1"/>
  <c r="CU71" i="2"/>
  <c r="CV71" i="2" s="1"/>
  <c r="CW71" i="2" s="1"/>
  <c r="EI71" i="2"/>
  <c r="EJ71" i="2" s="1"/>
  <c r="EK71" i="2" s="1"/>
  <c r="FW71" i="2"/>
  <c r="FX71" i="2" s="1"/>
  <c r="FY71" i="2" s="1"/>
  <c r="AR71" i="2"/>
  <c r="AS71" i="2" s="1"/>
  <c r="AT71" i="2" s="1"/>
  <c r="CF71" i="2"/>
  <c r="CG71" i="2" s="1"/>
  <c r="CH71" i="2" s="1"/>
  <c r="DT71" i="2"/>
  <c r="DU71" i="2" s="1"/>
  <c r="DV71" i="2" s="1"/>
  <c r="FH71" i="2"/>
  <c r="FI71" i="2" s="1"/>
  <c r="FJ71" i="2" s="1"/>
  <c r="AC71" i="2"/>
  <c r="AD71" i="2" s="1"/>
  <c r="AE71" i="2" s="1"/>
  <c r="BQ71" i="2"/>
  <c r="BR71" i="2" s="1"/>
  <c r="BS71" i="2" s="1"/>
  <c r="DE71" i="2"/>
  <c r="DF71" i="2" s="1"/>
  <c r="DG71" i="2" s="1"/>
  <c r="ES71" i="2"/>
  <c r="ET71" i="2" s="1"/>
  <c r="EU71" i="2" s="1"/>
  <c r="GG71" i="2"/>
  <c r="GH71" i="2" s="1"/>
  <c r="GI71" i="2" s="1"/>
  <c r="BB71" i="2"/>
  <c r="BC71" i="2" s="1"/>
  <c r="BD71" i="2" s="1"/>
  <c r="CP71" i="2"/>
  <c r="CQ71" i="2" s="1"/>
  <c r="CR71" i="2" s="1"/>
  <c r="ED71" i="2"/>
  <c r="EE71" i="2" s="1"/>
  <c r="EF71" i="2" s="1"/>
  <c r="FR71" i="2"/>
  <c r="FS71" i="2" s="1"/>
  <c r="FT71" i="2" s="1"/>
  <c r="AM71" i="2"/>
  <c r="AN71" i="2" s="1"/>
  <c r="AO71" i="2" s="1"/>
  <c r="CA71" i="2"/>
  <c r="CB71" i="2" s="1"/>
  <c r="CC71" i="2" s="1"/>
  <c r="DO71" i="2"/>
  <c r="DP71" i="2" s="1"/>
  <c r="DQ71" i="2" s="1"/>
  <c r="FC71" i="2"/>
  <c r="FD71" i="2" s="1"/>
  <c r="FE71" i="2" s="1"/>
  <c r="X71" i="2"/>
  <c r="Y71" i="2" s="1"/>
  <c r="Z71" i="2" s="1"/>
  <c r="BL71" i="2"/>
  <c r="BM71" i="2" s="1"/>
  <c r="BN71" i="2" s="1"/>
  <c r="CZ71" i="2"/>
  <c r="DA71" i="2" s="1"/>
  <c r="DB71" i="2" s="1"/>
  <c r="EN71" i="2"/>
  <c r="EO71" i="2" s="1"/>
  <c r="EP71" i="2" s="1"/>
  <c r="GB71" i="2"/>
  <c r="GC71" i="2" s="1"/>
  <c r="GD71" i="2" s="1"/>
  <c r="AW71" i="2"/>
  <c r="AX71" i="2" s="1"/>
  <c r="AY71" i="2" s="1"/>
  <c r="CK71" i="2"/>
  <c r="CL71" i="2" s="1"/>
  <c r="CM71" i="2" s="1"/>
  <c r="DY71" i="2"/>
  <c r="DZ71" i="2" s="1"/>
  <c r="EA71" i="2" s="1"/>
  <c r="FM71" i="2"/>
  <c r="FN71" i="2" s="1"/>
  <c r="FO71" i="2" s="1"/>
  <c r="EX71" i="2"/>
  <c r="EY71" i="2" s="1"/>
  <c r="EZ71" i="2" s="1"/>
  <c r="AH71" i="2"/>
  <c r="AI71" i="2" s="1"/>
  <c r="AJ71" i="2" s="1"/>
  <c r="DJ71" i="2"/>
  <c r="DK71" i="2" s="1"/>
  <c r="DL71" i="2" s="1"/>
  <c r="BV71" i="2"/>
  <c r="BW71" i="2" s="1"/>
  <c r="BX71" i="2" s="1"/>
  <c r="N71" i="2"/>
  <c r="O71" i="2" s="1"/>
  <c r="P71" i="2" s="1"/>
  <c r="K71" i="2"/>
  <c r="L69" i="2"/>
  <c r="M69" i="2" s="1"/>
  <c r="I77" i="2"/>
  <c r="J77" i="2" s="1"/>
  <c r="I72" i="2"/>
  <c r="J72" i="2" s="1"/>
  <c r="AR72" i="2" l="1"/>
  <c r="AS72" i="2" s="1"/>
  <c r="AT72" i="2" s="1"/>
  <c r="CF72" i="2"/>
  <c r="CG72" i="2" s="1"/>
  <c r="CH72" i="2" s="1"/>
  <c r="DT72" i="2"/>
  <c r="DU72" i="2" s="1"/>
  <c r="DV72" i="2" s="1"/>
  <c r="FH72" i="2"/>
  <c r="FI72" i="2" s="1"/>
  <c r="FJ72" i="2" s="1"/>
  <c r="AC72" i="2"/>
  <c r="AD72" i="2" s="1"/>
  <c r="AE72" i="2" s="1"/>
  <c r="BQ72" i="2"/>
  <c r="BR72" i="2" s="1"/>
  <c r="BS72" i="2" s="1"/>
  <c r="DE72" i="2"/>
  <c r="DF72" i="2" s="1"/>
  <c r="DG72" i="2" s="1"/>
  <c r="ES72" i="2"/>
  <c r="ET72" i="2" s="1"/>
  <c r="EU72" i="2" s="1"/>
  <c r="GG72" i="2"/>
  <c r="GH72" i="2" s="1"/>
  <c r="GI72" i="2" s="1"/>
  <c r="BB72" i="2"/>
  <c r="BC72" i="2" s="1"/>
  <c r="BD72" i="2" s="1"/>
  <c r="CP72" i="2"/>
  <c r="CQ72" i="2" s="1"/>
  <c r="CR72" i="2" s="1"/>
  <c r="ED72" i="2"/>
  <c r="EE72" i="2" s="1"/>
  <c r="EF72" i="2" s="1"/>
  <c r="FR72" i="2"/>
  <c r="FS72" i="2" s="1"/>
  <c r="FT72" i="2" s="1"/>
  <c r="AM72" i="2"/>
  <c r="AN72" i="2" s="1"/>
  <c r="AO72" i="2" s="1"/>
  <c r="CA72" i="2"/>
  <c r="CB72" i="2" s="1"/>
  <c r="CC72" i="2" s="1"/>
  <c r="DO72" i="2"/>
  <c r="DP72" i="2" s="1"/>
  <c r="DQ72" i="2" s="1"/>
  <c r="FC72" i="2"/>
  <c r="FD72" i="2" s="1"/>
  <c r="FE72" i="2" s="1"/>
  <c r="X72" i="2"/>
  <c r="Y72" i="2" s="1"/>
  <c r="Z72" i="2" s="1"/>
  <c r="BL72" i="2"/>
  <c r="BM72" i="2" s="1"/>
  <c r="BN72" i="2" s="1"/>
  <c r="AW72" i="2"/>
  <c r="AX72" i="2" s="1"/>
  <c r="AY72" i="2" s="1"/>
  <c r="CK72" i="2"/>
  <c r="CL72" i="2" s="1"/>
  <c r="CM72" i="2" s="1"/>
  <c r="DY72" i="2"/>
  <c r="DZ72" i="2" s="1"/>
  <c r="EA72" i="2" s="1"/>
  <c r="FM72" i="2"/>
  <c r="FN72" i="2" s="1"/>
  <c r="FO72" i="2" s="1"/>
  <c r="AH72" i="2"/>
  <c r="AI72" i="2" s="1"/>
  <c r="AJ72" i="2" s="1"/>
  <c r="BV72" i="2"/>
  <c r="BW72" i="2" s="1"/>
  <c r="BX72" i="2" s="1"/>
  <c r="DJ72" i="2"/>
  <c r="DK72" i="2" s="1"/>
  <c r="DL72" i="2" s="1"/>
  <c r="EX72" i="2"/>
  <c r="EY72" i="2" s="1"/>
  <c r="EZ72" i="2" s="1"/>
  <c r="CU72" i="2"/>
  <c r="CV72" i="2" s="1"/>
  <c r="CW72" i="2" s="1"/>
  <c r="CZ72" i="2"/>
  <c r="DA72" i="2" s="1"/>
  <c r="DB72" i="2" s="1"/>
  <c r="BG72" i="2"/>
  <c r="BH72" i="2" s="1"/>
  <c r="BI72" i="2" s="1"/>
  <c r="EI72" i="2"/>
  <c r="EJ72" i="2" s="1"/>
  <c r="EK72" i="2" s="1"/>
  <c r="EN72" i="2"/>
  <c r="EO72" i="2" s="1"/>
  <c r="EP72" i="2" s="1"/>
  <c r="FW72" i="2"/>
  <c r="FX72" i="2" s="1"/>
  <c r="FY72" i="2" s="1"/>
  <c r="GB72" i="2"/>
  <c r="GC72" i="2" s="1"/>
  <c r="GD72" i="2" s="1"/>
  <c r="S72" i="2"/>
  <c r="T72" i="2" s="1"/>
  <c r="U72" i="2" s="1"/>
  <c r="K72" i="2"/>
  <c r="N72" i="2"/>
  <c r="O72" i="2" s="1"/>
  <c r="P72" i="2" s="1"/>
  <c r="AR77" i="2"/>
  <c r="AS77" i="2" s="1"/>
  <c r="AT77" i="2" s="1"/>
  <c r="CF77" i="2"/>
  <c r="CG77" i="2" s="1"/>
  <c r="CH77" i="2" s="1"/>
  <c r="DT77" i="2"/>
  <c r="DU77" i="2" s="1"/>
  <c r="DV77" i="2" s="1"/>
  <c r="FH77" i="2"/>
  <c r="FI77" i="2" s="1"/>
  <c r="FJ77" i="2" s="1"/>
  <c r="AC77" i="2"/>
  <c r="AD77" i="2" s="1"/>
  <c r="AE77" i="2" s="1"/>
  <c r="BQ77" i="2"/>
  <c r="BR77" i="2" s="1"/>
  <c r="BS77" i="2" s="1"/>
  <c r="DE77" i="2"/>
  <c r="DF77" i="2" s="1"/>
  <c r="DG77" i="2" s="1"/>
  <c r="ES77" i="2"/>
  <c r="ET77" i="2" s="1"/>
  <c r="EU77" i="2" s="1"/>
  <c r="GG77" i="2"/>
  <c r="GH77" i="2" s="1"/>
  <c r="GI77" i="2" s="1"/>
  <c r="BB77" i="2"/>
  <c r="BC77" i="2" s="1"/>
  <c r="BD77" i="2" s="1"/>
  <c r="CP77" i="2"/>
  <c r="CQ77" i="2" s="1"/>
  <c r="CR77" i="2" s="1"/>
  <c r="ED77" i="2"/>
  <c r="EE77" i="2" s="1"/>
  <c r="EF77" i="2" s="1"/>
  <c r="FR77" i="2"/>
  <c r="FS77" i="2" s="1"/>
  <c r="FT77" i="2" s="1"/>
  <c r="AM77" i="2"/>
  <c r="AN77" i="2" s="1"/>
  <c r="AO77" i="2" s="1"/>
  <c r="CA77" i="2"/>
  <c r="CB77" i="2" s="1"/>
  <c r="CC77" i="2" s="1"/>
  <c r="DO77" i="2"/>
  <c r="DP77" i="2" s="1"/>
  <c r="DQ77" i="2" s="1"/>
  <c r="FC77" i="2"/>
  <c r="FD77" i="2" s="1"/>
  <c r="FE77" i="2" s="1"/>
  <c r="X77" i="2"/>
  <c r="Y77" i="2" s="1"/>
  <c r="Z77" i="2" s="1"/>
  <c r="BL77" i="2"/>
  <c r="BM77" i="2" s="1"/>
  <c r="BN77" i="2" s="1"/>
  <c r="CZ77" i="2"/>
  <c r="DA77" i="2" s="1"/>
  <c r="DB77" i="2" s="1"/>
  <c r="EN77" i="2"/>
  <c r="EO77" i="2" s="1"/>
  <c r="EP77" i="2" s="1"/>
  <c r="GB77" i="2"/>
  <c r="GC77" i="2" s="1"/>
  <c r="GD77" i="2" s="1"/>
  <c r="AH77" i="2"/>
  <c r="AI77" i="2" s="1"/>
  <c r="AJ77" i="2" s="1"/>
  <c r="BV77" i="2"/>
  <c r="BW77" i="2" s="1"/>
  <c r="BX77" i="2" s="1"/>
  <c r="DJ77" i="2"/>
  <c r="DK77" i="2" s="1"/>
  <c r="DL77" i="2" s="1"/>
  <c r="EX77" i="2"/>
  <c r="EY77" i="2" s="1"/>
  <c r="EZ77" i="2" s="1"/>
  <c r="S77" i="2"/>
  <c r="T77" i="2" s="1"/>
  <c r="U77" i="2" s="1"/>
  <c r="BG77" i="2"/>
  <c r="BH77" i="2" s="1"/>
  <c r="BI77" i="2" s="1"/>
  <c r="CU77" i="2"/>
  <c r="CV77" i="2" s="1"/>
  <c r="CW77" i="2" s="1"/>
  <c r="EI77" i="2"/>
  <c r="EJ77" i="2" s="1"/>
  <c r="EK77" i="2" s="1"/>
  <c r="FW77" i="2"/>
  <c r="FX77" i="2" s="1"/>
  <c r="FY77" i="2" s="1"/>
  <c r="AW77" i="2"/>
  <c r="AX77" i="2" s="1"/>
  <c r="AY77" i="2" s="1"/>
  <c r="DY77" i="2"/>
  <c r="DZ77" i="2" s="1"/>
  <c r="EA77" i="2" s="1"/>
  <c r="FM77" i="2"/>
  <c r="FN77" i="2" s="1"/>
  <c r="FO77" i="2" s="1"/>
  <c r="CK77" i="2"/>
  <c r="CL77" i="2" s="1"/>
  <c r="CM77" i="2" s="1"/>
  <c r="K77" i="2"/>
  <c r="N77" i="2"/>
  <c r="O77" i="2" s="1"/>
  <c r="P77" i="2" s="1"/>
  <c r="Q71" i="2"/>
  <c r="V71" i="2" s="1"/>
  <c r="AA71" i="2" s="1"/>
  <c r="AF71" i="2" s="1"/>
  <c r="AK71" i="2" s="1"/>
  <c r="AP71" i="2" s="1"/>
  <c r="AU71" i="2" s="1"/>
  <c r="AZ71" i="2" s="1"/>
  <c r="BE71" i="2" s="1"/>
  <c r="BJ71" i="2" s="1"/>
  <c r="BO71" i="2" s="1"/>
  <c r="BT71" i="2" s="1"/>
  <c r="BY71" i="2" s="1"/>
  <c r="CD71" i="2" s="1"/>
  <c r="CI71" i="2" s="1"/>
  <c r="CN71" i="2" s="1"/>
  <c r="CS71" i="2" s="1"/>
  <c r="CX71" i="2" s="1"/>
  <c r="DC71" i="2" s="1"/>
  <c r="DH71" i="2" s="1"/>
  <c r="DM71" i="2" s="1"/>
  <c r="DR71" i="2" s="1"/>
  <c r="DW71" i="2" s="1"/>
  <c r="EB71" i="2" s="1"/>
  <c r="EG71" i="2" s="1"/>
  <c r="EL71" i="2" s="1"/>
  <c r="EQ71" i="2" s="1"/>
  <c r="EV71" i="2" s="1"/>
  <c r="FA71" i="2" s="1"/>
  <c r="FF71" i="2" s="1"/>
  <c r="FK71" i="2" s="1"/>
  <c r="FP71" i="2" s="1"/>
  <c r="FU71" i="2" s="1"/>
  <c r="FZ71" i="2" s="1"/>
  <c r="GE71" i="2" s="1"/>
  <c r="GJ71" i="2" s="1"/>
  <c r="I74" i="2" s="1"/>
  <c r="J74" i="2" s="1"/>
  <c r="R71" i="2"/>
  <c r="W71" i="2"/>
  <c r="AB71" i="2" s="1"/>
  <c r="AG71" i="2" s="1"/>
  <c r="AL71" i="2" s="1"/>
  <c r="AQ71" i="2" s="1"/>
  <c r="AV71" i="2" s="1"/>
  <c r="BA71" i="2" s="1"/>
  <c r="BF71" i="2" s="1"/>
  <c r="BK71" i="2" s="1"/>
  <c r="BP71" i="2" s="1"/>
  <c r="BU71" i="2" s="1"/>
  <c r="BZ71" i="2" s="1"/>
  <c r="CE71" i="2" s="1"/>
  <c r="CJ71" i="2" s="1"/>
  <c r="CO71" i="2" s="1"/>
  <c r="CT71" i="2" s="1"/>
  <c r="CY71" i="2" s="1"/>
  <c r="DD71" i="2" s="1"/>
  <c r="DI71" i="2" s="1"/>
  <c r="DN71" i="2" s="1"/>
  <c r="DS71" i="2" s="1"/>
  <c r="DX71" i="2" s="1"/>
  <c r="EC71" i="2" s="1"/>
  <c r="EH71" i="2" s="1"/>
  <c r="EM71" i="2" s="1"/>
  <c r="ER71" i="2" s="1"/>
  <c r="EW71" i="2" s="1"/>
  <c r="FB71" i="2" s="1"/>
  <c r="FG71" i="2" s="1"/>
  <c r="FL71" i="2" s="1"/>
  <c r="FQ71" i="2" s="1"/>
  <c r="FV71" i="2" s="1"/>
  <c r="GA71" i="2" s="1"/>
  <c r="GF71" i="2" s="1"/>
  <c r="GK71" i="2" s="1"/>
  <c r="AW74" i="2" l="1"/>
  <c r="AX74" i="2" s="1"/>
  <c r="AY74" i="2" s="1"/>
  <c r="CK74" i="2"/>
  <c r="CL74" i="2" s="1"/>
  <c r="CM74" i="2" s="1"/>
  <c r="DY74" i="2"/>
  <c r="DZ74" i="2" s="1"/>
  <c r="EA74" i="2" s="1"/>
  <c r="FM74" i="2"/>
  <c r="FN74" i="2" s="1"/>
  <c r="FO74" i="2" s="1"/>
  <c r="AH74" i="2"/>
  <c r="AI74" i="2" s="1"/>
  <c r="AJ74" i="2" s="1"/>
  <c r="BV74" i="2"/>
  <c r="BW74" i="2" s="1"/>
  <c r="BX74" i="2" s="1"/>
  <c r="DJ74" i="2"/>
  <c r="DK74" i="2" s="1"/>
  <c r="DL74" i="2" s="1"/>
  <c r="EX74" i="2"/>
  <c r="EY74" i="2" s="1"/>
  <c r="EZ74" i="2" s="1"/>
  <c r="S74" i="2"/>
  <c r="T74" i="2" s="1"/>
  <c r="U74" i="2" s="1"/>
  <c r="BG74" i="2"/>
  <c r="BH74" i="2" s="1"/>
  <c r="BI74" i="2" s="1"/>
  <c r="CU74" i="2"/>
  <c r="CV74" i="2" s="1"/>
  <c r="CW74" i="2" s="1"/>
  <c r="EI74" i="2"/>
  <c r="EJ74" i="2" s="1"/>
  <c r="EK74" i="2" s="1"/>
  <c r="FW74" i="2"/>
  <c r="FX74" i="2" s="1"/>
  <c r="FY74" i="2" s="1"/>
  <c r="AR74" i="2"/>
  <c r="AS74" i="2" s="1"/>
  <c r="AT74" i="2" s="1"/>
  <c r="CF74" i="2"/>
  <c r="CG74" i="2" s="1"/>
  <c r="CH74" i="2" s="1"/>
  <c r="DT74" i="2"/>
  <c r="DU74" i="2" s="1"/>
  <c r="DV74" i="2" s="1"/>
  <c r="FH74" i="2"/>
  <c r="FI74" i="2" s="1"/>
  <c r="FJ74" i="2" s="1"/>
  <c r="AC74" i="2"/>
  <c r="AD74" i="2" s="1"/>
  <c r="AE74" i="2" s="1"/>
  <c r="BQ74" i="2"/>
  <c r="BR74" i="2" s="1"/>
  <c r="BS74" i="2" s="1"/>
  <c r="DE74" i="2"/>
  <c r="DF74" i="2" s="1"/>
  <c r="DG74" i="2" s="1"/>
  <c r="ES74" i="2"/>
  <c r="ET74" i="2" s="1"/>
  <c r="EU74" i="2" s="1"/>
  <c r="GG74" i="2"/>
  <c r="GH74" i="2" s="1"/>
  <c r="GI74" i="2" s="1"/>
  <c r="AM74" i="2"/>
  <c r="AN74" i="2" s="1"/>
  <c r="AO74" i="2" s="1"/>
  <c r="CA74" i="2"/>
  <c r="CB74" i="2" s="1"/>
  <c r="CC74" i="2" s="1"/>
  <c r="DO74" i="2"/>
  <c r="DP74" i="2" s="1"/>
  <c r="DQ74" i="2" s="1"/>
  <c r="FC74" i="2"/>
  <c r="FD74" i="2" s="1"/>
  <c r="FE74" i="2" s="1"/>
  <c r="X74" i="2"/>
  <c r="Y74" i="2" s="1"/>
  <c r="Z74" i="2" s="1"/>
  <c r="BL74" i="2"/>
  <c r="BM74" i="2" s="1"/>
  <c r="BN74" i="2" s="1"/>
  <c r="CZ74" i="2"/>
  <c r="DA74" i="2" s="1"/>
  <c r="DB74" i="2" s="1"/>
  <c r="EN74" i="2"/>
  <c r="EO74" i="2" s="1"/>
  <c r="EP74" i="2" s="1"/>
  <c r="GB74" i="2"/>
  <c r="GC74" i="2" s="1"/>
  <c r="GD74" i="2" s="1"/>
  <c r="ED74" i="2"/>
  <c r="EE74" i="2" s="1"/>
  <c r="EF74" i="2" s="1"/>
  <c r="CP74" i="2"/>
  <c r="CQ74" i="2" s="1"/>
  <c r="CR74" i="2" s="1"/>
  <c r="FR74" i="2"/>
  <c r="FS74" i="2" s="1"/>
  <c r="FT74" i="2" s="1"/>
  <c r="BB74" i="2"/>
  <c r="BC74" i="2" s="1"/>
  <c r="BD74" i="2" s="1"/>
  <c r="N74" i="2"/>
  <c r="O74" i="2" s="1"/>
  <c r="P74" i="2" s="1"/>
  <c r="K74" i="2"/>
  <c r="W77" i="2"/>
  <c r="AB77" i="2"/>
  <c r="R72" i="2"/>
  <c r="W72" i="2" s="1"/>
  <c r="AB72" i="2" s="1"/>
  <c r="AG72" i="2" s="1"/>
  <c r="AL72" i="2" s="1"/>
  <c r="AQ72" i="2" s="1"/>
  <c r="AV72" i="2" s="1"/>
  <c r="BA72" i="2" s="1"/>
  <c r="BF72" i="2" s="1"/>
  <c r="BK72" i="2" s="1"/>
  <c r="BP72" i="2" s="1"/>
  <c r="BU72" i="2" s="1"/>
  <c r="BZ72" i="2" s="1"/>
  <c r="CE72" i="2" s="1"/>
  <c r="CJ72" i="2" s="1"/>
  <c r="CO72" i="2" s="1"/>
  <c r="CT72" i="2" s="1"/>
  <c r="CY72" i="2" s="1"/>
  <c r="DD72" i="2" s="1"/>
  <c r="DI72" i="2" s="1"/>
  <c r="DN72" i="2" s="1"/>
  <c r="DS72" i="2" s="1"/>
  <c r="DX72" i="2" s="1"/>
  <c r="EC72" i="2" s="1"/>
  <c r="EH72" i="2" s="1"/>
  <c r="EM72" i="2" s="1"/>
  <c r="ER72" i="2" s="1"/>
  <c r="EW72" i="2" s="1"/>
  <c r="FB72" i="2" s="1"/>
  <c r="FG72" i="2" s="1"/>
  <c r="FL72" i="2" s="1"/>
  <c r="FQ72" i="2" s="1"/>
  <c r="FV72" i="2" s="1"/>
  <c r="GA72" i="2" s="1"/>
  <c r="GF72" i="2" s="1"/>
  <c r="GK72" i="2" s="1"/>
  <c r="I75" i="2" s="1"/>
  <c r="J75" i="2" s="1"/>
  <c r="Q72" i="2"/>
  <c r="V72" i="2"/>
  <c r="AA72" i="2" s="1"/>
  <c r="AF72" i="2" s="1"/>
  <c r="AK72" i="2" s="1"/>
  <c r="AP72" i="2" s="1"/>
  <c r="AU72" i="2" s="1"/>
  <c r="AZ72" i="2" s="1"/>
  <c r="BE72" i="2" s="1"/>
  <c r="BJ72" i="2" s="1"/>
  <c r="BO72" i="2" s="1"/>
  <c r="BT72" i="2" s="1"/>
  <c r="BY72" i="2" s="1"/>
  <c r="CD72" i="2" s="1"/>
  <c r="CI72" i="2" s="1"/>
  <c r="CN72" i="2" s="1"/>
  <c r="CS72" i="2" s="1"/>
  <c r="CX72" i="2" s="1"/>
  <c r="DC72" i="2" s="1"/>
  <c r="DH72" i="2" s="1"/>
  <c r="DM72" i="2" s="1"/>
  <c r="DR72" i="2" s="1"/>
  <c r="DW72" i="2" s="1"/>
  <c r="EB72" i="2" s="1"/>
  <c r="EG72" i="2" s="1"/>
  <c r="EL72" i="2" s="1"/>
  <c r="EQ72" i="2" s="1"/>
  <c r="EV72" i="2" s="1"/>
  <c r="FA72" i="2" s="1"/>
  <c r="FF72" i="2" s="1"/>
  <c r="FK72" i="2" s="1"/>
  <c r="FP72" i="2" s="1"/>
  <c r="FU72" i="2" s="1"/>
  <c r="FZ72" i="2" s="1"/>
  <c r="GE72" i="2" s="1"/>
  <c r="GJ72" i="2" s="1"/>
  <c r="R77" i="2"/>
  <c r="Q77" i="2"/>
  <c r="V77" i="2" s="1"/>
  <c r="AA77" i="2" s="1"/>
  <c r="AF77" i="2" s="1"/>
  <c r="AK77" i="2" s="1"/>
  <c r="AP77" i="2" s="1"/>
  <c r="AU77" i="2" s="1"/>
  <c r="AZ77" i="2" s="1"/>
  <c r="BE77" i="2" s="1"/>
  <c r="BJ77" i="2" s="1"/>
  <c r="BO77" i="2" s="1"/>
  <c r="BT77" i="2" s="1"/>
  <c r="BY77" i="2" s="1"/>
  <c r="CD77" i="2" s="1"/>
  <c r="CI77" i="2" s="1"/>
  <c r="CN77" i="2" s="1"/>
  <c r="CS77" i="2" s="1"/>
  <c r="CX77" i="2" s="1"/>
  <c r="DC77" i="2" s="1"/>
  <c r="DH77" i="2" s="1"/>
  <c r="DM77" i="2" s="1"/>
  <c r="DR77" i="2" s="1"/>
  <c r="DW77" i="2" s="1"/>
  <c r="EB77" i="2" s="1"/>
  <c r="EG77" i="2" s="1"/>
  <c r="EL77" i="2" s="1"/>
  <c r="EQ77" i="2" s="1"/>
  <c r="EV77" i="2" s="1"/>
  <c r="FA77" i="2" s="1"/>
  <c r="FF77" i="2" s="1"/>
  <c r="FK77" i="2" s="1"/>
  <c r="FP77" i="2" s="1"/>
  <c r="FU77" i="2" s="1"/>
  <c r="FZ77" i="2" s="1"/>
  <c r="GE77" i="2" s="1"/>
  <c r="GJ77" i="2" s="1"/>
  <c r="AG77" i="2"/>
  <c r="AL77" i="2" s="1"/>
  <c r="AQ77" i="2" s="1"/>
  <c r="AV77" i="2" s="1"/>
  <c r="BA77" i="2" s="1"/>
  <c r="BF77" i="2" s="1"/>
  <c r="BK77" i="2" s="1"/>
  <c r="BP77" i="2" s="1"/>
  <c r="BU77" i="2" s="1"/>
  <c r="BZ77" i="2" s="1"/>
  <c r="CE77" i="2" s="1"/>
  <c r="CJ77" i="2" s="1"/>
  <c r="CO77" i="2" s="1"/>
  <c r="CT77" i="2" s="1"/>
  <c r="CY77" i="2" s="1"/>
  <c r="DD77" i="2" s="1"/>
  <c r="DI77" i="2" s="1"/>
  <c r="DN77" i="2" s="1"/>
  <c r="DS77" i="2" s="1"/>
  <c r="DX77" i="2" s="1"/>
  <c r="EC77" i="2" s="1"/>
  <c r="EH77" i="2" s="1"/>
  <c r="EM77" i="2" s="1"/>
  <c r="ER77" i="2" s="1"/>
  <c r="EW77" i="2" s="1"/>
  <c r="FB77" i="2" s="1"/>
  <c r="FG77" i="2" s="1"/>
  <c r="FL77" i="2" s="1"/>
  <c r="FQ77" i="2" s="1"/>
  <c r="FV77" i="2" s="1"/>
  <c r="GA77" i="2" s="1"/>
  <c r="GF77" i="2" s="1"/>
  <c r="GK77" i="2" s="1"/>
  <c r="I80" i="2" s="1"/>
  <c r="J80" i="2" s="1"/>
  <c r="R74" i="2"/>
  <c r="Q74" i="2"/>
  <c r="AH75" i="2" l="1"/>
  <c r="AI75" i="2" s="1"/>
  <c r="AJ75" i="2" s="1"/>
  <c r="BV75" i="2"/>
  <c r="BW75" i="2" s="1"/>
  <c r="BX75" i="2" s="1"/>
  <c r="DJ75" i="2"/>
  <c r="DK75" i="2" s="1"/>
  <c r="DL75" i="2" s="1"/>
  <c r="EX75" i="2"/>
  <c r="EY75" i="2" s="1"/>
  <c r="EZ75" i="2" s="1"/>
  <c r="S75" i="2"/>
  <c r="T75" i="2" s="1"/>
  <c r="U75" i="2" s="1"/>
  <c r="BG75" i="2"/>
  <c r="BH75" i="2" s="1"/>
  <c r="BI75" i="2" s="1"/>
  <c r="CU75" i="2"/>
  <c r="CV75" i="2" s="1"/>
  <c r="CW75" i="2" s="1"/>
  <c r="EI75" i="2"/>
  <c r="EJ75" i="2" s="1"/>
  <c r="EK75" i="2" s="1"/>
  <c r="FW75" i="2"/>
  <c r="FX75" i="2" s="1"/>
  <c r="FY75" i="2" s="1"/>
  <c r="AR75" i="2"/>
  <c r="AS75" i="2" s="1"/>
  <c r="AT75" i="2" s="1"/>
  <c r="CF75" i="2"/>
  <c r="CG75" i="2" s="1"/>
  <c r="CH75" i="2" s="1"/>
  <c r="DT75" i="2"/>
  <c r="DU75" i="2" s="1"/>
  <c r="DV75" i="2" s="1"/>
  <c r="FH75" i="2"/>
  <c r="FI75" i="2" s="1"/>
  <c r="FJ75" i="2" s="1"/>
  <c r="AC75" i="2"/>
  <c r="AD75" i="2" s="1"/>
  <c r="AE75" i="2" s="1"/>
  <c r="BQ75" i="2"/>
  <c r="BR75" i="2" s="1"/>
  <c r="BS75" i="2" s="1"/>
  <c r="DE75" i="2"/>
  <c r="DF75" i="2" s="1"/>
  <c r="DG75" i="2" s="1"/>
  <c r="ES75" i="2"/>
  <c r="ET75" i="2" s="1"/>
  <c r="EU75" i="2" s="1"/>
  <c r="GG75" i="2"/>
  <c r="GH75" i="2" s="1"/>
  <c r="GI75" i="2" s="1"/>
  <c r="BB75" i="2"/>
  <c r="BC75" i="2" s="1"/>
  <c r="BD75" i="2" s="1"/>
  <c r="CP75" i="2"/>
  <c r="CQ75" i="2" s="1"/>
  <c r="CR75" i="2" s="1"/>
  <c r="ED75" i="2"/>
  <c r="EE75" i="2" s="1"/>
  <c r="EF75" i="2" s="1"/>
  <c r="FR75" i="2"/>
  <c r="FS75" i="2" s="1"/>
  <c r="FT75" i="2" s="1"/>
  <c r="X75" i="2"/>
  <c r="Y75" i="2" s="1"/>
  <c r="Z75" i="2" s="1"/>
  <c r="BL75" i="2"/>
  <c r="BM75" i="2" s="1"/>
  <c r="BN75" i="2" s="1"/>
  <c r="CZ75" i="2"/>
  <c r="DA75" i="2" s="1"/>
  <c r="DB75" i="2" s="1"/>
  <c r="EN75" i="2"/>
  <c r="EO75" i="2" s="1"/>
  <c r="EP75" i="2" s="1"/>
  <c r="GB75" i="2"/>
  <c r="GC75" i="2" s="1"/>
  <c r="GD75" i="2" s="1"/>
  <c r="AW75" i="2"/>
  <c r="AX75" i="2" s="1"/>
  <c r="AY75" i="2" s="1"/>
  <c r="CK75" i="2"/>
  <c r="CL75" i="2" s="1"/>
  <c r="CM75" i="2" s="1"/>
  <c r="DY75" i="2"/>
  <c r="DZ75" i="2" s="1"/>
  <c r="EA75" i="2" s="1"/>
  <c r="FM75" i="2"/>
  <c r="FN75" i="2" s="1"/>
  <c r="FO75" i="2" s="1"/>
  <c r="CA75" i="2"/>
  <c r="CB75" i="2" s="1"/>
  <c r="CC75" i="2" s="1"/>
  <c r="FC75" i="2"/>
  <c r="FD75" i="2" s="1"/>
  <c r="FE75" i="2" s="1"/>
  <c r="AM75" i="2"/>
  <c r="AN75" i="2" s="1"/>
  <c r="AO75" i="2" s="1"/>
  <c r="DO75" i="2"/>
  <c r="DP75" i="2" s="1"/>
  <c r="DQ75" i="2" s="1"/>
  <c r="K75" i="2"/>
  <c r="N75" i="2"/>
  <c r="O75" i="2" s="1"/>
  <c r="P75" i="2" s="1"/>
  <c r="AR80" i="2"/>
  <c r="AS80" i="2" s="1"/>
  <c r="AT80" i="2" s="1"/>
  <c r="CF80" i="2"/>
  <c r="CG80" i="2" s="1"/>
  <c r="CH80" i="2" s="1"/>
  <c r="DT80" i="2"/>
  <c r="DU80" i="2" s="1"/>
  <c r="DV80" i="2" s="1"/>
  <c r="FH80" i="2"/>
  <c r="FI80" i="2" s="1"/>
  <c r="FJ80" i="2" s="1"/>
  <c r="AC80" i="2"/>
  <c r="AD80" i="2" s="1"/>
  <c r="AE80" i="2" s="1"/>
  <c r="BQ80" i="2"/>
  <c r="BR80" i="2" s="1"/>
  <c r="BS80" i="2" s="1"/>
  <c r="DE80" i="2"/>
  <c r="DF80" i="2" s="1"/>
  <c r="DG80" i="2" s="1"/>
  <c r="ES80" i="2"/>
  <c r="ET80" i="2" s="1"/>
  <c r="EU80" i="2" s="1"/>
  <c r="GG80" i="2"/>
  <c r="GH80" i="2" s="1"/>
  <c r="GI80" i="2" s="1"/>
  <c r="BB80" i="2"/>
  <c r="BC80" i="2" s="1"/>
  <c r="BD80" i="2" s="1"/>
  <c r="CP80" i="2"/>
  <c r="CQ80" i="2" s="1"/>
  <c r="CR80" i="2" s="1"/>
  <c r="ED80" i="2"/>
  <c r="EE80" i="2" s="1"/>
  <c r="EF80" i="2" s="1"/>
  <c r="FR80" i="2"/>
  <c r="FS80" i="2" s="1"/>
  <c r="FT80" i="2" s="1"/>
  <c r="AM80" i="2"/>
  <c r="AN80" i="2" s="1"/>
  <c r="AO80" i="2" s="1"/>
  <c r="CA80" i="2"/>
  <c r="CB80" i="2" s="1"/>
  <c r="CC80" i="2" s="1"/>
  <c r="DO80" i="2"/>
  <c r="DP80" i="2" s="1"/>
  <c r="DQ80" i="2" s="1"/>
  <c r="FC80" i="2"/>
  <c r="FD80" i="2" s="1"/>
  <c r="FE80" i="2" s="1"/>
  <c r="X80" i="2"/>
  <c r="Y80" i="2" s="1"/>
  <c r="Z80" i="2" s="1"/>
  <c r="BL80" i="2"/>
  <c r="BM80" i="2" s="1"/>
  <c r="BN80" i="2" s="1"/>
  <c r="CZ80" i="2"/>
  <c r="DA80" i="2" s="1"/>
  <c r="DB80" i="2" s="1"/>
  <c r="EN80" i="2"/>
  <c r="EO80" i="2" s="1"/>
  <c r="EP80" i="2" s="1"/>
  <c r="GB80" i="2"/>
  <c r="GC80" i="2" s="1"/>
  <c r="GD80" i="2" s="1"/>
  <c r="AH80" i="2"/>
  <c r="AI80" i="2" s="1"/>
  <c r="AJ80" i="2" s="1"/>
  <c r="BV80" i="2"/>
  <c r="BW80" i="2" s="1"/>
  <c r="BX80" i="2" s="1"/>
  <c r="DJ80" i="2"/>
  <c r="DK80" i="2" s="1"/>
  <c r="DL80" i="2" s="1"/>
  <c r="EX80" i="2"/>
  <c r="EY80" i="2" s="1"/>
  <c r="EZ80" i="2" s="1"/>
  <c r="S80" i="2"/>
  <c r="T80" i="2" s="1"/>
  <c r="U80" i="2" s="1"/>
  <c r="BG80" i="2"/>
  <c r="BH80" i="2" s="1"/>
  <c r="BI80" i="2" s="1"/>
  <c r="CU80" i="2"/>
  <c r="CV80" i="2" s="1"/>
  <c r="CW80" i="2" s="1"/>
  <c r="EI80" i="2"/>
  <c r="EJ80" i="2" s="1"/>
  <c r="EK80" i="2" s="1"/>
  <c r="FW80" i="2"/>
  <c r="FX80" i="2" s="1"/>
  <c r="FY80" i="2" s="1"/>
  <c r="DY80" i="2"/>
  <c r="DZ80" i="2" s="1"/>
  <c r="EA80" i="2" s="1"/>
  <c r="FM80" i="2"/>
  <c r="FN80" i="2" s="1"/>
  <c r="FO80" i="2" s="1"/>
  <c r="AW80" i="2"/>
  <c r="AX80" i="2" s="1"/>
  <c r="AY80" i="2" s="1"/>
  <c r="CK80" i="2"/>
  <c r="CL80" i="2" s="1"/>
  <c r="CM80" i="2" s="1"/>
  <c r="N80" i="2"/>
  <c r="O80" i="2" s="1"/>
  <c r="P80" i="2" s="1"/>
  <c r="K80" i="2"/>
  <c r="I79" i="2"/>
  <c r="J79" i="2" s="1"/>
  <c r="L71" i="2"/>
  <c r="M71" i="2" s="1"/>
  <c r="W74" i="2"/>
  <c r="AB74" i="2" s="1"/>
  <c r="AG74" i="2" s="1"/>
  <c r="AL74" i="2" s="1"/>
  <c r="AQ74" i="2" s="1"/>
  <c r="AV74" i="2" s="1"/>
  <c r="BA74" i="2" s="1"/>
  <c r="BF74" i="2" s="1"/>
  <c r="BK74" i="2" s="1"/>
  <c r="BP74" i="2" s="1"/>
  <c r="BU74" i="2" s="1"/>
  <c r="BZ74" i="2" s="1"/>
  <c r="CE74" i="2" s="1"/>
  <c r="CJ74" i="2" s="1"/>
  <c r="CO74" i="2" s="1"/>
  <c r="CT74" i="2" s="1"/>
  <c r="CY74" i="2" s="1"/>
  <c r="DD74" i="2" s="1"/>
  <c r="DI74" i="2" s="1"/>
  <c r="DN74" i="2" s="1"/>
  <c r="DS74" i="2" s="1"/>
  <c r="DX74" i="2" s="1"/>
  <c r="EC74" i="2" s="1"/>
  <c r="EH74" i="2" s="1"/>
  <c r="EM74" i="2" s="1"/>
  <c r="ER74" i="2" s="1"/>
  <c r="EW74" i="2" s="1"/>
  <c r="FB74" i="2" s="1"/>
  <c r="FG74" i="2" s="1"/>
  <c r="FL74" i="2" s="1"/>
  <c r="FQ74" i="2" s="1"/>
  <c r="FV74" i="2" s="1"/>
  <c r="GA74" i="2" s="1"/>
  <c r="GF74" i="2" s="1"/>
  <c r="GK74" i="2" s="1"/>
  <c r="V74" i="2"/>
  <c r="AA74" i="2" s="1"/>
  <c r="AF74" i="2" s="1"/>
  <c r="AK74" i="2" s="1"/>
  <c r="AP74" i="2" s="1"/>
  <c r="AU74" i="2" s="1"/>
  <c r="AZ74" i="2" s="1"/>
  <c r="BE74" i="2" s="1"/>
  <c r="BJ74" i="2" s="1"/>
  <c r="BO74" i="2" s="1"/>
  <c r="BT74" i="2" s="1"/>
  <c r="BY74" i="2" s="1"/>
  <c r="CD74" i="2" s="1"/>
  <c r="CI74" i="2" s="1"/>
  <c r="CN74" i="2" s="1"/>
  <c r="CS74" i="2" s="1"/>
  <c r="CX74" i="2" s="1"/>
  <c r="DC74" i="2" s="1"/>
  <c r="DH74" i="2" s="1"/>
  <c r="DM74" i="2" s="1"/>
  <c r="DR74" i="2" s="1"/>
  <c r="DW74" i="2" s="1"/>
  <c r="EB74" i="2" s="1"/>
  <c r="EG74" i="2" s="1"/>
  <c r="EL74" i="2" s="1"/>
  <c r="EQ74" i="2" s="1"/>
  <c r="EV74" i="2" s="1"/>
  <c r="FA74" i="2" s="1"/>
  <c r="FF74" i="2" s="1"/>
  <c r="FK74" i="2" s="1"/>
  <c r="FP74" i="2" s="1"/>
  <c r="FU74" i="2" s="1"/>
  <c r="FZ74" i="2" s="1"/>
  <c r="GE74" i="2" s="1"/>
  <c r="GJ74" i="2" s="1"/>
  <c r="Q80" i="2"/>
  <c r="R80" i="2"/>
  <c r="V80" i="2" l="1"/>
  <c r="W80" i="2"/>
  <c r="AB80" i="2"/>
  <c r="AA80" i="2"/>
  <c r="R75" i="2"/>
  <c r="Q75" i="2"/>
  <c r="V75" i="2" s="1"/>
  <c r="AA75" i="2" s="1"/>
  <c r="AF75" i="2" s="1"/>
  <c r="AK75" i="2" s="1"/>
  <c r="AP75" i="2" s="1"/>
  <c r="AU75" i="2" s="1"/>
  <c r="AZ75" i="2" s="1"/>
  <c r="BE75" i="2" s="1"/>
  <c r="BJ75" i="2" s="1"/>
  <c r="BO75" i="2" s="1"/>
  <c r="BT75" i="2" s="1"/>
  <c r="BY75" i="2" s="1"/>
  <c r="CD75" i="2" s="1"/>
  <c r="CI75" i="2" s="1"/>
  <c r="CN75" i="2" s="1"/>
  <c r="CS75" i="2" s="1"/>
  <c r="CX75" i="2" s="1"/>
  <c r="DC75" i="2" s="1"/>
  <c r="DH75" i="2" s="1"/>
  <c r="DM75" i="2" s="1"/>
  <c r="DR75" i="2" s="1"/>
  <c r="DW75" i="2" s="1"/>
  <c r="EB75" i="2" s="1"/>
  <c r="EG75" i="2" s="1"/>
  <c r="EL75" i="2" s="1"/>
  <c r="EQ75" i="2" s="1"/>
  <c r="EV75" i="2" s="1"/>
  <c r="FA75" i="2" s="1"/>
  <c r="FF75" i="2" s="1"/>
  <c r="FK75" i="2" s="1"/>
  <c r="FP75" i="2" s="1"/>
  <c r="FU75" i="2" s="1"/>
  <c r="FZ75" i="2" s="1"/>
  <c r="GE75" i="2" s="1"/>
  <c r="GJ75" i="2" s="1"/>
  <c r="I76" i="2" s="1"/>
  <c r="J76" i="2" s="1"/>
  <c r="W75" i="2"/>
  <c r="AB75" i="2" s="1"/>
  <c r="AG75" i="2" s="1"/>
  <c r="AL75" i="2" s="1"/>
  <c r="AQ75" i="2" s="1"/>
  <c r="AV75" i="2" s="1"/>
  <c r="BA75" i="2" s="1"/>
  <c r="BF75" i="2" s="1"/>
  <c r="BK75" i="2" s="1"/>
  <c r="BP75" i="2" s="1"/>
  <c r="BU75" i="2" s="1"/>
  <c r="BZ75" i="2" s="1"/>
  <c r="CE75" i="2" s="1"/>
  <c r="CJ75" i="2" s="1"/>
  <c r="CO75" i="2" s="1"/>
  <c r="CT75" i="2" s="1"/>
  <c r="CY75" i="2" s="1"/>
  <c r="DD75" i="2" s="1"/>
  <c r="DI75" i="2" s="1"/>
  <c r="DN75" i="2" s="1"/>
  <c r="DS75" i="2" s="1"/>
  <c r="DX75" i="2" s="1"/>
  <c r="EC75" i="2" s="1"/>
  <c r="EH75" i="2" s="1"/>
  <c r="EM75" i="2" s="1"/>
  <c r="ER75" i="2" s="1"/>
  <c r="EW75" i="2" s="1"/>
  <c r="FB75" i="2" s="1"/>
  <c r="FG75" i="2" s="1"/>
  <c r="FL75" i="2" s="1"/>
  <c r="FQ75" i="2" s="1"/>
  <c r="FV75" i="2" s="1"/>
  <c r="GA75" i="2" s="1"/>
  <c r="GF75" i="2" s="1"/>
  <c r="GK75" i="2" s="1"/>
  <c r="BB79" i="2"/>
  <c r="BC79" i="2" s="1"/>
  <c r="BD79" i="2" s="1"/>
  <c r="CP79" i="2"/>
  <c r="CQ79" i="2" s="1"/>
  <c r="CR79" i="2" s="1"/>
  <c r="ED79" i="2"/>
  <c r="EE79" i="2" s="1"/>
  <c r="EF79" i="2" s="1"/>
  <c r="FR79" i="2"/>
  <c r="FS79" i="2" s="1"/>
  <c r="FT79" i="2" s="1"/>
  <c r="AM79" i="2"/>
  <c r="AN79" i="2" s="1"/>
  <c r="AO79" i="2" s="1"/>
  <c r="CA79" i="2"/>
  <c r="CB79" i="2" s="1"/>
  <c r="CC79" i="2" s="1"/>
  <c r="DO79" i="2"/>
  <c r="DP79" i="2" s="1"/>
  <c r="DQ79" i="2" s="1"/>
  <c r="FC79" i="2"/>
  <c r="FD79" i="2" s="1"/>
  <c r="FE79" i="2" s="1"/>
  <c r="X79" i="2"/>
  <c r="Y79" i="2" s="1"/>
  <c r="Z79" i="2" s="1"/>
  <c r="BL79" i="2"/>
  <c r="BM79" i="2" s="1"/>
  <c r="BN79" i="2" s="1"/>
  <c r="CZ79" i="2"/>
  <c r="DA79" i="2" s="1"/>
  <c r="DB79" i="2" s="1"/>
  <c r="EN79" i="2"/>
  <c r="EO79" i="2" s="1"/>
  <c r="EP79" i="2" s="1"/>
  <c r="GB79" i="2"/>
  <c r="GC79" i="2" s="1"/>
  <c r="GD79" i="2" s="1"/>
  <c r="AW79" i="2"/>
  <c r="AX79" i="2" s="1"/>
  <c r="AY79" i="2" s="1"/>
  <c r="CK79" i="2"/>
  <c r="CL79" i="2" s="1"/>
  <c r="CM79" i="2" s="1"/>
  <c r="DY79" i="2"/>
  <c r="DZ79" i="2" s="1"/>
  <c r="EA79" i="2" s="1"/>
  <c r="FM79" i="2"/>
  <c r="FN79" i="2" s="1"/>
  <c r="FO79" i="2" s="1"/>
  <c r="AH79" i="2"/>
  <c r="AI79" i="2" s="1"/>
  <c r="AJ79" i="2" s="1"/>
  <c r="BV79" i="2"/>
  <c r="BW79" i="2" s="1"/>
  <c r="BX79" i="2" s="1"/>
  <c r="AR79" i="2"/>
  <c r="AS79" i="2" s="1"/>
  <c r="AT79" i="2" s="1"/>
  <c r="CF79" i="2"/>
  <c r="CG79" i="2" s="1"/>
  <c r="CH79" i="2" s="1"/>
  <c r="DT79" i="2"/>
  <c r="DU79" i="2" s="1"/>
  <c r="DV79" i="2" s="1"/>
  <c r="FH79" i="2"/>
  <c r="FI79" i="2" s="1"/>
  <c r="FJ79" i="2" s="1"/>
  <c r="AC79" i="2"/>
  <c r="AD79" i="2" s="1"/>
  <c r="AE79" i="2" s="1"/>
  <c r="BQ79" i="2"/>
  <c r="BR79" i="2" s="1"/>
  <c r="BS79" i="2" s="1"/>
  <c r="DE79" i="2"/>
  <c r="DF79" i="2" s="1"/>
  <c r="DG79" i="2" s="1"/>
  <c r="ES79" i="2"/>
  <c r="ET79" i="2" s="1"/>
  <c r="EU79" i="2" s="1"/>
  <c r="GG79" i="2"/>
  <c r="GH79" i="2" s="1"/>
  <c r="GI79" i="2" s="1"/>
  <c r="S79" i="2"/>
  <c r="T79" i="2" s="1"/>
  <c r="U79" i="2" s="1"/>
  <c r="DJ79" i="2"/>
  <c r="DK79" i="2" s="1"/>
  <c r="DL79" i="2" s="1"/>
  <c r="FW79" i="2"/>
  <c r="FX79" i="2" s="1"/>
  <c r="FY79" i="2" s="1"/>
  <c r="EX79" i="2"/>
  <c r="EY79" i="2" s="1"/>
  <c r="EZ79" i="2" s="1"/>
  <c r="EI79" i="2"/>
  <c r="EJ79" i="2" s="1"/>
  <c r="EK79" i="2" s="1"/>
  <c r="CU79" i="2"/>
  <c r="CV79" i="2" s="1"/>
  <c r="CW79" i="2" s="1"/>
  <c r="BG79" i="2"/>
  <c r="BH79" i="2" s="1"/>
  <c r="BI79" i="2" s="1"/>
  <c r="N79" i="2"/>
  <c r="O79" i="2" s="1"/>
  <c r="P79" i="2" s="1"/>
  <c r="K79" i="2"/>
  <c r="AF80" i="2"/>
  <c r="AK80" i="2" s="1"/>
  <c r="AP80" i="2" s="1"/>
  <c r="AU80" i="2" s="1"/>
  <c r="AZ80" i="2" s="1"/>
  <c r="BE80" i="2" s="1"/>
  <c r="BJ80" i="2" s="1"/>
  <c r="BO80" i="2" s="1"/>
  <c r="BT80" i="2" s="1"/>
  <c r="BY80" i="2" s="1"/>
  <c r="CD80" i="2" s="1"/>
  <c r="CI80" i="2" s="1"/>
  <c r="CN80" i="2" s="1"/>
  <c r="CS80" i="2" s="1"/>
  <c r="CX80" i="2" s="1"/>
  <c r="DC80" i="2" s="1"/>
  <c r="DH80" i="2" s="1"/>
  <c r="DM80" i="2" s="1"/>
  <c r="DR80" i="2" s="1"/>
  <c r="DW80" i="2" s="1"/>
  <c r="EB80" i="2" s="1"/>
  <c r="EG80" i="2" s="1"/>
  <c r="EL80" i="2" s="1"/>
  <c r="EQ80" i="2" s="1"/>
  <c r="EV80" i="2" s="1"/>
  <c r="FA80" i="2" s="1"/>
  <c r="FF80" i="2" s="1"/>
  <c r="FK80" i="2" s="1"/>
  <c r="FP80" i="2" s="1"/>
  <c r="FU80" i="2" s="1"/>
  <c r="FZ80" i="2" s="1"/>
  <c r="GE80" i="2" s="1"/>
  <c r="GJ80" i="2" s="1"/>
  <c r="L79" i="2" s="1"/>
  <c r="M79" i="2" s="1"/>
  <c r="AG80" i="2"/>
  <c r="AL80" i="2" s="1"/>
  <c r="AQ80" i="2" s="1"/>
  <c r="AV80" i="2" s="1"/>
  <c r="BA80" i="2" s="1"/>
  <c r="BF80" i="2" s="1"/>
  <c r="BK80" i="2" s="1"/>
  <c r="BP80" i="2" s="1"/>
  <c r="BU80" i="2" s="1"/>
  <c r="BZ80" i="2" s="1"/>
  <c r="CE80" i="2" s="1"/>
  <c r="CJ80" i="2" s="1"/>
  <c r="CO80" i="2" s="1"/>
  <c r="CT80" i="2" s="1"/>
  <c r="CY80" i="2" s="1"/>
  <c r="DD80" i="2" s="1"/>
  <c r="DI80" i="2" s="1"/>
  <c r="DN80" i="2" s="1"/>
  <c r="DS80" i="2" s="1"/>
  <c r="DX80" i="2" s="1"/>
  <c r="EC80" i="2" s="1"/>
  <c r="EH80" i="2" s="1"/>
  <c r="EM80" i="2" s="1"/>
  <c r="ER80" i="2" s="1"/>
  <c r="EW80" i="2" s="1"/>
  <c r="FB80" i="2" s="1"/>
  <c r="FG80" i="2" s="1"/>
  <c r="FL80" i="2" s="1"/>
  <c r="FQ80" i="2" s="1"/>
  <c r="FV80" i="2" s="1"/>
  <c r="GA80" i="2" s="1"/>
  <c r="GF80" i="2" s="1"/>
  <c r="GK80" i="2" s="1"/>
  <c r="S76" i="2" l="1"/>
  <c r="T76" i="2" s="1"/>
  <c r="U76" i="2" s="1"/>
  <c r="BG76" i="2"/>
  <c r="BH76" i="2" s="1"/>
  <c r="BI76" i="2" s="1"/>
  <c r="CU76" i="2"/>
  <c r="CV76" i="2" s="1"/>
  <c r="CW76" i="2" s="1"/>
  <c r="EI76" i="2"/>
  <c r="EJ76" i="2" s="1"/>
  <c r="EK76" i="2" s="1"/>
  <c r="FW76" i="2"/>
  <c r="FX76" i="2" s="1"/>
  <c r="FY76" i="2" s="1"/>
  <c r="AR76" i="2"/>
  <c r="AS76" i="2" s="1"/>
  <c r="AT76" i="2" s="1"/>
  <c r="CF76" i="2"/>
  <c r="CG76" i="2" s="1"/>
  <c r="CH76" i="2" s="1"/>
  <c r="DT76" i="2"/>
  <c r="DU76" i="2" s="1"/>
  <c r="DV76" i="2" s="1"/>
  <c r="FH76" i="2"/>
  <c r="FI76" i="2" s="1"/>
  <c r="FJ76" i="2" s="1"/>
  <c r="AC76" i="2"/>
  <c r="AD76" i="2" s="1"/>
  <c r="AE76" i="2" s="1"/>
  <c r="BQ76" i="2"/>
  <c r="BR76" i="2" s="1"/>
  <c r="BS76" i="2" s="1"/>
  <c r="DE76" i="2"/>
  <c r="DF76" i="2" s="1"/>
  <c r="DG76" i="2" s="1"/>
  <c r="ES76" i="2"/>
  <c r="ET76" i="2" s="1"/>
  <c r="EU76" i="2" s="1"/>
  <c r="GG76" i="2"/>
  <c r="GH76" i="2" s="1"/>
  <c r="GI76" i="2" s="1"/>
  <c r="BB76" i="2"/>
  <c r="BC76" i="2" s="1"/>
  <c r="BD76" i="2" s="1"/>
  <c r="CP76" i="2"/>
  <c r="CQ76" i="2" s="1"/>
  <c r="CR76" i="2" s="1"/>
  <c r="ED76" i="2"/>
  <c r="EE76" i="2" s="1"/>
  <c r="EF76" i="2" s="1"/>
  <c r="FR76" i="2"/>
  <c r="FS76" i="2" s="1"/>
  <c r="FT76" i="2" s="1"/>
  <c r="AM76" i="2"/>
  <c r="AN76" i="2" s="1"/>
  <c r="AO76" i="2" s="1"/>
  <c r="CA76" i="2"/>
  <c r="CB76" i="2" s="1"/>
  <c r="CC76" i="2" s="1"/>
  <c r="DO76" i="2"/>
  <c r="DP76" i="2" s="1"/>
  <c r="DQ76" i="2" s="1"/>
  <c r="FC76" i="2"/>
  <c r="FD76" i="2" s="1"/>
  <c r="FE76" i="2" s="1"/>
  <c r="AW76" i="2"/>
  <c r="AX76" i="2" s="1"/>
  <c r="AY76" i="2" s="1"/>
  <c r="CK76" i="2"/>
  <c r="CL76" i="2" s="1"/>
  <c r="CM76" i="2" s="1"/>
  <c r="DY76" i="2"/>
  <c r="DZ76" i="2" s="1"/>
  <c r="EA76" i="2" s="1"/>
  <c r="FM76" i="2"/>
  <c r="FN76" i="2" s="1"/>
  <c r="FO76" i="2" s="1"/>
  <c r="AH76" i="2"/>
  <c r="AI76" i="2" s="1"/>
  <c r="AJ76" i="2" s="1"/>
  <c r="BV76" i="2"/>
  <c r="BW76" i="2" s="1"/>
  <c r="BX76" i="2" s="1"/>
  <c r="DJ76" i="2"/>
  <c r="DK76" i="2" s="1"/>
  <c r="DL76" i="2" s="1"/>
  <c r="EX76" i="2"/>
  <c r="EY76" i="2" s="1"/>
  <c r="EZ76" i="2" s="1"/>
  <c r="CZ76" i="2"/>
  <c r="DA76" i="2" s="1"/>
  <c r="DB76" i="2" s="1"/>
  <c r="GB76" i="2"/>
  <c r="GC76" i="2" s="1"/>
  <c r="GD76" i="2" s="1"/>
  <c r="BL76" i="2"/>
  <c r="BM76" i="2" s="1"/>
  <c r="BN76" i="2" s="1"/>
  <c r="EN76" i="2"/>
  <c r="EO76" i="2" s="1"/>
  <c r="EP76" i="2" s="1"/>
  <c r="X76" i="2"/>
  <c r="Y76" i="2" s="1"/>
  <c r="Z76" i="2" s="1"/>
  <c r="N76" i="2"/>
  <c r="O76" i="2" s="1"/>
  <c r="P76" i="2" s="1"/>
  <c r="K76" i="2"/>
  <c r="V79" i="2"/>
  <c r="L74" i="2"/>
  <c r="M74" i="2" s="1"/>
  <c r="R79" i="2"/>
  <c r="W79" i="2" s="1"/>
  <c r="AB79" i="2" s="1"/>
  <c r="AG79" i="2" s="1"/>
  <c r="AL79" i="2" s="1"/>
  <c r="AQ79" i="2" s="1"/>
  <c r="AV79" i="2" s="1"/>
  <c r="BA79" i="2" s="1"/>
  <c r="BF79" i="2" s="1"/>
  <c r="BK79" i="2" s="1"/>
  <c r="BP79" i="2" s="1"/>
  <c r="BU79" i="2" s="1"/>
  <c r="BZ79" i="2" s="1"/>
  <c r="CE79" i="2" s="1"/>
  <c r="CJ79" i="2" s="1"/>
  <c r="CO79" i="2" s="1"/>
  <c r="CT79" i="2" s="1"/>
  <c r="CY79" i="2" s="1"/>
  <c r="DD79" i="2" s="1"/>
  <c r="DI79" i="2" s="1"/>
  <c r="DN79" i="2" s="1"/>
  <c r="DS79" i="2" s="1"/>
  <c r="DX79" i="2" s="1"/>
  <c r="EC79" i="2" s="1"/>
  <c r="EH79" i="2" s="1"/>
  <c r="EM79" i="2" s="1"/>
  <c r="ER79" i="2" s="1"/>
  <c r="EW79" i="2" s="1"/>
  <c r="FB79" i="2" s="1"/>
  <c r="FG79" i="2" s="1"/>
  <c r="FL79" i="2" s="1"/>
  <c r="FQ79" i="2" s="1"/>
  <c r="FV79" i="2" s="1"/>
  <c r="GA79" i="2" s="1"/>
  <c r="GF79" i="2" s="1"/>
  <c r="GK79" i="2" s="1"/>
  <c r="I83" i="2" s="1"/>
  <c r="J83" i="2" s="1"/>
  <c r="Q79" i="2"/>
  <c r="AA79" i="2"/>
  <c r="AF79" i="2" s="1"/>
  <c r="AK79" i="2" s="1"/>
  <c r="AP79" i="2" s="1"/>
  <c r="AU79" i="2" s="1"/>
  <c r="AZ79" i="2" s="1"/>
  <c r="BE79" i="2" s="1"/>
  <c r="BJ79" i="2" s="1"/>
  <c r="BO79" i="2" s="1"/>
  <c r="BT79" i="2" s="1"/>
  <c r="BY79" i="2" s="1"/>
  <c r="CD79" i="2" s="1"/>
  <c r="CI79" i="2" s="1"/>
  <c r="CN79" i="2" s="1"/>
  <c r="CS79" i="2" s="1"/>
  <c r="CX79" i="2" s="1"/>
  <c r="DC79" i="2" s="1"/>
  <c r="DH79" i="2" s="1"/>
  <c r="DM79" i="2" s="1"/>
  <c r="DR79" i="2" s="1"/>
  <c r="DW79" i="2" s="1"/>
  <c r="EB79" i="2" s="1"/>
  <c r="EG79" i="2" s="1"/>
  <c r="EL79" i="2" s="1"/>
  <c r="EQ79" i="2" s="1"/>
  <c r="EV79" i="2" s="1"/>
  <c r="FA79" i="2" s="1"/>
  <c r="FF79" i="2" s="1"/>
  <c r="FK79" i="2" s="1"/>
  <c r="FP79" i="2" s="1"/>
  <c r="FU79" i="2" s="1"/>
  <c r="FZ79" i="2" s="1"/>
  <c r="GE79" i="2" s="1"/>
  <c r="GJ79" i="2" s="1"/>
  <c r="I82" i="2" s="1"/>
  <c r="J82" i="2" s="1"/>
  <c r="AM83" i="2" l="1"/>
  <c r="AN83" i="2" s="1"/>
  <c r="AO83" i="2" s="1"/>
  <c r="CA83" i="2"/>
  <c r="CB83" i="2" s="1"/>
  <c r="CC83" i="2" s="1"/>
  <c r="DO83" i="2"/>
  <c r="DP83" i="2" s="1"/>
  <c r="DQ83" i="2" s="1"/>
  <c r="FC83" i="2"/>
  <c r="FD83" i="2" s="1"/>
  <c r="FE83" i="2" s="1"/>
  <c r="X83" i="2"/>
  <c r="Y83" i="2" s="1"/>
  <c r="Z83" i="2" s="1"/>
  <c r="BL83" i="2"/>
  <c r="BM83" i="2" s="1"/>
  <c r="BN83" i="2" s="1"/>
  <c r="CZ83" i="2"/>
  <c r="DA83" i="2" s="1"/>
  <c r="DB83" i="2" s="1"/>
  <c r="EN83" i="2"/>
  <c r="EO83" i="2" s="1"/>
  <c r="EP83" i="2" s="1"/>
  <c r="GB83" i="2"/>
  <c r="GC83" i="2" s="1"/>
  <c r="GD83" i="2" s="1"/>
  <c r="AW83" i="2"/>
  <c r="AX83" i="2" s="1"/>
  <c r="AY83" i="2" s="1"/>
  <c r="CK83" i="2"/>
  <c r="CL83" i="2" s="1"/>
  <c r="CM83" i="2" s="1"/>
  <c r="DY83" i="2"/>
  <c r="DZ83" i="2" s="1"/>
  <c r="EA83" i="2" s="1"/>
  <c r="FM83" i="2"/>
  <c r="FN83" i="2" s="1"/>
  <c r="FO83" i="2" s="1"/>
  <c r="AH83" i="2"/>
  <c r="AI83" i="2" s="1"/>
  <c r="AJ83" i="2" s="1"/>
  <c r="BV83" i="2"/>
  <c r="BW83" i="2" s="1"/>
  <c r="BX83" i="2" s="1"/>
  <c r="DJ83" i="2"/>
  <c r="DK83" i="2" s="1"/>
  <c r="DL83" i="2" s="1"/>
  <c r="EX83" i="2"/>
  <c r="EY83" i="2" s="1"/>
  <c r="EZ83" i="2" s="1"/>
  <c r="S83" i="2"/>
  <c r="T83" i="2" s="1"/>
  <c r="U83" i="2" s="1"/>
  <c r="BG83" i="2"/>
  <c r="BH83" i="2" s="1"/>
  <c r="BI83" i="2" s="1"/>
  <c r="CU83" i="2"/>
  <c r="CV83" i="2" s="1"/>
  <c r="CW83" i="2" s="1"/>
  <c r="EI83" i="2"/>
  <c r="EJ83" i="2" s="1"/>
  <c r="EK83" i="2" s="1"/>
  <c r="FW83" i="2"/>
  <c r="FX83" i="2" s="1"/>
  <c r="FY83" i="2" s="1"/>
  <c r="AC83" i="2"/>
  <c r="AD83" i="2" s="1"/>
  <c r="AE83" i="2" s="1"/>
  <c r="BQ83" i="2"/>
  <c r="BR83" i="2" s="1"/>
  <c r="BS83" i="2" s="1"/>
  <c r="DE83" i="2"/>
  <c r="DF83" i="2" s="1"/>
  <c r="DG83" i="2" s="1"/>
  <c r="ES83" i="2"/>
  <c r="ET83" i="2" s="1"/>
  <c r="EU83" i="2" s="1"/>
  <c r="GG83" i="2"/>
  <c r="GH83" i="2" s="1"/>
  <c r="GI83" i="2" s="1"/>
  <c r="BB83" i="2"/>
  <c r="BC83" i="2" s="1"/>
  <c r="BD83" i="2" s="1"/>
  <c r="CP83" i="2"/>
  <c r="CQ83" i="2" s="1"/>
  <c r="CR83" i="2" s="1"/>
  <c r="ED83" i="2"/>
  <c r="EE83" i="2" s="1"/>
  <c r="EF83" i="2" s="1"/>
  <c r="FR83" i="2"/>
  <c r="FS83" i="2" s="1"/>
  <c r="FT83" i="2" s="1"/>
  <c r="AR83" i="2"/>
  <c r="AS83" i="2" s="1"/>
  <c r="AT83" i="2" s="1"/>
  <c r="DT83" i="2"/>
  <c r="DU83" i="2" s="1"/>
  <c r="DV83" i="2" s="1"/>
  <c r="FH83" i="2"/>
  <c r="FI83" i="2" s="1"/>
  <c r="FJ83" i="2" s="1"/>
  <c r="CF83" i="2"/>
  <c r="CG83" i="2" s="1"/>
  <c r="CH83" i="2" s="1"/>
  <c r="K83" i="2"/>
  <c r="N83" i="2"/>
  <c r="O83" i="2" s="1"/>
  <c r="P83" i="2" s="1"/>
  <c r="BB82" i="2"/>
  <c r="BC82" i="2" s="1"/>
  <c r="BD82" i="2" s="1"/>
  <c r="CP82" i="2"/>
  <c r="CQ82" i="2" s="1"/>
  <c r="CR82" i="2" s="1"/>
  <c r="ED82" i="2"/>
  <c r="EE82" i="2" s="1"/>
  <c r="EF82" i="2" s="1"/>
  <c r="FR82" i="2"/>
  <c r="FS82" i="2" s="1"/>
  <c r="FT82" i="2" s="1"/>
  <c r="AM82" i="2"/>
  <c r="AN82" i="2" s="1"/>
  <c r="AO82" i="2" s="1"/>
  <c r="CA82" i="2"/>
  <c r="CB82" i="2" s="1"/>
  <c r="CC82" i="2" s="1"/>
  <c r="DO82" i="2"/>
  <c r="DP82" i="2" s="1"/>
  <c r="DQ82" i="2" s="1"/>
  <c r="FC82" i="2"/>
  <c r="FD82" i="2" s="1"/>
  <c r="FE82" i="2" s="1"/>
  <c r="X82" i="2"/>
  <c r="Y82" i="2" s="1"/>
  <c r="Z82" i="2" s="1"/>
  <c r="BL82" i="2"/>
  <c r="BM82" i="2" s="1"/>
  <c r="BN82" i="2" s="1"/>
  <c r="CZ82" i="2"/>
  <c r="DA82" i="2" s="1"/>
  <c r="DB82" i="2" s="1"/>
  <c r="EN82" i="2"/>
  <c r="EO82" i="2" s="1"/>
  <c r="EP82" i="2" s="1"/>
  <c r="GB82" i="2"/>
  <c r="GC82" i="2" s="1"/>
  <c r="GD82" i="2" s="1"/>
  <c r="AW82" i="2"/>
  <c r="AX82" i="2" s="1"/>
  <c r="AY82" i="2" s="1"/>
  <c r="CK82" i="2"/>
  <c r="CL82" i="2" s="1"/>
  <c r="CM82" i="2" s="1"/>
  <c r="DY82" i="2"/>
  <c r="DZ82" i="2" s="1"/>
  <c r="EA82" i="2" s="1"/>
  <c r="FM82" i="2"/>
  <c r="FN82" i="2" s="1"/>
  <c r="FO82" i="2" s="1"/>
  <c r="AH82" i="2"/>
  <c r="AI82" i="2" s="1"/>
  <c r="AJ82" i="2" s="1"/>
  <c r="BV82" i="2"/>
  <c r="BW82" i="2" s="1"/>
  <c r="BX82" i="2" s="1"/>
  <c r="DJ82" i="2"/>
  <c r="DK82" i="2" s="1"/>
  <c r="DL82" i="2" s="1"/>
  <c r="EX82" i="2"/>
  <c r="EY82" i="2" s="1"/>
  <c r="EZ82" i="2" s="1"/>
  <c r="AR82" i="2"/>
  <c r="AS82" i="2" s="1"/>
  <c r="AT82" i="2" s="1"/>
  <c r="CF82" i="2"/>
  <c r="CG82" i="2" s="1"/>
  <c r="CH82" i="2" s="1"/>
  <c r="DT82" i="2"/>
  <c r="DU82" i="2" s="1"/>
  <c r="DV82" i="2" s="1"/>
  <c r="FH82" i="2"/>
  <c r="FI82" i="2" s="1"/>
  <c r="FJ82" i="2" s="1"/>
  <c r="AC82" i="2"/>
  <c r="AD82" i="2" s="1"/>
  <c r="AE82" i="2" s="1"/>
  <c r="BQ82" i="2"/>
  <c r="BR82" i="2" s="1"/>
  <c r="BS82" i="2" s="1"/>
  <c r="DE82" i="2"/>
  <c r="DF82" i="2" s="1"/>
  <c r="DG82" i="2" s="1"/>
  <c r="ES82" i="2"/>
  <c r="ET82" i="2" s="1"/>
  <c r="EU82" i="2" s="1"/>
  <c r="GG82" i="2"/>
  <c r="GH82" i="2" s="1"/>
  <c r="GI82" i="2" s="1"/>
  <c r="CU82" i="2"/>
  <c r="CV82" i="2" s="1"/>
  <c r="CW82" i="2" s="1"/>
  <c r="FW82" i="2"/>
  <c r="FX82" i="2" s="1"/>
  <c r="FY82" i="2" s="1"/>
  <c r="EI82" i="2"/>
  <c r="EJ82" i="2" s="1"/>
  <c r="EK82" i="2" s="1"/>
  <c r="S82" i="2"/>
  <c r="T82" i="2" s="1"/>
  <c r="U82" i="2" s="1"/>
  <c r="BG82" i="2"/>
  <c r="BH82" i="2" s="1"/>
  <c r="BI82" i="2" s="1"/>
  <c r="N82" i="2"/>
  <c r="O82" i="2" s="1"/>
  <c r="P82" i="2" s="1"/>
  <c r="Q82" i="2" s="1"/>
  <c r="K82" i="2"/>
  <c r="R76" i="2"/>
  <c r="Q76" i="2"/>
  <c r="V76" i="2"/>
  <c r="AA76" i="2" s="1"/>
  <c r="AF76" i="2" s="1"/>
  <c r="AK76" i="2" s="1"/>
  <c r="AP76" i="2" s="1"/>
  <c r="AU76" i="2" s="1"/>
  <c r="AZ76" i="2" s="1"/>
  <c r="BE76" i="2" s="1"/>
  <c r="BJ76" i="2" s="1"/>
  <c r="BO76" i="2" s="1"/>
  <c r="BT76" i="2" s="1"/>
  <c r="BY76" i="2" s="1"/>
  <c r="CD76" i="2" s="1"/>
  <c r="CI76" i="2" s="1"/>
  <c r="CN76" i="2" s="1"/>
  <c r="CS76" i="2" s="1"/>
  <c r="CX76" i="2" s="1"/>
  <c r="DC76" i="2" s="1"/>
  <c r="DH76" i="2" s="1"/>
  <c r="DM76" i="2" s="1"/>
  <c r="DR76" i="2" s="1"/>
  <c r="DW76" i="2" s="1"/>
  <c r="EB76" i="2" s="1"/>
  <c r="EG76" i="2" s="1"/>
  <c r="EL76" i="2" s="1"/>
  <c r="EQ76" i="2" s="1"/>
  <c r="EV76" i="2" s="1"/>
  <c r="FA76" i="2" s="1"/>
  <c r="FF76" i="2" s="1"/>
  <c r="FK76" i="2" s="1"/>
  <c r="FP76" i="2" s="1"/>
  <c r="FU76" i="2" s="1"/>
  <c r="FZ76" i="2" s="1"/>
  <c r="GE76" i="2" s="1"/>
  <c r="GJ76" i="2" s="1"/>
  <c r="L73" i="2" s="1"/>
  <c r="M73" i="2" s="1"/>
  <c r="W76" i="2"/>
  <c r="AB76" i="2" s="1"/>
  <c r="AG76" i="2" s="1"/>
  <c r="AL76" i="2" s="1"/>
  <c r="AQ76" i="2" s="1"/>
  <c r="AV76" i="2" s="1"/>
  <c r="BA76" i="2" s="1"/>
  <c r="BF76" i="2" s="1"/>
  <c r="BK76" i="2" s="1"/>
  <c r="BP76" i="2" s="1"/>
  <c r="BU76" i="2" s="1"/>
  <c r="BZ76" i="2" s="1"/>
  <c r="CE76" i="2" s="1"/>
  <c r="CJ76" i="2" s="1"/>
  <c r="CO76" i="2" s="1"/>
  <c r="CT76" i="2" s="1"/>
  <c r="CY76" i="2" s="1"/>
  <c r="DD76" i="2" s="1"/>
  <c r="DI76" i="2" s="1"/>
  <c r="DN76" i="2" s="1"/>
  <c r="DS76" i="2" s="1"/>
  <c r="DX76" i="2" s="1"/>
  <c r="EC76" i="2" s="1"/>
  <c r="EH76" i="2" s="1"/>
  <c r="EM76" i="2" s="1"/>
  <c r="ER76" i="2" s="1"/>
  <c r="EW76" i="2" s="1"/>
  <c r="FB76" i="2" s="1"/>
  <c r="FG76" i="2" s="1"/>
  <c r="FL76" i="2" s="1"/>
  <c r="FQ76" i="2" s="1"/>
  <c r="FV76" i="2" s="1"/>
  <c r="GA76" i="2" s="1"/>
  <c r="GF76" i="2" s="1"/>
  <c r="GK76" i="2" s="1"/>
  <c r="L70" i="2" s="1"/>
  <c r="M70" i="2" s="1"/>
  <c r="R82" i="2"/>
  <c r="AB82" i="2" l="1"/>
  <c r="AG82" i="2" s="1"/>
  <c r="AL82" i="2" s="1"/>
  <c r="AQ82" i="2" s="1"/>
  <c r="AV82" i="2" s="1"/>
  <c r="BA82" i="2" s="1"/>
  <c r="BF82" i="2" s="1"/>
  <c r="BK82" i="2" s="1"/>
  <c r="BP82" i="2" s="1"/>
  <c r="BU82" i="2" s="1"/>
  <c r="BZ82" i="2" s="1"/>
  <c r="CE82" i="2" s="1"/>
  <c r="CJ82" i="2" s="1"/>
  <c r="CO82" i="2" s="1"/>
  <c r="CT82" i="2" s="1"/>
  <c r="CY82" i="2" s="1"/>
  <c r="DD82" i="2" s="1"/>
  <c r="DI82" i="2" s="1"/>
  <c r="DN82" i="2" s="1"/>
  <c r="DS82" i="2" s="1"/>
  <c r="DX82" i="2" s="1"/>
  <c r="EC82" i="2" s="1"/>
  <c r="EH82" i="2" s="1"/>
  <c r="EM82" i="2" s="1"/>
  <c r="ER82" i="2" s="1"/>
  <c r="EW82" i="2" s="1"/>
  <c r="FB82" i="2" s="1"/>
  <c r="FG82" i="2" s="1"/>
  <c r="FL82" i="2" s="1"/>
  <c r="FQ82" i="2" s="1"/>
  <c r="FV82" i="2" s="1"/>
  <c r="GA82" i="2" s="1"/>
  <c r="GF82" i="2" s="1"/>
  <c r="GK82" i="2" s="1"/>
  <c r="AA82" i="2"/>
  <c r="AF82" i="2" s="1"/>
  <c r="AK82" i="2" s="1"/>
  <c r="AP82" i="2" s="1"/>
  <c r="AU82" i="2" s="1"/>
  <c r="AZ82" i="2" s="1"/>
  <c r="BE82" i="2" s="1"/>
  <c r="BJ82" i="2" s="1"/>
  <c r="BO82" i="2" s="1"/>
  <c r="BT82" i="2" s="1"/>
  <c r="BY82" i="2" s="1"/>
  <c r="CD82" i="2" s="1"/>
  <c r="CI82" i="2" s="1"/>
  <c r="CN82" i="2" s="1"/>
  <c r="CS82" i="2" s="1"/>
  <c r="CX82" i="2" s="1"/>
  <c r="DC82" i="2" s="1"/>
  <c r="DH82" i="2" s="1"/>
  <c r="DM82" i="2" s="1"/>
  <c r="DR82" i="2" s="1"/>
  <c r="DW82" i="2" s="1"/>
  <c r="EB82" i="2" s="1"/>
  <c r="EG82" i="2" s="1"/>
  <c r="EL82" i="2" s="1"/>
  <c r="EQ82" i="2" s="1"/>
  <c r="EV82" i="2" s="1"/>
  <c r="FA82" i="2" s="1"/>
  <c r="FF82" i="2" s="1"/>
  <c r="FK82" i="2" s="1"/>
  <c r="FP82" i="2" s="1"/>
  <c r="FU82" i="2" s="1"/>
  <c r="FZ82" i="2" s="1"/>
  <c r="GE82" i="2" s="1"/>
  <c r="GJ82" i="2" s="1"/>
  <c r="V82" i="2"/>
  <c r="W82" i="2"/>
  <c r="R83" i="2"/>
  <c r="Q83" i="2"/>
  <c r="I78" i="2"/>
  <c r="J78" i="2" s="1"/>
  <c r="W83" i="2"/>
  <c r="AB83" i="2" s="1"/>
  <c r="AG83" i="2" s="1"/>
  <c r="AL83" i="2" s="1"/>
  <c r="AQ83" i="2" s="1"/>
  <c r="AV83" i="2" s="1"/>
  <c r="BA83" i="2" s="1"/>
  <c r="BF83" i="2" s="1"/>
  <c r="BK83" i="2" s="1"/>
  <c r="BP83" i="2" s="1"/>
  <c r="BU83" i="2" s="1"/>
  <c r="BZ83" i="2" s="1"/>
  <c r="CE83" i="2" s="1"/>
  <c r="CJ83" i="2" s="1"/>
  <c r="CO83" i="2" s="1"/>
  <c r="CT83" i="2" s="1"/>
  <c r="CY83" i="2" s="1"/>
  <c r="DD83" i="2" s="1"/>
  <c r="DI83" i="2" s="1"/>
  <c r="DN83" i="2" s="1"/>
  <c r="DS83" i="2" s="1"/>
  <c r="DX83" i="2" s="1"/>
  <c r="EC83" i="2" s="1"/>
  <c r="EH83" i="2" s="1"/>
  <c r="EM83" i="2" s="1"/>
  <c r="ER83" i="2" s="1"/>
  <c r="EW83" i="2" s="1"/>
  <c r="FB83" i="2" s="1"/>
  <c r="FG83" i="2" s="1"/>
  <c r="FL83" i="2" s="1"/>
  <c r="FQ83" i="2" s="1"/>
  <c r="FV83" i="2" s="1"/>
  <c r="GA83" i="2" s="1"/>
  <c r="GF83" i="2" s="1"/>
  <c r="GK83" i="2" s="1"/>
  <c r="L82" i="2" s="1"/>
  <c r="M82" i="2" s="1"/>
  <c r="V83" i="2"/>
  <c r="AA83" i="2" s="1"/>
  <c r="AF83" i="2" s="1"/>
  <c r="AK83" i="2" s="1"/>
  <c r="AP83" i="2" s="1"/>
  <c r="AU83" i="2" s="1"/>
  <c r="AZ83" i="2" s="1"/>
  <c r="BE83" i="2" s="1"/>
  <c r="BJ83" i="2" s="1"/>
  <c r="BO83" i="2" s="1"/>
  <c r="BT83" i="2" s="1"/>
  <c r="BY83" i="2" s="1"/>
  <c r="CD83" i="2" s="1"/>
  <c r="CI83" i="2" s="1"/>
  <c r="CN83" i="2" s="1"/>
  <c r="CS83" i="2" s="1"/>
  <c r="CX83" i="2" s="1"/>
  <c r="DC83" i="2" s="1"/>
  <c r="DH83" i="2" s="1"/>
  <c r="DM83" i="2" s="1"/>
  <c r="DR83" i="2" s="1"/>
  <c r="DW83" i="2" s="1"/>
  <c r="EB83" i="2" s="1"/>
  <c r="EG83" i="2" s="1"/>
  <c r="EL83" i="2" s="1"/>
  <c r="EQ83" i="2" s="1"/>
  <c r="EV83" i="2" s="1"/>
  <c r="FA83" i="2" s="1"/>
  <c r="FF83" i="2" s="1"/>
  <c r="FK83" i="2" s="1"/>
  <c r="FP83" i="2" s="1"/>
  <c r="FU83" i="2" s="1"/>
  <c r="FZ83" i="2" s="1"/>
  <c r="GE83" i="2" s="1"/>
  <c r="GJ83" i="2" s="1"/>
  <c r="I84" i="2" l="1"/>
  <c r="J84" i="2" s="1"/>
  <c r="AC78" i="2"/>
  <c r="AD78" i="2" s="1"/>
  <c r="AE78" i="2" s="1"/>
  <c r="BQ78" i="2"/>
  <c r="BR78" i="2" s="1"/>
  <c r="BS78" i="2" s="1"/>
  <c r="DE78" i="2"/>
  <c r="DF78" i="2" s="1"/>
  <c r="DG78" i="2" s="1"/>
  <c r="ES78" i="2"/>
  <c r="ET78" i="2" s="1"/>
  <c r="EU78" i="2" s="1"/>
  <c r="GG78" i="2"/>
  <c r="GH78" i="2" s="1"/>
  <c r="GI78" i="2" s="1"/>
  <c r="BB78" i="2"/>
  <c r="BC78" i="2" s="1"/>
  <c r="BD78" i="2" s="1"/>
  <c r="CP78" i="2"/>
  <c r="CQ78" i="2" s="1"/>
  <c r="CR78" i="2" s="1"/>
  <c r="ED78" i="2"/>
  <c r="EE78" i="2" s="1"/>
  <c r="EF78" i="2" s="1"/>
  <c r="FR78" i="2"/>
  <c r="FS78" i="2" s="1"/>
  <c r="FT78" i="2" s="1"/>
  <c r="AM78" i="2"/>
  <c r="AN78" i="2" s="1"/>
  <c r="AO78" i="2" s="1"/>
  <c r="CA78" i="2"/>
  <c r="CB78" i="2" s="1"/>
  <c r="CC78" i="2" s="1"/>
  <c r="DO78" i="2"/>
  <c r="DP78" i="2" s="1"/>
  <c r="DQ78" i="2" s="1"/>
  <c r="FC78" i="2"/>
  <c r="FD78" i="2" s="1"/>
  <c r="FE78" i="2" s="1"/>
  <c r="X78" i="2"/>
  <c r="Y78" i="2" s="1"/>
  <c r="Z78" i="2" s="1"/>
  <c r="BL78" i="2"/>
  <c r="BM78" i="2" s="1"/>
  <c r="BN78" i="2" s="1"/>
  <c r="CZ78" i="2"/>
  <c r="DA78" i="2" s="1"/>
  <c r="DB78" i="2" s="1"/>
  <c r="EN78" i="2"/>
  <c r="EO78" i="2" s="1"/>
  <c r="EP78" i="2" s="1"/>
  <c r="GB78" i="2"/>
  <c r="GC78" i="2" s="1"/>
  <c r="GD78" i="2" s="1"/>
  <c r="AW78" i="2"/>
  <c r="AX78" i="2" s="1"/>
  <c r="AY78" i="2" s="1"/>
  <c r="CK78" i="2"/>
  <c r="CL78" i="2" s="1"/>
  <c r="CM78" i="2" s="1"/>
  <c r="DY78" i="2"/>
  <c r="DZ78" i="2" s="1"/>
  <c r="EA78" i="2" s="1"/>
  <c r="FM78" i="2"/>
  <c r="FN78" i="2" s="1"/>
  <c r="FO78" i="2" s="1"/>
  <c r="S78" i="2"/>
  <c r="T78" i="2" s="1"/>
  <c r="U78" i="2" s="1"/>
  <c r="BG78" i="2"/>
  <c r="BH78" i="2" s="1"/>
  <c r="BI78" i="2" s="1"/>
  <c r="CU78" i="2"/>
  <c r="CV78" i="2" s="1"/>
  <c r="CW78" i="2" s="1"/>
  <c r="EI78" i="2"/>
  <c r="EJ78" i="2" s="1"/>
  <c r="EK78" i="2" s="1"/>
  <c r="FW78" i="2"/>
  <c r="FX78" i="2" s="1"/>
  <c r="FY78" i="2" s="1"/>
  <c r="AR78" i="2"/>
  <c r="AS78" i="2" s="1"/>
  <c r="AT78" i="2" s="1"/>
  <c r="CF78" i="2"/>
  <c r="CG78" i="2" s="1"/>
  <c r="CH78" i="2" s="1"/>
  <c r="DT78" i="2"/>
  <c r="DU78" i="2" s="1"/>
  <c r="DV78" i="2" s="1"/>
  <c r="FH78" i="2"/>
  <c r="FI78" i="2" s="1"/>
  <c r="FJ78" i="2" s="1"/>
  <c r="BV78" i="2"/>
  <c r="BW78" i="2" s="1"/>
  <c r="BX78" i="2" s="1"/>
  <c r="EX78" i="2"/>
  <c r="EY78" i="2" s="1"/>
  <c r="EZ78" i="2" s="1"/>
  <c r="AH78" i="2"/>
  <c r="AI78" i="2" s="1"/>
  <c r="AJ78" i="2" s="1"/>
  <c r="DJ78" i="2"/>
  <c r="DK78" i="2" s="1"/>
  <c r="DL78" i="2" s="1"/>
  <c r="N78" i="2"/>
  <c r="O78" i="2" s="1"/>
  <c r="P78" i="2" s="1"/>
  <c r="K78" i="2"/>
  <c r="K84" i="2"/>
  <c r="N84" i="2"/>
  <c r="O84" i="2" s="1"/>
  <c r="P84" i="2" s="1"/>
  <c r="R84" i="2" s="1"/>
  <c r="Q78" i="2" l="1"/>
  <c r="V78" i="2" s="1"/>
  <c r="AA78" i="2" s="1"/>
  <c r="AF78" i="2" s="1"/>
  <c r="AK78" i="2" s="1"/>
  <c r="AP78" i="2" s="1"/>
  <c r="AU78" i="2" s="1"/>
  <c r="AZ78" i="2" s="1"/>
  <c r="BE78" i="2" s="1"/>
  <c r="BJ78" i="2" s="1"/>
  <c r="BO78" i="2" s="1"/>
  <c r="BT78" i="2" s="1"/>
  <c r="BY78" i="2" s="1"/>
  <c r="CD78" i="2" s="1"/>
  <c r="CI78" i="2" s="1"/>
  <c r="CN78" i="2" s="1"/>
  <c r="CS78" i="2" s="1"/>
  <c r="CX78" i="2" s="1"/>
  <c r="DC78" i="2" s="1"/>
  <c r="DH78" i="2" s="1"/>
  <c r="DM78" i="2" s="1"/>
  <c r="DR78" i="2" s="1"/>
  <c r="DW78" i="2" s="1"/>
  <c r="EB78" i="2" s="1"/>
  <c r="EG78" i="2" s="1"/>
  <c r="EL78" i="2" s="1"/>
  <c r="EQ78" i="2" s="1"/>
  <c r="EV78" i="2" s="1"/>
  <c r="FA78" i="2" s="1"/>
  <c r="FF78" i="2" s="1"/>
  <c r="FK78" i="2" s="1"/>
  <c r="FP78" i="2" s="1"/>
  <c r="FU78" i="2" s="1"/>
  <c r="FZ78" i="2" s="1"/>
  <c r="GE78" i="2" s="1"/>
  <c r="GJ78" i="2" s="1"/>
  <c r="I81" i="2" s="1"/>
  <c r="J81" i="2" s="1"/>
  <c r="R78" i="2"/>
  <c r="W78" i="2" s="1"/>
  <c r="AB78" i="2" s="1"/>
  <c r="AG78" i="2" s="1"/>
  <c r="AL78" i="2" s="1"/>
  <c r="AQ78" i="2" s="1"/>
  <c r="AV78" i="2" s="1"/>
  <c r="BA78" i="2" s="1"/>
  <c r="BF78" i="2" s="1"/>
  <c r="BK78" i="2" s="1"/>
  <c r="BP78" i="2" s="1"/>
  <c r="BU78" i="2" s="1"/>
  <c r="BZ78" i="2" s="1"/>
  <c r="CE78" i="2" s="1"/>
  <c r="CJ78" i="2" s="1"/>
  <c r="CO78" i="2" s="1"/>
  <c r="CT78" i="2" s="1"/>
  <c r="CY78" i="2" s="1"/>
  <c r="DD78" i="2" s="1"/>
  <c r="DI78" i="2" s="1"/>
  <c r="DN78" i="2" s="1"/>
  <c r="DS78" i="2" s="1"/>
  <c r="DX78" i="2" s="1"/>
  <c r="EC78" i="2" s="1"/>
  <c r="EH78" i="2" s="1"/>
  <c r="EM78" i="2" s="1"/>
  <c r="ER78" i="2" s="1"/>
  <c r="EW78" i="2" s="1"/>
  <c r="FB78" i="2" s="1"/>
  <c r="FG78" i="2" s="1"/>
  <c r="FL78" i="2" s="1"/>
  <c r="FQ78" i="2" s="1"/>
  <c r="FV78" i="2" s="1"/>
  <c r="GA78" i="2" s="1"/>
  <c r="GF78" i="2" s="1"/>
  <c r="GK78" i="2" s="1"/>
  <c r="X84" i="2"/>
  <c r="Y84" i="2" s="1"/>
  <c r="Z84" i="2" s="1"/>
  <c r="BL84" i="2"/>
  <c r="BM84" i="2" s="1"/>
  <c r="BN84" i="2" s="1"/>
  <c r="CZ84" i="2"/>
  <c r="DA84" i="2" s="1"/>
  <c r="DB84" i="2" s="1"/>
  <c r="EN84" i="2"/>
  <c r="EO84" i="2" s="1"/>
  <c r="EP84" i="2" s="1"/>
  <c r="GB84" i="2"/>
  <c r="GC84" i="2" s="1"/>
  <c r="GD84" i="2" s="1"/>
  <c r="AW84" i="2"/>
  <c r="AX84" i="2" s="1"/>
  <c r="AY84" i="2" s="1"/>
  <c r="CK84" i="2"/>
  <c r="CL84" i="2" s="1"/>
  <c r="CM84" i="2" s="1"/>
  <c r="DY84" i="2"/>
  <c r="DZ84" i="2" s="1"/>
  <c r="EA84" i="2" s="1"/>
  <c r="FM84" i="2"/>
  <c r="FN84" i="2" s="1"/>
  <c r="FO84" i="2" s="1"/>
  <c r="AH84" i="2"/>
  <c r="AI84" i="2" s="1"/>
  <c r="AJ84" i="2" s="1"/>
  <c r="BV84" i="2"/>
  <c r="BW84" i="2" s="1"/>
  <c r="BX84" i="2" s="1"/>
  <c r="DJ84" i="2"/>
  <c r="DK84" i="2" s="1"/>
  <c r="DL84" i="2" s="1"/>
  <c r="EX84" i="2"/>
  <c r="EY84" i="2" s="1"/>
  <c r="EZ84" i="2" s="1"/>
  <c r="S84" i="2"/>
  <c r="T84" i="2" s="1"/>
  <c r="U84" i="2" s="1"/>
  <c r="BG84" i="2"/>
  <c r="BH84" i="2" s="1"/>
  <c r="BI84" i="2" s="1"/>
  <c r="CU84" i="2"/>
  <c r="CV84" i="2" s="1"/>
  <c r="CW84" i="2" s="1"/>
  <c r="EI84" i="2"/>
  <c r="EJ84" i="2" s="1"/>
  <c r="EK84" i="2" s="1"/>
  <c r="FW84" i="2"/>
  <c r="FX84" i="2" s="1"/>
  <c r="FY84" i="2" s="1"/>
  <c r="AR84" i="2"/>
  <c r="AS84" i="2" s="1"/>
  <c r="AT84" i="2" s="1"/>
  <c r="CF84" i="2"/>
  <c r="CG84" i="2" s="1"/>
  <c r="CH84" i="2" s="1"/>
  <c r="DT84" i="2"/>
  <c r="DU84" i="2" s="1"/>
  <c r="DV84" i="2" s="1"/>
  <c r="FH84" i="2"/>
  <c r="FI84" i="2" s="1"/>
  <c r="FJ84" i="2" s="1"/>
  <c r="BB84" i="2"/>
  <c r="BC84" i="2" s="1"/>
  <c r="BD84" i="2" s="1"/>
  <c r="CP84" i="2"/>
  <c r="CQ84" i="2" s="1"/>
  <c r="CR84" i="2" s="1"/>
  <c r="ED84" i="2"/>
  <c r="EE84" i="2" s="1"/>
  <c r="EF84" i="2" s="1"/>
  <c r="FR84" i="2"/>
  <c r="FS84" i="2" s="1"/>
  <c r="FT84" i="2" s="1"/>
  <c r="AM84" i="2"/>
  <c r="AN84" i="2" s="1"/>
  <c r="AO84" i="2" s="1"/>
  <c r="CA84" i="2"/>
  <c r="CB84" i="2" s="1"/>
  <c r="CC84" i="2" s="1"/>
  <c r="DO84" i="2"/>
  <c r="DP84" i="2" s="1"/>
  <c r="DQ84" i="2" s="1"/>
  <c r="FC84" i="2"/>
  <c r="FD84" i="2" s="1"/>
  <c r="FE84" i="2" s="1"/>
  <c r="GG84" i="2"/>
  <c r="GH84" i="2" s="1"/>
  <c r="GI84" i="2" s="1"/>
  <c r="BQ84" i="2"/>
  <c r="BR84" i="2" s="1"/>
  <c r="BS84" i="2" s="1"/>
  <c r="ES84" i="2"/>
  <c r="ET84" i="2" s="1"/>
  <c r="EU84" i="2" s="1"/>
  <c r="DE84" i="2"/>
  <c r="DF84" i="2" s="1"/>
  <c r="DG84" i="2" s="1"/>
  <c r="AC84" i="2"/>
  <c r="AD84" i="2" s="1"/>
  <c r="AE84" i="2" s="1"/>
  <c r="Q84" i="2"/>
  <c r="AC81" i="2" l="1"/>
  <c r="AD81" i="2" s="1"/>
  <c r="AE81" i="2" s="1"/>
  <c r="BQ81" i="2"/>
  <c r="BR81" i="2" s="1"/>
  <c r="BS81" i="2" s="1"/>
  <c r="DE81" i="2"/>
  <c r="DF81" i="2" s="1"/>
  <c r="DG81" i="2" s="1"/>
  <c r="ES81" i="2"/>
  <c r="ET81" i="2" s="1"/>
  <c r="EU81" i="2" s="1"/>
  <c r="GG81" i="2"/>
  <c r="GH81" i="2" s="1"/>
  <c r="GI81" i="2" s="1"/>
  <c r="BB81" i="2"/>
  <c r="BC81" i="2" s="1"/>
  <c r="BD81" i="2" s="1"/>
  <c r="CP81" i="2"/>
  <c r="CQ81" i="2" s="1"/>
  <c r="CR81" i="2" s="1"/>
  <c r="ED81" i="2"/>
  <c r="EE81" i="2" s="1"/>
  <c r="EF81" i="2" s="1"/>
  <c r="FR81" i="2"/>
  <c r="FS81" i="2" s="1"/>
  <c r="FT81" i="2" s="1"/>
  <c r="AM81" i="2"/>
  <c r="AN81" i="2" s="1"/>
  <c r="AO81" i="2" s="1"/>
  <c r="CA81" i="2"/>
  <c r="CB81" i="2" s="1"/>
  <c r="CC81" i="2" s="1"/>
  <c r="DO81" i="2"/>
  <c r="DP81" i="2" s="1"/>
  <c r="DQ81" i="2" s="1"/>
  <c r="FC81" i="2"/>
  <c r="FD81" i="2" s="1"/>
  <c r="FE81" i="2" s="1"/>
  <c r="X81" i="2"/>
  <c r="Y81" i="2" s="1"/>
  <c r="Z81" i="2" s="1"/>
  <c r="BL81" i="2"/>
  <c r="BM81" i="2" s="1"/>
  <c r="BN81" i="2" s="1"/>
  <c r="CZ81" i="2"/>
  <c r="DA81" i="2" s="1"/>
  <c r="DB81" i="2" s="1"/>
  <c r="EN81" i="2"/>
  <c r="EO81" i="2" s="1"/>
  <c r="EP81" i="2" s="1"/>
  <c r="GB81" i="2"/>
  <c r="GC81" i="2" s="1"/>
  <c r="GD81" i="2" s="1"/>
  <c r="AW81" i="2"/>
  <c r="AX81" i="2" s="1"/>
  <c r="AY81" i="2" s="1"/>
  <c r="CK81" i="2"/>
  <c r="CL81" i="2" s="1"/>
  <c r="CM81" i="2" s="1"/>
  <c r="DY81" i="2"/>
  <c r="DZ81" i="2" s="1"/>
  <c r="EA81" i="2" s="1"/>
  <c r="FM81" i="2"/>
  <c r="FN81" i="2" s="1"/>
  <c r="FO81" i="2" s="1"/>
  <c r="S81" i="2"/>
  <c r="T81" i="2" s="1"/>
  <c r="U81" i="2" s="1"/>
  <c r="BG81" i="2"/>
  <c r="BH81" i="2" s="1"/>
  <c r="BI81" i="2" s="1"/>
  <c r="CU81" i="2"/>
  <c r="CV81" i="2" s="1"/>
  <c r="CW81" i="2" s="1"/>
  <c r="EI81" i="2"/>
  <c r="EJ81" i="2" s="1"/>
  <c r="EK81" i="2" s="1"/>
  <c r="FW81" i="2"/>
  <c r="FX81" i="2" s="1"/>
  <c r="FY81" i="2" s="1"/>
  <c r="AR81" i="2"/>
  <c r="AS81" i="2" s="1"/>
  <c r="AT81" i="2" s="1"/>
  <c r="CF81" i="2"/>
  <c r="CG81" i="2" s="1"/>
  <c r="CH81" i="2" s="1"/>
  <c r="DT81" i="2"/>
  <c r="DU81" i="2" s="1"/>
  <c r="DV81" i="2" s="1"/>
  <c r="FH81" i="2"/>
  <c r="FI81" i="2" s="1"/>
  <c r="FJ81" i="2" s="1"/>
  <c r="BV81" i="2"/>
  <c r="BW81" i="2" s="1"/>
  <c r="BX81" i="2" s="1"/>
  <c r="EX81" i="2"/>
  <c r="EY81" i="2" s="1"/>
  <c r="EZ81" i="2" s="1"/>
  <c r="AH81" i="2"/>
  <c r="AI81" i="2" s="1"/>
  <c r="AJ81" i="2" s="1"/>
  <c r="DJ81" i="2"/>
  <c r="DK81" i="2" s="1"/>
  <c r="DL81" i="2" s="1"/>
  <c r="K81" i="2"/>
  <c r="N81" i="2"/>
  <c r="O81" i="2" s="1"/>
  <c r="P81" i="2" s="1"/>
  <c r="AG84" i="2"/>
  <c r="AL84" i="2" s="1"/>
  <c r="AQ84" i="2" s="1"/>
  <c r="AV84" i="2" s="1"/>
  <c r="BA84" i="2" s="1"/>
  <c r="BF84" i="2" s="1"/>
  <c r="BK84" i="2" s="1"/>
  <c r="BP84" i="2" s="1"/>
  <c r="BU84" i="2" s="1"/>
  <c r="BZ84" i="2" s="1"/>
  <c r="CE84" i="2" s="1"/>
  <c r="CJ84" i="2" s="1"/>
  <c r="CO84" i="2" s="1"/>
  <c r="CT84" i="2" s="1"/>
  <c r="CY84" i="2" s="1"/>
  <c r="DD84" i="2" s="1"/>
  <c r="DI84" i="2" s="1"/>
  <c r="DN84" i="2" s="1"/>
  <c r="DS84" i="2" s="1"/>
  <c r="DX84" i="2" s="1"/>
  <c r="EC84" i="2" s="1"/>
  <c r="EH84" i="2" s="1"/>
  <c r="EM84" i="2" s="1"/>
  <c r="ER84" i="2" s="1"/>
  <c r="EW84" i="2" s="1"/>
  <c r="FB84" i="2" s="1"/>
  <c r="FG84" i="2" s="1"/>
  <c r="FL84" i="2" s="1"/>
  <c r="FQ84" i="2" s="1"/>
  <c r="FV84" i="2" s="1"/>
  <c r="GA84" i="2" s="1"/>
  <c r="GF84" i="2" s="1"/>
  <c r="GK84" i="2" s="1"/>
  <c r="V84" i="2"/>
  <c r="W84" i="2"/>
  <c r="AA84" i="2"/>
  <c r="AF84" i="2" s="1"/>
  <c r="AK84" i="2" s="1"/>
  <c r="AP84" i="2" s="1"/>
  <c r="AU84" i="2" s="1"/>
  <c r="AZ84" i="2" s="1"/>
  <c r="BE84" i="2" s="1"/>
  <c r="BJ84" i="2" s="1"/>
  <c r="BO84" i="2" s="1"/>
  <c r="BT84" i="2" s="1"/>
  <c r="BY84" i="2" s="1"/>
  <c r="CD84" i="2" s="1"/>
  <c r="CI84" i="2" s="1"/>
  <c r="CN84" i="2" s="1"/>
  <c r="CS84" i="2" s="1"/>
  <c r="CX84" i="2" s="1"/>
  <c r="DC84" i="2" s="1"/>
  <c r="DH84" i="2" s="1"/>
  <c r="DM84" i="2" s="1"/>
  <c r="DR84" i="2" s="1"/>
  <c r="DW84" i="2" s="1"/>
  <c r="EB84" i="2" s="1"/>
  <c r="EG84" i="2" s="1"/>
  <c r="EL84" i="2" s="1"/>
  <c r="EQ84" i="2" s="1"/>
  <c r="EV84" i="2" s="1"/>
  <c r="FA84" i="2" s="1"/>
  <c r="FF84" i="2" s="1"/>
  <c r="FK84" i="2" s="1"/>
  <c r="FP84" i="2" s="1"/>
  <c r="FU84" i="2" s="1"/>
  <c r="FZ84" i="2" s="1"/>
  <c r="GE84" i="2" s="1"/>
  <c r="GJ84" i="2" s="1"/>
  <c r="L81" i="2" s="1"/>
  <c r="M81" i="2" s="1"/>
  <c r="AB84" i="2"/>
  <c r="L78" i="2" l="1"/>
  <c r="M78" i="2" s="1"/>
  <c r="I86" i="2"/>
  <c r="J86" i="2" s="1"/>
  <c r="W81" i="2"/>
  <c r="AB81" i="2" s="1"/>
  <c r="AG81" i="2" s="1"/>
  <c r="AL81" i="2" s="1"/>
  <c r="AQ81" i="2" s="1"/>
  <c r="AV81" i="2" s="1"/>
  <c r="BA81" i="2" s="1"/>
  <c r="BF81" i="2" s="1"/>
  <c r="BK81" i="2" s="1"/>
  <c r="BP81" i="2" s="1"/>
  <c r="BU81" i="2" s="1"/>
  <c r="BZ81" i="2" s="1"/>
  <c r="CE81" i="2" s="1"/>
  <c r="CJ81" i="2" s="1"/>
  <c r="CO81" i="2" s="1"/>
  <c r="CT81" i="2" s="1"/>
  <c r="CY81" i="2" s="1"/>
  <c r="DD81" i="2" s="1"/>
  <c r="DI81" i="2" s="1"/>
  <c r="DN81" i="2" s="1"/>
  <c r="DS81" i="2" s="1"/>
  <c r="DX81" i="2" s="1"/>
  <c r="EC81" i="2" s="1"/>
  <c r="EH81" i="2" s="1"/>
  <c r="EM81" i="2" s="1"/>
  <c r="ER81" i="2" s="1"/>
  <c r="EW81" i="2" s="1"/>
  <c r="FB81" i="2" s="1"/>
  <c r="FG81" i="2" s="1"/>
  <c r="FL81" i="2" s="1"/>
  <c r="FQ81" i="2" s="1"/>
  <c r="FV81" i="2" s="1"/>
  <c r="GA81" i="2" s="1"/>
  <c r="GF81" i="2" s="1"/>
  <c r="GK81" i="2" s="1"/>
  <c r="L80" i="2" s="1"/>
  <c r="M80" i="2" s="1"/>
  <c r="R81" i="2"/>
  <c r="Q81" i="2"/>
  <c r="V81" i="2" s="1"/>
  <c r="AA81" i="2" s="1"/>
  <c r="AF81" i="2" s="1"/>
  <c r="AK81" i="2" s="1"/>
  <c r="AP81" i="2" s="1"/>
  <c r="AU81" i="2" s="1"/>
  <c r="AZ81" i="2" s="1"/>
  <c r="BE81" i="2" s="1"/>
  <c r="BJ81" i="2" s="1"/>
  <c r="BO81" i="2" s="1"/>
  <c r="BT81" i="2" s="1"/>
  <c r="BY81" i="2" s="1"/>
  <c r="CD81" i="2" s="1"/>
  <c r="CI81" i="2" s="1"/>
  <c r="CN81" i="2" s="1"/>
  <c r="CS81" i="2" s="1"/>
  <c r="CX81" i="2" s="1"/>
  <c r="DC81" i="2" s="1"/>
  <c r="DH81" i="2" s="1"/>
  <c r="DM81" i="2" s="1"/>
  <c r="DR81" i="2" s="1"/>
  <c r="DW81" i="2" s="1"/>
  <c r="EB81" i="2" s="1"/>
  <c r="EG81" i="2" s="1"/>
  <c r="EL81" i="2" s="1"/>
  <c r="EQ81" i="2" s="1"/>
  <c r="EV81" i="2" s="1"/>
  <c r="FA81" i="2" s="1"/>
  <c r="FF81" i="2" s="1"/>
  <c r="FK81" i="2" s="1"/>
  <c r="FP81" i="2" s="1"/>
  <c r="FU81" i="2" s="1"/>
  <c r="FZ81" i="2" s="1"/>
  <c r="GE81" i="2" s="1"/>
  <c r="GJ81" i="2" s="1"/>
  <c r="K86" i="2"/>
  <c r="N86" i="2"/>
  <c r="O86" i="2" s="1"/>
  <c r="P86" i="2" s="1"/>
  <c r="R86" i="2" s="1"/>
  <c r="L77" i="2" l="1"/>
  <c r="M77" i="2" s="1"/>
  <c r="I85" i="2"/>
  <c r="J85" i="2" s="1"/>
  <c r="AH86" i="2"/>
  <c r="AI86" i="2" s="1"/>
  <c r="AJ86" i="2" s="1"/>
  <c r="BV86" i="2"/>
  <c r="BW86" i="2" s="1"/>
  <c r="BX86" i="2" s="1"/>
  <c r="DJ86" i="2"/>
  <c r="DK86" i="2" s="1"/>
  <c r="DL86" i="2" s="1"/>
  <c r="S86" i="2"/>
  <c r="T86" i="2" s="1"/>
  <c r="U86" i="2" s="1"/>
  <c r="BG86" i="2"/>
  <c r="BH86" i="2" s="1"/>
  <c r="BI86" i="2" s="1"/>
  <c r="CU86" i="2"/>
  <c r="CV86" i="2" s="1"/>
  <c r="CW86" i="2" s="1"/>
  <c r="EI86" i="2"/>
  <c r="EJ86" i="2" s="1"/>
  <c r="EK86" i="2" s="1"/>
  <c r="AR86" i="2"/>
  <c r="AS86" i="2" s="1"/>
  <c r="AT86" i="2" s="1"/>
  <c r="CF86" i="2"/>
  <c r="CG86" i="2" s="1"/>
  <c r="CH86" i="2" s="1"/>
  <c r="DT86" i="2"/>
  <c r="DU86" i="2" s="1"/>
  <c r="DV86" i="2" s="1"/>
  <c r="AC86" i="2"/>
  <c r="AD86" i="2" s="1"/>
  <c r="AE86" i="2" s="1"/>
  <c r="BQ86" i="2"/>
  <c r="BR86" i="2" s="1"/>
  <c r="BS86" i="2" s="1"/>
  <c r="DE86" i="2"/>
  <c r="DF86" i="2" s="1"/>
  <c r="DG86" i="2" s="1"/>
  <c r="X86" i="2"/>
  <c r="Y86" i="2" s="1"/>
  <c r="Z86" i="2" s="1"/>
  <c r="BL86" i="2"/>
  <c r="BM86" i="2" s="1"/>
  <c r="BN86" i="2" s="1"/>
  <c r="CZ86" i="2"/>
  <c r="DA86" i="2" s="1"/>
  <c r="DB86" i="2" s="1"/>
  <c r="AW86" i="2"/>
  <c r="AX86" i="2" s="1"/>
  <c r="AY86" i="2" s="1"/>
  <c r="CK86" i="2"/>
  <c r="CL86" i="2" s="1"/>
  <c r="CM86" i="2" s="1"/>
  <c r="DY86" i="2"/>
  <c r="DZ86" i="2" s="1"/>
  <c r="EA86" i="2" s="1"/>
  <c r="DO86" i="2"/>
  <c r="DP86" i="2" s="1"/>
  <c r="DQ86" i="2" s="1"/>
  <c r="CP86" i="2"/>
  <c r="CQ86" i="2" s="1"/>
  <c r="CR86" i="2" s="1"/>
  <c r="EN86" i="2"/>
  <c r="EO86" i="2" s="1"/>
  <c r="EP86" i="2" s="1"/>
  <c r="EX86" i="2"/>
  <c r="EY86" i="2" s="1"/>
  <c r="EZ86" i="2" s="1"/>
  <c r="FW86" i="2"/>
  <c r="FX86" i="2" s="1"/>
  <c r="FY86" i="2" s="1"/>
  <c r="FH86" i="2"/>
  <c r="FI86" i="2" s="1"/>
  <c r="FJ86" i="2" s="1"/>
  <c r="ED86" i="2"/>
  <c r="EE86" i="2" s="1"/>
  <c r="EF86" i="2" s="1"/>
  <c r="GG86" i="2"/>
  <c r="GH86" i="2" s="1"/>
  <c r="GI86" i="2" s="1"/>
  <c r="CA86" i="2"/>
  <c r="CB86" i="2" s="1"/>
  <c r="CC86" i="2" s="1"/>
  <c r="GB86" i="2"/>
  <c r="GC86" i="2" s="1"/>
  <c r="GD86" i="2" s="1"/>
  <c r="BB86" i="2"/>
  <c r="BC86" i="2" s="1"/>
  <c r="BD86" i="2" s="1"/>
  <c r="FM86" i="2"/>
  <c r="FN86" i="2" s="1"/>
  <c r="FO86" i="2" s="1"/>
  <c r="FC86" i="2"/>
  <c r="FD86" i="2" s="1"/>
  <c r="FE86" i="2" s="1"/>
  <c r="FR86" i="2"/>
  <c r="FS86" i="2" s="1"/>
  <c r="FT86" i="2" s="1"/>
  <c r="AM86" i="2"/>
  <c r="AN86" i="2" s="1"/>
  <c r="AO86" i="2" s="1"/>
  <c r="ES86" i="2"/>
  <c r="ET86" i="2" s="1"/>
  <c r="EU86" i="2" s="1"/>
  <c r="Q86" i="2"/>
  <c r="W86" i="2" l="1"/>
  <c r="AB86" i="2" s="1"/>
  <c r="AG86" i="2" s="1"/>
  <c r="AL86" i="2" s="1"/>
  <c r="AQ86" i="2" s="1"/>
  <c r="AV86" i="2" s="1"/>
  <c r="BA86" i="2" s="1"/>
  <c r="BF86" i="2" s="1"/>
  <c r="BK86" i="2" s="1"/>
  <c r="BP86" i="2" s="1"/>
  <c r="BU86" i="2" s="1"/>
  <c r="BZ86" i="2" s="1"/>
  <c r="CE86" i="2" s="1"/>
  <c r="CJ86" i="2" s="1"/>
  <c r="CO86" i="2" s="1"/>
  <c r="CT86" i="2" s="1"/>
  <c r="CY86" i="2" s="1"/>
  <c r="DD86" i="2" s="1"/>
  <c r="DI86" i="2" s="1"/>
  <c r="DN86" i="2" s="1"/>
  <c r="DS86" i="2" s="1"/>
  <c r="DX86" i="2" s="1"/>
  <c r="EC86" i="2" s="1"/>
  <c r="EH86" i="2" s="1"/>
  <c r="EM86" i="2" s="1"/>
  <c r="ER86" i="2" s="1"/>
  <c r="EW86" i="2" s="1"/>
  <c r="FB86" i="2" s="1"/>
  <c r="FG86" i="2" s="1"/>
  <c r="FL86" i="2" s="1"/>
  <c r="FQ86" i="2" s="1"/>
  <c r="FV86" i="2" s="1"/>
  <c r="GA86" i="2" s="1"/>
  <c r="GF86" i="2" s="1"/>
  <c r="GK86" i="2" s="1"/>
  <c r="V86" i="2"/>
  <c r="AA86" i="2" s="1"/>
  <c r="AF86" i="2" s="1"/>
  <c r="AK86" i="2" s="1"/>
  <c r="AP86" i="2" s="1"/>
  <c r="AU86" i="2" s="1"/>
  <c r="AZ86" i="2" s="1"/>
  <c r="BE86" i="2" s="1"/>
  <c r="BJ86" i="2" s="1"/>
  <c r="BO86" i="2" s="1"/>
  <c r="BT86" i="2" s="1"/>
  <c r="BY86" i="2" s="1"/>
  <c r="CD86" i="2" s="1"/>
  <c r="CI86" i="2" s="1"/>
  <c r="CN86" i="2" s="1"/>
  <c r="CS86" i="2" s="1"/>
  <c r="CX86" i="2" s="1"/>
  <c r="DC86" i="2" s="1"/>
  <c r="DH86" i="2" s="1"/>
  <c r="DM86" i="2" s="1"/>
  <c r="DR86" i="2" s="1"/>
  <c r="DW86" i="2" s="1"/>
  <c r="EB86" i="2" s="1"/>
  <c r="EG86" i="2" s="1"/>
  <c r="EL86" i="2" s="1"/>
  <c r="EQ86" i="2" s="1"/>
  <c r="EV86" i="2" s="1"/>
  <c r="FA86" i="2" s="1"/>
  <c r="FF86" i="2" s="1"/>
  <c r="FK86" i="2" s="1"/>
  <c r="FP86" i="2" s="1"/>
  <c r="FU86" i="2" s="1"/>
  <c r="FZ86" i="2" s="1"/>
  <c r="GE86" i="2" s="1"/>
  <c r="GJ86" i="2" s="1"/>
  <c r="I89" i="2" s="1"/>
  <c r="J89" i="2" s="1"/>
  <c r="AW85" i="2"/>
  <c r="AX85" i="2" s="1"/>
  <c r="AY85" i="2" s="1"/>
  <c r="CK85" i="2"/>
  <c r="CL85" i="2" s="1"/>
  <c r="CM85" i="2" s="1"/>
  <c r="DY85" i="2"/>
  <c r="DZ85" i="2" s="1"/>
  <c r="EA85" i="2" s="1"/>
  <c r="FM85" i="2"/>
  <c r="FN85" i="2" s="1"/>
  <c r="FO85" i="2" s="1"/>
  <c r="AH85" i="2"/>
  <c r="AI85" i="2" s="1"/>
  <c r="AJ85" i="2" s="1"/>
  <c r="BV85" i="2"/>
  <c r="BW85" i="2" s="1"/>
  <c r="BX85" i="2" s="1"/>
  <c r="DJ85" i="2"/>
  <c r="DK85" i="2" s="1"/>
  <c r="DL85" i="2" s="1"/>
  <c r="EX85" i="2"/>
  <c r="EY85" i="2" s="1"/>
  <c r="EZ85" i="2" s="1"/>
  <c r="S85" i="2"/>
  <c r="T85" i="2" s="1"/>
  <c r="U85" i="2" s="1"/>
  <c r="BG85" i="2"/>
  <c r="BH85" i="2" s="1"/>
  <c r="BI85" i="2" s="1"/>
  <c r="CU85" i="2"/>
  <c r="CV85" i="2" s="1"/>
  <c r="CW85" i="2" s="1"/>
  <c r="EI85" i="2"/>
  <c r="EJ85" i="2" s="1"/>
  <c r="EK85" i="2" s="1"/>
  <c r="FW85" i="2"/>
  <c r="FX85" i="2" s="1"/>
  <c r="FY85" i="2" s="1"/>
  <c r="AR85" i="2"/>
  <c r="AS85" i="2" s="1"/>
  <c r="AT85" i="2" s="1"/>
  <c r="CF85" i="2"/>
  <c r="CG85" i="2" s="1"/>
  <c r="CH85" i="2" s="1"/>
  <c r="DT85" i="2"/>
  <c r="DU85" i="2" s="1"/>
  <c r="DV85" i="2" s="1"/>
  <c r="FH85" i="2"/>
  <c r="FI85" i="2" s="1"/>
  <c r="FJ85" i="2" s="1"/>
  <c r="AC85" i="2"/>
  <c r="AD85" i="2" s="1"/>
  <c r="AE85" i="2" s="1"/>
  <c r="BQ85" i="2"/>
  <c r="BR85" i="2" s="1"/>
  <c r="BS85" i="2" s="1"/>
  <c r="DE85" i="2"/>
  <c r="DF85" i="2" s="1"/>
  <c r="DG85" i="2" s="1"/>
  <c r="AM85" i="2"/>
  <c r="AN85" i="2" s="1"/>
  <c r="AO85" i="2" s="1"/>
  <c r="CA85" i="2"/>
  <c r="CB85" i="2" s="1"/>
  <c r="CC85" i="2" s="1"/>
  <c r="DO85" i="2"/>
  <c r="DP85" i="2" s="1"/>
  <c r="DQ85" i="2" s="1"/>
  <c r="FC85" i="2"/>
  <c r="FD85" i="2" s="1"/>
  <c r="FE85" i="2" s="1"/>
  <c r="X85" i="2"/>
  <c r="Y85" i="2" s="1"/>
  <c r="Z85" i="2" s="1"/>
  <c r="BL85" i="2"/>
  <c r="BM85" i="2" s="1"/>
  <c r="BN85" i="2" s="1"/>
  <c r="CZ85" i="2"/>
  <c r="DA85" i="2" s="1"/>
  <c r="DB85" i="2" s="1"/>
  <c r="EN85" i="2"/>
  <c r="EO85" i="2" s="1"/>
  <c r="EP85" i="2" s="1"/>
  <c r="GB85" i="2"/>
  <c r="GC85" i="2" s="1"/>
  <c r="GD85" i="2" s="1"/>
  <c r="ED85" i="2"/>
  <c r="EE85" i="2" s="1"/>
  <c r="EF85" i="2" s="1"/>
  <c r="CP85" i="2"/>
  <c r="CQ85" i="2" s="1"/>
  <c r="CR85" i="2" s="1"/>
  <c r="FR85" i="2"/>
  <c r="FS85" i="2" s="1"/>
  <c r="FT85" i="2" s="1"/>
  <c r="ES85" i="2"/>
  <c r="ET85" i="2" s="1"/>
  <c r="EU85" i="2" s="1"/>
  <c r="BB85" i="2"/>
  <c r="BC85" i="2" s="1"/>
  <c r="BD85" i="2" s="1"/>
  <c r="GG85" i="2"/>
  <c r="GH85" i="2" s="1"/>
  <c r="GI85" i="2" s="1"/>
  <c r="K85" i="2"/>
  <c r="N85" i="2"/>
  <c r="O85" i="2" s="1"/>
  <c r="P85" i="2" s="1"/>
  <c r="AC89" i="2" l="1"/>
  <c r="AD89" i="2" s="1"/>
  <c r="AE89" i="2" s="1"/>
  <c r="BQ89" i="2"/>
  <c r="BR89" i="2" s="1"/>
  <c r="BS89" i="2" s="1"/>
  <c r="DE89" i="2"/>
  <c r="DF89" i="2" s="1"/>
  <c r="DG89" i="2" s="1"/>
  <c r="ES89" i="2"/>
  <c r="ET89" i="2" s="1"/>
  <c r="EU89" i="2" s="1"/>
  <c r="GG89" i="2"/>
  <c r="GH89" i="2" s="1"/>
  <c r="GI89" i="2" s="1"/>
  <c r="BB89" i="2"/>
  <c r="BC89" i="2" s="1"/>
  <c r="BD89" i="2" s="1"/>
  <c r="CP89" i="2"/>
  <c r="CQ89" i="2" s="1"/>
  <c r="CR89" i="2" s="1"/>
  <c r="ED89" i="2"/>
  <c r="EE89" i="2" s="1"/>
  <c r="EF89" i="2" s="1"/>
  <c r="FR89" i="2"/>
  <c r="FS89" i="2" s="1"/>
  <c r="FT89" i="2" s="1"/>
  <c r="AM89" i="2"/>
  <c r="AN89" i="2" s="1"/>
  <c r="AO89" i="2" s="1"/>
  <c r="CA89" i="2"/>
  <c r="CB89" i="2" s="1"/>
  <c r="CC89" i="2" s="1"/>
  <c r="DO89" i="2"/>
  <c r="DP89" i="2" s="1"/>
  <c r="DQ89" i="2" s="1"/>
  <c r="FC89" i="2"/>
  <c r="FD89" i="2" s="1"/>
  <c r="FE89" i="2" s="1"/>
  <c r="X89" i="2"/>
  <c r="Y89" i="2" s="1"/>
  <c r="Z89" i="2" s="1"/>
  <c r="BL89" i="2"/>
  <c r="BM89" i="2" s="1"/>
  <c r="BN89" i="2" s="1"/>
  <c r="CZ89" i="2"/>
  <c r="DA89" i="2" s="1"/>
  <c r="DB89" i="2" s="1"/>
  <c r="EN89" i="2"/>
  <c r="EO89" i="2" s="1"/>
  <c r="EP89" i="2" s="1"/>
  <c r="GB89" i="2"/>
  <c r="GC89" i="2" s="1"/>
  <c r="GD89" i="2" s="1"/>
  <c r="S89" i="2"/>
  <c r="T89" i="2" s="1"/>
  <c r="U89" i="2" s="1"/>
  <c r="BG89" i="2"/>
  <c r="BH89" i="2" s="1"/>
  <c r="BI89" i="2" s="1"/>
  <c r="CU89" i="2"/>
  <c r="CV89" i="2" s="1"/>
  <c r="CW89" i="2" s="1"/>
  <c r="EI89" i="2"/>
  <c r="EJ89" i="2" s="1"/>
  <c r="EK89" i="2" s="1"/>
  <c r="FW89" i="2"/>
  <c r="FX89" i="2" s="1"/>
  <c r="FY89" i="2" s="1"/>
  <c r="AR89" i="2"/>
  <c r="AS89" i="2" s="1"/>
  <c r="AT89" i="2" s="1"/>
  <c r="CF89" i="2"/>
  <c r="CG89" i="2" s="1"/>
  <c r="CH89" i="2" s="1"/>
  <c r="DT89" i="2"/>
  <c r="DU89" i="2" s="1"/>
  <c r="DV89" i="2" s="1"/>
  <c r="FH89" i="2"/>
  <c r="FI89" i="2" s="1"/>
  <c r="FJ89" i="2" s="1"/>
  <c r="AW89" i="2"/>
  <c r="AX89" i="2" s="1"/>
  <c r="AY89" i="2" s="1"/>
  <c r="DJ89" i="2"/>
  <c r="DK89" i="2" s="1"/>
  <c r="DL89" i="2" s="1"/>
  <c r="CK89" i="2"/>
  <c r="CL89" i="2" s="1"/>
  <c r="CM89" i="2" s="1"/>
  <c r="EX89" i="2"/>
  <c r="EY89" i="2" s="1"/>
  <c r="EZ89" i="2" s="1"/>
  <c r="DY89" i="2"/>
  <c r="DZ89" i="2" s="1"/>
  <c r="EA89" i="2" s="1"/>
  <c r="FM89" i="2"/>
  <c r="FN89" i="2" s="1"/>
  <c r="FO89" i="2" s="1"/>
  <c r="BV89" i="2"/>
  <c r="BW89" i="2" s="1"/>
  <c r="BX89" i="2" s="1"/>
  <c r="AH89" i="2"/>
  <c r="AI89" i="2" s="1"/>
  <c r="AJ89" i="2" s="1"/>
  <c r="K89" i="2"/>
  <c r="N89" i="2"/>
  <c r="O89" i="2" s="1"/>
  <c r="P89" i="2" s="1"/>
  <c r="Q85" i="2"/>
  <c r="V85" i="2" s="1"/>
  <c r="AA85" i="2" s="1"/>
  <c r="AF85" i="2" s="1"/>
  <c r="AK85" i="2" s="1"/>
  <c r="AP85" i="2" s="1"/>
  <c r="AU85" i="2" s="1"/>
  <c r="AZ85" i="2" s="1"/>
  <c r="BE85" i="2" s="1"/>
  <c r="BJ85" i="2" s="1"/>
  <c r="BO85" i="2" s="1"/>
  <c r="BT85" i="2" s="1"/>
  <c r="BY85" i="2" s="1"/>
  <c r="CD85" i="2" s="1"/>
  <c r="CI85" i="2" s="1"/>
  <c r="CN85" i="2" s="1"/>
  <c r="CS85" i="2" s="1"/>
  <c r="CX85" i="2" s="1"/>
  <c r="DC85" i="2" s="1"/>
  <c r="DH85" i="2" s="1"/>
  <c r="DM85" i="2" s="1"/>
  <c r="DR85" i="2" s="1"/>
  <c r="DW85" i="2" s="1"/>
  <c r="EB85" i="2" s="1"/>
  <c r="EG85" i="2" s="1"/>
  <c r="EL85" i="2" s="1"/>
  <c r="EQ85" i="2" s="1"/>
  <c r="EV85" i="2" s="1"/>
  <c r="FA85" i="2" s="1"/>
  <c r="FF85" i="2" s="1"/>
  <c r="FK85" i="2" s="1"/>
  <c r="FP85" i="2" s="1"/>
  <c r="FU85" i="2" s="1"/>
  <c r="FZ85" i="2" s="1"/>
  <c r="GE85" i="2" s="1"/>
  <c r="GJ85" i="2" s="1"/>
  <c r="I87" i="2" s="1"/>
  <c r="J87" i="2" s="1"/>
  <c r="R85" i="2"/>
  <c r="W85" i="2"/>
  <c r="AB85" i="2" s="1"/>
  <c r="AG85" i="2" s="1"/>
  <c r="AL85" i="2" s="1"/>
  <c r="AQ85" i="2" s="1"/>
  <c r="AV85" i="2" s="1"/>
  <c r="BA85" i="2" s="1"/>
  <c r="BF85" i="2" s="1"/>
  <c r="BK85" i="2" s="1"/>
  <c r="BP85" i="2" s="1"/>
  <c r="BU85" i="2" s="1"/>
  <c r="BZ85" i="2" s="1"/>
  <c r="CE85" i="2" s="1"/>
  <c r="CJ85" i="2" s="1"/>
  <c r="CO85" i="2" s="1"/>
  <c r="CT85" i="2" s="1"/>
  <c r="CY85" i="2" s="1"/>
  <c r="DD85" i="2" s="1"/>
  <c r="DI85" i="2" s="1"/>
  <c r="DN85" i="2" s="1"/>
  <c r="DS85" i="2" s="1"/>
  <c r="DX85" i="2" s="1"/>
  <c r="EC85" i="2" s="1"/>
  <c r="EH85" i="2" s="1"/>
  <c r="EM85" i="2" s="1"/>
  <c r="ER85" i="2" s="1"/>
  <c r="EW85" i="2" s="1"/>
  <c r="FB85" i="2" s="1"/>
  <c r="FG85" i="2" s="1"/>
  <c r="FL85" i="2" s="1"/>
  <c r="FQ85" i="2" s="1"/>
  <c r="FV85" i="2" s="1"/>
  <c r="GA85" i="2" s="1"/>
  <c r="GF85" i="2" s="1"/>
  <c r="GK85" i="2" s="1"/>
  <c r="I88" i="2" s="1"/>
  <c r="J88" i="2" s="1"/>
  <c r="Q89" i="2"/>
  <c r="R89" i="2"/>
  <c r="S87" i="2" l="1"/>
  <c r="T87" i="2" s="1"/>
  <c r="U87" i="2" s="1"/>
  <c r="BG87" i="2"/>
  <c r="BH87" i="2" s="1"/>
  <c r="BI87" i="2" s="1"/>
  <c r="CU87" i="2"/>
  <c r="CV87" i="2" s="1"/>
  <c r="CW87" i="2" s="1"/>
  <c r="EI87" i="2"/>
  <c r="EJ87" i="2" s="1"/>
  <c r="EK87" i="2" s="1"/>
  <c r="FW87" i="2"/>
  <c r="FX87" i="2" s="1"/>
  <c r="FY87" i="2" s="1"/>
  <c r="AR87" i="2"/>
  <c r="AS87" i="2" s="1"/>
  <c r="AT87" i="2" s="1"/>
  <c r="CF87" i="2"/>
  <c r="CG87" i="2" s="1"/>
  <c r="CH87" i="2" s="1"/>
  <c r="DT87" i="2"/>
  <c r="DU87" i="2" s="1"/>
  <c r="DV87" i="2" s="1"/>
  <c r="FH87" i="2"/>
  <c r="FI87" i="2" s="1"/>
  <c r="FJ87" i="2" s="1"/>
  <c r="AC87" i="2"/>
  <c r="AD87" i="2" s="1"/>
  <c r="AE87" i="2" s="1"/>
  <c r="BQ87" i="2"/>
  <c r="BR87" i="2" s="1"/>
  <c r="BS87" i="2" s="1"/>
  <c r="DE87" i="2"/>
  <c r="DF87" i="2" s="1"/>
  <c r="DG87" i="2" s="1"/>
  <c r="ES87" i="2"/>
  <c r="ET87" i="2" s="1"/>
  <c r="EU87" i="2" s="1"/>
  <c r="GG87" i="2"/>
  <c r="GH87" i="2" s="1"/>
  <c r="GI87" i="2" s="1"/>
  <c r="BB87" i="2"/>
  <c r="BC87" i="2" s="1"/>
  <c r="BD87" i="2" s="1"/>
  <c r="CP87" i="2"/>
  <c r="CQ87" i="2" s="1"/>
  <c r="CR87" i="2" s="1"/>
  <c r="ED87" i="2"/>
  <c r="EE87" i="2" s="1"/>
  <c r="EF87" i="2" s="1"/>
  <c r="FR87" i="2"/>
  <c r="FS87" i="2" s="1"/>
  <c r="FT87" i="2" s="1"/>
  <c r="AW87" i="2"/>
  <c r="AX87" i="2" s="1"/>
  <c r="AY87" i="2" s="1"/>
  <c r="CK87" i="2"/>
  <c r="CL87" i="2" s="1"/>
  <c r="CM87" i="2" s="1"/>
  <c r="DY87" i="2"/>
  <c r="DZ87" i="2" s="1"/>
  <c r="EA87" i="2" s="1"/>
  <c r="FM87" i="2"/>
  <c r="FN87" i="2" s="1"/>
  <c r="FO87" i="2" s="1"/>
  <c r="AH87" i="2"/>
  <c r="AI87" i="2" s="1"/>
  <c r="AJ87" i="2" s="1"/>
  <c r="BV87" i="2"/>
  <c r="BW87" i="2" s="1"/>
  <c r="BX87" i="2" s="1"/>
  <c r="DJ87" i="2"/>
  <c r="DK87" i="2" s="1"/>
  <c r="DL87" i="2" s="1"/>
  <c r="EX87" i="2"/>
  <c r="EY87" i="2" s="1"/>
  <c r="EZ87" i="2" s="1"/>
  <c r="CA87" i="2"/>
  <c r="CB87" i="2" s="1"/>
  <c r="CC87" i="2" s="1"/>
  <c r="EN87" i="2"/>
  <c r="EO87" i="2" s="1"/>
  <c r="EP87" i="2" s="1"/>
  <c r="DO87" i="2"/>
  <c r="DP87" i="2" s="1"/>
  <c r="DQ87" i="2" s="1"/>
  <c r="X87" i="2"/>
  <c r="Y87" i="2" s="1"/>
  <c r="Z87" i="2" s="1"/>
  <c r="GB87" i="2"/>
  <c r="GC87" i="2" s="1"/>
  <c r="GD87" i="2" s="1"/>
  <c r="FC87" i="2"/>
  <c r="FD87" i="2" s="1"/>
  <c r="FE87" i="2" s="1"/>
  <c r="AM87" i="2"/>
  <c r="AN87" i="2" s="1"/>
  <c r="AO87" i="2" s="1"/>
  <c r="CZ87" i="2"/>
  <c r="DA87" i="2" s="1"/>
  <c r="DB87" i="2" s="1"/>
  <c r="BL87" i="2"/>
  <c r="BM87" i="2" s="1"/>
  <c r="BN87" i="2" s="1"/>
  <c r="K87" i="2"/>
  <c r="N87" i="2"/>
  <c r="O87" i="2" s="1"/>
  <c r="P87" i="2" s="1"/>
  <c r="AR88" i="2"/>
  <c r="AS88" i="2" s="1"/>
  <c r="AT88" i="2" s="1"/>
  <c r="CF88" i="2"/>
  <c r="CG88" i="2" s="1"/>
  <c r="CH88" i="2" s="1"/>
  <c r="DT88" i="2"/>
  <c r="DU88" i="2" s="1"/>
  <c r="DV88" i="2" s="1"/>
  <c r="FH88" i="2"/>
  <c r="FI88" i="2" s="1"/>
  <c r="FJ88" i="2" s="1"/>
  <c r="AC88" i="2"/>
  <c r="AD88" i="2" s="1"/>
  <c r="AE88" i="2" s="1"/>
  <c r="BQ88" i="2"/>
  <c r="BR88" i="2" s="1"/>
  <c r="BS88" i="2" s="1"/>
  <c r="DE88" i="2"/>
  <c r="DF88" i="2" s="1"/>
  <c r="DG88" i="2" s="1"/>
  <c r="ES88" i="2"/>
  <c r="ET88" i="2" s="1"/>
  <c r="EU88" i="2" s="1"/>
  <c r="GG88" i="2"/>
  <c r="GH88" i="2" s="1"/>
  <c r="GI88" i="2" s="1"/>
  <c r="BB88" i="2"/>
  <c r="BC88" i="2" s="1"/>
  <c r="BD88" i="2" s="1"/>
  <c r="CP88" i="2"/>
  <c r="CQ88" i="2" s="1"/>
  <c r="CR88" i="2" s="1"/>
  <c r="ED88" i="2"/>
  <c r="EE88" i="2" s="1"/>
  <c r="EF88" i="2" s="1"/>
  <c r="FR88" i="2"/>
  <c r="FS88" i="2" s="1"/>
  <c r="FT88" i="2" s="1"/>
  <c r="AM88" i="2"/>
  <c r="AN88" i="2" s="1"/>
  <c r="AO88" i="2" s="1"/>
  <c r="CA88" i="2"/>
  <c r="CB88" i="2" s="1"/>
  <c r="CC88" i="2" s="1"/>
  <c r="DO88" i="2"/>
  <c r="DP88" i="2" s="1"/>
  <c r="DQ88" i="2" s="1"/>
  <c r="FC88" i="2"/>
  <c r="FD88" i="2" s="1"/>
  <c r="FE88" i="2" s="1"/>
  <c r="AH88" i="2"/>
  <c r="AI88" i="2" s="1"/>
  <c r="AJ88" i="2" s="1"/>
  <c r="BV88" i="2"/>
  <c r="BW88" i="2" s="1"/>
  <c r="BX88" i="2" s="1"/>
  <c r="DJ88" i="2"/>
  <c r="DK88" i="2" s="1"/>
  <c r="DL88" i="2" s="1"/>
  <c r="EX88" i="2"/>
  <c r="EY88" i="2" s="1"/>
  <c r="EZ88" i="2" s="1"/>
  <c r="S88" i="2"/>
  <c r="T88" i="2" s="1"/>
  <c r="U88" i="2" s="1"/>
  <c r="BG88" i="2"/>
  <c r="BH88" i="2" s="1"/>
  <c r="BI88" i="2" s="1"/>
  <c r="CU88" i="2"/>
  <c r="CV88" i="2" s="1"/>
  <c r="CW88" i="2" s="1"/>
  <c r="EI88" i="2"/>
  <c r="EJ88" i="2" s="1"/>
  <c r="EK88" i="2" s="1"/>
  <c r="FW88" i="2"/>
  <c r="FX88" i="2" s="1"/>
  <c r="FY88" i="2" s="1"/>
  <c r="BL88" i="2"/>
  <c r="BM88" i="2" s="1"/>
  <c r="BN88" i="2" s="1"/>
  <c r="DY88" i="2"/>
  <c r="DZ88" i="2" s="1"/>
  <c r="EA88" i="2" s="1"/>
  <c r="CZ88" i="2"/>
  <c r="DA88" i="2" s="1"/>
  <c r="DB88" i="2" s="1"/>
  <c r="FM88" i="2"/>
  <c r="FN88" i="2" s="1"/>
  <c r="FO88" i="2" s="1"/>
  <c r="EN88" i="2"/>
  <c r="EO88" i="2" s="1"/>
  <c r="EP88" i="2" s="1"/>
  <c r="X88" i="2"/>
  <c r="Y88" i="2" s="1"/>
  <c r="Z88" i="2" s="1"/>
  <c r="GB88" i="2"/>
  <c r="GC88" i="2" s="1"/>
  <c r="GD88" i="2" s="1"/>
  <c r="CK88" i="2"/>
  <c r="CL88" i="2" s="1"/>
  <c r="CM88" i="2" s="1"/>
  <c r="AW88" i="2"/>
  <c r="AX88" i="2" s="1"/>
  <c r="AY88" i="2" s="1"/>
  <c r="N88" i="2"/>
  <c r="O88" i="2" s="1"/>
  <c r="P88" i="2" s="1"/>
  <c r="K88" i="2"/>
  <c r="V89" i="2"/>
  <c r="AA89" i="2" s="1"/>
  <c r="AF89" i="2" s="1"/>
  <c r="AK89" i="2" s="1"/>
  <c r="AP89" i="2" s="1"/>
  <c r="AU89" i="2" s="1"/>
  <c r="AZ89" i="2" s="1"/>
  <c r="BE89" i="2" s="1"/>
  <c r="BJ89" i="2" s="1"/>
  <c r="BO89" i="2" s="1"/>
  <c r="BT89" i="2" s="1"/>
  <c r="BY89" i="2" s="1"/>
  <c r="CD89" i="2" s="1"/>
  <c r="CI89" i="2" s="1"/>
  <c r="CN89" i="2" s="1"/>
  <c r="CS89" i="2" s="1"/>
  <c r="CX89" i="2" s="1"/>
  <c r="DC89" i="2" s="1"/>
  <c r="DH89" i="2" s="1"/>
  <c r="DM89" i="2" s="1"/>
  <c r="DR89" i="2" s="1"/>
  <c r="DW89" i="2" s="1"/>
  <c r="EB89" i="2" s="1"/>
  <c r="EG89" i="2" s="1"/>
  <c r="EL89" i="2" s="1"/>
  <c r="EQ89" i="2" s="1"/>
  <c r="EV89" i="2" s="1"/>
  <c r="FA89" i="2" s="1"/>
  <c r="FF89" i="2" s="1"/>
  <c r="FK89" i="2" s="1"/>
  <c r="FP89" i="2" s="1"/>
  <c r="FU89" i="2" s="1"/>
  <c r="FZ89" i="2" s="1"/>
  <c r="GE89" i="2" s="1"/>
  <c r="GJ89" i="2" s="1"/>
  <c r="W89" i="2"/>
  <c r="AB89" i="2" s="1"/>
  <c r="AG89" i="2" s="1"/>
  <c r="AL89" i="2" s="1"/>
  <c r="AQ89" i="2" s="1"/>
  <c r="AV89" i="2" s="1"/>
  <c r="BA89" i="2" s="1"/>
  <c r="BF89" i="2" s="1"/>
  <c r="BK89" i="2" s="1"/>
  <c r="BP89" i="2" s="1"/>
  <c r="BU89" i="2" s="1"/>
  <c r="BZ89" i="2" s="1"/>
  <c r="CE89" i="2" s="1"/>
  <c r="CJ89" i="2" s="1"/>
  <c r="CO89" i="2" s="1"/>
  <c r="CT89" i="2" s="1"/>
  <c r="CY89" i="2" s="1"/>
  <c r="DD89" i="2" s="1"/>
  <c r="DI89" i="2" s="1"/>
  <c r="DN89" i="2" s="1"/>
  <c r="DS89" i="2" s="1"/>
  <c r="DX89" i="2" s="1"/>
  <c r="EC89" i="2" s="1"/>
  <c r="EH89" i="2" s="1"/>
  <c r="EM89" i="2" s="1"/>
  <c r="ER89" i="2" s="1"/>
  <c r="EW89" i="2" s="1"/>
  <c r="FB89" i="2" s="1"/>
  <c r="FG89" i="2" s="1"/>
  <c r="FL89" i="2" s="1"/>
  <c r="FQ89" i="2" s="1"/>
  <c r="FV89" i="2" s="1"/>
  <c r="GA89" i="2" s="1"/>
  <c r="GF89" i="2" s="1"/>
  <c r="GK89" i="2" s="1"/>
  <c r="L88" i="2" s="1"/>
  <c r="M88" i="2" s="1"/>
  <c r="R87" i="2"/>
  <c r="Q87" i="2"/>
  <c r="R88" i="2"/>
  <c r="Q88" i="2"/>
  <c r="L85" i="2" l="1"/>
  <c r="M85" i="2" s="1"/>
  <c r="I93" i="2"/>
  <c r="J93" i="2" s="1"/>
  <c r="V88" i="2"/>
  <c r="AA88" i="2" s="1"/>
  <c r="AF88" i="2" s="1"/>
  <c r="AK88" i="2" s="1"/>
  <c r="AP88" i="2" s="1"/>
  <c r="AU88" i="2" s="1"/>
  <c r="AZ88" i="2" s="1"/>
  <c r="BE88" i="2" s="1"/>
  <c r="BJ88" i="2" s="1"/>
  <c r="BO88" i="2" s="1"/>
  <c r="BT88" i="2" s="1"/>
  <c r="BY88" i="2" s="1"/>
  <c r="CD88" i="2" s="1"/>
  <c r="CI88" i="2" s="1"/>
  <c r="CN88" i="2" s="1"/>
  <c r="CS88" i="2" s="1"/>
  <c r="CX88" i="2" s="1"/>
  <c r="DC88" i="2" s="1"/>
  <c r="DH88" i="2" s="1"/>
  <c r="DM88" i="2" s="1"/>
  <c r="DR88" i="2" s="1"/>
  <c r="DW88" i="2" s="1"/>
  <c r="EB88" i="2" s="1"/>
  <c r="EG88" i="2" s="1"/>
  <c r="EL88" i="2" s="1"/>
  <c r="EQ88" i="2" s="1"/>
  <c r="EV88" i="2" s="1"/>
  <c r="FA88" i="2" s="1"/>
  <c r="FF88" i="2" s="1"/>
  <c r="FK88" i="2" s="1"/>
  <c r="FP88" i="2" s="1"/>
  <c r="FU88" i="2" s="1"/>
  <c r="FZ88" i="2" s="1"/>
  <c r="GE88" i="2" s="1"/>
  <c r="GJ88" i="2" s="1"/>
  <c r="L87" i="2" s="1"/>
  <c r="M87" i="2" s="1"/>
  <c r="W88" i="2"/>
  <c r="AB88" i="2" s="1"/>
  <c r="AG88" i="2" s="1"/>
  <c r="AL88" i="2" s="1"/>
  <c r="AQ88" i="2" s="1"/>
  <c r="AV88" i="2" s="1"/>
  <c r="BA88" i="2" s="1"/>
  <c r="BF88" i="2" s="1"/>
  <c r="BK88" i="2" s="1"/>
  <c r="BP88" i="2" s="1"/>
  <c r="BU88" i="2" s="1"/>
  <c r="BZ88" i="2" s="1"/>
  <c r="CE88" i="2" s="1"/>
  <c r="CJ88" i="2" s="1"/>
  <c r="CO88" i="2" s="1"/>
  <c r="CT88" i="2" s="1"/>
  <c r="CY88" i="2" s="1"/>
  <c r="DD88" i="2" s="1"/>
  <c r="DI88" i="2" s="1"/>
  <c r="DN88" i="2" s="1"/>
  <c r="DS88" i="2" s="1"/>
  <c r="DX88" i="2" s="1"/>
  <c r="EC88" i="2" s="1"/>
  <c r="EH88" i="2" s="1"/>
  <c r="EM88" i="2" s="1"/>
  <c r="ER88" i="2" s="1"/>
  <c r="EW88" i="2" s="1"/>
  <c r="FB88" i="2" s="1"/>
  <c r="FG88" i="2" s="1"/>
  <c r="FL88" i="2" s="1"/>
  <c r="FQ88" i="2" s="1"/>
  <c r="FV88" i="2" s="1"/>
  <c r="GA88" i="2" s="1"/>
  <c r="GF88" i="2" s="1"/>
  <c r="GK88" i="2" s="1"/>
  <c r="V87" i="2"/>
  <c r="AA87" i="2" s="1"/>
  <c r="AF87" i="2" s="1"/>
  <c r="AK87" i="2" s="1"/>
  <c r="AP87" i="2" s="1"/>
  <c r="AU87" i="2" s="1"/>
  <c r="AZ87" i="2" s="1"/>
  <c r="BE87" i="2" s="1"/>
  <c r="BJ87" i="2" s="1"/>
  <c r="BO87" i="2" s="1"/>
  <c r="BT87" i="2" s="1"/>
  <c r="BY87" i="2" s="1"/>
  <c r="CD87" i="2" s="1"/>
  <c r="CI87" i="2" s="1"/>
  <c r="CN87" i="2" s="1"/>
  <c r="CS87" i="2" s="1"/>
  <c r="CX87" i="2" s="1"/>
  <c r="DC87" i="2" s="1"/>
  <c r="DH87" i="2" s="1"/>
  <c r="DM87" i="2" s="1"/>
  <c r="DR87" i="2" s="1"/>
  <c r="DW87" i="2" s="1"/>
  <c r="EB87" i="2" s="1"/>
  <c r="EG87" i="2" s="1"/>
  <c r="EL87" i="2" s="1"/>
  <c r="EQ87" i="2" s="1"/>
  <c r="EV87" i="2" s="1"/>
  <c r="FA87" i="2" s="1"/>
  <c r="FF87" i="2" s="1"/>
  <c r="FK87" i="2" s="1"/>
  <c r="FP87" i="2" s="1"/>
  <c r="FU87" i="2" s="1"/>
  <c r="FZ87" i="2" s="1"/>
  <c r="GE87" i="2" s="1"/>
  <c r="GJ87" i="2" s="1"/>
  <c r="I90" i="2" s="1"/>
  <c r="J90" i="2" s="1"/>
  <c r="W87" i="2"/>
  <c r="AB87" i="2" s="1"/>
  <c r="AG87" i="2" s="1"/>
  <c r="AL87" i="2" s="1"/>
  <c r="AQ87" i="2" s="1"/>
  <c r="AV87" i="2" s="1"/>
  <c r="BA87" i="2" s="1"/>
  <c r="BF87" i="2" s="1"/>
  <c r="BK87" i="2" s="1"/>
  <c r="BP87" i="2" s="1"/>
  <c r="BU87" i="2" s="1"/>
  <c r="BZ87" i="2" s="1"/>
  <c r="CE87" i="2" s="1"/>
  <c r="CJ87" i="2" s="1"/>
  <c r="CO87" i="2" s="1"/>
  <c r="CT87" i="2" s="1"/>
  <c r="CY87" i="2" s="1"/>
  <c r="DD87" i="2" s="1"/>
  <c r="DI87" i="2" s="1"/>
  <c r="DN87" i="2" s="1"/>
  <c r="DS87" i="2" s="1"/>
  <c r="DX87" i="2" s="1"/>
  <c r="EC87" i="2" s="1"/>
  <c r="EH87" i="2" s="1"/>
  <c r="EM87" i="2" s="1"/>
  <c r="ER87" i="2" s="1"/>
  <c r="EW87" i="2" s="1"/>
  <c r="FB87" i="2" s="1"/>
  <c r="FG87" i="2" s="1"/>
  <c r="FL87" i="2" s="1"/>
  <c r="FQ87" i="2" s="1"/>
  <c r="FV87" i="2" s="1"/>
  <c r="GA87" i="2" s="1"/>
  <c r="GF87" i="2" s="1"/>
  <c r="GK87" i="2" s="1"/>
  <c r="K93" i="2"/>
  <c r="N93" i="2"/>
  <c r="O93" i="2" s="1"/>
  <c r="P93" i="2" s="1"/>
  <c r="I91" i="2" l="1"/>
  <c r="J91" i="2" s="1"/>
  <c r="BB90" i="2"/>
  <c r="BC90" i="2" s="1"/>
  <c r="BD90" i="2" s="1"/>
  <c r="CP90" i="2"/>
  <c r="CQ90" i="2" s="1"/>
  <c r="CR90" i="2" s="1"/>
  <c r="ED90" i="2"/>
  <c r="EE90" i="2" s="1"/>
  <c r="EF90" i="2" s="1"/>
  <c r="FR90" i="2"/>
  <c r="FS90" i="2" s="1"/>
  <c r="FT90" i="2" s="1"/>
  <c r="AM90" i="2"/>
  <c r="AN90" i="2" s="1"/>
  <c r="AO90" i="2" s="1"/>
  <c r="CA90" i="2"/>
  <c r="CB90" i="2" s="1"/>
  <c r="CC90" i="2" s="1"/>
  <c r="DO90" i="2"/>
  <c r="DP90" i="2" s="1"/>
  <c r="DQ90" i="2" s="1"/>
  <c r="FC90" i="2"/>
  <c r="FD90" i="2" s="1"/>
  <c r="FE90" i="2" s="1"/>
  <c r="X90" i="2"/>
  <c r="Y90" i="2" s="1"/>
  <c r="Z90" i="2" s="1"/>
  <c r="BL90" i="2"/>
  <c r="BM90" i="2" s="1"/>
  <c r="BN90" i="2" s="1"/>
  <c r="CZ90" i="2"/>
  <c r="DA90" i="2" s="1"/>
  <c r="DB90" i="2" s="1"/>
  <c r="EN90" i="2"/>
  <c r="EO90" i="2" s="1"/>
  <c r="EP90" i="2" s="1"/>
  <c r="GB90" i="2"/>
  <c r="GC90" i="2" s="1"/>
  <c r="GD90" i="2" s="1"/>
  <c r="AW90" i="2"/>
  <c r="AX90" i="2" s="1"/>
  <c r="AY90" i="2" s="1"/>
  <c r="CK90" i="2"/>
  <c r="CL90" i="2" s="1"/>
  <c r="CM90" i="2" s="1"/>
  <c r="DY90" i="2"/>
  <c r="DZ90" i="2" s="1"/>
  <c r="EA90" i="2" s="1"/>
  <c r="FM90" i="2"/>
  <c r="FN90" i="2" s="1"/>
  <c r="FO90" i="2" s="1"/>
  <c r="AR90" i="2"/>
  <c r="AS90" i="2" s="1"/>
  <c r="AT90" i="2" s="1"/>
  <c r="CF90" i="2"/>
  <c r="CG90" i="2" s="1"/>
  <c r="CH90" i="2" s="1"/>
  <c r="DT90" i="2"/>
  <c r="DU90" i="2" s="1"/>
  <c r="DV90" i="2" s="1"/>
  <c r="FH90" i="2"/>
  <c r="FI90" i="2" s="1"/>
  <c r="FJ90" i="2" s="1"/>
  <c r="AC90" i="2"/>
  <c r="AD90" i="2" s="1"/>
  <c r="AE90" i="2" s="1"/>
  <c r="BQ90" i="2"/>
  <c r="BR90" i="2" s="1"/>
  <c r="BS90" i="2" s="1"/>
  <c r="DE90" i="2"/>
  <c r="DF90" i="2" s="1"/>
  <c r="DG90" i="2" s="1"/>
  <c r="ES90" i="2"/>
  <c r="ET90" i="2" s="1"/>
  <c r="EU90" i="2" s="1"/>
  <c r="GG90" i="2"/>
  <c r="GH90" i="2" s="1"/>
  <c r="GI90" i="2" s="1"/>
  <c r="AH90" i="2"/>
  <c r="AI90" i="2" s="1"/>
  <c r="AJ90" i="2" s="1"/>
  <c r="CU90" i="2"/>
  <c r="CV90" i="2" s="1"/>
  <c r="CW90" i="2" s="1"/>
  <c r="BV90" i="2"/>
  <c r="BW90" i="2" s="1"/>
  <c r="BX90" i="2" s="1"/>
  <c r="EI90" i="2"/>
  <c r="EJ90" i="2" s="1"/>
  <c r="EK90" i="2" s="1"/>
  <c r="DJ90" i="2"/>
  <c r="DK90" i="2" s="1"/>
  <c r="DL90" i="2" s="1"/>
  <c r="EX90" i="2"/>
  <c r="EY90" i="2" s="1"/>
  <c r="EZ90" i="2" s="1"/>
  <c r="BG90" i="2"/>
  <c r="BH90" i="2" s="1"/>
  <c r="BI90" i="2" s="1"/>
  <c r="FW90" i="2"/>
  <c r="FX90" i="2" s="1"/>
  <c r="FY90" i="2" s="1"/>
  <c r="S90" i="2"/>
  <c r="T90" i="2" s="1"/>
  <c r="U90" i="2" s="1"/>
  <c r="AW93" i="2"/>
  <c r="AX93" i="2" s="1"/>
  <c r="AY93" i="2" s="1"/>
  <c r="CK93" i="2"/>
  <c r="CL93" i="2" s="1"/>
  <c r="CM93" i="2" s="1"/>
  <c r="S93" i="2"/>
  <c r="T93" i="2" s="1"/>
  <c r="U93" i="2" s="1"/>
  <c r="BG93" i="2"/>
  <c r="BH93" i="2" s="1"/>
  <c r="BI93" i="2" s="1"/>
  <c r="AM93" i="2"/>
  <c r="AN93" i="2" s="1"/>
  <c r="AO93" i="2" s="1"/>
  <c r="CA93" i="2"/>
  <c r="CB93" i="2" s="1"/>
  <c r="CC93" i="2" s="1"/>
  <c r="X93" i="2"/>
  <c r="Y93" i="2" s="1"/>
  <c r="Z93" i="2" s="1"/>
  <c r="BL93" i="2"/>
  <c r="BM93" i="2" s="1"/>
  <c r="BN93" i="2" s="1"/>
  <c r="CF93" i="2"/>
  <c r="CG93" i="2" s="1"/>
  <c r="CH93" i="2" s="1"/>
  <c r="DJ93" i="2"/>
  <c r="DK93" i="2" s="1"/>
  <c r="DL93" i="2" s="1"/>
  <c r="EX93" i="2"/>
  <c r="EY93" i="2" s="1"/>
  <c r="EZ93" i="2" s="1"/>
  <c r="BQ93" i="2"/>
  <c r="BR93" i="2" s="1"/>
  <c r="BS93" i="2" s="1"/>
  <c r="CU93" i="2"/>
  <c r="CV93" i="2" s="1"/>
  <c r="CW93" i="2" s="1"/>
  <c r="EI93" i="2"/>
  <c r="EJ93" i="2" s="1"/>
  <c r="EK93" i="2" s="1"/>
  <c r="FW93" i="2"/>
  <c r="FX93" i="2" s="1"/>
  <c r="FY93" i="2" s="1"/>
  <c r="BB93" i="2"/>
  <c r="BC93" i="2" s="1"/>
  <c r="BD93" i="2" s="1"/>
  <c r="DT93" i="2"/>
  <c r="DU93" i="2" s="1"/>
  <c r="DV93" i="2" s="1"/>
  <c r="FH93" i="2"/>
  <c r="FI93" i="2" s="1"/>
  <c r="FJ93" i="2" s="1"/>
  <c r="BV93" i="2"/>
  <c r="BW93" i="2" s="1"/>
  <c r="BX93" i="2" s="1"/>
  <c r="DE93" i="2"/>
  <c r="DF93" i="2" s="1"/>
  <c r="DG93" i="2" s="1"/>
  <c r="ES93" i="2"/>
  <c r="ET93" i="2" s="1"/>
  <c r="EU93" i="2" s="1"/>
  <c r="GG93" i="2"/>
  <c r="GH93" i="2" s="1"/>
  <c r="GI93" i="2" s="1"/>
  <c r="AR93" i="2"/>
  <c r="AS93" i="2" s="1"/>
  <c r="AT93" i="2" s="1"/>
  <c r="ED93" i="2"/>
  <c r="EE93" i="2" s="1"/>
  <c r="EF93" i="2" s="1"/>
  <c r="FR93" i="2"/>
  <c r="FS93" i="2" s="1"/>
  <c r="FT93" i="2" s="1"/>
  <c r="CZ93" i="2"/>
  <c r="DA93" i="2" s="1"/>
  <c r="DB93" i="2" s="1"/>
  <c r="EN93" i="2"/>
  <c r="EO93" i="2" s="1"/>
  <c r="EP93" i="2" s="1"/>
  <c r="GB93" i="2"/>
  <c r="GC93" i="2" s="1"/>
  <c r="GD93" i="2" s="1"/>
  <c r="AH93" i="2"/>
  <c r="AI93" i="2" s="1"/>
  <c r="AJ93" i="2" s="1"/>
  <c r="CP93" i="2"/>
  <c r="CQ93" i="2" s="1"/>
  <c r="CR93" i="2" s="1"/>
  <c r="DY93" i="2"/>
  <c r="DZ93" i="2" s="1"/>
  <c r="EA93" i="2" s="1"/>
  <c r="FM93" i="2"/>
  <c r="FN93" i="2" s="1"/>
  <c r="FO93" i="2" s="1"/>
  <c r="DO93" i="2"/>
  <c r="DP93" i="2" s="1"/>
  <c r="DQ93" i="2" s="1"/>
  <c r="FC93" i="2"/>
  <c r="FD93" i="2" s="1"/>
  <c r="FE93" i="2" s="1"/>
  <c r="AC93" i="2"/>
  <c r="AD93" i="2" s="1"/>
  <c r="AE93" i="2" s="1"/>
  <c r="K91" i="2"/>
  <c r="N91" i="2"/>
  <c r="O91" i="2" s="1"/>
  <c r="P91" i="2" s="1"/>
  <c r="R91" i="2" s="1"/>
  <c r="N90" i="2"/>
  <c r="O90" i="2" s="1"/>
  <c r="P90" i="2" s="1"/>
  <c r="K90" i="2"/>
  <c r="R93" i="2"/>
  <c r="Q93" i="2"/>
  <c r="Q91" i="2" l="1"/>
  <c r="W93" i="2"/>
  <c r="V93" i="2"/>
  <c r="AA93" i="2"/>
  <c r="AF93" i="2" s="1"/>
  <c r="AK93" i="2" s="1"/>
  <c r="AP93" i="2" s="1"/>
  <c r="AU93" i="2" s="1"/>
  <c r="AZ93" i="2" s="1"/>
  <c r="BE93" i="2" s="1"/>
  <c r="BJ93" i="2" s="1"/>
  <c r="BO93" i="2" s="1"/>
  <c r="BT93" i="2" s="1"/>
  <c r="BY93" i="2" s="1"/>
  <c r="CD93" i="2" s="1"/>
  <c r="CI93" i="2" s="1"/>
  <c r="CN93" i="2" s="1"/>
  <c r="CS93" i="2" s="1"/>
  <c r="CX93" i="2" s="1"/>
  <c r="DC93" i="2" s="1"/>
  <c r="DH93" i="2" s="1"/>
  <c r="DM93" i="2" s="1"/>
  <c r="DR93" i="2" s="1"/>
  <c r="DW93" i="2" s="1"/>
  <c r="EB93" i="2" s="1"/>
  <c r="EG93" i="2" s="1"/>
  <c r="EL93" i="2" s="1"/>
  <c r="EQ93" i="2" s="1"/>
  <c r="EV93" i="2" s="1"/>
  <c r="FA93" i="2" s="1"/>
  <c r="FF93" i="2" s="1"/>
  <c r="FK93" i="2" s="1"/>
  <c r="FP93" i="2" s="1"/>
  <c r="FU93" i="2" s="1"/>
  <c r="FZ93" i="2" s="1"/>
  <c r="GE93" i="2" s="1"/>
  <c r="GJ93" i="2" s="1"/>
  <c r="I95" i="2" s="1"/>
  <c r="J95" i="2" s="1"/>
  <c r="AB93" i="2"/>
  <c r="AG93" i="2" s="1"/>
  <c r="AL93" i="2" s="1"/>
  <c r="AQ93" i="2" s="1"/>
  <c r="AV93" i="2" s="1"/>
  <c r="BA93" i="2" s="1"/>
  <c r="BF93" i="2" s="1"/>
  <c r="BK93" i="2" s="1"/>
  <c r="BP93" i="2" s="1"/>
  <c r="BU93" i="2" s="1"/>
  <c r="BZ93" i="2" s="1"/>
  <c r="CE93" i="2" s="1"/>
  <c r="CJ93" i="2" s="1"/>
  <c r="CO93" i="2" s="1"/>
  <c r="CT93" i="2" s="1"/>
  <c r="CY93" i="2" s="1"/>
  <c r="DD93" i="2" s="1"/>
  <c r="DI93" i="2" s="1"/>
  <c r="DN93" i="2" s="1"/>
  <c r="DS93" i="2" s="1"/>
  <c r="DX93" i="2" s="1"/>
  <c r="EC93" i="2" s="1"/>
  <c r="EH93" i="2" s="1"/>
  <c r="EM93" i="2" s="1"/>
  <c r="ER93" i="2" s="1"/>
  <c r="EW93" i="2" s="1"/>
  <c r="FB93" i="2" s="1"/>
  <c r="FG93" i="2" s="1"/>
  <c r="FL93" i="2" s="1"/>
  <c r="FQ93" i="2" s="1"/>
  <c r="FV93" i="2" s="1"/>
  <c r="GA93" i="2" s="1"/>
  <c r="GF93" i="2" s="1"/>
  <c r="GK93" i="2" s="1"/>
  <c r="I96" i="2" s="1"/>
  <c r="J96" i="2" s="1"/>
  <c r="AM91" i="2"/>
  <c r="AN91" i="2" s="1"/>
  <c r="AO91" i="2" s="1"/>
  <c r="CA91" i="2"/>
  <c r="CB91" i="2" s="1"/>
  <c r="CC91" i="2" s="1"/>
  <c r="DO91" i="2"/>
  <c r="DP91" i="2" s="1"/>
  <c r="DQ91" i="2" s="1"/>
  <c r="FC91" i="2"/>
  <c r="FD91" i="2" s="1"/>
  <c r="FE91" i="2" s="1"/>
  <c r="X91" i="2"/>
  <c r="Y91" i="2" s="1"/>
  <c r="Z91" i="2" s="1"/>
  <c r="BL91" i="2"/>
  <c r="BM91" i="2" s="1"/>
  <c r="BN91" i="2" s="1"/>
  <c r="CZ91" i="2"/>
  <c r="DA91" i="2" s="1"/>
  <c r="DB91" i="2" s="1"/>
  <c r="EN91" i="2"/>
  <c r="EO91" i="2" s="1"/>
  <c r="EP91" i="2" s="1"/>
  <c r="GB91" i="2"/>
  <c r="GC91" i="2" s="1"/>
  <c r="GD91" i="2" s="1"/>
  <c r="AW91" i="2"/>
  <c r="AX91" i="2" s="1"/>
  <c r="AY91" i="2" s="1"/>
  <c r="CK91" i="2"/>
  <c r="CL91" i="2" s="1"/>
  <c r="CM91" i="2" s="1"/>
  <c r="DY91" i="2"/>
  <c r="DZ91" i="2" s="1"/>
  <c r="EA91" i="2" s="1"/>
  <c r="FM91" i="2"/>
  <c r="FN91" i="2" s="1"/>
  <c r="FO91" i="2" s="1"/>
  <c r="AH91" i="2"/>
  <c r="AI91" i="2" s="1"/>
  <c r="AJ91" i="2" s="1"/>
  <c r="BV91" i="2"/>
  <c r="BW91" i="2" s="1"/>
  <c r="BX91" i="2" s="1"/>
  <c r="DJ91" i="2"/>
  <c r="DK91" i="2" s="1"/>
  <c r="DL91" i="2" s="1"/>
  <c r="EX91" i="2"/>
  <c r="EY91" i="2" s="1"/>
  <c r="EZ91" i="2" s="1"/>
  <c r="AC91" i="2"/>
  <c r="AD91" i="2" s="1"/>
  <c r="AE91" i="2" s="1"/>
  <c r="BQ91" i="2"/>
  <c r="BR91" i="2" s="1"/>
  <c r="BS91" i="2" s="1"/>
  <c r="DE91" i="2"/>
  <c r="DF91" i="2" s="1"/>
  <c r="DG91" i="2" s="1"/>
  <c r="ES91" i="2"/>
  <c r="ET91" i="2" s="1"/>
  <c r="EU91" i="2" s="1"/>
  <c r="GG91" i="2"/>
  <c r="GH91" i="2" s="1"/>
  <c r="GI91" i="2" s="1"/>
  <c r="BB91" i="2"/>
  <c r="BC91" i="2" s="1"/>
  <c r="BD91" i="2" s="1"/>
  <c r="CP91" i="2"/>
  <c r="CQ91" i="2" s="1"/>
  <c r="CR91" i="2" s="1"/>
  <c r="ED91" i="2"/>
  <c r="EE91" i="2" s="1"/>
  <c r="EF91" i="2" s="1"/>
  <c r="FR91" i="2"/>
  <c r="FS91" i="2" s="1"/>
  <c r="FT91" i="2" s="1"/>
  <c r="S91" i="2"/>
  <c r="T91" i="2" s="1"/>
  <c r="U91" i="2" s="1"/>
  <c r="FW91" i="2"/>
  <c r="FX91" i="2" s="1"/>
  <c r="FY91" i="2" s="1"/>
  <c r="CF91" i="2"/>
  <c r="CG91" i="2" s="1"/>
  <c r="CH91" i="2" s="1"/>
  <c r="BG91" i="2"/>
  <c r="BH91" i="2" s="1"/>
  <c r="BI91" i="2" s="1"/>
  <c r="DT91" i="2"/>
  <c r="DU91" i="2" s="1"/>
  <c r="DV91" i="2" s="1"/>
  <c r="CU91" i="2"/>
  <c r="CV91" i="2" s="1"/>
  <c r="CW91" i="2" s="1"/>
  <c r="EI91" i="2"/>
  <c r="EJ91" i="2" s="1"/>
  <c r="EK91" i="2" s="1"/>
  <c r="AR91" i="2"/>
  <c r="AS91" i="2" s="1"/>
  <c r="AT91" i="2" s="1"/>
  <c r="FH91" i="2"/>
  <c r="FI91" i="2" s="1"/>
  <c r="FJ91" i="2" s="1"/>
  <c r="R90" i="2"/>
  <c r="W90" i="2" s="1"/>
  <c r="AB90" i="2" s="1"/>
  <c r="AG90" i="2" s="1"/>
  <c r="AL90" i="2" s="1"/>
  <c r="AQ90" i="2" s="1"/>
  <c r="AV90" i="2" s="1"/>
  <c r="BA90" i="2" s="1"/>
  <c r="BF90" i="2" s="1"/>
  <c r="BK90" i="2" s="1"/>
  <c r="BP90" i="2" s="1"/>
  <c r="BU90" i="2" s="1"/>
  <c r="BZ90" i="2" s="1"/>
  <c r="CE90" i="2" s="1"/>
  <c r="CJ90" i="2" s="1"/>
  <c r="CO90" i="2" s="1"/>
  <c r="CT90" i="2" s="1"/>
  <c r="CY90" i="2" s="1"/>
  <c r="DD90" i="2" s="1"/>
  <c r="DI90" i="2" s="1"/>
  <c r="DN90" i="2" s="1"/>
  <c r="DS90" i="2" s="1"/>
  <c r="DX90" i="2" s="1"/>
  <c r="EC90" i="2" s="1"/>
  <c r="EH90" i="2" s="1"/>
  <c r="EM90" i="2" s="1"/>
  <c r="ER90" i="2" s="1"/>
  <c r="EW90" i="2" s="1"/>
  <c r="FB90" i="2" s="1"/>
  <c r="FG90" i="2" s="1"/>
  <c r="FL90" i="2" s="1"/>
  <c r="FQ90" i="2" s="1"/>
  <c r="FV90" i="2" s="1"/>
  <c r="GA90" i="2" s="1"/>
  <c r="GF90" i="2" s="1"/>
  <c r="GK90" i="2" s="1"/>
  <c r="Q90" i="2"/>
  <c r="V90" i="2" s="1"/>
  <c r="AA90" i="2" s="1"/>
  <c r="AF90" i="2" s="1"/>
  <c r="AK90" i="2" s="1"/>
  <c r="AP90" i="2" s="1"/>
  <c r="AU90" i="2" s="1"/>
  <c r="AZ90" i="2" s="1"/>
  <c r="BE90" i="2" s="1"/>
  <c r="BJ90" i="2" s="1"/>
  <c r="BO90" i="2" s="1"/>
  <c r="BT90" i="2" s="1"/>
  <c r="BY90" i="2" s="1"/>
  <c r="CD90" i="2" s="1"/>
  <c r="CI90" i="2" s="1"/>
  <c r="CN90" i="2" s="1"/>
  <c r="CS90" i="2" s="1"/>
  <c r="CX90" i="2" s="1"/>
  <c r="DC90" i="2" s="1"/>
  <c r="DH90" i="2" s="1"/>
  <c r="DM90" i="2" s="1"/>
  <c r="DR90" i="2" s="1"/>
  <c r="DW90" i="2" s="1"/>
  <c r="EB90" i="2" s="1"/>
  <c r="EG90" i="2" s="1"/>
  <c r="EL90" i="2" s="1"/>
  <c r="EQ90" i="2" s="1"/>
  <c r="EV90" i="2" s="1"/>
  <c r="FA90" i="2" s="1"/>
  <c r="FF90" i="2" s="1"/>
  <c r="FK90" i="2" s="1"/>
  <c r="FP90" i="2" s="1"/>
  <c r="FU90" i="2" s="1"/>
  <c r="FZ90" i="2" s="1"/>
  <c r="GE90" i="2" s="1"/>
  <c r="GJ90" i="2" s="1"/>
  <c r="AC96" i="2" l="1"/>
  <c r="AD96" i="2" s="1"/>
  <c r="AE96" i="2" s="1"/>
  <c r="BQ96" i="2"/>
  <c r="BR96" i="2" s="1"/>
  <c r="BS96" i="2" s="1"/>
  <c r="DE96" i="2"/>
  <c r="DF96" i="2" s="1"/>
  <c r="DG96" i="2" s="1"/>
  <c r="ES96" i="2"/>
  <c r="ET96" i="2" s="1"/>
  <c r="EU96" i="2" s="1"/>
  <c r="GG96" i="2"/>
  <c r="GH96" i="2" s="1"/>
  <c r="GI96" i="2" s="1"/>
  <c r="BB96" i="2"/>
  <c r="BC96" i="2" s="1"/>
  <c r="BD96" i="2" s="1"/>
  <c r="CP96" i="2"/>
  <c r="CQ96" i="2" s="1"/>
  <c r="CR96" i="2" s="1"/>
  <c r="ED96" i="2"/>
  <c r="EE96" i="2" s="1"/>
  <c r="EF96" i="2" s="1"/>
  <c r="FR96" i="2"/>
  <c r="FS96" i="2" s="1"/>
  <c r="FT96" i="2" s="1"/>
  <c r="AM96" i="2"/>
  <c r="AN96" i="2" s="1"/>
  <c r="AO96" i="2" s="1"/>
  <c r="CA96" i="2"/>
  <c r="CB96" i="2" s="1"/>
  <c r="CC96" i="2" s="1"/>
  <c r="DO96" i="2"/>
  <c r="DP96" i="2" s="1"/>
  <c r="DQ96" i="2" s="1"/>
  <c r="FC96" i="2"/>
  <c r="FD96" i="2" s="1"/>
  <c r="FE96" i="2" s="1"/>
  <c r="X96" i="2"/>
  <c r="Y96" i="2" s="1"/>
  <c r="Z96" i="2" s="1"/>
  <c r="BL96" i="2"/>
  <c r="BM96" i="2" s="1"/>
  <c r="BN96" i="2" s="1"/>
  <c r="CZ96" i="2"/>
  <c r="DA96" i="2" s="1"/>
  <c r="DB96" i="2" s="1"/>
  <c r="EN96" i="2"/>
  <c r="EO96" i="2" s="1"/>
  <c r="EP96" i="2" s="1"/>
  <c r="GB96" i="2"/>
  <c r="GC96" i="2" s="1"/>
  <c r="GD96" i="2" s="1"/>
  <c r="AW96" i="2"/>
  <c r="AX96" i="2" s="1"/>
  <c r="AY96" i="2" s="1"/>
  <c r="CK96" i="2"/>
  <c r="CL96" i="2" s="1"/>
  <c r="CM96" i="2" s="1"/>
  <c r="DY96" i="2"/>
  <c r="DZ96" i="2" s="1"/>
  <c r="EA96" i="2" s="1"/>
  <c r="FM96" i="2"/>
  <c r="FN96" i="2" s="1"/>
  <c r="FO96" i="2" s="1"/>
  <c r="S96" i="2"/>
  <c r="T96" i="2" s="1"/>
  <c r="U96" i="2" s="1"/>
  <c r="BG96" i="2"/>
  <c r="BH96" i="2" s="1"/>
  <c r="BI96" i="2" s="1"/>
  <c r="CU96" i="2"/>
  <c r="CV96" i="2" s="1"/>
  <c r="CW96" i="2" s="1"/>
  <c r="EI96" i="2"/>
  <c r="EJ96" i="2" s="1"/>
  <c r="EK96" i="2" s="1"/>
  <c r="FW96" i="2"/>
  <c r="FX96" i="2" s="1"/>
  <c r="FY96" i="2" s="1"/>
  <c r="AR96" i="2"/>
  <c r="AS96" i="2" s="1"/>
  <c r="AT96" i="2" s="1"/>
  <c r="CF96" i="2"/>
  <c r="CG96" i="2" s="1"/>
  <c r="CH96" i="2" s="1"/>
  <c r="DT96" i="2"/>
  <c r="DU96" i="2" s="1"/>
  <c r="DV96" i="2" s="1"/>
  <c r="FH96" i="2"/>
  <c r="FI96" i="2" s="1"/>
  <c r="FJ96" i="2" s="1"/>
  <c r="BV96" i="2"/>
  <c r="BW96" i="2" s="1"/>
  <c r="BX96" i="2" s="1"/>
  <c r="EX96" i="2"/>
  <c r="EY96" i="2" s="1"/>
  <c r="EZ96" i="2" s="1"/>
  <c r="AH96" i="2"/>
  <c r="AI96" i="2" s="1"/>
  <c r="AJ96" i="2" s="1"/>
  <c r="DJ96" i="2"/>
  <c r="DK96" i="2" s="1"/>
  <c r="DL96" i="2" s="1"/>
  <c r="AR95" i="2"/>
  <c r="AS95" i="2" s="1"/>
  <c r="AT95" i="2" s="1"/>
  <c r="CF95" i="2"/>
  <c r="CG95" i="2" s="1"/>
  <c r="CH95" i="2" s="1"/>
  <c r="DT95" i="2"/>
  <c r="DU95" i="2" s="1"/>
  <c r="DV95" i="2" s="1"/>
  <c r="FH95" i="2"/>
  <c r="FI95" i="2" s="1"/>
  <c r="FJ95" i="2" s="1"/>
  <c r="AC95" i="2"/>
  <c r="AD95" i="2" s="1"/>
  <c r="AE95" i="2" s="1"/>
  <c r="BQ95" i="2"/>
  <c r="BR95" i="2" s="1"/>
  <c r="BS95" i="2" s="1"/>
  <c r="DE95" i="2"/>
  <c r="DF95" i="2" s="1"/>
  <c r="DG95" i="2" s="1"/>
  <c r="ES95" i="2"/>
  <c r="ET95" i="2" s="1"/>
  <c r="EU95" i="2" s="1"/>
  <c r="GG95" i="2"/>
  <c r="GH95" i="2" s="1"/>
  <c r="GI95" i="2" s="1"/>
  <c r="BB95" i="2"/>
  <c r="BC95" i="2" s="1"/>
  <c r="BD95" i="2" s="1"/>
  <c r="CP95" i="2"/>
  <c r="CQ95" i="2" s="1"/>
  <c r="CR95" i="2" s="1"/>
  <c r="ED95" i="2"/>
  <c r="EE95" i="2" s="1"/>
  <c r="EF95" i="2" s="1"/>
  <c r="FR95" i="2"/>
  <c r="FS95" i="2" s="1"/>
  <c r="FT95" i="2" s="1"/>
  <c r="AM95" i="2"/>
  <c r="AN95" i="2" s="1"/>
  <c r="AO95" i="2" s="1"/>
  <c r="CA95" i="2"/>
  <c r="CB95" i="2" s="1"/>
  <c r="CC95" i="2" s="1"/>
  <c r="DO95" i="2"/>
  <c r="DP95" i="2" s="1"/>
  <c r="DQ95" i="2" s="1"/>
  <c r="FC95" i="2"/>
  <c r="FD95" i="2" s="1"/>
  <c r="FE95" i="2" s="1"/>
  <c r="X95" i="2"/>
  <c r="Y95" i="2" s="1"/>
  <c r="Z95" i="2" s="1"/>
  <c r="BL95" i="2"/>
  <c r="BM95" i="2" s="1"/>
  <c r="BN95" i="2" s="1"/>
  <c r="CZ95" i="2"/>
  <c r="DA95" i="2" s="1"/>
  <c r="DB95" i="2" s="1"/>
  <c r="EN95" i="2"/>
  <c r="EO95" i="2" s="1"/>
  <c r="EP95" i="2" s="1"/>
  <c r="GB95" i="2"/>
  <c r="GC95" i="2" s="1"/>
  <c r="GD95" i="2" s="1"/>
  <c r="AH95" i="2"/>
  <c r="AI95" i="2" s="1"/>
  <c r="AJ95" i="2" s="1"/>
  <c r="BV95" i="2"/>
  <c r="BW95" i="2" s="1"/>
  <c r="BX95" i="2" s="1"/>
  <c r="DJ95" i="2"/>
  <c r="DK95" i="2" s="1"/>
  <c r="DL95" i="2" s="1"/>
  <c r="EX95" i="2"/>
  <c r="EY95" i="2" s="1"/>
  <c r="EZ95" i="2" s="1"/>
  <c r="S95" i="2"/>
  <c r="T95" i="2" s="1"/>
  <c r="U95" i="2" s="1"/>
  <c r="BG95" i="2"/>
  <c r="BH95" i="2" s="1"/>
  <c r="BI95" i="2" s="1"/>
  <c r="CU95" i="2"/>
  <c r="CV95" i="2" s="1"/>
  <c r="CW95" i="2" s="1"/>
  <c r="EI95" i="2"/>
  <c r="EJ95" i="2" s="1"/>
  <c r="EK95" i="2" s="1"/>
  <c r="FW95" i="2"/>
  <c r="FX95" i="2" s="1"/>
  <c r="FY95" i="2" s="1"/>
  <c r="AW95" i="2"/>
  <c r="AX95" i="2" s="1"/>
  <c r="AY95" i="2" s="1"/>
  <c r="DY95" i="2"/>
  <c r="DZ95" i="2" s="1"/>
  <c r="EA95" i="2" s="1"/>
  <c r="FM95" i="2"/>
  <c r="FN95" i="2" s="1"/>
  <c r="FO95" i="2" s="1"/>
  <c r="CK95" i="2"/>
  <c r="CL95" i="2" s="1"/>
  <c r="CM95" i="2" s="1"/>
  <c r="W91" i="2"/>
  <c r="V91" i="2"/>
  <c r="AA91" i="2" s="1"/>
  <c r="AF91" i="2" s="1"/>
  <c r="AK91" i="2" s="1"/>
  <c r="AP91" i="2" s="1"/>
  <c r="AU91" i="2" s="1"/>
  <c r="AZ91" i="2" s="1"/>
  <c r="BE91" i="2" s="1"/>
  <c r="BJ91" i="2" s="1"/>
  <c r="BO91" i="2" s="1"/>
  <c r="BT91" i="2" s="1"/>
  <c r="BY91" i="2" s="1"/>
  <c r="CD91" i="2" s="1"/>
  <c r="CI91" i="2" s="1"/>
  <c r="CN91" i="2" s="1"/>
  <c r="CS91" i="2" s="1"/>
  <c r="CX91" i="2" s="1"/>
  <c r="DC91" i="2" s="1"/>
  <c r="DH91" i="2" s="1"/>
  <c r="DM91" i="2" s="1"/>
  <c r="DR91" i="2" s="1"/>
  <c r="DW91" i="2" s="1"/>
  <c r="EB91" i="2" s="1"/>
  <c r="EG91" i="2" s="1"/>
  <c r="EL91" i="2" s="1"/>
  <c r="EQ91" i="2" s="1"/>
  <c r="EV91" i="2" s="1"/>
  <c r="FA91" i="2" s="1"/>
  <c r="FF91" i="2" s="1"/>
  <c r="FK91" i="2" s="1"/>
  <c r="FP91" i="2" s="1"/>
  <c r="FU91" i="2" s="1"/>
  <c r="FZ91" i="2" s="1"/>
  <c r="GE91" i="2" s="1"/>
  <c r="GJ91" i="2" s="1"/>
  <c r="I92" i="2" s="1"/>
  <c r="J92" i="2" s="1"/>
  <c r="AB91" i="2"/>
  <c r="AG91" i="2" s="1"/>
  <c r="AL91" i="2" s="1"/>
  <c r="AQ91" i="2" s="1"/>
  <c r="AV91" i="2" s="1"/>
  <c r="BA91" i="2" s="1"/>
  <c r="BF91" i="2" s="1"/>
  <c r="BK91" i="2" s="1"/>
  <c r="BP91" i="2" s="1"/>
  <c r="BU91" i="2" s="1"/>
  <c r="BZ91" i="2" s="1"/>
  <c r="CE91" i="2" s="1"/>
  <c r="CJ91" i="2" s="1"/>
  <c r="CO91" i="2" s="1"/>
  <c r="CT91" i="2" s="1"/>
  <c r="CY91" i="2" s="1"/>
  <c r="DD91" i="2" s="1"/>
  <c r="DI91" i="2" s="1"/>
  <c r="DN91" i="2" s="1"/>
  <c r="DS91" i="2" s="1"/>
  <c r="DX91" i="2" s="1"/>
  <c r="EC91" i="2" s="1"/>
  <c r="EH91" i="2" s="1"/>
  <c r="EM91" i="2" s="1"/>
  <c r="ER91" i="2" s="1"/>
  <c r="EW91" i="2" s="1"/>
  <c r="FB91" i="2" s="1"/>
  <c r="FG91" i="2" s="1"/>
  <c r="FL91" i="2" s="1"/>
  <c r="FQ91" i="2" s="1"/>
  <c r="FV91" i="2" s="1"/>
  <c r="GA91" i="2" s="1"/>
  <c r="GF91" i="2" s="1"/>
  <c r="GK91" i="2" s="1"/>
  <c r="L90" i="2" s="1"/>
  <c r="M90" i="2" s="1"/>
  <c r="N96" i="2"/>
  <c r="O96" i="2" s="1"/>
  <c r="P96" i="2" s="1"/>
  <c r="K96" i="2"/>
  <c r="N95" i="2"/>
  <c r="O95" i="2" s="1"/>
  <c r="P95" i="2" s="1"/>
  <c r="K95" i="2"/>
  <c r="X92" i="2" l="1"/>
  <c r="Y92" i="2" s="1"/>
  <c r="Z92" i="2" s="1"/>
  <c r="BL92" i="2"/>
  <c r="BM92" i="2" s="1"/>
  <c r="BN92" i="2" s="1"/>
  <c r="CZ92" i="2"/>
  <c r="DA92" i="2" s="1"/>
  <c r="DB92" i="2" s="1"/>
  <c r="EN92" i="2"/>
  <c r="EO92" i="2" s="1"/>
  <c r="EP92" i="2" s="1"/>
  <c r="GB92" i="2"/>
  <c r="GC92" i="2" s="1"/>
  <c r="GD92" i="2" s="1"/>
  <c r="AW92" i="2"/>
  <c r="AX92" i="2" s="1"/>
  <c r="AY92" i="2" s="1"/>
  <c r="CK92" i="2"/>
  <c r="CL92" i="2" s="1"/>
  <c r="CM92" i="2" s="1"/>
  <c r="DY92" i="2"/>
  <c r="DZ92" i="2" s="1"/>
  <c r="EA92" i="2" s="1"/>
  <c r="FM92" i="2"/>
  <c r="FN92" i="2" s="1"/>
  <c r="FO92" i="2" s="1"/>
  <c r="AH92" i="2"/>
  <c r="AI92" i="2" s="1"/>
  <c r="AJ92" i="2" s="1"/>
  <c r="BV92" i="2"/>
  <c r="BW92" i="2" s="1"/>
  <c r="BX92" i="2" s="1"/>
  <c r="DJ92" i="2"/>
  <c r="DK92" i="2" s="1"/>
  <c r="DL92" i="2" s="1"/>
  <c r="EX92" i="2"/>
  <c r="EY92" i="2" s="1"/>
  <c r="EZ92" i="2" s="1"/>
  <c r="S92" i="2"/>
  <c r="T92" i="2" s="1"/>
  <c r="U92" i="2" s="1"/>
  <c r="BG92" i="2"/>
  <c r="BH92" i="2" s="1"/>
  <c r="BI92" i="2" s="1"/>
  <c r="CU92" i="2"/>
  <c r="CV92" i="2" s="1"/>
  <c r="CW92" i="2" s="1"/>
  <c r="BB92" i="2"/>
  <c r="BC92" i="2" s="1"/>
  <c r="BD92" i="2" s="1"/>
  <c r="CP92" i="2"/>
  <c r="CQ92" i="2" s="1"/>
  <c r="CR92" i="2" s="1"/>
  <c r="ED92" i="2"/>
  <c r="EE92" i="2" s="1"/>
  <c r="EF92" i="2" s="1"/>
  <c r="FR92" i="2"/>
  <c r="FS92" i="2" s="1"/>
  <c r="FT92" i="2" s="1"/>
  <c r="AM92" i="2"/>
  <c r="AN92" i="2" s="1"/>
  <c r="AO92" i="2" s="1"/>
  <c r="CA92" i="2"/>
  <c r="CB92" i="2" s="1"/>
  <c r="CC92" i="2" s="1"/>
  <c r="DO92" i="2"/>
  <c r="DP92" i="2" s="1"/>
  <c r="DQ92" i="2" s="1"/>
  <c r="FC92" i="2"/>
  <c r="FD92" i="2" s="1"/>
  <c r="FE92" i="2" s="1"/>
  <c r="BQ92" i="2"/>
  <c r="BR92" i="2" s="1"/>
  <c r="BS92" i="2" s="1"/>
  <c r="FW92" i="2"/>
  <c r="FX92" i="2" s="1"/>
  <c r="FY92" i="2" s="1"/>
  <c r="AR92" i="2"/>
  <c r="AS92" i="2" s="1"/>
  <c r="AT92" i="2" s="1"/>
  <c r="EI92" i="2"/>
  <c r="EJ92" i="2" s="1"/>
  <c r="EK92" i="2" s="1"/>
  <c r="DE92" i="2"/>
  <c r="DF92" i="2" s="1"/>
  <c r="DG92" i="2" s="1"/>
  <c r="CF92" i="2"/>
  <c r="CG92" i="2" s="1"/>
  <c r="CH92" i="2" s="1"/>
  <c r="FH92" i="2"/>
  <c r="FI92" i="2" s="1"/>
  <c r="FJ92" i="2" s="1"/>
  <c r="DT92" i="2"/>
  <c r="DU92" i="2" s="1"/>
  <c r="DV92" i="2" s="1"/>
  <c r="GG92" i="2"/>
  <c r="GH92" i="2" s="1"/>
  <c r="GI92" i="2" s="1"/>
  <c r="AC92" i="2"/>
  <c r="AD92" i="2" s="1"/>
  <c r="AE92" i="2" s="1"/>
  <c r="ES92" i="2"/>
  <c r="ET92" i="2" s="1"/>
  <c r="EU92" i="2" s="1"/>
  <c r="V95" i="2"/>
  <c r="AA95" i="2" s="1"/>
  <c r="AF95" i="2" s="1"/>
  <c r="AK95" i="2" s="1"/>
  <c r="AP95" i="2" s="1"/>
  <c r="AU95" i="2" s="1"/>
  <c r="AZ95" i="2" s="1"/>
  <c r="BE95" i="2" s="1"/>
  <c r="BJ95" i="2" s="1"/>
  <c r="BO95" i="2" s="1"/>
  <c r="BT95" i="2" s="1"/>
  <c r="BY95" i="2" s="1"/>
  <c r="CD95" i="2" s="1"/>
  <c r="CI95" i="2" s="1"/>
  <c r="CN95" i="2" s="1"/>
  <c r="CS95" i="2" s="1"/>
  <c r="CX95" i="2" s="1"/>
  <c r="DC95" i="2" s="1"/>
  <c r="DH95" i="2" s="1"/>
  <c r="DM95" i="2" s="1"/>
  <c r="DR95" i="2" s="1"/>
  <c r="DW95" i="2" s="1"/>
  <c r="EB95" i="2" s="1"/>
  <c r="EG95" i="2" s="1"/>
  <c r="EL95" i="2" s="1"/>
  <c r="EQ95" i="2" s="1"/>
  <c r="EV95" i="2" s="1"/>
  <c r="FA95" i="2" s="1"/>
  <c r="FF95" i="2" s="1"/>
  <c r="FK95" i="2" s="1"/>
  <c r="FP95" i="2" s="1"/>
  <c r="FU95" i="2" s="1"/>
  <c r="FZ95" i="2" s="1"/>
  <c r="GE95" i="2" s="1"/>
  <c r="GJ95" i="2" s="1"/>
  <c r="N92" i="2"/>
  <c r="O92" i="2" s="1"/>
  <c r="P92" i="2" s="1"/>
  <c r="Q92" i="2" s="1"/>
  <c r="K92" i="2"/>
  <c r="R92" i="2"/>
  <c r="Q95" i="2"/>
  <c r="R95" i="2"/>
  <c r="W95" i="2" s="1"/>
  <c r="AB95" i="2" s="1"/>
  <c r="AG95" i="2" s="1"/>
  <c r="AL95" i="2" s="1"/>
  <c r="AQ95" i="2" s="1"/>
  <c r="AV95" i="2" s="1"/>
  <c r="BA95" i="2" s="1"/>
  <c r="BF95" i="2" s="1"/>
  <c r="BK95" i="2" s="1"/>
  <c r="BP95" i="2" s="1"/>
  <c r="BU95" i="2" s="1"/>
  <c r="BZ95" i="2" s="1"/>
  <c r="CE95" i="2" s="1"/>
  <c r="CJ95" i="2" s="1"/>
  <c r="CO95" i="2" s="1"/>
  <c r="CT95" i="2" s="1"/>
  <c r="CY95" i="2" s="1"/>
  <c r="DD95" i="2" s="1"/>
  <c r="DI95" i="2" s="1"/>
  <c r="DN95" i="2" s="1"/>
  <c r="DS95" i="2" s="1"/>
  <c r="DX95" i="2" s="1"/>
  <c r="EC95" i="2" s="1"/>
  <c r="EH95" i="2" s="1"/>
  <c r="EM95" i="2" s="1"/>
  <c r="ER95" i="2" s="1"/>
  <c r="EW95" i="2" s="1"/>
  <c r="FB95" i="2" s="1"/>
  <c r="FG95" i="2" s="1"/>
  <c r="FL95" i="2" s="1"/>
  <c r="FQ95" i="2" s="1"/>
  <c r="FV95" i="2" s="1"/>
  <c r="GA95" i="2" s="1"/>
  <c r="GF95" i="2" s="1"/>
  <c r="GK95" i="2" s="1"/>
  <c r="Q96" i="2"/>
  <c r="V96" i="2" s="1"/>
  <c r="AA96" i="2" s="1"/>
  <c r="AF96" i="2" s="1"/>
  <c r="AK96" i="2" s="1"/>
  <c r="AP96" i="2" s="1"/>
  <c r="AU96" i="2" s="1"/>
  <c r="AZ96" i="2" s="1"/>
  <c r="BE96" i="2" s="1"/>
  <c r="BJ96" i="2" s="1"/>
  <c r="BO96" i="2" s="1"/>
  <c r="BT96" i="2" s="1"/>
  <c r="BY96" i="2" s="1"/>
  <c r="CD96" i="2" s="1"/>
  <c r="CI96" i="2" s="1"/>
  <c r="CN96" i="2" s="1"/>
  <c r="CS96" i="2" s="1"/>
  <c r="CX96" i="2" s="1"/>
  <c r="DC96" i="2" s="1"/>
  <c r="DH96" i="2" s="1"/>
  <c r="DM96" i="2" s="1"/>
  <c r="DR96" i="2" s="1"/>
  <c r="DW96" i="2" s="1"/>
  <c r="EB96" i="2" s="1"/>
  <c r="EG96" i="2" s="1"/>
  <c r="EL96" i="2" s="1"/>
  <c r="EQ96" i="2" s="1"/>
  <c r="EV96" i="2" s="1"/>
  <c r="FA96" i="2" s="1"/>
  <c r="FF96" i="2" s="1"/>
  <c r="FK96" i="2" s="1"/>
  <c r="FP96" i="2" s="1"/>
  <c r="FU96" i="2" s="1"/>
  <c r="FZ96" i="2" s="1"/>
  <c r="GE96" i="2" s="1"/>
  <c r="GJ96" i="2" s="1"/>
  <c r="R96" i="2"/>
  <c r="W96" i="2" s="1"/>
  <c r="AB96" i="2" s="1"/>
  <c r="AG96" i="2" s="1"/>
  <c r="AL96" i="2" s="1"/>
  <c r="AQ96" i="2" s="1"/>
  <c r="AV96" i="2" s="1"/>
  <c r="BA96" i="2" s="1"/>
  <c r="BF96" i="2" s="1"/>
  <c r="BK96" i="2" s="1"/>
  <c r="BP96" i="2" s="1"/>
  <c r="BU96" i="2" s="1"/>
  <c r="BZ96" i="2" s="1"/>
  <c r="CE96" i="2" s="1"/>
  <c r="CJ96" i="2" s="1"/>
  <c r="CO96" i="2" s="1"/>
  <c r="CT96" i="2" s="1"/>
  <c r="CY96" i="2" s="1"/>
  <c r="DD96" i="2" s="1"/>
  <c r="DI96" i="2" s="1"/>
  <c r="DN96" i="2" s="1"/>
  <c r="DS96" i="2" s="1"/>
  <c r="DX96" i="2" s="1"/>
  <c r="EC96" i="2" s="1"/>
  <c r="EH96" i="2" s="1"/>
  <c r="EM96" i="2" s="1"/>
  <c r="ER96" i="2" s="1"/>
  <c r="EW96" i="2" s="1"/>
  <c r="FB96" i="2" s="1"/>
  <c r="FG96" i="2" s="1"/>
  <c r="FL96" i="2" s="1"/>
  <c r="FQ96" i="2" s="1"/>
  <c r="FV96" i="2" s="1"/>
  <c r="GA96" i="2" s="1"/>
  <c r="GF96" i="2" s="1"/>
  <c r="GK96" i="2" s="1"/>
  <c r="V92" i="2" l="1"/>
  <c r="W92" i="2"/>
  <c r="I99" i="2"/>
  <c r="J99" i="2" s="1"/>
  <c r="K99" i="2" s="1"/>
  <c r="AA92" i="2"/>
  <c r="AF92" i="2" s="1"/>
  <c r="AK92" i="2" s="1"/>
  <c r="AP92" i="2" s="1"/>
  <c r="AU92" i="2" s="1"/>
  <c r="AZ92" i="2" s="1"/>
  <c r="BE92" i="2" s="1"/>
  <c r="BJ92" i="2" s="1"/>
  <c r="BO92" i="2" s="1"/>
  <c r="BT92" i="2" s="1"/>
  <c r="BY92" i="2" s="1"/>
  <c r="CD92" i="2" s="1"/>
  <c r="CI92" i="2" s="1"/>
  <c r="CN92" i="2" s="1"/>
  <c r="CS92" i="2" s="1"/>
  <c r="CX92" i="2" s="1"/>
  <c r="DC92" i="2" s="1"/>
  <c r="DH92" i="2" s="1"/>
  <c r="DM92" i="2" s="1"/>
  <c r="DR92" i="2" s="1"/>
  <c r="DW92" i="2" s="1"/>
  <c r="EB92" i="2" s="1"/>
  <c r="EG92" i="2" s="1"/>
  <c r="EL92" i="2" s="1"/>
  <c r="EQ92" i="2" s="1"/>
  <c r="EV92" i="2" s="1"/>
  <c r="FA92" i="2" s="1"/>
  <c r="FF92" i="2" s="1"/>
  <c r="FK92" i="2" s="1"/>
  <c r="FP92" i="2" s="1"/>
  <c r="FU92" i="2" s="1"/>
  <c r="FZ92" i="2" s="1"/>
  <c r="GE92" i="2" s="1"/>
  <c r="GJ92" i="2" s="1"/>
  <c r="L89" i="2" s="1"/>
  <c r="M89" i="2" s="1"/>
  <c r="AB92" i="2"/>
  <c r="AG92" i="2" s="1"/>
  <c r="AL92" i="2" s="1"/>
  <c r="AQ92" i="2" s="1"/>
  <c r="AV92" i="2" s="1"/>
  <c r="BA92" i="2" s="1"/>
  <c r="BF92" i="2" s="1"/>
  <c r="BK92" i="2" s="1"/>
  <c r="BP92" i="2" s="1"/>
  <c r="BU92" i="2" s="1"/>
  <c r="BZ92" i="2" s="1"/>
  <c r="CE92" i="2" s="1"/>
  <c r="CJ92" i="2" s="1"/>
  <c r="CO92" i="2" s="1"/>
  <c r="CT92" i="2" s="1"/>
  <c r="CY92" i="2" s="1"/>
  <c r="DD92" i="2" s="1"/>
  <c r="DI92" i="2" s="1"/>
  <c r="DN92" i="2" s="1"/>
  <c r="DS92" i="2" s="1"/>
  <c r="DX92" i="2" s="1"/>
  <c r="EC92" i="2" s="1"/>
  <c r="EH92" i="2" s="1"/>
  <c r="EM92" i="2" s="1"/>
  <c r="ER92" i="2" s="1"/>
  <c r="EW92" i="2" s="1"/>
  <c r="FB92" i="2" s="1"/>
  <c r="FG92" i="2" s="1"/>
  <c r="FL92" i="2" s="1"/>
  <c r="FQ92" i="2" s="1"/>
  <c r="FV92" i="2" s="1"/>
  <c r="GA92" i="2" s="1"/>
  <c r="GF92" i="2" s="1"/>
  <c r="GK92" i="2" s="1"/>
  <c r="I94" i="2" s="1"/>
  <c r="J94" i="2" s="1"/>
  <c r="I98" i="2"/>
  <c r="J98" i="2" s="1"/>
  <c r="L95" i="2"/>
  <c r="M95" i="2" s="1"/>
  <c r="S94" i="2" l="1"/>
  <c r="T94" i="2" s="1"/>
  <c r="U94" i="2" s="1"/>
  <c r="BG94" i="2"/>
  <c r="BH94" i="2" s="1"/>
  <c r="BI94" i="2" s="1"/>
  <c r="CU94" i="2"/>
  <c r="CV94" i="2" s="1"/>
  <c r="CW94" i="2" s="1"/>
  <c r="EI94" i="2"/>
  <c r="EJ94" i="2" s="1"/>
  <c r="EK94" i="2" s="1"/>
  <c r="FW94" i="2"/>
  <c r="FX94" i="2" s="1"/>
  <c r="FY94" i="2" s="1"/>
  <c r="AR94" i="2"/>
  <c r="AS94" i="2" s="1"/>
  <c r="AT94" i="2" s="1"/>
  <c r="CF94" i="2"/>
  <c r="CG94" i="2" s="1"/>
  <c r="CH94" i="2" s="1"/>
  <c r="DT94" i="2"/>
  <c r="DU94" i="2" s="1"/>
  <c r="DV94" i="2" s="1"/>
  <c r="FH94" i="2"/>
  <c r="FI94" i="2" s="1"/>
  <c r="FJ94" i="2" s="1"/>
  <c r="AC94" i="2"/>
  <c r="AD94" i="2" s="1"/>
  <c r="AE94" i="2" s="1"/>
  <c r="BQ94" i="2"/>
  <c r="BR94" i="2" s="1"/>
  <c r="BS94" i="2" s="1"/>
  <c r="DE94" i="2"/>
  <c r="DF94" i="2" s="1"/>
  <c r="DG94" i="2" s="1"/>
  <c r="ES94" i="2"/>
  <c r="ET94" i="2" s="1"/>
  <c r="EU94" i="2" s="1"/>
  <c r="GG94" i="2"/>
  <c r="GH94" i="2" s="1"/>
  <c r="GI94" i="2" s="1"/>
  <c r="BB94" i="2"/>
  <c r="BC94" i="2" s="1"/>
  <c r="BD94" i="2" s="1"/>
  <c r="CP94" i="2"/>
  <c r="CQ94" i="2" s="1"/>
  <c r="CR94" i="2" s="1"/>
  <c r="ED94" i="2"/>
  <c r="EE94" i="2" s="1"/>
  <c r="EF94" i="2" s="1"/>
  <c r="FR94" i="2"/>
  <c r="FS94" i="2" s="1"/>
  <c r="FT94" i="2" s="1"/>
  <c r="AM94" i="2"/>
  <c r="AN94" i="2" s="1"/>
  <c r="AO94" i="2" s="1"/>
  <c r="CA94" i="2"/>
  <c r="CB94" i="2" s="1"/>
  <c r="CC94" i="2" s="1"/>
  <c r="DO94" i="2"/>
  <c r="DP94" i="2" s="1"/>
  <c r="DQ94" i="2" s="1"/>
  <c r="FC94" i="2"/>
  <c r="FD94" i="2" s="1"/>
  <c r="FE94" i="2" s="1"/>
  <c r="AW94" i="2"/>
  <c r="AX94" i="2" s="1"/>
  <c r="AY94" i="2" s="1"/>
  <c r="CK94" i="2"/>
  <c r="CL94" i="2" s="1"/>
  <c r="CM94" i="2" s="1"/>
  <c r="DY94" i="2"/>
  <c r="DZ94" i="2" s="1"/>
  <c r="EA94" i="2" s="1"/>
  <c r="FM94" i="2"/>
  <c r="FN94" i="2" s="1"/>
  <c r="FO94" i="2" s="1"/>
  <c r="AH94" i="2"/>
  <c r="AI94" i="2" s="1"/>
  <c r="AJ94" i="2" s="1"/>
  <c r="BV94" i="2"/>
  <c r="BW94" i="2" s="1"/>
  <c r="BX94" i="2" s="1"/>
  <c r="DJ94" i="2"/>
  <c r="DK94" i="2" s="1"/>
  <c r="DL94" i="2" s="1"/>
  <c r="EX94" i="2"/>
  <c r="EY94" i="2" s="1"/>
  <c r="EZ94" i="2" s="1"/>
  <c r="CZ94" i="2"/>
  <c r="DA94" i="2" s="1"/>
  <c r="DB94" i="2" s="1"/>
  <c r="GB94" i="2"/>
  <c r="GC94" i="2" s="1"/>
  <c r="GD94" i="2" s="1"/>
  <c r="BL94" i="2"/>
  <c r="BM94" i="2" s="1"/>
  <c r="BN94" i="2" s="1"/>
  <c r="EN94" i="2"/>
  <c r="EO94" i="2" s="1"/>
  <c r="EP94" i="2" s="1"/>
  <c r="X94" i="2"/>
  <c r="Y94" i="2" s="1"/>
  <c r="Z94" i="2" s="1"/>
  <c r="AM98" i="2"/>
  <c r="AN98" i="2" s="1"/>
  <c r="AO98" i="2" s="1"/>
  <c r="CA98" i="2"/>
  <c r="CB98" i="2" s="1"/>
  <c r="CC98" i="2" s="1"/>
  <c r="DO98" i="2"/>
  <c r="DP98" i="2" s="1"/>
  <c r="DQ98" i="2" s="1"/>
  <c r="FC98" i="2"/>
  <c r="FD98" i="2" s="1"/>
  <c r="FE98" i="2" s="1"/>
  <c r="X98" i="2"/>
  <c r="Y98" i="2" s="1"/>
  <c r="Z98" i="2" s="1"/>
  <c r="BL98" i="2"/>
  <c r="BM98" i="2" s="1"/>
  <c r="BN98" i="2" s="1"/>
  <c r="CZ98" i="2"/>
  <c r="DA98" i="2" s="1"/>
  <c r="DB98" i="2" s="1"/>
  <c r="EN98" i="2"/>
  <c r="EO98" i="2" s="1"/>
  <c r="EP98" i="2" s="1"/>
  <c r="AW98" i="2"/>
  <c r="AX98" i="2" s="1"/>
  <c r="AY98" i="2" s="1"/>
  <c r="CK98" i="2"/>
  <c r="CL98" i="2" s="1"/>
  <c r="CM98" i="2" s="1"/>
  <c r="DY98" i="2"/>
  <c r="DZ98" i="2" s="1"/>
  <c r="EA98" i="2" s="1"/>
  <c r="FM98" i="2"/>
  <c r="FN98" i="2" s="1"/>
  <c r="FO98" i="2" s="1"/>
  <c r="AH98" i="2"/>
  <c r="AI98" i="2" s="1"/>
  <c r="AJ98" i="2" s="1"/>
  <c r="BV98" i="2"/>
  <c r="BW98" i="2" s="1"/>
  <c r="BX98" i="2" s="1"/>
  <c r="DJ98" i="2"/>
  <c r="DK98" i="2" s="1"/>
  <c r="DL98" i="2" s="1"/>
  <c r="EX98" i="2"/>
  <c r="EY98" i="2" s="1"/>
  <c r="EZ98" i="2" s="1"/>
  <c r="S98" i="2"/>
  <c r="T98" i="2" s="1"/>
  <c r="U98" i="2" s="1"/>
  <c r="BG98" i="2"/>
  <c r="BH98" i="2" s="1"/>
  <c r="BI98" i="2" s="1"/>
  <c r="CU98" i="2"/>
  <c r="CV98" i="2" s="1"/>
  <c r="CW98" i="2" s="1"/>
  <c r="AC98" i="2"/>
  <c r="AD98" i="2" s="1"/>
  <c r="AE98" i="2" s="1"/>
  <c r="BQ98" i="2"/>
  <c r="BR98" i="2" s="1"/>
  <c r="BS98" i="2" s="1"/>
  <c r="DE98" i="2"/>
  <c r="DF98" i="2" s="1"/>
  <c r="DG98" i="2" s="1"/>
  <c r="ES98" i="2"/>
  <c r="ET98" i="2" s="1"/>
  <c r="EU98" i="2" s="1"/>
  <c r="BB98" i="2"/>
  <c r="BC98" i="2" s="1"/>
  <c r="BD98" i="2" s="1"/>
  <c r="CP98" i="2"/>
  <c r="CQ98" i="2" s="1"/>
  <c r="CR98" i="2" s="1"/>
  <c r="ED98" i="2"/>
  <c r="EE98" i="2" s="1"/>
  <c r="EF98" i="2" s="1"/>
  <c r="FR98" i="2"/>
  <c r="FS98" i="2" s="1"/>
  <c r="FT98" i="2" s="1"/>
  <c r="EI98" i="2"/>
  <c r="EJ98" i="2" s="1"/>
  <c r="EK98" i="2" s="1"/>
  <c r="FH98" i="2"/>
  <c r="FI98" i="2" s="1"/>
  <c r="FJ98" i="2" s="1"/>
  <c r="AR98" i="2"/>
  <c r="AS98" i="2" s="1"/>
  <c r="AT98" i="2" s="1"/>
  <c r="GB98" i="2"/>
  <c r="GC98" i="2" s="1"/>
  <c r="GD98" i="2" s="1"/>
  <c r="CF98" i="2"/>
  <c r="CG98" i="2" s="1"/>
  <c r="CH98" i="2" s="1"/>
  <c r="FW98" i="2"/>
  <c r="FX98" i="2" s="1"/>
  <c r="FY98" i="2" s="1"/>
  <c r="DT98" i="2"/>
  <c r="DU98" i="2" s="1"/>
  <c r="DV98" i="2" s="1"/>
  <c r="GG98" i="2"/>
  <c r="GH98" i="2" s="1"/>
  <c r="GI98" i="2" s="1"/>
  <c r="N99" i="2"/>
  <c r="O99" i="2" s="1"/>
  <c r="P99" i="2" s="1"/>
  <c r="X99" i="2"/>
  <c r="Y99" i="2" s="1"/>
  <c r="Z99" i="2" s="1"/>
  <c r="AH99" i="2"/>
  <c r="AI99" i="2" s="1"/>
  <c r="AJ99" i="2" s="1"/>
  <c r="S99" i="2"/>
  <c r="T99" i="2" s="1"/>
  <c r="U99" i="2" s="1"/>
  <c r="AM99" i="2"/>
  <c r="AN99" i="2" s="1"/>
  <c r="AO99" i="2" s="1"/>
  <c r="AW99" i="2"/>
  <c r="AX99" i="2" s="1"/>
  <c r="AY99" i="2" s="1"/>
  <c r="CA99" i="2"/>
  <c r="CB99" i="2" s="1"/>
  <c r="CC99" i="2" s="1"/>
  <c r="DO99" i="2"/>
  <c r="DP99" i="2" s="1"/>
  <c r="DQ99" i="2" s="1"/>
  <c r="FC99" i="2"/>
  <c r="FD99" i="2" s="1"/>
  <c r="FE99" i="2" s="1"/>
  <c r="CU99" i="2"/>
  <c r="CV99" i="2" s="1"/>
  <c r="CW99" i="2" s="1"/>
  <c r="CZ99" i="2"/>
  <c r="DA99" i="2" s="1"/>
  <c r="DB99" i="2" s="1"/>
  <c r="EN99" i="2"/>
  <c r="EO99" i="2" s="1"/>
  <c r="EP99" i="2" s="1"/>
  <c r="GB99" i="2"/>
  <c r="GC99" i="2" s="1"/>
  <c r="GD99" i="2" s="1"/>
  <c r="AR99" i="2"/>
  <c r="AS99" i="2" s="1"/>
  <c r="AT99" i="2" s="1"/>
  <c r="EI99" i="2"/>
  <c r="EJ99" i="2" s="1"/>
  <c r="EK99" i="2" s="1"/>
  <c r="DT99" i="2"/>
  <c r="DU99" i="2" s="1"/>
  <c r="DV99" i="2" s="1"/>
  <c r="FH99" i="2"/>
  <c r="FI99" i="2" s="1"/>
  <c r="FJ99" i="2" s="1"/>
  <c r="CK99" i="2"/>
  <c r="CL99" i="2" s="1"/>
  <c r="CM99" i="2" s="1"/>
  <c r="DY99" i="2"/>
  <c r="DZ99" i="2" s="1"/>
  <c r="EA99" i="2" s="1"/>
  <c r="FM99" i="2"/>
  <c r="FN99" i="2" s="1"/>
  <c r="FO99" i="2" s="1"/>
  <c r="AC99" i="2"/>
  <c r="AD99" i="2" s="1"/>
  <c r="AE99" i="2" s="1"/>
  <c r="FW99" i="2"/>
  <c r="FX99" i="2" s="1"/>
  <c r="FY99" i="2" s="1"/>
  <c r="BL99" i="2"/>
  <c r="BM99" i="2" s="1"/>
  <c r="BN99" i="2" s="1"/>
  <c r="BV99" i="2"/>
  <c r="BW99" i="2" s="1"/>
  <c r="BX99" i="2" s="1"/>
  <c r="DJ99" i="2"/>
  <c r="DK99" i="2" s="1"/>
  <c r="DL99" i="2" s="1"/>
  <c r="EX99" i="2"/>
  <c r="EY99" i="2" s="1"/>
  <c r="EZ99" i="2" s="1"/>
  <c r="DE99" i="2"/>
  <c r="DF99" i="2" s="1"/>
  <c r="DG99" i="2" s="1"/>
  <c r="ES99" i="2"/>
  <c r="ET99" i="2" s="1"/>
  <c r="EU99" i="2" s="1"/>
  <c r="GG99" i="2"/>
  <c r="GH99" i="2" s="1"/>
  <c r="GI99" i="2" s="1"/>
  <c r="BB99" i="2"/>
  <c r="BC99" i="2" s="1"/>
  <c r="BD99" i="2" s="1"/>
  <c r="BG99" i="2"/>
  <c r="BH99" i="2" s="1"/>
  <c r="BI99" i="2" s="1"/>
  <c r="BQ99" i="2"/>
  <c r="BR99" i="2" s="1"/>
  <c r="BS99" i="2" s="1"/>
  <c r="CP99" i="2"/>
  <c r="CQ99" i="2" s="1"/>
  <c r="CR99" i="2" s="1"/>
  <c r="ED99" i="2"/>
  <c r="EE99" i="2" s="1"/>
  <c r="EF99" i="2" s="1"/>
  <c r="FR99" i="2"/>
  <c r="FS99" i="2" s="1"/>
  <c r="FT99" i="2" s="1"/>
  <c r="CF99" i="2"/>
  <c r="CG99" i="2" s="1"/>
  <c r="CH99" i="2" s="1"/>
  <c r="L86" i="2"/>
  <c r="M86" i="2" s="1"/>
  <c r="Q99" i="2"/>
  <c r="R99" i="2"/>
  <c r="N98" i="2"/>
  <c r="O98" i="2" s="1"/>
  <c r="P98" i="2" s="1"/>
  <c r="K98" i="2"/>
  <c r="N94" i="2"/>
  <c r="O94" i="2" s="1"/>
  <c r="P94" i="2" s="1"/>
  <c r="K94" i="2"/>
  <c r="W99" i="2" l="1"/>
  <c r="AB99" i="2" s="1"/>
  <c r="AG99" i="2" s="1"/>
  <c r="AL99" i="2" s="1"/>
  <c r="AQ99" i="2" s="1"/>
  <c r="AV99" i="2" s="1"/>
  <c r="BA99" i="2" s="1"/>
  <c r="BF99" i="2" s="1"/>
  <c r="BK99" i="2" s="1"/>
  <c r="BP99" i="2" s="1"/>
  <c r="BU99" i="2" s="1"/>
  <c r="BZ99" i="2" s="1"/>
  <c r="CE99" i="2" s="1"/>
  <c r="CJ99" i="2" s="1"/>
  <c r="CO99" i="2" s="1"/>
  <c r="CT99" i="2" s="1"/>
  <c r="CY99" i="2" s="1"/>
  <c r="DD99" i="2" s="1"/>
  <c r="DI99" i="2" s="1"/>
  <c r="DN99" i="2" s="1"/>
  <c r="DS99" i="2" s="1"/>
  <c r="DX99" i="2" s="1"/>
  <c r="EC99" i="2" s="1"/>
  <c r="EH99" i="2" s="1"/>
  <c r="EM99" i="2" s="1"/>
  <c r="ER99" i="2" s="1"/>
  <c r="EW99" i="2" s="1"/>
  <c r="FB99" i="2" s="1"/>
  <c r="FG99" i="2" s="1"/>
  <c r="FL99" i="2" s="1"/>
  <c r="FQ99" i="2" s="1"/>
  <c r="FV99" i="2" s="1"/>
  <c r="GA99" i="2" s="1"/>
  <c r="GF99" i="2" s="1"/>
  <c r="GK99" i="2" s="1"/>
  <c r="L98" i="2" s="1"/>
  <c r="M98" i="2" s="1"/>
  <c r="V99" i="2"/>
  <c r="AA99" i="2" s="1"/>
  <c r="AF99" i="2" s="1"/>
  <c r="AK99" i="2" s="1"/>
  <c r="AP99" i="2" s="1"/>
  <c r="AU99" i="2" s="1"/>
  <c r="AZ99" i="2" s="1"/>
  <c r="BE99" i="2" s="1"/>
  <c r="BJ99" i="2" s="1"/>
  <c r="BO99" i="2" s="1"/>
  <c r="BT99" i="2" s="1"/>
  <c r="BY99" i="2" s="1"/>
  <c r="CD99" i="2" s="1"/>
  <c r="CI99" i="2" s="1"/>
  <c r="CN99" i="2" s="1"/>
  <c r="CS99" i="2" s="1"/>
  <c r="CX99" i="2" s="1"/>
  <c r="DC99" i="2" s="1"/>
  <c r="DH99" i="2" s="1"/>
  <c r="DM99" i="2" s="1"/>
  <c r="DR99" i="2" s="1"/>
  <c r="DW99" i="2" s="1"/>
  <c r="EB99" i="2" s="1"/>
  <c r="EG99" i="2" s="1"/>
  <c r="EL99" i="2" s="1"/>
  <c r="EQ99" i="2" s="1"/>
  <c r="EV99" i="2" s="1"/>
  <c r="FA99" i="2" s="1"/>
  <c r="FF99" i="2" s="1"/>
  <c r="FK99" i="2" s="1"/>
  <c r="FP99" i="2" s="1"/>
  <c r="FU99" i="2" s="1"/>
  <c r="FZ99" i="2" s="1"/>
  <c r="GE99" i="2" s="1"/>
  <c r="GJ99" i="2" s="1"/>
  <c r="Q98" i="2"/>
  <c r="R98" i="2"/>
  <c r="W98" i="2" s="1"/>
  <c r="AB98" i="2" s="1"/>
  <c r="AG98" i="2" s="1"/>
  <c r="AL98" i="2" s="1"/>
  <c r="AQ98" i="2" s="1"/>
  <c r="AV98" i="2" s="1"/>
  <c r="BA98" i="2" s="1"/>
  <c r="BF98" i="2" s="1"/>
  <c r="BK98" i="2" s="1"/>
  <c r="BP98" i="2" s="1"/>
  <c r="BU98" i="2" s="1"/>
  <c r="BZ98" i="2" s="1"/>
  <c r="CE98" i="2" s="1"/>
  <c r="CJ98" i="2" s="1"/>
  <c r="CO98" i="2" s="1"/>
  <c r="CT98" i="2" s="1"/>
  <c r="CY98" i="2" s="1"/>
  <c r="DD98" i="2" s="1"/>
  <c r="DI98" i="2" s="1"/>
  <c r="DN98" i="2" s="1"/>
  <c r="DS98" i="2" s="1"/>
  <c r="DX98" i="2" s="1"/>
  <c r="EC98" i="2" s="1"/>
  <c r="EH98" i="2" s="1"/>
  <c r="EM98" i="2" s="1"/>
  <c r="ER98" i="2" s="1"/>
  <c r="EW98" i="2" s="1"/>
  <c r="FB98" i="2" s="1"/>
  <c r="FG98" i="2" s="1"/>
  <c r="FL98" i="2" s="1"/>
  <c r="FQ98" i="2" s="1"/>
  <c r="FV98" i="2" s="1"/>
  <c r="GA98" i="2" s="1"/>
  <c r="GF98" i="2" s="1"/>
  <c r="GK98" i="2" s="1"/>
  <c r="Q94" i="2"/>
  <c r="V94" i="2" s="1"/>
  <c r="AA94" i="2" s="1"/>
  <c r="AF94" i="2" s="1"/>
  <c r="AK94" i="2" s="1"/>
  <c r="AP94" i="2" s="1"/>
  <c r="AU94" i="2" s="1"/>
  <c r="AZ94" i="2" s="1"/>
  <c r="BE94" i="2" s="1"/>
  <c r="BJ94" i="2" s="1"/>
  <c r="BO94" i="2" s="1"/>
  <c r="BT94" i="2" s="1"/>
  <c r="BY94" i="2" s="1"/>
  <c r="CD94" i="2" s="1"/>
  <c r="CI94" i="2" s="1"/>
  <c r="CN94" i="2" s="1"/>
  <c r="CS94" i="2" s="1"/>
  <c r="CX94" i="2" s="1"/>
  <c r="DC94" i="2" s="1"/>
  <c r="DH94" i="2" s="1"/>
  <c r="DM94" i="2" s="1"/>
  <c r="DR94" i="2" s="1"/>
  <c r="DW94" i="2" s="1"/>
  <c r="EB94" i="2" s="1"/>
  <c r="EG94" i="2" s="1"/>
  <c r="EL94" i="2" s="1"/>
  <c r="EQ94" i="2" s="1"/>
  <c r="EV94" i="2" s="1"/>
  <c r="FA94" i="2" s="1"/>
  <c r="FF94" i="2" s="1"/>
  <c r="FK94" i="2" s="1"/>
  <c r="FP94" i="2" s="1"/>
  <c r="FU94" i="2" s="1"/>
  <c r="FZ94" i="2" s="1"/>
  <c r="GE94" i="2" s="1"/>
  <c r="GJ94" i="2" s="1"/>
  <c r="R94" i="2"/>
  <c r="W94" i="2" s="1"/>
  <c r="AB94" i="2" s="1"/>
  <c r="AG94" i="2" s="1"/>
  <c r="AL94" i="2" s="1"/>
  <c r="AQ94" i="2" s="1"/>
  <c r="AV94" i="2" s="1"/>
  <c r="BA94" i="2" s="1"/>
  <c r="BF94" i="2" s="1"/>
  <c r="BK94" i="2" s="1"/>
  <c r="BP94" i="2" s="1"/>
  <c r="BU94" i="2" s="1"/>
  <c r="BZ94" i="2" s="1"/>
  <c r="CE94" i="2" s="1"/>
  <c r="CJ94" i="2" s="1"/>
  <c r="CO94" i="2" s="1"/>
  <c r="CT94" i="2" s="1"/>
  <c r="CY94" i="2" s="1"/>
  <c r="DD94" i="2" s="1"/>
  <c r="DI94" i="2" s="1"/>
  <c r="DN94" i="2" s="1"/>
  <c r="DS94" i="2" s="1"/>
  <c r="DX94" i="2" s="1"/>
  <c r="EC94" i="2" s="1"/>
  <c r="EH94" i="2" s="1"/>
  <c r="EM94" i="2" s="1"/>
  <c r="ER94" i="2" s="1"/>
  <c r="EW94" i="2" s="1"/>
  <c r="FB94" i="2" s="1"/>
  <c r="FG94" i="2" s="1"/>
  <c r="FL94" i="2" s="1"/>
  <c r="FQ94" i="2" s="1"/>
  <c r="FV94" i="2" s="1"/>
  <c r="GA94" i="2" s="1"/>
  <c r="GF94" i="2" s="1"/>
  <c r="GK94" i="2" s="1"/>
  <c r="V98" i="2" l="1"/>
  <c r="AA98" i="2" s="1"/>
  <c r="AF98" i="2" s="1"/>
  <c r="AK98" i="2" s="1"/>
  <c r="AP98" i="2" s="1"/>
  <c r="AU98" i="2" s="1"/>
  <c r="AZ98" i="2" s="1"/>
  <c r="BE98" i="2" s="1"/>
  <c r="BJ98" i="2" s="1"/>
  <c r="BO98" i="2" s="1"/>
  <c r="BT98" i="2" s="1"/>
  <c r="BY98" i="2" s="1"/>
  <c r="CD98" i="2" s="1"/>
  <c r="CI98" i="2" s="1"/>
  <c r="CN98" i="2" s="1"/>
  <c r="CS98" i="2" s="1"/>
  <c r="CX98" i="2" s="1"/>
  <c r="DC98" i="2" s="1"/>
  <c r="DH98" i="2" s="1"/>
  <c r="DM98" i="2" s="1"/>
  <c r="DR98" i="2" s="1"/>
  <c r="DW98" i="2" s="1"/>
  <c r="EB98" i="2" s="1"/>
  <c r="EG98" i="2" s="1"/>
  <c r="EL98" i="2" s="1"/>
  <c r="EQ98" i="2" s="1"/>
  <c r="EV98" i="2" s="1"/>
  <c r="FA98" i="2" s="1"/>
  <c r="FF98" i="2" s="1"/>
  <c r="FK98" i="2" s="1"/>
  <c r="FP98" i="2" s="1"/>
  <c r="FU98" i="2" s="1"/>
  <c r="FZ98" i="2" s="1"/>
  <c r="GE98" i="2" s="1"/>
  <c r="GJ98" i="2" s="1"/>
  <c r="I100" i="2" s="1"/>
  <c r="J100" i="2" s="1"/>
  <c r="I97" i="2"/>
  <c r="J97" i="2" s="1"/>
  <c r="X100" i="2" l="1"/>
  <c r="Y100" i="2" s="1"/>
  <c r="Z100" i="2" s="1"/>
  <c r="BL100" i="2"/>
  <c r="BM100" i="2" s="1"/>
  <c r="BN100" i="2" s="1"/>
  <c r="CZ100" i="2"/>
  <c r="DA100" i="2" s="1"/>
  <c r="DB100" i="2" s="1"/>
  <c r="EN100" i="2"/>
  <c r="EO100" i="2" s="1"/>
  <c r="EP100" i="2" s="1"/>
  <c r="GB100" i="2"/>
  <c r="GC100" i="2" s="1"/>
  <c r="GD100" i="2" s="1"/>
  <c r="DE100" i="2"/>
  <c r="DF100" i="2" s="1"/>
  <c r="DG100" i="2" s="1"/>
  <c r="AW100" i="2"/>
  <c r="AX100" i="2" s="1"/>
  <c r="AY100" i="2" s="1"/>
  <c r="CK100" i="2"/>
  <c r="CL100" i="2" s="1"/>
  <c r="CM100" i="2" s="1"/>
  <c r="DY100" i="2"/>
  <c r="DZ100" i="2" s="1"/>
  <c r="EA100" i="2" s="1"/>
  <c r="FM100" i="2"/>
  <c r="FN100" i="2" s="1"/>
  <c r="FO100" i="2" s="1"/>
  <c r="AH100" i="2"/>
  <c r="AI100" i="2" s="1"/>
  <c r="AJ100" i="2" s="1"/>
  <c r="BV100" i="2"/>
  <c r="BW100" i="2" s="1"/>
  <c r="BX100" i="2" s="1"/>
  <c r="DJ100" i="2"/>
  <c r="DK100" i="2" s="1"/>
  <c r="DL100" i="2" s="1"/>
  <c r="EX100" i="2"/>
  <c r="EY100" i="2" s="1"/>
  <c r="EZ100" i="2" s="1"/>
  <c r="FH100" i="2"/>
  <c r="FI100" i="2" s="1"/>
  <c r="FJ100" i="2" s="1"/>
  <c r="S100" i="2"/>
  <c r="T100" i="2" s="1"/>
  <c r="U100" i="2" s="1"/>
  <c r="BG100" i="2"/>
  <c r="BH100" i="2" s="1"/>
  <c r="BI100" i="2" s="1"/>
  <c r="CU100" i="2"/>
  <c r="CV100" i="2" s="1"/>
  <c r="CW100" i="2" s="1"/>
  <c r="EI100" i="2"/>
  <c r="EJ100" i="2" s="1"/>
  <c r="EK100" i="2" s="1"/>
  <c r="FW100" i="2"/>
  <c r="FX100" i="2" s="1"/>
  <c r="FY100" i="2" s="1"/>
  <c r="CF100" i="2"/>
  <c r="CG100" i="2" s="1"/>
  <c r="CH100" i="2" s="1"/>
  <c r="GG100" i="2"/>
  <c r="GH100" i="2" s="1"/>
  <c r="GI100" i="2" s="1"/>
  <c r="BB100" i="2"/>
  <c r="BC100" i="2" s="1"/>
  <c r="BD100" i="2" s="1"/>
  <c r="CP100" i="2"/>
  <c r="CQ100" i="2" s="1"/>
  <c r="CR100" i="2" s="1"/>
  <c r="ED100" i="2"/>
  <c r="EE100" i="2" s="1"/>
  <c r="EF100" i="2" s="1"/>
  <c r="FR100" i="2"/>
  <c r="FS100" i="2" s="1"/>
  <c r="FT100" i="2" s="1"/>
  <c r="AR100" i="2"/>
  <c r="AS100" i="2" s="1"/>
  <c r="AT100" i="2" s="1"/>
  <c r="DT100" i="2"/>
  <c r="DU100" i="2" s="1"/>
  <c r="DV100" i="2" s="1"/>
  <c r="ES100" i="2"/>
  <c r="ET100" i="2" s="1"/>
  <c r="EU100" i="2" s="1"/>
  <c r="AM100" i="2"/>
  <c r="AN100" i="2" s="1"/>
  <c r="AO100" i="2" s="1"/>
  <c r="CA100" i="2"/>
  <c r="CB100" i="2" s="1"/>
  <c r="CC100" i="2" s="1"/>
  <c r="DO100" i="2"/>
  <c r="DP100" i="2" s="1"/>
  <c r="DQ100" i="2" s="1"/>
  <c r="FC100" i="2"/>
  <c r="FD100" i="2" s="1"/>
  <c r="FE100" i="2" s="1"/>
  <c r="AC100" i="2"/>
  <c r="AD100" i="2" s="1"/>
  <c r="AE100" i="2" s="1"/>
  <c r="BQ100" i="2"/>
  <c r="BR100" i="2" s="1"/>
  <c r="BS100" i="2" s="1"/>
  <c r="K100" i="2"/>
  <c r="N100" i="2"/>
  <c r="O100" i="2" s="1"/>
  <c r="P100" i="2" s="1"/>
  <c r="BB97" i="2"/>
  <c r="BC97" i="2" s="1"/>
  <c r="BD97" i="2" s="1"/>
  <c r="CP97" i="2"/>
  <c r="CQ97" i="2" s="1"/>
  <c r="CR97" i="2" s="1"/>
  <c r="ED97" i="2"/>
  <c r="EE97" i="2" s="1"/>
  <c r="EF97" i="2" s="1"/>
  <c r="FR97" i="2"/>
  <c r="FS97" i="2" s="1"/>
  <c r="FT97" i="2" s="1"/>
  <c r="AM97" i="2"/>
  <c r="AN97" i="2" s="1"/>
  <c r="AO97" i="2" s="1"/>
  <c r="CA97" i="2"/>
  <c r="CB97" i="2" s="1"/>
  <c r="CC97" i="2" s="1"/>
  <c r="DO97" i="2"/>
  <c r="DP97" i="2" s="1"/>
  <c r="DQ97" i="2" s="1"/>
  <c r="FC97" i="2"/>
  <c r="FD97" i="2" s="1"/>
  <c r="FE97" i="2" s="1"/>
  <c r="X97" i="2"/>
  <c r="Y97" i="2" s="1"/>
  <c r="Z97" i="2" s="1"/>
  <c r="BL97" i="2"/>
  <c r="BM97" i="2" s="1"/>
  <c r="BN97" i="2" s="1"/>
  <c r="CZ97" i="2"/>
  <c r="DA97" i="2" s="1"/>
  <c r="DB97" i="2" s="1"/>
  <c r="EN97" i="2"/>
  <c r="EO97" i="2" s="1"/>
  <c r="EP97" i="2" s="1"/>
  <c r="GB97" i="2"/>
  <c r="GC97" i="2" s="1"/>
  <c r="GD97" i="2" s="1"/>
  <c r="AW97" i="2"/>
  <c r="AX97" i="2" s="1"/>
  <c r="AY97" i="2" s="1"/>
  <c r="CK97" i="2"/>
  <c r="CL97" i="2" s="1"/>
  <c r="CM97" i="2" s="1"/>
  <c r="DY97" i="2"/>
  <c r="DZ97" i="2" s="1"/>
  <c r="EA97" i="2" s="1"/>
  <c r="FM97" i="2"/>
  <c r="FN97" i="2" s="1"/>
  <c r="FO97" i="2" s="1"/>
  <c r="AH97" i="2"/>
  <c r="AI97" i="2" s="1"/>
  <c r="AJ97" i="2" s="1"/>
  <c r="BV97" i="2"/>
  <c r="BW97" i="2" s="1"/>
  <c r="BX97" i="2" s="1"/>
  <c r="DJ97" i="2"/>
  <c r="DK97" i="2" s="1"/>
  <c r="DL97" i="2" s="1"/>
  <c r="EX97" i="2"/>
  <c r="EY97" i="2" s="1"/>
  <c r="EZ97" i="2" s="1"/>
  <c r="AR97" i="2"/>
  <c r="AS97" i="2" s="1"/>
  <c r="AT97" i="2" s="1"/>
  <c r="CF97" i="2"/>
  <c r="CG97" i="2" s="1"/>
  <c r="CH97" i="2" s="1"/>
  <c r="DT97" i="2"/>
  <c r="DU97" i="2" s="1"/>
  <c r="DV97" i="2" s="1"/>
  <c r="FH97" i="2"/>
  <c r="FI97" i="2" s="1"/>
  <c r="FJ97" i="2" s="1"/>
  <c r="AC97" i="2"/>
  <c r="AD97" i="2" s="1"/>
  <c r="AE97" i="2" s="1"/>
  <c r="BQ97" i="2"/>
  <c r="BR97" i="2" s="1"/>
  <c r="BS97" i="2" s="1"/>
  <c r="DE97" i="2"/>
  <c r="DF97" i="2" s="1"/>
  <c r="DG97" i="2" s="1"/>
  <c r="ES97" i="2"/>
  <c r="ET97" i="2" s="1"/>
  <c r="EU97" i="2" s="1"/>
  <c r="GG97" i="2"/>
  <c r="GH97" i="2" s="1"/>
  <c r="GI97" i="2" s="1"/>
  <c r="S97" i="2"/>
  <c r="T97" i="2" s="1"/>
  <c r="U97" i="2" s="1"/>
  <c r="BG97" i="2"/>
  <c r="BH97" i="2" s="1"/>
  <c r="BI97" i="2" s="1"/>
  <c r="CU97" i="2"/>
  <c r="CV97" i="2" s="1"/>
  <c r="CW97" i="2" s="1"/>
  <c r="EI97" i="2"/>
  <c r="EJ97" i="2" s="1"/>
  <c r="EK97" i="2" s="1"/>
  <c r="FW97" i="2"/>
  <c r="FX97" i="2" s="1"/>
  <c r="FY97" i="2" s="1"/>
  <c r="R100" i="2"/>
  <c r="Q100" i="2"/>
  <c r="N97" i="2"/>
  <c r="O97" i="2" s="1"/>
  <c r="P97" i="2" s="1"/>
  <c r="K97" i="2"/>
  <c r="V100" i="2" l="1"/>
  <c r="W100" i="2"/>
  <c r="V97" i="2"/>
  <c r="AA97" i="2" s="1"/>
  <c r="AF97" i="2" s="1"/>
  <c r="AK97" i="2" s="1"/>
  <c r="AP97" i="2" s="1"/>
  <c r="AU97" i="2" s="1"/>
  <c r="AZ97" i="2" s="1"/>
  <c r="BE97" i="2" s="1"/>
  <c r="BJ97" i="2" s="1"/>
  <c r="BO97" i="2" s="1"/>
  <c r="BT97" i="2" s="1"/>
  <c r="BY97" i="2" s="1"/>
  <c r="CD97" i="2" s="1"/>
  <c r="CI97" i="2" s="1"/>
  <c r="CN97" i="2" s="1"/>
  <c r="CS97" i="2" s="1"/>
  <c r="CX97" i="2" s="1"/>
  <c r="DC97" i="2" s="1"/>
  <c r="DH97" i="2" s="1"/>
  <c r="DM97" i="2" s="1"/>
  <c r="DR97" i="2" s="1"/>
  <c r="DW97" i="2" s="1"/>
  <c r="EB97" i="2" s="1"/>
  <c r="EG97" i="2" s="1"/>
  <c r="EL97" i="2" s="1"/>
  <c r="EQ97" i="2" s="1"/>
  <c r="EV97" i="2" s="1"/>
  <c r="FA97" i="2" s="1"/>
  <c r="FF97" i="2" s="1"/>
  <c r="FK97" i="2" s="1"/>
  <c r="FP97" i="2" s="1"/>
  <c r="FU97" i="2" s="1"/>
  <c r="FZ97" i="2" s="1"/>
  <c r="GE97" i="2" s="1"/>
  <c r="GJ97" i="2" s="1"/>
  <c r="AB100" i="2"/>
  <c r="AG100" i="2" s="1"/>
  <c r="AL100" i="2" s="1"/>
  <c r="AQ100" i="2" s="1"/>
  <c r="AV100" i="2" s="1"/>
  <c r="BA100" i="2" s="1"/>
  <c r="BF100" i="2" s="1"/>
  <c r="BK100" i="2" s="1"/>
  <c r="BP100" i="2" s="1"/>
  <c r="BU100" i="2" s="1"/>
  <c r="BZ100" i="2" s="1"/>
  <c r="CE100" i="2" s="1"/>
  <c r="CJ100" i="2" s="1"/>
  <c r="CO100" i="2" s="1"/>
  <c r="CT100" i="2" s="1"/>
  <c r="CY100" i="2" s="1"/>
  <c r="DD100" i="2" s="1"/>
  <c r="DI100" i="2" s="1"/>
  <c r="DN100" i="2" s="1"/>
  <c r="DS100" i="2" s="1"/>
  <c r="DX100" i="2" s="1"/>
  <c r="EC100" i="2" s="1"/>
  <c r="EH100" i="2" s="1"/>
  <c r="EM100" i="2" s="1"/>
  <c r="ER100" i="2" s="1"/>
  <c r="EW100" i="2" s="1"/>
  <c r="FB100" i="2" s="1"/>
  <c r="FG100" i="2" s="1"/>
  <c r="FL100" i="2" s="1"/>
  <c r="FQ100" i="2" s="1"/>
  <c r="FV100" i="2" s="1"/>
  <c r="GA100" i="2" s="1"/>
  <c r="GF100" i="2" s="1"/>
  <c r="GK100" i="2" s="1"/>
  <c r="AA100" i="2"/>
  <c r="AF100" i="2" s="1"/>
  <c r="AK100" i="2" s="1"/>
  <c r="AP100" i="2" s="1"/>
  <c r="AU100" i="2" s="1"/>
  <c r="AZ100" i="2" s="1"/>
  <c r="BE100" i="2" s="1"/>
  <c r="BJ100" i="2" s="1"/>
  <c r="BO100" i="2" s="1"/>
  <c r="BT100" i="2" s="1"/>
  <c r="BY100" i="2" s="1"/>
  <c r="CD100" i="2" s="1"/>
  <c r="CI100" i="2" s="1"/>
  <c r="CN100" i="2" s="1"/>
  <c r="CS100" i="2" s="1"/>
  <c r="CX100" i="2" s="1"/>
  <c r="DC100" i="2" s="1"/>
  <c r="DH100" i="2" s="1"/>
  <c r="DM100" i="2" s="1"/>
  <c r="DR100" i="2" s="1"/>
  <c r="DW100" i="2" s="1"/>
  <c r="EB100" i="2" s="1"/>
  <c r="EG100" i="2" s="1"/>
  <c r="EL100" i="2" s="1"/>
  <c r="EQ100" i="2" s="1"/>
  <c r="EV100" i="2" s="1"/>
  <c r="FA100" i="2" s="1"/>
  <c r="FF100" i="2" s="1"/>
  <c r="FK100" i="2" s="1"/>
  <c r="FP100" i="2" s="1"/>
  <c r="FU100" i="2" s="1"/>
  <c r="FZ100" i="2" s="1"/>
  <c r="GE100" i="2" s="1"/>
  <c r="GJ100" i="2" s="1"/>
  <c r="L97" i="2" s="1"/>
  <c r="M97" i="2" s="1"/>
  <c r="R97" i="2"/>
  <c r="W97" i="2" s="1"/>
  <c r="AB97" i="2" s="1"/>
  <c r="AG97" i="2" s="1"/>
  <c r="AL97" i="2" s="1"/>
  <c r="AQ97" i="2" s="1"/>
  <c r="AV97" i="2" s="1"/>
  <c r="BA97" i="2" s="1"/>
  <c r="BF97" i="2" s="1"/>
  <c r="BK97" i="2" s="1"/>
  <c r="BP97" i="2" s="1"/>
  <c r="BU97" i="2" s="1"/>
  <c r="BZ97" i="2" s="1"/>
  <c r="CE97" i="2" s="1"/>
  <c r="CJ97" i="2" s="1"/>
  <c r="CO97" i="2" s="1"/>
  <c r="CT97" i="2" s="1"/>
  <c r="CY97" i="2" s="1"/>
  <c r="DD97" i="2" s="1"/>
  <c r="DI97" i="2" s="1"/>
  <c r="DN97" i="2" s="1"/>
  <c r="DS97" i="2" s="1"/>
  <c r="DX97" i="2" s="1"/>
  <c r="EC97" i="2" s="1"/>
  <c r="EH97" i="2" s="1"/>
  <c r="EM97" i="2" s="1"/>
  <c r="ER97" i="2" s="1"/>
  <c r="EW97" i="2" s="1"/>
  <c r="FB97" i="2" s="1"/>
  <c r="FG97" i="2" s="1"/>
  <c r="FL97" i="2" s="1"/>
  <c r="FQ97" i="2" s="1"/>
  <c r="FV97" i="2" s="1"/>
  <c r="GA97" i="2" s="1"/>
  <c r="GF97" i="2" s="1"/>
  <c r="GK97" i="2" s="1"/>
  <c r="Q97" i="2"/>
  <c r="I102" i="2" l="1"/>
  <c r="J102" i="2" s="1"/>
  <c r="N102" i="2" s="1"/>
  <c r="O102" i="2" s="1"/>
  <c r="P102" i="2" s="1"/>
  <c r="L94" i="2"/>
  <c r="M94" i="2" s="1"/>
  <c r="L96" i="2"/>
  <c r="M96" i="2" s="1"/>
  <c r="I101" i="2"/>
  <c r="J101" i="2" s="1"/>
  <c r="L93" i="2"/>
  <c r="M93" i="2" s="1"/>
  <c r="K102" i="2" l="1"/>
  <c r="AW101" i="2"/>
  <c r="AX101" i="2" s="1"/>
  <c r="AY101" i="2" s="1"/>
  <c r="CK101" i="2"/>
  <c r="CL101" i="2" s="1"/>
  <c r="CM101" i="2" s="1"/>
  <c r="DY101" i="2"/>
  <c r="DZ101" i="2" s="1"/>
  <c r="EA101" i="2" s="1"/>
  <c r="FM101" i="2"/>
  <c r="FN101" i="2" s="1"/>
  <c r="FO101" i="2" s="1"/>
  <c r="GG101" i="2"/>
  <c r="GH101" i="2" s="1"/>
  <c r="GI101" i="2" s="1"/>
  <c r="CP101" i="2"/>
  <c r="CQ101" i="2" s="1"/>
  <c r="CR101" i="2" s="1"/>
  <c r="ED101" i="2"/>
  <c r="EE101" i="2" s="1"/>
  <c r="EF101" i="2" s="1"/>
  <c r="AH101" i="2"/>
  <c r="AI101" i="2" s="1"/>
  <c r="AJ101" i="2" s="1"/>
  <c r="BV101" i="2"/>
  <c r="BW101" i="2" s="1"/>
  <c r="BX101" i="2" s="1"/>
  <c r="DJ101" i="2"/>
  <c r="DK101" i="2" s="1"/>
  <c r="DL101" i="2" s="1"/>
  <c r="EX101" i="2"/>
  <c r="EY101" i="2" s="1"/>
  <c r="EZ101" i="2" s="1"/>
  <c r="S101" i="2"/>
  <c r="T101" i="2" s="1"/>
  <c r="U101" i="2" s="1"/>
  <c r="BG101" i="2"/>
  <c r="BH101" i="2" s="1"/>
  <c r="BI101" i="2" s="1"/>
  <c r="CU101" i="2"/>
  <c r="CV101" i="2" s="1"/>
  <c r="CW101" i="2" s="1"/>
  <c r="EI101" i="2"/>
  <c r="EJ101" i="2" s="1"/>
  <c r="EK101" i="2" s="1"/>
  <c r="FW101" i="2"/>
  <c r="FX101" i="2" s="1"/>
  <c r="FY101" i="2" s="1"/>
  <c r="BQ101" i="2"/>
  <c r="BR101" i="2" s="1"/>
  <c r="BS101" i="2" s="1"/>
  <c r="AR101" i="2"/>
  <c r="AS101" i="2" s="1"/>
  <c r="AT101" i="2" s="1"/>
  <c r="CF101" i="2"/>
  <c r="CG101" i="2" s="1"/>
  <c r="CH101" i="2" s="1"/>
  <c r="DT101" i="2"/>
  <c r="DU101" i="2" s="1"/>
  <c r="DV101" i="2" s="1"/>
  <c r="FH101" i="2"/>
  <c r="FI101" i="2" s="1"/>
  <c r="FJ101" i="2" s="1"/>
  <c r="AC101" i="2"/>
  <c r="AD101" i="2" s="1"/>
  <c r="AE101" i="2" s="1"/>
  <c r="DE101" i="2"/>
  <c r="DF101" i="2" s="1"/>
  <c r="DG101" i="2" s="1"/>
  <c r="ES101" i="2"/>
  <c r="ET101" i="2" s="1"/>
  <c r="EU101" i="2" s="1"/>
  <c r="FR101" i="2"/>
  <c r="FS101" i="2" s="1"/>
  <c r="FT101" i="2" s="1"/>
  <c r="AM101" i="2"/>
  <c r="AN101" i="2" s="1"/>
  <c r="AO101" i="2" s="1"/>
  <c r="CA101" i="2"/>
  <c r="CB101" i="2" s="1"/>
  <c r="CC101" i="2" s="1"/>
  <c r="DO101" i="2"/>
  <c r="DP101" i="2" s="1"/>
  <c r="DQ101" i="2" s="1"/>
  <c r="FC101" i="2"/>
  <c r="FD101" i="2" s="1"/>
  <c r="FE101" i="2" s="1"/>
  <c r="X101" i="2"/>
  <c r="Y101" i="2" s="1"/>
  <c r="Z101" i="2" s="1"/>
  <c r="BL101" i="2"/>
  <c r="BM101" i="2" s="1"/>
  <c r="BN101" i="2" s="1"/>
  <c r="CZ101" i="2"/>
  <c r="DA101" i="2" s="1"/>
  <c r="DB101" i="2" s="1"/>
  <c r="EN101" i="2"/>
  <c r="EO101" i="2" s="1"/>
  <c r="EP101" i="2" s="1"/>
  <c r="GB101" i="2"/>
  <c r="GC101" i="2" s="1"/>
  <c r="GD101" i="2" s="1"/>
  <c r="BB101" i="2"/>
  <c r="BC101" i="2" s="1"/>
  <c r="BD101" i="2" s="1"/>
  <c r="AH102" i="2"/>
  <c r="AI102" i="2" s="1"/>
  <c r="AJ102" i="2" s="1"/>
  <c r="BV102" i="2"/>
  <c r="BW102" i="2" s="1"/>
  <c r="BX102" i="2" s="1"/>
  <c r="DJ102" i="2"/>
  <c r="DK102" i="2" s="1"/>
  <c r="DL102" i="2" s="1"/>
  <c r="EX102" i="2"/>
  <c r="EY102" i="2" s="1"/>
  <c r="EZ102" i="2" s="1"/>
  <c r="BB102" i="2"/>
  <c r="BC102" i="2" s="1"/>
  <c r="BD102" i="2" s="1"/>
  <c r="FC102" i="2"/>
  <c r="FD102" i="2" s="1"/>
  <c r="FE102" i="2" s="1"/>
  <c r="S102" i="2"/>
  <c r="T102" i="2" s="1"/>
  <c r="U102" i="2" s="1"/>
  <c r="BG102" i="2"/>
  <c r="BH102" i="2" s="1"/>
  <c r="BI102" i="2" s="1"/>
  <c r="CU102" i="2"/>
  <c r="CV102" i="2" s="1"/>
  <c r="CW102" i="2" s="1"/>
  <c r="EI102" i="2"/>
  <c r="EJ102" i="2" s="1"/>
  <c r="EK102" i="2" s="1"/>
  <c r="FW102" i="2"/>
  <c r="FX102" i="2" s="1"/>
  <c r="FY102" i="2" s="1"/>
  <c r="AR102" i="2"/>
  <c r="AS102" i="2" s="1"/>
  <c r="AT102" i="2" s="1"/>
  <c r="CF102" i="2"/>
  <c r="CG102" i="2" s="1"/>
  <c r="CH102" i="2" s="1"/>
  <c r="DT102" i="2"/>
  <c r="DU102" i="2" s="1"/>
  <c r="DV102" i="2" s="1"/>
  <c r="FH102" i="2"/>
  <c r="FI102" i="2" s="1"/>
  <c r="FJ102" i="2" s="1"/>
  <c r="FR102" i="2"/>
  <c r="FS102" i="2" s="1"/>
  <c r="FT102" i="2" s="1"/>
  <c r="CA102" i="2"/>
  <c r="CB102" i="2" s="1"/>
  <c r="CC102" i="2" s="1"/>
  <c r="DO102" i="2"/>
  <c r="DP102" i="2" s="1"/>
  <c r="DQ102" i="2" s="1"/>
  <c r="AC102" i="2"/>
  <c r="AD102" i="2" s="1"/>
  <c r="AE102" i="2" s="1"/>
  <c r="BQ102" i="2"/>
  <c r="BR102" i="2" s="1"/>
  <c r="BS102" i="2" s="1"/>
  <c r="DE102" i="2"/>
  <c r="DF102" i="2" s="1"/>
  <c r="DG102" i="2" s="1"/>
  <c r="ES102" i="2"/>
  <c r="ET102" i="2" s="1"/>
  <c r="EU102" i="2" s="1"/>
  <c r="GG102" i="2"/>
  <c r="GH102" i="2" s="1"/>
  <c r="GI102" i="2" s="1"/>
  <c r="CP102" i="2"/>
  <c r="CQ102" i="2" s="1"/>
  <c r="CR102" i="2" s="1"/>
  <c r="ED102" i="2"/>
  <c r="EE102" i="2" s="1"/>
  <c r="EF102" i="2" s="1"/>
  <c r="X102" i="2"/>
  <c r="Y102" i="2" s="1"/>
  <c r="Z102" i="2" s="1"/>
  <c r="BL102" i="2"/>
  <c r="BM102" i="2" s="1"/>
  <c r="BN102" i="2" s="1"/>
  <c r="CZ102" i="2"/>
  <c r="DA102" i="2" s="1"/>
  <c r="DB102" i="2" s="1"/>
  <c r="EN102" i="2"/>
  <c r="EO102" i="2" s="1"/>
  <c r="EP102" i="2" s="1"/>
  <c r="GB102" i="2"/>
  <c r="GC102" i="2" s="1"/>
  <c r="GD102" i="2" s="1"/>
  <c r="AM102" i="2"/>
  <c r="AN102" i="2" s="1"/>
  <c r="AO102" i="2" s="1"/>
  <c r="AW102" i="2"/>
  <c r="AX102" i="2" s="1"/>
  <c r="AY102" i="2" s="1"/>
  <c r="CK102" i="2"/>
  <c r="CL102" i="2" s="1"/>
  <c r="CM102" i="2" s="1"/>
  <c r="DY102" i="2"/>
  <c r="DZ102" i="2" s="1"/>
  <c r="EA102" i="2" s="1"/>
  <c r="FM102" i="2"/>
  <c r="FN102" i="2" s="1"/>
  <c r="FO102" i="2" s="1"/>
  <c r="Q102" i="2"/>
  <c r="R102" i="2"/>
  <c r="K101" i="2"/>
  <c r="N101" i="2"/>
  <c r="O101" i="2" s="1"/>
  <c r="P101" i="2" s="1"/>
  <c r="V102" i="2" l="1"/>
  <c r="AA102" i="2" s="1"/>
  <c r="AF102" i="2" s="1"/>
  <c r="AK102" i="2" s="1"/>
  <c r="AP102" i="2" s="1"/>
  <c r="AU102" i="2" s="1"/>
  <c r="AZ102" i="2" s="1"/>
  <c r="BE102" i="2" s="1"/>
  <c r="BJ102" i="2" s="1"/>
  <c r="BO102" i="2" s="1"/>
  <c r="BT102" i="2" s="1"/>
  <c r="BY102" i="2" s="1"/>
  <c r="CD102" i="2" s="1"/>
  <c r="CI102" i="2" s="1"/>
  <c r="CN102" i="2" s="1"/>
  <c r="CS102" i="2" s="1"/>
  <c r="CX102" i="2" s="1"/>
  <c r="DC102" i="2" s="1"/>
  <c r="DH102" i="2" s="1"/>
  <c r="DM102" i="2" s="1"/>
  <c r="DR102" i="2" s="1"/>
  <c r="DW102" i="2" s="1"/>
  <c r="EB102" i="2" s="1"/>
  <c r="EG102" i="2" s="1"/>
  <c r="EL102" i="2" s="1"/>
  <c r="EQ102" i="2" s="1"/>
  <c r="EV102" i="2" s="1"/>
  <c r="FA102" i="2" s="1"/>
  <c r="FF102" i="2" s="1"/>
  <c r="FK102" i="2" s="1"/>
  <c r="FP102" i="2" s="1"/>
  <c r="FU102" i="2" s="1"/>
  <c r="FZ102" i="2" s="1"/>
  <c r="GE102" i="2" s="1"/>
  <c r="GJ102" i="2" s="1"/>
  <c r="I105" i="2" s="1"/>
  <c r="J105" i="2" s="1"/>
  <c r="W102" i="2"/>
  <c r="AB102" i="2" s="1"/>
  <c r="AG102" i="2" s="1"/>
  <c r="AL102" i="2" s="1"/>
  <c r="AQ102" i="2" s="1"/>
  <c r="AV102" i="2" s="1"/>
  <c r="BA102" i="2" s="1"/>
  <c r="BF102" i="2" s="1"/>
  <c r="BK102" i="2" s="1"/>
  <c r="BP102" i="2" s="1"/>
  <c r="BU102" i="2" s="1"/>
  <c r="BZ102" i="2" s="1"/>
  <c r="CE102" i="2" s="1"/>
  <c r="CJ102" i="2" s="1"/>
  <c r="CO102" i="2" s="1"/>
  <c r="CT102" i="2" s="1"/>
  <c r="CY102" i="2" s="1"/>
  <c r="DD102" i="2" s="1"/>
  <c r="DI102" i="2" s="1"/>
  <c r="DN102" i="2" s="1"/>
  <c r="DS102" i="2" s="1"/>
  <c r="DX102" i="2" s="1"/>
  <c r="EC102" i="2" s="1"/>
  <c r="EH102" i="2" s="1"/>
  <c r="EM102" i="2" s="1"/>
  <c r="ER102" i="2" s="1"/>
  <c r="EW102" i="2" s="1"/>
  <c r="FB102" i="2" s="1"/>
  <c r="FG102" i="2" s="1"/>
  <c r="FL102" i="2" s="1"/>
  <c r="FQ102" i="2" s="1"/>
  <c r="FV102" i="2" s="1"/>
  <c r="GA102" i="2" s="1"/>
  <c r="GF102" i="2" s="1"/>
  <c r="GK102" i="2" s="1"/>
  <c r="R101" i="2"/>
  <c r="W101" i="2" s="1"/>
  <c r="AB101" i="2" s="1"/>
  <c r="AG101" i="2" s="1"/>
  <c r="AL101" i="2" s="1"/>
  <c r="AQ101" i="2" s="1"/>
  <c r="AV101" i="2" s="1"/>
  <c r="BA101" i="2" s="1"/>
  <c r="BF101" i="2" s="1"/>
  <c r="BK101" i="2" s="1"/>
  <c r="BP101" i="2" s="1"/>
  <c r="BU101" i="2" s="1"/>
  <c r="BZ101" i="2" s="1"/>
  <c r="CE101" i="2" s="1"/>
  <c r="CJ101" i="2" s="1"/>
  <c r="CO101" i="2" s="1"/>
  <c r="CT101" i="2" s="1"/>
  <c r="CY101" i="2" s="1"/>
  <c r="DD101" i="2" s="1"/>
  <c r="DI101" i="2" s="1"/>
  <c r="DN101" i="2" s="1"/>
  <c r="DS101" i="2" s="1"/>
  <c r="DX101" i="2" s="1"/>
  <c r="EC101" i="2" s="1"/>
  <c r="EH101" i="2" s="1"/>
  <c r="EM101" i="2" s="1"/>
  <c r="ER101" i="2" s="1"/>
  <c r="EW101" i="2" s="1"/>
  <c r="FB101" i="2" s="1"/>
  <c r="FG101" i="2" s="1"/>
  <c r="FL101" i="2" s="1"/>
  <c r="FQ101" i="2" s="1"/>
  <c r="FV101" i="2" s="1"/>
  <c r="GA101" i="2" s="1"/>
  <c r="GF101" i="2" s="1"/>
  <c r="GK101" i="2" s="1"/>
  <c r="Q101" i="2"/>
  <c r="V101" i="2" s="1"/>
  <c r="AA101" i="2" s="1"/>
  <c r="AF101" i="2" s="1"/>
  <c r="AK101" i="2" s="1"/>
  <c r="AP101" i="2" s="1"/>
  <c r="AU101" i="2" s="1"/>
  <c r="AZ101" i="2" s="1"/>
  <c r="BE101" i="2" s="1"/>
  <c r="BJ101" i="2" s="1"/>
  <c r="BO101" i="2" s="1"/>
  <c r="BT101" i="2" s="1"/>
  <c r="BY101" i="2" s="1"/>
  <c r="CD101" i="2" s="1"/>
  <c r="CI101" i="2" s="1"/>
  <c r="CN101" i="2" s="1"/>
  <c r="CS101" i="2" s="1"/>
  <c r="CX101" i="2" s="1"/>
  <c r="DC101" i="2" s="1"/>
  <c r="DH101" i="2" s="1"/>
  <c r="DM101" i="2" s="1"/>
  <c r="DR101" i="2" s="1"/>
  <c r="DW101" i="2" s="1"/>
  <c r="EB101" i="2" s="1"/>
  <c r="EG101" i="2" s="1"/>
  <c r="EL101" i="2" s="1"/>
  <c r="EQ101" i="2" s="1"/>
  <c r="EV101" i="2" s="1"/>
  <c r="FA101" i="2" s="1"/>
  <c r="FF101" i="2" s="1"/>
  <c r="FK101" i="2" s="1"/>
  <c r="FP101" i="2" s="1"/>
  <c r="FU101" i="2" s="1"/>
  <c r="FZ101" i="2" s="1"/>
  <c r="GE101" i="2" s="1"/>
  <c r="GJ101" i="2" s="1"/>
  <c r="AC105" i="2" l="1"/>
  <c r="AD105" i="2" s="1"/>
  <c r="AE105" i="2" s="1"/>
  <c r="BQ105" i="2"/>
  <c r="BR105" i="2" s="1"/>
  <c r="BS105" i="2" s="1"/>
  <c r="DE105" i="2"/>
  <c r="DF105" i="2" s="1"/>
  <c r="DG105" i="2" s="1"/>
  <c r="ES105" i="2"/>
  <c r="ET105" i="2" s="1"/>
  <c r="EU105" i="2" s="1"/>
  <c r="GG105" i="2"/>
  <c r="GH105" i="2" s="1"/>
  <c r="GI105" i="2" s="1"/>
  <c r="CK105" i="2"/>
  <c r="CL105" i="2" s="1"/>
  <c r="CM105" i="2" s="1"/>
  <c r="BV105" i="2"/>
  <c r="BW105" i="2" s="1"/>
  <c r="BX105" i="2" s="1"/>
  <c r="BB105" i="2"/>
  <c r="BC105" i="2" s="1"/>
  <c r="BD105" i="2" s="1"/>
  <c r="CP105" i="2"/>
  <c r="CQ105" i="2" s="1"/>
  <c r="CR105" i="2" s="1"/>
  <c r="ED105" i="2"/>
  <c r="EE105" i="2" s="1"/>
  <c r="EF105" i="2" s="1"/>
  <c r="FR105" i="2"/>
  <c r="FS105" i="2" s="1"/>
  <c r="FT105" i="2" s="1"/>
  <c r="FM105" i="2"/>
  <c r="FN105" i="2" s="1"/>
  <c r="FO105" i="2" s="1"/>
  <c r="AH105" i="2"/>
  <c r="AI105" i="2" s="1"/>
  <c r="AJ105" i="2" s="1"/>
  <c r="EX105" i="2"/>
  <c r="EY105" i="2" s="1"/>
  <c r="EZ105" i="2" s="1"/>
  <c r="AM105" i="2"/>
  <c r="AN105" i="2" s="1"/>
  <c r="AO105" i="2" s="1"/>
  <c r="CA105" i="2"/>
  <c r="CB105" i="2" s="1"/>
  <c r="CC105" i="2" s="1"/>
  <c r="DO105" i="2"/>
  <c r="DP105" i="2" s="1"/>
  <c r="DQ105" i="2" s="1"/>
  <c r="FC105" i="2"/>
  <c r="FD105" i="2" s="1"/>
  <c r="FE105" i="2" s="1"/>
  <c r="AW105" i="2"/>
  <c r="AX105" i="2" s="1"/>
  <c r="AY105" i="2" s="1"/>
  <c r="DY105" i="2"/>
  <c r="DZ105" i="2" s="1"/>
  <c r="EA105" i="2" s="1"/>
  <c r="DJ105" i="2"/>
  <c r="DK105" i="2" s="1"/>
  <c r="DL105" i="2" s="1"/>
  <c r="X105" i="2"/>
  <c r="Y105" i="2" s="1"/>
  <c r="Z105" i="2" s="1"/>
  <c r="BL105" i="2"/>
  <c r="BM105" i="2" s="1"/>
  <c r="BN105" i="2" s="1"/>
  <c r="CZ105" i="2"/>
  <c r="DA105" i="2" s="1"/>
  <c r="DB105" i="2" s="1"/>
  <c r="EN105" i="2"/>
  <c r="EO105" i="2" s="1"/>
  <c r="EP105" i="2" s="1"/>
  <c r="GB105" i="2"/>
  <c r="GC105" i="2" s="1"/>
  <c r="GD105" i="2" s="1"/>
  <c r="S105" i="2"/>
  <c r="T105" i="2" s="1"/>
  <c r="U105" i="2" s="1"/>
  <c r="BG105" i="2"/>
  <c r="BH105" i="2" s="1"/>
  <c r="BI105" i="2" s="1"/>
  <c r="CU105" i="2"/>
  <c r="CV105" i="2" s="1"/>
  <c r="CW105" i="2" s="1"/>
  <c r="EI105" i="2"/>
  <c r="EJ105" i="2" s="1"/>
  <c r="EK105" i="2" s="1"/>
  <c r="FW105" i="2"/>
  <c r="FX105" i="2" s="1"/>
  <c r="FY105" i="2" s="1"/>
  <c r="AR105" i="2"/>
  <c r="AS105" i="2" s="1"/>
  <c r="AT105" i="2" s="1"/>
  <c r="CF105" i="2"/>
  <c r="CG105" i="2" s="1"/>
  <c r="CH105" i="2" s="1"/>
  <c r="DT105" i="2"/>
  <c r="DU105" i="2" s="1"/>
  <c r="DV105" i="2" s="1"/>
  <c r="FH105" i="2"/>
  <c r="FI105" i="2" s="1"/>
  <c r="FJ105" i="2" s="1"/>
  <c r="I104" i="2"/>
  <c r="J104" i="2" s="1"/>
  <c r="I103" i="2"/>
  <c r="J103" i="2" s="1"/>
  <c r="N105" i="2"/>
  <c r="O105" i="2" s="1"/>
  <c r="P105" i="2" s="1"/>
  <c r="K105" i="2"/>
  <c r="S103" i="2" l="1"/>
  <c r="T103" i="2" s="1"/>
  <c r="U103" i="2" s="1"/>
  <c r="BG103" i="2"/>
  <c r="BH103" i="2" s="1"/>
  <c r="BI103" i="2" s="1"/>
  <c r="CU103" i="2"/>
  <c r="CV103" i="2" s="1"/>
  <c r="CW103" i="2" s="1"/>
  <c r="EI103" i="2"/>
  <c r="EJ103" i="2" s="1"/>
  <c r="EK103" i="2" s="1"/>
  <c r="FW103" i="2"/>
  <c r="FX103" i="2" s="1"/>
  <c r="FY103" i="2" s="1"/>
  <c r="CA103" i="2"/>
  <c r="CB103" i="2" s="1"/>
  <c r="CC103" i="2" s="1"/>
  <c r="X103" i="2"/>
  <c r="Y103" i="2" s="1"/>
  <c r="Z103" i="2" s="1"/>
  <c r="EN103" i="2"/>
  <c r="EO103" i="2" s="1"/>
  <c r="EP103" i="2" s="1"/>
  <c r="GB103" i="2"/>
  <c r="GC103" i="2" s="1"/>
  <c r="GD103" i="2" s="1"/>
  <c r="AR103" i="2"/>
  <c r="AS103" i="2" s="1"/>
  <c r="AT103" i="2" s="1"/>
  <c r="CF103" i="2"/>
  <c r="CG103" i="2" s="1"/>
  <c r="CH103" i="2" s="1"/>
  <c r="DT103" i="2"/>
  <c r="DU103" i="2" s="1"/>
  <c r="DV103" i="2" s="1"/>
  <c r="FH103" i="2"/>
  <c r="FI103" i="2" s="1"/>
  <c r="FJ103" i="2" s="1"/>
  <c r="AC103" i="2"/>
  <c r="AD103" i="2" s="1"/>
  <c r="AE103" i="2" s="1"/>
  <c r="BQ103" i="2"/>
  <c r="BR103" i="2" s="1"/>
  <c r="BS103" i="2" s="1"/>
  <c r="DE103" i="2"/>
  <c r="DF103" i="2" s="1"/>
  <c r="DG103" i="2" s="1"/>
  <c r="ES103" i="2"/>
  <c r="ET103" i="2" s="1"/>
  <c r="EU103" i="2" s="1"/>
  <c r="GG103" i="2"/>
  <c r="GH103" i="2" s="1"/>
  <c r="GI103" i="2" s="1"/>
  <c r="BL103" i="2"/>
  <c r="BM103" i="2" s="1"/>
  <c r="BN103" i="2" s="1"/>
  <c r="CZ103" i="2"/>
  <c r="DA103" i="2" s="1"/>
  <c r="DB103" i="2" s="1"/>
  <c r="BB103" i="2"/>
  <c r="BC103" i="2" s="1"/>
  <c r="BD103" i="2" s="1"/>
  <c r="CP103" i="2"/>
  <c r="CQ103" i="2" s="1"/>
  <c r="CR103" i="2" s="1"/>
  <c r="ED103" i="2"/>
  <c r="EE103" i="2" s="1"/>
  <c r="EF103" i="2" s="1"/>
  <c r="FR103" i="2"/>
  <c r="FS103" i="2" s="1"/>
  <c r="FT103" i="2" s="1"/>
  <c r="FC103" i="2"/>
  <c r="FD103" i="2" s="1"/>
  <c r="FE103" i="2" s="1"/>
  <c r="AW103" i="2"/>
  <c r="AX103" i="2" s="1"/>
  <c r="AY103" i="2" s="1"/>
  <c r="CK103" i="2"/>
  <c r="CL103" i="2" s="1"/>
  <c r="CM103" i="2" s="1"/>
  <c r="DY103" i="2"/>
  <c r="DZ103" i="2" s="1"/>
  <c r="EA103" i="2" s="1"/>
  <c r="FM103" i="2"/>
  <c r="FN103" i="2" s="1"/>
  <c r="FO103" i="2" s="1"/>
  <c r="AM103" i="2"/>
  <c r="AN103" i="2" s="1"/>
  <c r="AO103" i="2" s="1"/>
  <c r="DO103" i="2"/>
  <c r="DP103" i="2" s="1"/>
  <c r="DQ103" i="2" s="1"/>
  <c r="AH103" i="2"/>
  <c r="AI103" i="2" s="1"/>
  <c r="AJ103" i="2" s="1"/>
  <c r="BV103" i="2"/>
  <c r="BW103" i="2" s="1"/>
  <c r="BX103" i="2" s="1"/>
  <c r="DJ103" i="2"/>
  <c r="DK103" i="2" s="1"/>
  <c r="DL103" i="2" s="1"/>
  <c r="EX103" i="2"/>
  <c r="EY103" i="2" s="1"/>
  <c r="EZ103" i="2" s="1"/>
  <c r="AR104" i="2"/>
  <c r="AS104" i="2" s="1"/>
  <c r="AT104" i="2" s="1"/>
  <c r="CF104" i="2"/>
  <c r="CG104" i="2" s="1"/>
  <c r="CH104" i="2" s="1"/>
  <c r="DT104" i="2"/>
  <c r="DU104" i="2" s="1"/>
  <c r="DV104" i="2" s="1"/>
  <c r="FH104" i="2"/>
  <c r="FI104" i="2" s="1"/>
  <c r="FJ104" i="2" s="1"/>
  <c r="X104" i="2"/>
  <c r="Y104" i="2" s="1"/>
  <c r="Z104" i="2" s="1"/>
  <c r="AC104" i="2"/>
  <c r="AD104" i="2" s="1"/>
  <c r="AE104" i="2" s="1"/>
  <c r="BQ104" i="2"/>
  <c r="BR104" i="2" s="1"/>
  <c r="BS104" i="2" s="1"/>
  <c r="DE104" i="2"/>
  <c r="DF104" i="2" s="1"/>
  <c r="DG104" i="2" s="1"/>
  <c r="ES104" i="2"/>
  <c r="ET104" i="2" s="1"/>
  <c r="EU104" i="2" s="1"/>
  <c r="GG104" i="2"/>
  <c r="GH104" i="2" s="1"/>
  <c r="GI104" i="2" s="1"/>
  <c r="GB104" i="2"/>
  <c r="GC104" i="2" s="1"/>
  <c r="GD104" i="2" s="1"/>
  <c r="DY104" i="2"/>
  <c r="DZ104" i="2" s="1"/>
  <c r="EA104" i="2" s="1"/>
  <c r="FM104" i="2"/>
  <c r="FN104" i="2" s="1"/>
  <c r="FO104" i="2" s="1"/>
  <c r="BB104" i="2"/>
  <c r="BC104" i="2" s="1"/>
  <c r="BD104" i="2" s="1"/>
  <c r="CP104" i="2"/>
  <c r="CQ104" i="2" s="1"/>
  <c r="CR104" i="2" s="1"/>
  <c r="ED104" i="2"/>
  <c r="EE104" i="2" s="1"/>
  <c r="EF104" i="2" s="1"/>
  <c r="FR104" i="2"/>
  <c r="FS104" i="2" s="1"/>
  <c r="FT104" i="2" s="1"/>
  <c r="AM104" i="2"/>
  <c r="AN104" i="2" s="1"/>
  <c r="AO104" i="2" s="1"/>
  <c r="CA104" i="2"/>
  <c r="CB104" i="2" s="1"/>
  <c r="CC104" i="2" s="1"/>
  <c r="DO104" i="2"/>
  <c r="DP104" i="2" s="1"/>
  <c r="DQ104" i="2" s="1"/>
  <c r="FC104" i="2"/>
  <c r="FD104" i="2" s="1"/>
  <c r="FE104" i="2" s="1"/>
  <c r="EN104" i="2"/>
  <c r="EO104" i="2" s="1"/>
  <c r="EP104" i="2" s="1"/>
  <c r="AH104" i="2"/>
  <c r="AI104" i="2" s="1"/>
  <c r="AJ104" i="2" s="1"/>
  <c r="BV104" i="2"/>
  <c r="BW104" i="2" s="1"/>
  <c r="BX104" i="2" s="1"/>
  <c r="DJ104" i="2"/>
  <c r="DK104" i="2" s="1"/>
  <c r="DL104" i="2" s="1"/>
  <c r="EX104" i="2"/>
  <c r="EY104" i="2" s="1"/>
  <c r="EZ104" i="2" s="1"/>
  <c r="BL104" i="2"/>
  <c r="BM104" i="2" s="1"/>
  <c r="BN104" i="2" s="1"/>
  <c r="AW104" i="2"/>
  <c r="AX104" i="2" s="1"/>
  <c r="AY104" i="2" s="1"/>
  <c r="S104" i="2"/>
  <c r="T104" i="2" s="1"/>
  <c r="U104" i="2" s="1"/>
  <c r="BG104" i="2"/>
  <c r="BH104" i="2" s="1"/>
  <c r="BI104" i="2" s="1"/>
  <c r="CU104" i="2"/>
  <c r="CV104" i="2" s="1"/>
  <c r="CW104" i="2" s="1"/>
  <c r="EI104" i="2"/>
  <c r="EJ104" i="2" s="1"/>
  <c r="EK104" i="2" s="1"/>
  <c r="FW104" i="2"/>
  <c r="FX104" i="2" s="1"/>
  <c r="FY104" i="2" s="1"/>
  <c r="CZ104" i="2"/>
  <c r="DA104" i="2" s="1"/>
  <c r="DB104" i="2" s="1"/>
  <c r="CK104" i="2"/>
  <c r="CL104" i="2" s="1"/>
  <c r="CM104" i="2" s="1"/>
  <c r="N103" i="2"/>
  <c r="O103" i="2" s="1"/>
  <c r="P103" i="2" s="1"/>
  <c r="K103" i="2"/>
  <c r="Q105" i="2"/>
  <c r="V105" i="2" s="1"/>
  <c r="AA105" i="2" s="1"/>
  <c r="AF105" i="2" s="1"/>
  <c r="AK105" i="2" s="1"/>
  <c r="AP105" i="2" s="1"/>
  <c r="AU105" i="2" s="1"/>
  <c r="AZ105" i="2" s="1"/>
  <c r="BE105" i="2" s="1"/>
  <c r="BJ105" i="2" s="1"/>
  <c r="BO105" i="2" s="1"/>
  <c r="BT105" i="2" s="1"/>
  <c r="BY105" i="2" s="1"/>
  <c r="CD105" i="2" s="1"/>
  <c r="CI105" i="2" s="1"/>
  <c r="CN105" i="2" s="1"/>
  <c r="CS105" i="2" s="1"/>
  <c r="CX105" i="2" s="1"/>
  <c r="DC105" i="2" s="1"/>
  <c r="DH105" i="2" s="1"/>
  <c r="DM105" i="2" s="1"/>
  <c r="DR105" i="2" s="1"/>
  <c r="DW105" i="2" s="1"/>
  <c r="EB105" i="2" s="1"/>
  <c r="EG105" i="2" s="1"/>
  <c r="EL105" i="2" s="1"/>
  <c r="EQ105" i="2" s="1"/>
  <c r="EV105" i="2" s="1"/>
  <c r="FA105" i="2" s="1"/>
  <c r="FF105" i="2" s="1"/>
  <c r="FK105" i="2" s="1"/>
  <c r="FP105" i="2" s="1"/>
  <c r="FU105" i="2" s="1"/>
  <c r="FZ105" i="2" s="1"/>
  <c r="GE105" i="2" s="1"/>
  <c r="GJ105" i="2" s="1"/>
  <c r="R105" i="2"/>
  <c r="W105" i="2" s="1"/>
  <c r="AB105" i="2" s="1"/>
  <c r="AG105" i="2" s="1"/>
  <c r="AL105" i="2" s="1"/>
  <c r="AQ105" i="2" s="1"/>
  <c r="AV105" i="2" s="1"/>
  <c r="BA105" i="2" s="1"/>
  <c r="BF105" i="2" s="1"/>
  <c r="BK105" i="2" s="1"/>
  <c r="BP105" i="2" s="1"/>
  <c r="BU105" i="2" s="1"/>
  <c r="BZ105" i="2" s="1"/>
  <c r="CE105" i="2" s="1"/>
  <c r="CJ105" i="2" s="1"/>
  <c r="CO105" i="2" s="1"/>
  <c r="CT105" i="2" s="1"/>
  <c r="CY105" i="2" s="1"/>
  <c r="DD105" i="2" s="1"/>
  <c r="DI105" i="2" s="1"/>
  <c r="DN105" i="2" s="1"/>
  <c r="DS105" i="2" s="1"/>
  <c r="DX105" i="2" s="1"/>
  <c r="EC105" i="2" s="1"/>
  <c r="EH105" i="2" s="1"/>
  <c r="EM105" i="2" s="1"/>
  <c r="ER105" i="2" s="1"/>
  <c r="EW105" i="2" s="1"/>
  <c r="FB105" i="2" s="1"/>
  <c r="FG105" i="2" s="1"/>
  <c r="FL105" i="2" s="1"/>
  <c r="FQ105" i="2" s="1"/>
  <c r="FV105" i="2" s="1"/>
  <c r="GA105" i="2" s="1"/>
  <c r="GF105" i="2" s="1"/>
  <c r="GK105" i="2" s="1"/>
  <c r="N104" i="2"/>
  <c r="O104" i="2" s="1"/>
  <c r="P104" i="2" s="1"/>
  <c r="K104" i="2"/>
  <c r="R104" i="2" l="1"/>
  <c r="W104" i="2" s="1"/>
  <c r="AB104" i="2" s="1"/>
  <c r="AG104" i="2" s="1"/>
  <c r="AL104" i="2" s="1"/>
  <c r="AQ104" i="2" s="1"/>
  <c r="AV104" i="2" s="1"/>
  <c r="BA104" i="2" s="1"/>
  <c r="BF104" i="2" s="1"/>
  <c r="BK104" i="2" s="1"/>
  <c r="BP104" i="2" s="1"/>
  <c r="BU104" i="2" s="1"/>
  <c r="BZ104" i="2" s="1"/>
  <c r="CE104" i="2" s="1"/>
  <c r="CJ104" i="2" s="1"/>
  <c r="CO104" i="2" s="1"/>
  <c r="CT104" i="2" s="1"/>
  <c r="CY104" i="2" s="1"/>
  <c r="DD104" i="2" s="1"/>
  <c r="DI104" i="2" s="1"/>
  <c r="DN104" i="2" s="1"/>
  <c r="DS104" i="2" s="1"/>
  <c r="DX104" i="2" s="1"/>
  <c r="EC104" i="2" s="1"/>
  <c r="EH104" i="2" s="1"/>
  <c r="EM104" i="2" s="1"/>
  <c r="ER104" i="2" s="1"/>
  <c r="EW104" i="2" s="1"/>
  <c r="FB104" i="2" s="1"/>
  <c r="FG104" i="2" s="1"/>
  <c r="FL104" i="2" s="1"/>
  <c r="FQ104" i="2" s="1"/>
  <c r="FV104" i="2" s="1"/>
  <c r="GA104" i="2" s="1"/>
  <c r="GF104" i="2" s="1"/>
  <c r="GK104" i="2" s="1"/>
  <c r="Q104" i="2"/>
  <c r="V104" i="2" s="1"/>
  <c r="AA104" i="2" s="1"/>
  <c r="AF104" i="2" s="1"/>
  <c r="AK104" i="2" s="1"/>
  <c r="AP104" i="2" s="1"/>
  <c r="AU104" i="2" s="1"/>
  <c r="AZ104" i="2" s="1"/>
  <c r="BE104" i="2" s="1"/>
  <c r="BJ104" i="2" s="1"/>
  <c r="BO104" i="2" s="1"/>
  <c r="BT104" i="2" s="1"/>
  <c r="BY104" i="2" s="1"/>
  <c r="CD104" i="2" s="1"/>
  <c r="CI104" i="2" s="1"/>
  <c r="CN104" i="2" s="1"/>
  <c r="CS104" i="2" s="1"/>
  <c r="CX104" i="2" s="1"/>
  <c r="DC104" i="2" s="1"/>
  <c r="DH104" i="2" s="1"/>
  <c r="DM104" i="2" s="1"/>
  <c r="DR104" i="2" s="1"/>
  <c r="DW104" i="2" s="1"/>
  <c r="EB104" i="2" s="1"/>
  <c r="EG104" i="2" s="1"/>
  <c r="EL104" i="2" s="1"/>
  <c r="EQ104" i="2" s="1"/>
  <c r="EV104" i="2" s="1"/>
  <c r="FA104" i="2" s="1"/>
  <c r="FF104" i="2" s="1"/>
  <c r="FK104" i="2" s="1"/>
  <c r="FP104" i="2" s="1"/>
  <c r="FU104" i="2" s="1"/>
  <c r="FZ104" i="2" s="1"/>
  <c r="GE104" i="2" s="1"/>
  <c r="GJ104" i="2" s="1"/>
  <c r="R103" i="2"/>
  <c r="W103" i="2" s="1"/>
  <c r="AB103" i="2" s="1"/>
  <c r="AG103" i="2" s="1"/>
  <c r="AL103" i="2" s="1"/>
  <c r="AQ103" i="2" s="1"/>
  <c r="AV103" i="2" s="1"/>
  <c r="BA103" i="2" s="1"/>
  <c r="BF103" i="2" s="1"/>
  <c r="BK103" i="2" s="1"/>
  <c r="BP103" i="2" s="1"/>
  <c r="BU103" i="2" s="1"/>
  <c r="BZ103" i="2" s="1"/>
  <c r="CE103" i="2" s="1"/>
  <c r="CJ103" i="2" s="1"/>
  <c r="CO103" i="2" s="1"/>
  <c r="CT103" i="2" s="1"/>
  <c r="CY103" i="2" s="1"/>
  <c r="DD103" i="2" s="1"/>
  <c r="DI103" i="2" s="1"/>
  <c r="DN103" i="2" s="1"/>
  <c r="DS103" i="2" s="1"/>
  <c r="DX103" i="2" s="1"/>
  <c r="EC103" i="2" s="1"/>
  <c r="EH103" i="2" s="1"/>
  <c r="EM103" i="2" s="1"/>
  <c r="ER103" i="2" s="1"/>
  <c r="EW103" i="2" s="1"/>
  <c r="FB103" i="2" s="1"/>
  <c r="FG103" i="2" s="1"/>
  <c r="FL103" i="2" s="1"/>
  <c r="FQ103" i="2" s="1"/>
  <c r="FV103" i="2" s="1"/>
  <c r="GA103" i="2" s="1"/>
  <c r="GF103" i="2" s="1"/>
  <c r="GK103" i="2" s="1"/>
  <c r="Q103" i="2"/>
  <c r="V103" i="2" s="1"/>
  <c r="AA103" i="2" s="1"/>
  <c r="AF103" i="2" s="1"/>
  <c r="AK103" i="2" s="1"/>
  <c r="AP103" i="2" s="1"/>
  <c r="AU103" i="2" s="1"/>
  <c r="AZ103" i="2" s="1"/>
  <c r="BE103" i="2" s="1"/>
  <c r="BJ103" i="2" s="1"/>
  <c r="BO103" i="2" s="1"/>
  <c r="BT103" i="2" s="1"/>
  <c r="BY103" i="2" s="1"/>
  <c r="CD103" i="2" s="1"/>
  <c r="CI103" i="2" s="1"/>
  <c r="CN103" i="2" s="1"/>
  <c r="CS103" i="2" s="1"/>
  <c r="CX103" i="2" s="1"/>
  <c r="DC103" i="2" s="1"/>
  <c r="DH103" i="2" s="1"/>
  <c r="DM103" i="2" s="1"/>
  <c r="DR103" i="2" s="1"/>
  <c r="DW103" i="2" s="1"/>
  <c r="EB103" i="2" s="1"/>
  <c r="EG103" i="2" s="1"/>
  <c r="EL103" i="2" s="1"/>
  <c r="EQ103" i="2" s="1"/>
  <c r="EV103" i="2" s="1"/>
  <c r="FA103" i="2" s="1"/>
  <c r="FF103" i="2" s="1"/>
  <c r="FK103" i="2" s="1"/>
  <c r="FP103" i="2" s="1"/>
  <c r="FU103" i="2" s="1"/>
  <c r="FZ103" i="2" s="1"/>
  <c r="GE103" i="2" s="1"/>
  <c r="GJ103" i="2" s="1"/>
  <c r="L104" i="2"/>
  <c r="M104" i="2" s="1"/>
  <c r="L101" i="2"/>
  <c r="M101" i="2" s="1"/>
  <c r="I107" i="2" l="1"/>
  <c r="J107" i="2" s="1"/>
  <c r="I106" i="2"/>
  <c r="J106" i="2" s="1"/>
  <c r="L103" i="2"/>
  <c r="M103" i="2" s="1"/>
  <c r="BB106" i="2" l="1"/>
  <c r="BC106" i="2" s="1"/>
  <c r="BD106" i="2" s="1"/>
  <c r="CP106" i="2"/>
  <c r="CQ106" i="2" s="1"/>
  <c r="CR106" i="2" s="1"/>
  <c r="ED106" i="2"/>
  <c r="EE106" i="2" s="1"/>
  <c r="EF106" i="2" s="1"/>
  <c r="FR106" i="2"/>
  <c r="FS106" i="2" s="1"/>
  <c r="FT106" i="2" s="1"/>
  <c r="AH106" i="2"/>
  <c r="AI106" i="2" s="1"/>
  <c r="AJ106" i="2" s="1"/>
  <c r="DJ106" i="2"/>
  <c r="DK106" i="2" s="1"/>
  <c r="DL106" i="2" s="1"/>
  <c r="S106" i="2"/>
  <c r="T106" i="2" s="1"/>
  <c r="U106" i="2" s="1"/>
  <c r="AM106" i="2"/>
  <c r="AN106" i="2" s="1"/>
  <c r="AO106" i="2" s="1"/>
  <c r="CA106" i="2"/>
  <c r="CB106" i="2" s="1"/>
  <c r="CC106" i="2" s="1"/>
  <c r="DO106" i="2"/>
  <c r="DP106" i="2" s="1"/>
  <c r="DQ106" i="2" s="1"/>
  <c r="FC106" i="2"/>
  <c r="FD106" i="2" s="1"/>
  <c r="FE106" i="2" s="1"/>
  <c r="BV106" i="2"/>
  <c r="BW106" i="2" s="1"/>
  <c r="BX106" i="2" s="1"/>
  <c r="X106" i="2"/>
  <c r="Y106" i="2" s="1"/>
  <c r="Z106" i="2" s="1"/>
  <c r="BL106" i="2"/>
  <c r="BM106" i="2" s="1"/>
  <c r="BN106" i="2" s="1"/>
  <c r="CZ106" i="2"/>
  <c r="DA106" i="2" s="1"/>
  <c r="DB106" i="2" s="1"/>
  <c r="EN106" i="2"/>
  <c r="EO106" i="2" s="1"/>
  <c r="EP106" i="2" s="1"/>
  <c r="GB106" i="2"/>
  <c r="GC106" i="2" s="1"/>
  <c r="GD106" i="2" s="1"/>
  <c r="EI106" i="2"/>
  <c r="EJ106" i="2" s="1"/>
  <c r="EK106" i="2" s="1"/>
  <c r="FW106" i="2"/>
  <c r="FX106" i="2" s="1"/>
  <c r="FY106" i="2" s="1"/>
  <c r="AW106" i="2"/>
  <c r="AX106" i="2" s="1"/>
  <c r="AY106" i="2" s="1"/>
  <c r="CK106" i="2"/>
  <c r="CL106" i="2" s="1"/>
  <c r="CM106" i="2" s="1"/>
  <c r="DY106" i="2"/>
  <c r="DZ106" i="2" s="1"/>
  <c r="EA106" i="2" s="1"/>
  <c r="FM106" i="2"/>
  <c r="FN106" i="2" s="1"/>
  <c r="FO106" i="2" s="1"/>
  <c r="EX106" i="2"/>
  <c r="EY106" i="2" s="1"/>
  <c r="EZ106" i="2" s="1"/>
  <c r="AR106" i="2"/>
  <c r="AS106" i="2" s="1"/>
  <c r="AT106" i="2" s="1"/>
  <c r="CF106" i="2"/>
  <c r="CG106" i="2" s="1"/>
  <c r="CH106" i="2" s="1"/>
  <c r="DT106" i="2"/>
  <c r="DU106" i="2" s="1"/>
  <c r="DV106" i="2" s="1"/>
  <c r="FH106" i="2"/>
  <c r="FI106" i="2" s="1"/>
  <c r="FJ106" i="2" s="1"/>
  <c r="AC106" i="2"/>
  <c r="AD106" i="2" s="1"/>
  <c r="AE106" i="2" s="1"/>
  <c r="BQ106" i="2"/>
  <c r="BR106" i="2" s="1"/>
  <c r="BS106" i="2" s="1"/>
  <c r="DE106" i="2"/>
  <c r="DF106" i="2" s="1"/>
  <c r="DG106" i="2" s="1"/>
  <c r="ES106" i="2"/>
  <c r="ET106" i="2" s="1"/>
  <c r="EU106" i="2" s="1"/>
  <c r="GG106" i="2"/>
  <c r="GH106" i="2" s="1"/>
  <c r="GI106" i="2" s="1"/>
  <c r="BG106" i="2"/>
  <c r="BH106" i="2" s="1"/>
  <c r="BI106" i="2" s="1"/>
  <c r="CU106" i="2"/>
  <c r="CV106" i="2" s="1"/>
  <c r="CW106" i="2" s="1"/>
  <c r="AM107" i="2"/>
  <c r="AN107" i="2" s="1"/>
  <c r="AO107" i="2" s="1"/>
  <c r="CA107" i="2"/>
  <c r="CB107" i="2" s="1"/>
  <c r="CC107" i="2" s="1"/>
  <c r="DO107" i="2"/>
  <c r="DP107" i="2" s="1"/>
  <c r="DQ107" i="2" s="1"/>
  <c r="FC107" i="2"/>
  <c r="FD107" i="2" s="1"/>
  <c r="FE107" i="2" s="1"/>
  <c r="X107" i="2"/>
  <c r="Y107" i="2" s="1"/>
  <c r="Z107" i="2" s="1"/>
  <c r="BL107" i="2"/>
  <c r="BM107" i="2" s="1"/>
  <c r="BN107" i="2" s="1"/>
  <c r="CZ107" i="2"/>
  <c r="DA107" i="2" s="1"/>
  <c r="DB107" i="2" s="1"/>
  <c r="EN107" i="2"/>
  <c r="EO107" i="2" s="1"/>
  <c r="EP107" i="2" s="1"/>
  <c r="GB107" i="2"/>
  <c r="GC107" i="2" s="1"/>
  <c r="GD107" i="2" s="1"/>
  <c r="AW107" i="2"/>
  <c r="AX107" i="2" s="1"/>
  <c r="AY107" i="2" s="1"/>
  <c r="CK107" i="2"/>
  <c r="CL107" i="2" s="1"/>
  <c r="CM107" i="2" s="1"/>
  <c r="DY107" i="2"/>
  <c r="DZ107" i="2" s="1"/>
  <c r="EA107" i="2" s="1"/>
  <c r="FM107" i="2"/>
  <c r="FN107" i="2" s="1"/>
  <c r="FO107" i="2" s="1"/>
  <c r="S107" i="2"/>
  <c r="T107" i="2" s="1"/>
  <c r="U107" i="2" s="1"/>
  <c r="BG107" i="2"/>
  <c r="BH107" i="2" s="1"/>
  <c r="BI107" i="2" s="1"/>
  <c r="AH107" i="2"/>
  <c r="AI107" i="2" s="1"/>
  <c r="AJ107" i="2" s="1"/>
  <c r="BV107" i="2"/>
  <c r="BW107" i="2" s="1"/>
  <c r="BX107" i="2" s="1"/>
  <c r="DJ107" i="2"/>
  <c r="DK107" i="2" s="1"/>
  <c r="DL107" i="2" s="1"/>
  <c r="EX107" i="2"/>
  <c r="EY107" i="2" s="1"/>
  <c r="EZ107" i="2" s="1"/>
  <c r="CF107" i="2"/>
  <c r="CG107" i="2" s="1"/>
  <c r="CH107" i="2" s="1"/>
  <c r="FH107" i="2"/>
  <c r="FI107" i="2" s="1"/>
  <c r="FJ107" i="2" s="1"/>
  <c r="AC107" i="2"/>
  <c r="AD107" i="2" s="1"/>
  <c r="AE107" i="2" s="1"/>
  <c r="BQ107" i="2"/>
  <c r="BR107" i="2" s="1"/>
  <c r="BS107" i="2" s="1"/>
  <c r="DE107" i="2"/>
  <c r="DF107" i="2" s="1"/>
  <c r="DG107" i="2" s="1"/>
  <c r="ES107" i="2"/>
  <c r="ET107" i="2" s="1"/>
  <c r="EU107" i="2" s="1"/>
  <c r="GG107" i="2"/>
  <c r="GH107" i="2" s="1"/>
  <c r="GI107" i="2" s="1"/>
  <c r="CU107" i="2"/>
  <c r="CV107" i="2" s="1"/>
  <c r="CW107" i="2" s="1"/>
  <c r="EI107" i="2"/>
  <c r="EJ107" i="2" s="1"/>
  <c r="EK107" i="2" s="1"/>
  <c r="FW107" i="2"/>
  <c r="FX107" i="2" s="1"/>
  <c r="FY107" i="2" s="1"/>
  <c r="AR107" i="2"/>
  <c r="AS107" i="2" s="1"/>
  <c r="AT107" i="2" s="1"/>
  <c r="BB107" i="2"/>
  <c r="BC107" i="2" s="1"/>
  <c r="BD107" i="2" s="1"/>
  <c r="CP107" i="2"/>
  <c r="CQ107" i="2" s="1"/>
  <c r="CR107" i="2" s="1"/>
  <c r="ED107" i="2"/>
  <c r="EE107" i="2" s="1"/>
  <c r="EF107" i="2" s="1"/>
  <c r="FR107" i="2"/>
  <c r="FS107" i="2" s="1"/>
  <c r="FT107" i="2" s="1"/>
  <c r="DT107" i="2"/>
  <c r="DU107" i="2" s="1"/>
  <c r="DV107" i="2" s="1"/>
  <c r="N107" i="2"/>
  <c r="O107" i="2" s="1"/>
  <c r="P107" i="2" s="1"/>
  <c r="Q107" i="2" s="1"/>
  <c r="K107" i="2"/>
  <c r="K106" i="2"/>
  <c r="N106" i="2"/>
  <c r="O106" i="2" s="1"/>
  <c r="P106" i="2" s="1"/>
  <c r="V107" i="2" l="1"/>
  <c r="AA107" i="2" s="1"/>
  <c r="AF107" i="2" s="1"/>
  <c r="AK107" i="2" s="1"/>
  <c r="AP107" i="2" s="1"/>
  <c r="AU107" i="2" s="1"/>
  <c r="AZ107" i="2" s="1"/>
  <c r="BE107" i="2" s="1"/>
  <c r="BJ107" i="2" s="1"/>
  <c r="BO107" i="2" s="1"/>
  <c r="BT107" i="2" s="1"/>
  <c r="BY107" i="2" s="1"/>
  <c r="CD107" i="2" s="1"/>
  <c r="CI107" i="2" s="1"/>
  <c r="CN107" i="2" s="1"/>
  <c r="CS107" i="2" s="1"/>
  <c r="CX107" i="2" s="1"/>
  <c r="DC107" i="2" s="1"/>
  <c r="DH107" i="2" s="1"/>
  <c r="DM107" i="2" s="1"/>
  <c r="DR107" i="2" s="1"/>
  <c r="DW107" i="2" s="1"/>
  <c r="EB107" i="2" s="1"/>
  <c r="EG107" i="2" s="1"/>
  <c r="EL107" i="2" s="1"/>
  <c r="EQ107" i="2" s="1"/>
  <c r="EV107" i="2" s="1"/>
  <c r="FA107" i="2" s="1"/>
  <c r="FF107" i="2" s="1"/>
  <c r="FK107" i="2" s="1"/>
  <c r="FP107" i="2" s="1"/>
  <c r="FU107" i="2" s="1"/>
  <c r="FZ107" i="2" s="1"/>
  <c r="GE107" i="2" s="1"/>
  <c r="GJ107" i="2" s="1"/>
  <c r="R107" i="2"/>
  <c r="W107" i="2" s="1"/>
  <c r="AB107" i="2" s="1"/>
  <c r="AG107" i="2" s="1"/>
  <c r="AL107" i="2" s="1"/>
  <c r="AQ107" i="2" s="1"/>
  <c r="AV107" i="2" s="1"/>
  <c r="BA107" i="2" s="1"/>
  <c r="BF107" i="2" s="1"/>
  <c r="BK107" i="2" s="1"/>
  <c r="BP107" i="2" s="1"/>
  <c r="BU107" i="2" s="1"/>
  <c r="BZ107" i="2" s="1"/>
  <c r="CE107" i="2" s="1"/>
  <c r="CJ107" i="2" s="1"/>
  <c r="CO107" i="2" s="1"/>
  <c r="CT107" i="2" s="1"/>
  <c r="CY107" i="2" s="1"/>
  <c r="DD107" i="2" s="1"/>
  <c r="DI107" i="2" s="1"/>
  <c r="DN107" i="2" s="1"/>
  <c r="DS107" i="2" s="1"/>
  <c r="DX107" i="2" s="1"/>
  <c r="EC107" i="2" s="1"/>
  <c r="EH107" i="2" s="1"/>
  <c r="EM107" i="2" s="1"/>
  <c r="ER107" i="2" s="1"/>
  <c r="EW107" i="2" s="1"/>
  <c r="FB107" i="2" s="1"/>
  <c r="FG107" i="2" s="1"/>
  <c r="FL107" i="2" s="1"/>
  <c r="FQ107" i="2" s="1"/>
  <c r="FV107" i="2" s="1"/>
  <c r="GA107" i="2" s="1"/>
  <c r="GF107" i="2" s="1"/>
  <c r="GK107" i="2" s="1"/>
  <c r="R106" i="2"/>
  <c r="W106" i="2" s="1"/>
  <c r="AB106" i="2" s="1"/>
  <c r="AG106" i="2" s="1"/>
  <c r="AL106" i="2" s="1"/>
  <c r="AQ106" i="2" s="1"/>
  <c r="AV106" i="2" s="1"/>
  <c r="BA106" i="2" s="1"/>
  <c r="BF106" i="2" s="1"/>
  <c r="BK106" i="2" s="1"/>
  <c r="BP106" i="2" s="1"/>
  <c r="BU106" i="2" s="1"/>
  <c r="BZ106" i="2" s="1"/>
  <c r="CE106" i="2" s="1"/>
  <c r="CJ106" i="2" s="1"/>
  <c r="CO106" i="2" s="1"/>
  <c r="CT106" i="2" s="1"/>
  <c r="CY106" i="2" s="1"/>
  <c r="DD106" i="2" s="1"/>
  <c r="DI106" i="2" s="1"/>
  <c r="DN106" i="2" s="1"/>
  <c r="DS106" i="2" s="1"/>
  <c r="DX106" i="2" s="1"/>
  <c r="EC106" i="2" s="1"/>
  <c r="EH106" i="2" s="1"/>
  <c r="EM106" i="2" s="1"/>
  <c r="ER106" i="2" s="1"/>
  <c r="EW106" i="2" s="1"/>
  <c r="FB106" i="2" s="1"/>
  <c r="FG106" i="2" s="1"/>
  <c r="FL106" i="2" s="1"/>
  <c r="FQ106" i="2" s="1"/>
  <c r="FV106" i="2" s="1"/>
  <c r="GA106" i="2" s="1"/>
  <c r="GF106" i="2" s="1"/>
  <c r="GK106" i="2" s="1"/>
  <c r="Q106" i="2"/>
  <c r="V106" i="2" s="1"/>
  <c r="AA106" i="2" s="1"/>
  <c r="AF106" i="2" s="1"/>
  <c r="AK106" i="2" s="1"/>
  <c r="AP106" i="2" s="1"/>
  <c r="AU106" i="2" s="1"/>
  <c r="AZ106" i="2" s="1"/>
  <c r="BE106" i="2" s="1"/>
  <c r="BJ106" i="2" s="1"/>
  <c r="BO106" i="2" s="1"/>
  <c r="BT106" i="2" s="1"/>
  <c r="BY106" i="2" s="1"/>
  <c r="CD106" i="2" s="1"/>
  <c r="CI106" i="2" s="1"/>
  <c r="CN106" i="2" s="1"/>
  <c r="CS106" i="2" s="1"/>
  <c r="CX106" i="2" s="1"/>
  <c r="DC106" i="2" s="1"/>
  <c r="DH106" i="2" s="1"/>
  <c r="DM106" i="2" s="1"/>
  <c r="DR106" i="2" s="1"/>
  <c r="DW106" i="2" s="1"/>
  <c r="EB106" i="2" s="1"/>
  <c r="EG106" i="2" s="1"/>
  <c r="EL106" i="2" s="1"/>
  <c r="EQ106" i="2" s="1"/>
  <c r="EV106" i="2" s="1"/>
  <c r="FA106" i="2" s="1"/>
  <c r="FF106" i="2" s="1"/>
  <c r="FK106" i="2" s="1"/>
  <c r="FP106" i="2" s="1"/>
  <c r="FU106" i="2" s="1"/>
  <c r="FZ106" i="2" s="1"/>
  <c r="GE106" i="2" s="1"/>
  <c r="GJ106" i="2" s="1"/>
  <c r="L106" i="2" l="1"/>
  <c r="M106" i="2" s="1"/>
  <c r="I108" i="2"/>
  <c r="J108" i="2" s="1"/>
  <c r="X108" i="2" l="1"/>
  <c r="Y108" i="2" s="1"/>
  <c r="Z108" i="2" s="1"/>
  <c r="BL108" i="2"/>
  <c r="BM108" i="2" s="1"/>
  <c r="BN108" i="2" s="1"/>
  <c r="CZ108" i="2"/>
  <c r="DA108" i="2" s="1"/>
  <c r="DB108" i="2" s="1"/>
  <c r="EN108" i="2"/>
  <c r="EO108" i="2" s="1"/>
  <c r="EP108" i="2" s="1"/>
  <c r="GB108" i="2"/>
  <c r="GC108" i="2" s="1"/>
  <c r="GD108" i="2" s="1"/>
  <c r="AW108" i="2"/>
  <c r="AX108" i="2" s="1"/>
  <c r="AY108" i="2" s="1"/>
  <c r="CK108" i="2"/>
  <c r="CL108" i="2" s="1"/>
  <c r="CM108" i="2" s="1"/>
  <c r="DY108" i="2"/>
  <c r="DZ108" i="2" s="1"/>
  <c r="EA108" i="2" s="1"/>
  <c r="FM108" i="2"/>
  <c r="FN108" i="2" s="1"/>
  <c r="FO108" i="2" s="1"/>
  <c r="AH108" i="2"/>
  <c r="AI108" i="2" s="1"/>
  <c r="AJ108" i="2" s="1"/>
  <c r="BV108" i="2"/>
  <c r="BW108" i="2" s="1"/>
  <c r="BX108" i="2" s="1"/>
  <c r="DJ108" i="2"/>
  <c r="DK108" i="2" s="1"/>
  <c r="DL108" i="2" s="1"/>
  <c r="EX108" i="2"/>
  <c r="EY108" i="2" s="1"/>
  <c r="EZ108" i="2" s="1"/>
  <c r="S108" i="2"/>
  <c r="T108" i="2" s="1"/>
  <c r="U108" i="2" s="1"/>
  <c r="BG108" i="2"/>
  <c r="BH108" i="2" s="1"/>
  <c r="BI108" i="2" s="1"/>
  <c r="CU108" i="2"/>
  <c r="CV108" i="2" s="1"/>
  <c r="CW108" i="2" s="1"/>
  <c r="EI108" i="2"/>
  <c r="EJ108" i="2" s="1"/>
  <c r="EK108" i="2" s="1"/>
  <c r="FW108" i="2"/>
  <c r="FX108" i="2" s="1"/>
  <c r="FY108" i="2" s="1"/>
  <c r="CF108" i="2"/>
  <c r="CG108" i="2" s="1"/>
  <c r="CH108" i="2" s="1"/>
  <c r="GG108" i="2"/>
  <c r="GH108" i="2" s="1"/>
  <c r="GI108" i="2" s="1"/>
  <c r="BB108" i="2"/>
  <c r="BC108" i="2" s="1"/>
  <c r="BD108" i="2" s="1"/>
  <c r="CP108" i="2"/>
  <c r="CQ108" i="2" s="1"/>
  <c r="CR108" i="2" s="1"/>
  <c r="ED108" i="2"/>
  <c r="EE108" i="2" s="1"/>
  <c r="EF108" i="2" s="1"/>
  <c r="FR108" i="2"/>
  <c r="FS108" i="2" s="1"/>
  <c r="FT108" i="2" s="1"/>
  <c r="AR108" i="2"/>
  <c r="AS108" i="2" s="1"/>
  <c r="AT108" i="2" s="1"/>
  <c r="DT108" i="2"/>
  <c r="DU108" i="2" s="1"/>
  <c r="DV108" i="2" s="1"/>
  <c r="AC108" i="2"/>
  <c r="AD108" i="2" s="1"/>
  <c r="AE108" i="2" s="1"/>
  <c r="BQ108" i="2"/>
  <c r="BR108" i="2" s="1"/>
  <c r="BS108" i="2" s="1"/>
  <c r="ES108" i="2"/>
  <c r="ET108" i="2" s="1"/>
  <c r="EU108" i="2" s="1"/>
  <c r="AM108" i="2"/>
  <c r="AN108" i="2" s="1"/>
  <c r="AO108" i="2" s="1"/>
  <c r="CA108" i="2"/>
  <c r="CB108" i="2" s="1"/>
  <c r="CC108" i="2" s="1"/>
  <c r="DO108" i="2"/>
  <c r="DP108" i="2" s="1"/>
  <c r="DQ108" i="2" s="1"/>
  <c r="FC108" i="2"/>
  <c r="FD108" i="2" s="1"/>
  <c r="FE108" i="2" s="1"/>
  <c r="FH108" i="2"/>
  <c r="FI108" i="2" s="1"/>
  <c r="FJ108" i="2" s="1"/>
  <c r="DE108" i="2"/>
  <c r="DF108" i="2" s="1"/>
  <c r="DG108" i="2" s="1"/>
  <c r="K108" i="2"/>
  <c r="N108" i="2"/>
  <c r="O108" i="2" s="1"/>
  <c r="P108" i="2" s="1"/>
  <c r="R108" i="2" s="1"/>
  <c r="W108" i="2" l="1"/>
  <c r="AB108" i="2" s="1"/>
  <c r="AG108" i="2" s="1"/>
  <c r="AL108" i="2" s="1"/>
  <c r="AQ108" i="2" s="1"/>
  <c r="AV108" i="2" s="1"/>
  <c r="BA108" i="2" s="1"/>
  <c r="BF108" i="2" s="1"/>
  <c r="BK108" i="2" s="1"/>
  <c r="BP108" i="2" s="1"/>
  <c r="BU108" i="2" s="1"/>
  <c r="BZ108" i="2" s="1"/>
  <c r="CE108" i="2" s="1"/>
  <c r="CJ108" i="2" s="1"/>
  <c r="CO108" i="2" s="1"/>
  <c r="CT108" i="2" s="1"/>
  <c r="CY108" i="2" s="1"/>
  <c r="DD108" i="2" s="1"/>
  <c r="DI108" i="2" s="1"/>
  <c r="DN108" i="2" s="1"/>
  <c r="DS108" i="2" s="1"/>
  <c r="DX108" i="2" s="1"/>
  <c r="EC108" i="2" s="1"/>
  <c r="EH108" i="2" s="1"/>
  <c r="EM108" i="2" s="1"/>
  <c r="ER108" i="2" s="1"/>
  <c r="EW108" i="2" s="1"/>
  <c r="FB108" i="2" s="1"/>
  <c r="FG108" i="2" s="1"/>
  <c r="FL108" i="2" s="1"/>
  <c r="FQ108" i="2" s="1"/>
  <c r="FV108" i="2" s="1"/>
  <c r="GA108" i="2" s="1"/>
  <c r="GF108" i="2" s="1"/>
  <c r="GK108" i="2" s="1"/>
  <c r="L102" i="2" s="1"/>
  <c r="M102" i="2" s="1"/>
  <c r="Q108" i="2"/>
  <c r="V108" i="2" s="1"/>
  <c r="AA108" i="2" s="1"/>
  <c r="AF108" i="2" s="1"/>
  <c r="AK108" i="2" s="1"/>
  <c r="AP108" i="2" s="1"/>
  <c r="AU108" i="2" s="1"/>
  <c r="AZ108" i="2" s="1"/>
  <c r="BE108" i="2" s="1"/>
  <c r="BJ108" i="2" s="1"/>
  <c r="BO108" i="2" s="1"/>
  <c r="BT108" i="2" s="1"/>
  <c r="BY108" i="2" s="1"/>
  <c r="CD108" i="2" s="1"/>
  <c r="CI108" i="2" s="1"/>
  <c r="CN108" i="2" s="1"/>
  <c r="CS108" i="2" s="1"/>
  <c r="CX108" i="2" s="1"/>
  <c r="DC108" i="2" s="1"/>
  <c r="DH108" i="2" s="1"/>
  <c r="DM108" i="2" s="1"/>
  <c r="DR108" i="2" s="1"/>
  <c r="DW108" i="2" s="1"/>
  <c r="EB108" i="2" s="1"/>
  <c r="EG108" i="2" s="1"/>
  <c r="EL108" i="2" s="1"/>
  <c r="EQ108" i="2" s="1"/>
  <c r="EV108" i="2" s="1"/>
  <c r="FA108" i="2" s="1"/>
  <c r="FF108" i="2" s="1"/>
  <c r="FK108" i="2" s="1"/>
  <c r="FP108" i="2" s="1"/>
  <c r="FU108" i="2" s="1"/>
  <c r="FZ108" i="2" s="1"/>
  <c r="GE108" i="2" s="1"/>
  <c r="GJ108" i="2" s="1"/>
  <c r="L105" i="2" s="1"/>
  <c r="M105" i="2" s="1"/>
  <c r="AP38" i="3"/>
  <c r="AU38" i="3" s="1"/>
  <c r="AZ38" i="3" s="1"/>
  <c r="BE38" i="3" s="1"/>
  <c r="BJ38" i="3" s="1"/>
  <c r="AQ37" i="3"/>
  <c r="AV37" i="3" s="1"/>
  <c r="BA37" i="3" s="1"/>
  <c r="BF37" i="3" s="1"/>
  <c r="BK37" i="3" s="1"/>
  <c r="AP37" i="3"/>
  <c r="AU37" i="3" s="1"/>
  <c r="AZ37" i="3" s="1"/>
  <c r="BE37" i="3" s="1"/>
  <c r="BJ37" i="3" s="1"/>
  <c r="I39" i="3" s="1"/>
  <c r="J39" i="3" s="1"/>
  <c r="AQ38" i="3"/>
  <c r="AV38" i="3" s="1"/>
  <c r="BA38" i="3" s="1"/>
  <c r="BF38" i="3" s="1"/>
  <c r="BK38" i="3" s="1"/>
  <c r="AH39" i="3" l="1"/>
  <c r="AI39" i="3" s="1"/>
  <c r="AJ39" i="3" s="1"/>
  <c r="S39" i="3"/>
  <c r="T39" i="3" s="1"/>
  <c r="U39" i="3" s="1"/>
  <c r="AC39" i="3"/>
  <c r="AD39" i="3" s="1"/>
  <c r="AE39" i="3" s="1"/>
  <c r="X39" i="3"/>
  <c r="Y39" i="3" s="1"/>
  <c r="Z39" i="3" s="1"/>
  <c r="N39" i="3"/>
  <c r="O39" i="3" s="1"/>
  <c r="P39" i="3" s="1"/>
  <c r="BB39" i="3"/>
  <c r="BC39" i="3" s="1"/>
  <c r="BD39" i="3" s="1"/>
  <c r="AM39" i="3"/>
  <c r="AN39" i="3" s="1"/>
  <c r="AO39" i="3" s="1"/>
  <c r="AW39" i="3"/>
  <c r="AX39" i="3" s="1"/>
  <c r="AY39" i="3" s="1"/>
  <c r="AR39" i="3"/>
  <c r="AS39" i="3" s="1"/>
  <c r="AT39" i="3" s="1"/>
  <c r="K39" i="3"/>
  <c r="BG39" i="3"/>
  <c r="BH39" i="3" s="1"/>
  <c r="BI39" i="3" s="1"/>
  <c r="R39" i="3" l="1"/>
  <c r="W39" i="3" s="1"/>
  <c r="AB39" i="3" s="1"/>
  <c r="AG39" i="3" s="1"/>
  <c r="AL39" i="3" s="1"/>
  <c r="AQ39" i="3" s="1"/>
  <c r="AV39" i="3" s="1"/>
  <c r="BA39" i="3" s="1"/>
  <c r="BF39" i="3" s="1"/>
  <c r="BK39" i="3" s="1"/>
  <c r="I40" i="3" s="1"/>
  <c r="J40" i="3" s="1"/>
  <c r="Q39" i="3"/>
  <c r="V39" i="3" s="1"/>
  <c r="AA39" i="3" s="1"/>
  <c r="AF39" i="3" s="1"/>
  <c r="AK39" i="3" s="1"/>
  <c r="AP39" i="3" s="1"/>
  <c r="AU39" i="3" s="1"/>
  <c r="AZ39" i="3" s="1"/>
  <c r="BE39" i="3" s="1"/>
  <c r="BJ39" i="3" s="1"/>
  <c r="S40" i="3" l="1"/>
  <c r="T40" i="3" s="1"/>
  <c r="U40" i="3" s="1"/>
  <c r="AC40" i="3"/>
  <c r="AD40" i="3" s="1"/>
  <c r="AE40" i="3" s="1"/>
  <c r="X40" i="3"/>
  <c r="Y40" i="3" s="1"/>
  <c r="Z40" i="3" s="1"/>
  <c r="AH40" i="3"/>
  <c r="AI40" i="3" s="1"/>
  <c r="AJ40" i="3" s="1"/>
  <c r="BB40" i="3"/>
  <c r="BC40" i="3" s="1"/>
  <c r="BD40" i="3" s="1"/>
  <c r="AR40" i="3"/>
  <c r="AS40" i="3" s="1"/>
  <c r="AT40" i="3" s="1"/>
  <c r="AM40" i="3"/>
  <c r="AN40" i="3" s="1"/>
  <c r="AO40" i="3" s="1"/>
  <c r="BG40" i="3"/>
  <c r="BH40" i="3" s="1"/>
  <c r="BI40" i="3" s="1"/>
  <c r="AW40" i="3"/>
  <c r="AX40" i="3" s="1"/>
  <c r="AY40" i="3" s="1"/>
  <c r="N40" i="3"/>
  <c r="O40" i="3" s="1"/>
  <c r="P40" i="3" s="1"/>
  <c r="K40" i="3"/>
  <c r="R40" i="3" l="1"/>
  <c r="W40" i="3" s="1"/>
  <c r="AB40" i="3" s="1"/>
  <c r="AG40" i="3" s="1"/>
  <c r="AL40" i="3" s="1"/>
  <c r="AQ40" i="3" s="1"/>
  <c r="AV40" i="3" s="1"/>
  <c r="BA40" i="3" s="1"/>
  <c r="BF40" i="3" s="1"/>
  <c r="BK40" i="3" s="1"/>
  <c r="Q40" i="3"/>
  <c r="V40" i="3" s="1"/>
  <c r="AA40" i="3" s="1"/>
  <c r="AF40" i="3" s="1"/>
  <c r="AK40" i="3" s="1"/>
  <c r="AP40" i="3" s="1"/>
  <c r="AU40" i="3" s="1"/>
  <c r="AZ40" i="3" s="1"/>
  <c r="BE40" i="3" s="1"/>
  <c r="BJ40" i="3" s="1"/>
  <c r="L37" i="3" l="1"/>
  <c r="M37" i="3" s="1"/>
  <c r="I41" i="3"/>
  <c r="J41" i="3" s="1"/>
  <c r="L38" i="3"/>
  <c r="M38" i="3" s="1"/>
  <c r="I42" i="3"/>
  <c r="J42" i="3" s="1"/>
  <c r="AH41" i="3" l="1"/>
  <c r="AI41" i="3" s="1"/>
  <c r="AJ41" i="3" s="1"/>
  <c r="BG41" i="3"/>
  <c r="BH41" i="3" s="1"/>
  <c r="BI41" i="3" s="1"/>
  <c r="AM41" i="3"/>
  <c r="AN41" i="3" s="1"/>
  <c r="AO41" i="3" s="1"/>
  <c r="AC41" i="3"/>
  <c r="AD41" i="3" s="1"/>
  <c r="AE41" i="3" s="1"/>
  <c r="AW41" i="3"/>
  <c r="AX41" i="3" s="1"/>
  <c r="AY41" i="3" s="1"/>
  <c r="AR41" i="3"/>
  <c r="AS41" i="3" s="1"/>
  <c r="AT41" i="3" s="1"/>
  <c r="BB41" i="3"/>
  <c r="BC41" i="3" s="1"/>
  <c r="BD41" i="3" s="1"/>
  <c r="X41" i="3"/>
  <c r="Y41" i="3" s="1"/>
  <c r="Z41" i="3" s="1"/>
  <c r="X42" i="3"/>
  <c r="Y42" i="3" s="1"/>
  <c r="Z42" i="3" s="1"/>
  <c r="AM42" i="3"/>
  <c r="AN42" i="3" s="1"/>
  <c r="AO42" i="3" s="1"/>
  <c r="AW42" i="3"/>
  <c r="AX42" i="3" s="1"/>
  <c r="AY42" i="3" s="1"/>
  <c r="AH42" i="3"/>
  <c r="AI42" i="3" s="1"/>
  <c r="AJ42" i="3" s="1"/>
  <c r="BG42" i="3"/>
  <c r="BH42" i="3" s="1"/>
  <c r="BI42" i="3" s="1"/>
  <c r="AR42" i="3"/>
  <c r="AS42" i="3" s="1"/>
  <c r="AT42" i="3" s="1"/>
  <c r="AC42" i="3"/>
  <c r="AD42" i="3" s="1"/>
  <c r="AE42" i="3" s="1"/>
  <c r="BB42" i="3"/>
  <c r="BC42" i="3" s="1"/>
  <c r="BD42" i="3" s="1"/>
  <c r="S42" i="3"/>
  <c r="T42" i="3" s="1"/>
  <c r="U42" i="3" s="1"/>
  <c r="N42" i="3"/>
  <c r="O42" i="3" s="1"/>
  <c r="P42" i="3" s="1"/>
  <c r="K42" i="3"/>
  <c r="N41" i="3"/>
  <c r="O41" i="3" s="1"/>
  <c r="P41" i="3" s="1"/>
  <c r="S41" i="3"/>
  <c r="T41" i="3" s="1"/>
  <c r="U41" i="3" s="1"/>
  <c r="K41" i="3"/>
  <c r="Q41" i="3" l="1"/>
  <c r="V41" i="3" s="1"/>
  <c r="AA41" i="3" s="1"/>
  <c r="AF41" i="3" s="1"/>
  <c r="AK41" i="3" s="1"/>
  <c r="AP41" i="3" s="1"/>
  <c r="AU41" i="3" s="1"/>
  <c r="AZ41" i="3" s="1"/>
  <c r="BE41" i="3" s="1"/>
  <c r="BJ41" i="3" s="1"/>
  <c r="R41" i="3"/>
  <c r="W41" i="3" s="1"/>
  <c r="AB41" i="3" s="1"/>
  <c r="AG41" i="3" s="1"/>
  <c r="AL41" i="3" s="1"/>
  <c r="AQ41" i="3" s="1"/>
  <c r="AV41" i="3" s="1"/>
  <c r="BA41" i="3" s="1"/>
  <c r="BF41" i="3" s="1"/>
  <c r="BK41" i="3" s="1"/>
  <c r="R42" i="3"/>
  <c r="W42" i="3" s="1"/>
  <c r="AB42" i="3" s="1"/>
  <c r="AG42" i="3" s="1"/>
  <c r="AL42" i="3" s="1"/>
  <c r="AQ42" i="3" s="1"/>
  <c r="AV42" i="3" s="1"/>
  <c r="BA42" i="3" s="1"/>
  <c r="BF42" i="3" s="1"/>
  <c r="BK42" i="3" s="1"/>
  <c r="Q42" i="3"/>
  <c r="V42" i="3" s="1"/>
  <c r="AA42" i="3" s="1"/>
  <c r="AF42" i="3" s="1"/>
  <c r="AK42" i="3" s="1"/>
  <c r="AP42" i="3" s="1"/>
  <c r="AU42" i="3" s="1"/>
  <c r="AZ42" i="3" s="1"/>
  <c r="BE42" i="3" s="1"/>
  <c r="BJ42" i="3" s="1"/>
  <c r="I43" i="3" l="1"/>
  <c r="J43" i="3" s="1"/>
  <c r="X43" i="3" l="1"/>
  <c r="Y43" i="3" s="1"/>
  <c r="Z43" i="3" s="1"/>
  <c r="AM43" i="3"/>
  <c r="AN43" i="3" s="1"/>
  <c r="AO43" i="3" s="1"/>
  <c r="AW43" i="3"/>
  <c r="AX43" i="3" s="1"/>
  <c r="AY43" i="3" s="1"/>
  <c r="AH43" i="3"/>
  <c r="AI43" i="3" s="1"/>
  <c r="AJ43" i="3" s="1"/>
  <c r="BG43" i="3"/>
  <c r="BH43" i="3" s="1"/>
  <c r="BI43" i="3" s="1"/>
  <c r="AR43" i="3"/>
  <c r="AS43" i="3" s="1"/>
  <c r="AT43" i="3" s="1"/>
  <c r="AC43" i="3"/>
  <c r="AD43" i="3" s="1"/>
  <c r="AE43" i="3" s="1"/>
  <c r="BB43" i="3"/>
  <c r="BC43" i="3" s="1"/>
  <c r="BD43" i="3" s="1"/>
  <c r="S43" i="3"/>
  <c r="T43" i="3" s="1"/>
  <c r="U43" i="3" s="1"/>
  <c r="N43" i="3"/>
  <c r="O43" i="3" s="1"/>
  <c r="P43" i="3" s="1"/>
  <c r="K43" i="3"/>
  <c r="Q43" i="3" l="1"/>
  <c r="V43" i="3" s="1"/>
  <c r="AA43" i="3" s="1"/>
  <c r="AF43" i="3" s="1"/>
  <c r="AK43" i="3" s="1"/>
  <c r="AP43" i="3" s="1"/>
  <c r="AU43" i="3" s="1"/>
  <c r="AZ43" i="3" s="1"/>
  <c r="BE43" i="3" s="1"/>
  <c r="BJ43" i="3" s="1"/>
  <c r="R43" i="3"/>
  <c r="W43" i="3"/>
  <c r="AB43" i="3" s="1"/>
  <c r="AG43" i="3" s="1"/>
  <c r="AL43" i="3" s="1"/>
  <c r="AQ43" i="3" s="1"/>
  <c r="AV43" i="3" s="1"/>
  <c r="BA43" i="3" s="1"/>
  <c r="BF43" i="3" s="1"/>
  <c r="BK43" i="3" s="1"/>
  <c r="I44" i="3" l="1"/>
  <c r="J44" i="3" s="1"/>
  <c r="N44" i="3" s="1"/>
  <c r="O44" i="3" s="1"/>
  <c r="P44" i="3" s="1"/>
  <c r="K44" i="3" l="1"/>
  <c r="S44" i="3"/>
  <c r="T44" i="3" s="1"/>
  <c r="U44" i="3" s="1"/>
  <c r="X44" i="3"/>
  <c r="Y44" i="3" s="1"/>
  <c r="Z44" i="3" s="1"/>
  <c r="AW44" i="3"/>
  <c r="AX44" i="3" s="1"/>
  <c r="AY44" i="3" s="1"/>
  <c r="AH44" i="3"/>
  <c r="AI44" i="3" s="1"/>
  <c r="AJ44" i="3" s="1"/>
  <c r="BG44" i="3"/>
  <c r="BH44" i="3" s="1"/>
  <c r="BI44" i="3" s="1"/>
  <c r="AM44" i="3"/>
  <c r="AN44" i="3" s="1"/>
  <c r="AO44" i="3" s="1"/>
  <c r="AR44" i="3"/>
  <c r="AS44" i="3" s="1"/>
  <c r="AT44" i="3" s="1"/>
  <c r="AC44" i="3"/>
  <c r="AD44" i="3" s="1"/>
  <c r="AE44" i="3" s="1"/>
  <c r="BB44" i="3"/>
  <c r="BC44" i="3" s="1"/>
  <c r="BD44" i="3" s="1"/>
  <c r="Q44" i="3"/>
  <c r="R44" i="3"/>
  <c r="V44" i="3" l="1"/>
  <c r="W44" i="3"/>
  <c r="AB44" i="3" s="1"/>
  <c r="AG44" i="3" s="1"/>
  <c r="AL44" i="3" s="1"/>
  <c r="AQ44" i="3" s="1"/>
  <c r="AV44" i="3" s="1"/>
  <c r="BA44" i="3" s="1"/>
  <c r="BF44" i="3" s="1"/>
  <c r="BK44" i="3" s="1"/>
  <c r="AA44" i="3"/>
  <c r="AF44" i="3"/>
  <c r="AK44" i="3" s="1"/>
  <c r="AP44" i="3" s="1"/>
  <c r="AU44" i="3" s="1"/>
  <c r="AZ44" i="3" s="1"/>
  <c r="BE44" i="3" s="1"/>
  <c r="BJ44" i="3" s="1"/>
  <c r="L41" i="3" l="1"/>
  <c r="M41" i="3" s="1"/>
  <c r="I45" i="3"/>
  <c r="J45" i="3" s="1"/>
  <c r="K45" i="3" s="1"/>
  <c r="L42" i="3"/>
  <c r="M42" i="3" s="1"/>
  <c r="I46" i="3"/>
  <c r="J46" i="3" s="1"/>
  <c r="K46" i="3" s="1"/>
  <c r="AC45" i="3" l="1"/>
  <c r="AD45" i="3" s="1"/>
  <c r="AE45" i="3" s="1"/>
  <c r="AW45" i="3"/>
  <c r="AX45" i="3" s="1"/>
  <c r="AY45" i="3" s="1"/>
  <c r="AH45" i="3"/>
  <c r="AI45" i="3" s="1"/>
  <c r="AJ45" i="3" s="1"/>
  <c r="BB45" i="3"/>
  <c r="BC45" i="3" s="1"/>
  <c r="BD45" i="3" s="1"/>
  <c r="BG45" i="3"/>
  <c r="BH45" i="3" s="1"/>
  <c r="BI45" i="3" s="1"/>
  <c r="S45" i="3"/>
  <c r="T45" i="3" s="1"/>
  <c r="U45" i="3" s="1"/>
  <c r="AM45" i="3"/>
  <c r="AN45" i="3" s="1"/>
  <c r="AO45" i="3" s="1"/>
  <c r="AR45" i="3"/>
  <c r="AS45" i="3" s="1"/>
  <c r="AT45" i="3" s="1"/>
  <c r="N45" i="3"/>
  <c r="O45" i="3" s="1"/>
  <c r="P45" i="3" s="1"/>
  <c r="X45" i="3"/>
  <c r="Y45" i="3" s="1"/>
  <c r="Z45" i="3" s="1"/>
  <c r="AR46" i="3"/>
  <c r="AS46" i="3" s="1"/>
  <c r="AT46" i="3" s="1"/>
  <c r="AC46" i="3"/>
  <c r="AD46" i="3" s="1"/>
  <c r="AE46" i="3" s="1"/>
  <c r="N46" i="3"/>
  <c r="O46" i="3" s="1"/>
  <c r="P46" i="3" s="1"/>
  <c r="BB46" i="3"/>
  <c r="BC46" i="3" s="1"/>
  <c r="BD46" i="3" s="1"/>
  <c r="AM46" i="3"/>
  <c r="AN46" i="3" s="1"/>
  <c r="AO46" i="3" s="1"/>
  <c r="X46" i="3"/>
  <c r="Y46" i="3" s="1"/>
  <c r="Z46" i="3" s="1"/>
  <c r="AW46" i="3"/>
  <c r="AX46" i="3" s="1"/>
  <c r="AY46" i="3" s="1"/>
  <c r="BG46" i="3"/>
  <c r="BH46" i="3" s="1"/>
  <c r="BI46" i="3" s="1"/>
  <c r="AH46" i="3"/>
  <c r="AI46" i="3" s="1"/>
  <c r="AJ46" i="3" s="1"/>
  <c r="S46" i="3"/>
  <c r="T46" i="3" s="1"/>
  <c r="U46" i="3" s="1"/>
  <c r="Q45" i="3" l="1"/>
  <c r="V45" i="3" s="1"/>
  <c r="AA45" i="3" s="1"/>
  <c r="AF45" i="3" s="1"/>
  <c r="AK45" i="3" s="1"/>
  <c r="AP45" i="3" s="1"/>
  <c r="AU45" i="3" s="1"/>
  <c r="AZ45" i="3" s="1"/>
  <c r="BE45" i="3" s="1"/>
  <c r="BJ45" i="3" s="1"/>
  <c r="R45" i="3"/>
  <c r="W45" i="3" s="1"/>
  <c r="AB45" i="3" s="1"/>
  <c r="AG45" i="3" s="1"/>
  <c r="AL45" i="3" s="1"/>
  <c r="AQ45" i="3" s="1"/>
  <c r="AV45" i="3" s="1"/>
  <c r="BA45" i="3" s="1"/>
  <c r="BF45" i="3" s="1"/>
  <c r="BK45" i="3" s="1"/>
  <c r="Q46" i="3"/>
  <c r="V46" i="3" s="1"/>
  <c r="AA46" i="3" s="1"/>
  <c r="AF46" i="3" s="1"/>
  <c r="AK46" i="3" s="1"/>
  <c r="AP46" i="3" s="1"/>
  <c r="AU46" i="3" s="1"/>
  <c r="AZ46" i="3" s="1"/>
  <c r="BE46" i="3" s="1"/>
  <c r="BJ46" i="3" s="1"/>
  <c r="R46" i="3"/>
  <c r="W46" i="3" s="1"/>
  <c r="AB46" i="3" s="1"/>
  <c r="AG46" i="3" s="1"/>
  <c r="AL46" i="3" s="1"/>
  <c r="AQ46" i="3" s="1"/>
  <c r="AV46" i="3" s="1"/>
  <c r="BA46" i="3" s="1"/>
  <c r="BF46" i="3" s="1"/>
  <c r="BK46" i="3" s="1"/>
  <c r="I47" i="3" l="1"/>
  <c r="J47" i="3" s="1"/>
  <c r="AH47" i="3" s="1"/>
  <c r="AI47" i="3" s="1"/>
  <c r="AJ47" i="3" s="1"/>
  <c r="BB47" i="3" l="1"/>
  <c r="BC47" i="3" s="1"/>
  <c r="BD47" i="3" s="1"/>
  <c r="AC47" i="3"/>
  <c r="AD47" i="3" s="1"/>
  <c r="AE47" i="3" s="1"/>
  <c r="BG47" i="3"/>
  <c r="BH47" i="3" s="1"/>
  <c r="BI47" i="3" s="1"/>
  <c r="S47" i="3"/>
  <c r="T47" i="3" s="1"/>
  <c r="U47" i="3" s="1"/>
  <c r="AM47" i="3"/>
  <c r="AN47" i="3" s="1"/>
  <c r="AO47" i="3" s="1"/>
  <c r="N47" i="3"/>
  <c r="O47" i="3" s="1"/>
  <c r="P47" i="3" s="1"/>
  <c r="R47" i="3" s="1"/>
  <c r="W47" i="3" s="1"/>
  <c r="AB47" i="3" s="1"/>
  <c r="AG47" i="3" s="1"/>
  <c r="AL47" i="3" s="1"/>
  <c r="AQ47" i="3" s="1"/>
  <c r="AV47" i="3" s="1"/>
  <c r="BA47" i="3" s="1"/>
  <c r="BF47" i="3" s="1"/>
  <c r="BK47" i="3" s="1"/>
  <c r="I48" i="3" s="1"/>
  <c r="J48" i="3" s="1"/>
  <c r="AR47" i="3"/>
  <c r="AS47" i="3" s="1"/>
  <c r="AT47" i="3" s="1"/>
  <c r="K47" i="3"/>
  <c r="AW47" i="3"/>
  <c r="AX47" i="3" s="1"/>
  <c r="AY47" i="3" s="1"/>
  <c r="X47" i="3"/>
  <c r="Y47" i="3" s="1"/>
  <c r="Z47" i="3" s="1"/>
  <c r="Q47" i="3" l="1"/>
  <c r="V47" i="3" s="1"/>
  <c r="AA47" i="3" s="1"/>
  <c r="AF47" i="3" s="1"/>
  <c r="AK47" i="3" s="1"/>
  <c r="AP47" i="3" s="1"/>
  <c r="AU47" i="3" s="1"/>
  <c r="AZ47" i="3" s="1"/>
  <c r="BE47" i="3" s="1"/>
  <c r="BJ47" i="3" s="1"/>
  <c r="X48" i="3"/>
  <c r="Y48" i="3" s="1"/>
  <c r="Z48" i="3" s="1"/>
  <c r="AW48" i="3"/>
  <c r="AX48" i="3" s="1"/>
  <c r="AY48" i="3" s="1"/>
  <c r="AH48" i="3"/>
  <c r="AI48" i="3" s="1"/>
  <c r="AJ48" i="3" s="1"/>
  <c r="S48" i="3"/>
  <c r="T48" i="3" s="1"/>
  <c r="U48" i="3" s="1"/>
  <c r="BG48" i="3"/>
  <c r="BH48" i="3" s="1"/>
  <c r="BI48" i="3" s="1"/>
  <c r="AR48" i="3"/>
  <c r="AS48" i="3" s="1"/>
  <c r="AT48" i="3" s="1"/>
  <c r="AC48" i="3"/>
  <c r="AD48" i="3" s="1"/>
  <c r="AE48" i="3" s="1"/>
  <c r="BB48" i="3"/>
  <c r="BC48" i="3" s="1"/>
  <c r="BD48" i="3" s="1"/>
  <c r="N48" i="3"/>
  <c r="O48" i="3" s="1"/>
  <c r="P48" i="3" s="1"/>
  <c r="AM48" i="3"/>
  <c r="AN48" i="3" s="1"/>
  <c r="AO48" i="3" s="1"/>
  <c r="K48" i="3"/>
  <c r="Q48" i="3" l="1"/>
  <c r="V48" i="3" s="1"/>
  <c r="AA48" i="3" s="1"/>
  <c r="AF48" i="3" s="1"/>
  <c r="AK48" i="3" s="1"/>
  <c r="AP48" i="3" s="1"/>
  <c r="AU48" i="3" s="1"/>
  <c r="AZ48" i="3" s="1"/>
  <c r="BE48" i="3" s="1"/>
  <c r="BJ48" i="3" s="1"/>
  <c r="R48" i="3"/>
  <c r="W48" i="3" s="1"/>
  <c r="AB48" i="3" s="1"/>
  <c r="AG48" i="3" s="1"/>
  <c r="AL48" i="3" s="1"/>
  <c r="AQ48" i="3" s="1"/>
  <c r="AV48" i="3" s="1"/>
  <c r="BA48" i="3" s="1"/>
  <c r="BF48" i="3" s="1"/>
  <c r="BK48" i="3" s="1"/>
  <c r="L46" i="3" l="1"/>
  <c r="M46" i="3" s="1"/>
  <c r="I50" i="3"/>
  <c r="J50" i="3" s="1"/>
  <c r="K50" i="3" s="1"/>
  <c r="I49" i="3"/>
  <c r="J49" i="3" s="1"/>
  <c r="L45" i="3"/>
  <c r="M45" i="3" s="1"/>
  <c r="N49" i="3" l="1"/>
  <c r="O49" i="3" s="1"/>
  <c r="P49" i="3" s="1"/>
  <c r="BB49" i="3"/>
  <c r="BC49" i="3" s="1"/>
  <c r="BD49" i="3" s="1"/>
  <c r="AM49" i="3"/>
  <c r="AN49" i="3" s="1"/>
  <c r="AO49" i="3" s="1"/>
  <c r="AW49" i="3"/>
  <c r="AX49" i="3" s="1"/>
  <c r="AY49" i="3" s="1"/>
  <c r="AH49" i="3"/>
  <c r="AI49" i="3" s="1"/>
  <c r="AJ49" i="3" s="1"/>
  <c r="AC49" i="3"/>
  <c r="AD49" i="3" s="1"/>
  <c r="AE49" i="3" s="1"/>
  <c r="S49" i="3"/>
  <c r="T49" i="3" s="1"/>
  <c r="U49" i="3" s="1"/>
  <c r="X49" i="3"/>
  <c r="Y49" i="3" s="1"/>
  <c r="Z49" i="3" s="1"/>
  <c r="BG49" i="3"/>
  <c r="BH49" i="3" s="1"/>
  <c r="BI49" i="3" s="1"/>
  <c r="AR49" i="3"/>
  <c r="AS49" i="3" s="1"/>
  <c r="AT49" i="3" s="1"/>
  <c r="K49" i="3"/>
  <c r="AR50" i="3"/>
  <c r="AS50" i="3" s="1"/>
  <c r="AT50" i="3" s="1"/>
  <c r="AC50" i="3"/>
  <c r="AD50" i="3" s="1"/>
  <c r="AE50" i="3" s="1"/>
  <c r="AM50" i="3"/>
  <c r="AN50" i="3" s="1"/>
  <c r="AO50" i="3" s="1"/>
  <c r="X50" i="3"/>
  <c r="Y50" i="3" s="1"/>
  <c r="Z50" i="3" s="1"/>
  <c r="BG50" i="3"/>
  <c r="BH50" i="3" s="1"/>
  <c r="BI50" i="3" s="1"/>
  <c r="N50" i="3"/>
  <c r="O50" i="3" s="1"/>
  <c r="P50" i="3" s="1"/>
  <c r="AW50" i="3"/>
  <c r="AX50" i="3" s="1"/>
  <c r="AY50" i="3" s="1"/>
  <c r="AH50" i="3"/>
  <c r="AI50" i="3" s="1"/>
  <c r="AJ50" i="3" s="1"/>
  <c r="S50" i="3"/>
  <c r="T50" i="3" s="1"/>
  <c r="U50" i="3" s="1"/>
  <c r="BB50" i="3"/>
  <c r="BC50" i="3" s="1"/>
  <c r="BD50" i="3" s="1"/>
  <c r="Q50" i="3" l="1"/>
  <c r="V50" i="3" s="1"/>
  <c r="AA50" i="3" s="1"/>
  <c r="AF50" i="3" s="1"/>
  <c r="AK50" i="3" s="1"/>
  <c r="AP50" i="3" s="1"/>
  <c r="AU50" i="3" s="1"/>
  <c r="AZ50" i="3" s="1"/>
  <c r="BE50" i="3" s="1"/>
  <c r="BJ50" i="3" s="1"/>
  <c r="R50" i="3"/>
  <c r="W50" i="3" s="1"/>
  <c r="AB50" i="3" s="1"/>
  <c r="AG50" i="3" s="1"/>
  <c r="AL50" i="3" s="1"/>
  <c r="AQ50" i="3" s="1"/>
  <c r="AV50" i="3" s="1"/>
  <c r="BA50" i="3" s="1"/>
  <c r="BF50" i="3" s="1"/>
  <c r="BK50" i="3" s="1"/>
  <c r="Q49" i="3"/>
  <c r="V49" i="3" s="1"/>
  <c r="AA49" i="3" s="1"/>
  <c r="AF49" i="3" s="1"/>
  <c r="AK49" i="3" s="1"/>
  <c r="AP49" i="3" s="1"/>
  <c r="AU49" i="3" s="1"/>
  <c r="AZ49" i="3" s="1"/>
  <c r="BE49" i="3" s="1"/>
  <c r="BJ49" i="3" s="1"/>
  <c r="R49" i="3"/>
  <c r="W49" i="3" s="1"/>
  <c r="AB49" i="3" s="1"/>
  <c r="AG49" i="3" s="1"/>
  <c r="AL49" i="3" s="1"/>
  <c r="AQ49" i="3" s="1"/>
  <c r="AV49" i="3" s="1"/>
  <c r="BA49" i="3" s="1"/>
  <c r="BF49" i="3" s="1"/>
  <c r="BK49" i="3" s="1"/>
  <c r="I51" i="3" l="1"/>
  <c r="J51" i="3" s="1"/>
  <c r="AH51" i="3" s="1"/>
  <c r="AI51" i="3" s="1"/>
  <c r="AJ51" i="3" s="1"/>
  <c r="K51" i="3" l="1"/>
  <c r="AR51" i="3"/>
  <c r="AS51" i="3" s="1"/>
  <c r="AT51" i="3" s="1"/>
  <c r="AC51" i="3"/>
  <c r="AD51" i="3" s="1"/>
  <c r="AE51" i="3" s="1"/>
  <c r="X51" i="3"/>
  <c r="Y51" i="3" s="1"/>
  <c r="Z51" i="3" s="1"/>
  <c r="S51" i="3"/>
  <c r="T51" i="3" s="1"/>
  <c r="U51" i="3" s="1"/>
  <c r="AW51" i="3"/>
  <c r="AX51" i="3" s="1"/>
  <c r="AY51" i="3" s="1"/>
  <c r="BB51" i="3"/>
  <c r="BC51" i="3" s="1"/>
  <c r="BD51" i="3" s="1"/>
  <c r="N51" i="3"/>
  <c r="O51" i="3" s="1"/>
  <c r="P51" i="3" s="1"/>
  <c r="R51" i="3" s="1"/>
  <c r="W51" i="3" s="1"/>
  <c r="AB51" i="3" s="1"/>
  <c r="AG51" i="3" s="1"/>
  <c r="AL51" i="3" s="1"/>
  <c r="AQ51" i="3" s="1"/>
  <c r="AV51" i="3" s="1"/>
  <c r="BA51" i="3" s="1"/>
  <c r="BF51" i="3" s="1"/>
  <c r="BK51" i="3" s="1"/>
  <c r="I52" i="3" s="1"/>
  <c r="J52" i="3" s="1"/>
  <c r="BG51" i="3"/>
  <c r="BH51" i="3" s="1"/>
  <c r="BI51" i="3" s="1"/>
  <c r="AM51" i="3"/>
  <c r="AN51" i="3" s="1"/>
  <c r="AO51" i="3" s="1"/>
  <c r="Q51" i="3" l="1"/>
  <c r="V51" i="3" s="1"/>
  <c r="AA51" i="3" s="1"/>
  <c r="AF51" i="3" s="1"/>
  <c r="AK51" i="3" s="1"/>
  <c r="AP51" i="3" s="1"/>
  <c r="AU51" i="3" s="1"/>
  <c r="AZ51" i="3" s="1"/>
  <c r="BE51" i="3" s="1"/>
  <c r="BJ51" i="3" s="1"/>
  <c r="X52" i="3"/>
  <c r="Y52" i="3" s="1"/>
  <c r="Z52" i="3" s="1"/>
  <c r="AW52" i="3"/>
  <c r="AX52" i="3" s="1"/>
  <c r="AY52" i="3" s="1"/>
  <c r="S52" i="3"/>
  <c r="T52" i="3" s="1"/>
  <c r="U52" i="3" s="1"/>
  <c r="BG52" i="3"/>
  <c r="BH52" i="3" s="1"/>
  <c r="BI52" i="3" s="1"/>
  <c r="AR52" i="3"/>
  <c r="AS52" i="3" s="1"/>
  <c r="AT52" i="3" s="1"/>
  <c r="AM52" i="3"/>
  <c r="AN52" i="3" s="1"/>
  <c r="AO52" i="3" s="1"/>
  <c r="AC52" i="3"/>
  <c r="AD52" i="3" s="1"/>
  <c r="AE52" i="3" s="1"/>
  <c r="N52" i="3"/>
  <c r="O52" i="3" s="1"/>
  <c r="P52" i="3" s="1"/>
  <c r="AH52" i="3"/>
  <c r="AI52" i="3" s="1"/>
  <c r="AJ52" i="3" s="1"/>
  <c r="BB52" i="3"/>
  <c r="BC52" i="3" s="1"/>
  <c r="BD52" i="3" s="1"/>
  <c r="K52" i="3"/>
  <c r="Q52" i="3" l="1"/>
  <c r="V52" i="3" s="1"/>
  <c r="AA52" i="3" s="1"/>
  <c r="AF52" i="3" s="1"/>
  <c r="AK52" i="3" s="1"/>
  <c r="AP52" i="3" s="1"/>
  <c r="AU52" i="3" s="1"/>
  <c r="AZ52" i="3" s="1"/>
  <c r="BE52" i="3" s="1"/>
  <c r="BJ52" i="3" s="1"/>
  <c r="R52" i="3"/>
  <c r="W52" i="3" s="1"/>
  <c r="AB52" i="3" s="1"/>
  <c r="AG52" i="3" s="1"/>
  <c r="AL52" i="3" s="1"/>
  <c r="AQ52" i="3" s="1"/>
  <c r="AV52" i="3" s="1"/>
  <c r="BA52" i="3" s="1"/>
  <c r="BF52" i="3" s="1"/>
  <c r="BK52" i="3" s="1"/>
  <c r="L49" i="3" l="1"/>
  <c r="M49" i="3" s="1"/>
  <c r="I53" i="3"/>
  <c r="J53" i="3" s="1"/>
  <c r="K53" i="3" s="1"/>
  <c r="L50" i="3"/>
  <c r="M50" i="3" s="1"/>
  <c r="I54" i="3"/>
  <c r="J54" i="3" s="1"/>
  <c r="K54" i="3" s="1"/>
  <c r="AC54" i="3" l="1"/>
  <c r="AD54" i="3" s="1"/>
  <c r="AE54" i="3" s="1"/>
  <c r="AM54" i="3"/>
  <c r="AN54" i="3" s="1"/>
  <c r="AO54" i="3" s="1"/>
  <c r="X54" i="3"/>
  <c r="Y54" i="3" s="1"/>
  <c r="Z54" i="3" s="1"/>
  <c r="N54" i="3"/>
  <c r="O54" i="3" s="1"/>
  <c r="P54" i="3" s="1"/>
  <c r="BB54" i="3"/>
  <c r="BC54" i="3" s="1"/>
  <c r="BD54" i="3" s="1"/>
  <c r="S54" i="3"/>
  <c r="T54" i="3" s="1"/>
  <c r="U54" i="3" s="1"/>
  <c r="AR54" i="3"/>
  <c r="AS54" i="3" s="1"/>
  <c r="AT54" i="3" s="1"/>
  <c r="AH54" i="3"/>
  <c r="AI54" i="3" s="1"/>
  <c r="AJ54" i="3" s="1"/>
  <c r="BG54" i="3"/>
  <c r="BH54" i="3" s="1"/>
  <c r="BI54" i="3" s="1"/>
  <c r="AW54" i="3"/>
  <c r="AX54" i="3" s="1"/>
  <c r="AY54" i="3" s="1"/>
  <c r="N53" i="3"/>
  <c r="O53" i="3" s="1"/>
  <c r="P53" i="3" s="1"/>
  <c r="AM53" i="3"/>
  <c r="AN53" i="3" s="1"/>
  <c r="AO53" i="3" s="1"/>
  <c r="AW53" i="3"/>
  <c r="AX53" i="3" s="1"/>
  <c r="AY53" i="3" s="1"/>
  <c r="AH53" i="3"/>
  <c r="AI53" i="3" s="1"/>
  <c r="AJ53" i="3" s="1"/>
  <c r="X53" i="3"/>
  <c r="Y53" i="3" s="1"/>
  <c r="Z53" i="3" s="1"/>
  <c r="BB53" i="3"/>
  <c r="BC53" i="3" s="1"/>
  <c r="BD53" i="3" s="1"/>
  <c r="AC53" i="3"/>
  <c r="AD53" i="3" s="1"/>
  <c r="AE53" i="3" s="1"/>
  <c r="AR53" i="3"/>
  <c r="AS53" i="3" s="1"/>
  <c r="AT53" i="3" s="1"/>
  <c r="BG53" i="3"/>
  <c r="BH53" i="3" s="1"/>
  <c r="BI53" i="3" s="1"/>
  <c r="S53" i="3"/>
  <c r="T53" i="3" s="1"/>
  <c r="U53" i="3" s="1"/>
  <c r="Q54" i="3" l="1"/>
  <c r="V54" i="3" s="1"/>
  <c r="AA54" i="3" s="1"/>
  <c r="AF54" i="3" s="1"/>
  <c r="AK54" i="3" s="1"/>
  <c r="AP54" i="3" s="1"/>
  <c r="AU54" i="3" s="1"/>
  <c r="AZ54" i="3" s="1"/>
  <c r="BE54" i="3" s="1"/>
  <c r="BJ54" i="3" s="1"/>
  <c r="R54" i="3"/>
  <c r="W54" i="3" s="1"/>
  <c r="AB54" i="3" s="1"/>
  <c r="AG54" i="3" s="1"/>
  <c r="AL54" i="3" s="1"/>
  <c r="AQ54" i="3" s="1"/>
  <c r="AV54" i="3" s="1"/>
  <c r="BA54" i="3" s="1"/>
  <c r="BF54" i="3" s="1"/>
  <c r="BK54" i="3" s="1"/>
  <c r="Q53" i="3"/>
  <c r="V53" i="3" s="1"/>
  <c r="AA53" i="3" s="1"/>
  <c r="AF53" i="3" s="1"/>
  <c r="AK53" i="3" s="1"/>
  <c r="AP53" i="3" s="1"/>
  <c r="AU53" i="3" s="1"/>
  <c r="AZ53" i="3" s="1"/>
  <c r="BE53" i="3" s="1"/>
  <c r="BJ53" i="3" s="1"/>
  <c r="R53" i="3"/>
  <c r="W53" i="3" s="1"/>
  <c r="AB53" i="3" s="1"/>
  <c r="AG53" i="3" s="1"/>
  <c r="AL53" i="3" s="1"/>
  <c r="AQ53" i="3" s="1"/>
  <c r="AV53" i="3" s="1"/>
  <c r="BA53" i="3" s="1"/>
  <c r="BF53" i="3" s="1"/>
  <c r="BK53" i="3" s="1"/>
  <c r="I55" i="3" l="1"/>
  <c r="J55" i="3" s="1"/>
  <c r="S55" i="3" s="1"/>
  <c r="T55" i="3" s="1"/>
  <c r="U55" i="3" s="1"/>
  <c r="AH55" i="3" l="1"/>
  <c r="AI55" i="3" s="1"/>
  <c r="AJ55" i="3" s="1"/>
  <c r="AR55" i="3"/>
  <c r="AS55" i="3" s="1"/>
  <c r="AT55" i="3" s="1"/>
  <c r="N55" i="3"/>
  <c r="O55" i="3" s="1"/>
  <c r="P55" i="3" s="1"/>
  <c r="R55" i="3" s="1"/>
  <c r="W55" i="3" s="1"/>
  <c r="AB55" i="3" s="1"/>
  <c r="AG55" i="3" s="1"/>
  <c r="AL55" i="3" s="1"/>
  <c r="AQ55" i="3" s="1"/>
  <c r="AV55" i="3" s="1"/>
  <c r="BA55" i="3" s="1"/>
  <c r="BF55" i="3" s="1"/>
  <c r="BK55" i="3" s="1"/>
  <c r="I56" i="3" s="1"/>
  <c r="J56" i="3" s="1"/>
  <c r="BG55" i="3"/>
  <c r="BH55" i="3" s="1"/>
  <c r="BI55" i="3" s="1"/>
  <c r="X55" i="3"/>
  <c r="Y55" i="3" s="1"/>
  <c r="Z55" i="3" s="1"/>
  <c r="BB55" i="3"/>
  <c r="BC55" i="3" s="1"/>
  <c r="BD55" i="3" s="1"/>
  <c r="K55" i="3"/>
  <c r="AC55" i="3"/>
  <c r="AD55" i="3" s="1"/>
  <c r="AE55" i="3" s="1"/>
  <c r="AW55" i="3"/>
  <c r="AX55" i="3" s="1"/>
  <c r="AY55" i="3" s="1"/>
  <c r="AM55" i="3"/>
  <c r="AN55" i="3" s="1"/>
  <c r="AO55" i="3" s="1"/>
  <c r="Q55" i="3" l="1"/>
  <c r="V55" i="3" s="1"/>
  <c r="AA55" i="3" s="1"/>
  <c r="AF55" i="3" s="1"/>
  <c r="AK55" i="3" s="1"/>
  <c r="AP55" i="3" s="1"/>
  <c r="AU55" i="3" s="1"/>
  <c r="AZ55" i="3" s="1"/>
  <c r="BE55" i="3" s="1"/>
  <c r="BJ55" i="3" s="1"/>
  <c r="AW56" i="3"/>
  <c r="AX56" i="3" s="1"/>
  <c r="AY56" i="3" s="1"/>
  <c r="S56" i="3"/>
  <c r="T56" i="3" s="1"/>
  <c r="U56" i="3" s="1"/>
  <c r="BG56" i="3"/>
  <c r="BH56" i="3" s="1"/>
  <c r="BI56" i="3" s="1"/>
  <c r="AR56" i="3"/>
  <c r="AS56" i="3" s="1"/>
  <c r="AT56" i="3" s="1"/>
  <c r="AC56" i="3"/>
  <c r="AD56" i="3" s="1"/>
  <c r="AE56" i="3" s="1"/>
  <c r="BB56" i="3"/>
  <c r="BC56" i="3" s="1"/>
  <c r="BD56" i="3" s="1"/>
  <c r="AH56" i="3"/>
  <c r="AI56" i="3" s="1"/>
  <c r="AJ56" i="3" s="1"/>
  <c r="N56" i="3"/>
  <c r="O56" i="3" s="1"/>
  <c r="P56" i="3" s="1"/>
  <c r="X56" i="3"/>
  <c r="Y56" i="3" s="1"/>
  <c r="Z56" i="3" s="1"/>
  <c r="AM56" i="3"/>
  <c r="AN56" i="3" s="1"/>
  <c r="AO56" i="3" s="1"/>
  <c r="K56" i="3"/>
  <c r="Q56" i="3" l="1"/>
  <c r="V56" i="3" s="1"/>
  <c r="AA56" i="3" s="1"/>
  <c r="AF56" i="3" s="1"/>
  <c r="AK56" i="3" s="1"/>
  <c r="AP56" i="3" s="1"/>
  <c r="AU56" i="3" s="1"/>
  <c r="AZ56" i="3" s="1"/>
  <c r="BE56" i="3" s="1"/>
  <c r="BJ56" i="3" s="1"/>
  <c r="R56" i="3"/>
  <c r="W56" i="3"/>
  <c r="AB56" i="3" s="1"/>
  <c r="AG56" i="3" s="1"/>
  <c r="AL56" i="3" s="1"/>
  <c r="AQ56" i="3" s="1"/>
  <c r="AV56" i="3" s="1"/>
  <c r="BA56" i="3" s="1"/>
  <c r="BF56" i="3" s="1"/>
  <c r="BK56" i="3" s="1"/>
  <c r="L54" i="3" l="1"/>
  <c r="M54" i="3" s="1"/>
  <c r="I58" i="3"/>
  <c r="J58" i="3" s="1"/>
  <c r="L53" i="3"/>
  <c r="M53" i="3" s="1"/>
  <c r="I57" i="3"/>
  <c r="J57" i="3" s="1"/>
  <c r="AM57" i="3" l="1"/>
  <c r="AN57" i="3" s="1"/>
  <c r="AO57" i="3" s="1"/>
  <c r="AH57" i="3"/>
  <c r="AI57" i="3" s="1"/>
  <c r="AJ57" i="3" s="1"/>
  <c r="AC57" i="3"/>
  <c r="AD57" i="3" s="1"/>
  <c r="AE57" i="3" s="1"/>
  <c r="S57" i="3"/>
  <c r="T57" i="3" s="1"/>
  <c r="U57" i="3" s="1"/>
  <c r="AR57" i="3"/>
  <c r="AS57" i="3" s="1"/>
  <c r="AT57" i="3" s="1"/>
  <c r="BB57" i="3"/>
  <c r="BC57" i="3" s="1"/>
  <c r="BD57" i="3" s="1"/>
  <c r="X57" i="3"/>
  <c r="Y57" i="3" s="1"/>
  <c r="Z57" i="3" s="1"/>
  <c r="BG57" i="3"/>
  <c r="BH57" i="3" s="1"/>
  <c r="BI57" i="3" s="1"/>
  <c r="N57" i="3"/>
  <c r="O57" i="3" s="1"/>
  <c r="P57" i="3" s="1"/>
  <c r="AW57" i="3"/>
  <c r="AX57" i="3" s="1"/>
  <c r="AY57" i="3" s="1"/>
  <c r="K57" i="3"/>
  <c r="AC58" i="3"/>
  <c r="AD58" i="3" s="1"/>
  <c r="AE58" i="3" s="1"/>
  <c r="X58" i="3"/>
  <c r="Y58" i="3" s="1"/>
  <c r="Z58" i="3" s="1"/>
  <c r="AH58" i="3"/>
  <c r="AI58" i="3" s="1"/>
  <c r="AJ58" i="3" s="1"/>
  <c r="AR58" i="3"/>
  <c r="AS58" i="3" s="1"/>
  <c r="AT58" i="3" s="1"/>
  <c r="N58" i="3"/>
  <c r="O58" i="3" s="1"/>
  <c r="P58" i="3" s="1"/>
  <c r="BB58" i="3"/>
  <c r="BC58" i="3" s="1"/>
  <c r="BD58" i="3" s="1"/>
  <c r="AM58" i="3"/>
  <c r="AN58" i="3" s="1"/>
  <c r="AO58" i="3" s="1"/>
  <c r="AW58" i="3"/>
  <c r="AX58" i="3" s="1"/>
  <c r="AY58" i="3" s="1"/>
  <c r="S58" i="3"/>
  <c r="T58" i="3" s="1"/>
  <c r="U58" i="3" s="1"/>
  <c r="BG58" i="3"/>
  <c r="BH58" i="3" s="1"/>
  <c r="BI58" i="3" s="1"/>
  <c r="K58" i="3"/>
  <c r="V58" i="3" l="1"/>
  <c r="AA58" i="3" s="1"/>
  <c r="AF58" i="3" s="1"/>
  <c r="AK58" i="3" s="1"/>
  <c r="AP58" i="3" s="1"/>
  <c r="AU58" i="3" s="1"/>
  <c r="AZ58" i="3" s="1"/>
  <c r="BE58" i="3" s="1"/>
  <c r="BJ58" i="3" s="1"/>
  <c r="Q58" i="3"/>
  <c r="R58" i="3"/>
  <c r="W58" i="3" s="1"/>
  <c r="AB58" i="3" s="1"/>
  <c r="AG58" i="3" s="1"/>
  <c r="AL58" i="3" s="1"/>
  <c r="AQ58" i="3" s="1"/>
  <c r="AV58" i="3" s="1"/>
  <c r="BA58" i="3" s="1"/>
  <c r="BF58" i="3" s="1"/>
  <c r="BK58" i="3" s="1"/>
  <c r="Q57" i="3"/>
  <c r="V57" i="3" s="1"/>
  <c r="AA57" i="3" s="1"/>
  <c r="AF57" i="3" s="1"/>
  <c r="AK57" i="3" s="1"/>
  <c r="AP57" i="3" s="1"/>
  <c r="AU57" i="3" s="1"/>
  <c r="AZ57" i="3" s="1"/>
  <c r="BE57" i="3" s="1"/>
  <c r="BJ57" i="3" s="1"/>
  <c r="R57" i="3"/>
  <c r="W57" i="3" s="1"/>
  <c r="AB57" i="3" s="1"/>
  <c r="AG57" i="3" s="1"/>
  <c r="AL57" i="3" s="1"/>
  <c r="AQ57" i="3" s="1"/>
  <c r="AV57" i="3" s="1"/>
  <c r="BA57" i="3" s="1"/>
  <c r="BF57" i="3" s="1"/>
  <c r="BK57" i="3" s="1"/>
  <c r="I59" i="3" l="1"/>
  <c r="J59" i="3" s="1"/>
  <c r="S59" i="3" l="1"/>
  <c r="T59" i="3" s="1"/>
  <c r="U59" i="3" s="1"/>
  <c r="BG59" i="3"/>
  <c r="BH59" i="3" s="1"/>
  <c r="BI59" i="3" s="1"/>
  <c r="AR59" i="3"/>
  <c r="AS59" i="3" s="1"/>
  <c r="AT59" i="3" s="1"/>
  <c r="AC59" i="3"/>
  <c r="AD59" i="3" s="1"/>
  <c r="AE59" i="3" s="1"/>
  <c r="N59" i="3"/>
  <c r="O59" i="3" s="1"/>
  <c r="P59" i="3" s="1"/>
  <c r="BB59" i="3"/>
  <c r="BC59" i="3" s="1"/>
  <c r="BD59" i="3" s="1"/>
  <c r="AM59" i="3"/>
  <c r="AN59" i="3" s="1"/>
  <c r="AO59" i="3" s="1"/>
  <c r="X59" i="3"/>
  <c r="Y59" i="3" s="1"/>
  <c r="Z59" i="3" s="1"/>
  <c r="AH59" i="3"/>
  <c r="AI59" i="3" s="1"/>
  <c r="AJ59" i="3" s="1"/>
  <c r="AW59" i="3"/>
  <c r="AX59" i="3" s="1"/>
  <c r="AY59" i="3" s="1"/>
  <c r="K59" i="3"/>
  <c r="Q59" i="3" l="1"/>
  <c r="V59" i="3" s="1"/>
  <c r="AA59" i="3" s="1"/>
  <c r="AF59" i="3" s="1"/>
  <c r="AK59" i="3" s="1"/>
  <c r="AP59" i="3" s="1"/>
  <c r="AU59" i="3" s="1"/>
  <c r="AZ59" i="3" s="1"/>
  <c r="BE59" i="3" s="1"/>
  <c r="BJ59" i="3" s="1"/>
  <c r="R59" i="3"/>
  <c r="W59" i="3" s="1"/>
  <c r="AB59" i="3" s="1"/>
  <c r="AG59" i="3" s="1"/>
  <c r="AL59" i="3" s="1"/>
  <c r="AQ59" i="3" s="1"/>
  <c r="AV59" i="3" s="1"/>
  <c r="BA59" i="3" s="1"/>
  <c r="BF59" i="3" s="1"/>
  <c r="BK59" i="3" s="1"/>
  <c r="I60" i="3" s="1"/>
  <c r="J60" i="3" s="1"/>
  <c r="AW60" i="3" l="1"/>
  <c r="AX60" i="3" s="1"/>
  <c r="AY60" i="3" s="1"/>
  <c r="AH60" i="3"/>
  <c r="AI60" i="3" s="1"/>
  <c r="AJ60" i="3" s="1"/>
  <c r="S60" i="3"/>
  <c r="T60" i="3" s="1"/>
  <c r="U60" i="3" s="1"/>
  <c r="AR60" i="3"/>
  <c r="AS60" i="3" s="1"/>
  <c r="AT60" i="3" s="1"/>
  <c r="AC60" i="3"/>
  <c r="AD60" i="3" s="1"/>
  <c r="AE60" i="3" s="1"/>
  <c r="N60" i="3"/>
  <c r="O60" i="3" s="1"/>
  <c r="P60" i="3" s="1"/>
  <c r="BB60" i="3"/>
  <c r="BC60" i="3" s="1"/>
  <c r="BD60" i="3" s="1"/>
  <c r="X60" i="3"/>
  <c r="Y60" i="3" s="1"/>
  <c r="Z60" i="3" s="1"/>
  <c r="AM60" i="3"/>
  <c r="AN60" i="3" s="1"/>
  <c r="AO60" i="3" s="1"/>
  <c r="BG60" i="3"/>
  <c r="BH60" i="3" s="1"/>
  <c r="BI60" i="3" s="1"/>
  <c r="K60" i="3"/>
  <c r="Q60" i="3" l="1"/>
  <c r="V60" i="3" s="1"/>
  <c r="AA60" i="3" s="1"/>
  <c r="AF60" i="3" s="1"/>
  <c r="AK60" i="3" s="1"/>
  <c r="AP60" i="3" s="1"/>
  <c r="AU60" i="3" s="1"/>
  <c r="AZ60" i="3" s="1"/>
  <c r="BE60" i="3" s="1"/>
  <c r="BJ60" i="3" s="1"/>
  <c r="R60" i="3"/>
  <c r="W60" i="3" s="1"/>
  <c r="AB60" i="3" s="1"/>
  <c r="AG60" i="3" s="1"/>
  <c r="AL60" i="3" s="1"/>
  <c r="AQ60" i="3" s="1"/>
  <c r="AV60" i="3" s="1"/>
  <c r="BA60" i="3" s="1"/>
  <c r="BF60" i="3" s="1"/>
  <c r="BK60" i="3" s="1"/>
  <c r="L58" i="3" l="1"/>
  <c r="M58" i="3" s="1"/>
  <c r="I62" i="3"/>
  <c r="J62" i="3" s="1"/>
  <c r="L57" i="3"/>
  <c r="M57" i="3" s="1"/>
  <c r="I61" i="3"/>
  <c r="J61" i="3" s="1"/>
  <c r="AM61" i="3" l="1"/>
  <c r="AN61" i="3" s="1"/>
  <c r="AO61" i="3" s="1"/>
  <c r="X61" i="3"/>
  <c r="Y61" i="3" s="1"/>
  <c r="Z61" i="3" s="1"/>
  <c r="AH61" i="3"/>
  <c r="AI61" i="3" s="1"/>
  <c r="AJ61" i="3" s="1"/>
  <c r="S61" i="3"/>
  <c r="T61" i="3" s="1"/>
  <c r="U61" i="3" s="1"/>
  <c r="BG61" i="3"/>
  <c r="BH61" i="3" s="1"/>
  <c r="BI61" i="3" s="1"/>
  <c r="AR61" i="3"/>
  <c r="AS61" i="3" s="1"/>
  <c r="AT61" i="3" s="1"/>
  <c r="N61" i="3"/>
  <c r="O61" i="3" s="1"/>
  <c r="P61" i="3" s="1"/>
  <c r="AC61" i="3"/>
  <c r="AD61" i="3" s="1"/>
  <c r="AE61" i="3" s="1"/>
  <c r="AW61" i="3"/>
  <c r="AX61" i="3" s="1"/>
  <c r="AY61" i="3" s="1"/>
  <c r="BB61" i="3"/>
  <c r="BC61" i="3" s="1"/>
  <c r="BD61" i="3" s="1"/>
  <c r="K61" i="3"/>
  <c r="AC62" i="3"/>
  <c r="AD62" i="3" s="1"/>
  <c r="AE62" i="3" s="1"/>
  <c r="N62" i="3"/>
  <c r="O62" i="3" s="1"/>
  <c r="P62" i="3" s="1"/>
  <c r="BB62" i="3"/>
  <c r="BC62" i="3" s="1"/>
  <c r="BD62" i="3" s="1"/>
  <c r="X62" i="3"/>
  <c r="Y62" i="3" s="1"/>
  <c r="Z62" i="3" s="1"/>
  <c r="AW62" i="3"/>
  <c r="AX62" i="3" s="1"/>
  <c r="AY62" i="3" s="1"/>
  <c r="AH62" i="3"/>
  <c r="AI62" i="3" s="1"/>
  <c r="AJ62" i="3" s="1"/>
  <c r="S62" i="3"/>
  <c r="T62" i="3" s="1"/>
  <c r="U62" i="3" s="1"/>
  <c r="AM62" i="3"/>
  <c r="AN62" i="3" s="1"/>
  <c r="AO62" i="3" s="1"/>
  <c r="BG62" i="3"/>
  <c r="BH62" i="3" s="1"/>
  <c r="BI62" i="3" s="1"/>
  <c r="AR62" i="3"/>
  <c r="AS62" i="3" s="1"/>
  <c r="AT62" i="3" s="1"/>
  <c r="K62" i="3"/>
  <c r="R61" i="3" l="1"/>
  <c r="W61" i="3" s="1"/>
  <c r="AB61" i="3" s="1"/>
  <c r="AG61" i="3" s="1"/>
  <c r="AL61" i="3" s="1"/>
  <c r="AQ61" i="3" s="1"/>
  <c r="AV61" i="3" s="1"/>
  <c r="BA61" i="3" s="1"/>
  <c r="BF61" i="3" s="1"/>
  <c r="BK61" i="3" s="1"/>
  <c r="Q61" i="3"/>
  <c r="V61" i="3" s="1"/>
  <c r="AA61" i="3" s="1"/>
  <c r="AF61" i="3" s="1"/>
  <c r="AK61" i="3" s="1"/>
  <c r="AP61" i="3" s="1"/>
  <c r="AU61" i="3" s="1"/>
  <c r="AZ61" i="3" s="1"/>
  <c r="BE61" i="3" s="1"/>
  <c r="BJ61" i="3" s="1"/>
  <c r="Q62" i="3"/>
  <c r="V62" i="3" s="1"/>
  <c r="AA62" i="3" s="1"/>
  <c r="AF62" i="3" s="1"/>
  <c r="AK62" i="3" s="1"/>
  <c r="AP62" i="3" s="1"/>
  <c r="AU62" i="3" s="1"/>
  <c r="AZ62" i="3" s="1"/>
  <c r="BE62" i="3" s="1"/>
  <c r="BJ62" i="3" s="1"/>
  <c r="R62" i="3"/>
  <c r="W62" i="3" s="1"/>
  <c r="AB62" i="3" s="1"/>
  <c r="AG62" i="3" s="1"/>
  <c r="AL62" i="3" s="1"/>
  <c r="AQ62" i="3" s="1"/>
  <c r="AV62" i="3" s="1"/>
  <c r="BA62" i="3" s="1"/>
  <c r="BF62" i="3" s="1"/>
  <c r="BK62" i="3" s="1"/>
  <c r="I63" i="3" l="1"/>
  <c r="J63" i="3" s="1"/>
  <c r="S63" i="3" l="1"/>
  <c r="T63" i="3" s="1"/>
  <c r="U63" i="3" s="1"/>
  <c r="BG63" i="3"/>
  <c r="BH63" i="3" s="1"/>
  <c r="BI63" i="3" s="1"/>
  <c r="AR63" i="3"/>
  <c r="AS63" i="3" s="1"/>
  <c r="AT63" i="3" s="1"/>
  <c r="N63" i="3"/>
  <c r="O63" i="3" s="1"/>
  <c r="P63" i="3" s="1"/>
  <c r="BB63" i="3"/>
  <c r="BC63" i="3" s="1"/>
  <c r="BD63" i="3" s="1"/>
  <c r="X63" i="3"/>
  <c r="Y63" i="3" s="1"/>
  <c r="Z63" i="3" s="1"/>
  <c r="AW63" i="3"/>
  <c r="AX63" i="3" s="1"/>
  <c r="AY63" i="3" s="1"/>
  <c r="AH63" i="3"/>
  <c r="AI63" i="3" s="1"/>
  <c r="AJ63" i="3" s="1"/>
  <c r="AM63" i="3"/>
  <c r="AN63" i="3" s="1"/>
  <c r="AO63" i="3" s="1"/>
  <c r="AC63" i="3"/>
  <c r="AD63" i="3" s="1"/>
  <c r="AE63" i="3" s="1"/>
  <c r="K63" i="3"/>
  <c r="Q63" i="3" l="1"/>
  <c r="V63" i="3" s="1"/>
  <c r="AA63" i="3" s="1"/>
  <c r="AF63" i="3" s="1"/>
  <c r="AK63" i="3" s="1"/>
  <c r="AP63" i="3" s="1"/>
  <c r="AU63" i="3" s="1"/>
  <c r="AZ63" i="3" s="1"/>
  <c r="BE63" i="3" s="1"/>
  <c r="BJ63" i="3" s="1"/>
  <c r="R63" i="3"/>
  <c r="W63" i="3" s="1"/>
  <c r="AB63" i="3" s="1"/>
  <c r="AG63" i="3" s="1"/>
  <c r="AL63" i="3" s="1"/>
  <c r="AQ63" i="3" s="1"/>
  <c r="AV63" i="3" s="1"/>
  <c r="BA63" i="3" s="1"/>
  <c r="BF63" i="3" s="1"/>
  <c r="BK63" i="3" s="1"/>
  <c r="I64" i="3" s="1"/>
  <c r="J64" i="3" s="1"/>
  <c r="AW64" i="3" l="1"/>
  <c r="AX64" i="3" s="1"/>
  <c r="AY64" i="3" s="1"/>
  <c r="AH64" i="3"/>
  <c r="AI64" i="3" s="1"/>
  <c r="AJ64" i="3" s="1"/>
  <c r="AR64" i="3"/>
  <c r="AS64" i="3" s="1"/>
  <c r="AT64" i="3" s="1"/>
  <c r="N64" i="3"/>
  <c r="O64" i="3" s="1"/>
  <c r="P64" i="3" s="1"/>
  <c r="AC64" i="3"/>
  <c r="AD64" i="3" s="1"/>
  <c r="AE64" i="3" s="1"/>
  <c r="BB64" i="3"/>
  <c r="BC64" i="3" s="1"/>
  <c r="BD64" i="3" s="1"/>
  <c r="S64" i="3"/>
  <c r="T64" i="3" s="1"/>
  <c r="U64" i="3" s="1"/>
  <c r="BG64" i="3"/>
  <c r="BH64" i="3" s="1"/>
  <c r="BI64" i="3" s="1"/>
  <c r="X64" i="3"/>
  <c r="Y64" i="3" s="1"/>
  <c r="Z64" i="3" s="1"/>
  <c r="AM64" i="3"/>
  <c r="AN64" i="3" s="1"/>
  <c r="AO64" i="3" s="1"/>
  <c r="K64" i="3"/>
  <c r="Q64" i="3" l="1"/>
  <c r="V64" i="3" s="1"/>
  <c r="AA64" i="3" s="1"/>
  <c r="AF64" i="3" s="1"/>
  <c r="AK64" i="3" s="1"/>
  <c r="AP64" i="3" s="1"/>
  <c r="AU64" i="3" s="1"/>
  <c r="AZ64" i="3" s="1"/>
  <c r="BE64" i="3" s="1"/>
  <c r="BJ64" i="3" s="1"/>
  <c r="R64" i="3"/>
  <c r="W64" i="3" s="1"/>
  <c r="AB64" i="3" s="1"/>
  <c r="AG64" i="3" s="1"/>
  <c r="AL64" i="3" s="1"/>
  <c r="AQ64" i="3" s="1"/>
  <c r="AV64" i="3" s="1"/>
  <c r="BA64" i="3" s="1"/>
  <c r="BF64" i="3" s="1"/>
  <c r="BK64" i="3" s="1"/>
  <c r="L62" i="3" l="1"/>
  <c r="M62" i="3" s="1"/>
  <c r="I66" i="3"/>
  <c r="J66" i="3" s="1"/>
  <c r="I65" i="3"/>
  <c r="J65" i="3" s="1"/>
  <c r="L61" i="3"/>
  <c r="M61" i="3" s="1"/>
  <c r="X65" i="3" l="1"/>
  <c r="Y65" i="3" s="1"/>
  <c r="Z65" i="3" s="1"/>
  <c r="AH65" i="3"/>
  <c r="AI65" i="3" s="1"/>
  <c r="AJ65" i="3" s="1"/>
  <c r="AC65" i="3"/>
  <c r="AD65" i="3" s="1"/>
  <c r="AE65" i="3" s="1"/>
  <c r="S65" i="3"/>
  <c r="T65" i="3" s="1"/>
  <c r="U65" i="3" s="1"/>
  <c r="AW65" i="3"/>
  <c r="AX65" i="3" s="1"/>
  <c r="AY65" i="3" s="1"/>
  <c r="BG65" i="3"/>
  <c r="BH65" i="3" s="1"/>
  <c r="BI65" i="3" s="1"/>
  <c r="AR65" i="3"/>
  <c r="AS65" i="3" s="1"/>
  <c r="AT65" i="3" s="1"/>
  <c r="BB65" i="3"/>
  <c r="BC65" i="3" s="1"/>
  <c r="BD65" i="3" s="1"/>
  <c r="AM65" i="3"/>
  <c r="AN65" i="3" s="1"/>
  <c r="AO65" i="3" s="1"/>
  <c r="N65" i="3"/>
  <c r="O65" i="3" s="1"/>
  <c r="P65" i="3" s="1"/>
  <c r="K65" i="3"/>
  <c r="N66" i="3"/>
  <c r="O66" i="3" s="1"/>
  <c r="P66" i="3" s="1"/>
  <c r="BB66" i="3"/>
  <c r="BC66" i="3" s="1"/>
  <c r="BD66" i="3" s="1"/>
  <c r="AM66" i="3"/>
  <c r="AN66" i="3" s="1"/>
  <c r="AO66" i="3" s="1"/>
  <c r="X66" i="3"/>
  <c r="Y66" i="3" s="1"/>
  <c r="Z66" i="3" s="1"/>
  <c r="AW66" i="3"/>
  <c r="AX66" i="3" s="1"/>
  <c r="AY66" i="3" s="1"/>
  <c r="AH66" i="3"/>
  <c r="AI66" i="3" s="1"/>
  <c r="AJ66" i="3" s="1"/>
  <c r="S66" i="3"/>
  <c r="T66" i="3" s="1"/>
  <c r="U66" i="3" s="1"/>
  <c r="BG66" i="3"/>
  <c r="BH66" i="3" s="1"/>
  <c r="BI66" i="3" s="1"/>
  <c r="AR66" i="3"/>
  <c r="AS66" i="3" s="1"/>
  <c r="AT66" i="3" s="1"/>
  <c r="AC66" i="3"/>
  <c r="AD66" i="3" s="1"/>
  <c r="AE66" i="3" s="1"/>
  <c r="K66" i="3"/>
  <c r="Q66" i="3" l="1"/>
  <c r="R66" i="3"/>
  <c r="V66" i="3"/>
  <c r="AA66" i="3" s="1"/>
  <c r="AF66" i="3" s="1"/>
  <c r="AK66" i="3" s="1"/>
  <c r="AP66" i="3" s="1"/>
  <c r="AU66" i="3" s="1"/>
  <c r="AZ66" i="3" s="1"/>
  <c r="BE66" i="3" s="1"/>
  <c r="BJ66" i="3" s="1"/>
  <c r="W66" i="3"/>
  <c r="AB66" i="3" s="1"/>
  <c r="AG66" i="3" s="1"/>
  <c r="AL66" i="3" s="1"/>
  <c r="AQ66" i="3" s="1"/>
  <c r="AV66" i="3" s="1"/>
  <c r="BA66" i="3" s="1"/>
  <c r="BF66" i="3" s="1"/>
  <c r="BK66" i="3" s="1"/>
  <c r="R65" i="3"/>
  <c r="W65" i="3" s="1"/>
  <c r="AB65" i="3" s="1"/>
  <c r="AG65" i="3" s="1"/>
  <c r="AL65" i="3" s="1"/>
  <c r="AQ65" i="3" s="1"/>
  <c r="AV65" i="3" s="1"/>
  <c r="BA65" i="3" s="1"/>
  <c r="BF65" i="3" s="1"/>
  <c r="BK65" i="3" s="1"/>
  <c r="Q65" i="3"/>
  <c r="V65" i="3" s="1"/>
  <c r="AA65" i="3" s="1"/>
  <c r="AF65" i="3" s="1"/>
  <c r="AK65" i="3" s="1"/>
  <c r="AP65" i="3" s="1"/>
  <c r="AU65" i="3" s="1"/>
  <c r="AZ65" i="3" s="1"/>
  <c r="BE65" i="3" s="1"/>
  <c r="BJ65" i="3" s="1"/>
  <c r="I67" i="3" s="1"/>
  <c r="J67" i="3" s="1"/>
  <c r="AR67" i="3" l="1"/>
  <c r="AS67" i="3" s="1"/>
  <c r="AT67" i="3" s="1"/>
  <c r="AC67" i="3"/>
  <c r="AD67" i="3" s="1"/>
  <c r="AE67" i="3" s="1"/>
  <c r="N67" i="3"/>
  <c r="O67" i="3" s="1"/>
  <c r="P67" i="3" s="1"/>
  <c r="BB67" i="3"/>
  <c r="BC67" i="3" s="1"/>
  <c r="BD67" i="3" s="1"/>
  <c r="AM67" i="3"/>
  <c r="AN67" i="3" s="1"/>
  <c r="AO67" i="3" s="1"/>
  <c r="X67" i="3"/>
  <c r="Y67" i="3" s="1"/>
  <c r="Z67" i="3" s="1"/>
  <c r="AW67" i="3"/>
  <c r="AX67" i="3" s="1"/>
  <c r="AY67" i="3" s="1"/>
  <c r="AH67" i="3"/>
  <c r="AI67" i="3" s="1"/>
  <c r="AJ67" i="3" s="1"/>
  <c r="BG67" i="3"/>
  <c r="BH67" i="3" s="1"/>
  <c r="BI67" i="3" s="1"/>
  <c r="S67" i="3"/>
  <c r="T67" i="3" s="1"/>
  <c r="U67" i="3" s="1"/>
  <c r="K67" i="3"/>
  <c r="Q67" i="3" l="1"/>
  <c r="V67" i="3" s="1"/>
  <c r="AA67" i="3" s="1"/>
  <c r="AF67" i="3" s="1"/>
  <c r="AK67" i="3" s="1"/>
  <c r="AP67" i="3" s="1"/>
  <c r="AU67" i="3" s="1"/>
  <c r="AZ67" i="3" s="1"/>
  <c r="BE67" i="3" s="1"/>
  <c r="BJ67" i="3" s="1"/>
  <c r="R67" i="3"/>
  <c r="W67" i="3" s="1"/>
  <c r="AB67" i="3" s="1"/>
  <c r="AG67" i="3" s="1"/>
  <c r="AL67" i="3" s="1"/>
  <c r="AQ67" i="3" s="1"/>
  <c r="AV67" i="3" s="1"/>
  <c r="BA67" i="3" s="1"/>
  <c r="BF67" i="3" s="1"/>
  <c r="BK67" i="3" s="1"/>
  <c r="I68" i="3" s="1"/>
  <c r="J68" i="3" s="1"/>
  <c r="AH68" i="3" l="1"/>
  <c r="AI68" i="3" s="1"/>
  <c r="AJ68" i="3" s="1"/>
  <c r="S68" i="3"/>
  <c r="T68" i="3" s="1"/>
  <c r="U68" i="3" s="1"/>
  <c r="BG68" i="3"/>
  <c r="BH68" i="3" s="1"/>
  <c r="BI68" i="3" s="1"/>
  <c r="AR68" i="3"/>
  <c r="AS68" i="3" s="1"/>
  <c r="AT68" i="3" s="1"/>
  <c r="AC68" i="3"/>
  <c r="AD68" i="3" s="1"/>
  <c r="AE68" i="3" s="1"/>
  <c r="N68" i="3"/>
  <c r="O68" i="3" s="1"/>
  <c r="P68" i="3" s="1"/>
  <c r="BB68" i="3"/>
  <c r="BC68" i="3" s="1"/>
  <c r="BD68" i="3" s="1"/>
  <c r="AM68" i="3"/>
  <c r="AN68" i="3" s="1"/>
  <c r="AO68" i="3" s="1"/>
  <c r="X68" i="3"/>
  <c r="Y68" i="3" s="1"/>
  <c r="Z68" i="3" s="1"/>
  <c r="AW68" i="3"/>
  <c r="AX68" i="3" s="1"/>
  <c r="AY68" i="3" s="1"/>
  <c r="K68" i="3"/>
  <c r="R68" i="3" l="1"/>
  <c r="Q68" i="3"/>
  <c r="V68" i="3" s="1"/>
  <c r="AA68" i="3" s="1"/>
  <c r="AF68" i="3" s="1"/>
  <c r="AK68" i="3" s="1"/>
  <c r="AP68" i="3" s="1"/>
  <c r="AU68" i="3" s="1"/>
  <c r="AZ68" i="3" s="1"/>
  <c r="BE68" i="3" s="1"/>
  <c r="BJ68" i="3" s="1"/>
  <c r="W68" i="3"/>
  <c r="AB68" i="3" s="1"/>
  <c r="AG68" i="3" s="1"/>
  <c r="AL68" i="3" s="1"/>
  <c r="AQ68" i="3" s="1"/>
  <c r="AV68" i="3" s="1"/>
  <c r="BA68" i="3" s="1"/>
  <c r="BF68" i="3" s="1"/>
  <c r="BK68" i="3" s="1"/>
  <c r="L66" i="3" l="1"/>
  <c r="M66" i="3" s="1"/>
  <c r="I70" i="3"/>
  <c r="J70" i="3" s="1"/>
  <c r="L65" i="3"/>
  <c r="M65" i="3" s="1"/>
  <c r="I69" i="3"/>
  <c r="J69" i="3" s="1"/>
  <c r="X69" i="3" l="1"/>
  <c r="Y69" i="3" s="1"/>
  <c r="Z69" i="3" s="1"/>
  <c r="AW69" i="3"/>
  <c r="AX69" i="3" s="1"/>
  <c r="AY69" i="3" s="1"/>
  <c r="AH69" i="3"/>
  <c r="AI69" i="3" s="1"/>
  <c r="AJ69" i="3" s="1"/>
  <c r="S69" i="3"/>
  <c r="T69" i="3" s="1"/>
  <c r="U69" i="3" s="1"/>
  <c r="BG69" i="3"/>
  <c r="BH69" i="3" s="1"/>
  <c r="BI69" i="3" s="1"/>
  <c r="AR69" i="3"/>
  <c r="AS69" i="3" s="1"/>
  <c r="AT69" i="3" s="1"/>
  <c r="AC69" i="3"/>
  <c r="AD69" i="3" s="1"/>
  <c r="AE69" i="3" s="1"/>
  <c r="N69" i="3"/>
  <c r="O69" i="3" s="1"/>
  <c r="P69" i="3" s="1"/>
  <c r="BB69" i="3"/>
  <c r="BC69" i="3" s="1"/>
  <c r="BD69" i="3" s="1"/>
  <c r="AM69" i="3"/>
  <c r="AN69" i="3" s="1"/>
  <c r="AO69" i="3" s="1"/>
  <c r="K69" i="3"/>
  <c r="N70" i="3"/>
  <c r="O70" i="3" s="1"/>
  <c r="P70" i="3" s="1"/>
  <c r="BB70" i="3"/>
  <c r="BC70" i="3" s="1"/>
  <c r="BD70" i="3" s="1"/>
  <c r="AM70" i="3"/>
  <c r="AN70" i="3" s="1"/>
  <c r="AO70" i="3" s="1"/>
  <c r="X70" i="3"/>
  <c r="Y70" i="3" s="1"/>
  <c r="Z70" i="3" s="1"/>
  <c r="AW70" i="3"/>
  <c r="AX70" i="3" s="1"/>
  <c r="AY70" i="3" s="1"/>
  <c r="AH70" i="3"/>
  <c r="AI70" i="3" s="1"/>
  <c r="AJ70" i="3" s="1"/>
  <c r="S70" i="3"/>
  <c r="T70" i="3" s="1"/>
  <c r="U70" i="3" s="1"/>
  <c r="BG70" i="3"/>
  <c r="BH70" i="3" s="1"/>
  <c r="BI70" i="3" s="1"/>
  <c r="AR70" i="3"/>
  <c r="AS70" i="3" s="1"/>
  <c r="AT70" i="3" s="1"/>
  <c r="AC70" i="3"/>
  <c r="AD70" i="3" s="1"/>
  <c r="AE70" i="3" s="1"/>
  <c r="K70" i="3"/>
  <c r="Q70" i="3" l="1"/>
  <c r="R70" i="3"/>
  <c r="V70" i="3"/>
  <c r="AA70" i="3" s="1"/>
  <c r="AF70" i="3" s="1"/>
  <c r="AK70" i="3" s="1"/>
  <c r="AP70" i="3" s="1"/>
  <c r="AU70" i="3" s="1"/>
  <c r="AZ70" i="3" s="1"/>
  <c r="BE70" i="3" s="1"/>
  <c r="BJ70" i="3" s="1"/>
  <c r="W70" i="3"/>
  <c r="AB70" i="3" s="1"/>
  <c r="AG70" i="3" s="1"/>
  <c r="AL70" i="3" s="1"/>
  <c r="AQ70" i="3" s="1"/>
  <c r="AV70" i="3" s="1"/>
  <c r="BA70" i="3" s="1"/>
  <c r="BF70" i="3" s="1"/>
  <c r="BK70" i="3" s="1"/>
  <c r="Q69" i="3"/>
  <c r="V69" i="3" s="1"/>
  <c r="AA69" i="3" s="1"/>
  <c r="AF69" i="3" s="1"/>
  <c r="AK69" i="3" s="1"/>
  <c r="AP69" i="3" s="1"/>
  <c r="AU69" i="3" s="1"/>
  <c r="AZ69" i="3" s="1"/>
  <c r="BE69" i="3" s="1"/>
  <c r="BJ69" i="3" s="1"/>
  <c r="R69" i="3"/>
  <c r="W69" i="3" s="1"/>
  <c r="AB69" i="3" s="1"/>
  <c r="AG69" i="3" s="1"/>
  <c r="AL69" i="3" s="1"/>
  <c r="AQ69" i="3" s="1"/>
  <c r="AV69" i="3" s="1"/>
  <c r="BA69" i="3" s="1"/>
  <c r="BF69" i="3" s="1"/>
  <c r="BK69" i="3" s="1"/>
  <c r="I71" i="3" l="1"/>
  <c r="J71" i="3" s="1"/>
  <c r="AR71" i="3" l="1"/>
  <c r="AS71" i="3" s="1"/>
  <c r="AT71" i="3" s="1"/>
  <c r="AC71" i="3"/>
  <c r="AD71" i="3" s="1"/>
  <c r="AE71" i="3" s="1"/>
  <c r="N71" i="3"/>
  <c r="O71" i="3" s="1"/>
  <c r="P71" i="3" s="1"/>
  <c r="BB71" i="3"/>
  <c r="BC71" i="3" s="1"/>
  <c r="BD71" i="3" s="1"/>
  <c r="AM71" i="3"/>
  <c r="AN71" i="3" s="1"/>
  <c r="AO71" i="3" s="1"/>
  <c r="AW71" i="3"/>
  <c r="AX71" i="3" s="1"/>
  <c r="AY71" i="3" s="1"/>
  <c r="AH71" i="3"/>
  <c r="AI71" i="3" s="1"/>
  <c r="AJ71" i="3" s="1"/>
  <c r="S71" i="3"/>
  <c r="T71" i="3" s="1"/>
  <c r="U71" i="3" s="1"/>
  <c r="X71" i="3"/>
  <c r="Y71" i="3" s="1"/>
  <c r="Z71" i="3" s="1"/>
  <c r="BG71" i="3"/>
  <c r="BH71" i="3" s="1"/>
  <c r="BI71" i="3" s="1"/>
  <c r="K71" i="3"/>
  <c r="Q71" i="3" l="1"/>
  <c r="V71" i="3" s="1"/>
  <c r="AA71" i="3" s="1"/>
  <c r="AF71" i="3" s="1"/>
  <c r="AK71" i="3" s="1"/>
  <c r="AP71" i="3" s="1"/>
  <c r="AU71" i="3" s="1"/>
  <c r="AZ71" i="3" s="1"/>
  <c r="BE71" i="3" s="1"/>
  <c r="BJ71" i="3" s="1"/>
  <c r="R71" i="3"/>
  <c r="W71" i="3" s="1"/>
  <c r="AB71" i="3" s="1"/>
  <c r="AG71" i="3" s="1"/>
  <c r="AL71" i="3" s="1"/>
  <c r="AQ71" i="3" s="1"/>
  <c r="AV71" i="3" s="1"/>
  <c r="BA71" i="3" s="1"/>
  <c r="BF71" i="3" s="1"/>
  <c r="BK71" i="3" s="1"/>
  <c r="I72" i="3" s="1"/>
  <c r="J72" i="3" s="1"/>
  <c r="AH72" i="3" l="1"/>
  <c r="AI72" i="3" s="1"/>
  <c r="AJ72" i="3" s="1"/>
  <c r="S72" i="3"/>
  <c r="T72" i="3" s="1"/>
  <c r="U72" i="3" s="1"/>
  <c r="BG72" i="3"/>
  <c r="BH72" i="3" s="1"/>
  <c r="BI72" i="3" s="1"/>
  <c r="AR72" i="3"/>
  <c r="AS72" i="3" s="1"/>
  <c r="AT72" i="3" s="1"/>
  <c r="AC72" i="3"/>
  <c r="AD72" i="3" s="1"/>
  <c r="AE72" i="3" s="1"/>
  <c r="AM72" i="3"/>
  <c r="AN72" i="3" s="1"/>
  <c r="AO72" i="3" s="1"/>
  <c r="X72" i="3"/>
  <c r="Y72" i="3" s="1"/>
  <c r="Z72" i="3" s="1"/>
  <c r="AW72" i="3"/>
  <c r="AX72" i="3" s="1"/>
  <c r="AY72" i="3" s="1"/>
  <c r="BB72" i="3"/>
  <c r="BC72" i="3" s="1"/>
  <c r="BD72" i="3" s="1"/>
  <c r="N72" i="3"/>
  <c r="O72" i="3" s="1"/>
  <c r="P72" i="3" s="1"/>
  <c r="K72" i="3"/>
  <c r="R72" i="3" l="1"/>
  <c r="W72" i="3" s="1"/>
  <c r="AB72" i="3" s="1"/>
  <c r="AG72" i="3" s="1"/>
  <c r="AL72" i="3" s="1"/>
  <c r="AQ72" i="3" s="1"/>
  <c r="AV72" i="3" s="1"/>
  <c r="BA72" i="3" s="1"/>
  <c r="BF72" i="3" s="1"/>
  <c r="BK72" i="3" s="1"/>
  <c r="Q72" i="3"/>
  <c r="V72" i="3" s="1"/>
  <c r="AA72" i="3" s="1"/>
  <c r="AF72" i="3" s="1"/>
  <c r="AK72" i="3" s="1"/>
  <c r="AP72" i="3" s="1"/>
  <c r="AU72" i="3" s="1"/>
  <c r="AZ72" i="3" s="1"/>
  <c r="BE72" i="3" s="1"/>
  <c r="BJ72" i="3" s="1"/>
  <c r="L69" i="3" l="1"/>
  <c r="M69" i="3" s="1"/>
  <c r="I73" i="3"/>
  <c r="J73" i="3" s="1"/>
  <c r="L70" i="3"/>
  <c r="M70" i="3" s="1"/>
  <c r="I74" i="3"/>
  <c r="J74" i="3" s="1"/>
  <c r="N74" i="3" l="1"/>
  <c r="O74" i="3" s="1"/>
  <c r="P74" i="3" s="1"/>
  <c r="BB74" i="3"/>
  <c r="BC74" i="3" s="1"/>
  <c r="BD74" i="3" s="1"/>
  <c r="S74" i="3"/>
  <c r="T74" i="3" s="1"/>
  <c r="U74" i="3" s="1"/>
  <c r="BG74" i="3"/>
  <c r="BH74" i="3" s="1"/>
  <c r="BI74" i="3" s="1"/>
  <c r="AM74" i="3"/>
  <c r="AN74" i="3" s="1"/>
  <c r="AO74" i="3" s="1"/>
  <c r="AW74" i="3"/>
  <c r="AX74" i="3" s="1"/>
  <c r="AY74" i="3" s="1"/>
  <c r="AC74" i="3"/>
  <c r="AD74" i="3" s="1"/>
  <c r="AE74" i="3" s="1"/>
  <c r="AR74" i="3"/>
  <c r="AS74" i="3" s="1"/>
  <c r="AT74" i="3" s="1"/>
  <c r="X74" i="3"/>
  <c r="Y74" i="3" s="1"/>
  <c r="Z74" i="3" s="1"/>
  <c r="AH74" i="3"/>
  <c r="AI74" i="3" s="1"/>
  <c r="AJ74" i="3" s="1"/>
  <c r="K74" i="3"/>
  <c r="X73" i="3"/>
  <c r="Y73" i="3" s="1"/>
  <c r="Z73" i="3" s="1"/>
  <c r="AC73" i="3"/>
  <c r="AD73" i="3" s="1"/>
  <c r="AE73" i="3" s="1"/>
  <c r="N73" i="3"/>
  <c r="O73" i="3" s="1"/>
  <c r="P73" i="3" s="1"/>
  <c r="AW73" i="3"/>
  <c r="AX73" i="3" s="1"/>
  <c r="AY73" i="3" s="1"/>
  <c r="BG73" i="3"/>
  <c r="BH73" i="3" s="1"/>
  <c r="BI73" i="3" s="1"/>
  <c r="AM73" i="3"/>
  <c r="AN73" i="3" s="1"/>
  <c r="AO73" i="3" s="1"/>
  <c r="S73" i="3"/>
  <c r="T73" i="3" s="1"/>
  <c r="U73" i="3" s="1"/>
  <c r="BB73" i="3"/>
  <c r="BC73" i="3" s="1"/>
  <c r="BD73" i="3" s="1"/>
  <c r="AH73" i="3"/>
  <c r="AI73" i="3" s="1"/>
  <c r="AJ73" i="3" s="1"/>
  <c r="AR73" i="3"/>
  <c r="AS73" i="3" s="1"/>
  <c r="AT73" i="3" s="1"/>
  <c r="K73" i="3"/>
  <c r="Q73" i="3" l="1"/>
  <c r="R73" i="3"/>
  <c r="W73" i="3" s="1"/>
  <c r="AB73" i="3" s="1"/>
  <c r="AG73" i="3" s="1"/>
  <c r="AL73" i="3" s="1"/>
  <c r="AQ73" i="3" s="1"/>
  <c r="AV73" i="3" s="1"/>
  <c r="BA73" i="3" s="1"/>
  <c r="BF73" i="3" s="1"/>
  <c r="BK73" i="3" s="1"/>
  <c r="V73" i="3"/>
  <c r="AA73" i="3" s="1"/>
  <c r="AF73" i="3" s="1"/>
  <c r="AK73" i="3" s="1"/>
  <c r="AP73" i="3" s="1"/>
  <c r="AU73" i="3" s="1"/>
  <c r="AZ73" i="3" s="1"/>
  <c r="BE73" i="3" s="1"/>
  <c r="BJ73" i="3" s="1"/>
  <c r="Q74" i="3"/>
  <c r="V74" i="3" s="1"/>
  <c r="AA74" i="3" s="1"/>
  <c r="AF74" i="3" s="1"/>
  <c r="AK74" i="3" s="1"/>
  <c r="AP74" i="3" s="1"/>
  <c r="AU74" i="3" s="1"/>
  <c r="AZ74" i="3" s="1"/>
  <c r="BE74" i="3" s="1"/>
  <c r="BJ74" i="3" s="1"/>
  <c r="R74" i="3"/>
  <c r="W74" i="3" s="1"/>
  <c r="AB74" i="3" s="1"/>
  <c r="AG74" i="3" s="1"/>
  <c r="AL74" i="3" s="1"/>
  <c r="AQ74" i="3" s="1"/>
  <c r="AV74" i="3" s="1"/>
  <c r="BA74" i="3" s="1"/>
  <c r="BF74" i="3" s="1"/>
  <c r="BK74" i="3" s="1"/>
  <c r="I75" i="3" l="1"/>
  <c r="J75" i="3" s="1"/>
  <c r="BB75" i="3" s="1"/>
  <c r="BC75" i="3" s="1"/>
  <c r="BD75" i="3" s="1"/>
  <c r="AC75" i="3" l="1"/>
  <c r="AD75" i="3" s="1"/>
  <c r="AE75" i="3" s="1"/>
  <c r="K75" i="3"/>
  <c r="S75" i="3"/>
  <c r="T75" i="3" s="1"/>
  <c r="U75" i="3" s="1"/>
  <c r="BG75" i="3"/>
  <c r="BH75" i="3" s="1"/>
  <c r="BI75" i="3" s="1"/>
  <c r="AH75" i="3"/>
  <c r="AI75" i="3" s="1"/>
  <c r="AJ75" i="3" s="1"/>
  <c r="AW75" i="3"/>
  <c r="AX75" i="3" s="1"/>
  <c r="AY75" i="3" s="1"/>
  <c r="X75" i="3"/>
  <c r="Y75" i="3" s="1"/>
  <c r="Z75" i="3" s="1"/>
  <c r="N75" i="3"/>
  <c r="O75" i="3" s="1"/>
  <c r="P75" i="3" s="1"/>
  <c r="R75" i="3" s="1"/>
  <c r="AM75" i="3"/>
  <c r="AN75" i="3" s="1"/>
  <c r="AO75" i="3" s="1"/>
  <c r="AR75" i="3"/>
  <c r="AS75" i="3" s="1"/>
  <c r="AT75" i="3" s="1"/>
  <c r="Q75" i="3" l="1"/>
  <c r="V75" i="3" s="1"/>
  <c r="AA75" i="3" s="1"/>
  <c r="AF75" i="3" s="1"/>
  <c r="AK75" i="3" s="1"/>
  <c r="AP75" i="3" s="1"/>
  <c r="AU75" i="3" s="1"/>
  <c r="AZ75" i="3" s="1"/>
  <c r="BE75" i="3" s="1"/>
  <c r="BJ75" i="3" s="1"/>
  <c r="W75" i="3"/>
  <c r="AB75" i="3" s="1"/>
  <c r="AG75" i="3" s="1"/>
  <c r="AL75" i="3" s="1"/>
  <c r="AQ75" i="3" s="1"/>
  <c r="AV75" i="3" s="1"/>
  <c r="BA75" i="3" s="1"/>
  <c r="BF75" i="3" s="1"/>
  <c r="BK75" i="3" s="1"/>
  <c r="I76" i="3" s="1"/>
  <c r="J76" i="3" s="1"/>
  <c r="N76" i="3" s="1"/>
  <c r="O76" i="3" s="1"/>
  <c r="P76" i="3" s="1"/>
  <c r="AC76" i="3" l="1"/>
  <c r="AD76" i="3" s="1"/>
  <c r="AE76" i="3" s="1"/>
  <c r="K76" i="3"/>
  <c r="AR76" i="3"/>
  <c r="AS76" i="3" s="1"/>
  <c r="AT76" i="3" s="1"/>
  <c r="BG76" i="3"/>
  <c r="BH76" i="3" s="1"/>
  <c r="BI76" i="3" s="1"/>
  <c r="X76" i="3"/>
  <c r="Y76" i="3" s="1"/>
  <c r="Z76" i="3" s="1"/>
  <c r="AM76" i="3"/>
  <c r="AN76" i="3" s="1"/>
  <c r="AO76" i="3" s="1"/>
  <c r="AH76" i="3"/>
  <c r="AI76" i="3" s="1"/>
  <c r="AJ76" i="3" s="1"/>
  <c r="AW76" i="3"/>
  <c r="AX76" i="3" s="1"/>
  <c r="AY76" i="3" s="1"/>
  <c r="S76" i="3"/>
  <c r="T76" i="3" s="1"/>
  <c r="U76" i="3" s="1"/>
  <c r="BB76" i="3"/>
  <c r="BC76" i="3" s="1"/>
  <c r="BD76" i="3" s="1"/>
  <c r="Q76" i="3"/>
  <c r="R76" i="3"/>
  <c r="W76" i="3" l="1"/>
  <c r="AB76" i="3" s="1"/>
  <c r="AG76" i="3" s="1"/>
  <c r="AL76" i="3" s="1"/>
  <c r="AQ76" i="3" s="1"/>
  <c r="AV76" i="3" s="1"/>
  <c r="BA76" i="3" s="1"/>
  <c r="BF76" i="3" s="1"/>
  <c r="BK76" i="3" s="1"/>
  <c r="L74" i="3" s="1"/>
  <c r="M74" i="3" s="1"/>
  <c r="V76" i="3"/>
  <c r="AA76" i="3" s="1"/>
  <c r="AF76" i="3" s="1"/>
  <c r="AK76" i="3" s="1"/>
  <c r="AP76" i="3" s="1"/>
  <c r="AU76" i="3" s="1"/>
  <c r="AZ76" i="3" s="1"/>
  <c r="BE76" i="3" s="1"/>
  <c r="BJ76" i="3" s="1"/>
  <c r="I77" i="3" s="1"/>
  <c r="J77" i="3" s="1"/>
  <c r="I78" i="3" l="1"/>
  <c r="J78" i="3" s="1"/>
  <c r="L73" i="3"/>
  <c r="M73" i="3" s="1"/>
  <c r="AW77" i="3"/>
  <c r="AX77" i="3" s="1"/>
  <c r="AY77" i="3" s="1"/>
  <c r="AH77" i="3"/>
  <c r="AI77" i="3" s="1"/>
  <c r="AJ77" i="3" s="1"/>
  <c r="S77" i="3"/>
  <c r="T77" i="3" s="1"/>
  <c r="U77" i="3" s="1"/>
  <c r="BG77" i="3"/>
  <c r="BH77" i="3" s="1"/>
  <c r="BI77" i="3" s="1"/>
  <c r="AR77" i="3"/>
  <c r="AS77" i="3" s="1"/>
  <c r="AT77" i="3" s="1"/>
  <c r="AC77" i="3"/>
  <c r="AD77" i="3" s="1"/>
  <c r="AE77" i="3" s="1"/>
  <c r="N77" i="3"/>
  <c r="O77" i="3" s="1"/>
  <c r="P77" i="3" s="1"/>
  <c r="BB77" i="3"/>
  <c r="BC77" i="3" s="1"/>
  <c r="BD77" i="3" s="1"/>
  <c r="AM77" i="3"/>
  <c r="AN77" i="3" s="1"/>
  <c r="AO77" i="3" s="1"/>
  <c r="X77" i="3"/>
  <c r="Y77" i="3" s="1"/>
  <c r="Z77" i="3" s="1"/>
  <c r="K77" i="3"/>
  <c r="AM78" i="3"/>
  <c r="AN78" i="3" s="1"/>
  <c r="AO78" i="3" s="1"/>
  <c r="X78" i="3"/>
  <c r="Y78" i="3" s="1"/>
  <c r="Z78" i="3" s="1"/>
  <c r="AW78" i="3"/>
  <c r="AX78" i="3" s="1"/>
  <c r="AY78" i="3" s="1"/>
  <c r="AH78" i="3"/>
  <c r="AI78" i="3" s="1"/>
  <c r="AJ78" i="3" s="1"/>
  <c r="S78" i="3"/>
  <c r="T78" i="3" s="1"/>
  <c r="U78" i="3" s="1"/>
  <c r="BG78" i="3"/>
  <c r="BH78" i="3" s="1"/>
  <c r="BI78" i="3" s="1"/>
  <c r="AR78" i="3"/>
  <c r="AS78" i="3" s="1"/>
  <c r="AT78" i="3" s="1"/>
  <c r="AC78" i="3"/>
  <c r="AD78" i="3" s="1"/>
  <c r="AE78" i="3" s="1"/>
  <c r="BB78" i="3"/>
  <c r="BC78" i="3" s="1"/>
  <c r="BD78" i="3" s="1"/>
  <c r="N78" i="3"/>
  <c r="O78" i="3" s="1"/>
  <c r="P78" i="3" s="1"/>
  <c r="K78" i="3"/>
  <c r="Q77" i="3" l="1"/>
  <c r="R77" i="3"/>
  <c r="W77" i="3" s="1"/>
  <c r="AB77" i="3" s="1"/>
  <c r="AG77" i="3" s="1"/>
  <c r="AL77" i="3" s="1"/>
  <c r="AQ77" i="3" s="1"/>
  <c r="AV77" i="3" s="1"/>
  <c r="BA77" i="3" s="1"/>
  <c r="BF77" i="3" s="1"/>
  <c r="BK77" i="3" s="1"/>
  <c r="V78" i="3"/>
  <c r="AA78" i="3" s="1"/>
  <c r="AF78" i="3" s="1"/>
  <c r="AK78" i="3" s="1"/>
  <c r="AP78" i="3" s="1"/>
  <c r="AU78" i="3" s="1"/>
  <c r="AZ78" i="3" s="1"/>
  <c r="BE78" i="3" s="1"/>
  <c r="BJ78" i="3" s="1"/>
  <c r="Q78" i="3"/>
  <c r="R78" i="3"/>
  <c r="W78" i="3" s="1"/>
  <c r="AB78" i="3" s="1"/>
  <c r="AG78" i="3" s="1"/>
  <c r="AL78" i="3" s="1"/>
  <c r="AQ78" i="3" s="1"/>
  <c r="AV78" i="3" s="1"/>
  <c r="BA78" i="3" s="1"/>
  <c r="BF78" i="3" s="1"/>
  <c r="BK78" i="3" s="1"/>
  <c r="V77" i="3"/>
  <c r="AA77" i="3" s="1"/>
  <c r="AF77" i="3" s="1"/>
  <c r="AK77" i="3" s="1"/>
  <c r="AP77" i="3" s="1"/>
  <c r="AU77" i="3" s="1"/>
  <c r="AZ77" i="3" s="1"/>
  <c r="BE77" i="3" s="1"/>
  <c r="BJ77" i="3" s="1"/>
  <c r="I79" i="3" s="1"/>
  <c r="J79" i="3" s="1"/>
  <c r="AC79" i="3" l="1"/>
  <c r="AD79" i="3" s="1"/>
  <c r="AE79" i="3" s="1"/>
  <c r="N79" i="3"/>
  <c r="O79" i="3" s="1"/>
  <c r="P79" i="3" s="1"/>
  <c r="BB79" i="3"/>
  <c r="BC79" i="3" s="1"/>
  <c r="BD79" i="3" s="1"/>
  <c r="AM79" i="3"/>
  <c r="AN79" i="3" s="1"/>
  <c r="AO79" i="3" s="1"/>
  <c r="X79" i="3"/>
  <c r="Y79" i="3" s="1"/>
  <c r="Z79" i="3" s="1"/>
  <c r="AW79" i="3"/>
  <c r="AX79" i="3" s="1"/>
  <c r="AY79" i="3" s="1"/>
  <c r="AH79" i="3"/>
  <c r="AI79" i="3" s="1"/>
  <c r="AJ79" i="3" s="1"/>
  <c r="S79" i="3"/>
  <c r="T79" i="3" s="1"/>
  <c r="U79" i="3" s="1"/>
  <c r="BG79" i="3"/>
  <c r="BH79" i="3" s="1"/>
  <c r="BI79" i="3" s="1"/>
  <c r="AR79" i="3"/>
  <c r="AS79" i="3" s="1"/>
  <c r="AT79" i="3" s="1"/>
  <c r="K79" i="3"/>
  <c r="Q79" i="3" l="1"/>
  <c r="V79" i="3" s="1"/>
  <c r="AA79" i="3" s="1"/>
  <c r="AF79" i="3" s="1"/>
  <c r="AK79" i="3" s="1"/>
  <c r="AP79" i="3" s="1"/>
  <c r="AU79" i="3" s="1"/>
  <c r="AZ79" i="3" s="1"/>
  <c r="BE79" i="3" s="1"/>
  <c r="BJ79" i="3" s="1"/>
  <c r="R79" i="3"/>
  <c r="W79" i="3" s="1"/>
  <c r="AB79" i="3" s="1"/>
  <c r="AG79" i="3" s="1"/>
  <c r="AL79" i="3" s="1"/>
  <c r="AQ79" i="3" s="1"/>
  <c r="AV79" i="3" s="1"/>
  <c r="BA79" i="3" s="1"/>
  <c r="BF79" i="3" s="1"/>
  <c r="BK79" i="3" s="1"/>
  <c r="I80" i="3" s="1"/>
  <c r="J80" i="3" s="1"/>
  <c r="S80" i="3" l="1"/>
  <c r="T80" i="3" s="1"/>
  <c r="U80" i="3" s="1"/>
  <c r="BG80" i="3"/>
  <c r="BH80" i="3" s="1"/>
  <c r="BI80" i="3" s="1"/>
  <c r="AR80" i="3"/>
  <c r="AS80" i="3" s="1"/>
  <c r="AT80" i="3" s="1"/>
  <c r="AC80" i="3"/>
  <c r="AD80" i="3" s="1"/>
  <c r="AE80" i="3" s="1"/>
  <c r="N80" i="3"/>
  <c r="O80" i="3" s="1"/>
  <c r="P80" i="3" s="1"/>
  <c r="BB80" i="3"/>
  <c r="BC80" i="3" s="1"/>
  <c r="BD80" i="3" s="1"/>
  <c r="AM80" i="3"/>
  <c r="AN80" i="3" s="1"/>
  <c r="AO80" i="3" s="1"/>
  <c r="X80" i="3"/>
  <c r="Y80" i="3" s="1"/>
  <c r="Z80" i="3" s="1"/>
  <c r="AW80" i="3"/>
  <c r="AX80" i="3" s="1"/>
  <c r="AY80" i="3" s="1"/>
  <c r="AH80" i="3"/>
  <c r="AI80" i="3" s="1"/>
  <c r="AJ80" i="3" s="1"/>
  <c r="K80" i="3"/>
  <c r="Q80" i="3" l="1"/>
  <c r="V80" i="3" s="1"/>
  <c r="AA80" i="3" s="1"/>
  <c r="AF80" i="3" s="1"/>
  <c r="AK80" i="3" s="1"/>
  <c r="AP80" i="3" s="1"/>
  <c r="AU80" i="3" s="1"/>
  <c r="AZ80" i="3" s="1"/>
  <c r="BE80" i="3" s="1"/>
  <c r="BJ80" i="3" s="1"/>
  <c r="R80" i="3"/>
  <c r="W80" i="3"/>
  <c r="AB80" i="3" s="1"/>
  <c r="AG80" i="3" s="1"/>
  <c r="AL80" i="3" s="1"/>
  <c r="AQ80" i="3" s="1"/>
  <c r="AV80" i="3" s="1"/>
  <c r="BA80" i="3" s="1"/>
  <c r="BF80" i="3" s="1"/>
  <c r="BK80" i="3" s="1"/>
  <c r="L78" i="3" l="1"/>
  <c r="M78" i="3" s="1"/>
  <c r="I82" i="3"/>
  <c r="J82" i="3" s="1"/>
  <c r="L77" i="3"/>
  <c r="M77" i="3" s="1"/>
  <c r="I81" i="3"/>
  <c r="J81" i="3" s="1"/>
  <c r="AW81" i="3" l="1"/>
  <c r="AX81" i="3" s="1"/>
  <c r="AY81" i="3" s="1"/>
  <c r="AH81" i="3"/>
  <c r="AI81" i="3" s="1"/>
  <c r="AJ81" i="3" s="1"/>
  <c r="S81" i="3"/>
  <c r="T81" i="3" s="1"/>
  <c r="U81" i="3" s="1"/>
  <c r="BG81" i="3"/>
  <c r="BH81" i="3" s="1"/>
  <c r="BI81" i="3" s="1"/>
  <c r="AR81" i="3"/>
  <c r="AS81" i="3" s="1"/>
  <c r="AT81" i="3" s="1"/>
  <c r="AC81" i="3"/>
  <c r="AD81" i="3" s="1"/>
  <c r="AE81" i="3" s="1"/>
  <c r="N81" i="3"/>
  <c r="O81" i="3" s="1"/>
  <c r="P81" i="3" s="1"/>
  <c r="BB81" i="3"/>
  <c r="BC81" i="3" s="1"/>
  <c r="BD81" i="3" s="1"/>
  <c r="AM81" i="3"/>
  <c r="AN81" i="3" s="1"/>
  <c r="AO81" i="3" s="1"/>
  <c r="X81" i="3"/>
  <c r="Y81" i="3" s="1"/>
  <c r="Z81" i="3" s="1"/>
  <c r="K81" i="3"/>
  <c r="AM82" i="3"/>
  <c r="AN82" i="3" s="1"/>
  <c r="AO82" i="3" s="1"/>
  <c r="X82" i="3"/>
  <c r="Y82" i="3" s="1"/>
  <c r="Z82" i="3" s="1"/>
  <c r="AW82" i="3"/>
  <c r="AX82" i="3" s="1"/>
  <c r="AY82" i="3" s="1"/>
  <c r="AH82" i="3"/>
  <c r="AI82" i="3" s="1"/>
  <c r="AJ82" i="3" s="1"/>
  <c r="S82" i="3"/>
  <c r="T82" i="3" s="1"/>
  <c r="U82" i="3" s="1"/>
  <c r="BG82" i="3"/>
  <c r="BH82" i="3" s="1"/>
  <c r="BI82" i="3" s="1"/>
  <c r="AR82" i="3"/>
  <c r="AS82" i="3" s="1"/>
  <c r="AT82" i="3" s="1"/>
  <c r="AC82" i="3"/>
  <c r="AD82" i="3" s="1"/>
  <c r="AE82" i="3" s="1"/>
  <c r="BB82" i="3"/>
  <c r="BC82" i="3" s="1"/>
  <c r="BD82" i="3" s="1"/>
  <c r="N82" i="3"/>
  <c r="O82" i="3" s="1"/>
  <c r="P82" i="3" s="1"/>
  <c r="K82" i="3"/>
  <c r="Q81" i="3" l="1"/>
  <c r="V81" i="3" s="1"/>
  <c r="AA81" i="3" s="1"/>
  <c r="AF81" i="3" s="1"/>
  <c r="AK81" i="3" s="1"/>
  <c r="AP81" i="3" s="1"/>
  <c r="AU81" i="3" s="1"/>
  <c r="AZ81" i="3" s="1"/>
  <c r="BE81" i="3" s="1"/>
  <c r="BJ81" i="3" s="1"/>
  <c r="I83" i="3" s="1"/>
  <c r="J83" i="3" s="1"/>
  <c r="R81" i="3"/>
  <c r="W81" i="3" s="1"/>
  <c r="AB81" i="3" s="1"/>
  <c r="AG81" i="3" s="1"/>
  <c r="AL81" i="3" s="1"/>
  <c r="AQ81" i="3" s="1"/>
  <c r="AV81" i="3" s="1"/>
  <c r="BA81" i="3" s="1"/>
  <c r="BF81" i="3" s="1"/>
  <c r="BK81" i="3" s="1"/>
  <c r="Q82" i="3"/>
  <c r="V82" i="3" s="1"/>
  <c r="AA82" i="3" s="1"/>
  <c r="AF82" i="3" s="1"/>
  <c r="AK82" i="3" s="1"/>
  <c r="AP82" i="3" s="1"/>
  <c r="AU82" i="3" s="1"/>
  <c r="AZ82" i="3" s="1"/>
  <c r="BE82" i="3" s="1"/>
  <c r="BJ82" i="3" s="1"/>
  <c r="R82" i="3"/>
  <c r="W82" i="3" s="1"/>
  <c r="AB82" i="3" s="1"/>
  <c r="AG82" i="3" s="1"/>
  <c r="AL82" i="3" s="1"/>
  <c r="AQ82" i="3" s="1"/>
  <c r="AV82" i="3" s="1"/>
  <c r="BA82" i="3" s="1"/>
  <c r="BF82" i="3" s="1"/>
  <c r="BK82" i="3" s="1"/>
  <c r="AC83" i="3" l="1"/>
  <c r="AD83" i="3" s="1"/>
  <c r="AE83" i="3" s="1"/>
  <c r="N83" i="3"/>
  <c r="O83" i="3" s="1"/>
  <c r="P83" i="3" s="1"/>
  <c r="BB83" i="3"/>
  <c r="BC83" i="3" s="1"/>
  <c r="BD83" i="3" s="1"/>
  <c r="AM83" i="3"/>
  <c r="AN83" i="3" s="1"/>
  <c r="AO83" i="3" s="1"/>
  <c r="X83" i="3"/>
  <c r="Y83" i="3" s="1"/>
  <c r="Z83" i="3" s="1"/>
  <c r="AW83" i="3"/>
  <c r="AX83" i="3" s="1"/>
  <c r="AY83" i="3" s="1"/>
  <c r="AH83" i="3"/>
  <c r="AI83" i="3" s="1"/>
  <c r="AJ83" i="3" s="1"/>
  <c r="S83" i="3"/>
  <c r="T83" i="3" s="1"/>
  <c r="U83" i="3" s="1"/>
  <c r="BG83" i="3"/>
  <c r="BH83" i="3" s="1"/>
  <c r="BI83" i="3" s="1"/>
  <c r="AR83" i="3"/>
  <c r="AS83" i="3" s="1"/>
  <c r="AT83" i="3" s="1"/>
  <c r="K83" i="3"/>
  <c r="Q83" i="3" l="1"/>
  <c r="V83" i="3" s="1"/>
  <c r="AA83" i="3" s="1"/>
  <c r="AF83" i="3" s="1"/>
  <c r="AK83" i="3" s="1"/>
  <c r="AP83" i="3" s="1"/>
  <c r="AU83" i="3" s="1"/>
  <c r="AZ83" i="3" s="1"/>
  <c r="BE83" i="3" s="1"/>
  <c r="BJ83" i="3" s="1"/>
  <c r="R83" i="3"/>
  <c r="W83" i="3" s="1"/>
  <c r="AB83" i="3" s="1"/>
  <c r="AG83" i="3" s="1"/>
  <c r="AL83" i="3" s="1"/>
  <c r="AQ83" i="3" s="1"/>
  <c r="AV83" i="3" s="1"/>
  <c r="BA83" i="3" s="1"/>
  <c r="BF83" i="3" s="1"/>
  <c r="BK83" i="3" s="1"/>
  <c r="I84" i="3" s="1"/>
  <c r="J84" i="3" s="1"/>
  <c r="S84" i="3" l="1"/>
  <c r="T84" i="3" s="1"/>
  <c r="U84" i="3" s="1"/>
  <c r="BG84" i="3"/>
  <c r="BH84" i="3" s="1"/>
  <c r="BI84" i="3" s="1"/>
  <c r="AR84" i="3"/>
  <c r="AS84" i="3" s="1"/>
  <c r="AT84" i="3" s="1"/>
  <c r="AC84" i="3"/>
  <c r="AD84" i="3" s="1"/>
  <c r="AE84" i="3" s="1"/>
  <c r="N84" i="3"/>
  <c r="O84" i="3" s="1"/>
  <c r="P84" i="3" s="1"/>
  <c r="BB84" i="3"/>
  <c r="BC84" i="3" s="1"/>
  <c r="BD84" i="3" s="1"/>
  <c r="AM84" i="3"/>
  <c r="AN84" i="3" s="1"/>
  <c r="AO84" i="3" s="1"/>
  <c r="X84" i="3"/>
  <c r="Y84" i="3" s="1"/>
  <c r="Z84" i="3" s="1"/>
  <c r="AW84" i="3"/>
  <c r="AX84" i="3" s="1"/>
  <c r="AY84" i="3" s="1"/>
  <c r="AH84" i="3"/>
  <c r="AI84" i="3" s="1"/>
  <c r="AJ84" i="3" s="1"/>
  <c r="K84" i="3"/>
  <c r="Q84" i="3" l="1"/>
  <c r="V84" i="3" s="1"/>
  <c r="AA84" i="3" s="1"/>
  <c r="AF84" i="3" s="1"/>
  <c r="AK84" i="3" s="1"/>
  <c r="AP84" i="3" s="1"/>
  <c r="AU84" i="3" s="1"/>
  <c r="AZ84" i="3" s="1"/>
  <c r="BE84" i="3" s="1"/>
  <c r="BJ84" i="3" s="1"/>
  <c r="L81" i="3" s="1"/>
  <c r="M81" i="3" s="1"/>
  <c r="R84" i="3"/>
  <c r="W84" i="3" s="1"/>
  <c r="AB84" i="3" s="1"/>
  <c r="AG84" i="3" s="1"/>
  <c r="AL84" i="3" s="1"/>
  <c r="AQ84" i="3" s="1"/>
  <c r="AV84" i="3" s="1"/>
  <c r="BA84" i="3" s="1"/>
  <c r="BF84" i="3" s="1"/>
  <c r="BK84" i="3" s="1"/>
  <c r="L82" i="3" s="1"/>
  <c r="M82" i="3" s="1"/>
</calcChain>
</file>

<file path=xl/sharedStrings.xml><?xml version="1.0" encoding="utf-8"?>
<sst xmlns="http://schemas.openxmlformats.org/spreadsheetml/2006/main" count="549" uniqueCount="53">
  <si>
    <t>noop</t>
  </si>
  <si>
    <t>addx 3</t>
  </si>
  <si>
    <t>X</t>
  </si>
  <si>
    <t>cycle</t>
  </si>
  <si>
    <t>addx -11</t>
  </si>
  <si>
    <t>addx 6</t>
  </si>
  <si>
    <t>addx -3</t>
  </si>
  <si>
    <t>addx 5</t>
  </si>
  <si>
    <t>addx -1</t>
  </si>
  <si>
    <t>addx 13</t>
  </si>
  <si>
    <t>addx 4</t>
  </si>
  <si>
    <t>addx 1</t>
  </si>
  <si>
    <t>addx -19</t>
  </si>
  <si>
    <t>addx 16</t>
  </si>
  <si>
    <t>addx 21</t>
  </si>
  <si>
    <t>addx -15</t>
  </si>
  <si>
    <t>addx 9</t>
  </si>
  <si>
    <t>addx 8</t>
  </si>
  <si>
    <t>addx -36</t>
  </si>
  <si>
    <t>addx 7</t>
  </si>
  <si>
    <t>addx 2</t>
  </si>
  <si>
    <t>addx -9</t>
  </si>
  <si>
    <t>addx 11</t>
  </si>
  <si>
    <t>addx 22</t>
  </si>
  <si>
    <t>addx -6</t>
  </si>
  <si>
    <t>strength</t>
  </si>
  <si>
    <t>addx 29</t>
  </si>
  <si>
    <t>addx -24</t>
  </si>
  <si>
    <t>addx -2</t>
  </si>
  <si>
    <t>addx -38</t>
  </si>
  <si>
    <t>addx -12</t>
  </si>
  <si>
    <t>addx -18</t>
  </si>
  <si>
    <t>addx 23</t>
  </si>
  <si>
    <t>addx 35</t>
  </si>
  <si>
    <t>addx -28</t>
  </si>
  <si>
    <t>addx -31</t>
  </si>
  <si>
    <t>addx 30</t>
  </si>
  <si>
    <t>FJUBULRZ</t>
  </si>
  <si>
    <t>1st</t>
  </si>
  <si>
    <t>2nd</t>
  </si>
  <si>
    <t>operation</t>
  </si>
  <si>
    <t>divide</t>
  </si>
  <si>
    <t>true</t>
  </si>
  <si>
    <t>false</t>
  </si>
  <si>
    <t>to</t>
  </si>
  <si>
    <t>new</t>
  </si>
  <si>
    <t>start items</t>
  </si>
  <si>
    <t>in items</t>
  </si>
  <si>
    <t>inspections</t>
  </si>
  <si>
    <t>out T</t>
  </si>
  <si>
    <t>out F</t>
  </si>
  <si>
    <t>total</t>
  </si>
  <si>
    <t>after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</si>
</sst>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0" fillId="0" borderId="0" xfId="0" applyFill="1"/>
    <xf numFmtId="3" fontId="0" fillId="0" borderId="0" xfId="0" applyNumberFormat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59AA-6741-4614-B3BB-147F6E9F47FC}">
  <dimension ref="B2:BB149"/>
  <sheetViews>
    <sheetView workbookViewId="0">
      <selection activeCell="F6" sqref="F6"/>
    </sheetView>
  </sheetViews>
  <sheetFormatPr defaultRowHeight="15" x14ac:dyDescent="0.25"/>
  <cols>
    <col min="1" max="1" width="2.85546875" customWidth="1"/>
    <col min="3" max="3" width="5.42578125" bestFit="1" customWidth="1"/>
    <col min="4" max="4" width="8.42578125" bestFit="1" customWidth="1"/>
    <col min="5" max="10" width="5.7109375" customWidth="1"/>
    <col min="11" max="11" width="6" bestFit="1" customWidth="1"/>
    <col min="12" max="12" width="3.85546875" customWidth="1"/>
    <col min="14" max="54" width="2.7109375" customWidth="1"/>
  </cols>
  <sheetData>
    <row r="2" spans="2:54" x14ac:dyDescent="0.25">
      <c r="D2" t="s">
        <v>3</v>
      </c>
      <c r="E2">
        <v>20</v>
      </c>
      <c r="F2">
        <v>60</v>
      </c>
      <c r="G2">
        <v>100</v>
      </c>
      <c r="H2">
        <v>140</v>
      </c>
      <c r="I2">
        <v>180</v>
      </c>
      <c r="J2">
        <v>220</v>
      </c>
      <c r="K2" s="4" t="s">
        <v>38</v>
      </c>
      <c r="M2" s="4" t="s">
        <v>39</v>
      </c>
    </row>
    <row r="3" spans="2:54" x14ac:dyDescent="0.25">
      <c r="D3" t="s">
        <v>25</v>
      </c>
      <c r="E3">
        <f>E2*E5</f>
        <v>420</v>
      </c>
      <c r="F3">
        <f t="shared" ref="F3:J3" si="0">F2*F5</f>
        <v>1020</v>
      </c>
      <c r="G3">
        <f t="shared" si="0"/>
        <v>2100</v>
      </c>
      <c r="H3">
        <f t="shared" si="0"/>
        <v>2940</v>
      </c>
      <c r="I3">
        <f t="shared" si="0"/>
        <v>3060</v>
      </c>
      <c r="J3">
        <f t="shared" si="0"/>
        <v>3520</v>
      </c>
      <c r="K3" s="2">
        <f>SUM(E3:J3)</f>
        <v>13060</v>
      </c>
      <c r="M3" s="2" t="s">
        <v>37</v>
      </c>
      <c r="O3">
        <v>0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  <c r="Z3">
        <v>11</v>
      </c>
      <c r="AA3">
        <v>12</v>
      </c>
      <c r="AB3">
        <v>13</v>
      </c>
      <c r="AC3">
        <v>14</v>
      </c>
      <c r="AD3">
        <v>15</v>
      </c>
      <c r="AE3">
        <v>16</v>
      </c>
      <c r="AF3">
        <v>17</v>
      </c>
      <c r="AG3">
        <v>18</v>
      </c>
      <c r="AH3">
        <v>19</v>
      </c>
      <c r="AI3">
        <v>20</v>
      </c>
      <c r="AJ3">
        <v>21</v>
      </c>
      <c r="AK3">
        <v>22</v>
      </c>
      <c r="AL3">
        <v>23</v>
      </c>
      <c r="AM3">
        <v>24</v>
      </c>
      <c r="AN3">
        <v>25</v>
      </c>
      <c r="AO3">
        <v>26</v>
      </c>
      <c r="AP3">
        <v>27</v>
      </c>
      <c r="AQ3">
        <v>28</v>
      </c>
      <c r="AR3">
        <v>29</v>
      </c>
      <c r="AS3">
        <v>30</v>
      </c>
      <c r="AT3">
        <v>31</v>
      </c>
      <c r="AU3">
        <v>32</v>
      </c>
      <c r="AV3">
        <v>33</v>
      </c>
      <c r="AW3">
        <v>34</v>
      </c>
      <c r="AX3">
        <v>35</v>
      </c>
      <c r="AY3">
        <v>36</v>
      </c>
      <c r="AZ3">
        <v>37</v>
      </c>
      <c r="BA3">
        <v>38</v>
      </c>
      <c r="BB3">
        <v>39</v>
      </c>
    </row>
    <row r="4" spans="2:54" x14ac:dyDescent="0.25">
      <c r="C4" s="1" t="s">
        <v>3</v>
      </c>
      <c r="D4" s="3" t="s">
        <v>2</v>
      </c>
    </row>
    <row r="5" spans="2:54" x14ac:dyDescent="0.25">
      <c r="C5" s="3">
        <v>0</v>
      </c>
      <c r="D5" s="3">
        <v>1</v>
      </c>
      <c r="E5">
        <f>SUM(E6:E151)</f>
        <v>21</v>
      </c>
      <c r="F5">
        <f t="shared" ref="F5:J5" si="1">SUM(F6:F151)</f>
        <v>17</v>
      </c>
      <c r="G5">
        <f t="shared" si="1"/>
        <v>21</v>
      </c>
      <c r="H5">
        <f t="shared" si="1"/>
        <v>21</v>
      </c>
      <c r="I5">
        <f t="shared" si="1"/>
        <v>17</v>
      </c>
      <c r="J5">
        <f t="shared" si="1"/>
        <v>16</v>
      </c>
      <c r="M5">
        <v>1</v>
      </c>
      <c r="O5" s="3" t="str">
        <f>IF(AND(INDEX($D$5:$D$151,IFERROR(MATCH(O$3+($M5-1)*40,$C$5:$C$151,0),MATCH(O$3+($M5-1)*40-1,$C$5:$C$151,0)))&gt;=O$3-1,INDEX($D$5:$D$151,IFERROR(MATCH(O$3+($M5-1)*40,$C$5:$C$151,0),MATCH(O$3+($M5-1)*40-1,$C$5:$C$151,0)))&lt;=O$3+1),"#"," ")</f>
        <v>#</v>
      </c>
      <c r="P5" s="3" t="str">
        <f t="shared" ref="P5:BB10" si="2">IF(AND(INDEX($D$5:$D$151,IFERROR(MATCH(P$3+($M5-1)*40,$C$5:$C$151,0),MATCH(P$3+($M5-1)*40-1,$C$5:$C$151,0)))&gt;=P$3-1,INDEX($D$5:$D$151,IFERROR(MATCH(P$3+($M5-1)*40,$C$5:$C$151,0),MATCH(P$3+($M5-1)*40-1,$C$5:$C$151,0)))&lt;=P$3+1),"#"," ")</f>
        <v>#</v>
      </c>
      <c r="Q5" s="3" t="str">
        <f t="shared" si="2"/>
        <v>#</v>
      </c>
      <c r="R5" s="3" t="str">
        <f t="shared" si="2"/>
        <v>#</v>
      </c>
      <c r="S5" s="3" t="str">
        <f t="shared" si="2"/>
        <v xml:space="preserve"> </v>
      </c>
      <c r="T5" s="3" t="str">
        <f t="shared" si="2"/>
        <v xml:space="preserve"> </v>
      </c>
      <c r="U5" s="3" t="str">
        <f t="shared" si="2"/>
        <v xml:space="preserve"> </v>
      </c>
      <c r="V5" s="3" t="str">
        <f t="shared" si="2"/>
        <v>#</v>
      </c>
      <c r="W5" s="3" t="str">
        <f t="shared" si="2"/>
        <v>#</v>
      </c>
      <c r="X5" s="3" t="str">
        <f t="shared" si="2"/>
        <v xml:space="preserve"> </v>
      </c>
      <c r="Y5" s="3" t="str">
        <f t="shared" si="2"/>
        <v>#</v>
      </c>
      <c r="Z5" s="3" t="str">
        <f t="shared" si="2"/>
        <v xml:space="preserve"> </v>
      </c>
      <c r="AA5" s="3" t="str">
        <f t="shared" si="2"/>
        <v xml:space="preserve"> </v>
      </c>
      <c r="AB5" s="3" t="str">
        <f t="shared" si="2"/>
        <v>#</v>
      </c>
      <c r="AC5" s="3" t="str">
        <f t="shared" si="2"/>
        <v xml:space="preserve"> </v>
      </c>
      <c r="AD5" s="3" t="str">
        <f t="shared" si="2"/>
        <v>#</v>
      </c>
      <c r="AE5" s="3" t="str">
        <f t="shared" si="2"/>
        <v>#</v>
      </c>
      <c r="AF5" s="3" t="str">
        <f t="shared" si="2"/>
        <v>#</v>
      </c>
      <c r="AG5" s="3" t="str">
        <f t="shared" si="2"/>
        <v xml:space="preserve"> </v>
      </c>
      <c r="AH5" s="3" t="str">
        <f t="shared" si="2"/>
        <v xml:space="preserve"> </v>
      </c>
      <c r="AI5" s="3" t="str">
        <f t="shared" si="2"/>
        <v>#</v>
      </c>
      <c r="AJ5" s="3" t="str">
        <f t="shared" si="2"/>
        <v xml:space="preserve"> </v>
      </c>
      <c r="AK5" s="3" t="str">
        <f t="shared" si="2"/>
        <v xml:space="preserve"> </v>
      </c>
      <c r="AL5" s="3" t="str">
        <f t="shared" si="2"/>
        <v>#</v>
      </c>
      <c r="AM5" s="3" t="str">
        <f t="shared" si="2"/>
        <v xml:space="preserve"> </v>
      </c>
      <c r="AN5" s="3" t="str">
        <f t="shared" si="2"/>
        <v>#</v>
      </c>
      <c r="AO5" s="3" t="str">
        <f t="shared" si="2"/>
        <v xml:space="preserve"> </v>
      </c>
      <c r="AP5" s="3" t="str">
        <f t="shared" si="2"/>
        <v xml:space="preserve"> </v>
      </c>
      <c r="AQ5" s="3" t="str">
        <f t="shared" si="2"/>
        <v xml:space="preserve"> </v>
      </c>
      <c r="AR5" s="3" t="str">
        <f t="shared" si="2"/>
        <v xml:space="preserve"> </v>
      </c>
      <c r="AS5" s="3" t="str">
        <f t="shared" si="2"/>
        <v>#</v>
      </c>
      <c r="AT5" s="3" t="str">
        <f t="shared" si="2"/>
        <v>#</v>
      </c>
      <c r="AU5" s="3" t="str">
        <f t="shared" si="2"/>
        <v>#</v>
      </c>
      <c r="AV5" s="3" t="str">
        <f t="shared" si="2"/>
        <v xml:space="preserve"> </v>
      </c>
      <c r="AW5" s="3" t="str">
        <f t="shared" si="2"/>
        <v xml:space="preserve"> </v>
      </c>
      <c r="AX5" s="3" t="str">
        <f t="shared" si="2"/>
        <v>#</v>
      </c>
      <c r="AY5" s="3" t="str">
        <f t="shared" si="2"/>
        <v>#</v>
      </c>
      <c r="AZ5" s="3" t="str">
        <f t="shared" si="2"/>
        <v>#</v>
      </c>
      <c r="BA5" s="3" t="str">
        <f t="shared" si="2"/>
        <v>#</v>
      </c>
      <c r="BB5" s="3" t="str">
        <f t="shared" si="2"/>
        <v xml:space="preserve"> </v>
      </c>
    </row>
    <row r="6" spans="2:54" x14ac:dyDescent="0.25">
      <c r="B6" t="s">
        <v>11</v>
      </c>
      <c r="C6" s="3">
        <f>IF(B6="noop",C5+1,C5+2)</f>
        <v>2</v>
      </c>
      <c r="D6" s="3">
        <f>IF(B6="noop",D5,D5+VALUE(RIGHT(B6,LEN(B6)-5)))</f>
        <v>2</v>
      </c>
      <c r="E6">
        <f t="shared" ref="E6:E69" si="3">IF($C6=E$2,IF($B6&lt;&gt;"noop",$D5,$D6),IF(AND($B6&lt;&gt;"noop",$C6=E$2+1),$D5,0))</f>
        <v>0</v>
      </c>
      <c r="F6">
        <f t="shared" ref="F6:F69" si="4">IF($C6=F$2,IF($B6&lt;&gt;"noop",$D5,$D6),IF(AND($B6&lt;&gt;"noop",$C6=F$2+1),$D5,0))</f>
        <v>0</v>
      </c>
      <c r="G6">
        <f t="shared" ref="G6:G69" si="5">IF($C6=G$2,IF($B6&lt;&gt;"noop",$D5,$D6),IF(AND($B6&lt;&gt;"noop",$C6=G$2+1),$D5,0))</f>
        <v>0</v>
      </c>
      <c r="H6">
        <f t="shared" ref="H6:H69" si="6">IF($C6=H$2,IF($B6&lt;&gt;"noop",$D5,$D6),IF(AND($B6&lt;&gt;"noop",$C6=H$2+1),$D5,0))</f>
        <v>0</v>
      </c>
      <c r="I6">
        <f t="shared" ref="I6:I69" si="7">IF($C6=I$2,IF($B6&lt;&gt;"noop",$D5,$D6),IF(AND($B6&lt;&gt;"noop",$C6=I$2+1),$D5,0))</f>
        <v>0</v>
      </c>
      <c r="J6">
        <f t="shared" ref="J6:J69" si="8">IF($C6=J$2,IF($B6&lt;&gt;"noop",$D5,$D6),IF(AND($B6&lt;&gt;"noop",$C6=J$2+1),$D5,0))</f>
        <v>0</v>
      </c>
      <c r="M6">
        <v>2</v>
      </c>
      <c r="O6" s="3" t="str">
        <f t="shared" ref="O6:O10" si="9">IF(AND(INDEX($D$5:$D$151,IFERROR(MATCH(O$3+($M6-1)*40,$C$5:$C$151,0),MATCH(O$3+($M6-1)*40-1,$C$5:$C$151,0)))&gt;=O$3-1,INDEX($D$5:$D$151,IFERROR(MATCH(O$3+($M6-1)*40,$C$5:$C$151,0),MATCH(O$3+($M6-1)*40-1,$C$5:$C$151,0)))&lt;=O$3+1),"#"," ")</f>
        <v>#</v>
      </c>
      <c r="P6" s="3" t="str">
        <f t="shared" si="2"/>
        <v xml:space="preserve"> </v>
      </c>
      <c r="Q6" s="3" t="str">
        <f t="shared" si="2"/>
        <v xml:space="preserve"> </v>
      </c>
      <c r="R6" s="3" t="str">
        <f t="shared" si="2"/>
        <v xml:space="preserve"> </v>
      </c>
      <c r="S6" s="3" t="str">
        <f t="shared" si="2"/>
        <v xml:space="preserve"> </v>
      </c>
      <c r="T6" s="3" t="str">
        <f t="shared" si="2"/>
        <v xml:space="preserve"> </v>
      </c>
      <c r="U6" s="3" t="str">
        <f t="shared" si="2"/>
        <v xml:space="preserve"> </v>
      </c>
      <c r="V6" s="3" t="str">
        <f t="shared" si="2"/>
        <v xml:space="preserve"> </v>
      </c>
      <c r="W6" s="3" t="str">
        <f t="shared" si="2"/>
        <v>#</v>
      </c>
      <c r="X6" s="3" t="str">
        <f t="shared" si="2"/>
        <v xml:space="preserve"> </v>
      </c>
      <c r="Y6" s="3" t="str">
        <f t="shared" si="2"/>
        <v>#</v>
      </c>
      <c r="Z6" s="3" t="str">
        <f t="shared" si="2"/>
        <v xml:space="preserve"> </v>
      </c>
      <c r="AA6" s="3" t="str">
        <f t="shared" si="2"/>
        <v xml:space="preserve"> </v>
      </c>
      <c r="AB6" s="3" t="str">
        <f t="shared" si="2"/>
        <v>#</v>
      </c>
      <c r="AC6" s="3" t="str">
        <f t="shared" si="2"/>
        <v xml:space="preserve"> </v>
      </c>
      <c r="AD6" s="3" t="str">
        <f t="shared" si="2"/>
        <v>#</v>
      </c>
      <c r="AE6" s="3" t="str">
        <f t="shared" si="2"/>
        <v xml:space="preserve"> </v>
      </c>
      <c r="AF6" s="3" t="str">
        <f t="shared" si="2"/>
        <v xml:space="preserve"> </v>
      </c>
      <c r="AG6" s="3" t="str">
        <f t="shared" si="2"/>
        <v>#</v>
      </c>
      <c r="AH6" s="3" t="str">
        <f t="shared" si="2"/>
        <v xml:space="preserve"> </v>
      </c>
      <c r="AI6" s="3" t="str">
        <f t="shared" si="2"/>
        <v>#</v>
      </c>
      <c r="AJ6" s="3" t="str">
        <f t="shared" si="2"/>
        <v xml:space="preserve"> </v>
      </c>
      <c r="AK6" s="3" t="str">
        <f t="shared" si="2"/>
        <v xml:space="preserve"> </v>
      </c>
      <c r="AL6" s="3" t="str">
        <f t="shared" si="2"/>
        <v>#</v>
      </c>
      <c r="AM6" s="3" t="str">
        <f t="shared" si="2"/>
        <v xml:space="preserve"> </v>
      </c>
      <c r="AN6" s="3" t="str">
        <f t="shared" si="2"/>
        <v>#</v>
      </c>
      <c r="AO6" s="3" t="str">
        <f t="shared" si="2"/>
        <v xml:space="preserve"> </v>
      </c>
      <c r="AP6" s="3" t="str">
        <f t="shared" si="2"/>
        <v xml:space="preserve"> </v>
      </c>
      <c r="AQ6" s="3" t="str">
        <f t="shared" si="2"/>
        <v xml:space="preserve"> </v>
      </c>
      <c r="AR6" s="3" t="str">
        <f t="shared" si="2"/>
        <v xml:space="preserve"> </v>
      </c>
      <c r="AS6" s="3" t="str">
        <f t="shared" si="2"/>
        <v>#</v>
      </c>
      <c r="AT6" s="3" t="str">
        <f t="shared" si="2"/>
        <v xml:space="preserve"> </v>
      </c>
      <c r="AU6" s="3" t="str">
        <f t="shared" si="2"/>
        <v xml:space="preserve"> </v>
      </c>
      <c r="AV6" s="3" t="str">
        <f t="shared" si="2"/>
        <v>#</v>
      </c>
      <c r="AW6" s="3" t="str">
        <f t="shared" si="2"/>
        <v xml:space="preserve"> </v>
      </c>
      <c r="AX6" s="3" t="str">
        <f t="shared" si="2"/>
        <v xml:space="preserve"> </v>
      </c>
      <c r="AY6" s="3" t="str">
        <f t="shared" si="2"/>
        <v xml:space="preserve"> </v>
      </c>
      <c r="AZ6" s="3" t="str">
        <f t="shared" si="2"/>
        <v xml:space="preserve"> </v>
      </c>
      <c r="BA6" s="3" t="str">
        <f t="shared" si="2"/>
        <v>#</v>
      </c>
      <c r="BB6" s="3" t="str">
        <f t="shared" si="2"/>
        <v xml:space="preserve"> </v>
      </c>
    </row>
    <row r="7" spans="2:54" x14ac:dyDescent="0.25">
      <c r="B7" t="s">
        <v>0</v>
      </c>
      <c r="C7" s="3">
        <f t="shared" ref="C7:C8" si="10">IF(B7="noop",C6+1,C6+2)</f>
        <v>3</v>
      </c>
      <c r="D7" s="3">
        <f t="shared" ref="D7:D8" si="11">IF(B7="noop",D6,D6+VALUE(RIGHT(B7,LEN(B7)-5)))</f>
        <v>2</v>
      </c>
      <c r="E7">
        <f t="shared" si="3"/>
        <v>0</v>
      </c>
      <c r="F7">
        <f t="shared" si="4"/>
        <v>0</v>
      </c>
      <c r="G7">
        <f t="shared" si="5"/>
        <v>0</v>
      </c>
      <c r="H7">
        <f t="shared" si="6"/>
        <v>0</v>
      </c>
      <c r="I7">
        <f t="shared" si="7"/>
        <v>0</v>
      </c>
      <c r="J7">
        <f t="shared" si="8"/>
        <v>0</v>
      </c>
      <c r="M7">
        <v>3</v>
      </c>
      <c r="O7" s="3" t="str">
        <f t="shared" si="9"/>
        <v>#</v>
      </c>
      <c r="P7" s="3" t="str">
        <f t="shared" si="2"/>
        <v>#</v>
      </c>
      <c r="Q7" s="3" t="str">
        <f t="shared" si="2"/>
        <v>#</v>
      </c>
      <c r="R7" s="3" t="str">
        <f t="shared" si="2"/>
        <v xml:space="preserve"> </v>
      </c>
      <c r="S7" s="3" t="str">
        <f t="shared" si="2"/>
        <v xml:space="preserve"> </v>
      </c>
      <c r="T7" s="3" t="str">
        <f t="shared" si="2"/>
        <v xml:space="preserve"> </v>
      </c>
      <c r="U7" s="3" t="str">
        <f t="shared" si="2"/>
        <v xml:space="preserve"> </v>
      </c>
      <c r="V7" s="3" t="str">
        <f t="shared" si="2"/>
        <v xml:space="preserve"> </v>
      </c>
      <c r="W7" s="3" t="str">
        <f t="shared" si="2"/>
        <v>#</v>
      </c>
      <c r="X7" s="3" t="str">
        <f t="shared" si="2"/>
        <v xml:space="preserve"> </v>
      </c>
      <c r="Y7" s="3" t="str">
        <f t="shared" si="2"/>
        <v>#</v>
      </c>
      <c r="Z7" s="3" t="str">
        <f t="shared" si="2"/>
        <v xml:space="preserve"> </v>
      </c>
      <c r="AA7" s="3" t="str">
        <f t="shared" si="2"/>
        <v xml:space="preserve"> </v>
      </c>
      <c r="AB7" s="3" t="str">
        <f t="shared" si="2"/>
        <v>#</v>
      </c>
      <c r="AC7" s="3" t="str">
        <f t="shared" si="2"/>
        <v xml:space="preserve"> </v>
      </c>
      <c r="AD7" s="3" t="str">
        <f t="shared" si="2"/>
        <v>#</v>
      </c>
      <c r="AE7" s="3" t="str">
        <f t="shared" si="2"/>
        <v>#</v>
      </c>
      <c r="AF7" s="3" t="str">
        <f t="shared" si="2"/>
        <v>#</v>
      </c>
      <c r="AG7" s="3" t="str">
        <f t="shared" si="2"/>
        <v xml:space="preserve"> </v>
      </c>
      <c r="AH7" s="3" t="str">
        <f t="shared" si="2"/>
        <v xml:space="preserve"> </v>
      </c>
      <c r="AI7" s="3" t="str">
        <f t="shared" si="2"/>
        <v>#</v>
      </c>
      <c r="AJ7" s="3" t="str">
        <f t="shared" si="2"/>
        <v xml:space="preserve"> </v>
      </c>
      <c r="AK7" s="3" t="str">
        <f t="shared" si="2"/>
        <v xml:space="preserve"> </v>
      </c>
      <c r="AL7" s="3" t="str">
        <f t="shared" si="2"/>
        <v>#</v>
      </c>
      <c r="AM7" s="3" t="str">
        <f t="shared" si="2"/>
        <v xml:space="preserve"> </v>
      </c>
      <c r="AN7" s="3" t="str">
        <f t="shared" si="2"/>
        <v>#</v>
      </c>
      <c r="AO7" s="3" t="str">
        <f t="shared" si="2"/>
        <v xml:space="preserve"> </v>
      </c>
      <c r="AP7" s="3" t="str">
        <f t="shared" si="2"/>
        <v xml:space="preserve"> </v>
      </c>
      <c r="AQ7" s="3" t="str">
        <f t="shared" si="2"/>
        <v xml:space="preserve"> </v>
      </c>
      <c r="AR7" s="3" t="str">
        <f t="shared" si="2"/>
        <v xml:space="preserve"> </v>
      </c>
      <c r="AS7" s="3" t="str">
        <f t="shared" si="2"/>
        <v>#</v>
      </c>
      <c r="AT7" s="3" t="str">
        <f t="shared" si="2"/>
        <v xml:space="preserve"> </v>
      </c>
      <c r="AU7" s="3" t="str">
        <f t="shared" si="2"/>
        <v xml:space="preserve"> </v>
      </c>
      <c r="AV7" s="3" t="str">
        <f t="shared" si="2"/>
        <v>#</v>
      </c>
      <c r="AW7" s="3" t="str">
        <f t="shared" si="2"/>
        <v xml:space="preserve"> </v>
      </c>
      <c r="AX7" s="3" t="str">
        <f t="shared" si="2"/>
        <v xml:space="preserve"> </v>
      </c>
      <c r="AY7" s="3" t="str">
        <f t="shared" si="2"/>
        <v xml:space="preserve"> </v>
      </c>
      <c r="AZ7" s="3" t="str">
        <f t="shared" si="2"/>
        <v>#</v>
      </c>
      <c r="BA7" s="3" t="str">
        <f t="shared" si="2"/>
        <v xml:space="preserve"> </v>
      </c>
      <c r="BB7" s="3" t="str">
        <f t="shared" si="2"/>
        <v xml:space="preserve"> </v>
      </c>
    </row>
    <row r="8" spans="2:54" x14ac:dyDescent="0.25">
      <c r="B8" t="s">
        <v>26</v>
      </c>
      <c r="C8" s="3">
        <f t="shared" si="10"/>
        <v>5</v>
      </c>
      <c r="D8" s="3">
        <f t="shared" si="11"/>
        <v>31</v>
      </c>
      <c r="E8">
        <f t="shared" si="3"/>
        <v>0</v>
      </c>
      <c r="F8">
        <f t="shared" si="4"/>
        <v>0</v>
      </c>
      <c r="G8">
        <f t="shared" si="5"/>
        <v>0</v>
      </c>
      <c r="H8">
        <f t="shared" si="6"/>
        <v>0</v>
      </c>
      <c r="I8">
        <f t="shared" si="7"/>
        <v>0</v>
      </c>
      <c r="J8">
        <f t="shared" si="8"/>
        <v>0</v>
      </c>
      <c r="M8">
        <v>4</v>
      </c>
      <c r="O8" s="3" t="str">
        <f t="shared" si="9"/>
        <v>#</v>
      </c>
      <c r="P8" s="3" t="str">
        <f t="shared" si="2"/>
        <v xml:space="preserve"> </v>
      </c>
      <c r="Q8" s="3" t="str">
        <f t="shared" si="2"/>
        <v xml:space="preserve"> </v>
      </c>
      <c r="R8" s="3" t="str">
        <f t="shared" si="2"/>
        <v xml:space="preserve"> </v>
      </c>
      <c r="S8" s="3" t="str">
        <f t="shared" si="2"/>
        <v xml:space="preserve"> </v>
      </c>
      <c r="T8" s="3" t="str">
        <f t="shared" si="2"/>
        <v xml:space="preserve"> </v>
      </c>
      <c r="U8" s="3" t="str">
        <f t="shared" si="2"/>
        <v xml:space="preserve"> </v>
      </c>
      <c r="V8" s="3" t="str">
        <f t="shared" si="2"/>
        <v xml:space="preserve"> </v>
      </c>
      <c r="W8" s="3" t="str">
        <f t="shared" si="2"/>
        <v>#</v>
      </c>
      <c r="X8" s="3" t="str">
        <f t="shared" si="2"/>
        <v xml:space="preserve"> </v>
      </c>
      <c r="Y8" s="3" t="str">
        <f t="shared" si="2"/>
        <v>#</v>
      </c>
      <c r="Z8" s="3" t="str">
        <f t="shared" si="2"/>
        <v xml:space="preserve"> </v>
      </c>
      <c r="AA8" s="3" t="str">
        <f t="shared" si="2"/>
        <v xml:space="preserve"> </v>
      </c>
      <c r="AB8" s="3" t="str">
        <f t="shared" si="2"/>
        <v>#</v>
      </c>
      <c r="AC8" s="3" t="str">
        <f t="shared" si="2"/>
        <v xml:space="preserve"> </v>
      </c>
      <c r="AD8" s="3" t="str">
        <f t="shared" si="2"/>
        <v>#</v>
      </c>
      <c r="AE8" s="3" t="str">
        <f t="shared" si="2"/>
        <v xml:space="preserve"> </v>
      </c>
      <c r="AF8" s="3" t="str">
        <f t="shared" si="2"/>
        <v xml:space="preserve"> </v>
      </c>
      <c r="AG8" s="3" t="str">
        <f t="shared" si="2"/>
        <v>#</v>
      </c>
      <c r="AH8" s="3" t="str">
        <f t="shared" si="2"/>
        <v xml:space="preserve"> </v>
      </c>
      <c r="AI8" s="3" t="str">
        <f t="shared" si="2"/>
        <v>#</v>
      </c>
      <c r="AJ8" s="3" t="str">
        <f t="shared" si="2"/>
        <v xml:space="preserve"> </v>
      </c>
      <c r="AK8" s="3" t="str">
        <f t="shared" si="2"/>
        <v xml:space="preserve"> </v>
      </c>
      <c r="AL8" s="3" t="str">
        <f t="shared" si="2"/>
        <v>#</v>
      </c>
      <c r="AM8" s="3" t="str">
        <f t="shared" si="2"/>
        <v xml:space="preserve"> </v>
      </c>
      <c r="AN8" s="3" t="str">
        <f t="shared" si="2"/>
        <v>#</v>
      </c>
      <c r="AO8" s="3" t="str">
        <f t="shared" si="2"/>
        <v xml:space="preserve"> </v>
      </c>
      <c r="AP8" s="3" t="str">
        <f t="shared" si="2"/>
        <v xml:space="preserve"> </v>
      </c>
      <c r="AQ8" s="3" t="str">
        <f t="shared" si="2"/>
        <v xml:space="preserve"> </v>
      </c>
      <c r="AR8" s="3" t="str">
        <f t="shared" si="2"/>
        <v xml:space="preserve"> </v>
      </c>
      <c r="AS8" s="3" t="str">
        <f t="shared" si="2"/>
        <v>#</v>
      </c>
      <c r="AT8" s="3" t="str">
        <f t="shared" si="2"/>
        <v>#</v>
      </c>
      <c r="AU8" s="3" t="str">
        <f t="shared" si="2"/>
        <v>#</v>
      </c>
      <c r="AV8" s="3" t="str">
        <f t="shared" si="2"/>
        <v xml:space="preserve"> </v>
      </c>
      <c r="AW8" s="3" t="str">
        <f t="shared" si="2"/>
        <v xml:space="preserve"> </v>
      </c>
      <c r="AX8" s="3" t="str">
        <f t="shared" si="2"/>
        <v xml:space="preserve"> </v>
      </c>
      <c r="AY8" s="3" t="str">
        <f t="shared" si="2"/>
        <v>#</v>
      </c>
      <c r="AZ8" s="3" t="str">
        <f t="shared" si="2"/>
        <v xml:space="preserve"> </v>
      </c>
      <c r="BA8" s="3" t="str">
        <f t="shared" si="2"/>
        <v xml:space="preserve"> </v>
      </c>
      <c r="BB8" s="3" t="str">
        <f t="shared" si="2"/>
        <v xml:space="preserve"> </v>
      </c>
    </row>
    <row r="9" spans="2:54" x14ac:dyDescent="0.25">
      <c r="B9" t="s">
        <v>27</v>
      </c>
      <c r="C9" s="3">
        <f t="shared" ref="C9:C72" si="12">IF(B9="noop",C8+1,C8+2)</f>
        <v>7</v>
      </c>
      <c r="D9" s="3">
        <f t="shared" ref="D9:D72" si="13">IF(B9="noop",D8,D8+VALUE(RIGHT(B9,LEN(B9)-5)))</f>
        <v>7</v>
      </c>
      <c r="E9">
        <f t="shared" si="3"/>
        <v>0</v>
      </c>
      <c r="F9">
        <f t="shared" si="4"/>
        <v>0</v>
      </c>
      <c r="G9">
        <f t="shared" si="5"/>
        <v>0</v>
      </c>
      <c r="H9">
        <f t="shared" si="6"/>
        <v>0</v>
      </c>
      <c r="I9">
        <f t="shared" si="7"/>
        <v>0</v>
      </c>
      <c r="J9">
        <f t="shared" si="8"/>
        <v>0</v>
      </c>
      <c r="M9">
        <v>5</v>
      </c>
      <c r="O9" s="3" t="str">
        <f t="shared" si="9"/>
        <v>#</v>
      </c>
      <c r="P9" s="3" t="str">
        <f t="shared" si="2"/>
        <v xml:space="preserve"> </v>
      </c>
      <c r="Q9" s="3" t="str">
        <f t="shared" si="2"/>
        <v xml:space="preserve"> </v>
      </c>
      <c r="R9" s="3" t="str">
        <f t="shared" si="2"/>
        <v xml:space="preserve"> </v>
      </c>
      <c r="S9" s="3" t="str">
        <f t="shared" si="2"/>
        <v xml:space="preserve"> </v>
      </c>
      <c r="T9" s="3" t="str">
        <f t="shared" si="2"/>
        <v>#</v>
      </c>
      <c r="U9" s="3" t="str">
        <f t="shared" si="2"/>
        <v xml:space="preserve"> </v>
      </c>
      <c r="V9" s="3" t="str">
        <f t="shared" si="2"/>
        <v xml:space="preserve"> </v>
      </c>
      <c r="W9" s="3" t="str">
        <f t="shared" si="2"/>
        <v>#</v>
      </c>
      <c r="X9" s="3" t="str">
        <f t="shared" si="2"/>
        <v xml:space="preserve"> </v>
      </c>
      <c r="Y9" s="3" t="str">
        <f t="shared" si="2"/>
        <v>#</v>
      </c>
      <c r="Z9" s="3" t="str">
        <f t="shared" si="2"/>
        <v xml:space="preserve"> </v>
      </c>
      <c r="AA9" s="3" t="str">
        <f t="shared" si="2"/>
        <v xml:space="preserve"> </v>
      </c>
      <c r="AB9" s="3" t="str">
        <f t="shared" si="2"/>
        <v>#</v>
      </c>
      <c r="AC9" s="3" t="str">
        <f t="shared" si="2"/>
        <v xml:space="preserve"> </v>
      </c>
      <c r="AD9" s="3" t="str">
        <f t="shared" si="2"/>
        <v>#</v>
      </c>
      <c r="AE9" s="3" t="str">
        <f t="shared" si="2"/>
        <v xml:space="preserve"> </v>
      </c>
      <c r="AF9" s="3" t="str">
        <f t="shared" si="2"/>
        <v xml:space="preserve"> </v>
      </c>
      <c r="AG9" s="3" t="str">
        <f t="shared" si="2"/>
        <v>#</v>
      </c>
      <c r="AH9" s="3" t="str">
        <f t="shared" si="2"/>
        <v xml:space="preserve"> </v>
      </c>
      <c r="AI9" s="3" t="str">
        <f t="shared" si="2"/>
        <v>#</v>
      </c>
      <c r="AJ9" s="3" t="str">
        <f t="shared" si="2"/>
        <v xml:space="preserve"> </v>
      </c>
      <c r="AK9" s="3" t="str">
        <f t="shared" si="2"/>
        <v xml:space="preserve"> </v>
      </c>
      <c r="AL9" s="3" t="str">
        <f t="shared" si="2"/>
        <v>#</v>
      </c>
      <c r="AM9" s="3" t="str">
        <f t="shared" si="2"/>
        <v xml:space="preserve"> </v>
      </c>
      <c r="AN9" s="3" t="str">
        <f t="shared" si="2"/>
        <v>#</v>
      </c>
      <c r="AO9" s="3" t="str">
        <f t="shared" si="2"/>
        <v xml:space="preserve"> </v>
      </c>
      <c r="AP9" s="3" t="str">
        <f t="shared" si="2"/>
        <v xml:space="preserve"> </v>
      </c>
      <c r="AQ9" s="3" t="str">
        <f t="shared" si="2"/>
        <v xml:space="preserve"> </v>
      </c>
      <c r="AR9" s="3" t="str">
        <f t="shared" si="2"/>
        <v xml:space="preserve"> </v>
      </c>
      <c r="AS9" s="3" t="str">
        <f t="shared" si="2"/>
        <v>#</v>
      </c>
      <c r="AT9" s="3" t="str">
        <f t="shared" si="2"/>
        <v xml:space="preserve"> </v>
      </c>
      <c r="AU9" s="3" t="str">
        <f t="shared" si="2"/>
        <v>#</v>
      </c>
      <c r="AV9" s="3" t="str">
        <f t="shared" si="2"/>
        <v xml:space="preserve"> </v>
      </c>
      <c r="AW9" s="3" t="str">
        <f t="shared" si="2"/>
        <v xml:space="preserve"> </v>
      </c>
      <c r="AX9" s="3" t="str">
        <f t="shared" si="2"/>
        <v>#</v>
      </c>
      <c r="AY9" s="3" t="str">
        <f t="shared" si="2"/>
        <v xml:space="preserve"> </v>
      </c>
      <c r="AZ9" s="3" t="str">
        <f t="shared" si="2"/>
        <v xml:space="preserve"> </v>
      </c>
      <c r="BA9" s="3" t="str">
        <f t="shared" si="2"/>
        <v xml:space="preserve"> </v>
      </c>
      <c r="BB9" s="3" t="str">
        <f t="shared" si="2"/>
        <v xml:space="preserve"> </v>
      </c>
    </row>
    <row r="10" spans="2:54" x14ac:dyDescent="0.25">
      <c r="B10" t="s">
        <v>10</v>
      </c>
      <c r="C10" s="3">
        <f t="shared" si="12"/>
        <v>9</v>
      </c>
      <c r="D10" s="3">
        <f t="shared" si="13"/>
        <v>11</v>
      </c>
      <c r="E10">
        <f t="shared" si="3"/>
        <v>0</v>
      </c>
      <c r="F10">
        <f t="shared" si="4"/>
        <v>0</v>
      </c>
      <c r="G10">
        <f t="shared" si="5"/>
        <v>0</v>
      </c>
      <c r="H10">
        <f t="shared" si="6"/>
        <v>0</v>
      </c>
      <c r="I10">
        <f t="shared" si="7"/>
        <v>0</v>
      </c>
      <c r="J10">
        <f t="shared" si="8"/>
        <v>0</v>
      </c>
      <c r="M10">
        <v>6</v>
      </c>
      <c r="O10" s="3" t="str">
        <f t="shared" si="9"/>
        <v>#</v>
      </c>
      <c r="P10" s="3" t="str">
        <f t="shared" si="2"/>
        <v xml:space="preserve"> </v>
      </c>
      <c r="Q10" s="3" t="str">
        <f t="shared" si="2"/>
        <v xml:space="preserve"> </v>
      </c>
      <c r="R10" s="3" t="str">
        <f t="shared" si="2"/>
        <v xml:space="preserve"> </v>
      </c>
      <c r="S10" s="3" t="str">
        <f t="shared" si="2"/>
        <v xml:space="preserve"> </v>
      </c>
      <c r="T10" s="3" t="str">
        <f t="shared" si="2"/>
        <v xml:space="preserve"> </v>
      </c>
      <c r="U10" s="3" t="str">
        <f t="shared" si="2"/>
        <v>#</v>
      </c>
      <c r="V10" s="3" t="str">
        <f t="shared" si="2"/>
        <v>#</v>
      </c>
      <c r="W10" s="3" t="str">
        <f t="shared" si="2"/>
        <v xml:space="preserve"> </v>
      </c>
      <c r="X10" s="3" t="str">
        <f t="shared" si="2"/>
        <v xml:space="preserve"> </v>
      </c>
      <c r="Y10" s="3" t="str">
        <f t="shared" si="2"/>
        <v xml:space="preserve"> </v>
      </c>
      <c r="Z10" s="3" t="str">
        <f t="shared" si="2"/>
        <v>#</v>
      </c>
      <c r="AA10" s="3" t="str">
        <f t="shared" si="2"/>
        <v>#</v>
      </c>
      <c r="AB10" s="3" t="str">
        <f t="shared" si="2"/>
        <v xml:space="preserve"> </v>
      </c>
      <c r="AC10" s="3" t="str">
        <f t="shared" si="2"/>
        <v xml:space="preserve"> </v>
      </c>
      <c r="AD10" s="3" t="str">
        <f t="shared" si="2"/>
        <v>#</v>
      </c>
      <c r="AE10" s="3" t="str">
        <f t="shared" si="2"/>
        <v>#</v>
      </c>
      <c r="AF10" s="3" t="str">
        <f t="shared" si="2"/>
        <v>#</v>
      </c>
      <c r="AG10" s="3" t="str">
        <f t="shared" si="2"/>
        <v xml:space="preserve"> </v>
      </c>
      <c r="AH10" s="3" t="str">
        <f t="shared" si="2"/>
        <v xml:space="preserve"> </v>
      </c>
      <c r="AI10" s="3" t="str">
        <f t="shared" si="2"/>
        <v xml:space="preserve"> </v>
      </c>
      <c r="AJ10" s="3" t="str">
        <f t="shared" si="2"/>
        <v>#</v>
      </c>
      <c r="AK10" s="3" t="str">
        <f t="shared" si="2"/>
        <v>#</v>
      </c>
      <c r="AL10" s="3" t="str">
        <f t="shared" si="2"/>
        <v xml:space="preserve"> </v>
      </c>
      <c r="AM10" s="3" t="str">
        <f t="shared" si="2"/>
        <v xml:space="preserve"> </v>
      </c>
      <c r="AN10" s="3" t="str">
        <f t="shared" si="2"/>
        <v>#</v>
      </c>
      <c r="AO10" s="3" t="str">
        <f t="shared" si="2"/>
        <v>#</v>
      </c>
      <c r="AP10" s="3" t="str">
        <f t="shared" si="2"/>
        <v>#</v>
      </c>
      <c r="AQ10" s="3" t="str">
        <f t="shared" si="2"/>
        <v>#</v>
      </c>
      <c r="AR10" s="3" t="str">
        <f t="shared" si="2"/>
        <v xml:space="preserve"> </v>
      </c>
      <c r="AS10" s="3" t="str">
        <f t="shared" si="2"/>
        <v>#</v>
      </c>
      <c r="AT10" s="3" t="str">
        <f t="shared" si="2"/>
        <v xml:space="preserve"> </v>
      </c>
      <c r="AU10" s="3" t="str">
        <f t="shared" si="2"/>
        <v xml:space="preserve"> </v>
      </c>
      <c r="AV10" s="3" t="str">
        <f t="shared" si="2"/>
        <v>#</v>
      </c>
      <c r="AW10" s="3" t="str">
        <f t="shared" si="2"/>
        <v xml:space="preserve"> </v>
      </c>
      <c r="AX10" s="3" t="str">
        <f t="shared" si="2"/>
        <v>#</v>
      </c>
      <c r="AY10" s="3" t="str">
        <f t="shared" si="2"/>
        <v>#</v>
      </c>
      <c r="AZ10" s="3" t="str">
        <f t="shared" si="2"/>
        <v>#</v>
      </c>
      <c r="BA10" s="3" t="str">
        <f t="shared" si="2"/>
        <v>#</v>
      </c>
      <c r="BB10" s="3" t="str">
        <f t="shared" si="2"/>
        <v xml:space="preserve"> </v>
      </c>
    </row>
    <row r="11" spans="2:54" x14ac:dyDescent="0.25">
      <c r="B11" t="s">
        <v>1</v>
      </c>
      <c r="C11" s="3">
        <f t="shared" si="12"/>
        <v>11</v>
      </c>
      <c r="D11" s="3">
        <f t="shared" si="13"/>
        <v>14</v>
      </c>
      <c r="E11">
        <f t="shared" si="3"/>
        <v>0</v>
      </c>
      <c r="F11">
        <f t="shared" si="4"/>
        <v>0</v>
      </c>
      <c r="G11">
        <f t="shared" si="5"/>
        <v>0</v>
      </c>
      <c r="H11">
        <f t="shared" si="6"/>
        <v>0</v>
      </c>
      <c r="I11">
        <f t="shared" si="7"/>
        <v>0</v>
      </c>
      <c r="J11">
        <f t="shared" si="8"/>
        <v>0</v>
      </c>
    </row>
    <row r="12" spans="2:54" x14ac:dyDescent="0.25">
      <c r="B12" t="s">
        <v>28</v>
      </c>
      <c r="C12" s="3">
        <f t="shared" si="12"/>
        <v>13</v>
      </c>
      <c r="D12" s="3">
        <f t="shared" si="13"/>
        <v>12</v>
      </c>
      <c r="E12">
        <f t="shared" si="3"/>
        <v>0</v>
      </c>
      <c r="F12">
        <f t="shared" si="4"/>
        <v>0</v>
      </c>
      <c r="G12">
        <f t="shared" si="5"/>
        <v>0</v>
      </c>
      <c r="H12">
        <f t="shared" si="6"/>
        <v>0</v>
      </c>
      <c r="I12">
        <f t="shared" si="7"/>
        <v>0</v>
      </c>
      <c r="J12">
        <f t="shared" si="8"/>
        <v>0</v>
      </c>
    </row>
    <row r="13" spans="2:54" x14ac:dyDescent="0.25">
      <c r="B13" t="s">
        <v>1</v>
      </c>
      <c r="C13" s="3">
        <f t="shared" si="12"/>
        <v>15</v>
      </c>
      <c r="D13" s="3">
        <f t="shared" si="13"/>
        <v>15</v>
      </c>
      <c r="E13">
        <f t="shared" si="3"/>
        <v>0</v>
      </c>
      <c r="F13">
        <f t="shared" si="4"/>
        <v>0</v>
      </c>
      <c r="G13">
        <f t="shared" si="5"/>
        <v>0</v>
      </c>
      <c r="H13">
        <f t="shared" si="6"/>
        <v>0</v>
      </c>
      <c r="I13">
        <f t="shared" si="7"/>
        <v>0</v>
      </c>
      <c r="J13">
        <f t="shared" si="8"/>
        <v>0</v>
      </c>
    </row>
    <row r="14" spans="2:54" x14ac:dyDescent="0.25">
      <c r="B14" t="s">
        <v>11</v>
      </c>
      <c r="C14" s="3">
        <f t="shared" si="12"/>
        <v>17</v>
      </c>
      <c r="D14" s="3">
        <f t="shared" si="13"/>
        <v>16</v>
      </c>
      <c r="E14">
        <f t="shared" si="3"/>
        <v>0</v>
      </c>
      <c r="F14">
        <f t="shared" si="4"/>
        <v>0</v>
      </c>
      <c r="G14">
        <f t="shared" si="5"/>
        <v>0</v>
      </c>
      <c r="H14">
        <f t="shared" si="6"/>
        <v>0</v>
      </c>
      <c r="I14">
        <f t="shared" si="7"/>
        <v>0</v>
      </c>
      <c r="J14">
        <f t="shared" si="8"/>
        <v>0</v>
      </c>
    </row>
    <row r="15" spans="2:54" x14ac:dyDescent="0.25">
      <c r="B15" t="s">
        <v>7</v>
      </c>
      <c r="C15" s="3">
        <f t="shared" si="12"/>
        <v>19</v>
      </c>
      <c r="D15" s="3">
        <f t="shared" si="13"/>
        <v>21</v>
      </c>
      <c r="E15">
        <f t="shared" si="3"/>
        <v>0</v>
      </c>
      <c r="F15">
        <f t="shared" si="4"/>
        <v>0</v>
      </c>
      <c r="G15">
        <f t="shared" si="5"/>
        <v>0</v>
      </c>
      <c r="H15">
        <f t="shared" si="6"/>
        <v>0</v>
      </c>
      <c r="I15">
        <f t="shared" si="7"/>
        <v>0</v>
      </c>
      <c r="J15">
        <f t="shared" si="8"/>
        <v>0</v>
      </c>
    </row>
    <row r="16" spans="2:54" x14ac:dyDescent="0.25">
      <c r="B16" t="s">
        <v>1</v>
      </c>
      <c r="C16" s="3">
        <f t="shared" si="12"/>
        <v>21</v>
      </c>
      <c r="D16" s="3">
        <f t="shared" si="13"/>
        <v>24</v>
      </c>
      <c r="E16">
        <f t="shared" si="3"/>
        <v>21</v>
      </c>
      <c r="F16">
        <f t="shared" si="4"/>
        <v>0</v>
      </c>
      <c r="G16">
        <f t="shared" si="5"/>
        <v>0</v>
      </c>
      <c r="H16">
        <f t="shared" si="6"/>
        <v>0</v>
      </c>
      <c r="I16">
        <f t="shared" si="7"/>
        <v>0</v>
      </c>
      <c r="J16">
        <f t="shared" si="8"/>
        <v>0</v>
      </c>
    </row>
    <row r="17" spans="2:10" x14ac:dyDescent="0.25">
      <c r="B17" t="s">
        <v>28</v>
      </c>
      <c r="C17" s="3">
        <f t="shared" si="12"/>
        <v>23</v>
      </c>
      <c r="D17" s="3">
        <f t="shared" si="13"/>
        <v>22</v>
      </c>
      <c r="E17">
        <f t="shared" si="3"/>
        <v>0</v>
      </c>
      <c r="F17">
        <f t="shared" si="4"/>
        <v>0</v>
      </c>
      <c r="G17">
        <f t="shared" si="5"/>
        <v>0</v>
      </c>
      <c r="H17">
        <f t="shared" si="6"/>
        <v>0</v>
      </c>
      <c r="I17">
        <f t="shared" si="7"/>
        <v>0</v>
      </c>
      <c r="J17">
        <f t="shared" si="8"/>
        <v>0</v>
      </c>
    </row>
    <row r="18" spans="2:10" x14ac:dyDescent="0.25">
      <c r="B18" t="s">
        <v>20</v>
      </c>
      <c r="C18" s="3">
        <f t="shared" si="12"/>
        <v>25</v>
      </c>
      <c r="D18" s="3">
        <f t="shared" si="13"/>
        <v>24</v>
      </c>
      <c r="E18">
        <f t="shared" si="3"/>
        <v>0</v>
      </c>
      <c r="F18">
        <f t="shared" si="4"/>
        <v>0</v>
      </c>
      <c r="G18">
        <f t="shared" si="5"/>
        <v>0</v>
      </c>
      <c r="H18">
        <f t="shared" si="6"/>
        <v>0</v>
      </c>
      <c r="I18">
        <f t="shared" si="7"/>
        <v>0</v>
      </c>
      <c r="J18">
        <f t="shared" si="8"/>
        <v>0</v>
      </c>
    </row>
    <row r="19" spans="2:10" x14ac:dyDescent="0.25">
      <c r="B19" t="s">
        <v>0</v>
      </c>
      <c r="C19" s="3">
        <f t="shared" si="12"/>
        <v>26</v>
      </c>
      <c r="D19" s="3">
        <f t="shared" si="13"/>
        <v>24</v>
      </c>
      <c r="E19">
        <f t="shared" si="3"/>
        <v>0</v>
      </c>
      <c r="F19">
        <f t="shared" si="4"/>
        <v>0</v>
      </c>
      <c r="G19">
        <f t="shared" si="5"/>
        <v>0</v>
      </c>
      <c r="H19">
        <f t="shared" si="6"/>
        <v>0</v>
      </c>
      <c r="I19">
        <f t="shared" si="7"/>
        <v>0</v>
      </c>
      <c r="J19">
        <f t="shared" si="8"/>
        <v>0</v>
      </c>
    </row>
    <row r="20" spans="2:10" x14ac:dyDescent="0.25">
      <c r="B20" t="s">
        <v>0</v>
      </c>
      <c r="C20" s="3">
        <f t="shared" si="12"/>
        <v>27</v>
      </c>
      <c r="D20" s="3">
        <f t="shared" si="13"/>
        <v>24</v>
      </c>
      <c r="E20">
        <f t="shared" si="3"/>
        <v>0</v>
      </c>
      <c r="F20">
        <f t="shared" si="4"/>
        <v>0</v>
      </c>
      <c r="G20">
        <f t="shared" si="5"/>
        <v>0</v>
      </c>
      <c r="H20">
        <f t="shared" si="6"/>
        <v>0</v>
      </c>
      <c r="I20">
        <f t="shared" si="7"/>
        <v>0</v>
      </c>
      <c r="J20">
        <f t="shared" si="8"/>
        <v>0</v>
      </c>
    </row>
    <row r="21" spans="2:10" x14ac:dyDescent="0.25">
      <c r="B21" t="s">
        <v>19</v>
      </c>
      <c r="C21" s="3">
        <f t="shared" si="12"/>
        <v>29</v>
      </c>
      <c r="D21" s="3">
        <f t="shared" si="13"/>
        <v>31</v>
      </c>
      <c r="E21">
        <f t="shared" si="3"/>
        <v>0</v>
      </c>
      <c r="F21">
        <f t="shared" si="4"/>
        <v>0</v>
      </c>
      <c r="G21">
        <f t="shared" si="5"/>
        <v>0</v>
      </c>
      <c r="H21">
        <f t="shared" si="6"/>
        <v>0</v>
      </c>
      <c r="I21">
        <f t="shared" si="7"/>
        <v>0</v>
      </c>
      <c r="J21">
        <f t="shared" si="8"/>
        <v>0</v>
      </c>
    </row>
    <row r="22" spans="2:10" x14ac:dyDescent="0.25">
      <c r="B22" t="s">
        <v>0</v>
      </c>
      <c r="C22" s="3">
        <f t="shared" si="12"/>
        <v>30</v>
      </c>
      <c r="D22" s="3">
        <f t="shared" si="13"/>
        <v>31</v>
      </c>
      <c r="E22">
        <f t="shared" si="3"/>
        <v>0</v>
      </c>
      <c r="F22">
        <f t="shared" si="4"/>
        <v>0</v>
      </c>
      <c r="G22">
        <f t="shared" si="5"/>
        <v>0</v>
      </c>
      <c r="H22">
        <f t="shared" si="6"/>
        <v>0</v>
      </c>
      <c r="I22">
        <f t="shared" si="7"/>
        <v>0</v>
      </c>
      <c r="J22">
        <f t="shared" si="8"/>
        <v>0</v>
      </c>
    </row>
    <row r="23" spans="2:10" x14ac:dyDescent="0.25">
      <c r="B23" t="s">
        <v>0</v>
      </c>
      <c r="C23" s="3">
        <f t="shared" si="12"/>
        <v>31</v>
      </c>
      <c r="D23" s="3">
        <f t="shared" si="13"/>
        <v>31</v>
      </c>
      <c r="E23">
        <f t="shared" si="3"/>
        <v>0</v>
      </c>
      <c r="F23">
        <f t="shared" si="4"/>
        <v>0</v>
      </c>
      <c r="G23">
        <f t="shared" si="5"/>
        <v>0</v>
      </c>
      <c r="H23">
        <f t="shared" si="6"/>
        <v>0</v>
      </c>
      <c r="I23">
        <f t="shared" si="7"/>
        <v>0</v>
      </c>
      <c r="J23">
        <f t="shared" si="8"/>
        <v>0</v>
      </c>
    </row>
    <row r="24" spans="2:10" x14ac:dyDescent="0.25">
      <c r="B24" t="s">
        <v>0</v>
      </c>
      <c r="C24" s="3">
        <f t="shared" si="12"/>
        <v>32</v>
      </c>
      <c r="D24" s="3">
        <f t="shared" si="13"/>
        <v>31</v>
      </c>
      <c r="E24">
        <f t="shared" si="3"/>
        <v>0</v>
      </c>
      <c r="F24">
        <f t="shared" si="4"/>
        <v>0</v>
      </c>
      <c r="G24">
        <f t="shared" si="5"/>
        <v>0</v>
      </c>
      <c r="H24">
        <f t="shared" si="6"/>
        <v>0</v>
      </c>
      <c r="I24">
        <f t="shared" si="7"/>
        <v>0</v>
      </c>
      <c r="J24">
        <f t="shared" si="8"/>
        <v>0</v>
      </c>
    </row>
    <row r="25" spans="2:10" x14ac:dyDescent="0.25">
      <c r="B25" t="s">
        <v>7</v>
      </c>
      <c r="C25" s="3">
        <f t="shared" si="12"/>
        <v>34</v>
      </c>
      <c r="D25" s="3">
        <f t="shared" si="13"/>
        <v>36</v>
      </c>
      <c r="E25">
        <f t="shared" si="3"/>
        <v>0</v>
      </c>
      <c r="F25">
        <f t="shared" si="4"/>
        <v>0</v>
      </c>
      <c r="G25">
        <f t="shared" si="5"/>
        <v>0</v>
      </c>
      <c r="H25">
        <f t="shared" si="6"/>
        <v>0</v>
      </c>
      <c r="I25">
        <f t="shared" si="7"/>
        <v>0</v>
      </c>
      <c r="J25">
        <f t="shared" si="8"/>
        <v>0</v>
      </c>
    </row>
    <row r="26" spans="2:10" x14ac:dyDescent="0.25">
      <c r="B26" t="s">
        <v>11</v>
      </c>
      <c r="C26" s="3">
        <f t="shared" si="12"/>
        <v>36</v>
      </c>
      <c r="D26" s="3">
        <f t="shared" si="13"/>
        <v>37</v>
      </c>
      <c r="E26">
        <f t="shared" si="3"/>
        <v>0</v>
      </c>
      <c r="F26">
        <f t="shared" si="4"/>
        <v>0</v>
      </c>
      <c r="G26">
        <f t="shared" si="5"/>
        <v>0</v>
      </c>
      <c r="H26">
        <f t="shared" si="6"/>
        <v>0</v>
      </c>
      <c r="I26">
        <f t="shared" si="7"/>
        <v>0</v>
      </c>
      <c r="J26">
        <f t="shared" si="8"/>
        <v>0</v>
      </c>
    </row>
    <row r="27" spans="2:10" x14ac:dyDescent="0.25">
      <c r="B27" t="s">
        <v>0</v>
      </c>
      <c r="C27" s="3">
        <f t="shared" si="12"/>
        <v>37</v>
      </c>
      <c r="D27" s="3">
        <f t="shared" si="13"/>
        <v>37</v>
      </c>
      <c r="E27">
        <f t="shared" si="3"/>
        <v>0</v>
      </c>
      <c r="F27">
        <f t="shared" si="4"/>
        <v>0</v>
      </c>
      <c r="G27">
        <f t="shared" si="5"/>
        <v>0</v>
      </c>
      <c r="H27">
        <f t="shared" si="6"/>
        <v>0</v>
      </c>
      <c r="I27">
        <f t="shared" si="7"/>
        <v>0</v>
      </c>
      <c r="J27">
        <f t="shared" si="8"/>
        <v>0</v>
      </c>
    </row>
    <row r="28" spans="2:10" x14ac:dyDescent="0.25">
      <c r="B28" t="s">
        <v>29</v>
      </c>
      <c r="C28" s="3">
        <f t="shared" si="12"/>
        <v>39</v>
      </c>
      <c r="D28" s="3">
        <f t="shared" si="13"/>
        <v>-1</v>
      </c>
      <c r="E28">
        <f t="shared" si="3"/>
        <v>0</v>
      </c>
      <c r="F28">
        <f t="shared" si="4"/>
        <v>0</v>
      </c>
      <c r="G28">
        <f t="shared" si="5"/>
        <v>0</v>
      </c>
      <c r="H28">
        <f t="shared" si="6"/>
        <v>0</v>
      </c>
      <c r="I28">
        <f t="shared" si="7"/>
        <v>0</v>
      </c>
      <c r="J28">
        <f t="shared" si="8"/>
        <v>0</v>
      </c>
    </row>
    <row r="29" spans="2:10" x14ac:dyDescent="0.25">
      <c r="B29" t="s">
        <v>14</v>
      </c>
      <c r="C29" s="3">
        <f t="shared" si="12"/>
        <v>41</v>
      </c>
      <c r="D29" s="3">
        <f t="shared" si="13"/>
        <v>20</v>
      </c>
      <c r="E29">
        <f t="shared" si="3"/>
        <v>0</v>
      </c>
      <c r="F29">
        <f t="shared" si="4"/>
        <v>0</v>
      </c>
      <c r="G29">
        <f t="shared" si="5"/>
        <v>0</v>
      </c>
      <c r="H29">
        <f t="shared" si="6"/>
        <v>0</v>
      </c>
      <c r="I29">
        <f t="shared" si="7"/>
        <v>0</v>
      </c>
      <c r="J29">
        <f t="shared" si="8"/>
        <v>0</v>
      </c>
    </row>
    <row r="30" spans="2:10" x14ac:dyDescent="0.25">
      <c r="B30" t="s">
        <v>17</v>
      </c>
      <c r="C30" s="3">
        <f t="shared" si="12"/>
        <v>43</v>
      </c>
      <c r="D30" s="3">
        <f t="shared" si="13"/>
        <v>28</v>
      </c>
      <c r="E30">
        <f t="shared" si="3"/>
        <v>0</v>
      </c>
      <c r="F30">
        <f t="shared" si="4"/>
        <v>0</v>
      </c>
      <c r="G30">
        <f t="shared" si="5"/>
        <v>0</v>
      </c>
      <c r="H30">
        <f t="shared" si="6"/>
        <v>0</v>
      </c>
      <c r="I30">
        <f t="shared" si="7"/>
        <v>0</v>
      </c>
      <c r="J30">
        <f t="shared" si="8"/>
        <v>0</v>
      </c>
    </row>
    <row r="31" spans="2:10" x14ac:dyDescent="0.25">
      <c r="B31" t="s">
        <v>0</v>
      </c>
      <c r="C31" s="3">
        <f t="shared" si="12"/>
        <v>44</v>
      </c>
      <c r="D31" s="3">
        <f t="shared" si="13"/>
        <v>28</v>
      </c>
      <c r="E31">
        <f t="shared" si="3"/>
        <v>0</v>
      </c>
      <c r="F31">
        <f t="shared" si="4"/>
        <v>0</v>
      </c>
      <c r="G31">
        <f t="shared" si="5"/>
        <v>0</v>
      </c>
      <c r="H31">
        <f t="shared" si="6"/>
        <v>0</v>
      </c>
      <c r="I31">
        <f t="shared" si="7"/>
        <v>0</v>
      </c>
      <c r="J31">
        <f t="shared" si="8"/>
        <v>0</v>
      </c>
    </row>
    <row r="32" spans="2:10" x14ac:dyDescent="0.25">
      <c r="B32" t="s">
        <v>12</v>
      </c>
      <c r="C32" s="3">
        <f t="shared" si="12"/>
        <v>46</v>
      </c>
      <c r="D32" s="3">
        <f t="shared" si="13"/>
        <v>9</v>
      </c>
      <c r="E32">
        <f t="shared" si="3"/>
        <v>0</v>
      </c>
      <c r="F32">
        <f t="shared" si="4"/>
        <v>0</v>
      </c>
      <c r="G32">
        <f t="shared" si="5"/>
        <v>0</v>
      </c>
      <c r="H32">
        <f t="shared" si="6"/>
        <v>0</v>
      </c>
      <c r="I32">
        <f t="shared" si="7"/>
        <v>0</v>
      </c>
      <c r="J32">
        <f t="shared" si="8"/>
        <v>0</v>
      </c>
    </row>
    <row r="33" spans="2:10" x14ac:dyDescent="0.25">
      <c r="B33" t="s">
        <v>28</v>
      </c>
      <c r="C33" s="3">
        <f t="shared" si="12"/>
        <v>48</v>
      </c>
      <c r="D33" s="3">
        <f t="shared" si="13"/>
        <v>7</v>
      </c>
      <c r="E33">
        <f t="shared" si="3"/>
        <v>0</v>
      </c>
      <c r="F33">
        <f t="shared" si="4"/>
        <v>0</v>
      </c>
      <c r="G33">
        <f t="shared" si="5"/>
        <v>0</v>
      </c>
      <c r="H33">
        <f t="shared" si="6"/>
        <v>0</v>
      </c>
      <c r="I33">
        <f t="shared" si="7"/>
        <v>0</v>
      </c>
      <c r="J33">
        <f t="shared" si="8"/>
        <v>0</v>
      </c>
    </row>
    <row r="34" spans="2:10" x14ac:dyDescent="0.25">
      <c r="B34" t="s">
        <v>20</v>
      </c>
      <c r="C34" s="3">
        <f t="shared" si="12"/>
        <v>50</v>
      </c>
      <c r="D34" s="3">
        <f t="shared" si="13"/>
        <v>9</v>
      </c>
      <c r="E34">
        <f t="shared" si="3"/>
        <v>0</v>
      </c>
      <c r="F34">
        <f t="shared" si="4"/>
        <v>0</v>
      </c>
      <c r="G34">
        <f t="shared" si="5"/>
        <v>0</v>
      </c>
      <c r="H34">
        <f t="shared" si="6"/>
        <v>0</v>
      </c>
      <c r="I34">
        <f t="shared" si="7"/>
        <v>0</v>
      </c>
      <c r="J34">
        <f t="shared" si="8"/>
        <v>0</v>
      </c>
    </row>
    <row r="35" spans="2:10" x14ac:dyDescent="0.25">
      <c r="B35" t="s">
        <v>7</v>
      </c>
      <c r="C35" s="3">
        <f t="shared" si="12"/>
        <v>52</v>
      </c>
      <c r="D35" s="3">
        <f t="shared" si="13"/>
        <v>14</v>
      </c>
      <c r="E35">
        <f t="shared" si="3"/>
        <v>0</v>
      </c>
      <c r="F35">
        <f t="shared" si="4"/>
        <v>0</v>
      </c>
      <c r="G35">
        <f t="shared" si="5"/>
        <v>0</v>
      </c>
      <c r="H35">
        <f t="shared" si="6"/>
        <v>0</v>
      </c>
      <c r="I35">
        <f t="shared" si="7"/>
        <v>0</v>
      </c>
      <c r="J35">
        <f t="shared" si="8"/>
        <v>0</v>
      </c>
    </row>
    <row r="36" spans="2:10" x14ac:dyDescent="0.25">
      <c r="B36" t="s">
        <v>20</v>
      </c>
      <c r="C36" s="3">
        <f t="shared" si="12"/>
        <v>54</v>
      </c>
      <c r="D36" s="3">
        <f t="shared" si="13"/>
        <v>16</v>
      </c>
      <c r="E36">
        <f t="shared" si="3"/>
        <v>0</v>
      </c>
      <c r="F36">
        <f t="shared" si="4"/>
        <v>0</v>
      </c>
      <c r="G36">
        <f t="shared" si="5"/>
        <v>0</v>
      </c>
      <c r="H36">
        <f t="shared" si="6"/>
        <v>0</v>
      </c>
      <c r="I36">
        <f t="shared" si="7"/>
        <v>0</v>
      </c>
      <c r="J36">
        <f t="shared" si="8"/>
        <v>0</v>
      </c>
    </row>
    <row r="37" spans="2:10" x14ac:dyDescent="0.25">
      <c r="B37" t="s">
        <v>30</v>
      </c>
      <c r="C37" s="3">
        <f t="shared" si="12"/>
        <v>56</v>
      </c>
      <c r="D37" s="3">
        <f t="shared" si="13"/>
        <v>4</v>
      </c>
      <c r="E37">
        <f t="shared" si="3"/>
        <v>0</v>
      </c>
      <c r="F37">
        <f t="shared" si="4"/>
        <v>0</v>
      </c>
      <c r="G37">
        <f t="shared" si="5"/>
        <v>0</v>
      </c>
      <c r="H37">
        <f t="shared" si="6"/>
        <v>0</v>
      </c>
      <c r="I37">
        <f t="shared" si="7"/>
        <v>0</v>
      </c>
      <c r="J37">
        <f t="shared" si="8"/>
        <v>0</v>
      </c>
    </row>
    <row r="38" spans="2:10" x14ac:dyDescent="0.25">
      <c r="B38" t="s">
        <v>9</v>
      </c>
      <c r="C38" s="3">
        <f t="shared" si="12"/>
        <v>58</v>
      </c>
      <c r="D38" s="3">
        <f t="shared" si="13"/>
        <v>17</v>
      </c>
      <c r="E38">
        <f t="shared" si="3"/>
        <v>0</v>
      </c>
      <c r="F38">
        <f t="shared" si="4"/>
        <v>0</v>
      </c>
      <c r="G38">
        <f t="shared" si="5"/>
        <v>0</v>
      </c>
      <c r="H38">
        <f t="shared" si="6"/>
        <v>0</v>
      </c>
      <c r="I38">
        <f t="shared" si="7"/>
        <v>0</v>
      </c>
      <c r="J38">
        <f t="shared" si="8"/>
        <v>0</v>
      </c>
    </row>
    <row r="39" spans="2:10" x14ac:dyDescent="0.25">
      <c r="B39" t="s">
        <v>20</v>
      </c>
      <c r="C39" s="3">
        <f t="shared" si="12"/>
        <v>60</v>
      </c>
      <c r="D39" s="3">
        <f t="shared" si="13"/>
        <v>19</v>
      </c>
      <c r="E39">
        <f t="shared" si="3"/>
        <v>0</v>
      </c>
      <c r="F39">
        <f t="shared" si="4"/>
        <v>17</v>
      </c>
      <c r="G39">
        <f t="shared" si="5"/>
        <v>0</v>
      </c>
      <c r="H39">
        <f t="shared" si="6"/>
        <v>0</v>
      </c>
      <c r="I39">
        <f t="shared" si="7"/>
        <v>0</v>
      </c>
      <c r="J39">
        <f t="shared" si="8"/>
        <v>0</v>
      </c>
    </row>
    <row r="40" spans="2:10" x14ac:dyDescent="0.25">
      <c r="B40" t="s">
        <v>7</v>
      </c>
      <c r="C40" s="3">
        <f t="shared" si="12"/>
        <v>62</v>
      </c>
      <c r="D40" s="3">
        <f t="shared" si="13"/>
        <v>24</v>
      </c>
      <c r="E40">
        <f t="shared" si="3"/>
        <v>0</v>
      </c>
      <c r="F40">
        <f t="shared" si="4"/>
        <v>0</v>
      </c>
      <c r="G40">
        <f t="shared" si="5"/>
        <v>0</v>
      </c>
      <c r="H40">
        <f t="shared" si="6"/>
        <v>0</v>
      </c>
      <c r="I40">
        <f t="shared" si="7"/>
        <v>0</v>
      </c>
      <c r="J40">
        <f t="shared" si="8"/>
        <v>0</v>
      </c>
    </row>
    <row r="41" spans="2:10" x14ac:dyDescent="0.25">
      <c r="B41" t="s">
        <v>20</v>
      </c>
      <c r="C41" s="3">
        <f t="shared" si="12"/>
        <v>64</v>
      </c>
      <c r="D41" s="3">
        <f t="shared" si="13"/>
        <v>26</v>
      </c>
      <c r="E41">
        <f t="shared" si="3"/>
        <v>0</v>
      </c>
      <c r="F41">
        <f t="shared" si="4"/>
        <v>0</v>
      </c>
      <c r="G41">
        <f t="shared" si="5"/>
        <v>0</v>
      </c>
      <c r="H41">
        <f t="shared" si="6"/>
        <v>0</v>
      </c>
      <c r="I41">
        <f t="shared" si="7"/>
        <v>0</v>
      </c>
      <c r="J41">
        <f t="shared" si="8"/>
        <v>0</v>
      </c>
    </row>
    <row r="42" spans="2:10" x14ac:dyDescent="0.25">
      <c r="B42" t="s">
        <v>31</v>
      </c>
      <c r="C42" s="3">
        <f t="shared" si="12"/>
        <v>66</v>
      </c>
      <c r="D42" s="3">
        <f t="shared" si="13"/>
        <v>8</v>
      </c>
      <c r="E42">
        <f t="shared" si="3"/>
        <v>0</v>
      </c>
      <c r="F42">
        <f t="shared" si="4"/>
        <v>0</v>
      </c>
      <c r="G42">
        <f t="shared" si="5"/>
        <v>0</v>
      </c>
      <c r="H42">
        <f t="shared" si="6"/>
        <v>0</v>
      </c>
      <c r="I42">
        <f t="shared" si="7"/>
        <v>0</v>
      </c>
      <c r="J42">
        <f t="shared" si="8"/>
        <v>0</v>
      </c>
    </row>
    <row r="43" spans="2:10" x14ac:dyDescent="0.25">
      <c r="B43" t="s">
        <v>32</v>
      </c>
      <c r="C43" s="3">
        <f t="shared" si="12"/>
        <v>68</v>
      </c>
      <c r="D43" s="3">
        <f t="shared" si="13"/>
        <v>31</v>
      </c>
      <c r="E43">
        <f t="shared" si="3"/>
        <v>0</v>
      </c>
      <c r="F43">
        <f t="shared" si="4"/>
        <v>0</v>
      </c>
      <c r="G43">
        <f t="shared" si="5"/>
        <v>0</v>
      </c>
      <c r="H43">
        <f t="shared" si="6"/>
        <v>0</v>
      </c>
      <c r="I43">
        <f t="shared" si="7"/>
        <v>0</v>
      </c>
      <c r="J43">
        <f t="shared" si="8"/>
        <v>0</v>
      </c>
    </row>
    <row r="44" spans="2:10" x14ac:dyDescent="0.25">
      <c r="B44" t="s">
        <v>0</v>
      </c>
      <c r="C44" s="3">
        <f t="shared" si="12"/>
        <v>69</v>
      </c>
      <c r="D44" s="3">
        <f t="shared" si="13"/>
        <v>31</v>
      </c>
      <c r="E44">
        <f t="shared" si="3"/>
        <v>0</v>
      </c>
      <c r="F44">
        <f t="shared" si="4"/>
        <v>0</v>
      </c>
      <c r="G44">
        <f t="shared" si="5"/>
        <v>0</v>
      </c>
      <c r="H44">
        <f t="shared" si="6"/>
        <v>0</v>
      </c>
      <c r="I44">
        <f t="shared" si="7"/>
        <v>0</v>
      </c>
      <c r="J44">
        <f t="shared" si="8"/>
        <v>0</v>
      </c>
    </row>
    <row r="45" spans="2:10" x14ac:dyDescent="0.25">
      <c r="B45" t="s">
        <v>15</v>
      </c>
      <c r="C45" s="3">
        <f t="shared" si="12"/>
        <v>71</v>
      </c>
      <c r="D45" s="3">
        <f t="shared" si="13"/>
        <v>16</v>
      </c>
      <c r="E45">
        <f t="shared" si="3"/>
        <v>0</v>
      </c>
      <c r="F45">
        <f t="shared" si="4"/>
        <v>0</v>
      </c>
      <c r="G45">
        <f t="shared" si="5"/>
        <v>0</v>
      </c>
      <c r="H45">
        <f t="shared" si="6"/>
        <v>0</v>
      </c>
      <c r="I45">
        <f t="shared" si="7"/>
        <v>0</v>
      </c>
      <c r="J45">
        <f t="shared" si="8"/>
        <v>0</v>
      </c>
    </row>
    <row r="46" spans="2:10" x14ac:dyDescent="0.25">
      <c r="B46" t="s">
        <v>13</v>
      </c>
      <c r="C46" s="3">
        <f t="shared" si="12"/>
        <v>73</v>
      </c>
      <c r="D46" s="3">
        <f t="shared" si="13"/>
        <v>32</v>
      </c>
      <c r="E46">
        <f t="shared" si="3"/>
        <v>0</v>
      </c>
      <c r="F46">
        <f t="shared" si="4"/>
        <v>0</v>
      </c>
      <c r="G46">
        <f t="shared" si="5"/>
        <v>0</v>
      </c>
      <c r="H46">
        <f t="shared" si="6"/>
        <v>0</v>
      </c>
      <c r="I46">
        <f t="shared" si="7"/>
        <v>0</v>
      </c>
      <c r="J46">
        <f t="shared" si="8"/>
        <v>0</v>
      </c>
    </row>
    <row r="47" spans="2:10" x14ac:dyDescent="0.25">
      <c r="B47" t="s">
        <v>19</v>
      </c>
      <c r="C47" s="3">
        <f t="shared" si="12"/>
        <v>75</v>
      </c>
      <c r="D47" s="3">
        <f t="shared" si="13"/>
        <v>39</v>
      </c>
      <c r="E47">
        <f t="shared" si="3"/>
        <v>0</v>
      </c>
      <c r="F47">
        <f t="shared" si="4"/>
        <v>0</v>
      </c>
      <c r="G47">
        <f t="shared" si="5"/>
        <v>0</v>
      </c>
      <c r="H47">
        <f t="shared" si="6"/>
        <v>0</v>
      </c>
      <c r="I47">
        <f t="shared" si="7"/>
        <v>0</v>
      </c>
      <c r="J47">
        <f t="shared" si="8"/>
        <v>0</v>
      </c>
    </row>
    <row r="48" spans="2:10" x14ac:dyDescent="0.25">
      <c r="B48" t="s">
        <v>0</v>
      </c>
      <c r="C48" s="3">
        <f t="shared" si="12"/>
        <v>76</v>
      </c>
      <c r="D48" s="3">
        <f t="shared" si="13"/>
        <v>39</v>
      </c>
      <c r="E48">
        <f t="shared" si="3"/>
        <v>0</v>
      </c>
      <c r="F48">
        <f t="shared" si="4"/>
        <v>0</v>
      </c>
      <c r="G48">
        <f t="shared" si="5"/>
        <v>0</v>
      </c>
      <c r="H48">
        <f t="shared" si="6"/>
        <v>0</v>
      </c>
      <c r="I48">
        <f t="shared" si="7"/>
        <v>0</v>
      </c>
      <c r="J48">
        <f t="shared" si="8"/>
        <v>0</v>
      </c>
    </row>
    <row r="49" spans="2:10" x14ac:dyDescent="0.25">
      <c r="B49" t="s">
        <v>0</v>
      </c>
      <c r="C49" s="3">
        <f t="shared" si="12"/>
        <v>77</v>
      </c>
      <c r="D49" s="3">
        <f t="shared" si="13"/>
        <v>39</v>
      </c>
      <c r="E49">
        <f t="shared" si="3"/>
        <v>0</v>
      </c>
      <c r="F49">
        <f t="shared" si="4"/>
        <v>0</v>
      </c>
      <c r="G49">
        <f t="shared" si="5"/>
        <v>0</v>
      </c>
      <c r="H49">
        <f t="shared" si="6"/>
        <v>0</v>
      </c>
      <c r="I49">
        <f t="shared" si="7"/>
        <v>0</v>
      </c>
      <c r="J49">
        <f t="shared" si="8"/>
        <v>0</v>
      </c>
    </row>
    <row r="50" spans="2:10" x14ac:dyDescent="0.25">
      <c r="B50" t="s">
        <v>29</v>
      </c>
      <c r="C50" s="3">
        <f t="shared" si="12"/>
        <v>79</v>
      </c>
      <c r="D50" s="3">
        <f t="shared" si="13"/>
        <v>1</v>
      </c>
      <c r="E50">
        <f t="shared" si="3"/>
        <v>0</v>
      </c>
      <c r="F50">
        <f t="shared" si="4"/>
        <v>0</v>
      </c>
      <c r="G50">
        <f t="shared" si="5"/>
        <v>0</v>
      </c>
      <c r="H50">
        <f t="shared" si="6"/>
        <v>0</v>
      </c>
      <c r="I50">
        <f t="shared" si="7"/>
        <v>0</v>
      </c>
      <c r="J50">
        <f t="shared" si="8"/>
        <v>0</v>
      </c>
    </row>
    <row r="51" spans="2:10" x14ac:dyDescent="0.25">
      <c r="B51" t="s">
        <v>0</v>
      </c>
      <c r="C51" s="3">
        <f t="shared" si="12"/>
        <v>80</v>
      </c>
      <c r="D51" s="3">
        <f t="shared" si="13"/>
        <v>1</v>
      </c>
      <c r="E51">
        <f t="shared" si="3"/>
        <v>0</v>
      </c>
      <c r="F51">
        <f t="shared" si="4"/>
        <v>0</v>
      </c>
      <c r="G51">
        <f t="shared" si="5"/>
        <v>0</v>
      </c>
      <c r="H51">
        <f t="shared" si="6"/>
        <v>0</v>
      </c>
      <c r="I51">
        <f t="shared" si="7"/>
        <v>0</v>
      </c>
      <c r="J51">
        <f t="shared" si="8"/>
        <v>0</v>
      </c>
    </row>
    <row r="52" spans="2:10" x14ac:dyDescent="0.25">
      <c r="B52" t="s">
        <v>0</v>
      </c>
      <c r="C52" s="3">
        <f t="shared" si="12"/>
        <v>81</v>
      </c>
      <c r="D52" s="3">
        <f t="shared" si="13"/>
        <v>1</v>
      </c>
      <c r="E52">
        <f t="shared" si="3"/>
        <v>0</v>
      </c>
      <c r="F52">
        <f t="shared" si="4"/>
        <v>0</v>
      </c>
      <c r="G52">
        <f t="shared" si="5"/>
        <v>0</v>
      </c>
      <c r="H52">
        <f t="shared" si="6"/>
        <v>0</v>
      </c>
      <c r="I52">
        <f t="shared" si="7"/>
        <v>0</v>
      </c>
      <c r="J52">
        <f t="shared" si="8"/>
        <v>0</v>
      </c>
    </row>
    <row r="53" spans="2:10" x14ac:dyDescent="0.25">
      <c r="B53" t="s">
        <v>0</v>
      </c>
      <c r="C53" s="3">
        <f t="shared" si="12"/>
        <v>82</v>
      </c>
      <c r="D53" s="3">
        <f t="shared" si="13"/>
        <v>1</v>
      </c>
      <c r="E53">
        <f t="shared" si="3"/>
        <v>0</v>
      </c>
      <c r="F53">
        <f t="shared" si="4"/>
        <v>0</v>
      </c>
      <c r="G53">
        <f t="shared" si="5"/>
        <v>0</v>
      </c>
      <c r="H53">
        <f t="shared" si="6"/>
        <v>0</v>
      </c>
      <c r="I53">
        <f t="shared" si="7"/>
        <v>0</v>
      </c>
      <c r="J53">
        <f t="shared" si="8"/>
        <v>0</v>
      </c>
    </row>
    <row r="54" spans="2:10" x14ac:dyDescent="0.25">
      <c r="B54" t="s">
        <v>0</v>
      </c>
      <c r="C54" s="3">
        <f t="shared" si="12"/>
        <v>83</v>
      </c>
      <c r="D54" s="3">
        <f t="shared" si="13"/>
        <v>1</v>
      </c>
      <c r="E54">
        <f t="shared" si="3"/>
        <v>0</v>
      </c>
      <c r="F54">
        <f t="shared" si="4"/>
        <v>0</v>
      </c>
      <c r="G54">
        <f t="shared" si="5"/>
        <v>0</v>
      </c>
      <c r="H54">
        <f t="shared" si="6"/>
        <v>0</v>
      </c>
      <c r="I54">
        <f t="shared" si="7"/>
        <v>0</v>
      </c>
      <c r="J54">
        <f t="shared" si="8"/>
        <v>0</v>
      </c>
    </row>
    <row r="55" spans="2:10" x14ac:dyDescent="0.25">
      <c r="B55" t="s">
        <v>0</v>
      </c>
      <c r="C55" s="3">
        <f t="shared" si="12"/>
        <v>84</v>
      </c>
      <c r="D55" s="3">
        <f t="shared" si="13"/>
        <v>1</v>
      </c>
      <c r="E55">
        <f t="shared" si="3"/>
        <v>0</v>
      </c>
      <c r="F55">
        <f t="shared" si="4"/>
        <v>0</v>
      </c>
      <c r="G55">
        <f t="shared" si="5"/>
        <v>0</v>
      </c>
      <c r="H55">
        <f t="shared" si="6"/>
        <v>0</v>
      </c>
      <c r="I55">
        <f t="shared" si="7"/>
        <v>0</v>
      </c>
      <c r="J55">
        <f t="shared" si="8"/>
        <v>0</v>
      </c>
    </row>
    <row r="56" spans="2:10" x14ac:dyDescent="0.25">
      <c r="B56" t="s">
        <v>0</v>
      </c>
      <c r="C56" s="3">
        <f t="shared" si="12"/>
        <v>85</v>
      </c>
      <c r="D56" s="3">
        <f t="shared" si="13"/>
        <v>1</v>
      </c>
      <c r="E56">
        <f t="shared" si="3"/>
        <v>0</v>
      </c>
      <c r="F56">
        <f t="shared" si="4"/>
        <v>0</v>
      </c>
      <c r="G56">
        <f t="shared" si="5"/>
        <v>0</v>
      </c>
      <c r="H56">
        <f t="shared" si="6"/>
        <v>0</v>
      </c>
      <c r="I56">
        <f t="shared" si="7"/>
        <v>0</v>
      </c>
      <c r="J56">
        <f t="shared" si="8"/>
        <v>0</v>
      </c>
    </row>
    <row r="57" spans="2:10" x14ac:dyDescent="0.25">
      <c r="B57" t="s">
        <v>17</v>
      </c>
      <c r="C57" s="3">
        <f t="shared" si="12"/>
        <v>87</v>
      </c>
      <c r="D57" s="3">
        <f t="shared" si="13"/>
        <v>9</v>
      </c>
      <c r="E57">
        <f t="shared" si="3"/>
        <v>0</v>
      </c>
      <c r="F57">
        <f t="shared" si="4"/>
        <v>0</v>
      </c>
      <c r="G57">
        <f t="shared" si="5"/>
        <v>0</v>
      </c>
      <c r="H57">
        <f t="shared" si="6"/>
        <v>0</v>
      </c>
      <c r="I57">
        <f t="shared" si="7"/>
        <v>0</v>
      </c>
      <c r="J57">
        <f t="shared" si="8"/>
        <v>0</v>
      </c>
    </row>
    <row r="58" spans="2:10" x14ac:dyDescent="0.25">
      <c r="B58" t="s">
        <v>20</v>
      </c>
      <c r="C58" s="3">
        <f t="shared" si="12"/>
        <v>89</v>
      </c>
      <c r="D58" s="3">
        <f t="shared" si="13"/>
        <v>11</v>
      </c>
      <c r="E58">
        <f t="shared" si="3"/>
        <v>0</v>
      </c>
      <c r="F58">
        <f t="shared" si="4"/>
        <v>0</v>
      </c>
      <c r="G58">
        <f t="shared" si="5"/>
        <v>0</v>
      </c>
      <c r="H58">
        <f t="shared" si="6"/>
        <v>0</v>
      </c>
      <c r="I58">
        <f t="shared" si="7"/>
        <v>0</v>
      </c>
      <c r="J58">
        <f t="shared" si="8"/>
        <v>0</v>
      </c>
    </row>
    <row r="59" spans="2:10" x14ac:dyDescent="0.25">
      <c r="B59" t="s">
        <v>1</v>
      </c>
      <c r="C59" s="3">
        <f t="shared" si="12"/>
        <v>91</v>
      </c>
      <c r="D59" s="3">
        <f t="shared" si="13"/>
        <v>14</v>
      </c>
      <c r="E59">
        <f t="shared" si="3"/>
        <v>0</v>
      </c>
      <c r="F59">
        <f t="shared" si="4"/>
        <v>0</v>
      </c>
      <c r="G59">
        <f t="shared" si="5"/>
        <v>0</v>
      </c>
      <c r="H59">
        <f t="shared" si="6"/>
        <v>0</v>
      </c>
      <c r="I59">
        <f t="shared" si="7"/>
        <v>0</v>
      </c>
      <c r="J59">
        <f t="shared" si="8"/>
        <v>0</v>
      </c>
    </row>
    <row r="60" spans="2:10" x14ac:dyDescent="0.25">
      <c r="B60" t="s">
        <v>28</v>
      </c>
      <c r="C60" s="3">
        <f t="shared" si="12"/>
        <v>93</v>
      </c>
      <c r="D60" s="3">
        <f t="shared" si="13"/>
        <v>12</v>
      </c>
      <c r="E60">
        <f t="shared" si="3"/>
        <v>0</v>
      </c>
      <c r="F60">
        <f t="shared" si="4"/>
        <v>0</v>
      </c>
      <c r="G60">
        <f t="shared" si="5"/>
        <v>0</v>
      </c>
      <c r="H60">
        <f t="shared" si="6"/>
        <v>0</v>
      </c>
      <c r="I60">
        <f t="shared" si="7"/>
        <v>0</v>
      </c>
      <c r="J60">
        <f t="shared" si="8"/>
        <v>0</v>
      </c>
    </row>
    <row r="61" spans="2:10" x14ac:dyDescent="0.25">
      <c r="B61" t="s">
        <v>10</v>
      </c>
      <c r="C61" s="3">
        <f t="shared" si="12"/>
        <v>95</v>
      </c>
      <c r="D61" s="3">
        <f t="shared" si="13"/>
        <v>16</v>
      </c>
      <c r="E61">
        <f t="shared" si="3"/>
        <v>0</v>
      </c>
      <c r="F61">
        <f t="shared" si="4"/>
        <v>0</v>
      </c>
      <c r="G61">
        <f t="shared" si="5"/>
        <v>0</v>
      </c>
      <c r="H61">
        <f t="shared" si="6"/>
        <v>0</v>
      </c>
      <c r="I61">
        <f t="shared" si="7"/>
        <v>0</v>
      </c>
      <c r="J61">
        <f t="shared" si="8"/>
        <v>0</v>
      </c>
    </row>
    <row r="62" spans="2:10" x14ac:dyDescent="0.25">
      <c r="B62" t="s">
        <v>0</v>
      </c>
      <c r="C62" s="3">
        <f t="shared" si="12"/>
        <v>96</v>
      </c>
      <c r="D62" s="3">
        <f t="shared" si="13"/>
        <v>16</v>
      </c>
      <c r="E62">
        <f t="shared" si="3"/>
        <v>0</v>
      </c>
      <c r="F62">
        <f t="shared" si="4"/>
        <v>0</v>
      </c>
      <c r="G62">
        <f t="shared" si="5"/>
        <v>0</v>
      </c>
      <c r="H62">
        <f t="shared" si="6"/>
        <v>0</v>
      </c>
      <c r="I62">
        <f t="shared" si="7"/>
        <v>0</v>
      </c>
      <c r="J62">
        <f t="shared" si="8"/>
        <v>0</v>
      </c>
    </row>
    <row r="63" spans="2:10" x14ac:dyDescent="0.25">
      <c r="B63" t="s">
        <v>0</v>
      </c>
      <c r="C63" s="3">
        <f t="shared" si="12"/>
        <v>97</v>
      </c>
      <c r="D63" s="3">
        <f t="shared" si="13"/>
        <v>16</v>
      </c>
      <c r="E63">
        <f t="shared" si="3"/>
        <v>0</v>
      </c>
      <c r="F63">
        <f t="shared" si="4"/>
        <v>0</v>
      </c>
      <c r="G63">
        <f t="shared" si="5"/>
        <v>0</v>
      </c>
      <c r="H63">
        <f t="shared" si="6"/>
        <v>0</v>
      </c>
      <c r="I63">
        <f t="shared" si="7"/>
        <v>0</v>
      </c>
      <c r="J63">
        <f t="shared" si="8"/>
        <v>0</v>
      </c>
    </row>
    <row r="64" spans="2:10" x14ac:dyDescent="0.25">
      <c r="B64" t="s">
        <v>7</v>
      </c>
      <c r="C64" s="3">
        <f t="shared" si="12"/>
        <v>99</v>
      </c>
      <c r="D64" s="3">
        <f t="shared" si="13"/>
        <v>21</v>
      </c>
      <c r="E64">
        <f t="shared" si="3"/>
        <v>0</v>
      </c>
      <c r="F64">
        <f t="shared" si="4"/>
        <v>0</v>
      </c>
      <c r="G64">
        <f t="shared" si="5"/>
        <v>0</v>
      </c>
      <c r="H64">
        <f t="shared" si="6"/>
        <v>0</v>
      </c>
      <c r="I64">
        <f t="shared" si="7"/>
        <v>0</v>
      </c>
      <c r="J64">
        <f t="shared" si="8"/>
        <v>0</v>
      </c>
    </row>
    <row r="65" spans="2:10" x14ac:dyDescent="0.25">
      <c r="B65" t="s">
        <v>1</v>
      </c>
      <c r="C65" s="3">
        <f t="shared" si="12"/>
        <v>101</v>
      </c>
      <c r="D65" s="3">
        <f t="shared" si="13"/>
        <v>24</v>
      </c>
      <c r="E65">
        <f t="shared" si="3"/>
        <v>0</v>
      </c>
      <c r="F65">
        <f t="shared" si="4"/>
        <v>0</v>
      </c>
      <c r="G65">
        <f t="shared" si="5"/>
        <v>21</v>
      </c>
      <c r="H65">
        <f t="shared" si="6"/>
        <v>0</v>
      </c>
      <c r="I65">
        <f t="shared" si="7"/>
        <v>0</v>
      </c>
      <c r="J65">
        <f t="shared" si="8"/>
        <v>0</v>
      </c>
    </row>
    <row r="66" spans="2:10" x14ac:dyDescent="0.25">
      <c r="B66" t="s">
        <v>0</v>
      </c>
      <c r="C66" s="3">
        <f t="shared" si="12"/>
        <v>102</v>
      </c>
      <c r="D66" s="3">
        <f t="shared" si="13"/>
        <v>24</v>
      </c>
      <c r="E66">
        <f t="shared" si="3"/>
        <v>0</v>
      </c>
      <c r="F66">
        <f t="shared" si="4"/>
        <v>0</v>
      </c>
      <c r="G66">
        <f t="shared" si="5"/>
        <v>0</v>
      </c>
      <c r="H66">
        <f t="shared" si="6"/>
        <v>0</v>
      </c>
      <c r="I66">
        <f t="shared" si="7"/>
        <v>0</v>
      </c>
      <c r="J66">
        <f t="shared" si="8"/>
        <v>0</v>
      </c>
    </row>
    <row r="67" spans="2:10" x14ac:dyDescent="0.25">
      <c r="B67" t="s">
        <v>20</v>
      </c>
      <c r="C67" s="3">
        <f t="shared" si="12"/>
        <v>104</v>
      </c>
      <c r="D67" s="3">
        <f t="shared" si="13"/>
        <v>26</v>
      </c>
      <c r="E67">
        <f t="shared" si="3"/>
        <v>0</v>
      </c>
      <c r="F67">
        <f t="shared" si="4"/>
        <v>0</v>
      </c>
      <c r="G67">
        <f t="shared" si="5"/>
        <v>0</v>
      </c>
      <c r="H67">
        <f t="shared" si="6"/>
        <v>0</v>
      </c>
      <c r="I67">
        <f t="shared" si="7"/>
        <v>0</v>
      </c>
      <c r="J67">
        <f t="shared" si="8"/>
        <v>0</v>
      </c>
    </row>
    <row r="68" spans="2:10" x14ac:dyDescent="0.25">
      <c r="B68" t="s">
        <v>7</v>
      </c>
      <c r="C68" s="3">
        <f t="shared" si="12"/>
        <v>106</v>
      </c>
      <c r="D68" s="3">
        <f t="shared" si="13"/>
        <v>31</v>
      </c>
      <c r="E68">
        <f t="shared" si="3"/>
        <v>0</v>
      </c>
      <c r="F68">
        <f t="shared" si="4"/>
        <v>0</v>
      </c>
      <c r="G68">
        <f t="shared" si="5"/>
        <v>0</v>
      </c>
      <c r="H68">
        <f t="shared" si="6"/>
        <v>0</v>
      </c>
      <c r="I68">
        <f t="shared" si="7"/>
        <v>0</v>
      </c>
      <c r="J68">
        <f t="shared" si="8"/>
        <v>0</v>
      </c>
    </row>
    <row r="69" spans="2:10" x14ac:dyDescent="0.25">
      <c r="B69" t="s">
        <v>0</v>
      </c>
      <c r="C69" s="3">
        <f t="shared" si="12"/>
        <v>107</v>
      </c>
      <c r="D69" s="3">
        <f t="shared" si="13"/>
        <v>31</v>
      </c>
      <c r="E69">
        <f t="shared" si="3"/>
        <v>0</v>
      </c>
      <c r="F69">
        <f t="shared" si="4"/>
        <v>0</v>
      </c>
      <c r="G69">
        <f t="shared" si="5"/>
        <v>0</v>
      </c>
      <c r="H69">
        <f t="shared" si="6"/>
        <v>0</v>
      </c>
      <c r="I69">
        <f t="shared" si="7"/>
        <v>0</v>
      </c>
      <c r="J69">
        <f t="shared" si="8"/>
        <v>0</v>
      </c>
    </row>
    <row r="70" spans="2:10" x14ac:dyDescent="0.25">
      <c r="B70" t="s">
        <v>0</v>
      </c>
      <c r="C70" s="3">
        <f t="shared" si="12"/>
        <v>108</v>
      </c>
      <c r="D70" s="3">
        <f t="shared" si="13"/>
        <v>31</v>
      </c>
      <c r="E70">
        <f t="shared" ref="E70:E133" si="14">IF($C70=E$2,IF($B70&lt;&gt;"noop",$D69,$D70),IF(AND($B70&lt;&gt;"noop",$C70=E$2+1),$D69,0))</f>
        <v>0</v>
      </c>
      <c r="F70">
        <f t="shared" ref="F70:F133" si="15">IF($C70=F$2,IF($B70&lt;&gt;"noop",$D69,$D70),IF(AND($B70&lt;&gt;"noop",$C70=F$2+1),$D69,0))</f>
        <v>0</v>
      </c>
      <c r="G70">
        <f t="shared" ref="G70:G133" si="16">IF($C70=G$2,IF($B70&lt;&gt;"noop",$D69,$D70),IF(AND($B70&lt;&gt;"noop",$C70=G$2+1),$D69,0))</f>
        <v>0</v>
      </c>
      <c r="H70">
        <f t="shared" ref="H70:H133" si="17">IF($C70=H$2,IF($B70&lt;&gt;"noop",$D69,$D70),IF(AND($B70&lt;&gt;"noop",$C70=H$2+1),$D69,0))</f>
        <v>0</v>
      </c>
      <c r="I70">
        <f t="shared" ref="I70:I133" si="18">IF($C70=I$2,IF($B70&lt;&gt;"noop",$D69,$D70),IF(AND($B70&lt;&gt;"noop",$C70=I$2+1),$D69,0))</f>
        <v>0</v>
      </c>
      <c r="J70">
        <f t="shared" ref="J70:J133" si="19">IF($C70=J$2,IF($B70&lt;&gt;"noop",$D69,$D70),IF(AND($B70&lt;&gt;"noop",$C70=J$2+1),$D69,0))</f>
        <v>0</v>
      </c>
    </row>
    <row r="71" spans="2:10" x14ac:dyDescent="0.25">
      <c r="B71" t="s">
        <v>28</v>
      </c>
      <c r="C71" s="3">
        <f t="shared" si="12"/>
        <v>110</v>
      </c>
      <c r="D71" s="3">
        <f t="shared" si="13"/>
        <v>29</v>
      </c>
      <c r="E71">
        <f t="shared" si="14"/>
        <v>0</v>
      </c>
      <c r="F71">
        <f t="shared" si="15"/>
        <v>0</v>
      </c>
      <c r="G71">
        <f t="shared" si="16"/>
        <v>0</v>
      </c>
      <c r="H71">
        <f t="shared" si="17"/>
        <v>0</v>
      </c>
      <c r="I71">
        <f t="shared" si="18"/>
        <v>0</v>
      </c>
      <c r="J71">
        <f t="shared" si="19"/>
        <v>0</v>
      </c>
    </row>
    <row r="72" spans="2:10" x14ac:dyDescent="0.25">
      <c r="B72" t="s">
        <v>0</v>
      </c>
      <c r="C72" s="3">
        <f t="shared" si="12"/>
        <v>111</v>
      </c>
      <c r="D72" s="3">
        <f t="shared" si="13"/>
        <v>29</v>
      </c>
      <c r="E72">
        <f t="shared" si="14"/>
        <v>0</v>
      </c>
      <c r="F72">
        <f t="shared" si="15"/>
        <v>0</v>
      </c>
      <c r="G72">
        <f t="shared" si="16"/>
        <v>0</v>
      </c>
      <c r="H72">
        <f t="shared" si="17"/>
        <v>0</v>
      </c>
      <c r="I72">
        <f t="shared" si="18"/>
        <v>0</v>
      </c>
      <c r="J72">
        <f t="shared" si="19"/>
        <v>0</v>
      </c>
    </row>
    <row r="73" spans="2:10" x14ac:dyDescent="0.25">
      <c r="B73" t="s">
        <v>1</v>
      </c>
      <c r="C73" s="3">
        <f t="shared" ref="C73:C136" si="20">IF(B73="noop",C72+1,C72+2)</f>
        <v>113</v>
      </c>
      <c r="D73" s="3">
        <f t="shared" ref="D73:D136" si="21">IF(B73="noop",D72,D72+VALUE(RIGHT(B73,LEN(B73)-5)))</f>
        <v>32</v>
      </c>
      <c r="E73">
        <f t="shared" si="14"/>
        <v>0</v>
      </c>
      <c r="F73">
        <f t="shared" si="15"/>
        <v>0</v>
      </c>
      <c r="G73">
        <f t="shared" si="16"/>
        <v>0</v>
      </c>
      <c r="H73">
        <f t="shared" si="17"/>
        <v>0</v>
      </c>
      <c r="I73">
        <f t="shared" si="18"/>
        <v>0</v>
      </c>
      <c r="J73">
        <f t="shared" si="19"/>
        <v>0</v>
      </c>
    </row>
    <row r="74" spans="2:10" x14ac:dyDescent="0.25">
      <c r="B74" t="s">
        <v>5</v>
      </c>
      <c r="C74" s="3">
        <f t="shared" si="20"/>
        <v>115</v>
      </c>
      <c r="D74" s="3">
        <f t="shared" si="21"/>
        <v>38</v>
      </c>
      <c r="E74">
        <f t="shared" si="14"/>
        <v>0</v>
      </c>
      <c r="F74">
        <f t="shared" si="15"/>
        <v>0</v>
      </c>
      <c r="G74">
        <f t="shared" si="16"/>
        <v>0</v>
      </c>
      <c r="H74">
        <f t="shared" si="17"/>
        <v>0</v>
      </c>
      <c r="I74">
        <f t="shared" si="18"/>
        <v>0</v>
      </c>
      <c r="J74">
        <f t="shared" si="19"/>
        <v>0</v>
      </c>
    </row>
    <row r="75" spans="2:10" x14ac:dyDescent="0.25">
      <c r="B75" t="s">
        <v>0</v>
      </c>
      <c r="C75" s="3">
        <f t="shared" si="20"/>
        <v>116</v>
      </c>
      <c r="D75" s="3">
        <f t="shared" si="21"/>
        <v>38</v>
      </c>
      <c r="E75">
        <f t="shared" si="14"/>
        <v>0</v>
      </c>
      <c r="F75">
        <f t="shared" si="15"/>
        <v>0</v>
      </c>
      <c r="G75">
        <f t="shared" si="16"/>
        <v>0</v>
      </c>
      <c r="H75">
        <f t="shared" si="17"/>
        <v>0</v>
      </c>
      <c r="I75">
        <f t="shared" si="18"/>
        <v>0</v>
      </c>
      <c r="J75">
        <f t="shared" si="19"/>
        <v>0</v>
      </c>
    </row>
    <row r="76" spans="2:10" x14ac:dyDescent="0.25">
      <c r="B76" t="s">
        <v>29</v>
      </c>
      <c r="C76" s="3">
        <f t="shared" si="20"/>
        <v>118</v>
      </c>
      <c r="D76" s="3">
        <f t="shared" si="21"/>
        <v>0</v>
      </c>
      <c r="E76">
        <f t="shared" si="14"/>
        <v>0</v>
      </c>
      <c r="F76">
        <f t="shared" si="15"/>
        <v>0</v>
      </c>
      <c r="G76">
        <f t="shared" si="16"/>
        <v>0</v>
      </c>
      <c r="H76">
        <f t="shared" si="17"/>
        <v>0</v>
      </c>
      <c r="I76">
        <f t="shared" si="18"/>
        <v>0</v>
      </c>
      <c r="J76">
        <f t="shared" si="19"/>
        <v>0</v>
      </c>
    </row>
    <row r="77" spans="2:10" x14ac:dyDescent="0.25">
      <c r="B77" t="s">
        <v>8</v>
      </c>
      <c r="C77" s="3">
        <f t="shared" si="20"/>
        <v>120</v>
      </c>
      <c r="D77" s="3">
        <f t="shared" si="21"/>
        <v>-1</v>
      </c>
      <c r="E77">
        <f t="shared" si="14"/>
        <v>0</v>
      </c>
      <c r="F77">
        <f t="shared" si="15"/>
        <v>0</v>
      </c>
      <c r="G77">
        <f t="shared" si="16"/>
        <v>0</v>
      </c>
      <c r="H77">
        <f t="shared" si="17"/>
        <v>0</v>
      </c>
      <c r="I77">
        <f t="shared" si="18"/>
        <v>0</v>
      </c>
      <c r="J77">
        <f t="shared" si="19"/>
        <v>0</v>
      </c>
    </row>
    <row r="78" spans="2:10" x14ac:dyDescent="0.25">
      <c r="B78" t="s">
        <v>33</v>
      </c>
      <c r="C78" s="3">
        <f t="shared" si="20"/>
        <v>122</v>
      </c>
      <c r="D78" s="3">
        <f t="shared" si="21"/>
        <v>34</v>
      </c>
      <c r="E78">
        <f t="shared" si="14"/>
        <v>0</v>
      </c>
      <c r="F78">
        <f t="shared" si="15"/>
        <v>0</v>
      </c>
      <c r="G78">
        <f t="shared" si="16"/>
        <v>0</v>
      </c>
      <c r="H78">
        <f t="shared" si="17"/>
        <v>0</v>
      </c>
      <c r="I78">
        <f t="shared" si="18"/>
        <v>0</v>
      </c>
      <c r="J78">
        <f t="shared" si="19"/>
        <v>0</v>
      </c>
    </row>
    <row r="79" spans="2:10" x14ac:dyDescent="0.25">
      <c r="B79" t="s">
        <v>24</v>
      </c>
      <c r="C79" s="3">
        <f t="shared" si="20"/>
        <v>124</v>
      </c>
      <c r="D79" s="3">
        <f t="shared" si="21"/>
        <v>28</v>
      </c>
      <c r="E79">
        <f t="shared" si="14"/>
        <v>0</v>
      </c>
      <c r="F79">
        <f t="shared" si="15"/>
        <v>0</v>
      </c>
      <c r="G79">
        <f t="shared" si="16"/>
        <v>0</v>
      </c>
      <c r="H79">
        <f t="shared" si="17"/>
        <v>0</v>
      </c>
      <c r="I79">
        <f t="shared" si="18"/>
        <v>0</v>
      </c>
      <c r="J79">
        <f t="shared" si="19"/>
        <v>0</v>
      </c>
    </row>
    <row r="80" spans="2:10" x14ac:dyDescent="0.25">
      <c r="B80" t="s">
        <v>12</v>
      </c>
      <c r="C80" s="3">
        <f t="shared" si="20"/>
        <v>126</v>
      </c>
      <c r="D80" s="3">
        <f t="shared" si="21"/>
        <v>9</v>
      </c>
      <c r="E80">
        <f t="shared" si="14"/>
        <v>0</v>
      </c>
      <c r="F80">
        <f t="shared" si="15"/>
        <v>0</v>
      </c>
      <c r="G80">
        <f t="shared" si="16"/>
        <v>0</v>
      </c>
      <c r="H80">
        <f t="shared" si="17"/>
        <v>0</v>
      </c>
      <c r="I80">
        <f t="shared" si="18"/>
        <v>0</v>
      </c>
      <c r="J80">
        <f t="shared" si="19"/>
        <v>0</v>
      </c>
    </row>
    <row r="81" spans="2:10" x14ac:dyDescent="0.25">
      <c r="B81" t="s">
        <v>28</v>
      </c>
      <c r="C81" s="3">
        <f t="shared" si="20"/>
        <v>128</v>
      </c>
      <c r="D81" s="3">
        <f t="shared" si="21"/>
        <v>7</v>
      </c>
      <c r="E81">
        <f t="shared" si="14"/>
        <v>0</v>
      </c>
      <c r="F81">
        <f t="shared" si="15"/>
        <v>0</v>
      </c>
      <c r="G81">
        <f t="shared" si="16"/>
        <v>0</v>
      </c>
      <c r="H81">
        <f t="shared" si="17"/>
        <v>0</v>
      </c>
      <c r="I81">
        <f t="shared" si="18"/>
        <v>0</v>
      </c>
      <c r="J81">
        <f t="shared" si="19"/>
        <v>0</v>
      </c>
    </row>
    <row r="82" spans="2:10" x14ac:dyDescent="0.25">
      <c r="B82" t="s">
        <v>20</v>
      </c>
      <c r="C82" s="3">
        <f t="shared" si="20"/>
        <v>130</v>
      </c>
      <c r="D82" s="3">
        <f t="shared" si="21"/>
        <v>9</v>
      </c>
      <c r="E82">
        <f t="shared" si="14"/>
        <v>0</v>
      </c>
      <c r="F82">
        <f t="shared" si="15"/>
        <v>0</v>
      </c>
      <c r="G82">
        <f t="shared" si="16"/>
        <v>0</v>
      </c>
      <c r="H82">
        <f t="shared" si="17"/>
        <v>0</v>
      </c>
      <c r="I82">
        <f t="shared" si="18"/>
        <v>0</v>
      </c>
      <c r="J82">
        <f t="shared" si="19"/>
        <v>0</v>
      </c>
    </row>
    <row r="83" spans="2:10" x14ac:dyDescent="0.25">
      <c r="B83" t="s">
        <v>7</v>
      </c>
      <c r="C83" s="3">
        <f t="shared" si="20"/>
        <v>132</v>
      </c>
      <c r="D83" s="3">
        <f t="shared" si="21"/>
        <v>14</v>
      </c>
      <c r="E83">
        <f t="shared" si="14"/>
        <v>0</v>
      </c>
      <c r="F83">
        <f t="shared" si="15"/>
        <v>0</v>
      </c>
      <c r="G83">
        <f t="shared" si="16"/>
        <v>0</v>
      </c>
      <c r="H83">
        <f t="shared" si="17"/>
        <v>0</v>
      </c>
      <c r="I83">
        <f t="shared" si="18"/>
        <v>0</v>
      </c>
      <c r="J83">
        <f t="shared" si="19"/>
        <v>0</v>
      </c>
    </row>
    <row r="84" spans="2:10" x14ac:dyDescent="0.25">
      <c r="B84" t="s">
        <v>20</v>
      </c>
      <c r="C84" s="3">
        <f t="shared" si="20"/>
        <v>134</v>
      </c>
      <c r="D84" s="3">
        <f t="shared" si="21"/>
        <v>16</v>
      </c>
      <c r="E84">
        <f t="shared" si="14"/>
        <v>0</v>
      </c>
      <c r="F84">
        <f t="shared" si="15"/>
        <v>0</v>
      </c>
      <c r="G84">
        <f t="shared" si="16"/>
        <v>0</v>
      </c>
      <c r="H84">
        <f t="shared" si="17"/>
        <v>0</v>
      </c>
      <c r="I84">
        <f t="shared" si="18"/>
        <v>0</v>
      </c>
      <c r="J84">
        <f t="shared" si="19"/>
        <v>0</v>
      </c>
    </row>
    <row r="85" spans="2:10" x14ac:dyDescent="0.25">
      <c r="B85" t="s">
        <v>1</v>
      </c>
      <c r="C85" s="3">
        <f t="shared" si="20"/>
        <v>136</v>
      </c>
      <c r="D85" s="3">
        <f t="shared" si="21"/>
        <v>19</v>
      </c>
      <c r="E85">
        <f t="shared" si="14"/>
        <v>0</v>
      </c>
      <c r="F85">
        <f t="shared" si="15"/>
        <v>0</v>
      </c>
      <c r="G85">
        <f t="shared" si="16"/>
        <v>0</v>
      </c>
      <c r="H85">
        <f t="shared" si="17"/>
        <v>0</v>
      </c>
      <c r="I85">
        <f t="shared" si="18"/>
        <v>0</v>
      </c>
      <c r="J85">
        <f t="shared" si="19"/>
        <v>0</v>
      </c>
    </row>
    <row r="86" spans="2:10" x14ac:dyDescent="0.25">
      <c r="B86" t="s">
        <v>0</v>
      </c>
      <c r="C86" s="3">
        <f t="shared" si="20"/>
        <v>137</v>
      </c>
      <c r="D86" s="3">
        <f t="shared" si="21"/>
        <v>19</v>
      </c>
      <c r="E86">
        <f t="shared" si="14"/>
        <v>0</v>
      </c>
      <c r="F86">
        <f t="shared" si="15"/>
        <v>0</v>
      </c>
      <c r="G86">
        <f t="shared" si="16"/>
        <v>0</v>
      </c>
      <c r="H86">
        <f t="shared" si="17"/>
        <v>0</v>
      </c>
      <c r="I86">
        <f t="shared" si="18"/>
        <v>0</v>
      </c>
      <c r="J86">
        <f t="shared" si="19"/>
        <v>0</v>
      </c>
    </row>
    <row r="87" spans="2:10" x14ac:dyDescent="0.25">
      <c r="B87" t="s">
        <v>20</v>
      </c>
      <c r="C87" s="3">
        <f t="shared" si="20"/>
        <v>139</v>
      </c>
      <c r="D87" s="3">
        <f t="shared" si="21"/>
        <v>21</v>
      </c>
      <c r="E87">
        <f t="shared" si="14"/>
        <v>0</v>
      </c>
      <c r="F87">
        <f t="shared" si="15"/>
        <v>0</v>
      </c>
      <c r="G87">
        <f t="shared" si="16"/>
        <v>0</v>
      </c>
      <c r="H87">
        <f t="shared" si="17"/>
        <v>0</v>
      </c>
      <c r="I87">
        <f t="shared" si="18"/>
        <v>0</v>
      </c>
      <c r="J87">
        <f t="shared" si="19"/>
        <v>0</v>
      </c>
    </row>
    <row r="88" spans="2:10" x14ac:dyDescent="0.25">
      <c r="B88" t="s">
        <v>1</v>
      </c>
      <c r="C88" s="3">
        <f t="shared" si="20"/>
        <v>141</v>
      </c>
      <c r="D88" s="3">
        <f t="shared" si="21"/>
        <v>24</v>
      </c>
      <c r="E88">
        <f t="shared" si="14"/>
        <v>0</v>
      </c>
      <c r="F88">
        <f t="shared" si="15"/>
        <v>0</v>
      </c>
      <c r="G88">
        <f t="shared" si="16"/>
        <v>0</v>
      </c>
      <c r="H88">
        <f t="shared" si="17"/>
        <v>21</v>
      </c>
      <c r="I88">
        <f t="shared" si="18"/>
        <v>0</v>
      </c>
      <c r="J88">
        <f t="shared" si="19"/>
        <v>0</v>
      </c>
    </row>
    <row r="89" spans="2:10" x14ac:dyDescent="0.25">
      <c r="B89" t="s">
        <v>28</v>
      </c>
      <c r="C89" s="3">
        <f t="shared" si="20"/>
        <v>143</v>
      </c>
      <c r="D89" s="3">
        <f t="shared" si="21"/>
        <v>22</v>
      </c>
      <c r="E89">
        <f t="shared" si="14"/>
        <v>0</v>
      </c>
      <c r="F89">
        <f t="shared" si="15"/>
        <v>0</v>
      </c>
      <c r="G89">
        <f t="shared" si="16"/>
        <v>0</v>
      </c>
      <c r="H89">
        <f t="shared" si="17"/>
        <v>0</v>
      </c>
      <c r="I89">
        <f t="shared" si="18"/>
        <v>0</v>
      </c>
      <c r="J89">
        <f t="shared" si="19"/>
        <v>0</v>
      </c>
    </row>
    <row r="90" spans="2:10" x14ac:dyDescent="0.25">
      <c r="B90" t="s">
        <v>20</v>
      </c>
      <c r="C90" s="3">
        <f t="shared" si="20"/>
        <v>145</v>
      </c>
      <c r="D90" s="3">
        <f t="shared" si="21"/>
        <v>24</v>
      </c>
      <c r="E90">
        <f t="shared" si="14"/>
        <v>0</v>
      </c>
      <c r="F90">
        <f t="shared" si="15"/>
        <v>0</v>
      </c>
      <c r="G90">
        <f t="shared" si="16"/>
        <v>0</v>
      </c>
      <c r="H90">
        <f t="shared" si="17"/>
        <v>0</v>
      </c>
      <c r="I90">
        <f t="shared" si="18"/>
        <v>0</v>
      </c>
      <c r="J90">
        <f t="shared" si="19"/>
        <v>0</v>
      </c>
    </row>
    <row r="91" spans="2:10" x14ac:dyDescent="0.25">
      <c r="B91" t="s">
        <v>0</v>
      </c>
      <c r="C91" s="3">
        <f t="shared" si="20"/>
        <v>146</v>
      </c>
      <c r="D91" s="3">
        <f t="shared" si="21"/>
        <v>24</v>
      </c>
      <c r="E91">
        <f t="shared" si="14"/>
        <v>0</v>
      </c>
      <c r="F91">
        <f t="shared" si="15"/>
        <v>0</v>
      </c>
      <c r="G91">
        <f t="shared" si="16"/>
        <v>0</v>
      </c>
      <c r="H91">
        <f t="shared" si="17"/>
        <v>0</v>
      </c>
      <c r="I91">
        <f t="shared" si="18"/>
        <v>0</v>
      </c>
      <c r="J91">
        <f t="shared" si="19"/>
        <v>0</v>
      </c>
    </row>
    <row r="92" spans="2:10" x14ac:dyDescent="0.25">
      <c r="B92" t="s">
        <v>21</v>
      </c>
      <c r="C92" s="3">
        <f t="shared" si="20"/>
        <v>148</v>
      </c>
      <c r="D92" s="3">
        <f t="shared" si="21"/>
        <v>15</v>
      </c>
      <c r="E92">
        <f t="shared" si="14"/>
        <v>0</v>
      </c>
      <c r="F92">
        <f t="shared" si="15"/>
        <v>0</v>
      </c>
      <c r="G92">
        <f t="shared" si="16"/>
        <v>0</v>
      </c>
      <c r="H92">
        <f t="shared" si="17"/>
        <v>0</v>
      </c>
      <c r="I92">
        <f t="shared" si="18"/>
        <v>0</v>
      </c>
      <c r="J92">
        <f t="shared" si="19"/>
        <v>0</v>
      </c>
    </row>
    <row r="93" spans="2:10" x14ac:dyDescent="0.25">
      <c r="B93" t="s">
        <v>13</v>
      </c>
      <c r="C93" s="3">
        <f t="shared" si="20"/>
        <v>150</v>
      </c>
      <c r="D93" s="3">
        <f t="shared" si="21"/>
        <v>31</v>
      </c>
      <c r="E93">
        <f t="shared" si="14"/>
        <v>0</v>
      </c>
      <c r="F93">
        <f t="shared" si="15"/>
        <v>0</v>
      </c>
      <c r="G93">
        <f t="shared" si="16"/>
        <v>0</v>
      </c>
      <c r="H93">
        <f t="shared" si="17"/>
        <v>0</v>
      </c>
      <c r="I93">
        <f t="shared" si="18"/>
        <v>0</v>
      </c>
      <c r="J93">
        <f t="shared" si="19"/>
        <v>0</v>
      </c>
    </row>
    <row r="94" spans="2:10" x14ac:dyDescent="0.25">
      <c r="B94" t="s">
        <v>0</v>
      </c>
      <c r="C94" s="3">
        <f t="shared" si="20"/>
        <v>151</v>
      </c>
      <c r="D94" s="3">
        <f t="shared" si="21"/>
        <v>31</v>
      </c>
      <c r="E94">
        <f t="shared" si="14"/>
        <v>0</v>
      </c>
      <c r="F94">
        <f t="shared" si="15"/>
        <v>0</v>
      </c>
      <c r="G94">
        <f t="shared" si="16"/>
        <v>0</v>
      </c>
      <c r="H94">
        <f t="shared" si="17"/>
        <v>0</v>
      </c>
      <c r="I94">
        <f t="shared" si="18"/>
        <v>0</v>
      </c>
      <c r="J94">
        <f t="shared" si="19"/>
        <v>0</v>
      </c>
    </row>
    <row r="95" spans="2:10" x14ac:dyDescent="0.25">
      <c r="B95" t="s">
        <v>16</v>
      </c>
      <c r="C95" s="3">
        <f t="shared" si="20"/>
        <v>153</v>
      </c>
      <c r="D95" s="3">
        <f t="shared" si="21"/>
        <v>40</v>
      </c>
      <c r="E95">
        <f t="shared" si="14"/>
        <v>0</v>
      </c>
      <c r="F95">
        <f t="shared" si="15"/>
        <v>0</v>
      </c>
      <c r="G95">
        <f t="shared" si="16"/>
        <v>0</v>
      </c>
      <c r="H95">
        <f t="shared" si="17"/>
        <v>0</v>
      </c>
      <c r="I95">
        <f t="shared" si="18"/>
        <v>0</v>
      </c>
      <c r="J95">
        <f t="shared" si="19"/>
        <v>0</v>
      </c>
    </row>
    <row r="96" spans="2:10" x14ac:dyDescent="0.25">
      <c r="B96" t="s">
        <v>6</v>
      </c>
      <c r="C96" s="3">
        <f t="shared" si="20"/>
        <v>155</v>
      </c>
      <c r="D96" s="3">
        <f t="shared" si="21"/>
        <v>37</v>
      </c>
      <c r="E96">
        <f t="shared" si="14"/>
        <v>0</v>
      </c>
      <c r="F96">
        <f t="shared" si="15"/>
        <v>0</v>
      </c>
      <c r="G96">
        <f t="shared" si="16"/>
        <v>0</v>
      </c>
      <c r="H96">
        <f t="shared" si="17"/>
        <v>0</v>
      </c>
      <c r="I96">
        <f t="shared" si="18"/>
        <v>0</v>
      </c>
      <c r="J96">
        <f t="shared" si="19"/>
        <v>0</v>
      </c>
    </row>
    <row r="97" spans="2:10" x14ac:dyDescent="0.25">
      <c r="B97" t="s">
        <v>18</v>
      </c>
      <c r="C97" s="3">
        <f t="shared" si="20"/>
        <v>157</v>
      </c>
      <c r="D97" s="3">
        <f t="shared" si="21"/>
        <v>1</v>
      </c>
      <c r="E97">
        <f t="shared" si="14"/>
        <v>0</v>
      </c>
      <c r="F97">
        <f t="shared" si="15"/>
        <v>0</v>
      </c>
      <c r="G97">
        <f t="shared" si="16"/>
        <v>0</v>
      </c>
      <c r="H97">
        <f t="shared" si="17"/>
        <v>0</v>
      </c>
      <c r="I97">
        <f t="shared" si="18"/>
        <v>0</v>
      </c>
      <c r="J97">
        <f t="shared" si="19"/>
        <v>0</v>
      </c>
    </row>
    <row r="98" spans="2:10" x14ac:dyDescent="0.25">
      <c r="B98" t="s">
        <v>28</v>
      </c>
      <c r="C98" s="3">
        <f t="shared" si="20"/>
        <v>159</v>
      </c>
      <c r="D98" s="3">
        <f t="shared" si="21"/>
        <v>-1</v>
      </c>
      <c r="E98">
        <f t="shared" si="14"/>
        <v>0</v>
      </c>
      <c r="F98">
        <f t="shared" si="15"/>
        <v>0</v>
      </c>
      <c r="G98">
        <f t="shared" si="16"/>
        <v>0</v>
      </c>
      <c r="H98">
        <f t="shared" si="17"/>
        <v>0</v>
      </c>
      <c r="I98">
        <f t="shared" si="18"/>
        <v>0</v>
      </c>
      <c r="J98">
        <f t="shared" si="19"/>
        <v>0</v>
      </c>
    </row>
    <row r="99" spans="2:10" x14ac:dyDescent="0.25">
      <c r="B99" t="s">
        <v>22</v>
      </c>
      <c r="C99" s="3">
        <f t="shared" si="20"/>
        <v>161</v>
      </c>
      <c r="D99" s="3">
        <f t="shared" si="21"/>
        <v>10</v>
      </c>
      <c r="E99">
        <f t="shared" si="14"/>
        <v>0</v>
      </c>
      <c r="F99">
        <f t="shared" si="15"/>
        <v>0</v>
      </c>
      <c r="G99">
        <f t="shared" si="16"/>
        <v>0</v>
      </c>
      <c r="H99">
        <f t="shared" si="17"/>
        <v>0</v>
      </c>
      <c r="I99">
        <f t="shared" si="18"/>
        <v>0</v>
      </c>
      <c r="J99">
        <f t="shared" si="19"/>
        <v>0</v>
      </c>
    </row>
    <row r="100" spans="2:10" x14ac:dyDescent="0.25">
      <c r="B100" t="s">
        <v>23</v>
      </c>
      <c r="C100" s="3">
        <f t="shared" si="20"/>
        <v>163</v>
      </c>
      <c r="D100" s="3">
        <f t="shared" si="21"/>
        <v>32</v>
      </c>
      <c r="E100">
        <f t="shared" si="14"/>
        <v>0</v>
      </c>
      <c r="F100">
        <f t="shared" si="15"/>
        <v>0</v>
      </c>
      <c r="G100">
        <f t="shared" si="16"/>
        <v>0</v>
      </c>
      <c r="H100">
        <f t="shared" si="17"/>
        <v>0</v>
      </c>
      <c r="I100">
        <f t="shared" si="18"/>
        <v>0</v>
      </c>
      <c r="J100">
        <f t="shared" si="19"/>
        <v>0</v>
      </c>
    </row>
    <row r="101" spans="2:10" x14ac:dyDescent="0.25">
      <c r="B101" t="s">
        <v>34</v>
      </c>
      <c r="C101" s="3">
        <f t="shared" si="20"/>
        <v>165</v>
      </c>
      <c r="D101" s="3">
        <f t="shared" si="21"/>
        <v>4</v>
      </c>
      <c r="E101">
        <f t="shared" si="14"/>
        <v>0</v>
      </c>
      <c r="F101">
        <f t="shared" si="15"/>
        <v>0</v>
      </c>
      <c r="G101">
        <f t="shared" si="16"/>
        <v>0</v>
      </c>
      <c r="H101">
        <f t="shared" si="17"/>
        <v>0</v>
      </c>
      <c r="I101">
        <f t="shared" si="18"/>
        <v>0</v>
      </c>
      <c r="J101">
        <f t="shared" si="19"/>
        <v>0</v>
      </c>
    </row>
    <row r="102" spans="2:10" x14ac:dyDescent="0.25">
      <c r="B102" t="s">
        <v>0</v>
      </c>
      <c r="C102" s="3">
        <f t="shared" si="20"/>
        <v>166</v>
      </c>
      <c r="D102" s="3">
        <f t="shared" si="21"/>
        <v>4</v>
      </c>
      <c r="E102">
        <f t="shared" si="14"/>
        <v>0</v>
      </c>
      <c r="F102">
        <f t="shared" si="15"/>
        <v>0</v>
      </c>
      <c r="G102">
        <f t="shared" si="16"/>
        <v>0</v>
      </c>
      <c r="H102">
        <f t="shared" si="17"/>
        <v>0</v>
      </c>
      <c r="I102">
        <f t="shared" si="18"/>
        <v>0</v>
      </c>
      <c r="J102">
        <f t="shared" si="19"/>
        <v>0</v>
      </c>
    </row>
    <row r="103" spans="2:10" x14ac:dyDescent="0.25">
      <c r="B103" t="s">
        <v>1</v>
      </c>
      <c r="C103" s="3">
        <f t="shared" si="20"/>
        <v>168</v>
      </c>
      <c r="D103" s="3">
        <f t="shared" si="21"/>
        <v>7</v>
      </c>
      <c r="E103">
        <f t="shared" si="14"/>
        <v>0</v>
      </c>
      <c r="F103">
        <f t="shared" si="15"/>
        <v>0</v>
      </c>
      <c r="G103">
        <f t="shared" si="16"/>
        <v>0</v>
      </c>
      <c r="H103">
        <f t="shared" si="17"/>
        <v>0</v>
      </c>
      <c r="I103">
        <f t="shared" si="18"/>
        <v>0</v>
      </c>
      <c r="J103">
        <f t="shared" si="19"/>
        <v>0</v>
      </c>
    </row>
    <row r="104" spans="2:10" x14ac:dyDescent="0.25">
      <c r="B104" t="s">
        <v>20</v>
      </c>
      <c r="C104" s="3">
        <f t="shared" si="20"/>
        <v>170</v>
      </c>
      <c r="D104" s="3">
        <f t="shared" si="21"/>
        <v>9</v>
      </c>
      <c r="E104">
        <f t="shared" si="14"/>
        <v>0</v>
      </c>
      <c r="F104">
        <f t="shared" si="15"/>
        <v>0</v>
      </c>
      <c r="G104">
        <f t="shared" si="16"/>
        <v>0</v>
      </c>
      <c r="H104">
        <f t="shared" si="17"/>
        <v>0</v>
      </c>
      <c r="I104">
        <f t="shared" si="18"/>
        <v>0</v>
      </c>
      <c r="J104">
        <f t="shared" si="19"/>
        <v>0</v>
      </c>
    </row>
    <row r="105" spans="2:10" x14ac:dyDescent="0.25">
      <c r="B105" t="s">
        <v>7</v>
      </c>
      <c r="C105" s="3">
        <f t="shared" si="20"/>
        <v>172</v>
      </c>
      <c r="D105" s="3">
        <f t="shared" si="21"/>
        <v>14</v>
      </c>
      <c r="E105">
        <f t="shared" si="14"/>
        <v>0</v>
      </c>
      <c r="F105">
        <f t="shared" si="15"/>
        <v>0</v>
      </c>
      <c r="G105">
        <f t="shared" si="16"/>
        <v>0</v>
      </c>
      <c r="H105">
        <f t="shared" si="17"/>
        <v>0</v>
      </c>
      <c r="I105">
        <f t="shared" si="18"/>
        <v>0</v>
      </c>
      <c r="J105">
        <f t="shared" si="19"/>
        <v>0</v>
      </c>
    </row>
    <row r="106" spans="2:10" x14ac:dyDescent="0.25">
      <c r="B106" t="s">
        <v>20</v>
      </c>
      <c r="C106" s="3">
        <f t="shared" si="20"/>
        <v>174</v>
      </c>
      <c r="D106" s="3">
        <f t="shared" si="21"/>
        <v>16</v>
      </c>
      <c r="E106">
        <f t="shared" si="14"/>
        <v>0</v>
      </c>
      <c r="F106">
        <f t="shared" si="15"/>
        <v>0</v>
      </c>
      <c r="G106">
        <f t="shared" si="16"/>
        <v>0</v>
      </c>
      <c r="H106">
        <f t="shared" si="17"/>
        <v>0</v>
      </c>
      <c r="I106">
        <f t="shared" si="18"/>
        <v>0</v>
      </c>
      <c r="J106">
        <f t="shared" si="19"/>
        <v>0</v>
      </c>
    </row>
    <row r="107" spans="2:10" x14ac:dyDescent="0.25">
      <c r="B107" t="s">
        <v>1</v>
      </c>
      <c r="C107" s="3">
        <f t="shared" si="20"/>
        <v>176</v>
      </c>
      <c r="D107" s="3">
        <f t="shared" si="21"/>
        <v>19</v>
      </c>
      <c r="E107">
        <f t="shared" si="14"/>
        <v>0</v>
      </c>
      <c r="F107">
        <f t="shared" si="15"/>
        <v>0</v>
      </c>
      <c r="G107">
        <f t="shared" si="16"/>
        <v>0</v>
      </c>
      <c r="H107">
        <f t="shared" si="17"/>
        <v>0</v>
      </c>
      <c r="I107">
        <f t="shared" si="18"/>
        <v>0</v>
      </c>
      <c r="J107">
        <f t="shared" si="19"/>
        <v>0</v>
      </c>
    </row>
    <row r="108" spans="2:10" x14ac:dyDescent="0.25">
      <c r="B108" t="s">
        <v>28</v>
      </c>
      <c r="C108" s="3">
        <f t="shared" si="20"/>
        <v>178</v>
      </c>
      <c r="D108" s="3">
        <f t="shared" si="21"/>
        <v>17</v>
      </c>
      <c r="E108">
        <f t="shared" si="14"/>
        <v>0</v>
      </c>
      <c r="F108">
        <f t="shared" si="15"/>
        <v>0</v>
      </c>
      <c r="G108">
        <f t="shared" si="16"/>
        <v>0</v>
      </c>
      <c r="H108">
        <f t="shared" si="17"/>
        <v>0</v>
      </c>
      <c r="I108">
        <f t="shared" si="18"/>
        <v>0</v>
      </c>
      <c r="J108">
        <f t="shared" si="19"/>
        <v>0</v>
      </c>
    </row>
    <row r="109" spans="2:10" x14ac:dyDescent="0.25">
      <c r="B109" t="s">
        <v>20</v>
      </c>
      <c r="C109" s="3">
        <f t="shared" si="20"/>
        <v>180</v>
      </c>
      <c r="D109" s="3">
        <f t="shared" si="21"/>
        <v>19</v>
      </c>
      <c r="E109">
        <f t="shared" si="14"/>
        <v>0</v>
      </c>
      <c r="F109">
        <f t="shared" si="15"/>
        <v>0</v>
      </c>
      <c r="G109">
        <f t="shared" si="16"/>
        <v>0</v>
      </c>
      <c r="H109">
        <f t="shared" si="17"/>
        <v>0</v>
      </c>
      <c r="I109">
        <f t="shared" si="18"/>
        <v>17</v>
      </c>
      <c r="J109">
        <f t="shared" si="19"/>
        <v>0</v>
      </c>
    </row>
    <row r="110" spans="2:10" x14ac:dyDescent="0.25">
      <c r="B110" t="s">
        <v>0</v>
      </c>
      <c r="C110" s="3">
        <f t="shared" si="20"/>
        <v>181</v>
      </c>
      <c r="D110" s="3">
        <f t="shared" si="21"/>
        <v>19</v>
      </c>
      <c r="E110">
        <f t="shared" si="14"/>
        <v>0</v>
      </c>
      <c r="F110">
        <f t="shared" si="15"/>
        <v>0</v>
      </c>
      <c r="G110">
        <f t="shared" si="16"/>
        <v>0</v>
      </c>
      <c r="H110">
        <f t="shared" si="17"/>
        <v>0</v>
      </c>
      <c r="I110">
        <f t="shared" si="18"/>
        <v>0</v>
      </c>
      <c r="J110">
        <f t="shared" si="19"/>
        <v>0</v>
      </c>
    </row>
    <row r="111" spans="2:10" x14ac:dyDescent="0.25">
      <c r="B111" t="s">
        <v>1</v>
      </c>
      <c r="C111" s="3">
        <f t="shared" si="20"/>
        <v>183</v>
      </c>
      <c r="D111" s="3">
        <f t="shared" si="21"/>
        <v>22</v>
      </c>
      <c r="E111">
        <f t="shared" si="14"/>
        <v>0</v>
      </c>
      <c r="F111">
        <f t="shared" si="15"/>
        <v>0</v>
      </c>
      <c r="G111">
        <f t="shared" si="16"/>
        <v>0</v>
      </c>
      <c r="H111">
        <f t="shared" si="17"/>
        <v>0</v>
      </c>
      <c r="I111">
        <f t="shared" si="18"/>
        <v>0</v>
      </c>
      <c r="J111">
        <f t="shared" si="19"/>
        <v>0</v>
      </c>
    </row>
    <row r="112" spans="2:10" x14ac:dyDescent="0.25">
      <c r="B112" t="s">
        <v>20</v>
      </c>
      <c r="C112" s="3">
        <f t="shared" si="20"/>
        <v>185</v>
      </c>
      <c r="D112" s="3">
        <f t="shared" si="21"/>
        <v>24</v>
      </c>
      <c r="E112">
        <f t="shared" si="14"/>
        <v>0</v>
      </c>
      <c r="F112">
        <f t="shared" si="15"/>
        <v>0</v>
      </c>
      <c r="G112">
        <f t="shared" si="16"/>
        <v>0</v>
      </c>
      <c r="H112">
        <f t="shared" si="17"/>
        <v>0</v>
      </c>
      <c r="I112">
        <f t="shared" si="18"/>
        <v>0</v>
      </c>
      <c r="J112">
        <f t="shared" si="19"/>
        <v>0</v>
      </c>
    </row>
    <row r="113" spans="2:10" x14ac:dyDescent="0.25">
      <c r="B113" t="s">
        <v>0</v>
      </c>
      <c r="C113" s="3">
        <f t="shared" si="20"/>
        <v>186</v>
      </c>
      <c r="D113" s="3">
        <f t="shared" si="21"/>
        <v>24</v>
      </c>
      <c r="E113">
        <f t="shared" si="14"/>
        <v>0</v>
      </c>
      <c r="F113">
        <f t="shared" si="15"/>
        <v>0</v>
      </c>
      <c r="G113">
        <f t="shared" si="16"/>
        <v>0</v>
      </c>
      <c r="H113">
        <f t="shared" si="17"/>
        <v>0</v>
      </c>
      <c r="I113">
        <f t="shared" si="18"/>
        <v>0</v>
      </c>
      <c r="J113">
        <f t="shared" si="19"/>
        <v>0</v>
      </c>
    </row>
    <row r="114" spans="2:10" x14ac:dyDescent="0.25">
      <c r="B114" t="s">
        <v>4</v>
      </c>
      <c r="C114" s="3">
        <f t="shared" si="20"/>
        <v>188</v>
      </c>
      <c r="D114" s="3">
        <f t="shared" si="21"/>
        <v>13</v>
      </c>
      <c r="E114">
        <f t="shared" si="14"/>
        <v>0</v>
      </c>
      <c r="F114">
        <f t="shared" si="15"/>
        <v>0</v>
      </c>
      <c r="G114">
        <f t="shared" si="16"/>
        <v>0</v>
      </c>
      <c r="H114">
        <f t="shared" si="17"/>
        <v>0</v>
      </c>
      <c r="I114">
        <f t="shared" si="18"/>
        <v>0</v>
      </c>
      <c r="J114">
        <f t="shared" si="19"/>
        <v>0</v>
      </c>
    </row>
    <row r="115" spans="2:10" x14ac:dyDescent="0.25">
      <c r="B115" t="s">
        <v>13</v>
      </c>
      <c r="C115" s="3">
        <f t="shared" si="20"/>
        <v>190</v>
      </c>
      <c r="D115" s="3">
        <f t="shared" si="21"/>
        <v>29</v>
      </c>
      <c r="E115">
        <f t="shared" si="14"/>
        <v>0</v>
      </c>
      <c r="F115">
        <f t="shared" si="15"/>
        <v>0</v>
      </c>
      <c r="G115">
        <f t="shared" si="16"/>
        <v>0</v>
      </c>
      <c r="H115">
        <f t="shared" si="17"/>
        <v>0</v>
      </c>
      <c r="I115">
        <f t="shared" si="18"/>
        <v>0</v>
      </c>
      <c r="J115">
        <f t="shared" si="19"/>
        <v>0</v>
      </c>
    </row>
    <row r="116" spans="2:10" x14ac:dyDescent="0.25">
      <c r="B116" t="s">
        <v>20</v>
      </c>
      <c r="C116" s="3">
        <f t="shared" si="20"/>
        <v>192</v>
      </c>
      <c r="D116" s="3">
        <f t="shared" si="21"/>
        <v>31</v>
      </c>
      <c r="E116">
        <f t="shared" si="14"/>
        <v>0</v>
      </c>
      <c r="F116">
        <f t="shared" si="15"/>
        <v>0</v>
      </c>
      <c r="G116">
        <f t="shared" si="16"/>
        <v>0</v>
      </c>
      <c r="H116">
        <f t="shared" si="17"/>
        <v>0</v>
      </c>
      <c r="I116">
        <f t="shared" si="18"/>
        <v>0</v>
      </c>
      <c r="J116">
        <f t="shared" si="19"/>
        <v>0</v>
      </c>
    </row>
    <row r="117" spans="2:10" x14ac:dyDescent="0.25">
      <c r="B117" t="s">
        <v>7</v>
      </c>
      <c r="C117" s="3">
        <f t="shared" si="20"/>
        <v>194</v>
      </c>
      <c r="D117" s="3">
        <f t="shared" si="21"/>
        <v>36</v>
      </c>
      <c r="E117">
        <f t="shared" si="14"/>
        <v>0</v>
      </c>
      <c r="F117">
        <f t="shared" si="15"/>
        <v>0</v>
      </c>
      <c r="G117">
        <f t="shared" si="16"/>
        <v>0</v>
      </c>
      <c r="H117">
        <f t="shared" si="17"/>
        <v>0</v>
      </c>
      <c r="I117">
        <f t="shared" si="18"/>
        <v>0</v>
      </c>
      <c r="J117">
        <f t="shared" si="19"/>
        <v>0</v>
      </c>
    </row>
    <row r="118" spans="2:10" x14ac:dyDescent="0.25">
      <c r="B118" t="s">
        <v>35</v>
      </c>
      <c r="C118" s="3">
        <f t="shared" si="20"/>
        <v>196</v>
      </c>
      <c r="D118" s="3">
        <f t="shared" si="21"/>
        <v>5</v>
      </c>
      <c r="E118">
        <f t="shared" si="14"/>
        <v>0</v>
      </c>
      <c r="F118">
        <f t="shared" si="15"/>
        <v>0</v>
      </c>
      <c r="G118">
        <f t="shared" si="16"/>
        <v>0</v>
      </c>
      <c r="H118">
        <f t="shared" si="17"/>
        <v>0</v>
      </c>
      <c r="I118">
        <f t="shared" si="18"/>
        <v>0</v>
      </c>
      <c r="J118">
        <f t="shared" si="19"/>
        <v>0</v>
      </c>
    </row>
    <row r="119" spans="2:10" x14ac:dyDescent="0.25">
      <c r="B119" t="s">
        <v>0</v>
      </c>
      <c r="C119" s="3">
        <f t="shared" si="20"/>
        <v>197</v>
      </c>
      <c r="D119" s="3">
        <f t="shared" si="21"/>
        <v>5</v>
      </c>
      <c r="E119">
        <f t="shared" si="14"/>
        <v>0</v>
      </c>
      <c r="F119">
        <f t="shared" si="15"/>
        <v>0</v>
      </c>
      <c r="G119">
        <f t="shared" si="16"/>
        <v>0</v>
      </c>
      <c r="H119">
        <f t="shared" si="17"/>
        <v>0</v>
      </c>
      <c r="I119">
        <f t="shared" si="18"/>
        <v>0</v>
      </c>
      <c r="J119">
        <f t="shared" si="19"/>
        <v>0</v>
      </c>
    </row>
    <row r="120" spans="2:10" x14ac:dyDescent="0.25">
      <c r="B120" t="s">
        <v>24</v>
      </c>
      <c r="C120" s="3">
        <f t="shared" si="20"/>
        <v>199</v>
      </c>
      <c r="D120" s="3">
        <f t="shared" si="21"/>
        <v>-1</v>
      </c>
      <c r="E120">
        <f t="shared" si="14"/>
        <v>0</v>
      </c>
      <c r="F120">
        <f t="shared" si="15"/>
        <v>0</v>
      </c>
      <c r="G120">
        <f t="shared" si="16"/>
        <v>0</v>
      </c>
      <c r="H120">
        <f t="shared" si="17"/>
        <v>0</v>
      </c>
      <c r="I120">
        <f t="shared" si="18"/>
        <v>0</v>
      </c>
      <c r="J120">
        <f t="shared" si="19"/>
        <v>0</v>
      </c>
    </row>
    <row r="121" spans="2:10" x14ac:dyDescent="0.25">
      <c r="B121" t="s">
        <v>0</v>
      </c>
      <c r="C121" s="3">
        <f t="shared" si="20"/>
        <v>200</v>
      </c>
      <c r="D121" s="3">
        <f t="shared" si="21"/>
        <v>-1</v>
      </c>
      <c r="E121">
        <f t="shared" si="14"/>
        <v>0</v>
      </c>
      <c r="F121">
        <f t="shared" si="15"/>
        <v>0</v>
      </c>
      <c r="G121">
        <f t="shared" si="16"/>
        <v>0</v>
      </c>
      <c r="H121">
        <f t="shared" si="17"/>
        <v>0</v>
      </c>
      <c r="I121">
        <f t="shared" si="18"/>
        <v>0</v>
      </c>
      <c r="J121">
        <f t="shared" si="19"/>
        <v>0</v>
      </c>
    </row>
    <row r="122" spans="2:10" x14ac:dyDescent="0.25">
      <c r="B122" t="s">
        <v>0</v>
      </c>
      <c r="C122" s="3">
        <f t="shared" si="20"/>
        <v>201</v>
      </c>
      <c r="D122" s="3">
        <f t="shared" si="21"/>
        <v>-1</v>
      </c>
      <c r="E122">
        <f t="shared" si="14"/>
        <v>0</v>
      </c>
      <c r="F122">
        <f t="shared" si="15"/>
        <v>0</v>
      </c>
      <c r="G122">
        <f t="shared" si="16"/>
        <v>0</v>
      </c>
      <c r="H122">
        <f t="shared" si="17"/>
        <v>0</v>
      </c>
      <c r="I122">
        <f t="shared" si="18"/>
        <v>0</v>
      </c>
      <c r="J122">
        <f t="shared" si="19"/>
        <v>0</v>
      </c>
    </row>
    <row r="123" spans="2:10" x14ac:dyDescent="0.25">
      <c r="B123" t="s">
        <v>0</v>
      </c>
      <c r="C123" s="3">
        <f t="shared" si="20"/>
        <v>202</v>
      </c>
      <c r="D123" s="3">
        <f t="shared" si="21"/>
        <v>-1</v>
      </c>
      <c r="E123">
        <f t="shared" si="14"/>
        <v>0</v>
      </c>
      <c r="F123">
        <f t="shared" si="15"/>
        <v>0</v>
      </c>
      <c r="G123">
        <f t="shared" si="16"/>
        <v>0</v>
      </c>
      <c r="H123">
        <f t="shared" si="17"/>
        <v>0</v>
      </c>
      <c r="I123">
        <f t="shared" si="18"/>
        <v>0</v>
      </c>
      <c r="J123">
        <f t="shared" si="19"/>
        <v>0</v>
      </c>
    </row>
    <row r="124" spans="2:10" x14ac:dyDescent="0.25">
      <c r="B124" t="s">
        <v>0</v>
      </c>
      <c r="C124" s="3">
        <f t="shared" si="20"/>
        <v>203</v>
      </c>
      <c r="D124" s="3">
        <f t="shared" si="21"/>
        <v>-1</v>
      </c>
      <c r="E124">
        <f t="shared" si="14"/>
        <v>0</v>
      </c>
      <c r="F124">
        <f t="shared" si="15"/>
        <v>0</v>
      </c>
      <c r="G124">
        <f t="shared" si="16"/>
        <v>0</v>
      </c>
      <c r="H124">
        <f t="shared" si="17"/>
        <v>0</v>
      </c>
      <c r="I124">
        <f t="shared" si="18"/>
        <v>0</v>
      </c>
      <c r="J124">
        <f t="shared" si="19"/>
        <v>0</v>
      </c>
    </row>
    <row r="125" spans="2:10" x14ac:dyDescent="0.25">
      <c r="B125" t="s">
        <v>0</v>
      </c>
      <c r="C125" s="3">
        <f t="shared" si="20"/>
        <v>204</v>
      </c>
      <c r="D125" s="3">
        <f t="shared" si="21"/>
        <v>-1</v>
      </c>
      <c r="E125">
        <f t="shared" si="14"/>
        <v>0</v>
      </c>
      <c r="F125">
        <f t="shared" si="15"/>
        <v>0</v>
      </c>
      <c r="G125">
        <f t="shared" si="16"/>
        <v>0</v>
      </c>
      <c r="H125">
        <f t="shared" si="17"/>
        <v>0</v>
      </c>
      <c r="I125">
        <f t="shared" si="18"/>
        <v>0</v>
      </c>
      <c r="J125">
        <f t="shared" si="19"/>
        <v>0</v>
      </c>
    </row>
    <row r="126" spans="2:10" x14ac:dyDescent="0.25">
      <c r="B126" t="s">
        <v>19</v>
      </c>
      <c r="C126" s="3">
        <f t="shared" si="20"/>
        <v>206</v>
      </c>
      <c r="D126" s="3">
        <f t="shared" si="21"/>
        <v>6</v>
      </c>
      <c r="E126">
        <f t="shared" si="14"/>
        <v>0</v>
      </c>
      <c r="F126">
        <f t="shared" si="15"/>
        <v>0</v>
      </c>
      <c r="G126">
        <f t="shared" si="16"/>
        <v>0</v>
      </c>
      <c r="H126">
        <f t="shared" si="17"/>
        <v>0</v>
      </c>
      <c r="I126">
        <f t="shared" si="18"/>
        <v>0</v>
      </c>
      <c r="J126">
        <f t="shared" si="19"/>
        <v>0</v>
      </c>
    </row>
    <row r="127" spans="2:10" x14ac:dyDescent="0.25">
      <c r="B127" t="s">
        <v>36</v>
      </c>
      <c r="C127" s="3">
        <f t="shared" si="20"/>
        <v>208</v>
      </c>
      <c r="D127" s="3">
        <f t="shared" si="21"/>
        <v>36</v>
      </c>
      <c r="E127">
        <f t="shared" si="14"/>
        <v>0</v>
      </c>
      <c r="F127">
        <f t="shared" si="15"/>
        <v>0</v>
      </c>
      <c r="G127">
        <f t="shared" si="16"/>
        <v>0</v>
      </c>
      <c r="H127">
        <f t="shared" si="17"/>
        <v>0</v>
      </c>
      <c r="I127">
        <f t="shared" si="18"/>
        <v>0</v>
      </c>
      <c r="J127">
        <f t="shared" si="19"/>
        <v>0</v>
      </c>
    </row>
    <row r="128" spans="2:10" x14ac:dyDescent="0.25">
      <c r="B128" t="s">
        <v>27</v>
      </c>
      <c r="C128" s="3">
        <f t="shared" si="20"/>
        <v>210</v>
      </c>
      <c r="D128" s="3">
        <f t="shared" si="21"/>
        <v>12</v>
      </c>
      <c r="E128">
        <f t="shared" si="14"/>
        <v>0</v>
      </c>
      <c r="F128">
        <f t="shared" si="15"/>
        <v>0</v>
      </c>
      <c r="G128">
        <f t="shared" si="16"/>
        <v>0</v>
      </c>
      <c r="H128">
        <f t="shared" si="17"/>
        <v>0</v>
      </c>
      <c r="I128">
        <f t="shared" si="18"/>
        <v>0</v>
      </c>
      <c r="J128">
        <f t="shared" si="19"/>
        <v>0</v>
      </c>
    </row>
    <row r="129" spans="2:10" x14ac:dyDescent="0.25">
      <c r="B129" t="s">
        <v>8</v>
      </c>
      <c r="C129" s="3">
        <f t="shared" si="20"/>
        <v>212</v>
      </c>
      <c r="D129" s="3">
        <f t="shared" si="21"/>
        <v>11</v>
      </c>
      <c r="E129">
        <f t="shared" si="14"/>
        <v>0</v>
      </c>
      <c r="F129">
        <f t="shared" si="15"/>
        <v>0</v>
      </c>
      <c r="G129">
        <f t="shared" si="16"/>
        <v>0</v>
      </c>
      <c r="H129">
        <f t="shared" si="17"/>
        <v>0</v>
      </c>
      <c r="I129">
        <f t="shared" si="18"/>
        <v>0</v>
      </c>
      <c r="J129">
        <f t="shared" si="19"/>
        <v>0</v>
      </c>
    </row>
    <row r="130" spans="2:10" x14ac:dyDescent="0.25">
      <c r="B130" t="s">
        <v>7</v>
      </c>
      <c r="C130" s="3">
        <f t="shared" si="20"/>
        <v>214</v>
      </c>
      <c r="D130" s="3">
        <f t="shared" si="21"/>
        <v>16</v>
      </c>
      <c r="E130">
        <f t="shared" si="14"/>
        <v>0</v>
      </c>
      <c r="F130">
        <f t="shared" si="15"/>
        <v>0</v>
      </c>
      <c r="G130">
        <f t="shared" si="16"/>
        <v>0</v>
      </c>
      <c r="H130">
        <f t="shared" si="17"/>
        <v>0</v>
      </c>
      <c r="I130">
        <f t="shared" si="18"/>
        <v>0</v>
      </c>
      <c r="J130">
        <f t="shared" si="19"/>
        <v>0</v>
      </c>
    </row>
    <row r="131" spans="2:10" x14ac:dyDescent="0.25">
      <c r="B131" t="s">
        <v>0</v>
      </c>
      <c r="C131" s="3">
        <f t="shared" si="20"/>
        <v>215</v>
      </c>
      <c r="D131" s="3">
        <f t="shared" si="21"/>
        <v>16</v>
      </c>
      <c r="E131">
        <f t="shared" si="14"/>
        <v>0</v>
      </c>
      <c r="F131">
        <f t="shared" si="15"/>
        <v>0</v>
      </c>
      <c r="G131">
        <f t="shared" si="16"/>
        <v>0</v>
      </c>
      <c r="H131">
        <f t="shared" si="17"/>
        <v>0</v>
      </c>
      <c r="I131">
        <f t="shared" si="18"/>
        <v>0</v>
      </c>
      <c r="J131">
        <f t="shared" si="19"/>
        <v>0</v>
      </c>
    </row>
    <row r="132" spans="2:10" x14ac:dyDescent="0.25">
      <c r="B132" t="s">
        <v>0</v>
      </c>
      <c r="C132" s="3">
        <f t="shared" si="20"/>
        <v>216</v>
      </c>
      <c r="D132" s="3">
        <f t="shared" si="21"/>
        <v>16</v>
      </c>
      <c r="E132">
        <f t="shared" si="14"/>
        <v>0</v>
      </c>
      <c r="F132">
        <f t="shared" si="15"/>
        <v>0</v>
      </c>
      <c r="G132">
        <f t="shared" si="16"/>
        <v>0</v>
      </c>
      <c r="H132">
        <f t="shared" si="17"/>
        <v>0</v>
      </c>
      <c r="I132">
        <f t="shared" si="18"/>
        <v>0</v>
      </c>
      <c r="J132">
        <f t="shared" si="19"/>
        <v>0</v>
      </c>
    </row>
    <row r="133" spans="2:10" x14ac:dyDescent="0.25">
      <c r="B133" t="s">
        <v>0</v>
      </c>
      <c r="C133" s="3">
        <f t="shared" si="20"/>
        <v>217</v>
      </c>
      <c r="D133" s="3">
        <f t="shared" si="21"/>
        <v>16</v>
      </c>
      <c r="E133">
        <f t="shared" si="14"/>
        <v>0</v>
      </c>
      <c r="F133">
        <f t="shared" si="15"/>
        <v>0</v>
      </c>
      <c r="G133">
        <f t="shared" si="16"/>
        <v>0</v>
      </c>
      <c r="H133">
        <f t="shared" si="17"/>
        <v>0</v>
      </c>
      <c r="I133">
        <f t="shared" si="18"/>
        <v>0</v>
      </c>
      <c r="J133">
        <f t="shared" si="19"/>
        <v>0</v>
      </c>
    </row>
    <row r="134" spans="2:10" x14ac:dyDescent="0.25">
      <c r="B134" t="s">
        <v>0</v>
      </c>
      <c r="C134" s="3">
        <f t="shared" si="20"/>
        <v>218</v>
      </c>
      <c r="D134" s="3">
        <f t="shared" si="21"/>
        <v>16</v>
      </c>
      <c r="E134">
        <f t="shared" ref="E134:E137" si="22">IF($C134=E$2,IF($B134&lt;&gt;"noop",$D133,$D134),IF(AND($B134&lt;&gt;"noop",$C134=E$2+1),$D133,0))</f>
        <v>0</v>
      </c>
      <c r="F134">
        <f t="shared" ref="F134:F137" si="23">IF($C134=F$2,IF($B134&lt;&gt;"noop",$D133,$D134),IF(AND($B134&lt;&gt;"noop",$C134=F$2+1),$D133,0))</f>
        <v>0</v>
      </c>
      <c r="G134">
        <f t="shared" ref="G134:G137" si="24">IF($C134=G$2,IF($B134&lt;&gt;"noop",$D133,$D134),IF(AND($B134&lt;&gt;"noop",$C134=G$2+1),$D133,0))</f>
        <v>0</v>
      </c>
      <c r="H134">
        <f t="shared" ref="H134:H137" si="25">IF($C134=H$2,IF($B134&lt;&gt;"noop",$D133,$D134),IF(AND($B134&lt;&gt;"noop",$C134=H$2+1),$D133,0))</f>
        <v>0</v>
      </c>
      <c r="I134">
        <f t="shared" ref="I134:I137" si="26">IF($C134=I$2,IF($B134&lt;&gt;"noop",$D133,$D134),IF(AND($B134&lt;&gt;"noop",$C134=I$2+1),$D133,0))</f>
        <v>0</v>
      </c>
      <c r="J134">
        <f t="shared" ref="J134:J137" si="27">IF($C134=J$2,IF($B134&lt;&gt;"noop",$D133,$D134),IF(AND($B134&lt;&gt;"noop",$C134=J$2+1),$D133,0))</f>
        <v>0</v>
      </c>
    </row>
    <row r="135" spans="2:10" x14ac:dyDescent="0.25">
      <c r="B135" t="s">
        <v>0</v>
      </c>
      <c r="C135" s="3">
        <f t="shared" si="20"/>
        <v>219</v>
      </c>
      <c r="D135" s="3">
        <f t="shared" si="21"/>
        <v>16</v>
      </c>
      <c r="E135">
        <f t="shared" si="22"/>
        <v>0</v>
      </c>
      <c r="F135">
        <f t="shared" si="23"/>
        <v>0</v>
      </c>
      <c r="G135">
        <f t="shared" si="24"/>
        <v>0</v>
      </c>
      <c r="H135">
        <f t="shared" si="25"/>
        <v>0</v>
      </c>
      <c r="I135">
        <f t="shared" si="26"/>
        <v>0</v>
      </c>
      <c r="J135">
        <f t="shared" si="27"/>
        <v>0</v>
      </c>
    </row>
    <row r="136" spans="2:10" x14ac:dyDescent="0.25">
      <c r="B136" t="s">
        <v>7</v>
      </c>
      <c r="C136" s="3">
        <f t="shared" si="20"/>
        <v>221</v>
      </c>
      <c r="D136" s="3">
        <f t="shared" si="21"/>
        <v>21</v>
      </c>
      <c r="E136">
        <f t="shared" si="22"/>
        <v>0</v>
      </c>
      <c r="F136">
        <f t="shared" si="23"/>
        <v>0</v>
      </c>
      <c r="G136">
        <f t="shared" si="24"/>
        <v>0</v>
      </c>
      <c r="H136">
        <f t="shared" si="25"/>
        <v>0</v>
      </c>
      <c r="I136">
        <f t="shared" si="26"/>
        <v>0</v>
      </c>
      <c r="J136">
        <f t="shared" si="27"/>
        <v>16</v>
      </c>
    </row>
    <row r="137" spans="2:10" x14ac:dyDescent="0.25">
      <c r="B137" t="s">
        <v>0</v>
      </c>
      <c r="C137" s="3">
        <f t="shared" ref="C137:C149" si="28">IF(B137="noop",C136+1,C136+2)</f>
        <v>222</v>
      </c>
      <c r="D137" s="3">
        <f t="shared" ref="D137:D149" si="29">IF(B137="noop",D136,D136+VALUE(RIGHT(B137,LEN(B137)-5)))</f>
        <v>21</v>
      </c>
      <c r="E137">
        <f t="shared" si="22"/>
        <v>0</v>
      </c>
      <c r="F137">
        <f t="shared" si="23"/>
        <v>0</v>
      </c>
      <c r="G137">
        <f t="shared" si="24"/>
        <v>0</v>
      </c>
      <c r="H137">
        <f t="shared" si="25"/>
        <v>0</v>
      </c>
      <c r="I137">
        <f t="shared" si="26"/>
        <v>0</v>
      </c>
      <c r="J137">
        <f t="shared" si="27"/>
        <v>0</v>
      </c>
    </row>
    <row r="138" spans="2:10" x14ac:dyDescent="0.25">
      <c r="B138" t="s">
        <v>7</v>
      </c>
      <c r="C138" s="3">
        <f t="shared" si="28"/>
        <v>224</v>
      </c>
      <c r="D138" s="3">
        <f t="shared" si="29"/>
        <v>26</v>
      </c>
      <c r="E138">
        <f t="shared" ref="E138:I138" si="30">IF($C138=E$2,IF($B138&lt;&gt;"noop",$D137,$D138),IF(AND($B138&lt;&gt;"noop",$C138=E$2+1),$D137,0))</f>
        <v>0</v>
      </c>
      <c r="F138">
        <f t="shared" si="30"/>
        <v>0</v>
      </c>
      <c r="G138">
        <f t="shared" si="30"/>
        <v>0</v>
      </c>
      <c r="H138">
        <f t="shared" si="30"/>
        <v>0</v>
      </c>
      <c r="I138">
        <f t="shared" si="30"/>
        <v>0</v>
      </c>
      <c r="J138">
        <f t="shared" ref="J138:J149" si="31">IF($C138=J$2,IF($B138&lt;&gt;"noop",$D137,$D138),IF(AND($B138&lt;&gt;"noop",$C138=J$2+1),$D137,0))</f>
        <v>0</v>
      </c>
    </row>
    <row r="139" spans="2:10" x14ac:dyDescent="0.25">
      <c r="B139" t="s">
        <v>0</v>
      </c>
      <c r="C139" s="3">
        <f t="shared" si="28"/>
        <v>225</v>
      </c>
      <c r="D139" s="3">
        <f t="shared" si="29"/>
        <v>26</v>
      </c>
      <c r="E139">
        <f t="shared" ref="E139:E149" si="32">IF($C139=E$2,IF($B139&lt;&gt;"noop",$D138,$D139),IF(AND($B139&lt;&gt;"noop",$C139=E$2+1),$D138,0))</f>
        <v>0</v>
      </c>
      <c r="F139">
        <f t="shared" ref="F139:F149" si="33">IF($C139=F$2,IF($B139&lt;&gt;"noop",$D138,$D139),IF(AND($B139&lt;&gt;"noop",$C139=F$2+1),$D138,0))</f>
        <v>0</v>
      </c>
      <c r="G139">
        <f t="shared" ref="G139:G149" si="34">IF($C139=G$2,IF($B139&lt;&gt;"noop",$D138,$D139),IF(AND($B139&lt;&gt;"noop",$C139=G$2+1),$D138,0))</f>
        <v>0</v>
      </c>
      <c r="H139">
        <f t="shared" ref="H139:H149" si="35">IF($C139=H$2,IF($B139&lt;&gt;"noop",$D138,$D139),IF(AND($B139&lt;&gt;"noop",$C139=H$2+1),$D138,0))</f>
        <v>0</v>
      </c>
      <c r="I139">
        <f t="shared" ref="I139:I149" si="36">IF($C139=I$2,IF($B139&lt;&gt;"noop",$D138,$D139),IF(AND($B139&lt;&gt;"noop",$C139=I$2+1),$D138,0))</f>
        <v>0</v>
      </c>
      <c r="J139">
        <f t="shared" si="31"/>
        <v>0</v>
      </c>
    </row>
    <row r="140" spans="2:10" x14ac:dyDescent="0.25">
      <c r="B140" t="s">
        <v>11</v>
      </c>
      <c r="C140" s="3">
        <f t="shared" si="28"/>
        <v>227</v>
      </c>
      <c r="D140" s="3">
        <f t="shared" si="29"/>
        <v>27</v>
      </c>
      <c r="E140">
        <f t="shared" si="32"/>
        <v>0</v>
      </c>
      <c r="F140">
        <f t="shared" si="33"/>
        <v>0</v>
      </c>
      <c r="G140">
        <f t="shared" si="34"/>
        <v>0</v>
      </c>
      <c r="H140">
        <f t="shared" si="35"/>
        <v>0</v>
      </c>
      <c r="I140">
        <f t="shared" si="36"/>
        <v>0</v>
      </c>
      <c r="J140">
        <f t="shared" si="31"/>
        <v>0</v>
      </c>
    </row>
    <row r="141" spans="2:10" x14ac:dyDescent="0.25">
      <c r="B141" t="s">
        <v>0</v>
      </c>
      <c r="C141" s="3">
        <f t="shared" si="28"/>
        <v>228</v>
      </c>
      <c r="D141" s="3">
        <f t="shared" si="29"/>
        <v>27</v>
      </c>
      <c r="E141">
        <f t="shared" si="32"/>
        <v>0</v>
      </c>
      <c r="F141">
        <f t="shared" si="33"/>
        <v>0</v>
      </c>
      <c r="G141">
        <f t="shared" si="34"/>
        <v>0</v>
      </c>
      <c r="H141">
        <f t="shared" si="35"/>
        <v>0</v>
      </c>
      <c r="I141">
        <f t="shared" si="36"/>
        <v>0</v>
      </c>
      <c r="J141">
        <f t="shared" si="31"/>
        <v>0</v>
      </c>
    </row>
    <row r="142" spans="2:10" x14ac:dyDescent="0.25">
      <c r="B142" t="s">
        <v>20</v>
      </c>
      <c r="C142" s="3">
        <f t="shared" si="28"/>
        <v>230</v>
      </c>
      <c r="D142" s="3">
        <f t="shared" si="29"/>
        <v>29</v>
      </c>
      <c r="E142">
        <f t="shared" si="32"/>
        <v>0</v>
      </c>
      <c r="F142">
        <f t="shared" si="33"/>
        <v>0</v>
      </c>
      <c r="G142">
        <f t="shared" si="34"/>
        <v>0</v>
      </c>
      <c r="H142">
        <f t="shared" si="35"/>
        <v>0</v>
      </c>
      <c r="I142">
        <f t="shared" si="36"/>
        <v>0</v>
      </c>
      <c r="J142">
        <f t="shared" si="31"/>
        <v>0</v>
      </c>
    </row>
    <row r="143" spans="2:10" x14ac:dyDescent="0.25">
      <c r="B143" t="s">
        <v>7</v>
      </c>
      <c r="C143" s="3">
        <f t="shared" si="28"/>
        <v>232</v>
      </c>
      <c r="D143" s="3">
        <f t="shared" si="29"/>
        <v>34</v>
      </c>
      <c r="E143">
        <f t="shared" si="32"/>
        <v>0</v>
      </c>
      <c r="F143">
        <f t="shared" si="33"/>
        <v>0</v>
      </c>
      <c r="G143">
        <f t="shared" si="34"/>
        <v>0</v>
      </c>
      <c r="H143">
        <f t="shared" si="35"/>
        <v>0</v>
      </c>
      <c r="I143">
        <f t="shared" si="36"/>
        <v>0</v>
      </c>
      <c r="J143">
        <f t="shared" si="31"/>
        <v>0</v>
      </c>
    </row>
    <row r="144" spans="2:10" x14ac:dyDescent="0.25">
      <c r="B144" t="s">
        <v>20</v>
      </c>
      <c r="C144" s="3">
        <f t="shared" si="28"/>
        <v>234</v>
      </c>
      <c r="D144" s="3">
        <f t="shared" si="29"/>
        <v>36</v>
      </c>
      <c r="E144">
        <f t="shared" si="32"/>
        <v>0</v>
      </c>
      <c r="F144">
        <f t="shared" si="33"/>
        <v>0</v>
      </c>
      <c r="G144">
        <f t="shared" si="34"/>
        <v>0</v>
      </c>
      <c r="H144">
        <f t="shared" si="35"/>
        <v>0</v>
      </c>
      <c r="I144">
        <f t="shared" si="36"/>
        <v>0</v>
      </c>
      <c r="J144">
        <f t="shared" si="31"/>
        <v>0</v>
      </c>
    </row>
    <row r="145" spans="2:10" x14ac:dyDescent="0.25">
      <c r="B145" t="s">
        <v>11</v>
      </c>
      <c r="C145" s="3">
        <f t="shared" si="28"/>
        <v>236</v>
      </c>
      <c r="D145" s="3">
        <f t="shared" si="29"/>
        <v>37</v>
      </c>
      <c r="E145">
        <f t="shared" si="32"/>
        <v>0</v>
      </c>
      <c r="F145">
        <f t="shared" si="33"/>
        <v>0</v>
      </c>
      <c r="G145">
        <f t="shared" si="34"/>
        <v>0</v>
      </c>
      <c r="H145">
        <f t="shared" si="35"/>
        <v>0</v>
      </c>
      <c r="I145">
        <f t="shared" si="36"/>
        <v>0</v>
      </c>
      <c r="J145">
        <f t="shared" si="31"/>
        <v>0</v>
      </c>
    </row>
    <row r="146" spans="2:10" x14ac:dyDescent="0.25">
      <c r="B146" t="s">
        <v>0</v>
      </c>
      <c r="C146" s="3">
        <f t="shared" si="28"/>
        <v>237</v>
      </c>
      <c r="D146" s="3">
        <f t="shared" si="29"/>
        <v>37</v>
      </c>
      <c r="E146">
        <f t="shared" si="32"/>
        <v>0</v>
      </c>
      <c r="F146">
        <f t="shared" si="33"/>
        <v>0</v>
      </c>
      <c r="G146">
        <f t="shared" si="34"/>
        <v>0</v>
      </c>
      <c r="H146">
        <f t="shared" si="35"/>
        <v>0</v>
      </c>
      <c r="I146">
        <f t="shared" si="36"/>
        <v>0</v>
      </c>
      <c r="J146">
        <f t="shared" si="31"/>
        <v>0</v>
      </c>
    </row>
    <row r="147" spans="2:10" x14ac:dyDescent="0.25">
      <c r="B147" t="s">
        <v>0</v>
      </c>
      <c r="C147" s="3">
        <f t="shared" si="28"/>
        <v>238</v>
      </c>
      <c r="D147" s="3">
        <f t="shared" si="29"/>
        <v>37</v>
      </c>
      <c r="E147">
        <f t="shared" si="32"/>
        <v>0</v>
      </c>
      <c r="F147">
        <f t="shared" si="33"/>
        <v>0</v>
      </c>
      <c r="G147">
        <f t="shared" si="34"/>
        <v>0</v>
      </c>
      <c r="H147">
        <f t="shared" si="35"/>
        <v>0</v>
      </c>
      <c r="I147">
        <f t="shared" si="36"/>
        <v>0</v>
      </c>
      <c r="J147">
        <f t="shared" si="31"/>
        <v>0</v>
      </c>
    </row>
    <row r="148" spans="2:10" x14ac:dyDescent="0.25">
      <c r="B148" t="s">
        <v>0</v>
      </c>
      <c r="C148" s="3">
        <f t="shared" si="28"/>
        <v>239</v>
      </c>
      <c r="D148" s="3">
        <f t="shared" si="29"/>
        <v>37</v>
      </c>
      <c r="E148">
        <f t="shared" si="32"/>
        <v>0</v>
      </c>
      <c r="F148">
        <f t="shared" si="33"/>
        <v>0</v>
      </c>
      <c r="G148">
        <f t="shared" si="34"/>
        <v>0</v>
      </c>
      <c r="H148">
        <f t="shared" si="35"/>
        <v>0</v>
      </c>
      <c r="I148">
        <f t="shared" si="36"/>
        <v>0</v>
      </c>
      <c r="J148">
        <f t="shared" si="31"/>
        <v>0</v>
      </c>
    </row>
    <row r="149" spans="2:10" x14ac:dyDescent="0.25">
      <c r="B149" t="s">
        <v>0</v>
      </c>
      <c r="C149" s="3">
        <f t="shared" si="28"/>
        <v>240</v>
      </c>
      <c r="D149" s="3">
        <f t="shared" si="29"/>
        <v>37</v>
      </c>
      <c r="E149">
        <f t="shared" si="32"/>
        <v>0</v>
      </c>
      <c r="F149">
        <f t="shared" si="33"/>
        <v>0</v>
      </c>
      <c r="G149">
        <f t="shared" si="34"/>
        <v>0</v>
      </c>
      <c r="H149">
        <f t="shared" si="35"/>
        <v>0</v>
      </c>
      <c r="I149">
        <f t="shared" si="36"/>
        <v>0</v>
      </c>
      <c r="J149">
        <f t="shared" si="3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9031-388C-454B-B1DE-7038EF2A448E}">
  <dimension ref="A3:GO166"/>
  <sheetViews>
    <sheetView zoomScaleNormal="100" workbookViewId="0">
      <pane xSplit="13" ySplit="4" topLeftCell="N140" activePane="bottomRight" state="frozen"/>
      <selection pane="topRight" activeCell="N1" sqref="N1"/>
      <selection pane="bottomLeft" activeCell="A5" sqref="A5"/>
      <selection pane="bottomRight" activeCell="N5" sqref="N5"/>
    </sheetView>
  </sheetViews>
  <sheetFormatPr defaultRowHeight="15" x14ac:dyDescent="0.25"/>
  <cols>
    <col min="1" max="1" width="7.5703125" customWidth="1"/>
    <col min="4" max="4" width="6.5703125" bestFit="1" customWidth="1"/>
    <col min="5" max="5" width="4.7109375" bestFit="1" customWidth="1"/>
    <col min="6" max="6" width="5.28515625" bestFit="1" customWidth="1"/>
    <col min="7" max="7" width="13.28515625" customWidth="1"/>
    <col min="8" max="8" width="3" bestFit="1" customWidth="1"/>
    <col min="9" max="9" width="23.85546875" customWidth="1"/>
    <col min="10" max="10" width="3" bestFit="1" customWidth="1"/>
    <col min="11" max="11" width="7" customWidth="1"/>
    <col min="12" max="12" width="40.5703125" customWidth="1"/>
    <col min="13" max="13" width="3" bestFit="1" customWidth="1"/>
    <col min="14" max="15" width="7.7109375" customWidth="1"/>
    <col min="16" max="16" width="2.85546875" bestFit="1" customWidth="1"/>
    <col min="17" max="17" width="5.5703125" bestFit="1" customWidth="1"/>
    <col min="18" max="18" width="5.42578125" bestFit="1" customWidth="1"/>
    <col min="19" max="20" width="7.7109375" customWidth="1"/>
    <col min="21" max="21" width="2.85546875" bestFit="1" customWidth="1"/>
    <col min="22" max="22" width="5.5703125" bestFit="1" customWidth="1"/>
    <col min="23" max="23" width="5.42578125" bestFit="1" customWidth="1"/>
    <col min="24" max="25" width="7.7109375" customWidth="1"/>
    <col min="26" max="26" width="2.85546875" bestFit="1" customWidth="1"/>
    <col min="27" max="27" width="5.5703125" bestFit="1" customWidth="1"/>
    <col min="28" max="28" width="5.42578125" bestFit="1" customWidth="1"/>
    <col min="29" max="30" width="7.7109375" customWidth="1"/>
    <col min="31" max="31" width="2.85546875" bestFit="1" customWidth="1"/>
    <col min="32" max="32" width="5.5703125" bestFit="1" customWidth="1"/>
    <col min="33" max="33" width="5.42578125" bestFit="1" customWidth="1"/>
    <col min="34" max="34" width="9" bestFit="1" customWidth="1"/>
    <col min="35" max="35" width="7.7109375" customWidth="1"/>
    <col min="36" max="36" width="2.85546875" bestFit="1" customWidth="1"/>
    <col min="37" max="37" width="5.5703125" bestFit="1" customWidth="1"/>
    <col min="38" max="38" width="5.42578125" bestFit="1" customWidth="1"/>
    <col min="39" max="40" width="7.7109375" customWidth="1"/>
    <col min="41" max="41" width="2.85546875" bestFit="1" customWidth="1"/>
    <col min="42" max="42" width="5.5703125" bestFit="1" customWidth="1"/>
    <col min="43" max="43" width="5.42578125" bestFit="1" customWidth="1"/>
    <col min="44" max="45" width="7.7109375" customWidth="1"/>
    <col min="46" max="46" width="2.85546875" bestFit="1" customWidth="1"/>
    <col min="47" max="47" width="5.5703125" bestFit="1" customWidth="1"/>
    <col min="48" max="48" width="5.42578125" bestFit="1" customWidth="1"/>
    <col min="49" max="50" width="7.7109375" customWidth="1"/>
    <col min="51" max="51" width="2.85546875" bestFit="1" customWidth="1"/>
    <col min="52" max="52" width="5.5703125" bestFit="1" customWidth="1"/>
    <col min="53" max="53" width="5.42578125" bestFit="1" customWidth="1"/>
    <col min="54" max="55" width="7.7109375" customWidth="1"/>
    <col min="56" max="56" width="2.85546875" bestFit="1" customWidth="1"/>
    <col min="57" max="57" width="5.5703125" bestFit="1" customWidth="1"/>
    <col min="58" max="58" width="5.42578125" bestFit="1" customWidth="1"/>
    <col min="59" max="60" width="7.7109375" customWidth="1"/>
    <col min="61" max="61" width="2.85546875" bestFit="1" customWidth="1"/>
    <col min="62" max="62" width="5.5703125" bestFit="1" customWidth="1"/>
    <col min="63" max="63" width="5.42578125" bestFit="1" customWidth="1"/>
    <col min="64" max="65" width="7.7109375" customWidth="1"/>
    <col min="66" max="66" width="2.85546875" bestFit="1" customWidth="1"/>
    <col min="67" max="67" width="5.5703125" bestFit="1" customWidth="1"/>
    <col min="68" max="68" width="5.42578125" bestFit="1" customWidth="1"/>
    <col min="69" max="70" width="7.7109375" customWidth="1"/>
    <col min="71" max="71" width="2.85546875" bestFit="1" customWidth="1"/>
    <col min="72" max="72" width="5.5703125" bestFit="1" customWidth="1"/>
    <col min="73" max="73" width="5.42578125" bestFit="1" customWidth="1"/>
    <col min="74" max="75" width="7.7109375" customWidth="1"/>
    <col min="76" max="76" width="2.85546875" bestFit="1" customWidth="1"/>
    <col min="77" max="77" width="5.5703125" bestFit="1" customWidth="1"/>
    <col min="78" max="78" width="5.42578125" bestFit="1" customWidth="1"/>
    <col min="79" max="79" width="9" bestFit="1" customWidth="1"/>
    <col min="80" max="80" width="7.7109375" customWidth="1"/>
    <col min="81" max="81" width="2.85546875" bestFit="1" customWidth="1"/>
    <col min="82" max="82" width="5.5703125" bestFit="1" customWidth="1"/>
    <col min="83" max="83" width="5.42578125" bestFit="1" customWidth="1"/>
    <col min="84" max="85" width="7.7109375" customWidth="1"/>
    <col min="86" max="86" width="2.85546875" bestFit="1" customWidth="1"/>
    <col min="87" max="87" width="5.5703125" bestFit="1" customWidth="1"/>
    <col min="88" max="88" width="5.42578125" bestFit="1" customWidth="1"/>
    <col min="89" max="90" width="7.7109375" customWidth="1"/>
    <col min="91" max="91" width="2.85546875" bestFit="1" customWidth="1"/>
    <col min="92" max="92" width="5.5703125" bestFit="1" customWidth="1"/>
    <col min="93" max="93" width="5.42578125" bestFit="1" customWidth="1"/>
    <col min="94" max="95" width="7.7109375" customWidth="1"/>
    <col min="96" max="96" width="2.85546875" bestFit="1" customWidth="1"/>
    <col min="97" max="97" width="5.5703125" bestFit="1" customWidth="1"/>
    <col min="98" max="98" width="5.42578125" bestFit="1" customWidth="1"/>
    <col min="99" max="100" width="7.7109375" customWidth="1"/>
    <col min="101" max="101" width="2.85546875" bestFit="1" customWidth="1"/>
    <col min="102" max="102" width="5.5703125" bestFit="1" customWidth="1"/>
    <col min="103" max="103" width="5.42578125" bestFit="1" customWidth="1"/>
    <col min="104" max="105" width="7.7109375" customWidth="1"/>
    <col min="106" max="106" width="2.85546875" bestFit="1" customWidth="1"/>
    <col min="107" max="107" width="5.5703125" bestFit="1" customWidth="1"/>
    <col min="108" max="108" width="5.42578125" bestFit="1" customWidth="1"/>
    <col min="109" max="110" width="7.7109375" customWidth="1"/>
    <col min="111" max="111" width="2.85546875" bestFit="1" customWidth="1"/>
    <col min="112" max="112" width="5.5703125" bestFit="1" customWidth="1"/>
    <col min="113" max="113" width="5.42578125" bestFit="1" customWidth="1"/>
    <col min="114" max="115" width="7.7109375" customWidth="1"/>
    <col min="116" max="116" width="2.85546875" bestFit="1" customWidth="1"/>
    <col min="117" max="117" width="5.5703125" bestFit="1" customWidth="1"/>
    <col min="118" max="118" width="5.42578125" bestFit="1" customWidth="1"/>
    <col min="119" max="120" width="7.7109375" customWidth="1"/>
    <col min="121" max="121" width="2.85546875" bestFit="1" customWidth="1"/>
    <col min="122" max="122" width="5.5703125" bestFit="1" customWidth="1"/>
    <col min="123" max="123" width="5.42578125" bestFit="1" customWidth="1"/>
    <col min="124" max="124" width="9" bestFit="1" customWidth="1"/>
    <col min="125" max="125" width="7.7109375" customWidth="1"/>
    <col min="126" max="126" width="2.85546875" bestFit="1" customWidth="1"/>
    <col min="127" max="127" width="5.5703125" bestFit="1" customWidth="1"/>
    <col min="128" max="128" width="5.42578125" bestFit="1" customWidth="1"/>
    <col min="129" max="130" width="7.7109375" customWidth="1"/>
    <col min="131" max="131" width="2.85546875" bestFit="1" customWidth="1"/>
    <col min="132" max="132" width="5.5703125" bestFit="1" customWidth="1"/>
    <col min="133" max="133" width="5.42578125" bestFit="1" customWidth="1"/>
    <col min="134" max="135" width="7.7109375" customWidth="1"/>
    <col min="136" max="136" width="2.85546875" bestFit="1" customWidth="1"/>
    <col min="137" max="137" width="5.5703125" bestFit="1" customWidth="1"/>
    <col min="138" max="138" width="5.42578125" bestFit="1" customWidth="1"/>
    <col min="139" max="140" width="7.7109375" customWidth="1"/>
    <col min="141" max="141" width="2.85546875" bestFit="1" customWidth="1"/>
    <col min="142" max="142" width="5.5703125" bestFit="1" customWidth="1"/>
    <col min="143" max="143" width="5.42578125" bestFit="1" customWidth="1"/>
    <col min="144" max="145" width="7.7109375" customWidth="1"/>
    <col min="146" max="146" width="2.85546875" bestFit="1" customWidth="1"/>
    <col min="147" max="147" width="5.5703125" bestFit="1" customWidth="1"/>
    <col min="148" max="148" width="5.42578125" bestFit="1" customWidth="1"/>
    <col min="149" max="150" width="7.7109375" customWidth="1"/>
    <col min="151" max="151" width="2.85546875" bestFit="1" customWidth="1"/>
    <col min="152" max="152" width="5.5703125" bestFit="1" customWidth="1"/>
    <col min="153" max="153" width="5.42578125" bestFit="1" customWidth="1"/>
    <col min="154" max="155" width="7.7109375" customWidth="1"/>
    <col min="156" max="156" width="2.85546875" bestFit="1" customWidth="1"/>
    <col min="157" max="157" width="5.5703125" bestFit="1" customWidth="1"/>
    <col min="158" max="158" width="5.42578125" bestFit="1" customWidth="1"/>
    <col min="159" max="160" width="7.7109375" customWidth="1"/>
    <col min="161" max="161" width="2.85546875" bestFit="1" customWidth="1"/>
    <col min="162" max="162" width="5.5703125" bestFit="1" customWidth="1"/>
    <col min="163" max="163" width="5.42578125" bestFit="1" customWidth="1"/>
    <col min="164" max="165" width="7.7109375" customWidth="1"/>
    <col min="166" max="166" width="2.85546875" bestFit="1" customWidth="1"/>
    <col min="167" max="167" width="5.5703125" bestFit="1" customWidth="1"/>
    <col min="168" max="168" width="5.42578125" bestFit="1" customWidth="1"/>
    <col min="169" max="169" width="9" bestFit="1" customWidth="1"/>
    <col min="170" max="170" width="7.7109375" customWidth="1"/>
    <col min="171" max="171" width="2.85546875" bestFit="1" customWidth="1"/>
    <col min="172" max="172" width="5.5703125" bestFit="1" customWidth="1"/>
    <col min="173" max="173" width="5.42578125" bestFit="1" customWidth="1"/>
    <col min="174" max="175" width="7.7109375" customWidth="1"/>
    <col min="176" max="176" width="2.85546875" bestFit="1" customWidth="1"/>
    <col min="177" max="177" width="5.5703125" bestFit="1" customWidth="1"/>
    <col min="178" max="178" width="5.42578125" bestFit="1" customWidth="1"/>
    <col min="179" max="180" width="7.7109375" customWidth="1"/>
    <col min="181" max="181" width="2.85546875" bestFit="1" customWidth="1"/>
    <col min="182" max="182" width="5.5703125" bestFit="1" customWidth="1"/>
    <col min="183" max="183" width="5.42578125" bestFit="1" customWidth="1"/>
    <col min="184" max="185" width="7.7109375" customWidth="1"/>
    <col min="186" max="186" width="2.85546875" bestFit="1" customWidth="1"/>
    <col min="187" max="187" width="5.5703125" bestFit="1" customWidth="1"/>
    <col min="188" max="188" width="5.42578125" bestFit="1" customWidth="1"/>
    <col min="189" max="190" width="7.7109375" customWidth="1"/>
    <col min="191" max="191" width="2.85546875" bestFit="1" customWidth="1"/>
    <col min="192" max="192" width="10.140625" customWidth="1"/>
    <col min="193" max="193" width="5.42578125" bestFit="1" customWidth="1"/>
  </cols>
  <sheetData>
    <row r="3" spans="1:197" x14ac:dyDescent="0.25">
      <c r="K3" t="s">
        <v>51</v>
      </c>
    </row>
    <row r="4" spans="1:197" x14ac:dyDescent="0.25">
      <c r="C4" t="s">
        <v>40</v>
      </c>
      <c r="D4" t="s">
        <v>41</v>
      </c>
      <c r="E4" s="5" t="s">
        <v>42</v>
      </c>
      <c r="F4" s="5" t="s">
        <v>43</v>
      </c>
      <c r="G4" t="s">
        <v>46</v>
      </c>
      <c r="H4">
        <f>SUM(H5:H12)</f>
        <v>36</v>
      </c>
      <c r="I4" t="s">
        <v>47</v>
      </c>
      <c r="K4" t="s">
        <v>48</v>
      </c>
      <c r="L4" t="s">
        <v>52</v>
      </c>
      <c r="N4">
        <v>1</v>
      </c>
      <c r="O4" t="s">
        <v>45</v>
      </c>
      <c r="P4" t="s">
        <v>44</v>
      </c>
      <c r="Q4" t="s">
        <v>49</v>
      </c>
      <c r="R4" t="s">
        <v>50</v>
      </c>
      <c r="S4">
        <f>N4+1</f>
        <v>2</v>
      </c>
      <c r="T4" t="s">
        <v>45</v>
      </c>
      <c r="U4" t="s">
        <v>44</v>
      </c>
      <c r="V4" t="s">
        <v>49</v>
      </c>
      <c r="W4" t="s">
        <v>50</v>
      </c>
      <c r="X4">
        <f>S4+1</f>
        <v>3</v>
      </c>
      <c r="Y4" t="s">
        <v>45</v>
      </c>
      <c r="Z4" t="s">
        <v>44</v>
      </c>
      <c r="AA4" t="s">
        <v>49</v>
      </c>
      <c r="AB4" t="s">
        <v>50</v>
      </c>
      <c r="AC4">
        <f>X4+1</f>
        <v>4</v>
      </c>
      <c r="AD4" t="s">
        <v>45</v>
      </c>
      <c r="AE4" t="s">
        <v>44</v>
      </c>
      <c r="AF4" t="s">
        <v>49</v>
      </c>
      <c r="AG4" t="s">
        <v>50</v>
      </c>
      <c r="AH4">
        <f>AC4+1</f>
        <v>5</v>
      </c>
      <c r="AI4" t="s">
        <v>45</v>
      </c>
      <c r="AJ4" t="s">
        <v>44</v>
      </c>
      <c r="AK4" t="s">
        <v>49</v>
      </c>
      <c r="AL4" t="s">
        <v>50</v>
      </c>
      <c r="AM4">
        <f>AH4+1</f>
        <v>6</v>
      </c>
      <c r="AN4" t="s">
        <v>45</v>
      </c>
      <c r="AO4" t="s">
        <v>44</v>
      </c>
      <c r="AP4" t="s">
        <v>49</v>
      </c>
      <c r="AQ4" t="s">
        <v>50</v>
      </c>
      <c r="AR4">
        <f>AM4+1</f>
        <v>7</v>
      </c>
      <c r="AS4" t="s">
        <v>45</v>
      </c>
      <c r="AT4" t="s">
        <v>44</v>
      </c>
      <c r="AU4" t="s">
        <v>49</v>
      </c>
      <c r="AV4" t="s">
        <v>50</v>
      </c>
      <c r="AW4">
        <f>AR4+1</f>
        <v>8</v>
      </c>
      <c r="AX4" t="s">
        <v>45</v>
      </c>
      <c r="AY4" t="s">
        <v>44</v>
      </c>
      <c r="AZ4" t="s">
        <v>49</v>
      </c>
      <c r="BA4" t="s">
        <v>50</v>
      </c>
      <c r="BB4">
        <f>AW4+1</f>
        <v>9</v>
      </c>
      <c r="BC4" t="s">
        <v>45</v>
      </c>
      <c r="BD4" t="s">
        <v>44</v>
      </c>
      <c r="BE4" t="s">
        <v>49</v>
      </c>
      <c r="BF4" t="s">
        <v>50</v>
      </c>
      <c r="BG4">
        <f>BB4+1</f>
        <v>10</v>
      </c>
      <c r="BH4" t="s">
        <v>45</v>
      </c>
      <c r="BI4" t="s">
        <v>44</v>
      </c>
      <c r="BJ4" t="s">
        <v>49</v>
      </c>
      <c r="BK4" t="s">
        <v>50</v>
      </c>
      <c r="BL4">
        <f>BG4+1</f>
        <v>11</v>
      </c>
      <c r="BM4" t="s">
        <v>45</v>
      </c>
      <c r="BN4" t="s">
        <v>44</v>
      </c>
      <c r="BO4" t="s">
        <v>49</v>
      </c>
      <c r="BP4" t="s">
        <v>50</v>
      </c>
      <c r="BQ4">
        <f>BL4+1</f>
        <v>12</v>
      </c>
      <c r="BR4" t="s">
        <v>45</v>
      </c>
      <c r="BS4" t="s">
        <v>44</v>
      </c>
      <c r="BT4" t="s">
        <v>49</v>
      </c>
      <c r="BU4" t="s">
        <v>50</v>
      </c>
      <c r="BV4">
        <f>BQ4+1</f>
        <v>13</v>
      </c>
      <c r="BW4" t="s">
        <v>45</v>
      </c>
      <c r="BX4" t="s">
        <v>44</v>
      </c>
      <c r="BY4" t="s">
        <v>49</v>
      </c>
      <c r="BZ4" t="s">
        <v>50</v>
      </c>
      <c r="CA4">
        <f>BV4+1</f>
        <v>14</v>
      </c>
      <c r="CB4" t="s">
        <v>45</v>
      </c>
      <c r="CC4" t="s">
        <v>44</v>
      </c>
      <c r="CD4" t="s">
        <v>49</v>
      </c>
      <c r="CE4" t="s">
        <v>50</v>
      </c>
      <c r="CF4">
        <f>CA4+1</f>
        <v>15</v>
      </c>
      <c r="CG4" t="s">
        <v>45</v>
      </c>
      <c r="CH4" t="s">
        <v>44</v>
      </c>
      <c r="CI4" t="s">
        <v>49</v>
      </c>
      <c r="CJ4" t="s">
        <v>50</v>
      </c>
      <c r="CK4">
        <f>CF4+1</f>
        <v>16</v>
      </c>
      <c r="CL4" t="s">
        <v>45</v>
      </c>
      <c r="CM4" t="s">
        <v>44</v>
      </c>
      <c r="CN4" t="s">
        <v>49</v>
      </c>
      <c r="CO4" t="s">
        <v>50</v>
      </c>
      <c r="CP4">
        <f>CK4+1</f>
        <v>17</v>
      </c>
      <c r="CQ4" t="s">
        <v>45</v>
      </c>
      <c r="CR4" t="s">
        <v>44</v>
      </c>
      <c r="CS4" t="s">
        <v>49</v>
      </c>
      <c r="CT4" t="s">
        <v>50</v>
      </c>
      <c r="CU4">
        <f>CP4+1</f>
        <v>18</v>
      </c>
      <c r="CV4" t="s">
        <v>45</v>
      </c>
      <c r="CW4" t="s">
        <v>44</v>
      </c>
      <c r="CX4" t="s">
        <v>49</v>
      </c>
      <c r="CY4" t="s">
        <v>50</v>
      </c>
      <c r="CZ4">
        <f>CU4+1</f>
        <v>19</v>
      </c>
      <c r="DA4" t="s">
        <v>45</v>
      </c>
      <c r="DB4" t="s">
        <v>44</v>
      </c>
      <c r="DC4" t="s">
        <v>49</v>
      </c>
      <c r="DD4" t="s">
        <v>50</v>
      </c>
      <c r="DE4">
        <f>CZ4+1</f>
        <v>20</v>
      </c>
      <c r="DF4" t="s">
        <v>45</v>
      </c>
      <c r="DG4" t="s">
        <v>44</v>
      </c>
      <c r="DH4" t="s">
        <v>49</v>
      </c>
      <c r="DI4" t="s">
        <v>50</v>
      </c>
      <c r="DJ4">
        <f>DE4+1</f>
        <v>21</v>
      </c>
      <c r="DK4" t="s">
        <v>45</v>
      </c>
      <c r="DL4" t="s">
        <v>44</v>
      </c>
      <c r="DM4" t="s">
        <v>49</v>
      </c>
      <c r="DN4" t="s">
        <v>50</v>
      </c>
      <c r="DO4">
        <f>DJ4+1</f>
        <v>22</v>
      </c>
      <c r="DP4" t="s">
        <v>45</v>
      </c>
      <c r="DQ4" t="s">
        <v>44</v>
      </c>
      <c r="DR4" t="s">
        <v>49</v>
      </c>
      <c r="DS4" t="s">
        <v>50</v>
      </c>
      <c r="DT4">
        <f>DO4+1</f>
        <v>23</v>
      </c>
      <c r="DU4" t="s">
        <v>45</v>
      </c>
      <c r="DV4" t="s">
        <v>44</v>
      </c>
      <c r="DW4" t="s">
        <v>49</v>
      </c>
      <c r="DX4" t="s">
        <v>50</v>
      </c>
      <c r="DY4">
        <f>DT4+1</f>
        <v>24</v>
      </c>
      <c r="DZ4" t="s">
        <v>45</v>
      </c>
      <c r="EA4" t="s">
        <v>44</v>
      </c>
      <c r="EB4" t="s">
        <v>49</v>
      </c>
      <c r="EC4" t="s">
        <v>50</v>
      </c>
      <c r="ED4">
        <f>DY4+1</f>
        <v>25</v>
      </c>
      <c r="EE4" t="s">
        <v>45</v>
      </c>
      <c r="EF4" t="s">
        <v>44</v>
      </c>
      <c r="EG4" t="s">
        <v>49</v>
      </c>
      <c r="EH4" t="s">
        <v>50</v>
      </c>
      <c r="EI4">
        <f>ED4+1</f>
        <v>26</v>
      </c>
      <c r="EJ4" t="s">
        <v>45</v>
      </c>
      <c r="EK4" t="s">
        <v>44</v>
      </c>
      <c r="EL4" t="s">
        <v>49</v>
      </c>
      <c r="EM4" t="s">
        <v>50</v>
      </c>
      <c r="EN4">
        <f>EI4+1</f>
        <v>27</v>
      </c>
      <c r="EO4" t="s">
        <v>45</v>
      </c>
      <c r="EP4" t="s">
        <v>44</v>
      </c>
      <c r="EQ4" t="s">
        <v>49</v>
      </c>
      <c r="ER4" t="s">
        <v>50</v>
      </c>
      <c r="ES4">
        <f>EN4+1</f>
        <v>28</v>
      </c>
      <c r="ET4" t="s">
        <v>45</v>
      </c>
      <c r="EU4" t="s">
        <v>44</v>
      </c>
      <c r="EV4" t="s">
        <v>49</v>
      </c>
      <c r="EW4" t="s">
        <v>50</v>
      </c>
      <c r="EX4">
        <f>ES4+1</f>
        <v>29</v>
      </c>
      <c r="EY4" t="s">
        <v>45</v>
      </c>
      <c r="EZ4" t="s">
        <v>44</v>
      </c>
      <c r="FA4" t="s">
        <v>49</v>
      </c>
      <c r="FB4" t="s">
        <v>50</v>
      </c>
      <c r="FC4">
        <f>EX4+1</f>
        <v>30</v>
      </c>
      <c r="FD4" t="s">
        <v>45</v>
      </c>
      <c r="FE4" t="s">
        <v>44</v>
      </c>
      <c r="FF4" t="s">
        <v>49</v>
      </c>
      <c r="FG4" t="s">
        <v>50</v>
      </c>
      <c r="FH4">
        <f>FC4+1</f>
        <v>31</v>
      </c>
      <c r="FI4" t="s">
        <v>45</v>
      </c>
      <c r="FJ4" t="s">
        <v>44</v>
      </c>
      <c r="FK4" t="s">
        <v>49</v>
      </c>
      <c r="FL4" t="s">
        <v>50</v>
      </c>
      <c r="FM4">
        <f>FH4+1</f>
        <v>32</v>
      </c>
      <c r="FN4" t="s">
        <v>45</v>
      </c>
      <c r="FO4" t="s">
        <v>44</v>
      </c>
      <c r="FP4" t="s">
        <v>49</v>
      </c>
      <c r="FQ4" t="s">
        <v>50</v>
      </c>
      <c r="FR4">
        <f>FM4+1</f>
        <v>33</v>
      </c>
      <c r="FS4" t="s">
        <v>45</v>
      </c>
      <c r="FT4" t="s">
        <v>44</v>
      </c>
      <c r="FU4" t="s">
        <v>49</v>
      </c>
      <c r="FV4" t="s">
        <v>50</v>
      </c>
      <c r="FW4">
        <f>FR4+1</f>
        <v>34</v>
      </c>
      <c r="FX4" t="s">
        <v>45</v>
      </c>
      <c r="FY4" t="s">
        <v>44</v>
      </c>
      <c r="FZ4" t="s">
        <v>49</v>
      </c>
      <c r="GA4" t="s">
        <v>50</v>
      </c>
      <c r="GB4">
        <f>FW4+1</f>
        <v>35</v>
      </c>
      <c r="GC4" t="s">
        <v>45</v>
      </c>
      <c r="GD4" t="s">
        <v>44</v>
      </c>
      <c r="GE4" t="s">
        <v>49</v>
      </c>
      <c r="GF4" t="s">
        <v>50</v>
      </c>
      <c r="GG4">
        <f>GB4+1</f>
        <v>36</v>
      </c>
      <c r="GH4" t="s">
        <v>45</v>
      </c>
      <c r="GI4" t="s">
        <v>44</v>
      </c>
      <c r="GJ4" t="s">
        <v>49</v>
      </c>
      <c r="GK4" t="s">
        <v>50</v>
      </c>
    </row>
    <row r="5" spans="1:197" x14ac:dyDescent="0.25">
      <c r="A5">
        <v>1</v>
      </c>
      <c r="B5">
        <v>0</v>
      </c>
      <c r="C5" t="str">
        <f>"*5"</f>
        <v>*5</v>
      </c>
      <c r="D5">
        <v>11</v>
      </c>
      <c r="E5">
        <v>2</v>
      </c>
      <c r="F5">
        <v>3</v>
      </c>
      <c r="G5" t="str">
        <f>"83,88,96,79,86,88,70"</f>
        <v>83,88,96,79,86,88,70</v>
      </c>
      <c r="H5">
        <f>LEN(G5)-LEN(SUBSTITUTE(G5,",",""))+1</f>
        <v>7</v>
      </c>
      <c r="I5" t="str">
        <f>G5</f>
        <v>83,88,96,79,86,88,70</v>
      </c>
      <c r="J5">
        <f>LEN(I5)-LEN(SUBSTITUTE(I5,",",""))+1</f>
        <v>7</v>
      </c>
      <c r="K5">
        <f>0+J5</f>
        <v>7</v>
      </c>
      <c r="L5" t="str">
        <f>IF(E6=B5,GJ6,"")&amp;IF(F6=B5,GK6,"")&amp;IF(E7=B5,GJ7,"")&amp;IF(F7=B5,GK7,"")&amp;IF(E8=B5,GJ8,"")&amp;IF(F8=B5,GK8,"")&amp;IF(E9=B5,GJ9,"")&amp;IF(F9=B5,GK9,"")&amp;IF(E10=B5,GJ10,"")&amp;IF(F10=B5,GK10,"")&amp;IF(E11=B5,GJ11,"")&amp;IF(F11=B5,GK11,"")&amp;IF(E12=B5,GJ12,"")&amp;IF(F12=B5,GK12,"")</f>
        <v>,216,231,359,311,249,264,1925</v>
      </c>
      <c r="M5">
        <f>LEN(L5)-LEN(SUBSTITUTE(L5,",",""))</f>
        <v>7</v>
      </c>
      <c r="N5">
        <f>IF(N$4&lt;=$J5,VALUE(SUBSTITUTE(MID($I5,IFERROR(FIND(CHAR(1),SUBSTITUTE($I5,",",CHAR(1),N$4-1)),1),IFERROR(FIND(CHAR(1),SUBSTITUTE($I5,",",CHAR(1),N$4)),LEN($I5)+1)-IFERROR(FIND(CHAR(1),SUBSTITUTE($I5,",",CHAR(1),N$4-1)),1)),",","")),"")</f>
        <v>83</v>
      </c>
      <c r="O5">
        <f>IFERROR(ROUNDDOWN(IF(LEFT($C5,1)="*",N5*IF(RIGHT($C5,LEN($C5)-1)="old",N5,VALUE(RIGHT($C5,LEN($C5)-1))),N5+IF(RIGHT($C5,LEN($C5)-1)="old",N5,VALUE(RIGHT($C5,LEN($C5)-1))))/3,0),"")</f>
        <v>138</v>
      </c>
      <c r="P5">
        <f>IFERROR(IF(MOD(O5,$D5)=0,$E5,$F5),"")</f>
        <v>3</v>
      </c>
      <c r="Q5" t="str">
        <f>IF($E5=P5,","&amp;O5,"")</f>
        <v/>
      </c>
      <c r="R5" t="str">
        <f>IF($F5=P5,","&amp;O5,"")</f>
        <v>,138</v>
      </c>
      <c r="S5">
        <f>IF(S$4&lt;=$J5,VALUE(SUBSTITUTE(MID($I5,IFERROR(FIND(CHAR(1),SUBSTITUTE($I5,",",CHAR(1),S$4-1)),1),IFERROR(FIND(CHAR(1),SUBSTITUTE($I5,",",CHAR(1),S$4)),LEN($I5)+1)-IFERROR(FIND(CHAR(1),SUBSTITUTE($I5,",",CHAR(1),S$4-1)),1)),",","")),"")</f>
        <v>88</v>
      </c>
      <c r="T5">
        <f t="shared" ref="T5:Y5" si="0">IFERROR(ROUNDDOWN(IF(LEFT($C5,1)="*",S5*IF(RIGHT($C5,LEN($C5)-1)="old",S5,VALUE(RIGHT($C5,LEN($C5)-1))),S5+IF(RIGHT($C5,LEN($C5)-1)="old",S5,VALUE(RIGHT($C5,LEN($C5)-1))))/3,0),"")</f>
        <v>146</v>
      </c>
      <c r="U5">
        <f t="shared" ref="U5" si="1">IFERROR(IF(MOD(T5,$D5)=0,$E5,$F5),"")</f>
        <v>3</v>
      </c>
      <c r="V5" t="str">
        <f>IF($E5=U5,Q5&amp;","&amp;T5,Q5)</f>
        <v/>
      </c>
      <c r="W5" t="str">
        <f>IF($F5=U5,R5&amp;","&amp;T5,R5)</f>
        <v>,138,146</v>
      </c>
      <c r="X5">
        <f t="shared" ref="X5:BC12" si="2">IF(X$4&lt;=$J5,VALUE(SUBSTITUTE(MID($I5,IFERROR(FIND(CHAR(1),SUBSTITUTE($I5,",",CHAR(1),X$4-1)),1),IFERROR(FIND(CHAR(1),SUBSTITUTE($I5,",",CHAR(1),X$4)),LEN($I5)+1)-IFERROR(FIND(CHAR(1),SUBSTITUTE($I5,",",CHAR(1),X$4-1)),1)),",","")),"")</f>
        <v>96</v>
      </c>
      <c r="Y5">
        <f t="shared" ref="Y5:CJ20" si="3">IFERROR(ROUNDDOWN(IF(LEFT($C5,1)="*",X5*IF(RIGHT($C5,LEN($C5)-1)="old",X5,VALUE(RIGHT($C5,LEN($C5)-1))),X5+IF(RIGHT($C5,LEN($C5)-1)="old",X5,VALUE(RIGHT($C5,LEN($C5)-1))))/3,0),"")</f>
        <v>160</v>
      </c>
      <c r="Z5">
        <f t="shared" ref="Z5:CK20" si="4">IFERROR(IF(MOD(Y5,$D5)=0,$E5,$F5),"")</f>
        <v>3</v>
      </c>
      <c r="AA5" t="str">
        <f t="shared" ref="AA5:AA28" si="5">IF($E5=Z5,V5&amp;","&amp;Y5,V5)</f>
        <v/>
      </c>
      <c r="AB5" t="str">
        <f t="shared" ref="AB5:AB28" si="6">IF($F5=Z5,W5&amp;","&amp;Y5,W5)</f>
        <v>,138,146,160</v>
      </c>
      <c r="AC5">
        <f t="shared" ref="AC5:BH12" si="7">IF(AC$4&lt;=$J5,VALUE(SUBSTITUTE(MID($I5,IFERROR(FIND(CHAR(1),SUBSTITUTE($I5,",",CHAR(1),AC$4-1)),1),IFERROR(FIND(CHAR(1),SUBSTITUTE($I5,",",CHAR(1),AC$4)),LEN($I5)+1)-IFERROR(FIND(CHAR(1),SUBSTITUTE($I5,",",CHAR(1),AC$4-1)),1)),",","")),"")</f>
        <v>79</v>
      </c>
      <c r="AD5">
        <f t="shared" ref="AD5:CO5" si="8">IFERROR(ROUNDDOWN(IF(LEFT($C5,1)="*",AC5*IF(RIGHT($C5,LEN($C5)-1)="old",AC5,VALUE(RIGHT($C5,LEN($C5)-1))),AC5+IF(RIGHT($C5,LEN($C5)-1)="old",AC5,VALUE(RIGHT($C5,LEN($C5)-1))))/3,0),"")</f>
        <v>131</v>
      </c>
      <c r="AE5">
        <f t="shared" si="4"/>
        <v>3</v>
      </c>
      <c r="AF5" t="str">
        <f t="shared" ref="AF5:AF28" si="9">IF($E5=AE5,AA5&amp;","&amp;AD5,AA5)</f>
        <v/>
      </c>
      <c r="AG5" t="str">
        <f t="shared" ref="AG5:AG28" si="10">IF($F5=AE5,AB5&amp;","&amp;AD5,AB5)</f>
        <v>,138,146,160,131</v>
      </c>
      <c r="AH5">
        <f t="shared" ref="AH5:BM12" si="11">IF(AH$4&lt;=$J5,VALUE(SUBSTITUTE(MID($I5,IFERROR(FIND(CHAR(1),SUBSTITUTE($I5,",",CHAR(1),AH$4-1)),1),IFERROR(FIND(CHAR(1),SUBSTITUTE($I5,",",CHAR(1),AH$4)),LEN($I5)+1)-IFERROR(FIND(CHAR(1),SUBSTITUTE($I5,",",CHAR(1),AH$4-1)),1)),",","")),"")</f>
        <v>86</v>
      </c>
      <c r="AI5">
        <f t="shared" ref="AI5:CT5" si="12">IFERROR(ROUNDDOWN(IF(LEFT($C5,1)="*",AH5*IF(RIGHT($C5,LEN($C5)-1)="old",AH5,VALUE(RIGHT($C5,LEN($C5)-1))),AH5+IF(RIGHT($C5,LEN($C5)-1)="old",AH5,VALUE(RIGHT($C5,LEN($C5)-1))))/3,0),"")</f>
        <v>143</v>
      </c>
      <c r="AJ5">
        <f t="shared" si="4"/>
        <v>2</v>
      </c>
      <c r="AK5" t="str">
        <f t="shared" ref="AK5:AK28" si="13">IF($E5=AJ5,AF5&amp;","&amp;AI5,AF5)</f>
        <v>,143</v>
      </c>
      <c r="AL5" t="str">
        <f t="shared" ref="AL5:AL28" si="14">IF($F5=AJ5,AG5&amp;","&amp;AI5,AG5)</f>
        <v>,138,146,160,131</v>
      </c>
      <c r="AM5">
        <f t="shared" ref="AM5:BR12" si="15">IF(AM$4&lt;=$J5,VALUE(SUBSTITUTE(MID($I5,IFERROR(FIND(CHAR(1),SUBSTITUTE($I5,",",CHAR(1),AM$4-1)),1),IFERROR(FIND(CHAR(1),SUBSTITUTE($I5,",",CHAR(1),AM$4)),LEN($I5)+1)-IFERROR(FIND(CHAR(1),SUBSTITUTE($I5,",",CHAR(1),AM$4-1)),1)),",","")),"")</f>
        <v>88</v>
      </c>
      <c r="AN5">
        <f t="shared" ref="AN5:CY5" si="16">IFERROR(ROUNDDOWN(IF(LEFT($C5,1)="*",AM5*IF(RIGHT($C5,LEN($C5)-1)="old",AM5,VALUE(RIGHT($C5,LEN($C5)-1))),AM5+IF(RIGHT($C5,LEN($C5)-1)="old",AM5,VALUE(RIGHT($C5,LEN($C5)-1))))/3,0),"")</f>
        <v>146</v>
      </c>
      <c r="AO5">
        <f t="shared" si="4"/>
        <v>3</v>
      </c>
      <c r="AP5" t="str">
        <f t="shared" ref="AP5:AP28" si="17">IF($E5=AO5,AK5&amp;","&amp;AN5,AK5)</f>
        <v>,143</v>
      </c>
      <c r="AQ5" t="str">
        <f t="shared" ref="AQ5:AQ28" si="18">IF($F5=AO5,AL5&amp;","&amp;AN5,AL5)</f>
        <v>,138,146,160,131,146</v>
      </c>
      <c r="AR5">
        <f t="shared" ref="AR5:BW12" si="19">IF(AR$4&lt;=$J5,VALUE(SUBSTITUTE(MID($I5,IFERROR(FIND(CHAR(1),SUBSTITUTE($I5,",",CHAR(1),AR$4-1)),1),IFERROR(FIND(CHAR(1),SUBSTITUTE($I5,",",CHAR(1),AR$4)),LEN($I5)+1)-IFERROR(FIND(CHAR(1),SUBSTITUTE($I5,",",CHAR(1),AR$4-1)),1)),",","")),"")</f>
        <v>70</v>
      </c>
      <c r="AS5">
        <f t="shared" ref="AS5:DD5" si="20">IFERROR(ROUNDDOWN(IF(LEFT($C5,1)="*",AR5*IF(RIGHT($C5,LEN($C5)-1)="old",AR5,VALUE(RIGHT($C5,LEN($C5)-1))),AR5+IF(RIGHT($C5,LEN($C5)-1)="old",AR5,VALUE(RIGHT($C5,LEN($C5)-1))))/3,0),"")</f>
        <v>116</v>
      </c>
      <c r="AT5">
        <f t="shared" si="4"/>
        <v>3</v>
      </c>
      <c r="AU5" t="str">
        <f t="shared" ref="AU5:AU28" si="21">IF($E5=AT5,AP5&amp;","&amp;AS5,AP5)</f>
        <v>,143</v>
      </c>
      <c r="AV5" t="str">
        <f t="shared" ref="AV5:AV28" si="22">IF($F5=AT5,AQ5&amp;","&amp;AS5,AQ5)</f>
        <v>,138,146,160,131,146,116</v>
      </c>
      <c r="AW5" t="str">
        <f t="shared" ref="AW5:CB12" si="23">IF(AW$4&lt;=$J5,VALUE(SUBSTITUTE(MID($I5,IFERROR(FIND(CHAR(1),SUBSTITUTE($I5,",",CHAR(1),AW$4-1)),1),IFERROR(FIND(CHAR(1),SUBSTITUTE($I5,",",CHAR(1),AW$4)),LEN($I5)+1)-IFERROR(FIND(CHAR(1),SUBSTITUTE($I5,",",CHAR(1),AW$4-1)),1)),",","")),"")</f>
        <v/>
      </c>
      <c r="AX5" t="str">
        <f t="shared" ref="AX5:DI5" si="24">IFERROR(ROUNDDOWN(IF(LEFT($C5,1)="*",AW5*IF(RIGHT($C5,LEN($C5)-1)="old",AW5,VALUE(RIGHT($C5,LEN($C5)-1))),AW5+IF(RIGHT($C5,LEN($C5)-1)="old",AW5,VALUE(RIGHT($C5,LEN($C5)-1))))/3,0),"")</f>
        <v/>
      </c>
      <c r="AY5" t="str">
        <f t="shared" si="4"/>
        <v/>
      </c>
      <c r="AZ5" t="str">
        <f t="shared" ref="AZ5:AZ28" si="25">IF($E5=AY5,AU5&amp;","&amp;AX5,AU5)</f>
        <v>,143</v>
      </c>
      <c r="BA5" t="str">
        <f t="shared" ref="BA5:BA28" si="26">IF($F5=AY5,AV5&amp;","&amp;AX5,AV5)</f>
        <v>,138,146,160,131,146,116</v>
      </c>
      <c r="BB5" t="str">
        <f t="shared" ref="BB5:CG12" si="27">IF(BB$4&lt;=$J5,VALUE(SUBSTITUTE(MID($I5,IFERROR(FIND(CHAR(1),SUBSTITUTE($I5,",",CHAR(1),BB$4-1)),1),IFERROR(FIND(CHAR(1),SUBSTITUTE($I5,",",CHAR(1),BB$4)),LEN($I5)+1)-IFERROR(FIND(CHAR(1),SUBSTITUTE($I5,",",CHAR(1),BB$4-1)),1)),",","")),"")</f>
        <v/>
      </c>
      <c r="BC5" t="str">
        <f t="shared" ref="BC5:DN5" si="28">IFERROR(ROUNDDOWN(IF(LEFT($C5,1)="*",BB5*IF(RIGHT($C5,LEN($C5)-1)="old",BB5,VALUE(RIGHT($C5,LEN($C5)-1))),BB5+IF(RIGHT($C5,LEN($C5)-1)="old",BB5,VALUE(RIGHT($C5,LEN($C5)-1))))/3,0),"")</f>
        <v/>
      </c>
      <c r="BD5" t="str">
        <f t="shared" si="4"/>
        <v/>
      </c>
      <c r="BE5" t="str">
        <f t="shared" ref="BE5:BE28" si="29">IF($E5=BD5,AZ5&amp;","&amp;BC5,AZ5)</f>
        <v>,143</v>
      </c>
      <c r="BF5" t="str">
        <f t="shared" ref="BF5:BF28" si="30">IF($F5=BD5,BA5&amp;","&amp;BC5,BA5)</f>
        <v>,138,146,160,131,146,116</v>
      </c>
      <c r="BG5" t="str">
        <f t="shared" ref="BG5:CL12" si="31">IF(BG$4&lt;=$J5,VALUE(SUBSTITUTE(MID($I5,IFERROR(FIND(CHAR(1),SUBSTITUTE($I5,",",CHAR(1),BG$4-1)),1),IFERROR(FIND(CHAR(1),SUBSTITUTE($I5,",",CHAR(1),BG$4)),LEN($I5)+1)-IFERROR(FIND(CHAR(1),SUBSTITUTE($I5,",",CHAR(1),BG$4-1)),1)),",","")),"")</f>
        <v/>
      </c>
      <c r="BH5" t="str">
        <f t="shared" ref="BH5:DS5" si="32">IFERROR(ROUNDDOWN(IF(LEFT($C5,1)="*",BG5*IF(RIGHT($C5,LEN($C5)-1)="old",BG5,VALUE(RIGHT($C5,LEN($C5)-1))),BG5+IF(RIGHT($C5,LEN($C5)-1)="old",BG5,VALUE(RIGHT($C5,LEN($C5)-1))))/3,0),"")</f>
        <v/>
      </c>
      <c r="BI5" t="str">
        <f t="shared" si="4"/>
        <v/>
      </c>
      <c r="BJ5" t="str">
        <f t="shared" ref="BJ5:BJ28" si="33">IF($E5=BI5,BE5&amp;","&amp;BH5,BE5)</f>
        <v>,143</v>
      </c>
      <c r="BK5" t="str">
        <f t="shared" ref="BK5:BK28" si="34">IF($F5=BI5,BF5&amp;","&amp;BH5,BF5)</f>
        <v>,138,146,160,131,146,116</v>
      </c>
      <c r="BL5" t="str">
        <f t="shared" ref="BL5:CQ12" si="35">IF(BL$4&lt;=$J5,VALUE(SUBSTITUTE(MID($I5,IFERROR(FIND(CHAR(1),SUBSTITUTE($I5,",",CHAR(1),BL$4-1)),1),IFERROR(FIND(CHAR(1),SUBSTITUTE($I5,",",CHAR(1),BL$4)),LEN($I5)+1)-IFERROR(FIND(CHAR(1),SUBSTITUTE($I5,",",CHAR(1),BL$4-1)),1)),",","")),"")</f>
        <v/>
      </c>
      <c r="BM5" t="str">
        <f t="shared" ref="BM5:DX5" si="36">IFERROR(ROUNDDOWN(IF(LEFT($C5,1)="*",BL5*IF(RIGHT($C5,LEN($C5)-1)="old",BL5,VALUE(RIGHT($C5,LEN($C5)-1))),BL5+IF(RIGHT($C5,LEN($C5)-1)="old",BL5,VALUE(RIGHT($C5,LEN($C5)-1))))/3,0),"")</f>
        <v/>
      </c>
      <c r="BN5" t="str">
        <f t="shared" si="4"/>
        <v/>
      </c>
      <c r="BO5" t="str">
        <f t="shared" ref="BO5:BO28" si="37">IF($E5=BN5,BJ5&amp;","&amp;BM5,BJ5)</f>
        <v>,143</v>
      </c>
      <c r="BP5" t="str">
        <f t="shared" ref="BP5:BP28" si="38">IF($F5=BN5,BK5&amp;","&amp;BM5,BK5)</f>
        <v>,138,146,160,131,146,116</v>
      </c>
      <c r="BQ5" t="str">
        <f t="shared" ref="BQ5:CV12" si="39">IF(BQ$4&lt;=$J5,VALUE(SUBSTITUTE(MID($I5,IFERROR(FIND(CHAR(1),SUBSTITUTE($I5,",",CHAR(1),BQ$4-1)),1),IFERROR(FIND(CHAR(1),SUBSTITUTE($I5,",",CHAR(1),BQ$4)),LEN($I5)+1)-IFERROR(FIND(CHAR(1),SUBSTITUTE($I5,",",CHAR(1),BQ$4-1)),1)),",","")),"")</f>
        <v/>
      </c>
      <c r="BR5" t="str">
        <f t="shared" ref="BR5:EC5" si="40">IFERROR(ROUNDDOWN(IF(LEFT($C5,1)="*",BQ5*IF(RIGHT($C5,LEN($C5)-1)="old",BQ5,VALUE(RIGHT($C5,LEN($C5)-1))),BQ5+IF(RIGHT($C5,LEN($C5)-1)="old",BQ5,VALUE(RIGHT($C5,LEN($C5)-1))))/3,0),"")</f>
        <v/>
      </c>
      <c r="BS5" t="str">
        <f t="shared" si="4"/>
        <v/>
      </c>
      <c r="BT5" t="str">
        <f t="shared" ref="BT5:BT28" si="41">IF($E5=BS5,BO5&amp;","&amp;BR5,BO5)</f>
        <v>,143</v>
      </c>
      <c r="BU5" t="str">
        <f t="shared" ref="BU5:BU28" si="42">IF($F5=BS5,BP5&amp;","&amp;BR5,BP5)</f>
        <v>,138,146,160,131,146,116</v>
      </c>
      <c r="BV5" t="str">
        <f t="shared" ref="BV5:DA12" si="43">IF(BV$4&lt;=$J5,VALUE(SUBSTITUTE(MID($I5,IFERROR(FIND(CHAR(1),SUBSTITUTE($I5,",",CHAR(1),BV$4-1)),1),IFERROR(FIND(CHAR(1),SUBSTITUTE($I5,",",CHAR(1),BV$4)),LEN($I5)+1)-IFERROR(FIND(CHAR(1),SUBSTITUTE($I5,",",CHAR(1),BV$4-1)),1)),",","")),"")</f>
        <v/>
      </c>
      <c r="BW5" t="str">
        <f t="shared" ref="BW5:EH5" si="44">IFERROR(ROUNDDOWN(IF(LEFT($C5,1)="*",BV5*IF(RIGHT($C5,LEN($C5)-1)="old",BV5,VALUE(RIGHT($C5,LEN($C5)-1))),BV5+IF(RIGHT($C5,LEN($C5)-1)="old",BV5,VALUE(RIGHT($C5,LEN($C5)-1))))/3,0),"")</f>
        <v/>
      </c>
      <c r="BX5" t="str">
        <f t="shared" si="4"/>
        <v/>
      </c>
      <c r="BY5" t="str">
        <f t="shared" ref="BY5:BY28" si="45">IF($E5=BX5,BT5&amp;","&amp;BW5,BT5)</f>
        <v>,143</v>
      </c>
      <c r="BZ5" t="str">
        <f t="shared" ref="BZ5:BZ28" si="46">IF($F5=BX5,BU5&amp;","&amp;BW5,BU5)</f>
        <v>,138,146,160,131,146,116</v>
      </c>
      <c r="CA5" t="str">
        <f t="shared" ref="CA5:DF12" si="47">IF(CA$4&lt;=$J5,VALUE(SUBSTITUTE(MID($I5,IFERROR(FIND(CHAR(1),SUBSTITUTE($I5,",",CHAR(1),CA$4-1)),1),IFERROR(FIND(CHAR(1),SUBSTITUTE($I5,",",CHAR(1),CA$4)),LEN($I5)+1)-IFERROR(FIND(CHAR(1),SUBSTITUTE($I5,",",CHAR(1),CA$4-1)),1)),",","")),"")</f>
        <v/>
      </c>
      <c r="CB5" t="str">
        <f t="shared" ref="CB5:EM5" si="48">IFERROR(ROUNDDOWN(IF(LEFT($C5,1)="*",CA5*IF(RIGHT($C5,LEN($C5)-1)="old",CA5,VALUE(RIGHT($C5,LEN($C5)-1))),CA5+IF(RIGHT($C5,LEN($C5)-1)="old",CA5,VALUE(RIGHT($C5,LEN($C5)-1))))/3,0),"")</f>
        <v/>
      </c>
      <c r="CC5" t="str">
        <f t="shared" si="4"/>
        <v/>
      </c>
      <c r="CD5" t="str">
        <f t="shared" ref="CD5:CD28" si="49">IF($E5=CC5,BY5&amp;","&amp;CB5,BY5)</f>
        <v>,143</v>
      </c>
      <c r="CE5" t="str">
        <f t="shared" ref="CE5:CE28" si="50">IF($F5=CC5,BZ5&amp;","&amp;CB5,BZ5)</f>
        <v>,138,146,160,131,146,116</v>
      </c>
      <c r="CF5" t="str">
        <f t="shared" ref="CF5:DK12" si="51">IF(CF$4&lt;=$J5,VALUE(SUBSTITUTE(MID($I5,IFERROR(FIND(CHAR(1),SUBSTITUTE($I5,",",CHAR(1),CF$4-1)),1),IFERROR(FIND(CHAR(1),SUBSTITUTE($I5,",",CHAR(1),CF$4)),LEN($I5)+1)-IFERROR(FIND(CHAR(1),SUBSTITUTE($I5,",",CHAR(1),CF$4-1)),1)),",","")),"")</f>
        <v/>
      </c>
      <c r="CG5" t="str">
        <f t="shared" ref="CG5:ER5" si="52">IFERROR(ROUNDDOWN(IF(LEFT($C5,1)="*",CF5*IF(RIGHT($C5,LEN($C5)-1)="old",CF5,VALUE(RIGHT($C5,LEN($C5)-1))),CF5+IF(RIGHT($C5,LEN($C5)-1)="old",CF5,VALUE(RIGHT($C5,LEN($C5)-1))))/3,0),"")</f>
        <v/>
      </c>
      <c r="CH5" t="str">
        <f t="shared" si="4"/>
        <v/>
      </c>
      <c r="CI5" t="str">
        <f t="shared" ref="CI5:CI28" si="53">IF($E5=CH5,CD5&amp;","&amp;CG5,CD5)</f>
        <v>,143</v>
      </c>
      <c r="CJ5" t="str">
        <f t="shared" ref="CJ5:CJ28" si="54">IF($F5=CH5,CE5&amp;","&amp;CG5,CE5)</f>
        <v>,138,146,160,131,146,116</v>
      </c>
      <c r="CK5" t="str">
        <f t="shared" ref="CK5:DP12" si="55">IF(CK$4&lt;=$J5,VALUE(SUBSTITUTE(MID($I5,IFERROR(FIND(CHAR(1),SUBSTITUTE($I5,",",CHAR(1),CK$4-1)),1),IFERROR(FIND(CHAR(1),SUBSTITUTE($I5,",",CHAR(1),CK$4)),LEN($I5)+1)-IFERROR(FIND(CHAR(1),SUBSTITUTE($I5,",",CHAR(1),CK$4-1)),1)),",","")),"")</f>
        <v/>
      </c>
      <c r="CL5" t="str">
        <f t="shared" ref="CL5:EW20" si="56">IFERROR(ROUNDDOWN(IF(LEFT($C5,1)="*",CK5*IF(RIGHT($C5,LEN($C5)-1)="old",CK5,VALUE(RIGHT($C5,LEN($C5)-1))),CK5+IF(RIGHT($C5,LEN($C5)-1)="old",CK5,VALUE(RIGHT($C5,LEN($C5)-1))))/3,0),"")</f>
        <v/>
      </c>
      <c r="CM5" t="str">
        <f t="shared" ref="CM5:EX20" si="57">IFERROR(IF(MOD(CL5,$D5)=0,$E5,$F5),"")</f>
        <v/>
      </c>
      <c r="CN5" t="str">
        <f t="shared" ref="CN5:CN28" si="58">IF($E5=CM5,CI5&amp;","&amp;CL5,CI5)</f>
        <v>,143</v>
      </c>
      <c r="CO5" t="str">
        <f t="shared" ref="CO5:CO28" si="59">IF($F5=CM5,CJ5&amp;","&amp;CL5,CJ5)</f>
        <v>,138,146,160,131,146,116</v>
      </c>
      <c r="CP5" t="str">
        <f t="shared" ref="CP5:DU12" si="60">IF(CP$4&lt;=$J5,VALUE(SUBSTITUTE(MID($I5,IFERROR(FIND(CHAR(1),SUBSTITUTE($I5,",",CHAR(1),CP$4-1)),1),IFERROR(FIND(CHAR(1),SUBSTITUTE($I5,",",CHAR(1),CP$4)),LEN($I5)+1)-IFERROR(FIND(CHAR(1),SUBSTITUTE($I5,",",CHAR(1),CP$4-1)),1)),",","")),"")</f>
        <v/>
      </c>
      <c r="CQ5" t="str">
        <f t="shared" ref="CQ5:FB5" si="61">IFERROR(ROUNDDOWN(IF(LEFT($C5,1)="*",CP5*IF(RIGHT($C5,LEN($C5)-1)="old",CP5,VALUE(RIGHT($C5,LEN($C5)-1))),CP5+IF(RIGHT($C5,LEN($C5)-1)="old",CP5,VALUE(RIGHT($C5,LEN($C5)-1))))/3,0),"")</f>
        <v/>
      </c>
      <c r="CR5" t="str">
        <f t="shared" si="57"/>
        <v/>
      </c>
      <c r="CS5" t="str">
        <f t="shared" ref="CS5:CS28" si="62">IF($E5=CR5,CN5&amp;","&amp;CQ5,CN5)</f>
        <v>,143</v>
      </c>
      <c r="CT5" t="str">
        <f t="shared" ref="CT5:CT28" si="63">IF($F5=CR5,CO5&amp;","&amp;CQ5,CO5)</f>
        <v>,138,146,160,131,146,116</v>
      </c>
      <c r="CU5" t="str">
        <f t="shared" ref="CU5:DZ12" si="64">IF(CU$4&lt;=$J5,VALUE(SUBSTITUTE(MID($I5,IFERROR(FIND(CHAR(1),SUBSTITUTE($I5,",",CHAR(1),CU$4-1)),1),IFERROR(FIND(CHAR(1),SUBSTITUTE($I5,",",CHAR(1),CU$4)),LEN($I5)+1)-IFERROR(FIND(CHAR(1),SUBSTITUTE($I5,",",CHAR(1),CU$4-1)),1)),",","")),"")</f>
        <v/>
      </c>
      <c r="CV5" t="str">
        <f t="shared" ref="CV5:FG5" si="65">IFERROR(ROUNDDOWN(IF(LEFT($C5,1)="*",CU5*IF(RIGHT($C5,LEN($C5)-1)="old",CU5,VALUE(RIGHT($C5,LEN($C5)-1))),CU5+IF(RIGHT($C5,LEN($C5)-1)="old",CU5,VALUE(RIGHT($C5,LEN($C5)-1))))/3,0),"")</f>
        <v/>
      </c>
      <c r="CW5" t="str">
        <f t="shared" si="57"/>
        <v/>
      </c>
      <c r="CX5" t="str">
        <f t="shared" ref="CX5:CX28" si="66">IF($E5=CW5,CS5&amp;","&amp;CV5,CS5)</f>
        <v>,143</v>
      </c>
      <c r="CY5" t="str">
        <f t="shared" ref="CY5:CY28" si="67">IF($F5=CW5,CT5&amp;","&amp;CV5,CT5)</f>
        <v>,138,146,160,131,146,116</v>
      </c>
      <c r="CZ5" t="str">
        <f t="shared" ref="CZ5:EE12" si="68">IF(CZ$4&lt;=$J5,VALUE(SUBSTITUTE(MID($I5,IFERROR(FIND(CHAR(1),SUBSTITUTE($I5,",",CHAR(1),CZ$4-1)),1),IFERROR(FIND(CHAR(1),SUBSTITUTE($I5,",",CHAR(1),CZ$4)),LEN($I5)+1)-IFERROR(FIND(CHAR(1),SUBSTITUTE($I5,",",CHAR(1),CZ$4-1)),1)),",","")),"")</f>
        <v/>
      </c>
      <c r="DA5" t="str">
        <f t="shared" ref="DA5:FL5" si="69">IFERROR(ROUNDDOWN(IF(LEFT($C5,1)="*",CZ5*IF(RIGHT($C5,LEN($C5)-1)="old",CZ5,VALUE(RIGHT($C5,LEN($C5)-1))),CZ5+IF(RIGHT($C5,LEN($C5)-1)="old",CZ5,VALUE(RIGHT($C5,LEN($C5)-1))))/3,0),"")</f>
        <v/>
      </c>
      <c r="DB5" t="str">
        <f t="shared" si="57"/>
        <v/>
      </c>
      <c r="DC5" t="str">
        <f t="shared" ref="DC5:DC28" si="70">IF($E5=DB5,CX5&amp;","&amp;DA5,CX5)</f>
        <v>,143</v>
      </c>
      <c r="DD5" t="str">
        <f t="shared" ref="DD5:DD28" si="71">IF($F5=DB5,CY5&amp;","&amp;DA5,CY5)</f>
        <v>,138,146,160,131,146,116</v>
      </c>
      <c r="DE5" t="str">
        <f t="shared" ref="DE5:EJ12" si="72">IF(DE$4&lt;=$J5,VALUE(SUBSTITUTE(MID($I5,IFERROR(FIND(CHAR(1),SUBSTITUTE($I5,",",CHAR(1),DE$4-1)),1),IFERROR(FIND(CHAR(1),SUBSTITUTE($I5,",",CHAR(1),DE$4)),LEN($I5)+1)-IFERROR(FIND(CHAR(1),SUBSTITUTE($I5,",",CHAR(1),DE$4-1)),1)),",","")),"")</f>
        <v/>
      </c>
      <c r="DF5" t="str">
        <f t="shared" ref="DF5:FQ5" si="73">IFERROR(ROUNDDOWN(IF(LEFT($C5,1)="*",DE5*IF(RIGHT($C5,LEN($C5)-1)="old",DE5,VALUE(RIGHT($C5,LEN($C5)-1))),DE5+IF(RIGHT($C5,LEN($C5)-1)="old",DE5,VALUE(RIGHT($C5,LEN($C5)-1))))/3,0),"")</f>
        <v/>
      </c>
      <c r="DG5" t="str">
        <f t="shared" si="57"/>
        <v/>
      </c>
      <c r="DH5" t="str">
        <f t="shared" ref="DH5:DH28" si="74">IF($E5=DG5,DC5&amp;","&amp;DF5,DC5)</f>
        <v>,143</v>
      </c>
      <c r="DI5" t="str">
        <f t="shared" ref="DI5:DI28" si="75">IF($F5=DG5,DD5&amp;","&amp;DF5,DD5)</f>
        <v>,138,146,160,131,146,116</v>
      </c>
      <c r="DJ5" t="str">
        <f t="shared" ref="DJ5:EO12" si="76">IF(DJ$4&lt;=$J5,VALUE(SUBSTITUTE(MID($I5,IFERROR(FIND(CHAR(1),SUBSTITUTE($I5,",",CHAR(1),DJ$4-1)),1),IFERROR(FIND(CHAR(1),SUBSTITUTE($I5,",",CHAR(1),DJ$4)),LEN($I5)+1)-IFERROR(FIND(CHAR(1),SUBSTITUTE($I5,",",CHAR(1),DJ$4-1)),1)),",","")),"")</f>
        <v/>
      </c>
      <c r="DK5" t="str">
        <f t="shared" ref="DK5:FV5" si="77">IFERROR(ROUNDDOWN(IF(LEFT($C5,1)="*",DJ5*IF(RIGHT($C5,LEN($C5)-1)="old",DJ5,VALUE(RIGHT($C5,LEN($C5)-1))),DJ5+IF(RIGHT($C5,LEN($C5)-1)="old",DJ5,VALUE(RIGHT($C5,LEN($C5)-1))))/3,0),"")</f>
        <v/>
      </c>
      <c r="DL5" t="str">
        <f t="shared" si="57"/>
        <v/>
      </c>
      <c r="DM5" t="str">
        <f t="shared" ref="DM5:DM28" si="78">IF($E5=DL5,DH5&amp;","&amp;DK5,DH5)</f>
        <v>,143</v>
      </c>
      <c r="DN5" t="str">
        <f t="shared" ref="DN5:DN28" si="79">IF($F5=DL5,DI5&amp;","&amp;DK5,DI5)</f>
        <v>,138,146,160,131,146,116</v>
      </c>
      <c r="DO5" t="str">
        <f t="shared" ref="DO5:ET12" si="80">IF(DO$4&lt;=$J5,VALUE(SUBSTITUTE(MID($I5,IFERROR(FIND(CHAR(1),SUBSTITUTE($I5,",",CHAR(1),DO$4-1)),1),IFERROR(FIND(CHAR(1),SUBSTITUTE($I5,",",CHAR(1),DO$4)),LEN($I5)+1)-IFERROR(FIND(CHAR(1),SUBSTITUTE($I5,",",CHAR(1),DO$4-1)),1)),",","")),"")</f>
        <v/>
      </c>
      <c r="DP5" t="str">
        <f t="shared" ref="DP5:GA5" si="81">IFERROR(ROUNDDOWN(IF(LEFT($C5,1)="*",DO5*IF(RIGHT($C5,LEN($C5)-1)="old",DO5,VALUE(RIGHT($C5,LEN($C5)-1))),DO5+IF(RIGHT($C5,LEN($C5)-1)="old",DO5,VALUE(RIGHT($C5,LEN($C5)-1))))/3,0),"")</f>
        <v/>
      </c>
      <c r="DQ5" t="str">
        <f t="shared" si="57"/>
        <v/>
      </c>
      <c r="DR5" t="str">
        <f t="shared" ref="DR5:DR28" si="82">IF($E5=DQ5,DM5&amp;","&amp;DP5,DM5)</f>
        <v>,143</v>
      </c>
      <c r="DS5" t="str">
        <f t="shared" ref="DS5:DS28" si="83">IF($F5=DQ5,DN5&amp;","&amp;DP5,DN5)</f>
        <v>,138,146,160,131,146,116</v>
      </c>
      <c r="DT5" t="str">
        <f t="shared" ref="DT5:EY12" si="84">IF(DT$4&lt;=$J5,VALUE(SUBSTITUTE(MID($I5,IFERROR(FIND(CHAR(1),SUBSTITUTE($I5,",",CHAR(1),DT$4-1)),1),IFERROR(FIND(CHAR(1),SUBSTITUTE($I5,",",CHAR(1),DT$4)),LEN($I5)+1)-IFERROR(FIND(CHAR(1),SUBSTITUTE($I5,",",CHAR(1),DT$4-1)),1)),",","")),"")</f>
        <v/>
      </c>
      <c r="DU5" t="str">
        <f t="shared" ref="DU5:GF5" si="85">IFERROR(ROUNDDOWN(IF(LEFT($C5,1)="*",DT5*IF(RIGHT($C5,LEN($C5)-1)="old",DT5,VALUE(RIGHT($C5,LEN($C5)-1))),DT5+IF(RIGHT($C5,LEN($C5)-1)="old",DT5,VALUE(RIGHT($C5,LEN($C5)-1))))/3,0),"")</f>
        <v/>
      </c>
      <c r="DV5" t="str">
        <f t="shared" si="57"/>
        <v/>
      </c>
      <c r="DW5" t="str">
        <f t="shared" ref="DW5:DW28" si="86">IF($E5=DV5,DR5&amp;","&amp;DU5,DR5)</f>
        <v>,143</v>
      </c>
      <c r="DX5" t="str">
        <f t="shared" ref="DX5:DX28" si="87">IF($F5=DV5,DS5&amp;","&amp;DU5,DS5)</f>
        <v>,138,146,160,131,146,116</v>
      </c>
      <c r="DY5" t="str">
        <f t="shared" ref="DY5:FD12" si="88">IF(DY$4&lt;=$J5,VALUE(SUBSTITUTE(MID($I5,IFERROR(FIND(CHAR(1),SUBSTITUTE($I5,",",CHAR(1),DY$4-1)),1),IFERROR(FIND(CHAR(1),SUBSTITUTE($I5,",",CHAR(1),DY$4)),LEN($I5)+1)-IFERROR(FIND(CHAR(1),SUBSTITUTE($I5,",",CHAR(1),DY$4-1)),1)),",","")),"")</f>
        <v/>
      </c>
      <c r="DZ5" t="str">
        <f t="shared" ref="DZ5:GK5" si="89">IFERROR(ROUNDDOWN(IF(LEFT($C5,1)="*",DY5*IF(RIGHT($C5,LEN($C5)-1)="old",DY5,VALUE(RIGHT($C5,LEN($C5)-1))),DY5+IF(RIGHT($C5,LEN($C5)-1)="old",DY5,VALUE(RIGHT($C5,LEN($C5)-1))))/3,0),"")</f>
        <v/>
      </c>
      <c r="EA5" t="str">
        <f t="shared" si="57"/>
        <v/>
      </c>
      <c r="EB5" t="str">
        <f t="shared" ref="EB5:EB28" si="90">IF($E5=EA5,DW5&amp;","&amp;DZ5,DW5)</f>
        <v>,143</v>
      </c>
      <c r="EC5" t="str">
        <f t="shared" ref="EC5:EC28" si="91">IF($F5=EA5,DX5&amp;","&amp;DZ5,DX5)</f>
        <v>,138,146,160,131,146,116</v>
      </c>
      <c r="ED5" t="str">
        <f t="shared" ref="ED5:FI12" si="92">IF(ED$4&lt;=$J5,VALUE(SUBSTITUTE(MID($I5,IFERROR(FIND(CHAR(1),SUBSTITUTE($I5,",",CHAR(1),ED$4-1)),1),IFERROR(FIND(CHAR(1),SUBSTITUTE($I5,",",CHAR(1),ED$4)),LEN($I5)+1)-IFERROR(FIND(CHAR(1),SUBSTITUTE($I5,",",CHAR(1),ED$4-1)),1)),",","")),"")</f>
        <v/>
      </c>
      <c r="EE5" t="str">
        <f t="shared" ref="EE5:GK5" si="93">IFERROR(ROUNDDOWN(IF(LEFT($C5,1)="*",ED5*IF(RIGHT($C5,LEN($C5)-1)="old",ED5,VALUE(RIGHT($C5,LEN($C5)-1))),ED5+IF(RIGHT($C5,LEN($C5)-1)="old",ED5,VALUE(RIGHT($C5,LEN($C5)-1))))/3,0),"")</f>
        <v/>
      </c>
      <c r="EF5" t="str">
        <f t="shared" si="57"/>
        <v/>
      </c>
      <c r="EG5" t="str">
        <f t="shared" ref="EG5:EG28" si="94">IF($E5=EF5,EB5&amp;","&amp;EE5,EB5)</f>
        <v>,143</v>
      </c>
      <c r="EH5" t="str">
        <f t="shared" ref="EH5:EH28" si="95">IF($F5=EF5,EC5&amp;","&amp;EE5,EC5)</f>
        <v>,138,146,160,131,146,116</v>
      </c>
      <c r="EI5" t="str">
        <f t="shared" ref="EI5:FN12" si="96">IF(EI$4&lt;=$J5,VALUE(SUBSTITUTE(MID($I5,IFERROR(FIND(CHAR(1),SUBSTITUTE($I5,",",CHAR(1),EI$4-1)),1),IFERROR(FIND(CHAR(1),SUBSTITUTE($I5,",",CHAR(1),EI$4)),LEN($I5)+1)-IFERROR(FIND(CHAR(1),SUBSTITUTE($I5,",",CHAR(1),EI$4-1)),1)),",","")),"")</f>
        <v/>
      </c>
      <c r="EJ5" t="str">
        <f t="shared" ref="EJ5:GK5" si="97">IFERROR(ROUNDDOWN(IF(LEFT($C5,1)="*",EI5*IF(RIGHT($C5,LEN($C5)-1)="old",EI5,VALUE(RIGHT($C5,LEN($C5)-1))),EI5+IF(RIGHT($C5,LEN($C5)-1)="old",EI5,VALUE(RIGHT($C5,LEN($C5)-1))))/3,0),"")</f>
        <v/>
      </c>
      <c r="EK5" t="str">
        <f t="shared" si="57"/>
        <v/>
      </c>
      <c r="EL5" t="str">
        <f t="shared" ref="EL5:EL28" si="98">IF($E5=EK5,EG5&amp;","&amp;EJ5,EG5)</f>
        <v>,143</v>
      </c>
      <c r="EM5" t="str">
        <f t="shared" ref="EM5:EM28" si="99">IF($F5=EK5,EH5&amp;","&amp;EJ5,EH5)</f>
        <v>,138,146,160,131,146,116</v>
      </c>
      <c r="EN5" t="str">
        <f t="shared" ref="EN5:FS12" si="100">IF(EN$4&lt;=$J5,VALUE(SUBSTITUTE(MID($I5,IFERROR(FIND(CHAR(1),SUBSTITUTE($I5,",",CHAR(1),EN$4-1)),1),IFERROR(FIND(CHAR(1),SUBSTITUTE($I5,",",CHAR(1),EN$4)),LEN($I5)+1)-IFERROR(FIND(CHAR(1),SUBSTITUTE($I5,",",CHAR(1),EN$4-1)),1)),",","")),"")</f>
        <v/>
      </c>
      <c r="EO5" t="str">
        <f t="shared" ref="EO5:GK5" si="101">IFERROR(ROUNDDOWN(IF(LEFT($C5,1)="*",EN5*IF(RIGHT($C5,LEN($C5)-1)="old",EN5,VALUE(RIGHT($C5,LEN($C5)-1))),EN5+IF(RIGHT($C5,LEN($C5)-1)="old",EN5,VALUE(RIGHT($C5,LEN($C5)-1))))/3,0),"")</f>
        <v/>
      </c>
      <c r="EP5" t="str">
        <f t="shared" si="57"/>
        <v/>
      </c>
      <c r="EQ5" t="str">
        <f t="shared" ref="EQ5:EQ28" si="102">IF($E5=EP5,EL5&amp;","&amp;EO5,EL5)</f>
        <v>,143</v>
      </c>
      <c r="ER5" t="str">
        <f t="shared" ref="ER5:ER28" si="103">IF($F5=EP5,EM5&amp;","&amp;EO5,EM5)</f>
        <v>,138,146,160,131,146,116</v>
      </c>
      <c r="ES5" t="str">
        <f t="shared" ref="ES5:GK12" si="104">IF(ES$4&lt;=$J5,VALUE(SUBSTITUTE(MID($I5,IFERROR(FIND(CHAR(1),SUBSTITUTE($I5,",",CHAR(1),ES$4-1)),1),IFERROR(FIND(CHAR(1),SUBSTITUTE($I5,",",CHAR(1),ES$4)),LEN($I5)+1)-IFERROR(FIND(CHAR(1),SUBSTITUTE($I5,",",CHAR(1),ES$4-1)),1)),",","")),"")</f>
        <v/>
      </c>
      <c r="ET5" t="str">
        <f t="shared" ref="ET5:GK5" si="105">IFERROR(ROUNDDOWN(IF(LEFT($C5,1)="*",ES5*IF(RIGHT($C5,LEN($C5)-1)="old",ES5,VALUE(RIGHT($C5,LEN($C5)-1))),ES5+IF(RIGHT($C5,LEN($C5)-1)="old",ES5,VALUE(RIGHT($C5,LEN($C5)-1))))/3,0),"")</f>
        <v/>
      </c>
      <c r="EU5" t="str">
        <f t="shared" si="57"/>
        <v/>
      </c>
      <c r="EV5" t="str">
        <f t="shared" ref="EV5:EV28" si="106">IF($E5=EU5,EQ5&amp;","&amp;ET5,EQ5)</f>
        <v>,143</v>
      </c>
      <c r="EW5" t="str">
        <f t="shared" ref="EW5:EW28" si="107">IF($F5=EU5,ER5&amp;","&amp;ET5,ER5)</f>
        <v>,138,146,160,131,146,116</v>
      </c>
      <c r="EX5" t="str">
        <f t="shared" ref="EX5:GK12" si="108">IF(EX$4&lt;=$J5,VALUE(SUBSTITUTE(MID($I5,IFERROR(FIND(CHAR(1),SUBSTITUTE($I5,",",CHAR(1),EX$4-1)),1),IFERROR(FIND(CHAR(1),SUBSTITUTE($I5,",",CHAR(1),EX$4)),LEN($I5)+1)-IFERROR(FIND(CHAR(1),SUBSTITUTE($I5,",",CHAR(1),EX$4-1)),1)),",","")),"")</f>
        <v/>
      </c>
      <c r="EY5" t="str">
        <f t="shared" ref="EY5:GK20" si="109">IFERROR(ROUNDDOWN(IF(LEFT($C5,1)="*",EX5*IF(RIGHT($C5,LEN($C5)-1)="old",EX5,VALUE(RIGHT($C5,LEN($C5)-1))),EX5+IF(RIGHT($C5,LEN($C5)-1)="old",EX5,VALUE(RIGHT($C5,LEN($C5)-1))))/3,0),"")</f>
        <v/>
      </c>
      <c r="EZ5" t="str">
        <f t="shared" ref="EZ5:GK20" si="110">IFERROR(IF(MOD(EY5,$D5)=0,$E5,$F5),"")</f>
        <v/>
      </c>
      <c r="FA5" t="str">
        <f t="shared" ref="FA5:FA28" si="111">IF($E5=EZ5,EV5&amp;","&amp;EY5,EV5)</f>
        <v>,143</v>
      </c>
      <c r="FB5" t="str">
        <f t="shared" ref="FB5:FB28" si="112">IF($F5=EZ5,EW5&amp;","&amp;EY5,EW5)</f>
        <v>,138,146,160,131,146,116</v>
      </c>
      <c r="FC5" t="str">
        <f t="shared" ref="FC5:GK12" si="113">IF(FC$4&lt;=$J5,VALUE(SUBSTITUTE(MID($I5,IFERROR(FIND(CHAR(1),SUBSTITUTE($I5,",",CHAR(1),FC$4-1)),1),IFERROR(FIND(CHAR(1),SUBSTITUTE($I5,",",CHAR(1),FC$4)),LEN($I5)+1)-IFERROR(FIND(CHAR(1),SUBSTITUTE($I5,",",CHAR(1),FC$4-1)),1)),",","")),"")</f>
        <v/>
      </c>
      <c r="FD5" t="str">
        <f t="shared" ref="FD5:GK5" si="114">IFERROR(ROUNDDOWN(IF(LEFT($C5,1)="*",FC5*IF(RIGHT($C5,LEN($C5)-1)="old",FC5,VALUE(RIGHT($C5,LEN($C5)-1))),FC5+IF(RIGHT($C5,LEN($C5)-1)="old",FC5,VALUE(RIGHT($C5,LEN($C5)-1))))/3,0),"")</f>
        <v/>
      </c>
      <c r="FE5" t="str">
        <f t="shared" si="110"/>
        <v/>
      </c>
      <c r="FF5" t="str">
        <f t="shared" ref="FF5:FF28" si="115">IF($E5=FE5,FA5&amp;","&amp;FD5,FA5)</f>
        <v>,143</v>
      </c>
      <c r="FG5" t="str">
        <f t="shared" ref="FG5:FG28" si="116">IF($F5=FE5,FB5&amp;","&amp;FD5,FB5)</f>
        <v>,138,146,160,131,146,116</v>
      </c>
      <c r="FH5" t="str">
        <f t="shared" ref="FH5:GK12" si="117">IF(FH$4&lt;=$J5,VALUE(SUBSTITUTE(MID($I5,IFERROR(FIND(CHAR(1),SUBSTITUTE($I5,",",CHAR(1),FH$4-1)),1),IFERROR(FIND(CHAR(1),SUBSTITUTE($I5,",",CHAR(1),FH$4)),LEN($I5)+1)-IFERROR(FIND(CHAR(1),SUBSTITUTE($I5,",",CHAR(1),FH$4-1)),1)),",","")),"")</f>
        <v/>
      </c>
      <c r="FI5" t="str">
        <f t="shared" ref="FI5:GK5" si="118">IFERROR(ROUNDDOWN(IF(LEFT($C5,1)="*",FH5*IF(RIGHT($C5,LEN($C5)-1)="old",FH5,VALUE(RIGHT($C5,LEN($C5)-1))),FH5+IF(RIGHT($C5,LEN($C5)-1)="old",FH5,VALUE(RIGHT($C5,LEN($C5)-1))))/3,0),"")</f>
        <v/>
      </c>
      <c r="FJ5" t="str">
        <f t="shared" si="110"/>
        <v/>
      </c>
      <c r="FK5" t="str">
        <f t="shared" ref="FK5:FK28" si="119">IF($E5=FJ5,FF5&amp;","&amp;FI5,FF5)</f>
        <v>,143</v>
      </c>
      <c r="FL5" t="str">
        <f t="shared" ref="FL5:FL28" si="120">IF($F5=FJ5,FG5&amp;","&amp;FI5,FG5)</f>
        <v>,138,146,160,131,146,116</v>
      </c>
      <c r="FM5" t="str">
        <f t="shared" ref="FM5:GK12" si="121">IF(FM$4&lt;=$J5,VALUE(SUBSTITUTE(MID($I5,IFERROR(FIND(CHAR(1),SUBSTITUTE($I5,",",CHAR(1),FM$4-1)),1),IFERROR(FIND(CHAR(1),SUBSTITUTE($I5,",",CHAR(1),FM$4)),LEN($I5)+1)-IFERROR(FIND(CHAR(1),SUBSTITUTE($I5,",",CHAR(1),FM$4-1)),1)),",","")),"")</f>
        <v/>
      </c>
      <c r="FN5" t="str">
        <f t="shared" ref="FN5:GK5" si="122">IFERROR(ROUNDDOWN(IF(LEFT($C5,1)="*",FM5*IF(RIGHT($C5,LEN($C5)-1)="old",FM5,VALUE(RIGHT($C5,LEN($C5)-1))),FM5+IF(RIGHT($C5,LEN($C5)-1)="old",FM5,VALUE(RIGHT($C5,LEN($C5)-1))))/3,0),"")</f>
        <v/>
      </c>
      <c r="FO5" t="str">
        <f t="shared" si="110"/>
        <v/>
      </c>
      <c r="FP5" t="str">
        <f t="shared" ref="FP5:FP28" si="123">IF($E5=FO5,FK5&amp;","&amp;FN5,FK5)</f>
        <v>,143</v>
      </c>
      <c r="FQ5" t="str">
        <f t="shared" ref="FQ5:FQ28" si="124">IF($F5=FO5,FL5&amp;","&amp;FN5,FL5)</f>
        <v>,138,146,160,131,146,116</v>
      </c>
      <c r="FR5" t="str">
        <f t="shared" ref="FR5:GK12" si="125">IF(FR$4&lt;=$J5,VALUE(SUBSTITUTE(MID($I5,IFERROR(FIND(CHAR(1),SUBSTITUTE($I5,",",CHAR(1),FR$4-1)),1),IFERROR(FIND(CHAR(1),SUBSTITUTE($I5,",",CHAR(1),FR$4)),LEN($I5)+1)-IFERROR(FIND(CHAR(1),SUBSTITUTE($I5,",",CHAR(1),FR$4-1)),1)),",","")),"")</f>
        <v/>
      </c>
      <c r="FS5" t="str">
        <f t="shared" ref="FS5:GK5" si="126">IFERROR(ROUNDDOWN(IF(LEFT($C5,1)="*",FR5*IF(RIGHT($C5,LEN($C5)-1)="old",FR5,VALUE(RIGHT($C5,LEN($C5)-1))),FR5+IF(RIGHT($C5,LEN($C5)-1)="old",FR5,VALUE(RIGHT($C5,LEN($C5)-1))))/3,0),"")</f>
        <v/>
      </c>
      <c r="FT5" t="str">
        <f t="shared" si="110"/>
        <v/>
      </c>
      <c r="FU5" t="str">
        <f t="shared" ref="FU5:FU28" si="127">IF($E5=FT5,FP5&amp;","&amp;FS5,FP5)</f>
        <v>,143</v>
      </c>
      <c r="FV5" t="str">
        <f t="shared" ref="FV5:FV28" si="128">IF($F5=FT5,FQ5&amp;","&amp;FS5,FQ5)</f>
        <v>,138,146,160,131,146,116</v>
      </c>
      <c r="FW5" t="str">
        <f t="shared" ref="FW5:GK12" si="129">IF(FW$4&lt;=$J5,VALUE(SUBSTITUTE(MID($I5,IFERROR(FIND(CHAR(1),SUBSTITUTE($I5,",",CHAR(1),FW$4-1)),1),IFERROR(FIND(CHAR(1),SUBSTITUTE($I5,",",CHAR(1),FW$4)),LEN($I5)+1)-IFERROR(FIND(CHAR(1),SUBSTITUTE($I5,",",CHAR(1),FW$4-1)),1)),",","")),"")</f>
        <v/>
      </c>
      <c r="FX5" t="str">
        <f t="shared" ref="FX5:GK5" si="130">IFERROR(ROUNDDOWN(IF(LEFT($C5,1)="*",FW5*IF(RIGHT($C5,LEN($C5)-1)="old",FW5,VALUE(RIGHT($C5,LEN($C5)-1))),FW5+IF(RIGHT($C5,LEN($C5)-1)="old",FW5,VALUE(RIGHT($C5,LEN($C5)-1))))/3,0),"")</f>
        <v/>
      </c>
      <c r="FY5" t="str">
        <f t="shared" si="110"/>
        <v/>
      </c>
      <c r="FZ5" t="str">
        <f t="shared" ref="FZ5:FZ28" si="131">IF($E5=FY5,FU5&amp;","&amp;FX5,FU5)</f>
        <v>,143</v>
      </c>
      <c r="GA5" t="str">
        <f t="shared" ref="GA5:GA28" si="132">IF($F5=FY5,FV5&amp;","&amp;FX5,FV5)</f>
        <v>,138,146,160,131,146,116</v>
      </c>
      <c r="GB5" t="str">
        <f t="shared" ref="GB5:GK12" si="133">IF(GB$4&lt;=$J5,VALUE(SUBSTITUTE(MID($I5,IFERROR(FIND(CHAR(1),SUBSTITUTE($I5,",",CHAR(1),GB$4-1)),1),IFERROR(FIND(CHAR(1),SUBSTITUTE($I5,",",CHAR(1),GB$4)),LEN($I5)+1)-IFERROR(FIND(CHAR(1),SUBSTITUTE($I5,",",CHAR(1),GB$4-1)),1)),",","")),"")</f>
        <v/>
      </c>
      <c r="GC5" t="str">
        <f t="shared" ref="GC5:GK5" si="134">IFERROR(ROUNDDOWN(IF(LEFT($C5,1)="*",GB5*IF(RIGHT($C5,LEN($C5)-1)="old",GB5,VALUE(RIGHT($C5,LEN($C5)-1))),GB5+IF(RIGHT($C5,LEN($C5)-1)="old",GB5,VALUE(RIGHT($C5,LEN($C5)-1))))/3,0),"")</f>
        <v/>
      </c>
      <c r="GD5" t="str">
        <f t="shared" si="110"/>
        <v/>
      </c>
      <c r="GE5" t="str">
        <f t="shared" ref="GE5:GE28" si="135">IF($E5=GD5,FZ5&amp;","&amp;GC5,FZ5)</f>
        <v>,143</v>
      </c>
      <c r="GF5" t="str">
        <f t="shared" ref="GF5:GF28" si="136">IF($F5=GD5,GA5&amp;","&amp;GC5,GA5)</f>
        <v>,138,146,160,131,146,116</v>
      </c>
      <c r="GG5" t="str">
        <f t="shared" ref="GG5:GK12" si="137">IF(GG$4&lt;=$J5,VALUE(SUBSTITUTE(MID($I5,IFERROR(FIND(CHAR(1),SUBSTITUTE($I5,",",CHAR(1),GG$4-1)),1),IFERROR(FIND(CHAR(1),SUBSTITUTE($I5,",",CHAR(1),GG$4)),LEN($I5)+1)-IFERROR(FIND(CHAR(1),SUBSTITUTE($I5,",",CHAR(1),GG$4-1)),1)),",","")),"")</f>
        <v/>
      </c>
      <c r="GH5" t="str">
        <f t="shared" ref="GH5:GK5" si="138">IFERROR(ROUNDDOWN(IF(LEFT($C5,1)="*",GG5*IF(RIGHT($C5,LEN($C5)-1)="old",GG5,VALUE(RIGHT($C5,LEN($C5)-1))),GG5+IF(RIGHT($C5,LEN($C5)-1)="old",GG5,VALUE(RIGHT($C5,LEN($C5)-1))))/3,0),"")</f>
        <v/>
      </c>
      <c r="GI5" t="str">
        <f t="shared" si="110"/>
        <v/>
      </c>
      <c r="GJ5" t="str">
        <f t="shared" ref="GJ5:GJ28" si="139">IF($E5=GI5,GE5&amp;","&amp;GH5,GE5)</f>
        <v>,143</v>
      </c>
      <c r="GK5" t="str">
        <f t="shared" ref="GK5:GK28" si="140">IF($F5=GI5,GF5&amp;","&amp;GH5,GF5)</f>
        <v>,138,146,160,131,146,116</v>
      </c>
    </row>
    <row r="6" spans="1:197" x14ac:dyDescent="0.25">
      <c r="B6">
        <v>1</v>
      </c>
      <c r="C6" t="str">
        <f>"*11"</f>
        <v>*11</v>
      </c>
      <c r="D6">
        <v>5</v>
      </c>
      <c r="E6">
        <v>4</v>
      </c>
      <c r="F6">
        <v>0</v>
      </c>
      <c r="G6" t="str">
        <f>"59,63,98,85,68,72"</f>
        <v>59,63,98,85,68,72</v>
      </c>
      <c r="H6">
        <f>LEN(G6)-LEN(SUBSTITUTE(G6,",",""))+1</f>
        <v>6</v>
      </c>
      <c r="I6" t="str">
        <f>G6&amp;IF(E5=B6,GJ5,"")&amp;IF(F5=B6,GK5,"")</f>
        <v>59,63,98,85,68,72</v>
      </c>
      <c r="J6">
        <f>LEN(I6)-LEN(SUBSTITUTE(I6,",",""))+1</f>
        <v>6</v>
      </c>
      <c r="K6">
        <f t="shared" ref="K6:K12" si="141">0+J6</f>
        <v>6</v>
      </c>
      <c r="L6" t="str">
        <f>IF(E7=B6,GJ7,"")&amp;IF(F7=B6,GK7,"")&amp;IF(E8=B6,GJ8,"")&amp;IF(F8=B6,GK8,"")&amp;IF(E9=B6,GJ9,"")&amp;IF(F9=B6,GK9,"")&amp;IF(E10=B6,GJ10,"")&amp;IF(F10=B6,GK10,"")&amp;IF(E11=B6,GJ11,"")&amp;IF(F11=B6,GK11,"")&amp;IF(E12=B6,GJ12,"")&amp;IF(F12=B6,GK12,"")</f>
        <v>,20,32,34,25,10,5,5,5,8,5,8,8</v>
      </c>
      <c r="M6">
        <f>LEN(L6)-LEN(SUBSTITUTE(L6,",",""))</f>
        <v>12</v>
      </c>
      <c r="N6">
        <f>IF(N$4&lt;=$J6,VALUE(SUBSTITUTE(MID($I6,IFERROR(FIND(CHAR(1),SUBSTITUTE($I6,",",CHAR(1),N$4-1)),1),IFERROR(FIND(CHAR(1),SUBSTITUTE($I6,",",CHAR(1),N$4)),LEN($I6)+1)-IFERROR(FIND(CHAR(1),SUBSTITUTE($I6,",",CHAR(1),N$4-1)),1)),",","")),"")</f>
        <v>59</v>
      </c>
      <c r="O6">
        <f t="shared" ref="O6:O69" si="142">IFERROR(ROUNDDOWN(IF(LEFT($C6,1)="*",N6*IF(RIGHT($C6,LEN($C6)-1)="old",N6,VALUE(RIGHT($C6,LEN($C6)-1))),N6+IF(RIGHT($C6,LEN($C6)-1)="old",N6,VALUE(RIGHT($C6,LEN($C6)-1))))/3,0),"")</f>
        <v>216</v>
      </c>
      <c r="P6">
        <f t="shared" ref="P6:P69" si="143">IFERROR(IF(MOD(O6,$D6)=0,$E6,$F6),"")</f>
        <v>0</v>
      </c>
      <c r="Q6" t="str">
        <f t="shared" ref="Q6:Q12" si="144">IF($E6=P6,","&amp;O6,"")</f>
        <v/>
      </c>
      <c r="R6" t="str">
        <f t="shared" ref="R6:R12" si="145">IF($F6=P6,","&amp;O6,"")</f>
        <v>,216</v>
      </c>
      <c r="S6">
        <f>IF(S$4&lt;=$J6,VALUE(SUBSTITUTE(MID($I6,IFERROR(FIND(CHAR(1),SUBSTITUTE($I6,",",CHAR(1),S$4-1)),1),IFERROR(FIND(CHAR(1),SUBSTITUTE($I6,",",CHAR(1),S$4)),LEN($I6)+1)-IFERROR(FIND(CHAR(1),SUBSTITUTE($I6,",",CHAR(1),S$4-1)),1)),",","")),"")</f>
        <v>63</v>
      </c>
      <c r="T6">
        <f t="shared" ref="T6" si="146">IFERROR(ROUNDDOWN(IF(LEFT($C6,1)="*",S6*IF(RIGHT($C6,LEN($C6)-1)="old",S6,VALUE(RIGHT($C6,LEN($C6)-1))),S6+IF(RIGHT($C6,LEN($C6)-1)="old",S6,VALUE(RIGHT($C6,LEN($C6)-1))))/3,0),"")</f>
        <v>231</v>
      </c>
      <c r="U6">
        <f t="shared" ref="U6" si="147">IFERROR(IF(MOD(T6,$D6)=0,$E6,$F6),"")</f>
        <v>0</v>
      </c>
      <c r="V6" t="str">
        <f t="shared" ref="V6:V12" si="148">IF($E6=U6,Q6&amp;","&amp;T6,Q6)</f>
        <v/>
      </c>
      <c r="W6" t="str">
        <f t="shared" ref="W6:W12" si="149">IF($F6=U6,R6&amp;","&amp;T6,R6)</f>
        <v>,216,231</v>
      </c>
      <c r="X6">
        <f t="shared" si="2"/>
        <v>98</v>
      </c>
      <c r="Y6">
        <f t="shared" si="3"/>
        <v>359</v>
      </c>
      <c r="Z6">
        <f t="shared" si="4"/>
        <v>0</v>
      </c>
      <c r="AA6" t="str">
        <f t="shared" si="5"/>
        <v/>
      </c>
      <c r="AB6" t="str">
        <f t="shared" si="6"/>
        <v>,216,231,359</v>
      </c>
      <c r="AC6">
        <f t="shared" si="7"/>
        <v>85</v>
      </c>
      <c r="AD6">
        <f t="shared" si="3"/>
        <v>311</v>
      </c>
      <c r="AE6">
        <f t="shared" si="4"/>
        <v>0</v>
      </c>
      <c r="AF6" t="str">
        <f t="shared" si="9"/>
        <v/>
      </c>
      <c r="AG6" t="str">
        <f t="shared" si="10"/>
        <v>,216,231,359,311</v>
      </c>
      <c r="AH6">
        <f t="shared" si="11"/>
        <v>68</v>
      </c>
      <c r="AI6">
        <f t="shared" si="3"/>
        <v>249</v>
      </c>
      <c r="AJ6">
        <f t="shared" si="4"/>
        <v>0</v>
      </c>
      <c r="AK6" t="str">
        <f t="shared" si="13"/>
        <v/>
      </c>
      <c r="AL6" t="str">
        <f t="shared" si="14"/>
        <v>,216,231,359,311,249</v>
      </c>
      <c r="AM6">
        <f t="shared" si="15"/>
        <v>72</v>
      </c>
      <c r="AN6">
        <f t="shared" si="3"/>
        <v>264</v>
      </c>
      <c r="AO6">
        <f t="shared" si="4"/>
        <v>0</v>
      </c>
      <c r="AP6" t="str">
        <f t="shared" si="17"/>
        <v/>
      </c>
      <c r="AQ6" t="str">
        <f t="shared" si="18"/>
        <v>,216,231,359,311,249,264</v>
      </c>
      <c r="AR6" t="str">
        <f t="shared" si="19"/>
        <v/>
      </c>
      <c r="AS6" t="str">
        <f t="shared" si="3"/>
        <v/>
      </c>
      <c r="AT6" t="str">
        <f t="shared" si="4"/>
        <v/>
      </c>
      <c r="AU6" t="str">
        <f t="shared" si="21"/>
        <v/>
      </c>
      <c r="AV6" t="str">
        <f t="shared" si="22"/>
        <v>,216,231,359,311,249,264</v>
      </c>
      <c r="AW6" t="str">
        <f t="shared" si="23"/>
        <v/>
      </c>
      <c r="AX6" t="str">
        <f t="shared" si="3"/>
        <v/>
      </c>
      <c r="AY6" t="str">
        <f t="shared" si="4"/>
        <v/>
      </c>
      <c r="AZ6" t="str">
        <f t="shared" si="25"/>
        <v/>
      </c>
      <c r="BA6" t="str">
        <f t="shared" si="26"/>
        <v>,216,231,359,311,249,264</v>
      </c>
      <c r="BB6" t="str">
        <f t="shared" si="27"/>
        <v/>
      </c>
      <c r="BC6" t="str">
        <f t="shared" si="3"/>
        <v/>
      </c>
      <c r="BD6" t="str">
        <f t="shared" si="4"/>
        <v/>
      </c>
      <c r="BE6" t="str">
        <f t="shared" si="29"/>
        <v/>
      </c>
      <c r="BF6" t="str">
        <f t="shared" si="30"/>
        <v>,216,231,359,311,249,264</v>
      </c>
      <c r="BG6" t="str">
        <f t="shared" si="31"/>
        <v/>
      </c>
      <c r="BH6" t="str">
        <f t="shared" si="3"/>
        <v/>
      </c>
      <c r="BI6" t="str">
        <f t="shared" si="4"/>
        <v/>
      </c>
      <c r="BJ6" t="str">
        <f t="shared" si="33"/>
        <v/>
      </c>
      <c r="BK6" t="str">
        <f t="shared" si="34"/>
        <v>,216,231,359,311,249,264</v>
      </c>
      <c r="BL6" t="str">
        <f t="shared" si="35"/>
        <v/>
      </c>
      <c r="BM6" t="str">
        <f t="shared" si="3"/>
        <v/>
      </c>
      <c r="BN6" t="str">
        <f t="shared" si="4"/>
        <v/>
      </c>
      <c r="BO6" t="str">
        <f t="shared" si="37"/>
        <v/>
      </c>
      <c r="BP6" t="str">
        <f t="shared" si="38"/>
        <v>,216,231,359,311,249,264</v>
      </c>
      <c r="BQ6" t="str">
        <f t="shared" si="39"/>
        <v/>
      </c>
      <c r="BR6" t="str">
        <f t="shared" si="3"/>
        <v/>
      </c>
      <c r="BS6" t="str">
        <f t="shared" si="4"/>
        <v/>
      </c>
      <c r="BT6" t="str">
        <f t="shared" si="41"/>
        <v/>
      </c>
      <c r="BU6" t="str">
        <f t="shared" si="42"/>
        <v>,216,231,359,311,249,264</v>
      </c>
      <c r="BV6" t="str">
        <f t="shared" si="43"/>
        <v/>
      </c>
      <c r="BW6" t="str">
        <f t="shared" si="3"/>
        <v/>
      </c>
      <c r="BX6" t="str">
        <f t="shared" si="4"/>
        <v/>
      </c>
      <c r="BY6" t="str">
        <f t="shared" si="45"/>
        <v/>
      </c>
      <c r="BZ6" t="str">
        <f t="shared" si="46"/>
        <v>,216,231,359,311,249,264</v>
      </c>
      <c r="CA6" t="str">
        <f t="shared" si="47"/>
        <v/>
      </c>
      <c r="CB6" t="str">
        <f t="shared" si="3"/>
        <v/>
      </c>
      <c r="CC6" t="str">
        <f t="shared" si="4"/>
        <v/>
      </c>
      <c r="CD6" t="str">
        <f t="shared" si="49"/>
        <v/>
      </c>
      <c r="CE6" t="str">
        <f t="shared" si="50"/>
        <v>,216,231,359,311,249,264</v>
      </c>
      <c r="CF6" t="str">
        <f t="shared" si="51"/>
        <v/>
      </c>
      <c r="CG6" t="str">
        <f t="shared" si="3"/>
        <v/>
      </c>
      <c r="CH6" t="str">
        <f t="shared" si="4"/>
        <v/>
      </c>
      <c r="CI6" t="str">
        <f t="shared" si="53"/>
        <v/>
      </c>
      <c r="CJ6" t="str">
        <f t="shared" si="54"/>
        <v>,216,231,359,311,249,264</v>
      </c>
      <c r="CK6" t="str">
        <f t="shared" si="55"/>
        <v/>
      </c>
      <c r="CL6" t="str">
        <f t="shared" si="56"/>
        <v/>
      </c>
      <c r="CM6" t="str">
        <f t="shared" si="57"/>
        <v/>
      </c>
      <c r="CN6" t="str">
        <f t="shared" si="58"/>
        <v/>
      </c>
      <c r="CO6" t="str">
        <f t="shared" si="59"/>
        <v>,216,231,359,311,249,264</v>
      </c>
      <c r="CP6" t="str">
        <f t="shared" si="60"/>
        <v/>
      </c>
      <c r="CQ6" t="str">
        <f t="shared" si="56"/>
        <v/>
      </c>
      <c r="CR6" t="str">
        <f t="shared" si="57"/>
        <v/>
      </c>
      <c r="CS6" t="str">
        <f t="shared" si="62"/>
        <v/>
      </c>
      <c r="CT6" t="str">
        <f t="shared" si="63"/>
        <v>,216,231,359,311,249,264</v>
      </c>
      <c r="CU6" t="str">
        <f t="shared" si="64"/>
        <v/>
      </c>
      <c r="CV6" t="str">
        <f t="shared" si="56"/>
        <v/>
      </c>
      <c r="CW6" t="str">
        <f t="shared" si="57"/>
        <v/>
      </c>
      <c r="CX6" t="str">
        <f t="shared" si="66"/>
        <v/>
      </c>
      <c r="CY6" t="str">
        <f t="shared" si="67"/>
        <v>,216,231,359,311,249,264</v>
      </c>
      <c r="CZ6" t="str">
        <f t="shared" si="68"/>
        <v/>
      </c>
      <c r="DA6" t="str">
        <f t="shared" si="56"/>
        <v/>
      </c>
      <c r="DB6" t="str">
        <f t="shared" si="57"/>
        <v/>
      </c>
      <c r="DC6" t="str">
        <f t="shared" si="70"/>
        <v/>
      </c>
      <c r="DD6" t="str">
        <f t="shared" si="71"/>
        <v>,216,231,359,311,249,264</v>
      </c>
      <c r="DE6" t="str">
        <f t="shared" si="72"/>
        <v/>
      </c>
      <c r="DF6" t="str">
        <f t="shared" si="56"/>
        <v/>
      </c>
      <c r="DG6" t="str">
        <f t="shared" si="57"/>
        <v/>
      </c>
      <c r="DH6" t="str">
        <f t="shared" si="74"/>
        <v/>
      </c>
      <c r="DI6" t="str">
        <f t="shared" si="75"/>
        <v>,216,231,359,311,249,264</v>
      </c>
      <c r="DJ6" t="str">
        <f t="shared" si="76"/>
        <v/>
      </c>
      <c r="DK6" t="str">
        <f t="shared" si="56"/>
        <v/>
      </c>
      <c r="DL6" t="str">
        <f t="shared" si="57"/>
        <v/>
      </c>
      <c r="DM6" t="str">
        <f t="shared" si="78"/>
        <v/>
      </c>
      <c r="DN6" t="str">
        <f t="shared" si="79"/>
        <v>,216,231,359,311,249,264</v>
      </c>
      <c r="DO6" t="str">
        <f t="shared" si="80"/>
        <v/>
      </c>
      <c r="DP6" t="str">
        <f t="shared" si="56"/>
        <v/>
      </c>
      <c r="DQ6" t="str">
        <f t="shared" si="57"/>
        <v/>
      </c>
      <c r="DR6" t="str">
        <f t="shared" si="82"/>
        <v/>
      </c>
      <c r="DS6" t="str">
        <f t="shared" si="83"/>
        <v>,216,231,359,311,249,264</v>
      </c>
      <c r="DT6" t="str">
        <f t="shared" si="84"/>
        <v/>
      </c>
      <c r="DU6" t="str">
        <f t="shared" si="56"/>
        <v/>
      </c>
      <c r="DV6" t="str">
        <f t="shared" si="57"/>
        <v/>
      </c>
      <c r="DW6" t="str">
        <f t="shared" si="86"/>
        <v/>
      </c>
      <c r="DX6" t="str">
        <f t="shared" si="87"/>
        <v>,216,231,359,311,249,264</v>
      </c>
      <c r="DY6" t="str">
        <f t="shared" si="88"/>
        <v/>
      </c>
      <c r="DZ6" t="str">
        <f t="shared" si="56"/>
        <v/>
      </c>
      <c r="EA6" t="str">
        <f t="shared" si="57"/>
        <v/>
      </c>
      <c r="EB6" t="str">
        <f t="shared" si="90"/>
        <v/>
      </c>
      <c r="EC6" t="str">
        <f t="shared" si="91"/>
        <v>,216,231,359,311,249,264</v>
      </c>
      <c r="ED6" t="str">
        <f t="shared" si="92"/>
        <v/>
      </c>
      <c r="EE6" t="str">
        <f t="shared" si="56"/>
        <v/>
      </c>
      <c r="EF6" t="str">
        <f t="shared" si="57"/>
        <v/>
      </c>
      <c r="EG6" t="str">
        <f t="shared" si="94"/>
        <v/>
      </c>
      <c r="EH6" t="str">
        <f t="shared" si="95"/>
        <v>,216,231,359,311,249,264</v>
      </c>
      <c r="EI6" t="str">
        <f t="shared" si="96"/>
        <v/>
      </c>
      <c r="EJ6" t="str">
        <f t="shared" si="56"/>
        <v/>
      </c>
      <c r="EK6" t="str">
        <f t="shared" si="57"/>
        <v/>
      </c>
      <c r="EL6" t="str">
        <f t="shared" si="98"/>
        <v/>
      </c>
      <c r="EM6" t="str">
        <f t="shared" si="99"/>
        <v>,216,231,359,311,249,264</v>
      </c>
      <c r="EN6" t="str">
        <f t="shared" si="100"/>
        <v/>
      </c>
      <c r="EO6" t="str">
        <f t="shared" si="56"/>
        <v/>
      </c>
      <c r="EP6" t="str">
        <f t="shared" si="57"/>
        <v/>
      </c>
      <c r="EQ6" t="str">
        <f t="shared" si="102"/>
        <v/>
      </c>
      <c r="ER6" t="str">
        <f t="shared" si="103"/>
        <v>,216,231,359,311,249,264</v>
      </c>
      <c r="ES6" t="str">
        <f t="shared" si="104"/>
        <v/>
      </c>
      <c r="ET6" t="str">
        <f t="shared" si="56"/>
        <v/>
      </c>
      <c r="EU6" t="str">
        <f t="shared" si="57"/>
        <v/>
      </c>
      <c r="EV6" t="str">
        <f t="shared" si="106"/>
        <v/>
      </c>
      <c r="EW6" t="str">
        <f t="shared" si="107"/>
        <v>,216,231,359,311,249,264</v>
      </c>
      <c r="EX6" t="str">
        <f t="shared" si="108"/>
        <v/>
      </c>
      <c r="EY6" t="str">
        <f t="shared" si="109"/>
        <v/>
      </c>
      <c r="EZ6" t="str">
        <f t="shared" si="110"/>
        <v/>
      </c>
      <c r="FA6" t="str">
        <f t="shared" si="111"/>
        <v/>
      </c>
      <c r="FB6" t="str">
        <f t="shared" si="112"/>
        <v>,216,231,359,311,249,264</v>
      </c>
      <c r="FC6" t="str">
        <f t="shared" si="113"/>
        <v/>
      </c>
      <c r="FD6" t="str">
        <f t="shared" si="109"/>
        <v/>
      </c>
      <c r="FE6" t="str">
        <f t="shared" si="110"/>
        <v/>
      </c>
      <c r="FF6" t="str">
        <f t="shared" si="115"/>
        <v/>
      </c>
      <c r="FG6" t="str">
        <f t="shared" si="116"/>
        <v>,216,231,359,311,249,264</v>
      </c>
      <c r="FH6" t="str">
        <f t="shared" si="117"/>
        <v/>
      </c>
      <c r="FI6" t="str">
        <f t="shared" si="109"/>
        <v/>
      </c>
      <c r="FJ6" t="str">
        <f t="shared" si="110"/>
        <v/>
      </c>
      <c r="FK6" t="str">
        <f t="shared" si="119"/>
        <v/>
      </c>
      <c r="FL6" t="str">
        <f t="shared" si="120"/>
        <v>,216,231,359,311,249,264</v>
      </c>
      <c r="FM6" t="str">
        <f t="shared" si="121"/>
        <v/>
      </c>
      <c r="FN6" t="str">
        <f t="shared" si="109"/>
        <v/>
      </c>
      <c r="FO6" t="str">
        <f t="shared" si="110"/>
        <v/>
      </c>
      <c r="FP6" t="str">
        <f t="shared" si="123"/>
        <v/>
      </c>
      <c r="FQ6" t="str">
        <f t="shared" si="124"/>
        <v>,216,231,359,311,249,264</v>
      </c>
      <c r="FR6" t="str">
        <f t="shared" si="125"/>
        <v/>
      </c>
      <c r="FS6" t="str">
        <f t="shared" si="109"/>
        <v/>
      </c>
      <c r="FT6" t="str">
        <f t="shared" si="110"/>
        <v/>
      </c>
      <c r="FU6" t="str">
        <f t="shared" si="127"/>
        <v/>
      </c>
      <c r="FV6" t="str">
        <f t="shared" si="128"/>
        <v>,216,231,359,311,249,264</v>
      </c>
      <c r="FW6" t="str">
        <f t="shared" si="129"/>
        <v/>
      </c>
      <c r="FX6" t="str">
        <f t="shared" si="109"/>
        <v/>
      </c>
      <c r="FY6" t="str">
        <f t="shared" si="110"/>
        <v/>
      </c>
      <c r="FZ6" t="str">
        <f t="shared" si="131"/>
        <v/>
      </c>
      <c r="GA6" t="str">
        <f t="shared" si="132"/>
        <v>,216,231,359,311,249,264</v>
      </c>
      <c r="GB6" t="str">
        <f t="shared" si="133"/>
        <v/>
      </c>
      <c r="GC6" t="str">
        <f t="shared" si="109"/>
        <v/>
      </c>
      <c r="GD6" t="str">
        <f t="shared" si="110"/>
        <v/>
      </c>
      <c r="GE6" t="str">
        <f t="shared" si="135"/>
        <v/>
      </c>
      <c r="GF6" t="str">
        <f t="shared" si="136"/>
        <v>,216,231,359,311,249,264</v>
      </c>
      <c r="GG6" t="str">
        <f t="shared" si="137"/>
        <v/>
      </c>
      <c r="GH6" t="str">
        <f t="shared" si="109"/>
        <v/>
      </c>
      <c r="GI6" t="str">
        <f t="shared" si="110"/>
        <v/>
      </c>
      <c r="GJ6" t="str">
        <f t="shared" si="139"/>
        <v/>
      </c>
      <c r="GK6" t="str">
        <f t="shared" si="140"/>
        <v>,216,231,359,311,249,264</v>
      </c>
    </row>
    <row r="7" spans="1:197" x14ac:dyDescent="0.25">
      <c r="B7">
        <v>2</v>
      </c>
      <c r="C7" t="str">
        <f>"+2"</f>
        <v>+2</v>
      </c>
      <c r="D7">
        <v>19</v>
      </c>
      <c r="E7">
        <v>5</v>
      </c>
      <c r="F7">
        <v>6</v>
      </c>
      <c r="G7" t="str">
        <f>"90,79,97,52,90,94,71,70"</f>
        <v>90,79,97,52,90,94,71,70</v>
      </c>
      <c r="H7">
        <f>LEN(G7)-LEN(SUBSTITUTE(G7,",",""))+1</f>
        <v>8</v>
      </c>
      <c r="I7" t="str">
        <f>G7&amp;IF(E5=B7,GJ5,"")&amp;IF(F5=B7,GK5,"")&amp;IF(E6=B7,GJ6,"")&amp;IF(F6=B7,GK6,"")</f>
        <v>90,79,97,52,90,94,71,70,143</v>
      </c>
      <c r="J7">
        <f>LEN(I7)-LEN(SUBSTITUTE(I7,",",""))+1</f>
        <v>9</v>
      </c>
      <c r="K7">
        <f t="shared" si="141"/>
        <v>9</v>
      </c>
      <c r="L7" t="str">
        <f>IF(E8=B7,GJ8,"")&amp;IF(F8=B7,GK8,"")&amp;IF(E9=B7,GJ9,"")&amp;IF(F9=B7,GK9,"")&amp;IF(E10=B7,GJ10,"")&amp;IF(F10=B7,GK10,"")&amp;IF(E11=B7,GJ11,"")&amp;IF(F11=B7,GK11,"")&amp;IF(E12=B7,GJ12,"")&amp;IF(F12=B7,GK12,"")</f>
        <v/>
      </c>
      <c r="M7">
        <f>LEN(L7)-LEN(SUBSTITUTE(L7,",",""))</f>
        <v>0</v>
      </c>
      <c r="N7">
        <f>IF(N$4&lt;=$J7,VALUE(SUBSTITUTE(MID($I7,IFERROR(FIND(CHAR(1),SUBSTITUTE($I7,",",CHAR(1),N$4-1)),1),IFERROR(FIND(CHAR(1),SUBSTITUTE($I7,",",CHAR(1),N$4)),LEN($I7)+1)-IFERROR(FIND(CHAR(1),SUBSTITUTE($I7,",",CHAR(1),N$4-1)),1)),",","")),"")</f>
        <v>90</v>
      </c>
      <c r="O7">
        <f t="shared" si="142"/>
        <v>30</v>
      </c>
      <c r="P7">
        <f t="shared" si="143"/>
        <v>6</v>
      </c>
      <c r="Q7" t="str">
        <f t="shared" si="144"/>
        <v/>
      </c>
      <c r="R7" t="str">
        <f t="shared" si="145"/>
        <v>,30</v>
      </c>
      <c r="S7">
        <f>IF(S$4&lt;=$J7,VALUE(SUBSTITUTE(MID($I7,IFERROR(FIND(CHAR(1),SUBSTITUTE($I7,",",CHAR(1),S$4-1)),1),IFERROR(FIND(CHAR(1),SUBSTITUTE($I7,",",CHAR(1),S$4)),LEN($I7)+1)-IFERROR(FIND(CHAR(1),SUBSTITUTE($I7,",",CHAR(1),S$4-1)),1)),",","")),"")</f>
        <v>79</v>
      </c>
      <c r="T7">
        <f t="shared" ref="T7" si="150">IFERROR(ROUNDDOWN(IF(LEFT($C7,1)="*",S7*IF(RIGHT($C7,LEN($C7)-1)="old",S7,VALUE(RIGHT($C7,LEN($C7)-1))),S7+IF(RIGHT($C7,LEN($C7)-1)="old",S7,VALUE(RIGHT($C7,LEN($C7)-1))))/3,0),"")</f>
        <v>27</v>
      </c>
      <c r="U7">
        <f t="shared" ref="U7" si="151">IFERROR(IF(MOD(T7,$D7)=0,$E7,$F7),"")</f>
        <v>6</v>
      </c>
      <c r="V7" t="str">
        <f t="shared" si="148"/>
        <v/>
      </c>
      <c r="W7" t="str">
        <f t="shared" si="149"/>
        <v>,30,27</v>
      </c>
      <c r="X7">
        <f t="shared" si="2"/>
        <v>97</v>
      </c>
      <c r="Y7">
        <f t="shared" si="3"/>
        <v>33</v>
      </c>
      <c r="Z7">
        <f t="shared" si="4"/>
        <v>6</v>
      </c>
      <c r="AA7" t="str">
        <f t="shared" si="5"/>
        <v/>
      </c>
      <c r="AB7" t="str">
        <f t="shared" si="6"/>
        <v>,30,27,33</v>
      </c>
      <c r="AC7">
        <f t="shared" si="7"/>
        <v>52</v>
      </c>
      <c r="AD7">
        <f t="shared" si="3"/>
        <v>18</v>
      </c>
      <c r="AE7">
        <f t="shared" si="4"/>
        <v>6</v>
      </c>
      <c r="AF7" t="str">
        <f t="shared" si="9"/>
        <v/>
      </c>
      <c r="AG7" t="str">
        <f t="shared" si="10"/>
        <v>,30,27,33,18</v>
      </c>
      <c r="AH7">
        <f t="shared" si="11"/>
        <v>90</v>
      </c>
      <c r="AI7">
        <f t="shared" si="3"/>
        <v>30</v>
      </c>
      <c r="AJ7">
        <f t="shared" si="4"/>
        <v>6</v>
      </c>
      <c r="AK7" t="str">
        <f t="shared" si="13"/>
        <v/>
      </c>
      <c r="AL7" t="str">
        <f t="shared" si="14"/>
        <v>,30,27,33,18,30</v>
      </c>
      <c r="AM7">
        <f t="shared" si="15"/>
        <v>94</v>
      </c>
      <c r="AN7">
        <f t="shared" si="3"/>
        <v>32</v>
      </c>
      <c r="AO7">
        <f t="shared" si="4"/>
        <v>6</v>
      </c>
      <c r="AP7" t="str">
        <f t="shared" si="17"/>
        <v/>
      </c>
      <c r="AQ7" t="str">
        <f t="shared" si="18"/>
        <v>,30,27,33,18,30,32</v>
      </c>
      <c r="AR7">
        <f t="shared" si="19"/>
        <v>71</v>
      </c>
      <c r="AS7">
        <f t="shared" si="3"/>
        <v>24</v>
      </c>
      <c r="AT7">
        <f t="shared" si="4"/>
        <v>6</v>
      </c>
      <c r="AU7" t="str">
        <f t="shared" si="21"/>
        <v/>
      </c>
      <c r="AV7" t="str">
        <f t="shared" si="22"/>
        <v>,30,27,33,18,30,32,24</v>
      </c>
      <c r="AW7">
        <f t="shared" si="23"/>
        <v>70</v>
      </c>
      <c r="AX7">
        <f t="shared" si="3"/>
        <v>24</v>
      </c>
      <c r="AY7">
        <f t="shared" si="4"/>
        <v>6</v>
      </c>
      <c r="AZ7" t="str">
        <f t="shared" si="25"/>
        <v/>
      </c>
      <c r="BA7" t="str">
        <f t="shared" si="26"/>
        <v>,30,27,33,18,30,32,24,24</v>
      </c>
      <c r="BB7">
        <f t="shared" si="27"/>
        <v>143</v>
      </c>
      <c r="BC7">
        <f t="shared" si="3"/>
        <v>48</v>
      </c>
      <c r="BD7">
        <f t="shared" si="4"/>
        <v>6</v>
      </c>
      <c r="BE7" t="str">
        <f t="shared" si="29"/>
        <v/>
      </c>
      <c r="BF7" t="str">
        <f t="shared" si="30"/>
        <v>,30,27,33,18,30,32,24,24,48</v>
      </c>
      <c r="BG7" t="str">
        <f t="shared" si="31"/>
        <v/>
      </c>
      <c r="BH7" t="str">
        <f t="shared" si="3"/>
        <v/>
      </c>
      <c r="BI7" t="str">
        <f t="shared" si="4"/>
        <v/>
      </c>
      <c r="BJ7" t="str">
        <f t="shared" si="33"/>
        <v/>
      </c>
      <c r="BK7" t="str">
        <f t="shared" si="34"/>
        <v>,30,27,33,18,30,32,24,24,48</v>
      </c>
      <c r="BL7" t="str">
        <f t="shared" si="35"/>
        <v/>
      </c>
      <c r="BM7" t="str">
        <f t="shared" si="3"/>
        <v/>
      </c>
      <c r="BN7" t="str">
        <f t="shared" si="4"/>
        <v/>
      </c>
      <c r="BO7" t="str">
        <f t="shared" si="37"/>
        <v/>
      </c>
      <c r="BP7" t="str">
        <f t="shared" si="38"/>
        <v>,30,27,33,18,30,32,24,24,48</v>
      </c>
      <c r="BQ7" t="str">
        <f t="shared" si="39"/>
        <v/>
      </c>
      <c r="BR7" t="str">
        <f t="shared" si="3"/>
        <v/>
      </c>
      <c r="BS7" t="str">
        <f t="shared" si="4"/>
        <v/>
      </c>
      <c r="BT7" t="str">
        <f t="shared" si="41"/>
        <v/>
      </c>
      <c r="BU7" t="str">
        <f t="shared" si="42"/>
        <v>,30,27,33,18,30,32,24,24,48</v>
      </c>
      <c r="BV7" t="str">
        <f t="shared" si="43"/>
        <v/>
      </c>
      <c r="BW7" t="str">
        <f t="shared" si="3"/>
        <v/>
      </c>
      <c r="BX7" t="str">
        <f t="shared" si="4"/>
        <v/>
      </c>
      <c r="BY7" t="str">
        <f t="shared" si="45"/>
        <v/>
      </c>
      <c r="BZ7" t="str">
        <f t="shared" si="46"/>
        <v>,30,27,33,18,30,32,24,24,48</v>
      </c>
      <c r="CA7" t="str">
        <f t="shared" si="47"/>
        <v/>
      </c>
      <c r="CB7" t="str">
        <f t="shared" si="3"/>
        <v/>
      </c>
      <c r="CC7" t="str">
        <f t="shared" si="4"/>
        <v/>
      </c>
      <c r="CD7" t="str">
        <f t="shared" si="49"/>
        <v/>
      </c>
      <c r="CE7" t="str">
        <f t="shared" si="50"/>
        <v>,30,27,33,18,30,32,24,24,48</v>
      </c>
      <c r="CF7" t="str">
        <f t="shared" si="51"/>
        <v/>
      </c>
      <c r="CG7" t="str">
        <f t="shared" si="3"/>
        <v/>
      </c>
      <c r="CH7" t="str">
        <f t="shared" si="4"/>
        <v/>
      </c>
      <c r="CI7" t="str">
        <f t="shared" si="53"/>
        <v/>
      </c>
      <c r="CJ7" t="str">
        <f t="shared" si="54"/>
        <v>,30,27,33,18,30,32,24,24,48</v>
      </c>
      <c r="CK7" t="str">
        <f t="shared" si="55"/>
        <v/>
      </c>
      <c r="CL7" t="str">
        <f t="shared" si="56"/>
        <v/>
      </c>
      <c r="CM7" t="str">
        <f t="shared" si="57"/>
        <v/>
      </c>
      <c r="CN7" t="str">
        <f t="shared" si="58"/>
        <v/>
      </c>
      <c r="CO7" t="str">
        <f t="shared" si="59"/>
        <v>,30,27,33,18,30,32,24,24,48</v>
      </c>
      <c r="CP7" t="str">
        <f t="shared" si="60"/>
        <v/>
      </c>
      <c r="CQ7" t="str">
        <f t="shared" si="56"/>
        <v/>
      </c>
      <c r="CR7" t="str">
        <f t="shared" si="57"/>
        <v/>
      </c>
      <c r="CS7" t="str">
        <f t="shared" si="62"/>
        <v/>
      </c>
      <c r="CT7" t="str">
        <f t="shared" si="63"/>
        <v>,30,27,33,18,30,32,24,24,48</v>
      </c>
      <c r="CU7" t="str">
        <f t="shared" si="64"/>
        <v/>
      </c>
      <c r="CV7" t="str">
        <f t="shared" si="56"/>
        <v/>
      </c>
      <c r="CW7" t="str">
        <f t="shared" si="57"/>
        <v/>
      </c>
      <c r="CX7" t="str">
        <f t="shared" si="66"/>
        <v/>
      </c>
      <c r="CY7" t="str">
        <f t="shared" si="67"/>
        <v>,30,27,33,18,30,32,24,24,48</v>
      </c>
      <c r="CZ7" t="str">
        <f t="shared" si="68"/>
        <v/>
      </c>
      <c r="DA7" t="str">
        <f t="shared" si="56"/>
        <v/>
      </c>
      <c r="DB7" t="str">
        <f t="shared" si="57"/>
        <v/>
      </c>
      <c r="DC7" t="str">
        <f t="shared" si="70"/>
        <v/>
      </c>
      <c r="DD7" t="str">
        <f t="shared" si="71"/>
        <v>,30,27,33,18,30,32,24,24,48</v>
      </c>
      <c r="DE7" t="str">
        <f t="shared" si="72"/>
        <v/>
      </c>
      <c r="DF7" t="str">
        <f t="shared" si="56"/>
        <v/>
      </c>
      <c r="DG7" t="str">
        <f t="shared" si="57"/>
        <v/>
      </c>
      <c r="DH7" t="str">
        <f t="shared" si="74"/>
        <v/>
      </c>
      <c r="DI7" t="str">
        <f t="shared" si="75"/>
        <v>,30,27,33,18,30,32,24,24,48</v>
      </c>
      <c r="DJ7" t="str">
        <f t="shared" si="76"/>
        <v/>
      </c>
      <c r="DK7" t="str">
        <f t="shared" si="56"/>
        <v/>
      </c>
      <c r="DL7" t="str">
        <f t="shared" si="57"/>
        <v/>
      </c>
      <c r="DM7" t="str">
        <f t="shared" si="78"/>
        <v/>
      </c>
      <c r="DN7" t="str">
        <f t="shared" si="79"/>
        <v>,30,27,33,18,30,32,24,24,48</v>
      </c>
      <c r="DO7" t="str">
        <f t="shared" si="80"/>
        <v/>
      </c>
      <c r="DP7" t="str">
        <f t="shared" si="56"/>
        <v/>
      </c>
      <c r="DQ7" t="str">
        <f t="shared" si="57"/>
        <v/>
      </c>
      <c r="DR7" t="str">
        <f t="shared" si="82"/>
        <v/>
      </c>
      <c r="DS7" t="str">
        <f t="shared" si="83"/>
        <v>,30,27,33,18,30,32,24,24,48</v>
      </c>
      <c r="DT7" t="str">
        <f t="shared" si="84"/>
        <v/>
      </c>
      <c r="DU7" t="str">
        <f t="shared" si="56"/>
        <v/>
      </c>
      <c r="DV7" t="str">
        <f t="shared" si="57"/>
        <v/>
      </c>
      <c r="DW7" t="str">
        <f t="shared" si="86"/>
        <v/>
      </c>
      <c r="DX7" t="str">
        <f t="shared" si="87"/>
        <v>,30,27,33,18,30,32,24,24,48</v>
      </c>
      <c r="DY7" t="str">
        <f t="shared" si="88"/>
        <v/>
      </c>
      <c r="DZ7" t="str">
        <f t="shared" si="56"/>
        <v/>
      </c>
      <c r="EA7" t="str">
        <f t="shared" si="57"/>
        <v/>
      </c>
      <c r="EB7" t="str">
        <f t="shared" si="90"/>
        <v/>
      </c>
      <c r="EC7" t="str">
        <f t="shared" si="91"/>
        <v>,30,27,33,18,30,32,24,24,48</v>
      </c>
      <c r="ED7" t="str">
        <f t="shared" si="92"/>
        <v/>
      </c>
      <c r="EE7" t="str">
        <f t="shared" si="56"/>
        <v/>
      </c>
      <c r="EF7" t="str">
        <f t="shared" si="57"/>
        <v/>
      </c>
      <c r="EG7" t="str">
        <f t="shared" si="94"/>
        <v/>
      </c>
      <c r="EH7" t="str">
        <f t="shared" si="95"/>
        <v>,30,27,33,18,30,32,24,24,48</v>
      </c>
      <c r="EI7" t="str">
        <f t="shared" si="96"/>
        <v/>
      </c>
      <c r="EJ7" t="str">
        <f t="shared" si="56"/>
        <v/>
      </c>
      <c r="EK7" t="str">
        <f t="shared" si="57"/>
        <v/>
      </c>
      <c r="EL7" t="str">
        <f t="shared" si="98"/>
        <v/>
      </c>
      <c r="EM7" t="str">
        <f t="shared" si="99"/>
        <v>,30,27,33,18,30,32,24,24,48</v>
      </c>
      <c r="EN7" t="str">
        <f t="shared" si="100"/>
        <v/>
      </c>
      <c r="EO7" t="str">
        <f t="shared" si="56"/>
        <v/>
      </c>
      <c r="EP7" t="str">
        <f t="shared" si="57"/>
        <v/>
      </c>
      <c r="EQ7" t="str">
        <f t="shared" si="102"/>
        <v/>
      </c>
      <c r="ER7" t="str">
        <f t="shared" si="103"/>
        <v>,30,27,33,18,30,32,24,24,48</v>
      </c>
      <c r="ES7" t="str">
        <f t="shared" si="104"/>
        <v/>
      </c>
      <c r="ET7" t="str">
        <f t="shared" si="56"/>
        <v/>
      </c>
      <c r="EU7" t="str">
        <f t="shared" si="57"/>
        <v/>
      </c>
      <c r="EV7" t="str">
        <f t="shared" si="106"/>
        <v/>
      </c>
      <c r="EW7" t="str">
        <f t="shared" si="107"/>
        <v>,30,27,33,18,30,32,24,24,48</v>
      </c>
      <c r="EX7" t="str">
        <f t="shared" si="108"/>
        <v/>
      </c>
      <c r="EY7" t="str">
        <f t="shared" si="109"/>
        <v/>
      </c>
      <c r="EZ7" t="str">
        <f t="shared" si="110"/>
        <v/>
      </c>
      <c r="FA7" t="str">
        <f t="shared" si="111"/>
        <v/>
      </c>
      <c r="FB7" t="str">
        <f t="shared" si="112"/>
        <v>,30,27,33,18,30,32,24,24,48</v>
      </c>
      <c r="FC7" t="str">
        <f t="shared" si="113"/>
        <v/>
      </c>
      <c r="FD7" t="str">
        <f t="shared" si="109"/>
        <v/>
      </c>
      <c r="FE7" t="str">
        <f t="shared" si="110"/>
        <v/>
      </c>
      <c r="FF7" t="str">
        <f t="shared" si="115"/>
        <v/>
      </c>
      <c r="FG7" t="str">
        <f t="shared" si="116"/>
        <v>,30,27,33,18,30,32,24,24,48</v>
      </c>
      <c r="FH7" t="str">
        <f t="shared" si="117"/>
        <v/>
      </c>
      <c r="FI7" t="str">
        <f t="shared" si="109"/>
        <v/>
      </c>
      <c r="FJ7" t="str">
        <f t="shared" si="110"/>
        <v/>
      </c>
      <c r="FK7" t="str">
        <f t="shared" si="119"/>
        <v/>
      </c>
      <c r="FL7" t="str">
        <f t="shared" si="120"/>
        <v>,30,27,33,18,30,32,24,24,48</v>
      </c>
      <c r="FM7" t="str">
        <f t="shared" si="121"/>
        <v/>
      </c>
      <c r="FN7" t="str">
        <f t="shared" si="109"/>
        <v/>
      </c>
      <c r="FO7" t="str">
        <f t="shared" si="110"/>
        <v/>
      </c>
      <c r="FP7" t="str">
        <f t="shared" si="123"/>
        <v/>
      </c>
      <c r="FQ7" t="str">
        <f t="shared" si="124"/>
        <v>,30,27,33,18,30,32,24,24,48</v>
      </c>
      <c r="FR7" t="str">
        <f t="shared" si="125"/>
        <v/>
      </c>
      <c r="FS7" t="str">
        <f t="shared" si="109"/>
        <v/>
      </c>
      <c r="FT7" t="str">
        <f t="shared" si="110"/>
        <v/>
      </c>
      <c r="FU7" t="str">
        <f t="shared" si="127"/>
        <v/>
      </c>
      <c r="FV7" t="str">
        <f t="shared" si="128"/>
        <v>,30,27,33,18,30,32,24,24,48</v>
      </c>
      <c r="FW7" t="str">
        <f t="shared" si="129"/>
        <v/>
      </c>
      <c r="FX7" t="str">
        <f t="shared" si="109"/>
        <v/>
      </c>
      <c r="FY7" t="str">
        <f t="shared" si="110"/>
        <v/>
      </c>
      <c r="FZ7" t="str">
        <f t="shared" si="131"/>
        <v/>
      </c>
      <c r="GA7" t="str">
        <f t="shared" si="132"/>
        <v>,30,27,33,18,30,32,24,24,48</v>
      </c>
      <c r="GB7" t="str">
        <f t="shared" si="133"/>
        <v/>
      </c>
      <c r="GC7" t="str">
        <f t="shared" si="109"/>
        <v/>
      </c>
      <c r="GD7" t="str">
        <f t="shared" si="110"/>
        <v/>
      </c>
      <c r="GE7" t="str">
        <f t="shared" si="135"/>
        <v/>
      </c>
      <c r="GF7" t="str">
        <f t="shared" si="136"/>
        <v>,30,27,33,18,30,32,24,24,48</v>
      </c>
      <c r="GG7" t="str">
        <f t="shared" si="137"/>
        <v/>
      </c>
      <c r="GH7" t="str">
        <f t="shared" si="109"/>
        <v/>
      </c>
      <c r="GI7" t="str">
        <f t="shared" si="110"/>
        <v/>
      </c>
      <c r="GJ7" t="str">
        <f t="shared" si="139"/>
        <v/>
      </c>
      <c r="GK7" t="str">
        <f t="shared" si="140"/>
        <v>,30,27,33,18,30,32,24,24,48</v>
      </c>
    </row>
    <row r="8" spans="1:197" x14ac:dyDescent="0.25">
      <c r="B8">
        <v>3</v>
      </c>
      <c r="C8" t="str">
        <f>"+5"</f>
        <v>+5</v>
      </c>
      <c r="D8">
        <v>13</v>
      </c>
      <c r="E8">
        <v>2</v>
      </c>
      <c r="F8">
        <v>6</v>
      </c>
      <c r="G8" t="str">
        <f>"97,55,62"</f>
        <v>97,55,62</v>
      </c>
      <c r="H8">
        <f>LEN(G8)-LEN(SUBSTITUTE(G8,",",""))+1</f>
        <v>3</v>
      </c>
      <c r="I8" t="str">
        <f>G8&amp;IF(E5=B8,GJ5,"")&amp;IF(F5=B8,GK5,"")&amp;IF(E6=B8,GJ6,"")&amp;IF(F6=B8,GK6,"")&amp;IF(E7=B8,GJ7,"")&amp;IF(F7=B8,GK7,"")</f>
        <v>97,55,62,138,146,160,131,146,116</v>
      </c>
      <c r="J8">
        <f>LEN(I8)-LEN(SUBSTITUTE(I8,",",""))+1</f>
        <v>9</v>
      </c>
      <c r="K8">
        <f t="shared" si="141"/>
        <v>9</v>
      </c>
      <c r="L8" t="str">
        <f>IF(E9=B8,GJ9,"")&amp;IF(F9=B8,GK9,"")&amp;IF(E10=B8,GJ10,"")&amp;IF(F10=B8,GK10,"")&amp;IF(E11=B8,GJ11,"")&amp;IF(F11=B8,GK11,"")&amp;IF(E12=B8,GJ12,"")&amp;IF(F12=B8,GK12,"")</f>
        <v>,1825,972,2945</v>
      </c>
      <c r="M8">
        <f>LEN(L8)-LEN(SUBSTITUTE(L8,",",""))</f>
        <v>3</v>
      </c>
      <c r="N8">
        <f>IF(N$4&lt;=$J8,VALUE(SUBSTITUTE(MID($I8,IFERROR(FIND(CHAR(1),SUBSTITUTE($I8,",",CHAR(1),N$4-1)),1),IFERROR(FIND(CHAR(1),SUBSTITUTE($I8,",",CHAR(1),N$4)),LEN($I8)+1)-IFERROR(FIND(CHAR(1),SUBSTITUTE($I8,",",CHAR(1),N$4-1)),1)),",","")),"")</f>
        <v>97</v>
      </c>
      <c r="O8">
        <f t="shared" si="142"/>
        <v>34</v>
      </c>
      <c r="P8">
        <f t="shared" si="143"/>
        <v>6</v>
      </c>
      <c r="Q8" t="str">
        <f t="shared" si="144"/>
        <v/>
      </c>
      <c r="R8" t="str">
        <f t="shared" si="145"/>
        <v>,34</v>
      </c>
      <c r="S8">
        <f>IF(S$4&lt;=$J8,VALUE(SUBSTITUTE(MID($I8,IFERROR(FIND(CHAR(1),SUBSTITUTE($I8,",",CHAR(1),S$4-1)),1),IFERROR(FIND(CHAR(1),SUBSTITUTE($I8,",",CHAR(1),S$4)),LEN($I8)+1)-IFERROR(FIND(CHAR(1),SUBSTITUTE($I8,",",CHAR(1),S$4-1)),1)),",","")),"")</f>
        <v>55</v>
      </c>
      <c r="T8">
        <f t="shared" ref="T8" si="152">IFERROR(ROUNDDOWN(IF(LEFT($C8,1)="*",S8*IF(RIGHT($C8,LEN($C8)-1)="old",S8,VALUE(RIGHT($C8,LEN($C8)-1))),S8+IF(RIGHT($C8,LEN($C8)-1)="old",S8,VALUE(RIGHT($C8,LEN($C8)-1))))/3,0),"")</f>
        <v>20</v>
      </c>
      <c r="U8">
        <f t="shared" ref="U8" si="153">IFERROR(IF(MOD(T8,$D8)=0,$E8,$F8),"")</f>
        <v>6</v>
      </c>
      <c r="V8" t="str">
        <f t="shared" si="148"/>
        <v/>
      </c>
      <c r="W8" t="str">
        <f t="shared" si="149"/>
        <v>,34,20</v>
      </c>
      <c r="X8">
        <f t="shared" si="2"/>
        <v>62</v>
      </c>
      <c r="Y8">
        <f t="shared" si="3"/>
        <v>22</v>
      </c>
      <c r="Z8">
        <f t="shared" si="4"/>
        <v>6</v>
      </c>
      <c r="AA8" t="str">
        <f t="shared" si="5"/>
        <v/>
      </c>
      <c r="AB8" t="str">
        <f t="shared" si="6"/>
        <v>,34,20,22</v>
      </c>
      <c r="AC8">
        <f t="shared" si="7"/>
        <v>138</v>
      </c>
      <c r="AD8">
        <f t="shared" si="3"/>
        <v>47</v>
      </c>
      <c r="AE8">
        <f t="shared" si="4"/>
        <v>6</v>
      </c>
      <c r="AF8" t="str">
        <f t="shared" si="9"/>
        <v/>
      </c>
      <c r="AG8" t="str">
        <f t="shared" si="10"/>
        <v>,34,20,22,47</v>
      </c>
      <c r="AH8">
        <f t="shared" si="11"/>
        <v>146</v>
      </c>
      <c r="AI8">
        <f t="shared" si="3"/>
        <v>50</v>
      </c>
      <c r="AJ8">
        <f t="shared" si="4"/>
        <v>6</v>
      </c>
      <c r="AK8" t="str">
        <f t="shared" si="13"/>
        <v/>
      </c>
      <c r="AL8" t="str">
        <f t="shared" si="14"/>
        <v>,34,20,22,47,50</v>
      </c>
      <c r="AM8">
        <f t="shared" si="15"/>
        <v>160</v>
      </c>
      <c r="AN8">
        <f t="shared" si="3"/>
        <v>55</v>
      </c>
      <c r="AO8">
        <f t="shared" si="4"/>
        <v>6</v>
      </c>
      <c r="AP8" t="str">
        <f t="shared" si="17"/>
        <v/>
      </c>
      <c r="AQ8" t="str">
        <f t="shared" si="18"/>
        <v>,34,20,22,47,50,55</v>
      </c>
      <c r="AR8">
        <f t="shared" si="19"/>
        <v>131</v>
      </c>
      <c r="AS8">
        <f t="shared" si="3"/>
        <v>45</v>
      </c>
      <c r="AT8">
        <f t="shared" si="4"/>
        <v>6</v>
      </c>
      <c r="AU8" t="str">
        <f t="shared" si="21"/>
        <v/>
      </c>
      <c r="AV8" t="str">
        <f t="shared" si="22"/>
        <v>,34,20,22,47,50,55,45</v>
      </c>
      <c r="AW8">
        <f t="shared" si="23"/>
        <v>146</v>
      </c>
      <c r="AX8">
        <f t="shared" si="3"/>
        <v>50</v>
      </c>
      <c r="AY8">
        <f t="shared" si="4"/>
        <v>6</v>
      </c>
      <c r="AZ8" t="str">
        <f t="shared" si="25"/>
        <v/>
      </c>
      <c r="BA8" t="str">
        <f t="shared" si="26"/>
        <v>,34,20,22,47,50,55,45,50</v>
      </c>
      <c r="BB8">
        <f t="shared" si="27"/>
        <v>116</v>
      </c>
      <c r="BC8">
        <f t="shared" si="3"/>
        <v>40</v>
      </c>
      <c r="BD8">
        <f t="shared" si="4"/>
        <v>6</v>
      </c>
      <c r="BE8" t="str">
        <f t="shared" si="29"/>
        <v/>
      </c>
      <c r="BF8" t="str">
        <f t="shared" si="30"/>
        <v>,34,20,22,47,50,55,45,50,40</v>
      </c>
      <c r="BG8" t="str">
        <f t="shared" si="31"/>
        <v/>
      </c>
      <c r="BH8" t="str">
        <f t="shared" si="3"/>
        <v/>
      </c>
      <c r="BI8" t="str">
        <f t="shared" si="4"/>
        <v/>
      </c>
      <c r="BJ8" t="str">
        <f t="shared" si="33"/>
        <v/>
      </c>
      <c r="BK8" t="str">
        <f t="shared" si="34"/>
        <v>,34,20,22,47,50,55,45,50,40</v>
      </c>
      <c r="BL8" t="str">
        <f t="shared" si="35"/>
        <v/>
      </c>
      <c r="BM8" t="str">
        <f t="shared" si="3"/>
        <v/>
      </c>
      <c r="BN8" t="str">
        <f t="shared" si="4"/>
        <v/>
      </c>
      <c r="BO8" t="str">
        <f t="shared" si="37"/>
        <v/>
      </c>
      <c r="BP8" t="str">
        <f t="shared" si="38"/>
        <v>,34,20,22,47,50,55,45,50,40</v>
      </c>
      <c r="BQ8" t="str">
        <f t="shared" si="39"/>
        <v/>
      </c>
      <c r="BR8" t="str">
        <f t="shared" si="3"/>
        <v/>
      </c>
      <c r="BS8" t="str">
        <f t="shared" si="4"/>
        <v/>
      </c>
      <c r="BT8" t="str">
        <f t="shared" si="41"/>
        <v/>
      </c>
      <c r="BU8" t="str">
        <f t="shared" si="42"/>
        <v>,34,20,22,47,50,55,45,50,40</v>
      </c>
      <c r="BV8" t="str">
        <f t="shared" si="43"/>
        <v/>
      </c>
      <c r="BW8" t="str">
        <f t="shared" si="3"/>
        <v/>
      </c>
      <c r="BX8" t="str">
        <f t="shared" si="4"/>
        <v/>
      </c>
      <c r="BY8" t="str">
        <f t="shared" si="45"/>
        <v/>
      </c>
      <c r="BZ8" t="str">
        <f t="shared" si="46"/>
        <v>,34,20,22,47,50,55,45,50,40</v>
      </c>
      <c r="CA8" t="str">
        <f t="shared" si="47"/>
        <v/>
      </c>
      <c r="CB8" t="str">
        <f t="shared" si="3"/>
        <v/>
      </c>
      <c r="CC8" t="str">
        <f t="shared" si="4"/>
        <v/>
      </c>
      <c r="CD8" t="str">
        <f t="shared" si="49"/>
        <v/>
      </c>
      <c r="CE8" t="str">
        <f t="shared" si="50"/>
        <v>,34,20,22,47,50,55,45,50,40</v>
      </c>
      <c r="CF8" t="str">
        <f t="shared" si="51"/>
        <v/>
      </c>
      <c r="CG8" t="str">
        <f t="shared" si="3"/>
        <v/>
      </c>
      <c r="CH8" t="str">
        <f t="shared" si="4"/>
        <v/>
      </c>
      <c r="CI8" t="str">
        <f t="shared" si="53"/>
        <v/>
      </c>
      <c r="CJ8" t="str">
        <f t="shared" si="54"/>
        <v>,34,20,22,47,50,55,45,50,40</v>
      </c>
      <c r="CK8" t="str">
        <f t="shared" si="55"/>
        <v/>
      </c>
      <c r="CL8" t="str">
        <f t="shared" si="56"/>
        <v/>
      </c>
      <c r="CM8" t="str">
        <f t="shared" si="57"/>
        <v/>
      </c>
      <c r="CN8" t="str">
        <f t="shared" si="58"/>
        <v/>
      </c>
      <c r="CO8" t="str">
        <f t="shared" si="59"/>
        <v>,34,20,22,47,50,55,45,50,40</v>
      </c>
      <c r="CP8" t="str">
        <f t="shared" si="60"/>
        <v/>
      </c>
      <c r="CQ8" t="str">
        <f t="shared" si="56"/>
        <v/>
      </c>
      <c r="CR8" t="str">
        <f t="shared" si="57"/>
        <v/>
      </c>
      <c r="CS8" t="str">
        <f t="shared" si="62"/>
        <v/>
      </c>
      <c r="CT8" t="str">
        <f t="shared" si="63"/>
        <v>,34,20,22,47,50,55,45,50,40</v>
      </c>
      <c r="CU8" t="str">
        <f t="shared" si="64"/>
        <v/>
      </c>
      <c r="CV8" t="str">
        <f t="shared" si="56"/>
        <v/>
      </c>
      <c r="CW8" t="str">
        <f t="shared" si="57"/>
        <v/>
      </c>
      <c r="CX8" t="str">
        <f t="shared" si="66"/>
        <v/>
      </c>
      <c r="CY8" t="str">
        <f t="shared" si="67"/>
        <v>,34,20,22,47,50,55,45,50,40</v>
      </c>
      <c r="CZ8" t="str">
        <f t="shared" si="68"/>
        <v/>
      </c>
      <c r="DA8" t="str">
        <f t="shared" si="56"/>
        <v/>
      </c>
      <c r="DB8" t="str">
        <f t="shared" si="57"/>
        <v/>
      </c>
      <c r="DC8" t="str">
        <f t="shared" si="70"/>
        <v/>
      </c>
      <c r="DD8" t="str">
        <f t="shared" si="71"/>
        <v>,34,20,22,47,50,55,45,50,40</v>
      </c>
      <c r="DE8" t="str">
        <f t="shared" si="72"/>
        <v/>
      </c>
      <c r="DF8" t="str">
        <f t="shared" si="56"/>
        <v/>
      </c>
      <c r="DG8" t="str">
        <f t="shared" si="57"/>
        <v/>
      </c>
      <c r="DH8" t="str">
        <f t="shared" si="74"/>
        <v/>
      </c>
      <c r="DI8" t="str">
        <f t="shared" si="75"/>
        <v>,34,20,22,47,50,55,45,50,40</v>
      </c>
      <c r="DJ8" t="str">
        <f t="shared" si="76"/>
        <v/>
      </c>
      <c r="DK8" t="str">
        <f t="shared" si="56"/>
        <v/>
      </c>
      <c r="DL8" t="str">
        <f t="shared" si="57"/>
        <v/>
      </c>
      <c r="DM8" t="str">
        <f t="shared" si="78"/>
        <v/>
      </c>
      <c r="DN8" t="str">
        <f t="shared" si="79"/>
        <v>,34,20,22,47,50,55,45,50,40</v>
      </c>
      <c r="DO8" t="str">
        <f t="shared" si="80"/>
        <v/>
      </c>
      <c r="DP8" t="str">
        <f t="shared" si="56"/>
        <v/>
      </c>
      <c r="DQ8" t="str">
        <f t="shared" si="57"/>
        <v/>
      </c>
      <c r="DR8" t="str">
        <f t="shared" si="82"/>
        <v/>
      </c>
      <c r="DS8" t="str">
        <f t="shared" si="83"/>
        <v>,34,20,22,47,50,55,45,50,40</v>
      </c>
      <c r="DT8" t="str">
        <f t="shared" si="84"/>
        <v/>
      </c>
      <c r="DU8" t="str">
        <f t="shared" si="56"/>
        <v/>
      </c>
      <c r="DV8" t="str">
        <f t="shared" si="57"/>
        <v/>
      </c>
      <c r="DW8" t="str">
        <f t="shared" si="86"/>
        <v/>
      </c>
      <c r="DX8" t="str">
        <f t="shared" si="87"/>
        <v>,34,20,22,47,50,55,45,50,40</v>
      </c>
      <c r="DY8" t="str">
        <f t="shared" si="88"/>
        <v/>
      </c>
      <c r="DZ8" t="str">
        <f t="shared" si="56"/>
        <v/>
      </c>
      <c r="EA8" t="str">
        <f t="shared" si="57"/>
        <v/>
      </c>
      <c r="EB8" t="str">
        <f t="shared" si="90"/>
        <v/>
      </c>
      <c r="EC8" t="str">
        <f t="shared" si="91"/>
        <v>,34,20,22,47,50,55,45,50,40</v>
      </c>
      <c r="ED8" t="str">
        <f t="shared" si="92"/>
        <v/>
      </c>
      <c r="EE8" t="str">
        <f t="shared" si="56"/>
        <v/>
      </c>
      <c r="EF8" t="str">
        <f t="shared" si="57"/>
        <v/>
      </c>
      <c r="EG8" t="str">
        <f t="shared" si="94"/>
        <v/>
      </c>
      <c r="EH8" t="str">
        <f t="shared" si="95"/>
        <v>,34,20,22,47,50,55,45,50,40</v>
      </c>
      <c r="EI8" t="str">
        <f t="shared" si="96"/>
        <v/>
      </c>
      <c r="EJ8" t="str">
        <f t="shared" si="56"/>
        <v/>
      </c>
      <c r="EK8" t="str">
        <f t="shared" si="57"/>
        <v/>
      </c>
      <c r="EL8" t="str">
        <f t="shared" si="98"/>
        <v/>
      </c>
      <c r="EM8" t="str">
        <f t="shared" si="99"/>
        <v>,34,20,22,47,50,55,45,50,40</v>
      </c>
      <c r="EN8" t="str">
        <f t="shared" si="100"/>
        <v/>
      </c>
      <c r="EO8" t="str">
        <f t="shared" si="56"/>
        <v/>
      </c>
      <c r="EP8" t="str">
        <f t="shared" si="57"/>
        <v/>
      </c>
      <c r="EQ8" t="str">
        <f t="shared" si="102"/>
        <v/>
      </c>
      <c r="ER8" t="str">
        <f t="shared" si="103"/>
        <v>,34,20,22,47,50,55,45,50,40</v>
      </c>
      <c r="ES8" t="str">
        <f t="shared" si="104"/>
        <v/>
      </c>
      <c r="ET8" t="str">
        <f t="shared" si="56"/>
        <v/>
      </c>
      <c r="EU8" t="str">
        <f t="shared" si="57"/>
        <v/>
      </c>
      <c r="EV8" t="str">
        <f t="shared" si="106"/>
        <v/>
      </c>
      <c r="EW8" t="str">
        <f t="shared" si="107"/>
        <v>,34,20,22,47,50,55,45,50,40</v>
      </c>
      <c r="EX8" t="str">
        <f t="shared" si="108"/>
        <v/>
      </c>
      <c r="EY8" t="str">
        <f t="shared" si="109"/>
        <v/>
      </c>
      <c r="EZ8" t="str">
        <f t="shared" si="110"/>
        <v/>
      </c>
      <c r="FA8" t="str">
        <f t="shared" si="111"/>
        <v/>
      </c>
      <c r="FB8" t="str">
        <f t="shared" si="112"/>
        <v>,34,20,22,47,50,55,45,50,40</v>
      </c>
      <c r="FC8" t="str">
        <f t="shared" si="113"/>
        <v/>
      </c>
      <c r="FD8" t="str">
        <f t="shared" si="109"/>
        <v/>
      </c>
      <c r="FE8" t="str">
        <f t="shared" si="110"/>
        <v/>
      </c>
      <c r="FF8" t="str">
        <f t="shared" si="115"/>
        <v/>
      </c>
      <c r="FG8" t="str">
        <f t="shared" si="116"/>
        <v>,34,20,22,47,50,55,45,50,40</v>
      </c>
      <c r="FH8" t="str">
        <f t="shared" si="117"/>
        <v/>
      </c>
      <c r="FI8" t="str">
        <f t="shared" si="109"/>
        <v/>
      </c>
      <c r="FJ8" t="str">
        <f t="shared" si="110"/>
        <v/>
      </c>
      <c r="FK8" t="str">
        <f t="shared" si="119"/>
        <v/>
      </c>
      <c r="FL8" t="str">
        <f t="shared" si="120"/>
        <v>,34,20,22,47,50,55,45,50,40</v>
      </c>
      <c r="FM8" t="str">
        <f t="shared" si="121"/>
        <v/>
      </c>
      <c r="FN8" t="str">
        <f t="shared" si="109"/>
        <v/>
      </c>
      <c r="FO8" t="str">
        <f t="shared" si="110"/>
        <v/>
      </c>
      <c r="FP8" t="str">
        <f t="shared" si="123"/>
        <v/>
      </c>
      <c r="FQ8" t="str">
        <f t="shared" si="124"/>
        <v>,34,20,22,47,50,55,45,50,40</v>
      </c>
      <c r="FR8" t="str">
        <f t="shared" si="125"/>
        <v/>
      </c>
      <c r="FS8" t="str">
        <f t="shared" si="109"/>
        <v/>
      </c>
      <c r="FT8" t="str">
        <f t="shared" si="110"/>
        <v/>
      </c>
      <c r="FU8" t="str">
        <f t="shared" si="127"/>
        <v/>
      </c>
      <c r="FV8" t="str">
        <f t="shared" si="128"/>
        <v>,34,20,22,47,50,55,45,50,40</v>
      </c>
      <c r="FW8" t="str">
        <f t="shared" si="129"/>
        <v/>
      </c>
      <c r="FX8" t="str">
        <f t="shared" si="109"/>
        <v/>
      </c>
      <c r="FY8" t="str">
        <f t="shared" si="110"/>
        <v/>
      </c>
      <c r="FZ8" t="str">
        <f t="shared" si="131"/>
        <v/>
      </c>
      <c r="GA8" t="str">
        <f t="shared" si="132"/>
        <v>,34,20,22,47,50,55,45,50,40</v>
      </c>
      <c r="GB8" t="str">
        <f t="shared" si="133"/>
        <v/>
      </c>
      <c r="GC8" t="str">
        <f t="shared" si="109"/>
        <v/>
      </c>
      <c r="GD8" t="str">
        <f t="shared" si="110"/>
        <v/>
      </c>
      <c r="GE8" t="str">
        <f t="shared" si="135"/>
        <v/>
      </c>
      <c r="GF8" t="str">
        <f t="shared" si="136"/>
        <v>,34,20,22,47,50,55,45,50,40</v>
      </c>
      <c r="GG8" t="str">
        <f t="shared" si="137"/>
        <v/>
      </c>
      <c r="GH8" t="str">
        <f t="shared" si="109"/>
        <v/>
      </c>
      <c r="GI8" t="str">
        <f t="shared" si="110"/>
        <v/>
      </c>
      <c r="GJ8" t="str">
        <f t="shared" si="139"/>
        <v/>
      </c>
      <c r="GK8" t="str">
        <f t="shared" si="140"/>
        <v>,34,20,22,47,50,55,45,50,40</v>
      </c>
    </row>
    <row r="9" spans="1:197" x14ac:dyDescent="0.25">
      <c r="B9">
        <v>4</v>
      </c>
      <c r="C9" t="str">
        <f>"*old"</f>
        <v>*old</v>
      </c>
      <c r="D9">
        <v>7</v>
      </c>
      <c r="E9">
        <v>0</v>
      </c>
      <c r="F9">
        <v>3</v>
      </c>
      <c r="G9" t="str">
        <f>"74,54,94,76"</f>
        <v>74,54,94,76</v>
      </c>
      <c r="H9">
        <f t="shared" ref="H9:H12" si="154">LEN(G9)-LEN(SUBSTITUTE(G9,",",""))+1</f>
        <v>4</v>
      </c>
      <c r="I9" t="str">
        <f>G9&amp;IF(E5=B9,GJ5,"")&amp;IF(F5=B9,GK5,"")&amp;IF(E6=B9,GJ6,"")&amp;IF(F6=B9,GK6,"")&amp;IF(E7=B9,GJ7,"")&amp;IF(F7=B9,GK7,"")&amp;IF(E8=B9,GJ8,"")&amp;IF(F8=B9,GK8,"")</f>
        <v>74,54,94,76</v>
      </c>
      <c r="J9">
        <f>LEN(I9)-LEN(SUBSTITUTE(I9,",",""))+1</f>
        <v>4</v>
      </c>
      <c r="K9">
        <f t="shared" si="141"/>
        <v>4</v>
      </c>
      <c r="L9" t="str">
        <f>IF(E10=B9,GJ10,"")&amp;IF(F10=B9,GK10,"")&amp;IF(E11=B9,GJ11,"")&amp;IF(F11=B9,GK11,"")&amp;IF(E12=B9,GJ12,"")&amp;IF(F12=B9,GK12,"")</f>
        <v>,21,21,6,6,6,9</v>
      </c>
      <c r="M9">
        <f>LEN(L9)-LEN(SUBSTITUTE(L9,",",""))</f>
        <v>6</v>
      </c>
      <c r="N9">
        <f>IF(N$4&lt;=$J9,VALUE(SUBSTITUTE(MID($I9,IFERROR(FIND(CHAR(1),SUBSTITUTE($I9,",",CHAR(1),N$4-1)),1),IFERROR(FIND(CHAR(1),SUBSTITUTE($I9,",",CHAR(1),N$4)),LEN($I9)+1)-IFERROR(FIND(CHAR(1),SUBSTITUTE($I9,",",CHAR(1),N$4-1)),1)),",","")),"")</f>
        <v>74</v>
      </c>
      <c r="O9">
        <f t="shared" si="142"/>
        <v>1825</v>
      </c>
      <c r="P9">
        <f t="shared" si="143"/>
        <v>3</v>
      </c>
      <c r="Q9" t="str">
        <f t="shared" si="144"/>
        <v/>
      </c>
      <c r="R9" t="str">
        <f t="shared" si="145"/>
        <v>,1825</v>
      </c>
      <c r="S9">
        <f>IF(S$4&lt;=$J9,VALUE(SUBSTITUTE(MID($I9,IFERROR(FIND(CHAR(1),SUBSTITUTE($I9,",",CHAR(1),S$4-1)),1),IFERROR(FIND(CHAR(1),SUBSTITUTE($I9,",",CHAR(1),S$4)),LEN($I9)+1)-IFERROR(FIND(CHAR(1),SUBSTITUTE($I9,",",CHAR(1),S$4-1)),1)),",","")),"")</f>
        <v>54</v>
      </c>
      <c r="T9">
        <f t="shared" ref="T9" si="155">IFERROR(ROUNDDOWN(IF(LEFT($C9,1)="*",S9*IF(RIGHT($C9,LEN($C9)-1)="old",S9,VALUE(RIGHT($C9,LEN($C9)-1))),S9+IF(RIGHT($C9,LEN($C9)-1)="old",S9,VALUE(RIGHT($C9,LEN($C9)-1))))/3,0),"")</f>
        <v>972</v>
      </c>
      <c r="U9">
        <f t="shared" ref="U9" si="156">IFERROR(IF(MOD(T9,$D9)=0,$E9,$F9),"")</f>
        <v>3</v>
      </c>
      <c r="V9" t="str">
        <f t="shared" si="148"/>
        <v/>
      </c>
      <c r="W9" t="str">
        <f t="shared" si="149"/>
        <v>,1825,972</v>
      </c>
      <c r="X9">
        <f t="shared" si="2"/>
        <v>94</v>
      </c>
      <c r="Y9">
        <f t="shared" si="3"/>
        <v>2945</v>
      </c>
      <c r="Z9">
        <f t="shared" si="4"/>
        <v>3</v>
      </c>
      <c r="AA9" t="str">
        <f t="shared" si="5"/>
        <v/>
      </c>
      <c r="AB9" t="str">
        <f t="shared" si="6"/>
        <v>,1825,972,2945</v>
      </c>
      <c r="AC9">
        <f t="shared" si="7"/>
        <v>76</v>
      </c>
      <c r="AD9">
        <f t="shared" si="3"/>
        <v>1925</v>
      </c>
      <c r="AE9">
        <f t="shared" si="4"/>
        <v>0</v>
      </c>
      <c r="AF9" t="str">
        <f t="shared" si="9"/>
        <v>,1925</v>
      </c>
      <c r="AG9" t="str">
        <f t="shared" si="10"/>
        <v>,1825,972,2945</v>
      </c>
      <c r="AH9" t="str">
        <f t="shared" si="11"/>
        <v/>
      </c>
      <c r="AI9" t="str">
        <f t="shared" si="3"/>
        <v/>
      </c>
      <c r="AJ9" t="str">
        <f t="shared" si="4"/>
        <v/>
      </c>
      <c r="AK9" t="str">
        <f t="shared" si="13"/>
        <v>,1925</v>
      </c>
      <c r="AL9" t="str">
        <f t="shared" si="14"/>
        <v>,1825,972,2945</v>
      </c>
      <c r="AM9" t="str">
        <f t="shared" si="15"/>
        <v/>
      </c>
      <c r="AN9" t="str">
        <f t="shared" si="3"/>
        <v/>
      </c>
      <c r="AO9" t="str">
        <f t="shared" si="4"/>
        <v/>
      </c>
      <c r="AP9" t="str">
        <f t="shared" si="17"/>
        <v>,1925</v>
      </c>
      <c r="AQ9" t="str">
        <f t="shared" si="18"/>
        <v>,1825,972,2945</v>
      </c>
      <c r="AR9" t="str">
        <f t="shared" si="19"/>
        <v/>
      </c>
      <c r="AS9" t="str">
        <f t="shared" si="3"/>
        <v/>
      </c>
      <c r="AT9" t="str">
        <f t="shared" si="4"/>
        <v/>
      </c>
      <c r="AU9" t="str">
        <f t="shared" si="21"/>
        <v>,1925</v>
      </c>
      <c r="AV9" t="str">
        <f t="shared" si="22"/>
        <v>,1825,972,2945</v>
      </c>
      <c r="AW9" t="str">
        <f t="shared" si="23"/>
        <v/>
      </c>
      <c r="AX9" t="str">
        <f t="shared" si="3"/>
        <v/>
      </c>
      <c r="AY9" t="str">
        <f t="shared" si="4"/>
        <v/>
      </c>
      <c r="AZ9" t="str">
        <f t="shared" si="25"/>
        <v>,1925</v>
      </c>
      <c r="BA9" t="str">
        <f t="shared" si="26"/>
        <v>,1825,972,2945</v>
      </c>
      <c r="BB9" t="str">
        <f t="shared" si="27"/>
        <v/>
      </c>
      <c r="BC9" t="str">
        <f t="shared" si="3"/>
        <v/>
      </c>
      <c r="BD9" t="str">
        <f t="shared" si="4"/>
        <v/>
      </c>
      <c r="BE9" t="str">
        <f t="shared" si="29"/>
        <v>,1925</v>
      </c>
      <c r="BF9" t="str">
        <f t="shared" si="30"/>
        <v>,1825,972,2945</v>
      </c>
      <c r="BG9" t="str">
        <f t="shared" si="31"/>
        <v/>
      </c>
      <c r="BH9" t="str">
        <f t="shared" si="3"/>
        <v/>
      </c>
      <c r="BI9" t="str">
        <f t="shared" si="4"/>
        <v/>
      </c>
      <c r="BJ9" t="str">
        <f t="shared" si="33"/>
        <v>,1925</v>
      </c>
      <c r="BK9" t="str">
        <f t="shared" si="34"/>
        <v>,1825,972,2945</v>
      </c>
      <c r="BL9" t="str">
        <f t="shared" si="35"/>
        <v/>
      </c>
      <c r="BM9" t="str">
        <f t="shared" si="3"/>
        <v/>
      </c>
      <c r="BN9" t="str">
        <f t="shared" si="4"/>
        <v/>
      </c>
      <c r="BO9" t="str">
        <f t="shared" si="37"/>
        <v>,1925</v>
      </c>
      <c r="BP9" t="str">
        <f t="shared" si="38"/>
        <v>,1825,972,2945</v>
      </c>
      <c r="BQ9" t="str">
        <f t="shared" si="39"/>
        <v/>
      </c>
      <c r="BR9" t="str">
        <f t="shared" si="3"/>
        <v/>
      </c>
      <c r="BS9" t="str">
        <f t="shared" si="4"/>
        <v/>
      </c>
      <c r="BT9" t="str">
        <f t="shared" si="41"/>
        <v>,1925</v>
      </c>
      <c r="BU9" t="str">
        <f t="shared" si="42"/>
        <v>,1825,972,2945</v>
      </c>
      <c r="BV9" t="str">
        <f t="shared" si="43"/>
        <v/>
      </c>
      <c r="BW9" t="str">
        <f t="shared" si="3"/>
        <v/>
      </c>
      <c r="BX9" t="str">
        <f t="shared" si="4"/>
        <v/>
      </c>
      <c r="BY9" t="str">
        <f t="shared" si="45"/>
        <v>,1925</v>
      </c>
      <c r="BZ9" t="str">
        <f t="shared" si="46"/>
        <v>,1825,972,2945</v>
      </c>
      <c r="CA9" t="str">
        <f t="shared" si="47"/>
        <v/>
      </c>
      <c r="CB9" t="str">
        <f t="shared" si="3"/>
        <v/>
      </c>
      <c r="CC9" t="str">
        <f t="shared" si="4"/>
        <v/>
      </c>
      <c r="CD9" t="str">
        <f t="shared" si="49"/>
        <v>,1925</v>
      </c>
      <c r="CE9" t="str">
        <f t="shared" si="50"/>
        <v>,1825,972,2945</v>
      </c>
      <c r="CF9" t="str">
        <f t="shared" si="51"/>
        <v/>
      </c>
      <c r="CG9" t="str">
        <f t="shared" si="3"/>
        <v/>
      </c>
      <c r="CH9" t="str">
        <f t="shared" si="4"/>
        <v/>
      </c>
      <c r="CI9" t="str">
        <f t="shared" si="53"/>
        <v>,1925</v>
      </c>
      <c r="CJ9" t="str">
        <f t="shared" si="54"/>
        <v>,1825,972,2945</v>
      </c>
      <c r="CK9" t="str">
        <f t="shared" si="55"/>
        <v/>
      </c>
      <c r="CL9" t="str">
        <f t="shared" si="56"/>
        <v/>
      </c>
      <c r="CM9" t="str">
        <f t="shared" si="57"/>
        <v/>
      </c>
      <c r="CN9" t="str">
        <f t="shared" si="58"/>
        <v>,1925</v>
      </c>
      <c r="CO9" t="str">
        <f t="shared" si="59"/>
        <v>,1825,972,2945</v>
      </c>
      <c r="CP9" t="str">
        <f t="shared" si="60"/>
        <v/>
      </c>
      <c r="CQ9" t="str">
        <f t="shared" si="56"/>
        <v/>
      </c>
      <c r="CR9" t="str">
        <f t="shared" si="57"/>
        <v/>
      </c>
      <c r="CS9" t="str">
        <f t="shared" si="62"/>
        <v>,1925</v>
      </c>
      <c r="CT9" t="str">
        <f t="shared" si="63"/>
        <v>,1825,972,2945</v>
      </c>
      <c r="CU9" t="str">
        <f t="shared" si="64"/>
        <v/>
      </c>
      <c r="CV9" t="str">
        <f t="shared" si="56"/>
        <v/>
      </c>
      <c r="CW9" t="str">
        <f t="shared" si="57"/>
        <v/>
      </c>
      <c r="CX9" t="str">
        <f t="shared" si="66"/>
        <v>,1925</v>
      </c>
      <c r="CY9" t="str">
        <f t="shared" si="67"/>
        <v>,1825,972,2945</v>
      </c>
      <c r="CZ9" t="str">
        <f t="shared" si="68"/>
        <v/>
      </c>
      <c r="DA9" t="str">
        <f t="shared" si="56"/>
        <v/>
      </c>
      <c r="DB9" t="str">
        <f t="shared" si="57"/>
        <v/>
      </c>
      <c r="DC9" t="str">
        <f t="shared" si="70"/>
        <v>,1925</v>
      </c>
      <c r="DD9" t="str">
        <f t="shared" si="71"/>
        <v>,1825,972,2945</v>
      </c>
      <c r="DE9" t="str">
        <f t="shared" si="72"/>
        <v/>
      </c>
      <c r="DF9" t="str">
        <f t="shared" si="56"/>
        <v/>
      </c>
      <c r="DG9" t="str">
        <f t="shared" si="57"/>
        <v/>
      </c>
      <c r="DH9" t="str">
        <f t="shared" si="74"/>
        <v>,1925</v>
      </c>
      <c r="DI9" t="str">
        <f t="shared" si="75"/>
        <v>,1825,972,2945</v>
      </c>
      <c r="DJ9" t="str">
        <f t="shared" si="76"/>
        <v/>
      </c>
      <c r="DK9" t="str">
        <f t="shared" si="56"/>
        <v/>
      </c>
      <c r="DL9" t="str">
        <f t="shared" si="57"/>
        <v/>
      </c>
      <c r="DM9" t="str">
        <f t="shared" si="78"/>
        <v>,1925</v>
      </c>
      <c r="DN9" t="str">
        <f t="shared" si="79"/>
        <v>,1825,972,2945</v>
      </c>
      <c r="DO9" t="str">
        <f t="shared" si="80"/>
        <v/>
      </c>
      <c r="DP9" t="str">
        <f t="shared" si="56"/>
        <v/>
      </c>
      <c r="DQ9" t="str">
        <f t="shared" si="57"/>
        <v/>
      </c>
      <c r="DR9" t="str">
        <f t="shared" si="82"/>
        <v>,1925</v>
      </c>
      <c r="DS9" t="str">
        <f t="shared" si="83"/>
        <v>,1825,972,2945</v>
      </c>
      <c r="DT9" t="str">
        <f t="shared" si="84"/>
        <v/>
      </c>
      <c r="DU9" t="str">
        <f t="shared" si="56"/>
        <v/>
      </c>
      <c r="DV9" t="str">
        <f t="shared" si="57"/>
        <v/>
      </c>
      <c r="DW9" t="str">
        <f t="shared" si="86"/>
        <v>,1925</v>
      </c>
      <c r="DX9" t="str">
        <f t="shared" si="87"/>
        <v>,1825,972,2945</v>
      </c>
      <c r="DY9" t="str">
        <f t="shared" si="88"/>
        <v/>
      </c>
      <c r="DZ9" t="str">
        <f t="shared" si="56"/>
        <v/>
      </c>
      <c r="EA9" t="str">
        <f t="shared" si="57"/>
        <v/>
      </c>
      <c r="EB9" t="str">
        <f t="shared" si="90"/>
        <v>,1925</v>
      </c>
      <c r="EC9" t="str">
        <f t="shared" si="91"/>
        <v>,1825,972,2945</v>
      </c>
      <c r="ED9" t="str">
        <f t="shared" si="92"/>
        <v/>
      </c>
      <c r="EE9" t="str">
        <f t="shared" si="56"/>
        <v/>
      </c>
      <c r="EF9" t="str">
        <f t="shared" si="57"/>
        <v/>
      </c>
      <c r="EG9" t="str">
        <f t="shared" si="94"/>
        <v>,1925</v>
      </c>
      <c r="EH9" t="str">
        <f t="shared" si="95"/>
        <v>,1825,972,2945</v>
      </c>
      <c r="EI9" t="str">
        <f t="shared" si="96"/>
        <v/>
      </c>
      <c r="EJ9" t="str">
        <f t="shared" si="56"/>
        <v/>
      </c>
      <c r="EK9" t="str">
        <f t="shared" si="57"/>
        <v/>
      </c>
      <c r="EL9" t="str">
        <f t="shared" si="98"/>
        <v>,1925</v>
      </c>
      <c r="EM9" t="str">
        <f t="shared" si="99"/>
        <v>,1825,972,2945</v>
      </c>
      <c r="EN9" t="str">
        <f t="shared" si="100"/>
        <v/>
      </c>
      <c r="EO9" t="str">
        <f t="shared" si="56"/>
        <v/>
      </c>
      <c r="EP9" t="str">
        <f t="shared" si="57"/>
        <v/>
      </c>
      <c r="EQ9" t="str">
        <f t="shared" si="102"/>
        <v>,1925</v>
      </c>
      <c r="ER9" t="str">
        <f t="shared" si="103"/>
        <v>,1825,972,2945</v>
      </c>
      <c r="ES9" t="str">
        <f t="shared" si="104"/>
        <v/>
      </c>
      <c r="ET9" t="str">
        <f t="shared" si="56"/>
        <v/>
      </c>
      <c r="EU9" t="str">
        <f t="shared" si="57"/>
        <v/>
      </c>
      <c r="EV9" t="str">
        <f t="shared" si="106"/>
        <v>,1925</v>
      </c>
      <c r="EW9" t="str">
        <f t="shared" si="107"/>
        <v>,1825,972,2945</v>
      </c>
      <c r="EX9" t="str">
        <f t="shared" si="108"/>
        <v/>
      </c>
      <c r="EY9" t="str">
        <f t="shared" si="109"/>
        <v/>
      </c>
      <c r="EZ9" t="str">
        <f t="shared" si="110"/>
        <v/>
      </c>
      <c r="FA9" t="str">
        <f t="shared" si="111"/>
        <v>,1925</v>
      </c>
      <c r="FB9" t="str">
        <f t="shared" si="112"/>
        <v>,1825,972,2945</v>
      </c>
      <c r="FC9" t="str">
        <f t="shared" si="113"/>
        <v/>
      </c>
      <c r="FD9" t="str">
        <f t="shared" si="109"/>
        <v/>
      </c>
      <c r="FE9" t="str">
        <f t="shared" si="110"/>
        <v/>
      </c>
      <c r="FF9" t="str">
        <f t="shared" si="115"/>
        <v>,1925</v>
      </c>
      <c r="FG9" t="str">
        <f t="shared" si="116"/>
        <v>,1825,972,2945</v>
      </c>
      <c r="FH9" t="str">
        <f t="shared" si="117"/>
        <v/>
      </c>
      <c r="FI9" t="str">
        <f t="shared" si="109"/>
        <v/>
      </c>
      <c r="FJ9" t="str">
        <f t="shared" si="110"/>
        <v/>
      </c>
      <c r="FK9" t="str">
        <f t="shared" si="119"/>
        <v>,1925</v>
      </c>
      <c r="FL9" t="str">
        <f t="shared" si="120"/>
        <v>,1825,972,2945</v>
      </c>
      <c r="FM9" t="str">
        <f t="shared" si="121"/>
        <v/>
      </c>
      <c r="FN9" t="str">
        <f t="shared" si="109"/>
        <v/>
      </c>
      <c r="FO9" t="str">
        <f t="shared" si="110"/>
        <v/>
      </c>
      <c r="FP9" t="str">
        <f t="shared" si="123"/>
        <v>,1925</v>
      </c>
      <c r="FQ9" t="str">
        <f t="shared" si="124"/>
        <v>,1825,972,2945</v>
      </c>
      <c r="FR9" t="str">
        <f t="shared" si="125"/>
        <v/>
      </c>
      <c r="FS9" t="str">
        <f t="shared" si="109"/>
        <v/>
      </c>
      <c r="FT9" t="str">
        <f t="shared" si="110"/>
        <v/>
      </c>
      <c r="FU9" t="str">
        <f t="shared" si="127"/>
        <v>,1925</v>
      </c>
      <c r="FV9" t="str">
        <f t="shared" si="128"/>
        <v>,1825,972,2945</v>
      </c>
      <c r="FW9" t="str">
        <f t="shared" si="129"/>
        <v/>
      </c>
      <c r="FX9" t="str">
        <f t="shared" si="109"/>
        <v/>
      </c>
      <c r="FY9" t="str">
        <f t="shared" si="110"/>
        <v/>
      </c>
      <c r="FZ9" t="str">
        <f t="shared" si="131"/>
        <v>,1925</v>
      </c>
      <c r="GA9" t="str">
        <f t="shared" si="132"/>
        <v>,1825,972,2945</v>
      </c>
      <c r="GB9" t="str">
        <f t="shared" si="133"/>
        <v/>
      </c>
      <c r="GC9" t="str">
        <f t="shared" si="109"/>
        <v/>
      </c>
      <c r="GD9" t="str">
        <f t="shared" si="110"/>
        <v/>
      </c>
      <c r="GE9" t="str">
        <f t="shared" si="135"/>
        <v>,1925</v>
      </c>
      <c r="GF9" t="str">
        <f t="shared" si="136"/>
        <v>,1825,972,2945</v>
      </c>
      <c r="GG9" t="str">
        <f t="shared" si="137"/>
        <v/>
      </c>
      <c r="GH9" t="str">
        <f t="shared" si="109"/>
        <v/>
      </c>
      <c r="GI9" t="str">
        <f t="shared" si="110"/>
        <v/>
      </c>
      <c r="GJ9" t="str">
        <f t="shared" si="139"/>
        <v>,1925</v>
      </c>
      <c r="GK9" t="str">
        <f t="shared" si="140"/>
        <v>,1825,972,2945</v>
      </c>
    </row>
    <row r="10" spans="1:197" x14ac:dyDescent="0.25">
      <c r="B10">
        <v>5</v>
      </c>
      <c r="C10" t="str">
        <f>"+4"</f>
        <v>+4</v>
      </c>
      <c r="D10">
        <v>17</v>
      </c>
      <c r="E10">
        <v>7</v>
      </c>
      <c r="F10">
        <v>1</v>
      </c>
      <c r="G10" t="str">
        <f>"58"</f>
        <v>58</v>
      </c>
      <c r="H10">
        <f t="shared" si="154"/>
        <v>1</v>
      </c>
      <c r="I10" t="str">
        <f>G10&amp;IF(E5=B10,GJ5,"")&amp;IF(F5=B10,GK5,"")&amp;IF(E6=B10,GJ6,"")&amp;IF(F6=B10,GK6,"")&amp;IF(E7=B10,GJ7,"")&amp;IF(F7=B10,GK7,"")&amp;IF(E8=B10,GJ8,"")&amp;IF(F8=B10,GK8,"")&amp;IF(E9=B10,GJ9,"")&amp;IF(F9=B10,GK9,"")</f>
        <v>58</v>
      </c>
      <c r="J10">
        <f>LEN(I10)-LEN(SUBSTITUTE(I10,",",""))+1</f>
        <v>1</v>
      </c>
      <c r="K10">
        <f t="shared" si="141"/>
        <v>1</v>
      </c>
      <c r="L10" t="str">
        <f>IF(E11=B10,GJ11,"")&amp;IF(F11=B10,GK11,"")&amp;IF(E12=B10,GJ12,"")&amp;IF(F12=B10,GK12,"")</f>
        <v>,23,11,13,13,9,17,17,15</v>
      </c>
      <c r="M10">
        <f>LEN(L10)-LEN(SUBSTITUTE(L10,",",""))</f>
        <v>8</v>
      </c>
      <c r="N10">
        <f>IF(N$4&lt;=$J10,VALUE(SUBSTITUTE(MID($I10,IFERROR(FIND(CHAR(1),SUBSTITUTE($I10,",",CHAR(1),N$4-1)),1),IFERROR(FIND(CHAR(1),SUBSTITUTE($I10,",",CHAR(1),N$4)),LEN($I10)+1)-IFERROR(FIND(CHAR(1),SUBSTITUTE($I10,",",CHAR(1),N$4-1)),1)),",","")),"")</f>
        <v>58</v>
      </c>
      <c r="O10">
        <f t="shared" si="142"/>
        <v>20</v>
      </c>
      <c r="P10">
        <f t="shared" si="143"/>
        <v>1</v>
      </c>
      <c r="Q10" t="str">
        <f t="shared" si="144"/>
        <v/>
      </c>
      <c r="R10" t="str">
        <f t="shared" si="145"/>
        <v>,20</v>
      </c>
      <c r="S10" t="str">
        <f>IF(S$4&lt;=$J10,VALUE(SUBSTITUTE(MID($I10,IFERROR(FIND(CHAR(1),SUBSTITUTE($I10,",",CHAR(1),S$4-1)),1),IFERROR(FIND(CHAR(1),SUBSTITUTE($I10,",",CHAR(1),S$4)),LEN($I10)+1)-IFERROR(FIND(CHAR(1),SUBSTITUTE($I10,",",CHAR(1),S$4-1)),1)),",","")),"")</f>
        <v/>
      </c>
      <c r="T10" t="str">
        <f t="shared" ref="T10" si="157">IFERROR(ROUNDDOWN(IF(LEFT($C10,1)="*",S10*IF(RIGHT($C10,LEN($C10)-1)="old",S10,VALUE(RIGHT($C10,LEN($C10)-1))),S10+IF(RIGHT($C10,LEN($C10)-1)="old",S10,VALUE(RIGHT($C10,LEN($C10)-1))))/3,0),"")</f>
        <v/>
      </c>
      <c r="U10" t="str">
        <f t="shared" ref="U10" si="158">IFERROR(IF(MOD(T10,$D10)=0,$E10,$F10),"")</f>
        <v/>
      </c>
      <c r="V10" t="str">
        <f t="shared" si="148"/>
        <v/>
      </c>
      <c r="W10" t="str">
        <f t="shared" si="149"/>
        <v>,20</v>
      </c>
      <c r="X10" t="str">
        <f t="shared" si="2"/>
        <v/>
      </c>
      <c r="Y10" t="str">
        <f t="shared" si="3"/>
        <v/>
      </c>
      <c r="Z10" t="str">
        <f t="shared" si="4"/>
        <v/>
      </c>
      <c r="AA10" t="str">
        <f t="shared" si="5"/>
        <v/>
      </c>
      <c r="AB10" t="str">
        <f t="shared" si="6"/>
        <v>,20</v>
      </c>
      <c r="AC10" t="str">
        <f t="shared" si="7"/>
        <v/>
      </c>
      <c r="AD10" t="str">
        <f t="shared" si="3"/>
        <v/>
      </c>
      <c r="AE10" t="str">
        <f t="shared" si="4"/>
        <v/>
      </c>
      <c r="AF10" t="str">
        <f t="shared" si="9"/>
        <v/>
      </c>
      <c r="AG10" t="str">
        <f t="shared" si="10"/>
        <v>,20</v>
      </c>
      <c r="AH10" t="str">
        <f t="shared" si="11"/>
        <v/>
      </c>
      <c r="AI10" t="str">
        <f t="shared" si="3"/>
        <v/>
      </c>
      <c r="AJ10" t="str">
        <f t="shared" si="4"/>
        <v/>
      </c>
      <c r="AK10" t="str">
        <f t="shared" si="13"/>
        <v/>
      </c>
      <c r="AL10" t="str">
        <f t="shared" si="14"/>
        <v>,20</v>
      </c>
      <c r="AM10" t="str">
        <f t="shared" si="15"/>
        <v/>
      </c>
      <c r="AN10" t="str">
        <f t="shared" si="3"/>
        <v/>
      </c>
      <c r="AO10" t="str">
        <f t="shared" si="4"/>
        <v/>
      </c>
      <c r="AP10" t="str">
        <f t="shared" si="17"/>
        <v/>
      </c>
      <c r="AQ10" t="str">
        <f t="shared" si="18"/>
        <v>,20</v>
      </c>
      <c r="AR10" t="str">
        <f t="shared" si="19"/>
        <v/>
      </c>
      <c r="AS10" t="str">
        <f t="shared" si="3"/>
        <v/>
      </c>
      <c r="AT10" t="str">
        <f t="shared" si="4"/>
        <v/>
      </c>
      <c r="AU10" t="str">
        <f t="shared" si="21"/>
        <v/>
      </c>
      <c r="AV10" t="str">
        <f t="shared" si="22"/>
        <v>,20</v>
      </c>
      <c r="AW10" t="str">
        <f t="shared" si="23"/>
        <v/>
      </c>
      <c r="AX10" t="str">
        <f t="shared" si="3"/>
        <v/>
      </c>
      <c r="AY10" t="str">
        <f t="shared" si="4"/>
        <v/>
      </c>
      <c r="AZ10" t="str">
        <f t="shared" si="25"/>
        <v/>
      </c>
      <c r="BA10" t="str">
        <f t="shared" si="26"/>
        <v>,20</v>
      </c>
      <c r="BB10" t="str">
        <f t="shared" si="27"/>
        <v/>
      </c>
      <c r="BC10" t="str">
        <f t="shared" si="3"/>
        <v/>
      </c>
      <c r="BD10" t="str">
        <f t="shared" si="4"/>
        <v/>
      </c>
      <c r="BE10" t="str">
        <f t="shared" si="29"/>
        <v/>
      </c>
      <c r="BF10" t="str">
        <f t="shared" si="30"/>
        <v>,20</v>
      </c>
      <c r="BG10" t="str">
        <f t="shared" si="31"/>
        <v/>
      </c>
      <c r="BH10" t="str">
        <f t="shared" si="3"/>
        <v/>
      </c>
      <c r="BI10" t="str">
        <f t="shared" si="4"/>
        <v/>
      </c>
      <c r="BJ10" t="str">
        <f t="shared" si="33"/>
        <v/>
      </c>
      <c r="BK10" t="str">
        <f t="shared" si="34"/>
        <v>,20</v>
      </c>
      <c r="BL10" t="str">
        <f t="shared" si="35"/>
        <v/>
      </c>
      <c r="BM10" t="str">
        <f t="shared" si="3"/>
        <v/>
      </c>
      <c r="BN10" t="str">
        <f t="shared" si="4"/>
        <v/>
      </c>
      <c r="BO10" t="str">
        <f t="shared" si="37"/>
        <v/>
      </c>
      <c r="BP10" t="str">
        <f t="shared" si="38"/>
        <v>,20</v>
      </c>
      <c r="BQ10" t="str">
        <f t="shared" si="39"/>
        <v/>
      </c>
      <c r="BR10" t="str">
        <f t="shared" si="3"/>
        <v/>
      </c>
      <c r="BS10" t="str">
        <f t="shared" si="4"/>
        <v/>
      </c>
      <c r="BT10" t="str">
        <f t="shared" si="41"/>
        <v/>
      </c>
      <c r="BU10" t="str">
        <f t="shared" si="42"/>
        <v>,20</v>
      </c>
      <c r="BV10" t="str">
        <f t="shared" si="43"/>
        <v/>
      </c>
      <c r="BW10" t="str">
        <f t="shared" si="3"/>
        <v/>
      </c>
      <c r="BX10" t="str">
        <f t="shared" si="4"/>
        <v/>
      </c>
      <c r="BY10" t="str">
        <f t="shared" si="45"/>
        <v/>
      </c>
      <c r="BZ10" t="str">
        <f t="shared" si="46"/>
        <v>,20</v>
      </c>
      <c r="CA10" t="str">
        <f t="shared" si="47"/>
        <v/>
      </c>
      <c r="CB10" t="str">
        <f t="shared" si="3"/>
        <v/>
      </c>
      <c r="CC10" t="str">
        <f t="shared" si="4"/>
        <v/>
      </c>
      <c r="CD10" t="str">
        <f t="shared" si="49"/>
        <v/>
      </c>
      <c r="CE10" t="str">
        <f t="shared" si="50"/>
        <v>,20</v>
      </c>
      <c r="CF10" t="str">
        <f t="shared" si="51"/>
        <v/>
      </c>
      <c r="CG10" t="str">
        <f t="shared" si="3"/>
        <v/>
      </c>
      <c r="CH10" t="str">
        <f t="shared" si="4"/>
        <v/>
      </c>
      <c r="CI10" t="str">
        <f t="shared" si="53"/>
        <v/>
      </c>
      <c r="CJ10" t="str">
        <f t="shared" si="54"/>
        <v>,20</v>
      </c>
      <c r="CK10" t="str">
        <f t="shared" si="55"/>
        <v/>
      </c>
      <c r="CL10" t="str">
        <f t="shared" si="56"/>
        <v/>
      </c>
      <c r="CM10" t="str">
        <f t="shared" si="57"/>
        <v/>
      </c>
      <c r="CN10" t="str">
        <f t="shared" si="58"/>
        <v/>
      </c>
      <c r="CO10" t="str">
        <f t="shared" si="59"/>
        <v>,20</v>
      </c>
      <c r="CP10" t="str">
        <f t="shared" si="60"/>
        <v/>
      </c>
      <c r="CQ10" t="str">
        <f t="shared" si="56"/>
        <v/>
      </c>
      <c r="CR10" t="str">
        <f t="shared" si="57"/>
        <v/>
      </c>
      <c r="CS10" t="str">
        <f t="shared" si="62"/>
        <v/>
      </c>
      <c r="CT10" t="str">
        <f t="shared" si="63"/>
        <v>,20</v>
      </c>
      <c r="CU10" t="str">
        <f t="shared" si="64"/>
        <v/>
      </c>
      <c r="CV10" t="str">
        <f t="shared" si="56"/>
        <v/>
      </c>
      <c r="CW10" t="str">
        <f t="shared" si="57"/>
        <v/>
      </c>
      <c r="CX10" t="str">
        <f t="shared" si="66"/>
        <v/>
      </c>
      <c r="CY10" t="str">
        <f t="shared" si="67"/>
        <v>,20</v>
      </c>
      <c r="CZ10" t="str">
        <f t="shared" si="68"/>
        <v/>
      </c>
      <c r="DA10" t="str">
        <f t="shared" si="56"/>
        <v/>
      </c>
      <c r="DB10" t="str">
        <f t="shared" si="57"/>
        <v/>
      </c>
      <c r="DC10" t="str">
        <f t="shared" si="70"/>
        <v/>
      </c>
      <c r="DD10" t="str">
        <f t="shared" si="71"/>
        <v>,20</v>
      </c>
      <c r="DE10" t="str">
        <f t="shared" si="72"/>
        <v/>
      </c>
      <c r="DF10" t="str">
        <f t="shared" si="56"/>
        <v/>
      </c>
      <c r="DG10" t="str">
        <f t="shared" si="57"/>
        <v/>
      </c>
      <c r="DH10" t="str">
        <f t="shared" si="74"/>
        <v/>
      </c>
      <c r="DI10" t="str">
        <f t="shared" si="75"/>
        <v>,20</v>
      </c>
      <c r="DJ10" t="str">
        <f t="shared" si="76"/>
        <v/>
      </c>
      <c r="DK10" t="str">
        <f t="shared" si="56"/>
        <v/>
      </c>
      <c r="DL10" t="str">
        <f t="shared" si="57"/>
        <v/>
      </c>
      <c r="DM10" t="str">
        <f t="shared" si="78"/>
        <v/>
      </c>
      <c r="DN10" t="str">
        <f t="shared" si="79"/>
        <v>,20</v>
      </c>
      <c r="DO10" t="str">
        <f t="shared" si="80"/>
        <v/>
      </c>
      <c r="DP10" t="str">
        <f t="shared" si="56"/>
        <v/>
      </c>
      <c r="DQ10" t="str">
        <f t="shared" si="57"/>
        <v/>
      </c>
      <c r="DR10" t="str">
        <f t="shared" si="82"/>
        <v/>
      </c>
      <c r="DS10" t="str">
        <f t="shared" si="83"/>
        <v>,20</v>
      </c>
      <c r="DT10" t="str">
        <f t="shared" si="84"/>
        <v/>
      </c>
      <c r="DU10" t="str">
        <f t="shared" si="56"/>
        <v/>
      </c>
      <c r="DV10" t="str">
        <f t="shared" si="57"/>
        <v/>
      </c>
      <c r="DW10" t="str">
        <f t="shared" si="86"/>
        <v/>
      </c>
      <c r="DX10" t="str">
        <f t="shared" si="87"/>
        <v>,20</v>
      </c>
      <c r="DY10" t="str">
        <f t="shared" si="88"/>
        <v/>
      </c>
      <c r="DZ10" t="str">
        <f t="shared" si="56"/>
        <v/>
      </c>
      <c r="EA10" t="str">
        <f t="shared" si="57"/>
        <v/>
      </c>
      <c r="EB10" t="str">
        <f t="shared" si="90"/>
        <v/>
      </c>
      <c r="EC10" t="str">
        <f t="shared" si="91"/>
        <v>,20</v>
      </c>
      <c r="ED10" t="str">
        <f t="shared" si="92"/>
        <v/>
      </c>
      <c r="EE10" t="str">
        <f t="shared" si="56"/>
        <v/>
      </c>
      <c r="EF10" t="str">
        <f t="shared" si="57"/>
        <v/>
      </c>
      <c r="EG10" t="str">
        <f t="shared" si="94"/>
        <v/>
      </c>
      <c r="EH10" t="str">
        <f t="shared" si="95"/>
        <v>,20</v>
      </c>
      <c r="EI10" t="str">
        <f t="shared" si="96"/>
        <v/>
      </c>
      <c r="EJ10" t="str">
        <f t="shared" si="56"/>
        <v/>
      </c>
      <c r="EK10" t="str">
        <f t="shared" si="57"/>
        <v/>
      </c>
      <c r="EL10" t="str">
        <f t="shared" si="98"/>
        <v/>
      </c>
      <c r="EM10" t="str">
        <f t="shared" si="99"/>
        <v>,20</v>
      </c>
      <c r="EN10" t="str">
        <f t="shared" si="100"/>
        <v/>
      </c>
      <c r="EO10" t="str">
        <f t="shared" si="56"/>
        <v/>
      </c>
      <c r="EP10" t="str">
        <f t="shared" si="57"/>
        <v/>
      </c>
      <c r="EQ10" t="str">
        <f t="shared" si="102"/>
        <v/>
      </c>
      <c r="ER10" t="str">
        <f t="shared" si="103"/>
        <v>,20</v>
      </c>
      <c r="ES10" t="str">
        <f t="shared" si="104"/>
        <v/>
      </c>
      <c r="ET10" t="str">
        <f t="shared" si="56"/>
        <v/>
      </c>
      <c r="EU10" t="str">
        <f t="shared" si="57"/>
        <v/>
      </c>
      <c r="EV10" t="str">
        <f t="shared" si="106"/>
        <v/>
      </c>
      <c r="EW10" t="str">
        <f t="shared" si="107"/>
        <v>,20</v>
      </c>
      <c r="EX10" t="str">
        <f t="shared" si="108"/>
        <v/>
      </c>
      <c r="EY10" t="str">
        <f t="shared" si="109"/>
        <v/>
      </c>
      <c r="EZ10" t="str">
        <f t="shared" si="110"/>
        <v/>
      </c>
      <c r="FA10" t="str">
        <f t="shared" si="111"/>
        <v/>
      </c>
      <c r="FB10" t="str">
        <f t="shared" si="112"/>
        <v>,20</v>
      </c>
      <c r="FC10" t="str">
        <f t="shared" si="113"/>
        <v/>
      </c>
      <c r="FD10" t="str">
        <f t="shared" si="109"/>
        <v/>
      </c>
      <c r="FE10" t="str">
        <f t="shared" si="110"/>
        <v/>
      </c>
      <c r="FF10" t="str">
        <f t="shared" si="115"/>
        <v/>
      </c>
      <c r="FG10" t="str">
        <f t="shared" si="116"/>
        <v>,20</v>
      </c>
      <c r="FH10" t="str">
        <f t="shared" si="117"/>
        <v/>
      </c>
      <c r="FI10" t="str">
        <f t="shared" si="109"/>
        <v/>
      </c>
      <c r="FJ10" t="str">
        <f t="shared" si="110"/>
        <v/>
      </c>
      <c r="FK10" t="str">
        <f t="shared" si="119"/>
        <v/>
      </c>
      <c r="FL10" t="str">
        <f t="shared" si="120"/>
        <v>,20</v>
      </c>
      <c r="FM10" t="str">
        <f t="shared" si="121"/>
        <v/>
      </c>
      <c r="FN10" t="str">
        <f t="shared" si="109"/>
        <v/>
      </c>
      <c r="FO10" t="str">
        <f t="shared" si="110"/>
        <v/>
      </c>
      <c r="FP10" t="str">
        <f t="shared" si="123"/>
        <v/>
      </c>
      <c r="FQ10" t="str">
        <f t="shared" si="124"/>
        <v>,20</v>
      </c>
      <c r="FR10" t="str">
        <f t="shared" si="125"/>
        <v/>
      </c>
      <c r="FS10" t="str">
        <f t="shared" si="109"/>
        <v/>
      </c>
      <c r="FT10" t="str">
        <f t="shared" si="110"/>
        <v/>
      </c>
      <c r="FU10" t="str">
        <f t="shared" si="127"/>
        <v/>
      </c>
      <c r="FV10" t="str">
        <f t="shared" si="128"/>
        <v>,20</v>
      </c>
      <c r="FW10" t="str">
        <f t="shared" si="129"/>
        <v/>
      </c>
      <c r="FX10" t="str">
        <f t="shared" si="109"/>
        <v/>
      </c>
      <c r="FY10" t="str">
        <f t="shared" si="110"/>
        <v/>
      </c>
      <c r="FZ10" t="str">
        <f t="shared" si="131"/>
        <v/>
      </c>
      <c r="GA10" t="str">
        <f t="shared" si="132"/>
        <v>,20</v>
      </c>
      <c r="GB10" t="str">
        <f t="shared" si="133"/>
        <v/>
      </c>
      <c r="GC10" t="str">
        <f t="shared" si="109"/>
        <v/>
      </c>
      <c r="GD10" t="str">
        <f t="shared" si="110"/>
        <v/>
      </c>
      <c r="GE10" t="str">
        <f t="shared" si="135"/>
        <v/>
      </c>
      <c r="GF10" t="str">
        <f t="shared" si="136"/>
        <v>,20</v>
      </c>
      <c r="GG10" t="str">
        <f t="shared" si="137"/>
        <v/>
      </c>
      <c r="GH10" t="str">
        <f t="shared" si="109"/>
        <v/>
      </c>
      <c r="GI10" t="str">
        <f t="shared" si="110"/>
        <v/>
      </c>
      <c r="GJ10" t="str">
        <f t="shared" si="139"/>
        <v/>
      </c>
      <c r="GK10" t="str">
        <f t="shared" si="140"/>
        <v>,20</v>
      </c>
    </row>
    <row r="11" spans="1:197" x14ac:dyDescent="0.25">
      <c r="B11">
        <v>6</v>
      </c>
      <c r="C11" t="str">
        <f>"+6"</f>
        <v>+6</v>
      </c>
      <c r="D11">
        <v>2</v>
      </c>
      <c r="E11">
        <v>7</v>
      </c>
      <c r="F11">
        <v>5</v>
      </c>
      <c r="G11" t="str">
        <f>"66,63"</f>
        <v>66,63</v>
      </c>
      <c r="H11">
        <f t="shared" si="154"/>
        <v>2</v>
      </c>
      <c r="I11" t="str">
        <f>G11&amp;IF(E5=B11,GJ5,"")&amp;IF(F5=B11,GK5,"")&amp;IF(E6=B11,GJ6,"")&amp;IF(F6=B11,GK6,"")&amp;IF(E7=B11,GJ7,"")&amp;IF(F7=B11,GK7,"")&amp;IF(E8=B11,GJ8,"")&amp;IF(F8=B11,GK8,"")&amp;IF(E9=B11,GJ9,"")&amp;IF(F9=B11,GK9,"")&amp;IF(E10=B11,GJ10,"")&amp;IF(F10=B11,GK10,"")</f>
        <v>66,63,30,27,33,18,30,32,24,24,48,34,20,22,47,50,55,45,50,40</v>
      </c>
      <c r="J11">
        <f>LEN(I11)-LEN(SUBSTITUTE(I11,",",""))+1</f>
        <v>20</v>
      </c>
      <c r="K11">
        <f t="shared" si="141"/>
        <v>20</v>
      </c>
      <c r="L11" t="str">
        <f>IF(E12=B11,GJ12,"")&amp;IF(F12=B11,GK12,"")</f>
        <v/>
      </c>
      <c r="M11">
        <f>LEN(L11)-LEN(SUBSTITUTE(L11,",",""))</f>
        <v>0</v>
      </c>
      <c r="N11">
        <f>IF(N$4&lt;=$J11,VALUE(SUBSTITUTE(MID($I11,IFERROR(FIND(CHAR(1),SUBSTITUTE($I11,",",CHAR(1),N$4-1)),1),IFERROR(FIND(CHAR(1),SUBSTITUTE($I11,",",CHAR(1),N$4)),LEN($I11)+1)-IFERROR(FIND(CHAR(1),SUBSTITUTE($I11,",",CHAR(1),N$4-1)),1)),",","")),"")</f>
        <v>66</v>
      </c>
      <c r="O11">
        <f t="shared" si="142"/>
        <v>24</v>
      </c>
      <c r="P11">
        <f t="shared" si="143"/>
        <v>7</v>
      </c>
      <c r="Q11" t="str">
        <f t="shared" si="144"/>
        <v>,24</v>
      </c>
      <c r="R11" t="str">
        <f t="shared" si="145"/>
        <v/>
      </c>
      <c r="S11">
        <f>IF(S$4&lt;=$J11,VALUE(SUBSTITUTE(MID($I11,IFERROR(FIND(CHAR(1),SUBSTITUTE($I11,",",CHAR(1),S$4-1)),1),IFERROR(FIND(CHAR(1),SUBSTITUTE($I11,",",CHAR(1),S$4)),LEN($I11)+1)-IFERROR(FIND(CHAR(1),SUBSTITUTE($I11,",",CHAR(1),S$4-1)),1)),",","")),"")</f>
        <v>63</v>
      </c>
      <c r="T11">
        <f t="shared" ref="T11" si="159">IFERROR(ROUNDDOWN(IF(LEFT($C11,1)="*",S11*IF(RIGHT($C11,LEN($C11)-1)="old",S11,VALUE(RIGHT($C11,LEN($C11)-1))),S11+IF(RIGHT($C11,LEN($C11)-1)="old",S11,VALUE(RIGHT($C11,LEN($C11)-1))))/3,0),"")</f>
        <v>23</v>
      </c>
      <c r="U11">
        <f t="shared" ref="U11" si="160">IFERROR(IF(MOD(T11,$D11)=0,$E11,$F11),"")</f>
        <v>5</v>
      </c>
      <c r="V11" t="str">
        <f t="shared" si="148"/>
        <v>,24</v>
      </c>
      <c r="W11" t="str">
        <f t="shared" si="149"/>
        <v>,23</v>
      </c>
      <c r="X11">
        <f t="shared" si="2"/>
        <v>30</v>
      </c>
      <c r="Y11">
        <f t="shared" si="3"/>
        <v>12</v>
      </c>
      <c r="Z11">
        <f t="shared" si="4"/>
        <v>7</v>
      </c>
      <c r="AA11" t="str">
        <f t="shared" si="5"/>
        <v>,24,12</v>
      </c>
      <c r="AB11" t="str">
        <f t="shared" si="6"/>
        <v>,23</v>
      </c>
      <c r="AC11">
        <f t="shared" si="7"/>
        <v>27</v>
      </c>
      <c r="AD11">
        <f t="shared" si="3"/>
        <v>11</v>
      </c>
      <c r="AE11">
        <f t="shared" si="4"/>
        <v>5</v>
      </c>
      <c r="AF11" t="str">
        <f t="shared" si="9"/>
        <v>,24,12</v>
      </c>
      <c r="AG11" t="str">
        <f t="shared" si="10"/>
        <v>,23,11</v>
      </c>
      <c r="AH11">
        <f t="shared" si="11"/>
        <v>33</v>
      </c>
      <c r="AI11">
        <f t="shared" si="3"/>
        <v>13</v>
      </c>
      <c r="AJ11">
        <f t="shared" si="4"/>
        <v>5</v>
      </c>
      <c r="AK11" t="str">
        <f t="shared" si="13"/>
        <v>,24,12</v>
      </c>
      <c r="AL11" t="str">
        <f t="shared" si="14"/>
        <v>,23,11,13</v>
      </c>
      <c r="AM11">
        <f t="shared" si="15"/>
        <v>18</v>
      </c>
      <c r="AN11">
        <f t="shared" si="3"/>
        <v>8</v>
      </c>
      <c r="AO11">
        <f t="shared" si="4"/>
        <v>7</v>
      </c>
      <c r="AP11" t="str">
        <f t="shared" si="17"/>
        <v>,24,12,8</v>
      </c>
      <c r="AQ11" t="str">
        <f t="shared" si="18"/>
        <v>,23,11,13</v>
      </c>
      <c r="AR11">
        <f t="shared" si="19"/>
        <v>30</v>
      </c>
      <c r="AS11">
        <f t="shared" si="3"/>
        <v>12</v>
      </c>
      <c r="AT11">
        <f t="shared" si="4"/>
        <v>7</v>
      </c>
      <c r="AU11" t="str">
        <f t="shared" si="21"/>
        <v>,24,12,8,12</v>
      </c>
      <c r="AV11" t="str">
        <f t="shared" si="22"/>
        <v>,23,11,13</v>
      </c>
      <c r="AW11">
        <f t="shared" si="23"/>
        <v>32</v>
      </c>
      <c r="AX11">
        <f t="shared" si="3"/>
        <v>12</v>
      </c>
      <c r="AY11">
        <f t="shared" si="4"/>
        <v>7</v>
      </c>
      <c r="AZ11" t="str">
        <f t="shared" si="25"/>
        <v>,24,12,8,12,12</v>
      </c>
      <c r="BA11" t="str">
        <f t="shared" si="26"/>
        <v>,23,11,13</v>
      </c>
      <c r="BB11">
        <f t="shared" si="27"/>
        <v>24</v>
      </c>
      <c r="BC11">
        <f t="shared" si="3"/>
        <v>10</v>
      </c>
      <c r="BD11">
        <f t="shared" si="4"/>
        <v>7</v>
      </c>
      <c r="BE11" t="str">
        <f t="shared" si="29"/>
        <v>,24,12,8,12,12,10</v>
      </c>
      <c r="BF11" t="str">
        <f t="shared" si="30"/>
        <v>,23,11,13</v>
      </c>
      <c r="BG11">
        <f t="shared" si="31"/>
        <v>24</v>
      </c>
      <c r="BH11">
        <f t="shared" si="3"/>
        <v>10</v>
      </c>
      <c r="BI11">
        <f t="shared" si="4"/>
        <v>7</v>
      </c>
      <c r="BJ11" t="str">
        <f t="shared" si="33"/>
        <v>,24,12,8,12,12,10,10</v>
      </c>
      <c r="BK11" t="str">
        <f t="shared" si="34"/>
        <v>,23,11,13</v>
      </c>
      <c r="BL11">
        <f t="shared" si="35"/>
        <v>48</v>
      </c>
      <c r="BM11">
        <f t="shared" si="3"/>
        <v>18</v>
      </c>
      <c r="BN11">
        <f t="shared" si="4"/>
        <v>7</v>
      </c>
      <c r="BO11" t="str">
        <f t="shared" si="37"/>
        <v>,24,12,8,12,12,10,10,18</v>
      </c>
      <c r="BP11" t="str">
        <f t="shared" si="38"/>
        <v>,23,11,13</v>
      </c>
      <c r="BQ11">
        <f t="shared" si="39"/>
        <v>34</v>
      </c>
      <c r="BR11">
        <f t="shared" si="3"/>
        <v>13</v>
      </c>
      <c r="BS11">
        <f t="shared" si="4"/>
        <v>5</v>
      </c>
      <c r="BT11" t="str">
        <f t="shared" si="41"/>
        <v>,24,12,8,12,12,10,10,18</v>
      </c>
      <c r="BU11" t="str">
        <f t="shared" si="42"/>
        <v>,23,11,13,13</v>
      </c>
      <c r="BV11">
        <f t="shared" si="43"/>
        <v>20</v>
      </c>
      <c r="BW11">
        <f t="shared" si="3"/>
        <v>8</v>
      </c>
      <c r="BX11">
        <f t="shared" si="4"/>
        <v>7</v>
      </c>
      <c r="BY11" t="str">
        <f t="shared" si="45"/>
        <v>,24,12,8,12,12,10,10,18,8</v>
      </c>
      <c r="BZ11" t="str">
        <f t="shared" si="46"/>
        <v>,23,11,13,13</v>
      </c>
      <c r="CA11">
        <f t="shared" si="47"/>
        <v>22</v>
      </c>
      <c r="CB11">
        <f t="shared" si="3"/>
        <v>9</v>
      </c>
      <c r="CC11">
        <f t="shared" si="4"/>
        <v>5</v>
      </c>
      <c r="CD11" t="str">
        <f t="shared" si="49"/>
        <v>,24,12,8,12,12,10,10,18,8</v>
      </c>
      <c r="CE11" t="str">
        <f t="shared" si="50"/>
        <v>,23,11,13,13,9</v>
      </c>
      <c r="CF11">
        <f t="shared" si="51"/>
        <v>47</v>
      </c>
      <c r="CG11">
        <f t="shared" si="3"/>
        <v>17</v>
      </c>
      <c r="CH11">
        <f t="shared" si="4"/>
        <v>5</v>
      </c>
      <c r="CI11" t="str">
        <f t="shared" si="53"/>
        <v>,24,12,8,12,12,10,10,18,8</v>
      </c>
      <c r="CJ11" t="str">
        <f t="shared" si="54"/>
        <v>,23,11,13,13,9,17</v>
      </c>
      <c r="CK11">
        <f t="shared" si="55"/>
        <v>50</v>
      </c>
      <c r="CL11">
        <f t="shared" si="56"/>
        <v>18</v>
      </c>
      <c r="CM11">
        <f t="shared" si="57"/>
        <v>7</v>
      </c>
      <c r="CN11" t="str">
        <f t="shared" si="58"/>
        <v>,24,12,8,12,12,10,10,18,8,18</v>
      </c>
      <c r="CO11" t="str">
        <f t="shared" si="59"/>
        <v>,23,11,13,13,9,17</v>
      </c>
      <c r="CP11">
        <f t="shared" si="60"/>
        <v>55</v>
      </c>
      <c r="CQ11">
        <f t="shared" si="56"/>
        <v>20</v>
      </c>
      <c r="CR11">
        <f t="shared" si="57"/>
        <v>7</v>
      </c>
      <c r="CS11" t="str">
        <f t="shared" si="62"/>
        <v>,24,12,8,12,12,10,10,18,8,18,20</v>
      </c>
      <c r="CT11" t="str">
        <f t="shared" si="63"/>
        <v>,23,11,13,13,9,17</v>
      </c>
      <c r="CU11">
        <f t="shared" si="64"/>
        <v>45</v>
      </c>
      <c r="CV11">
        <f t="shared" si="56"/>
        <v>17</v>
      </c>
      <c r="CW11">
        <f t="shared" si="57"/>
        <v>5</v>
      </c>
      <c r="CX11" t="str">
        <f t="shared" si="66"/>
        <v>,24,12,8,12,12,10,10,18,8,18,20</v>
      </c>
      <c r="CY11" t="str">
        <f t="shared" si="67"/>
        <v>,23,11,13,13,9,17,17</v>
      </c>
      <c r="CZ11">
        <f t="shared" si="68"/>
        <v>50</v>
      </c>
      <c r="DA11">
        <f t="shared" si="56"/>
        <v>18</v>
      </c>
      <c r="DB11">
        <f t="shared" si="57"/>
        <v>7</v>
      </c>
      <c r="DC11" t="str">
        <f t="shared" si="70"/>
        <v>,24,12,8,12,12,10,10,18,8,18,20,18</v>
      </c>
      <c r="DD11" t="str">
        <f t="shared" si="71"/>
        <v>,23,11,13,13,9,17,17</v>
      </c>
      <c r="DE11">
        <f t="shared" si="72"/>
        <v>40</v>
      </c>
      <c r="DF11">
        <f t="shared" si="56"/>
        <v>15</v>
      </c>
      <c r="DG11">
        <f t="shared" si="57"/>
        <v>5</v>
      </c>
      <c r="DH11" t="str">
        <f t="shared" si="74"/>
        <v>,24,12,8,12,12,10,10,18,8,18,20,18</v>
      </c>
      <c r="DI11" t="str">
        <f t="shared" si="75"/>
        <v>,23,11,13,13,9,17,17,15</v>
      </c>
      <c r="DJ11" t="str">
        <f t="shared" si="76"/>
        <v/>
      </c>
      <c r="DK11" t="str">
        <f t="shared" si="56"/>
        <v/>
      </c>
      <c r="DL11" t="str">
        <f t="shared" si="57"/>
        <v/>
      </c>
      <c r="DM11" t="str">
        <f t="shared" si="78"/>
        <v>,24,12,8,12,12,10,10,18,8,18,20,18</v>
      </c>
      <c r="DN11" t="str">
        <f t="shared" si="79"/>
        <v>,23,11,13,13,9,17,17,15</v>
      </c>
      <c r="DO11" t="str">
        <f t="shared" si="80"/>
        <v/>
      </c>
      <c r="DP11" t="str">
        <f t="shared" si="56"/>
        <v/>
      </c>
      <c r="DQ11" t="str">
        <f t="shared" si="57"/>
        <v/>
      </c>
      <c r="DR11" t="str">
        <f t="shared" si="82"/>
        <v>,24,12,8,12,12,10,10,18,8,18,20,18</v>
      </c>
      <c r="DS11" t="str">
        <f t="shared" si="83"/>
        <v>,23,11,13,13,9,17,17,15</v>
      </c>
      <c r="DT11" t="str">
        <f t="shared" si="84"/>
        <v/>
      </c>
      <c r="DU11" t="str">
        <f t="shared" si="56"/>
        <v/>
      </c>
      <c r="DV11" t="str">
        <f t="shared" si="57"/>
        <v/>
      </c>
      <c r="DW11" t="str">
        <f t="shared" si="86"/>
        <v>,24,12,8,12,12,10,10,18,8,18,20,18</v>
      </c>
      <c r="DX11" t="str">
        <f t="shared" si="87"/>
        <v>,23,11,13,13,9,17,17,15</v>
      </c>
      <c r="DY11" t="str">
        <f t="shared" si="88"/>
        <v/>
      </c>
      <c r="DZ11" t="str">
        <f t="shared" si="56"/>
        <v/>
      </c>
      <c r="EA11" t="str">
        <f t="shared" si="57"/>
        <v/>
      </c>
      <c r="EB11" t="str">
        <f t="shared" si="90"/>
        <v>,24,12,8,12,12,10,10,18,8,18,20,18</v>
      </c>
      <c r="EC11" t="str">
        <f t="shared" si="91"/>
        <v>,23,11,13,13,9,17,17,15</v>
      </c>
      <c r="ED11" t="str">
        <f t="shared" si="92"/>
        <v/>
      </c>
      <c r="EE11" t="str">
        <f t="shared" si="56"/>
        <v/>
      </c>
      <c r="EF11" t="str">
        <f t="shared" si="57"/>
        <v/>
      </c>
      <c r="EG11" t="str">
        <f t="shared" si="94"/>
        <v>,24,12,8,12,12,10,10,18,8,18,20,18</v>
      </c>
      <c r="EH11" t="str">
        <f t="shared" si="95"/>
        <v>,23,11,13,13,9,17,17,15</v>
      </c>
      <c r="EI11" t="str">
        <f t="shared" si="96"/>
        <v/>
      </c>
      <c r="EJ11" t="str">
        <f t="shared" si="56"/>
        <v/>
      </c>
      <c r="EK11" t="str">
        <f t="shared" si="57"/>
        <v/>
      </c>
      <c r="EL11" t="str">
        <f t="shared" si="98"/>
        <v>,24,12,8,12,12,10,10,18,8,18,20,18</v>
      </c>
      <c r="EM11" t="str">
        <f t="shared" si="99"/>
        <v>,23,11,13,13,9,17,17,15</v>
      </c>
      <c r="EN11" t="str">
        <f t="shared" si="100"/>
        <v/>
      </c>
      <c r="EO11" t="str">
        <f t="shared" si="56"/>
        <v/>
      </c>
      <c r="EP11" t="str">
        <f t="shared" si="57"/>
        <v/>
      </c>
      <c r="EQ11" t="str">
        <f t="shared" si="102"/>
        <v>,24,12,8,12,12,10,10,18,8,18,20,18</v>
      </c>
      <c r="ER11" t="str">
        <f t="shared" si="103"/>
        <v>,23,11,13,13,9,17,17,15</v>
      </c>
      <c r="ES11" t="str">
        <f t="shared" si="104"/>
        <v/>
      </c>
      <c r="ET11" t="str">
        <f t="shared" si="56"/>
        <v/>
      </c>
      <c r="EU11" t="str">
        <f t="shared" si="57"/>
        <v/>
      </c>
      <c r="EV11" t="str">
        <f t="shared" si="106"/>
        <v>,24,12,8,12,12,10,10,18,8,18,20,18</v>
      </c>
      <c r="EW11" t="str">
        <f t="shared" si="107"/>
        <v>,23,11,13,13,9,17,17,15</v>
      </c>
      <c r="EX11" t="str">
        <f t="shared" si="108"/>
        <v/>
      </c>
      <c r="EY11" t="str">
        <f t="shared" si="109"/>
        <v/>
      </c>
      <c r="EZ11" t="str">
        <f t="shared" si="110"/>
        <v/>
      </c>
      <c r="FA11" t="str">
        <f t="shared" si="111"/>
        <v>,24,12,8,12,12,10,10,18,8,18,20,18</v>
      </c>
      <c r="FB11" t="str">
        <f t="shared" si="112"/>
        <v>,23,11,13,13,9,17,17,15</v>
      </c>
      <c r="FC11" t="str">
        <f t="shared" si="113"/>
        <v/>
      </c>
      <c r="FD11" t="str">
        <f t="shared" si="109"/>
        <v/>
      </c>
      <c r="FE11" t="str">
        <f t="shared" si="110"/>
        <v/>
      </c>
      <c r="FF11" t="str">
        <f t="shared" si="115"/>
        <v>,24,12,8,12,12,10,10,18,8,18,20,18</v>
      </c>
      <c r="FG11" t="str">
        <f t="shared" si="116"/>
        <v>,23,11,13,13,9,17,17,15</v>
      </c>
      <c r="FH11" t="str">
        <f t="shared" si="117"/>
        <v/>
      </c>
      <c r="FI11" t="str">
        <f t="shared" si="109"/>
        <v/>
      </c>
      <c r="FJ11" t="str">
        <f t="shared" si="110"/>
        <v/>
      </c>
      <c r="FK11" t="str">
        <f t="shared" si="119"/>
        <v>,24,12,8,12,12,10,10,18,8,18,20,18</v>
      </c>
      <c r="FL11" t="str">
        <f t="shared" si="120"/>
        <v>,23,11,13,13,9,17,17,15</v>
      </c>
      <c r="FM11" t="str">
        <f t="shared" si="121"/>
        <v/>
      </c>
      <c r="FN11" t="str">
        <f t="shared" si="109"/>
        <v/>
      </c>
      <c r="FO11" t="str">
        <f t="shared" si="110"/>
        <v/>
      </c>
      <c r="FP11" t="str">
        <f t="shared" si="123"/>
        <v>,24,12,8,12,12,10,10,18,8,18,20,18</v>
      </c>
      <c r="FQ11" t="str">
        <f t="shared" si="124"/>
        <v>,23,11,13,13,9,17,17,15</v>
      </c>
      <c r="FR11" t="str">
        <f t="shared" si="125"/>
        <v/>
      </c>
      <c r="FS11" t="str">
        <f t="shared" si="109"/>
        <v/>
      </c>
      <c r="FT11" t="str">
        <f t="shared" si="110"/>
        <v/>
      </c>
      <c r="FU11" t="str">
        <f t="shared" si="127"/>
        <v>,24,12,8,12,12,10,10,18,8,18,20,18</v>
      </c>
      <c r="FV11" t="str">
        <f t="shared" si="128"/>
        <v>,23,11,13,13,9,17,17,15</v>
      </c>
      <c r="FW11" t="str">
        <f t="shared" si="129"/>
        <v/>
      </c>
      <c r="FX11" t="str">
        <f t="shared" si="109"/>
        <v/>
      </c>
      <c r="FY11" t="str">
        <f t="shared" si="110"/>
        <v/>
      </c>
      <c r="FZ11" t="str">
        <f t="shared" si="131"/>
        <v>,24,12,8,12,12,10,10,18,8,18,20,18</v>
      </c>
      <c r="GA11" t="str">
        <f t="shared" si="132"/>
        <v>,23,11,13,13,9,17,17,15</v>
      </c>
      <c r="GB11" t="str">
        <f t="shared" si="133"/>
        <v/>
      </c>
      <c r="GC11" t="str">
        <f t="shared" si="109"/>
        <v/>
      </c>
      <c r="GD11" t="str">
        <f t="shared" si="110"/>
        <v/>
      </c>
      <c r="GE11" t="str">
        <f t="shared" si="135"/>
        <v>,24,12,8,12,12,10,10,18,8,18,20,18</v>
      </c>
      <c r="GF11" t="str">
        <f t="shared" si="136"/>
        <v>,23,11,13,13,9,17,17,15</v>
      </c>
      <c r="GG11" t="str">
        <f t="shared" si="137"/>
        <v/>
      </c>
      <c r="GH11" t="str">
        <f t="shared" si="109"/>
        <v/>
      </c>
      <c r="GI11" t="str">
        <f t="shared" si="110"/>
        <v/>
      </c>
      <c r="GJ11" t="str">
        <f t="shared" si="139"/>
        <v>,24,12,8,12,12,10,10,18,8,18,20,18</v>
      </c>
      <c r="GK11" t="str">
        <f t="shared" si="140"/>
        <v>,23,11,13,13,9,17,17,15</v>
      </c>
    </row>
    <row r="12" spans="1:197" x14ac:dyDescent="0.25">
      <c r="B12">
        <v>7</v>
      </c>
      <c r="C12" t="str">
        <f>"+7"</f>
        <v>+7</v>
      </c>
      <c r="D12">
        <v>3</v>
      </c>
      <c r="E12">
        <v>4</v>
      </c>
      <c r="F12">
        <v>1</v>
      </c>
      <c r="G12" t="str">
        <f>"56,56,90,96,68"</f>
        <v>56,56,90,96,68</v>
      </c>
      <c r="H12">
        <f t="shared" si="154"/>
        <v>5</v>
      </c>
      <c r="I12" t="str">
        <f>G12&amp;IF(E5=B12,GJ5,"")&amp;IF(F5=B12,GK5,"")&amp;IF(E6=B12,GJ6,"")&amp;IF(F6=B12,GK6,"")&amp;IF(E7=B12,GJ7,"")&amp;IF(F7=B12,GK7,"")&amp;IF(E8=B12,GJ8,"")&amp;IF(F8=B12,GK8,"")&amp;IF(E9=B12,GJ9,"")&amp;IF(F9=B12,GK9,"")&amp;IF(E10=B12,GJ10,"")&amp;IF(F10=B12,GK10,"")&amp;IF(E11=B12,GJ11,"")&amp;IF(F11=B12,GK11,"")</f>
        <v>56,56,90,96,68,24,12,8,12,12,10,10,18,8,18,20,18</v>
      </c>
      <c r="J12">
        <f>LEN(I12)-LEN(SUBSTITUTE(I12,",",""))+1</f>
        <v>17</v>
      </c>
      <c r="K12">
        <f t="shared" si="141"/>
        <v>17</v>
      </c>
      <c r="M12">
        <f>LEN(L12)-LEN(SUBSTITUTE(L12,",",""))</f>
        <v>0</v>
      </c>
      <c r="N12">
        <f>IF(N$4&lt;=$J12,VALUE(SUBSTITUTE(MID($I12,IFERROR(FIND(CHAR(1),SUBSTITUTE($I12,",",CHAR(1),N$4-1)),1),IFERROR(FIND(CHAR(1),SUBSTITUTE($I12,",",CHAR(1),N$4)),LEN($I12)+1)-IFERROR(FIND(CHAR(1),SUBSTITUTE($I12,",",CHAR(1),N$4-1)),1)),",","")),"")</f>
        <v>56</v>
      </c>
      <c r="O12">
        <f t="shared" si="142"/>
        <v>21</v>
      </c>
      <c r="P12">
        <f t="shared" si="143"/>
        <v>4</v>
      </c>
      <c r="Q12" t="str">
        <f t="shared" si="144"/>
        <v>,21</v>
      </c>
      <c r="R12" t="str">
        <f t="shared" si="145"/>
        <v/>
      </c>
      <c r="S12">
        <f>IF(S$4&lt;=$J12,VALUE(SUBSTITUTE(MID($I12,IFERROR(FIND(CHAR(1),SUBSTITUTE($I12,",",CHAR(1),S$4-1)),1),IFERROR(FIND(CHAR(1),SUBSTITUTE($I12,",",CHAR(1),S$4)),LEN($I12)+1)-IFERROR(FIND(CHAR(1),SUBSTITUTE($I12,",",CHAR(1),S$4-1)),1)),",","")),"")</f>
        <v>56</v>
      </c>
      <c r="T12">
        <f t="shared" ref="T12" si="161">IFERROR(ROUNDDOWN(IF(LEFT($C12,1)="*",S12*IF(RIGHT($C12,LEN($C12)-1)="old",S12,VALUE(RIGHT($C12,LEN($C12)-1))),S12+IF(RIGHT($C12,LEN($C12)-1)="old",S12,VALUE(RIGHT($C12,LEN($C12)-1))))/3,0),"")</f>
        <v>21</v>
      </c>
      <c r="U12">
        <f t="shared" ref="U12" si="162">IFERROR(IF(MOD(T12,$D12)=0,$E12,$F12),"")</f>
        <v>4</v>
      </c>
      <c r="V12" t="str">
        <f t="shared" si="148"/>
        <v>,21,21</v>
      </c>
      <c r="W12" t="str">
        <f t="shared" si="149"/>
        <v/>
      </c>
      <c r="X12">
        <f t="shared" si="2"/>
        <v>90</v>
      </c>
      <c r="Y12">
        <f t="shared" si="3"/>
        <v>32</v>
      </c>
      <c r="Z12">
        <f t="shared" si="4"/>
        <v>1</v>
      </c>
      <c r="AA12" t="str">
        <f t="shared" si="5"/>
        <v>,21,21</v>
      </c>
      <c r="AB12" t="str">
        <f t="shared" si="6"/>
        <v>,32</v>
      </c>
      <c r="AC12">
        <f t="shared" si="7"/>
        <v>96</v>
      </c>
      <c r="AD12">
        <f t="shared" si="3"/>
        <v>34</v>
      </c>
      <c r="AE12">
        <f t="shared" si="4"/>
        <v>1</v>
      </c>
      <c r="AF12" t="str">
        <f t="shared" si="9"/>
        <v>,21,21</v>
      </c>
      <c r="AG12" t="str">
        <f t="shared" si="10"/>
        <v>,32,34</v>
      </c>
      <c r="AH12">
        <f t="shared" si="11"/>
        <v>68</v>
      </c>
      <c r="AI12">
        <f t="shared" si="3"/>
        <v>25</v>
      </c>
      <c r="AJ12">
        <f t="shared" si="4"/>
        <v>1</v>
      </c>
      <c r="AK12" t="str">
        <f t="shared" si="13"/>
        <v>,21,21</v>
      </c>
      <c r="AL12" t="str">
        <f t="shared" si="14"/>
        <v>,32,34,25</v>
      </c>
      <c r="AM12">
        <f t="shared" si="15"/>
        <v>24</v>
      </c>
      <c r="AN12">
        <f t="shared" si="3"/>
        <v>10</v>
      </c>
      <c r="AO12">
        <f t="shared" si="4"/>
        <v>1</v>
      </c>
      <c r="AP12" t="str">
        <f t="shared" si="17"/>
        <v>,21,21</v>
      </c>
      <c r="AQ12" t="str">
        <f t="shared" si="18"/>
        <v>,32,34,25,10</v>
      </c>
      <c r="AR12">
        <f t="shared" si="19"/>
        <v>12</v>
      </c>
      <c r="AS12">
        <f t="shared" si="3"/>
        <v>6</v>
      </c>
      <c r="AT12">
        <f t="shared" si="4"/>
        <v>4</v>
      </c>
      <c r="AU12" t="str">
        <f t="shared" si="21"/>
        <v>,21,21,6</v>
      </c>
      <c r="AV12" t="str">
        <f t="shared" si="22"/>
        <v>,32,34,25,10</v>
      </c>
      <c r="AW12">
        <f t="shared" si="23"/>
        <v>8</v>
      </c>
      <c r="AX12">
        <f t="shared" si="3"/>
        <v>5</v>
      </c>
      <c r="AY12">
        <f t="shared" si="4"/>
        <v>1</v>
      </c>
      <c r="AZ12" t="str">
        <f t="shared" si="25"/>
        <v>,21,21,6</v>
      </c>
      <c r="BA12" t="str">
        <f t="shared" si="26"/>
        <v>,32,34,25,10,5</v>
      </c>
      <c r="BB12">
        <f t="shared" si="27"/>
        <v>12</v>
      </c>
      <c r="BC12">
        <f t="shared" si="3"/>
        <v>6</v>
      </c>
      <c r="BD12">
        <f t="shared" si="4"/>
        <v>4</v>
      </c>
      <c r="BE12" t="str">
        <f t="shared" si="29"/>
        <v>,21,21,6,6</v>
      </c>
      <c r="BF12" t="str">
        <f t="shared" si="30"/>
        <v>,32,34,25,10,5</v>
      </c>
      <c r="BG12">
        <f t="shared" si="31"/>
        <v>12</v>
      </c>
      <c r="BH12">
        <f t="shared" si="3"/>
        <v>6</v>
      </c>
      <c r="BI12">
        <f t="shared" si="4"/>
        <v>4</v>
      </c>
      <c r="BJ12" t="str">
        <f t="shared" si="33"/>
        <v>,21,21,6,6,6</v>
      </c>
      <c r="BK12" t="str">
        <f t="shared" si="34"/>
        <v>,32,34,25,10,5</v>
      </c>
      <c r="BL12">
        <f t="shared" si="35"/>
        <v>10</v>
      </c>
      <c r="BM12">
        <f t="shared" si="3"/>
        <v>5</v>
      </c>
      <c r="BN12">
        <f t="shared" si="4"/>
        <v>1</v>
      </c>
      <c r="BO12" t="str">
        <f t="shared" si="37"/>
        <v>,21,21,6,6,6</v>
      </c>
      <c r="BP12" t="str">
        <f t="shared" si="38"/>
        <v>,32,34,25,10,5,5</v>
      </c>
      <c r="BQ12">
        <f t="shared" si="39"/>
        <v>10</v>
      </c>
      <c r="BR12">
        <f t="shared" si="3"/>
        <v>5</v>
      </c>
      <c r="BS12">
        <f t="shared" si="4"/>
        <v>1</v>
      </c>
      <c r="BT12" t="str">
        <f t="shared" si="41"/>
        <v>,21,21,6,6,6</v>
      </c>
      <c r="BU12" t="str">
        <f t="shared" si="42"/>
        <v>,32,34,25,10,5,5,5</v>
      </c>
      <c r="BV12">
        <f t="shared" si="43"/>
        <v>18</v>
      </c>
      <c r="BW12">
        <f t="shared" si="3"/>
        <v>8</v>
      </c>
      <c r="BX12">
        <f t="shared" si="4"/>
        <v>1</v>
      </c>
      <c r="BY12" t="str">
        <f t="shared" si="45"/>
        <v>,21,21,6,6,6</v>
      </c>
      <c r="BZ12" t="str">
        <f t="shared" si="46"/>
        <v>,32,34,25,10,5,5,5,8</v>
      </c>
      <c r="CA12">
        <f t="shared" si="47"/>
        <v>8</v>
      </c>
      <c r="CB12">
        <f t="shared" si="3"/>
        <v>5</v>
      </c>
      <c r="CC12">
        <f t="shared" si="4"/>
        <v>1</v>
      </c>
      <c r="CD12" t="str">
        <f t="shared" si="49"/>
        <v>,21,21,6,6,6</v>
      </c>
      <c r="CE12" t="str">
        <f t="shared" si="50"/>
        <v>,32,34,25,10,5,5,5,8,5</v>
      </c>
      <c r="CF12">
        <f t="shared" si="51"/>
        <v>18</v>
      </c>
      <c r="CG12">
        <f t="shared" si="3"/>
        <v>8</v>
      </c>
      <c r="CH12">
        <f t="shared" si="4"/>
        <v>1</v>
      </c>
      <c r="CI12" t="str">
        <f t="shared" si="53"/>
        <v>,21,21,6,6,6</v>
      </c>
      <c r="CJ12" t="str">
        <f t="shared" si="54"/>
        <v>,32,34,25,10,5,5,5,8,5,8</v>
      </c>
      <c r="CK12">
        <f t="shared" si="55"/>
        <v>20</v>
      </c>
      <c r="CL12">
        <f t="shared" si="56"/>
        <v>9</v>
      </c>
      <c r="CM12">
        <f t="shared" si="57"/>
        <v>4</v>
      </c>
      <c r="CN12" t="str">
        <f t="shared" si="58"/>
        <v>,21,21,6,6,6,9</v>
      </c>
      <c r="CO12" t="str">
        <f t="shared" si="59"/>
        <v>,32,34,25,10,5,5,5,8,5,8</v>
      </c>
      <c r="CP12">
        <f t="shared" si="60"/>
        <v>18</v>
      </c>
      <c r="CQ12">
        <f t="shared" si="56"/>
        <v>8</v>
      </c>
      <c r="CR12">
        <f t="shared" si="57"/>
        <v>1</v>
      </c>
      <c r="CS12" t="str">
        <f t="shared" si="62"/>
        <v>,21,21,6,6,6,9</v>
      </c>
      <c r="CT12" t="str">
        <f t="shared" si="63"/>
        <v>,32,34,25,10,5,5,5,8,5,8,8</v>
      </c>
      <c r="CU12" t="str">
        <f t="shared" si="64"/>
        <v/>
      </c>
      <c r="CV12" t="str">
        <f t="shared" si="56"/>
        <v/>
      </c>
      <c r="CW12" t="str">
        <f t="shared" si="57"/>
        <v/>
      </c>
      <c r="CX12" t="str">
        <f t="shared" si="66"/>
        <v>,21,21,6,6,6,9</v>
      </c>
      <c r="CY12" t="str">
        <f t="shared" si="67"/>
        <v>,32,34,25,10,5,5,5,8,5,8,8</v>
      </c>
      <c r="CZ12" t="str">
        <f t="shared" si="68"/>
        <v/>
      </c>
      <c r="DA12" t="str">
        <f t="shared" si="56"/>
        <v/>
      </c>
      <c r="DB12" t="str">
        <f t="shared" si="57"/>
        <v/>
      </c>
      <c r="DC12" t="str">
        <f t="shared" si="70"/>
        <v>,21,21,6,6,6,9</v>
      </c>
      <c r="DD12" t="str">
        <f t="shared" si="71"/>
        <v>,32,34,25,10,5,5,5,8,5,8,8</v>
      </c>
      <c r="DE12" t="str">
        <f t="shared" si="72"/>
        <v/>
      </c>
      <c r="DF12" t="str">
        <f t="shared" si="56"/>
        <v/>
      </c>
      <c r="DG12" t="str">
        <f t="shared" si="57"/>
        <v/>
      </c>
      <c r="DH12" t="str">
        <f t="shared" si="74"/>
        <v>,21,21,6,6,6,9</v>
      </c>
      <c r="DI12" t="str">
        <f t="shared" si="75"/>
        <v>,32,34,25,10,5,5,5,8,5,8,8</v>
      </c>
      <c r="DJ12" t="str">
        <f t="shared" si="76"/>
        <v/>
      </c>
      <c r="DK12" t="str">
        <f t="shared" si="56"/>
        <v/>
      </c>
      <c r="DL12" t="str">
        <f t="shared" si="57"/>
        <v/>
      </c>
      <c r="DM12" t="str">
        <f t="shared" si="78"/>
        <v>,21,21,6,6,6,9</v>
      </c>
      <c r="DN12" t="str">
        <f t="shared" si="79"/>
        <v>,32,34,25,10,5,5,5,8,5,8,8</v>
      </c>
      <c r="DO12" t="str">
        <f t="shared" si="80"/>
        <v/>
      </c>
      <c r="DP12" t="str">
        <f t="shared" si="56"/>
        <v/>
      </c>
      <c r="DQ12" t="str">
        <f t="shared" si="57"/>
        <v/>
      </c>
      <c r="DR12" t="str">
        <f t="shared" si="82"/>
        <v>,21,21,6,6,6,9</v>
      </c>
      <c r="DS12" t="str">
        <f t="shared" si="83"/>
        <v>,32,34,25,10,5,5,5,8,5,8,8</v>
      </c>
      <c r="DT12" t="str">
        <f t="shared" si="84"/>
        <v/>
      </c>
      <c r="DU12" t="str">
        <f t="shared" si="56"/>
        <v/>
      </c>
      <c r="DV12" t="str">
        <f t="shared" si="57"/>
        <v/>
      </c>
      <c r="DW12" t="str">
        <f t="shared" si="86"/>
        <v>,21,21,6,6,6,9</v>
      </c>
      <c r="DX12" t="str">
        <f t="shared" si="87"/>
        <v>,32,34,25,10,5,5,5,8,5,8,8</v>
      </c>
      <c r="DY12" t="str">
        <f t="shared" si="88"/>
        <v/>
      </c>
      <c r="DZ12" t="str">
        <f t="shared" si="56"/>
        <v/>
      </c>
      <c r="EA12" t="str">
        <f t="shared" si="57"/>
        <v/>
      </c>
      <c r="EB12" t="str">
        <f t="shared" si="90"/>
        <v>,21,21,6,6,6,9</v>
      </c>
      <c r="EC12" t="str">
        <f t="shared" si="91"/>
        <v>,32,34,25,10,5,5,5,8,5,8,8</v>
      </c>
      <c r="ED12" t="str">
        <f t="shared" si="92"/>
        <v/>
      </c>
      <c r="EE12" t="str">
        <f t="shared" si="56"/>
        <v/>
      </c>
      <c r="EF12" t="str">
        <f t="shared" si="57"/>
        <v/>
      </c>
      <c r="EG12" t="str">
        <f t="shared" si="94"/>
        <v>,21,21,6,6,6,9</v>
      </c>
      <c r="EH12" t="str">
        <f t="shared" si="95"/>
        <v>,32,34,25,10,5,5,5,8,5,8,8</v>
      </c>
      <c r="EI12" t="str">
        <f t="shared" si="96"/>
        <v/>
      </c>
      <c r="EJ12" t="str">
        <f t="shared" si="56"/>
        <v/>
      </c>
      <c r="EK12" t="str">
        <f t="shared" si="57"/>
        <v/>
      </c>
      <c r="EL12" t="str">
        <f t="shared" si="98"/>
        <v>,21,21,6,6,6,9</v>
      </c>
      <c r="EM12" t="str">
        <f t="shared" si="99"/>
        <v>,32,34,25,10,5,5,5,8,5,8,8</v>
      </c>
      <c r="EN12" t="str">
        <f t="shared" si="100"/>
        <v/>
      </c>
      <c r="EO12" t="str">
        <f t="shared" si="56"/>
        <v/>
      </c>
      <c r="EP12" t="str">
        <f t="shared" si="57"/>
        <v/>
      </c>
      <c r="EQ12" t="str">
        <f t="shared" si="102"/>
        <v>,21,21,6,6,6,9</v>
      </c>
      <c r="ER12" t="str">
        <f t="shared" si="103"/>
        <v>,32,34,25,10,5,5,5,8,5,8,8</v>
      </c>
      <c r="ES12" t="str">
        <f t="shared" si="104"/>
        <v/>
      </c>
      <c r="ET12" t="str">
        <f t="shared" si="56"/>
        <v/>
      </c>
      <c r="EU12" t="str">
        <f t="shared" si="57"/>
        <v/>
      </c>
      <c r="EV12" t="str">
        <f t="shared" si="106"/>
        <v>,21,21,6,6,6,9</v>
      </c>
      <c r="EW12" t="str">
        <f t="shared" si="107"/>
        <v>,32,34,25,10,5,5,5,8,5,8,8</v>
      </c>
      <c r="EX12" t="str">
        <f t="shared" si="108"/>
        <v/>
      </c>
      <c r="EY12" t="str">
        <f t="shared" si="109"/>
        <v/>
      </c>
      <c r="EZ12" t="str">
        <f t="shared" si="110"/>
        <v/>
      </c>
      <c r="FA12" t="str">
        <f t="shared" si="111"/>
        <v>,21,21,6,6,6,9</v>
      </c>
      <c r="FB12" t="str">
        <f t="shared" si="112"/>
        <v>,32,34,25,10,5,5,5,8,5,8,8</v>
      </c>
      <c r="FC12" t="str">
        <f t="shared" si="113"/>
        <v/>
      </c>
      <c r="FD12" t="str">
        <f t="shared" si="109"/>
        <v/>
      </c>
      <c r="FE12" t="str">
        <f t="shared" si="110"/>
        <v/>
      </c>
      <c r="FF12" t="str">
        <f t="shared" si="115"/>
        <v>,21,21,6,6,6,9</v>
      </c>
      <c r="FG12" t="str">
        <f t="shared" si="116"/>
        <v>,32,34,25,10,5,5,5,8,5,8,8</v>
      </c>
      <c r="FH12" t="str">
        <f t="shared" si="117"/>
        <v/>
      </c>
      <c r="FI12" t="str">
        <f t="shared" si="109"/>
        <v/>
      </c>
      <c r="FJ12" t="str">
        <f t="shared" si="110"/>
        <v/>
      </c>
      <c r="FK12" t="str">
        <f t="shared" si="119"/>
        <v>,21,21,6,6,6,9</v>
      </c>
      <c r="FL12" t="str">
        <f t="shared" si="120"/>
        <v>,32,34,25,10,5,5,5,8,5,8,8</v>
      </c>
      <c r="FM12" t="str">
        <f t="shared" si="121"/>
        <v/>
      </c>
      <c r="FN12" t="str">
        <f t="shared" si="109"/>
        <v/>
      </c>
      <c r="FO12" t="str">
        <f t="shared" si="110"/>
        <v/>
      </c>
      <c r="FP12" t="str">
        <f t="shared" si="123"/>
        <v>,21,21,6,6,6,9</v>
      </c>
      <c r="FQ12" t="str">
        <f t="shared" si="124"/>
        <v>,32,34,25,10,5,5,5,8,5,8,8</v>
      </c>
      <c r="FR12" t="str">
        <f t="shared" si="125"/>
        <v/>
      </c>
      <c r="FS12" t="str">
        <f t="shared" si="109"/>
        <v/>
      </c>
      <c r="FT12" t="str">
        <f t="shared" si="110"/>
        <v/>
      </c>
      <c r="FU12" t="str">
        <f t="shared" si="127"/>
        <v>,21,21,6,6,6,9</v>
      </c>
      <c r="FV12" t="str">
        <f t="shared" si="128"/>
        <v>,32,34,25,10,5,5,5,8,5,8,8</v>
      </c>
      <c r="FW12" t="str">
        <f t="shared" si="129"/>
        <v/>
      </c>
      <c r="FX12" t="str">
        <f t="shared" si="109"/>
        <v/>
      </c>
      <c r="FY12" t="str">
        <f t="shared" si="110"/>
        <v/>
      </c>
      <c r="FZ12" t="str">
        <f t="shared" si="131"/>
        <v>,21,21,6,6,6,9</v>
      </c>
      <c r="GA12" t="str">
        <f t="shared" si="132"/>
        <v>,32,34,25,10,5,5,5,8,5,8,8</v>
      </c>
      <c r="GB12" t="str">
        <f t="shared" si="133"/>
        <v/>
      </c>
      <c r="GC12" t="str">
        <f t="shared" si="109"/>
        <v/>
      </c>
      <c r="GD12" t="str">
        <f t="shared" si="110"/>
        <v/>
      </c>
      <c r="GE12" t="str">
        <f t="shared" si="135"/>
        <v>,21,21,6,6,6,9</v>
      </c>
      <c r="GF12" t="str">
        <f t="shared" si="136"/>
        <v>,32,34,25,10,5,5,5,8,5,8,8</v>
      </c>
      <c r="GG12" t="str">
        <f t="shared" si="137"/>
        <v/>
      </c>
      <c r="GH12" t="str">
        <f t="shared" si="109"/>
        <v/>
      </c>
      <c r="GI12" t="str">
        <f t="shared" si="110"/>
        <v/>
      </c>
      <c r="GJ12" t="str">
        <f t="shared" si="139"/>
        <v>,21,21,6,6,6,9</v>
      </c>
      <c r="GK12" t="str">
        <f t="shared" si="140"/>
        <v>,32,34,25,10,5,5,5,8,5,8,8</v>
      </c>
    </row>
    <row r="13" spans="1:197" x14ac:dyDescent="0.25">
      <c r="A13" s="6">
        <f>A5+1</f>
        <v>2</v>
      </c>
      <c r="B13" s="6">
        <v>0</v>
      </c>
      <c r="C13" s="6" t="str">
        <f>"*5"</f>
        <v>*5</v>
      </c>
      <c r="D13" s="6">
        <v>11</v>
      </c>
      <c r="E13" s="6">
        <v>2</v>
      </c>
      <c r="F13" s="6">
        <v>3</v>
      </c>
      <c r="G13" s="6"/>
      <c r="H13" s="6"/>
      <c r="I13" s="6" t="str">
        <f>IF(E6=B13,GJ6,"")&amp;IF(F6=B13,GK6,"")&amp;IF(E7=B13,GJ7,"")&amp;IF(F7=B13,GK7,"")&amp;IF(E8=B13,GJ8,"")&amp;IF(F8=B13,GK8,"")&amp;IF(E9=B13,GJ9,"")&amp;IF(F9=B13,GK9,"")&amp;IF(E10=B13,GJ10,"")&amp;IF(F10=B13,GK10,"")&amp;IF(E11=B13,GJ11,"")&amp;IF(F11=B13,GK11,"")&amp;IF(E12=B13,GJ12,"")&amp;IF(F12=B13,GK12,"")</f>
        <v>,216,231,359,311,249,264,1925</v>
      </c>
      <c r="J13" s="6">
        <f>LEN(I13)-LEN(SUBSTITUTE(I13,",",""))</f>
        <v>7</v>
      </c>
      <c r="K13" s="6">
        <f>K5+J13</f>
        <v>14</v>
      </c>
      <c r="L13" s="6" t="str">
        <f>IF(E14=B13,GJ14,"")&amp;IF(F14=B13,GK14,"")&amp;IF(E15=B13,GJ15,"")&amp;IF(F15=B13,GK15,"")&amp;IF(E16=B13,GJ16,"")&amp;IF(F16=B13,GK16,"")&amp;IF(E17=B13,GJ17,"")&amp;IF(F17=B13,GK17,"")&amp;IF(E18=B13,GJ18,"")&amp;IF(F18=B13,GK18,"")&amp;IF(E19=B13,GJ19,"")&amp;IF(F19=B13,GK19,"")&amp;IF(E20=B13,GJ20,"")&amp;IF(F20=B13,GK20,"")</f>
        <v>,73,117,124,91,36,18,18,18,29,18,29,29,147,147</v>
      </c>
      <c r="M13" s="6">
        <f>LEN(L13)-LEN(SUBSTITUTE(L13,",",""))</f>
        <v>14</v>
      </c>
      <c r="N13" s="6">
        <f>IF(N$4&lt;=$J13,VALUE(SUBSTITUTE(MID($I13,IFERROR(FIND(CHAR(1),SUBSTITUTE($I13,",",CHAR(1),(N$4+1)-1)),1),IFERROR(FIND(CHAR(1),SUBSTITUTE($I13,",",CHAR(1),(N$4+1))),LEN($I13)+1)-IFERROR(FIND(CHAR(1),SUBSTITUTE($I13,",",CHAR(1),(N$4+1)-1)),1)),",","")),"")</f>
        <v>216</v>
      </c>
      <c r="O13" s="6">
        <f t="shared" si="142"/>
        <v>360</v>
      </c>
      <c r="P13" s="6">
        <f t="shared" si="143"/>
        <v>3</v>
      </c>
      <c r="Q13" s="6" t="str">
        <f t="shared" ref="Q13:Q20" si="163">IF($E13=P13,","&amp;O13,"")</f>
        <v/>
      </c>
      <c r="R13" s="6" t="str">
        <f t="shared" ref="R13:R20" si="164">IF($F13=P13,","&amp;O13,"")</f>
        <v>,360</v>
      </c>
      <c r="S13" s="6">
        <f>IF(S$4&lt;=$J13,VALUE(SUBSTITUTE(MID($I13,IFERROR(FIND(CHAR(1),SUBSTITUTE($I13,",",CHAR(1),(S$4+1)-1)),1),IFERROR(FIND(CHAR(1),SUBSTITUTE($I13,",",CHAR(1),(S$4+1))),LEN($I13)+1)-IFERROR(FIND(CHAR(1),SUBSTITUTE($I13,",",CHAR(1),(S$4+1)-1)),1)),",","")),"")</f>
        <v>231</v>
      </c>
      <c r="T13" s="6">
        <f t="shared" ref="T13" si="165">IFERROR(ROUNDDOWN(IF(LEFT($C13,1)="*",S13*IF(RIGHT($C13,LEN($C13)-1)="old",S13,VALUE(RIGHT($C13,LEN($C13)-1))),S13+IF(RIGHT($C13,LEN($C13)-1)="old",S13,VALUE(RIGHT($C13,LEN($C13)-1))))/3,0),"")</f>
        <v>385</v>
      </c>
      <c r="U13" s="6">
        <f t="shared" ref="U13" si="166">IFERROR(IF(MOD(T13,$D13)=0,$E13,$F13),"")</f>
        <v>2</v>
      </c>
      <c r="V13" s="6" t="str">
        <f t="shared" ref="V13:V20" si="167">IF($E13=U13,Q13&amp;","&amp;T13,Q13)</f>
        <v>,385</v>
      </c>
      <c r="W13" s="6" t="str">
        <f t="shared" ref="W13:W20" si="168">IF($F13=U13,R13&amp;","&amp;T13,R13)</f>
        <v>,360</v>
      </c>
      <c r="X13" s="6">
        <f t="shared" ref="X13:BC29" si="169">IF(X$4&lt;=$J13,VALUE(SUBSTITUTE(MID($I13,IFERROR(FIND(CHAR(1),SUBSTITUTE($I13,",",CHAR(1),(X$4+1)-1)),1),IFERROR(FIND(CHAR(1),SUBSTITUTE($I13,",",CHAR(1),(X$4+1))),LEN($I13)+1)-IFERROR(FIND(CHAR(1),SUBSTITUTE($I13,",",CHAR(1),(X$4+1)-1)),1)),",","")),"")</f>
        <v>359</v>
      </c>
      <c r="Y13" s="6">
        <f t="shared" si="3"/>
        <v>598</v>
      </c>
      <c r="Z13" s="6">
        <f t="shared" si="4"/>
        <v>3</v>
      </c>
      <c r="AA13" s="6" t="str">
        <f t="shared" si="5"/>
        <v>,385</v>
      </c>
      <c r="AB13" s="6" t="str">
        <f t="shared" si="6"/>
        <v>,360,598</v>
      </c>
      <c r="AC13" s="6">
        <f t="shared" ref="AC13:BH29" si="170">IF(AC$4&lt;=$J13,VALUE(SUBSTITUTE(MID($I13,IFERROR(FIND(CHAR(1),SUBSTITUTE($I13,",",CHAR(1),(AC$4+1)-1)),1),IFERROR(FIND(CHAR(1),SUBSTITUTE($I13,",",CHAR(1),(AC$4+1))),LEN($I13)+1)-IFERROR(FIND(CHAR(1),SUBSTITUTE($I13,",",CHAR(1),(AC$4+1)-1)),1)),",","")),"")</f>
        <v>311</v>
      </c>
      <c r="AD13" s="6">
        <f t="shared" si="3"/>
        <v>518</v>
      </c>
      <c r="AE13" s="6">
        <f t="shared" si="4"/>
        <v>3</v>
      </c>
      <c r="AF13" s="6" t="str">
        <f t="shared" si="9"/>
        <v>,385</v>
      </c>
      <c r="AG13" s="6" t="str">
        <f t="shared" si="10"/>
        <v>,360,598,518</v>
      </c>
      <c r="AH13" s="6">
        <f t="shared" ref="AH13:BM29" si="171">IF(AH$4&lt;=$J13,VALUE(SUBSTITUTE(MID($I13,IFERROR(FIND(CHAR(1),SUBSTITUTE($I13,",",CHAR(1),(AH$4+1)-1)),1),IFERROR(FIND(CHAR(1),SUBSTITUTE($I13,",",CHAR(1),(AH$4+1))),LEN($I13)+1)-IFERROR(FIND(CHAR(1),SUBSTITUTE($I13,",",CHAR(1),(AH$4+1)-1)),1)),",","")),"")</f>
        <v>249</v>
      </c>
      <c r="AI13" s="6">
        <f t="shared" si="3"/>
        <v>415</v>
      </c>
      <c r="AJ13" s="6">
        <f t="shared" si="4"/>
        <v>3</v>
      </c>
      <c r="AK13" s="6" t="str">
        <f t="shared" si="13"/>
        <v>,385</v>
      </c>
      <c r="AL13" s="6" t="str">
        <f t="shared" si="14"/>
        <v>,360,598,518,415</v>
      </c>
      <c r="AM13" s="6">
        <f t="shared" ref="AM13:BR29" si="172">IF(AM$4&lt;=$J13,VALUE(SUBSTITUTE(MID($I13,IFERROR(FIND(CHAR(1),SUBSTITUTE($I13,",",CHAR(1),(AM$4+1)-1)),1),IFERROR(FIND(CHAR(1),SUBSTITUTE($I13,",",CHAR(1),(AM$4+1))),LEN($I13)+1)-IFERROR(FIND(CHAR(1),SUBSTITUTE($I13,",",CHAR(1),(AM$4+1)-1)),1)),",","")),"")</f>
        <v>264</v>
      </c>
      <c r="AN13" s="6">
        <f t="shared" si="3"/>
        <v>440</v>
      </c>
      <c r="AO13" s="6">
        <f t="shared" si="4"/>
        <v>2</v>
      </c>
      <c r="AP13" s="6" t="str">
        <f t="shared" si="17"/>
        <v>,385,440</v>
      </c>
      <c r="AQ13" s="6" t="str">
        <f t="shared" si="18"/>
        <v>,360,598,518,415</v>
      </c>
      <c r="AR13" s="6">
        <f t="shared" ref="AR13:BW29" si="173">IF(AR$4&lt;=$J13,VALUE(SUBSTITUTE(MID($I13,IFERROR(FIND(CHAR(1),SUBSTITUTE($I13,",",CHAR(1),(AR$4+1)-1)),1),IFERROR(FIND(CHAR(1),SUBSTITUTE($I13,",",CHAR(1),(AR$4+1))),LEN($I13)+1)-IFERROR(FIND(CHAR(1),SUBSTITUTE($I13,",",CHAR(1),(AR$4+1)-1)),1)),",","")),"")</f>
        <v>1925</v>
      </c>
      <c r="AS13" s="6">
        <f t="shared" si="3"/>
        <v>3208</v>
      </c>
      <c r="AT13" s="6">
        <f t="shared" si="4"/>
        <v>3</v>
      </c>
      <c r="AU13" s="6" t="str">
        <f t="shared" si="21"/>
        <v>,385,440</v>
      </c>
      <c r="AV13" s="6" t="str">
        <f t="shared" si="22"/>
        <v>,360,598,518,415,3208</v>
      </c>
      <c r="AW13" s="6" t="str">
        <f t="shared" ref="AW13:CB29" si="174">IF(AW$4&lt;=$J13,VALUE(SUBSTITUTE(MID($I13,IFERROR(FIND(CHAR(1),SUBSTITUTE($I13,",",CHAR(1),(AW$4+1)-1)),1),IFERROR(FIND(CHAR(1),SUBSTITUTE($I13,",",CHAR(1),(AW$4+1))),LEN($I13)+1)-IFERROR(FIND(CHAR(1),SUBSTITUTE($I13,",",CHAR(1),(AW$4+1)-1)),1)),",","")),"")</f>
        <v/>
      </c>
      <c r="AX13" s="6" t="str">
        <f t="shared" si="3"/>
        <v/>
      </c>
      <c r="AY13" s="6" t="str">
        <f t="shared" si="4"/>
        <v/>
      </c>
      <c r="AZ13" s="6" t="str">
        <f t="shared" si="25"/>
        <v>,385,440</v>
      </c>
      <c r="BA13" s="6" t="str">
        <f t="shared" si="26"/>
        <v>,360,598,518,415,3208</v>
      </c>
      <c r="BB13" s="6" t="str">
        <f t="shared" ref="BB13:CG29" si="175">IF(BB$4&lt;=$J13,VALUE(SUBSTITUTE(MID($I13,IFERROR(FIND(CHAR(1),SUBSTITUTE($I13,",",CHAR(1),(BB$4+1)-1)),1),IFERROR(FIND(CHAR(1),SUBSTITUTE($I13,",",CHAR(1),(BB$4+1))),LEN($I13)+1)-IFERROR(FIND(CHAR(1),SUBSTITUTE($I13,",",CHAR(1),(BB$4+1)-1)),1)),",","")),"")</f>
        <v/>
      </c>
      <c r="BC13" s="6" t="str">
        <f t="shared" si="3"/>
        <v/>
      </c>
      <c r="BD13" s="6" t="str">
        <f t="shared" si="4"/>
        <v/>
      </c>
      <c r="BE13" s="6" t="str">
        <f t="shared" si="29"/>
        <v>,385,440</v>
      </c>
      <c r="BF13" s="6" t="str">
        <f t="shared" si="30"/>
        <v>,360,598,518,415,3208</v>
      </c>
      <c r="BG13" s="6" t="str">
        <f t="shared" ref="BG13:CL29" si="176">IF(BG$4&lt;=$J13,VALUE(SUBSTITUTE(MID($I13,IFERROR(FIND(CHAR(1),SUBSTITUTE($I13,",",CHAR(1),(BG$4+1)-1)),1),IFERROR(FIND(CHAR(1),SUBSTITUTE($I13,",",CHAR(1),(BG$4+1))),LEN($I13)+1)-IFERROR(FIND(CHAR(1),SUBSTITUTE($I13,",",CHAR(1),(BG$4+1)-1)),1)),",","")),"")</f>
        <v/>
      </c>
      <c r="BH13" s="6" t="str">
        <f t="shared" si="3"/>
        <v/>
      </c>
      <c r="BI13" s="6" t="str">
        <f t="shared" si="4"/>
        <v/>
      </c>
      <c r="BJ13" s="6" t="str">
        <f t="shared" si="33"/>
        <v>,385,440</v>
      </c>
      <c r="BK13" s="6" t="str">
        <f t="shared" si="34"/>
        <v>,360,598,518,415,3208</v>
      </c>
      <c r="BL13" s="6" t="str">
        <f t="shared" ref="BL13:CQ29" si="177">IF(BL$4&lt;=$J13,VALUE(SUBSTITUTE(MID($I13,IFERROR(FIND(CHAR(1),SUBSTITUTE($I13,",",CHAR(1),(BL$4+1)-1)),1),IFERROR(FIND(CHAR(1),SUBSTITUTE($I13,",",CHAR(1),(BL$4+1))),LEN($I13)+1)-IFERROR(FIND(CHAR(1),SUBSTITUTE($I13,",",CHAR(1),(BL$4+1)-1)),1)),",","")),"")</f>
        <v/>
      </c>
      <c r="BM13" s="6" t="str">
        <f t="shared" si="3"/>
        <v/>
      </c>
      <c r="BN13" s="6" t="str">
        <f t="shared" si="4"/>
        <v/>
      </c>
      <c r="BO13" s="6" t="str">
        <f t="shared" si="37"/>
        <v>,385,440</v>
      </c>
      <c r="BP13" s="6" t="str">
        <f t="shared" si="38"/>
        <v>,360,598,518,415,3208</v>
      </c>
      <c r="BQ13" s="6" t="str">
        <f t="shared" ref="BQ13:CV29" si="178">IF(BQ$4&lt;=$J13,VALUE(SUBSTITUTE(MID($I13,IFERROR(FIND(CHAR(1),SUBSTITUTE($I13,",",CHAR(1),(BQ$4+1)-1)),1),IFERROR(FIND(CHAR(1),SUBSTITUTE($I13,",",CHAR(1),(BQ$4+1))),LEN($I13)+1)-IFERROR(FIND(CHAR(1),SUBSTITUTE($I13,",",CHAR(1),(BQ$4+1)-1)),1)),",","")),"")</f>
        <v/>
      </c>
      <c r="BR13" s="6" t="str">
        <f t="shared" si="3"/>
        <v/>
      </c>
      <c r="BS13" s="6" t="str">
        <f t="shared" si="4"/>
        <v/>
      </c>
      <c r="BT13" s="6" t="str">
        <f t="shared" si="41"/>
        <v>,385,440</v>
      </c>
      <c r="BU13" s="6" t="str">
        <f t="shared" si="42"/>
        <v>,360,598,518,415,3208</v>
      </c>
      <c r="BV13" s="6" t="str">
        <f t="shared" ref="BV13:DA29" si="179">IF(BV$4&lt;=$J13,VALUE(SUBSTITUTE(MID($I13,IFERROR(FIND(CHAR(1),SUBSTITUTE($I13,",",CHAR(1),(BV$4+1)-1)),1),IFERROR(FIND(CHAR(1),SUBSTITUTE($I13,",",CHAR(1),(BV$4+1))),LEN($I13)+1)-IFERROR(FIND(CHAR(1),SUBSTITUTE($I13,",",CHAR(1),(BV$4+1)-1)),1)),",","")),"")</f>
        <v/>
      </c>
      <c r="BW13" s="6" t="str">
        <f t="shared" si="3"/>
        <v/>
      </c>
      <c r="BX13" s="6" t="str">
        <f t="shared" si="4"/>
        <v/>
      </c>
      <c r="BY13" s="6" t="str">
        <f t="shared" si="45"/>
        <v>,385,440</v>
      </c>
      <c r="BZ13" s="6" t="str">
        <f t="shared" si="46"/>
        <v>,360,598,518,415,3208</v>
      </c>
      <c r="CA13" s="6" t="str">
        <f t="shared" ref="CA13:DF29" si="180">IF(CA$4&lt;=$J13,VALUE(SUBSTITUTE(MID($I13,IFERROR(FIND(CHAR(1),SUBSTITUTE($I13,",",CHAR(1),(CA$4+1)-1)),1),IFERROR(FIND(CHAR(1),SUBSTITUTE($I13,",",CHAR(1),(CA$4+1))),LEN($I13)+1)-IFERROR(FIND(CHAR(1),SUBSTITUTE($I13,",",CHAR(1),(CA$4+1)-1)),1)),",","")),"")</f>
        <v/>
      </c>
      <c r="CB13" s="6" t="str">
        <f t="shared" si="3"/>
        <v/>
      </c>
      <c r="CC13" s="6" t="str">
        <f t="shared" si="4"/>
        <v/>
      </c>
      <c r="CD13" s="6" t="str">
        <f t="shared" si="49"/>
        <v>,385,440</v>
      </c>
      <c r="CE13" s="6" t="str">
        <f t="shared" si="50"/>
        <v>,360,598,518,415,3208</v>
      </c>
      <c r="CF13" s="6" t="str">
        <f t="shared" ref="CF13:DK29" si="181">IF(CF$4&lt;=$J13,VALUE(SUBSTITUTE(MID($I13,IFERROR(FIND(CHAR(1),SUBSTITUTE($I13,",",CHAR(1),(CF$4+1)-1)),1),IFERROR(FIND(CHAR(1),SUBSTITUTE($I13,",",CHAR(1),(CF$4+1))),LEN($I13)+1)-IFERROR(FIND(CHAR(1),SUBSTITUTE($I13,",",CHAR(1),(CF$4+1)-1)),1)),",","")),"")</f>
        <v/>
      </c>
      <c r="CG13" s="6" t="str">
        <f t="shared" si="3"/>
        <v/>
      </c>
      <c r="CH13" s="6" t="str">
        <f t="shared" si="4"/>
        <v/>
      </c>
      <c r="CI13" s="6" t="str">
        <f t="shared" si="53"/>
        <v>,385,440</v>
      </c>
      <c r="CJ13" s="6" t="str">
        <f t="shared" si="54"/>
        <v>,360,598,518,415,3208</v>
      </c>
      <c r="CK13" s="6" t="str">
        <f t="shared" ref="CK13:DP29" si="182">IF(CK$4&lt;=$J13,VALUE(SUBSTITUTE(MID($I13,IFERROR(FIND(CHAR(1),SUBSTITUTE($I13,",",CHAR(1),(CK$4+1)-1)),1),IFERROR(FIND(CHAR(1),SUBSTITUTE($I13,",",CHAR(1),(CK$4+1))),LEN($I13)+1)-IFERROR(FIND(CHAR(1),SUBSTITUTE($I13,",",CHAR(1),(CK$4+1)-1)),1)),",","")),"")</f>
        <v/>
      </c>
      <c r="CL13" s="6" t="str">
        <f t="shared" si="56"/>
        <v/>
      </c>
      <c r="CM13" s="6" t="str">
        <f t="shared" si="57"/>
        <v/>
      </c>
      <c r="CN13" s="6" t="str">
        <f t="shared" si="58"/>
        <v>,385,440</v>
      </c>
      <c r="CO13" s="6" t="str">
        <f t="shared" si="59"/>
        <v>,360,598,518,415,3208</v>
      </c>
      <c r="CP13" s="6" t="str">
        <f t="shared" ref="CP13:DU29" si="183">IF(CP$4&lt;=$J13,VALUE(SUBSTITUTE(MID($I13,IFERROR(FIND(CHAR(1),SUBSTITUTE($I13,",",CHAR(1),(CP$4+1)-1)),1),IFERROR(FIND(CHAR(1),SUBSTITUTE($I13,",",CHAR(1),(CP$4+1))),LEN($I13)+1)-IFERROR(FIND(CHAR(1),SUBSTITUTE($I13,",",CHAR(1),(CP$4+1)-1)),1)),",","")),"")</f>
        <v/>
      </c>
      <c r="CQ13" s="6" t="str">
        <f t="shared" si="56"/>
        <v/>
      </c>
      <c r="CR13" s="6" t="str">
        <f t="shared" si="57"/>
        <v/>
      </c>
      <c r="CS13" s="6" t="str">
        <f t="shared" si="62"/>
        <v>,385,440</v>
      </c>
      <c r="CT13" s="6" t="str">
        <f t="shared" si="63"/>
        <v>,360,598,518,415,3208</v>
      </c>
      <c r="CU13" s="6" t="str">
        <f t="shared" ref="CU13:DZ29" si="184">IF(CU$4&lt;=$J13,VALUE(SUBSTITUTE(MID($I13,IFERROR(FIND(CHAR(1),SUBSTITUTE($I13,",",CHAR(1),(CU$4+1)-1)),1),IFERROR(FIND(CHAR(1),SUBSTITUTE($I13,",",CHAR(1),(CU$4+1))),LEN($I13)+1)-IFERROR(FIND(CHAR(1),SUBSTITUTE($I13,",",CHAR(1),(CU$4+1)-1)),1)),",","")),"")</f>
        <v/>
      </c>
      <c r="CV13" s="6" t="str">
        <f t="shared" si="56"/>
        <v/>
      </c>
      <c r="CW13" s="6" t="str">
        <f t="shared" si="57"/>
        <v/>
      </c>
      <c r="CX13" s="6" t="str">
        <f t="shared" si="66"/>
        <v>,385,440</v>
      </c>
      <c r="CY13" s="6" t="str">
        <f t="shared" si="67"/>
        <v>,360,598,518,415,3208</v>
      </c>
      <c r="CZ13" s="6" t="str">
        <f t="shared" ref="CZ13:EE29" si="185">IF(CZ$4&lt;=$J13,VALUE(SUBSTITUTE(MID($I13,IFERROR(FIND(CHAR(1),SUBSTITUTE($I13,",",CHAR(1),(CZ$4+1)-1)),1),IFERROR(FIND(CHAR(1),SUBSTITUTE($I13,",",CHAR(1),(CZ$4+1))),LEN($I13)+1)-IFERROR(FIND(CHAR(1),SUBSTITUTE($I13,",",CHAR(1),(CZ$4+1)-1)),1)),",","")),"")</f>
        <v/>
      </c>
      <c r="DA13" s="6" t="str">
        <f t="shared" si="56"/>
        <v/>
      </c>
      <c r="DB13" s="6" t="str">
        <f t="shared" si="57"/>
        <v/>
      </c>
      <c r="DC13" s="6" t="str">
        <f t="shared" si="70"/>
        <v>,385,440</v>
      </c>
      <c r="DD13" s="6" t="str">
        <f t="shared" si="71"/>
        <v>,360,598,518,415,3208</v>
      </c>
      <c r="DE13" s="6" t="str">
        <f t="shared" ref="DE13:EJ29" si="186">IF(DE$4&lt;=$J13,VALUE(SUBSTITUTE(MID($I13,IFERROR(FIND(CHAR(1),SUBSTITUTE($I13,",",CHAR(1),(DE$4+1)-1)),1),IFERROR(FIND(CHAR(1),SUBSTITUTE($I13,",",CHAR(1),(DE$4+1))),LEN($I13)+1)-IFERROR(FIND(CHAR(1),SUBSTITUTE($I13,",",CHAR(1),(DE$4+1)-1)),1)),",","")),"")</f>
        <v/>
      </c>
      <c r="DF13" s="6" t="str">
        <f t="shared" si="56"/>
        <v/>
      </c>
      <c r="DG13" s="6" t="str">
        <f t="shared" si="57"/>
        <v/>
      </c>
      <c r="DH13" s="6" t="str">
        <f t="shared" si="74"/>
        <v>,385,440</v>
      </c>
      <c r="DI13" s="6" t="str">
        <f t="shared" si="75"/>
        <v>,360,598,518,415,3208</v>
      </c>
      <c r="DJ13" s="6" t="str">
        <f t="shared" ref="DJ13:EO29" si="187">IF(DJ$4&lt;=$J13,VALUE(SUBSTITUTE(MID($I13,IFERROR(FIND(CHAR(1),SUBSTITUTE($I13,",",CHAR(1),(DJ$4+1)-1)),1),IFERROR(FIND(CHAR(1),SUBSTITUTE($I13,",",CHAR(1),(DJ$4+1))),LEN($I13)+1)-IFERROR(FIND(CHAR(1),SUBSTITUTE($I13,",",CHAR(1),(DJ$4+1)-1)),1)),",","")),"")</f>
        <v/>
      </c>
      <c r="DK13" s="6" t="str">
        <f t="shared" si="56"/>
        <v/>
      </c>
      <c r="DL13" s="6" t="str">
        <f t="shared" si="57"/>
        <v/>
      </c>
      <c r="DM13" s="6" t="str">
        <f t="shared" si="78"/>
        <v>,385,440</v>
      </c>
      <c r="DN13" s="6" t="str">
        <f t="shared" si="79"/>
        <v>,360,598,518,415,3208</v>
      </c>
      <c r="DO13" s="6" t="str">
        <f t="shared" ref="DO13:ET29" si="188">IF(DO$4&lt;=$J13,VALUE(SUBSTITUTE(MID($I13,IFERROR(FIND(CHAR(1),SUBSTITUTE($I13,",",CHAR(1),(DO$4+1)-1)),1),IFERROR(FIND(CHAR(1),SUBSTITUTE($I13,",",CHAR(1),(DO$4+1))),LEN($I13)+1)-IFERROR(FIND(CHAR(1),SUBSTITUTE($I13,",",CHAR(1),(DO$4+1)-1)),1)),",","")),"")</f>
        <v/>
      </c>
      <c r="DP13" s="6" t="str">
        <f t="shared" si="56"/>
        <v/>
      </c>
      <c r="DQ13" s="6" t="str">
        <f t="shared" si="57"/>
        <v/>
      </c>
      <c r="DR13" s="6" t="str">
        <f t="shared" si="82"/>
        <v>,385,440</v>
      </c>
      <c r="DS13" s="6" t="str">
        <f t="shared" si="83"/>
        <v>,360,598,518,415,3208</v>
      </c>
      <c r="DT13" s="6" t="str">
        <f t="shared" ref="DT13:EY29" si="189">IF(DT$4&lt;=$J13,VALUE(SUBSTITUTE(MID($I13,IFERROR(FIND(CHAR(1),SUBSTITUTE($I13,",",CHAR(1),(DT$4+1)-1)),1),IFERROR(FIND(CHAR(1),SUBSTITUTE($I13,",",CHAR(1),(DT$4+1))),LEN($I13)+1)-IFERROR(FIND(CHAR(1),SUBSTITUTE($I13,",",CHAR(1),(DT$4+1)-1)),1)),",","")),"")</f>
        <v/>
      </c>
      <c r="DU13" s="6" t="str">
        <f t="shared" si="56"/>
        <v/>
      </c>
      <c r="DV13" s="6" t="str">
        <f t="shared" si="57"/>
        <v/>
      </c>
      <c r="DW13" s="6" t="str">
        <f t="shared" si="86"/>
        <v>,385,440</v>
      </c>
      <c r="DX13" s="6" t="str">
        <f t="shared" si="87"/>
        <v>,360,598,518,415,3208</v>
      </c>
      <c r="DY13" s="6" t="str">
        <f t="shared" ref="DY13:FD29" si="190">IF(DY$4&lt;=$J13,VALUE(SUBSTITUTE(MID($I13,IFERROR(FIND(CHAR(1),SUBSTITUTE($I13,",",CHAR(1),(DY$4+1)-1)),1),IFERROR(FIND(CHAR(1),SUBSTITUTE($I13,",",CHAR(1),(DY$4+1))),LEN($I13)+1)-IFERROR(FIND(CHAR(1),SUBSTITUTE($I13,",",CHAR(1),(DY$4+1)-1)),1)),",","")),"")</f>
        <v/>
      </c>
      <c r="DZ13" s="6" t="str">
        <f t="shared" si="56"/>
        <v/>
      </c>
      <c r="EA13" s="6" t="str">
        <f t="shared" si="57"/>
        <v/>
      </c>
      <c r="EB13" s="6" t="str">
        <f t="shared" si="90"/>
        <v>,385,440</v>
      </c>
      <c r="EC13" s="6" t="str">
        <f t="shared" si="91"/>
        <v>,360,598,518,415,3208</v>
      </c>
      <c r="ED13" s="6" t="str">
        <f t="shared" ref="ED13:FI29" si="191">IF(ED$4&lt;=$J13,VALUE(SUBSTITUTE(MID($I13,IFERROR(FIND(CHAR(1),SUBSTITUTE($I13,",",CHAR(1),(ED$4+1)-1)),1),IFERROR(FIND(CHAR(1),SUBSTITUTE($I13,",",CHAR(1),(ED$4+1))),LEN($I13)+1)-IFERROR(FIND(CHAR(1),SUBSTITUTE($I13,",",CHAR(1),(ED$4+1)-1)),1)),",","")),"")</f>
        <v/>
      </c>
      <c r="EE13" s="6" t="str">
        <f t="shared" si="56"/>
        <v/>
      </c>
      <c r="EF13" s="6" t="str">
        <f t="shared" si="57"/>
        <v/>
      </c>
      <c r="EG13" s="6" t="str">
        <f t="shared" si="94"/>
        <v>,385,440</v>
      </c>
      <c r="EH13" s="6" t="str">
        <f t="shared" si="95"/>
        <v>,360,598,518,415,3208</v>
      </c>
      <c r="EI13" s="6" t="str">
        <f t="shared" ref="EI13:FN29" si="192">IF(EI$4&lt;=$J13,VALUE(SUBSTITUTE(MID($I13,IFERROR(FIND(CHAR(1),SUBSTITUTE($I13,",",CHAR(1),(EI$4+1)-1)),1),IFERROR(FIND(CHAR(1),SUBSTITUTE($I13,",",CHAR(1),(EI$4+1))),LEN($I13)+1)-IFERROR(FIND(CHAR(1),SUBSTITUTE($I13,",",CHAR(1),(EI$4+1)-1)),1)),",","")),"")</f>
        <v/>
      </c>
      <c r="EJ13" s="6" t="str">
        <f t="shared" si="56"/>
        <v/>
      </c>
      <c r="EK13" s="6" t="str">
        <f t="shared" si="57"/>
        <v/>
      </c>
      <c r="EL13" s="6" t="str">
        <f t="shared" si="98"/>
        <v>,385,440</v>
      </c>
      <c r="EM13" s="6" t="str">
        <f t="shared" si="99"/>
        <v>,360,598,518,415,3208</v>
      </c>
      <c r="EN13" s="6" t="str">
        <f t="shared" ref="EN13:FS29" si="193">IF(EN$4&lt;=$J13,VALUE(SUBSTITUTE(MID($I13,IFERROR(FIND(CHAR(1),SUBSTITUTE($I13,",",CHAR(1),(EN$4+1)-1)),1),IFERROR(FIND(CHAR(1),SUBSTITUTE($I13,",",CHAR(1),(EN$4+1))),LEN($I13)+1)-IFERROR(FIND(CHAR(1),SUBSTITUTE($I13,",",CHAR(1),(EN$4+1)-1)),1)),",","")),"")</f>
        <v/>
      </c>
      <c r="EO13" s="6" t="str">
        <f t="shared" si="56"/>
        <v/>
      </c>
      <c r="EP13" s="6" t="str">
        <f t="shared" si="57"/>
        <v/>
      </c>
      <c r="EQ13" s="6" t="str">
        <f t="shared" si="102"/>
        <v>,385,440</v>
      </c>
      <c r="ER13" s="6" t="str">
        <f t="shared" si="103"/>
        <v>,360,598,518,415,3208</v>
      </c>
      <c r="ES13" s="6" t="str">
        <f t="shared" ref="ES13:GK29" si="194">IF(ES$4&lt;=$J13,VALUE(SUBSTITUTE(MID($I13,IFERROR(FIND(CHAR(1),SUBSTITUTE($I13,",",CHAR(1),(ES$4+1)-1)),1),IFERROR(FIND(CHAR(1),SUBSTITUTE($I13,",",CHAR(1),(ES$4+1))),LEN($I13)+1)-IFERROR(FIND(CHAR(1),SUBSTITUTE($I13,",",CHAR(1),(ES$4+1)-1)),1)),",","")),"")</f>
        <v/>
      </c>
      <c r="ET13" s="6" t="str">
        <f t="shared" si="56"/>
        <v/>
      </c>
      <c r="EU13" s="6" t="str">
        <f t="shared" si="57"/>
        <v/>
      </c>
      <c r="EV13" s="6" t="str">
        <f t="shared" si="106"/>
        <v>,385,440</v>
      </c>
      <c r="EW13" s="6" t="str">
        <f t="shared" si="107"/>
        <v>,360,598,518,415,3208</v>
      </c>
      <c r="EX13" s="6" t="str">
        <f t="shared" ref="EX13:GK29" si="195">IF(EX$4&lt;=$J13,VALUE(SUBSTITUTE(MID($I13,IFERROR(FIND(CHAR(1),SUBSTITUTE($I13,",",CHAR(1),(EX$4+1)-1)),1),IFERROR(FIND(CHAR(1),SUBSTITUTE($I13,",",CHAR(1),(EX$4+1))),LEN($I13)+1)-IFERROR(FIND(CHAR(1),SUBSTITUTE($I13,",",CHAR(1),(EX$4+1)-1)),1)),",","")),"")</f>
        <v/>
      </c>
      <c r="EY13" s="6" t="str">
        <f t="shared" si="109"/>
        <v/>
      </c>
      <c r="EZ13" s="6" t="str">
        <f t="shared" si="110"/>
        <v/>
      </c>
      <c r="FA13" s="6" t="str">
        <f t="shared" si="111"/>
        <v>,385,440</v>
      </c>
      <c r="FB13" s="6" t="str">
        <f t="shared" si="112"/>
        <v>,360,598,518,415,3208</v>
      </c>
      <c r="FC13" s="6" t="str">
        <f t="shared" ref="FC13:GK29" si="196">IF(FC$4&lt;=$J13,VALUE(SUBSTITUTE(MID($I13,IFERROR(FIND(CHAR(1),SUBSTITUTE($I13,",",CHAR(1),(FC$4+1)-1)),1),IFERROR(FIND(CHAR(1),SUBSTITUTE($I13,",",CHAR(1),(FC$4+1))),LEN($I13)+1)-IFERROR(FIND(CHAR(1),SUBSTITUTE($I13,",",CHAR(1),(FC$4+1)-1)),1)),",","")),"")</f>
        <v/>
      </c>
      <c r="FD13" s="6" t="str">
        <f t="shared" si="109"/>
        <v/>
      </c>
      <c r="FE13" s="6" t="str">
        <f t="shared" si="110"/>
        <v/>
      </c>
      <c r="FF13" s="6" t="str">
        <f t="shared" si="115"/>
        <v>,385,440</v>
      </c>
      <c r="FG13" s="6" t="str">
        <f t="shared" si="116"/>
        <v>,360,598,518,415,3208</v>
      </c>
      <c r="FH13" s="6" t="str">
        <f t="shared" ref="FH13:GK29" si="197">IF(FH$4&lt;=$J13,VALUE(SUBSTITUTE(MID($I13,IFERROR(FIND(CHAR(1),SUBSTITUTE($I13,",",CHAR(1),(FH$4+1)-1)),1),IFERROR(FIND(CHAR(1),SUBSTITUTE($I13,",",CHAR(1),(FH$4+1))),LEN($I13)+1)-IFERROR(FIND(CHAR(1),SUBSTITUTE($I13,",",CHAR(1),(FH$4+1)-1)),1)),",","")),"")</f>
        <v/>
      </c>
      <c r="FI13" s="6" t="str">
        <f t="shared" si="109"/>
        <v/>
      </c>
      <c r="FJ13" s="6" t="str">
        <f t="shared" si="110"/>
        <v/>
      </c>
      <c r="FK13" s="6" t="str">
        <f t="shared" si="119"/>
        <v>,385,440</v>
      </c>
      <c r="FL13" s="6" t="str">
        <f t="shared" si="120"/>
        <v>,360,598,518,415,3208</v>
      </c>
      <c r="FM13" s="6" t="str">
        <f t="shared" ref="FM13:GK29" si="198">IF(FM$4&lt;=$J13,VALUE(SUBSTITUTE(MID($I13,IFERROR(FIND(CHAR(1),SUBSTITUTE($I13,",",CHAR(1),(FM$4+1)-1)),1),IFERROR(FIND(CHAR(1),SUBSTITUTE($I13,",",CHAR(1),(FM$4+1))),LEN($I13)+1)-IFERROR(FIND(CHAR(1),SUBSTITUTE($I13,",",CHAR(1),(FM$4+1)-1)),1)),",","")),"")</f>
        <v/>
      </c>
      <c r="FN13" s="6" t="str">
        <f t="shared" si="109"/>
        <v/>
      </c>
      <c r="FO13" s="6" t="str">
        <f t="shared" si="110"/>
        <v/>
      </c>
      <c r="FP13" s="6" t="str">
        <f t="shared" si="123"/>
        <v>,385,440</v>
      </c>
      <c r="FQ13" s="6" t="str">
        <f t="shared" si="124"/>
        <v>,360,598,518,415,3208</v>
      </c>
      <c r="FR13" s="6" t="str">
        <f t="shared" ref="FR13:GK29" si="199">IF(FR$4&lt;=$J13,VALUE(SUBSTITUTE(MID($I13,IFERROR(FIND(CHAR(1),SUBSTITUTE($I13,",",CHAR(1),(FR$4+1)-1)),1),IFERROR(FIND(CHAR(1),SUBSTITUTE($I13,",",CHAR(1),(FR$4+1))),LEN($I13)+1)-IFERROR(FIND(CHAR(1),SUBSTITUTE($I13,",",CHAR(1),(FR$4+1)-1)),1)),",","")),"")</f>
        <v/>
      </c>
      <c r="FS13" s="6" t="str">
        <f t="shared" si="109"/>
        <v/>
      </c>
      <c r="FT13" s="6" t="str">
        <f t="shared" si="110"/>
        <v/>
      </c>
      <c r="FU13" s="6" t="str">
        <f t="shared" si="127"/>
        <v>,385,440</v>
      </c>
      <c r="FV13" s="6" t="str">
        <f t="shared" si="128"/>
        <v>,360,598,518,415,3208</v>
      </c>
      <c r="FW13" s="6" t="str">
        <f t="shared" ref="FW13:GK29" si="200">IF(FW$4&lt;=$J13,VALUE(SUBSTITUTE(MID($I13,IFERROR(FIND(CHAR(1),SUBSTITUTE($I13,",",CHAR(1),(FW$4+1)-1)),1),IFERROR(FIND(CHAR(1),SUBSTITUTE($I13,",",CHAR(1),(FW$4+1))),LEN($I13)+1)-IFERROR(FIND(CHAR(1),SUBSTITUTE($I13,",",CHAR(1),(FW$4+1)-1)),1)),",","")),"")</f>
        <v/>
      </c>
      <c r="FX13" s="6" t="str">
        <f t="shared" si="109"/>
        <v/>
      </c>
      <c r="FY13" s="6" t="str">
        <f t="shared" si="110"/>
        <v/>
      </c>
      <c r="FZ13" s="6" t="str">
        <f t="shared" si="131"/>
        <v>,385,440</v>
      </c>
      <c r="GA13" s="6" t="str">
        <f t="shared" si="132"/>
        <v>,360,598,518,415,3208</v>
      </c>
      <c r="GB13" s="6" t="str">
        <f t="shared" ref="GB13:GK29" si="201">IF(GB$4&lt;=$J13,VALUE(SUBSTITUTE(MID($I13,IFERROR(FIND(CHAR(1),SUBSTITUTE($I13,",",CHAR(1),(GB$4+1)-1)),1),IFERROR(FIND(CHAR(1),SUBSTITUTE($I13,",",CHAR(1),(GB$4+1))),LEN($I13)+1)-IFERROR(FIND(CHAR(1),SUBSTITUTE($I13,",",CHAR(1),(GB$4+1)-1)),1)),",","")),"")</f>
        <v/>
      </c>
      <c r="GC13" s="6" t="str">
        <f t="shared" si="109"/>
        <v/>
      </c>
      <c r="GD13" s="6" t="str">
        <f t="shared" si="110"/>
        <v/>
      </c>
      <c r="GE13" s="6" t="str">
        <f t="shared" si="135"/>
        <v>,385,440</v>
      </c>
      <c r="GF13" s="6" t="str">
        <f t="shared" si="136"/>
        <v>,360,598,518,415,3208</v>
      </c>
      <c r="GG13" s="6" t="str">
        <f t="shared" ref="GG13:GK29" si="202">IF(GG$4&lt;=$J13,VALUE(SUBSTITUTE(MID($I13,IFERROR(FIND(CHAR(1),SUBSTITUTE($I13,",",CHAR(1),(GG$4+1)-1)),1),IFERROR(FIND(CHAR(1),SUBSTITUTE($I13,",",CHAR(1),(GG$4+1))),LEN($I13)+1)-IFERROR(FIND(CHAR(1),SUBSTITUTE($I13,",",CHAR(1),(GG$4+1)-1)),1)),",","")),"")</f>
        <v/>
      </c>
      <c r="GH13" s="6" t="str">
        <f t="shared" si="109"/>
        <v/>
      </c>
      <c r="GI13" s="6" t="str">
        <f t="shared" si="110"/>
        <v/>
      </c>
      <c r="GJ13" s="6" t="str">
        <f t="shared" si="139"/>
        <v>,385,440</v>
      </c>
      <c r="GK13" s="6" t="str">
        <f t="shared" si="140"/>
        <v>,360,598,518,415,3208</v>
      </c>
      <c r="GL13" s="6"/>
      <c r="GM13" s="6"/>
      <c r="GN13" s="6"/>
      <c r="GO13" s="6"/>
    </row>
    <row r="14" spans="1:197" x14ac:dyDescent="0.25">
      <c r="A14" s="6"/>
      <c r="B14" s="6">
        <v>1</v>
      </c>
      <c r="C14" s="6" t="str">
        <f>"*11"</f>
        <v>*11</v>
      </c>
      <c r="D14" s="6">
        <v>5</v>
      </c>
      <c r="E14" s="6">
        <v>4</v>
      </c>
      <c r="F14" s="6">
        <v>0</v>
      </c>
      <c r="G14" s="6"/>
      <c r="H14" s="6"/>
      <c r="I14" s="6" t="str">
        <f>IF(E7=B14,GJ7,"")&amp;IF(F7=B14,GK7,"")&amp;IF(E8=B14,GJ8,"")&amp;IF(F8=B14,GK8,"")&amp;IF(E9=B14,GJ9,"")&amp;IF(F9=B14,GK9,"")&amp;IF(E10=B14,GJ10,"")&amp;IF(F10=B14,GK10,"")&amp;IF(E11=B14,GJ11,"")&amp;IF(F11=B14,GK11,"")&amp;IF(E12=B14,GJ12,"")&amp;IF(F12=B14,GK12,"")&amp;IF(E13=B14,GJ13,"")&amp;IF(F13=B14,GK13,"")</f>
        <v>,20,32,34,25,10,5,5,5,8,5,8,8</v>
      </c>
      <c r="J14" s="6">
        <f>LEN(I14)-LEN(SUBSTITUTE(I14,",",""))</f>
        <v>12</v>
      </c>
      <c r="K14" s="6">
        <f>K6+J14</f>
        <v>18</v>
      </c>
      <c r="L14" s="6" t="str">
        <f>IF(E15=B14,GJ15,"")&amp;IF(F15=B14,GK15,"")&amp;IF(E16=B14,GJ16,"")&amp;IF(F16=B14,GK16,"")&amp;IF(E17=B14,GJ17,"")&amp;IF(F17=B14,GK17,"")&amp;IF(E18=B14,GJ18,"")&amp;IF(F18=B14,GK18,"")&amp;IF(E19=B14,GJ19,"")&amp;IF(F19=B14,GK19,"")&amp;IF(E20=B14,GJ20,"")&amp;IF(F20=B14,GK20,"")</f>
        <v>,9,5,5,5,4,7,7,6,16,22</v>
      </c>
      <c r="M14" s="6">
        <f>LEN(L14)-LEN(SUBSTITUTE(L14,",",""))</f>
        <v>10</v>
      </c>
      <c r="N14" s="6">
        <f>IF(N$4&lt;=$J14,VALUE(SUBSTITUTE(MID($I14,IFERROR(FIND(CHAR(1),SUBSTITUTE($I14,",",CHAR(1),(N$4+1)-1)),1),IFERROR(FIND(CHAR(1),SUBSTITUTE($I14,",",CHAR(1),(N$4+1))),LEN($I14)+1)-IFERROR(FIND(CHAR(1),SUBSTITUTE($I14,",",CHAR(1),(N$4+1)-1)),1)),",","")),"")</f>
        <v>20</v>
      </c>
      <c r="O14" s="6">
        <f t="shared" si="142"/>
        <v>73</v>
      </c>
      <c r="P14" s="6">
        <f t="shared" si="143"/>
        <v>0</v>
      </c>
      <c r="Q14" s="6" t="str">
        <f t="shared" si="163"/>
        <v/>
      </c>
      <c r="R14" s="6" t="str">
        <f t="shared" si="164"/>
        <v>,73</v>
      </c>
      <c r="S14" s="6">
        <f>IF(S$4&lt;=$J14,VALUE(SUBSTITUTE(MID($I14,IFERROR(FIND(CHAR(1),SUBSTITUTE($I14,",",CHAR(1),(S$4+1)-1)),1),IFERROR(FIND(CHAR(1),SUBSTITUTE($I14,",",CHAR(1),(S$4+1))),LEN($I14)+1)-IFERROR(FIND(CHAR(1),SUBSTITUTE($I14,",",CHAR(1),(S$4+1)-1)),1)),",","")),"")</f>
        <v>32</v>
      </c>
      <c r="T14" s="6">
        <f t="shared" ref="T14" si="203">IFERROR(ROUNDDOWN(IF(LEFT($C14,1)="*",S14*IF(RIGHT($C14,LEN($C14)-1)="old",S14,VALUE(RIGHT($C14,LEN($C14)-1))),S14+IF(RIGHT($C14,LEN($C14)-1)="old",S14,VALUE(RIGHT($C14,LEN($C14)-1))))/3,0),"")</f>
        <v>117</v>
      </c>
      <c r="U14" s="6">
        <f t="shared" ref="U14" si="204">IFERROR(IF(MOD(T14,$D14)=0,$E14,$F14),"")</f>
        <v>0</v>
      </c>
      <c r="V14" s="6" t="str">
        <f t="shared" si="167"/>
        <v/>
      </c>
      <c r="W14" s="6" t="str">
        <f t="shared" si="168"/>
        <v>,73,117</v>
      </c>
      <c r="X14" s="6">
        <f t="shared" si="169"/>
        <v>34</v>
      </c>
      <c r="Y14" s="6">
        <f t="shared" si="3"/>
        <v>124</v>
      </c>
      <c r="Z14" s="6">
        <f t="shared" si="4"/>
        <v>0</v>
      </c>
      <c r="AA14" s="6" t="str">
        <f t="shared" si="5"/>
        <v/>
      </c>
      <c r="AB14" s="6" t="str">
        <f t="shared" si="6"/>
        <v>,73,117,124</v>
      </c>
      <c r="AC14" s="6">
        <f t="shared" si="170"/>
        <v>25</v>
      </c>
      <c r="AD14" s="6">
        <f t="shared" si="3"/>
        <v>91</v>
      </c>
      <c r="AE14" s="6">
        <f t="shared" si="4"/>
        <v>0</v>
      </c>
      <c r="AF14" s="6" t="str">
        <f t="shared" si="9"/>
        <v/>
      </c>
      <c r="AG14" s="6" t="str">
        <f t="shared" si="10"/>
        <v>,73,117,124,91</v>
      </c>
      <c r="AH14" s="6">
        <f t="shared" si="171"/>
        <v>10</v>
      </c>
      <c r="AI14" s="6">
        <f t="shared" si="3"/>
        <v>36</v>
      </c>
      <c r="AJ14" s="6">
        <f t="shared" si="4"/>
        <v>0</v>
      </c>
      <c r="AK14" s="6" t="str">
        <f t="shared" si="13"/>
        <v/>
      </c>
      <c r="AL14" s="6" t="str">
        <f t="shared" si="14"/>
        <v>,73,117,124,91,36</v>
      </c>
      <c r="AM14" s="6">
        <f t="shared" si="172"/>
        <v>5</v>
      </c>
      <c r="AN14" s="6">
        <f t="shared" si="3"/>
        <v>18</v>
      </c>
      <c r="AO14" s="6">
        <f t="shared" si="4"/>
        <v>0</v>
      </c>
      <c r="AP14" s="6" t="str">
        <f t="shared" si="17"/>
        <v/>
      </c>
      <c r="AQ14" s="6" t="str">
        <f t="shared" si="18"/>
        <v>,73,117,124,91,36,18</v>
      </c>
      <c r="AR14" s="6">
        <f t="shared" si="173"/>
        <v>5</v>
      </c>
      <c r="AS14" s="6">
        <f t="shared" si="3"/>
        <v>18</v>
      </c>
      <c r="AT14" s="6">
        <f t="shared" si="4"/>
        <v>0</v>
      </c>
      <c r="AU14" s="6" t="str">
        <f t="shared" si="21"/>
        <v/>
      </c>
      <c r="AV14" s="6" t="str">
        <f t="shared" si="22"/>
        <v>,73,117,124,91,36,18,18</v>
      </c>
      <c r="AW14" s="6">
        <f t="shared" si="174"/>
        <v>5</v>
      </c>
      <c r="AX14" s="6">
        <f t="shared" si="3"/>
        <v>18</v>
      </c>
      <c r="AY14" s="6">
        <f t="shared" si="4"/>
        <v>0</v>
      </c>
      <c r="AZ14" s="6" t="str">
        <f t="shared" si="25"/>
        <v/>
      </c>
      <c r="BA14" s="6" t="str">
        <f t="shared" si="26"/>
        <v>,73,117,124,91,36,18,18,18</v>
      </c>
      <c r="BB14" s="6">
        <f t="shared" si="175"/>
        <v>8</v>
      </c>
      <c r="BC14" s="6">
        <f t="shared" si="3"/>
        <v>29</v>
      </c>
      <c r="BD14" s="6">
        <f t="shared" si="4"/>
        <v>0</v>
      </c>
      <c r="BE14" s="6" t="str">
        <f t="shared" si="29"/>
        <v/>
      </c>
      <c r="BF14" s="6" t="str">
        <f t="shared" si="30"/>
        <v>,73,117,124,91,36,18,18,18,29</v>
      </c>
      <c r="BG14" s="6">
        <f t="shared" si="176"/>
        <v>5</v>
      </c>
      <c r="BH14" s="6">
        <f t="shared" si="3"/>
        <v>18</v>
      </c>
      <c r="BI14" s="6">
        <f t="shared" si="4"/>
        <v>0</v>
      </c>
      <c r="BJ14" s="6" t="str">
        <f t="shared" si="33"/>
        <v/>
      </c>
      <c r="BK14" s="6" t="str">
        <f t="shared" si="34"/>
        <v>,73,117,124,91,36,18,18,18,29,18</v>
      </c>
      <c r="BL14" s="6">
        <f t="shared" si="177"/>
        <v>8</v>
      </c>
      <c r="BM14" s="6">
        <f t="shared" si="3"/>
        <v>29</v>
      </c>
      <c r="BN14" s="6">
        <f t="shared" si="4"/>
        <v>0</v>
      </c>
      <c r="BO14" s="6" t="str">
        <f t="shared" si="37"/>
        <v/>
      </c>
      <c r="BP14" s="6" t="str">
        <f t="shared" si="38"/>
        <v>,73,117,124,91,36,18,18,18,29,18,29</v>
      </c>
      <c r="BQ14" s="6">
        <f t="shared" si="178"/>
        <v>8</v>
      </c>
      <c r="BR14" s="6">
        <f t="shared" si="3"/>
        <v>29</v>
      </c>
      <c r="BS14" s="6">
        <f t="shared" si="4"/>
        <v>0</v>
      </c>
      <c r="BT14" s="6" t="str">
        <f t="shared" si="41"/>
        <v/>
      </c>
      <c r="BU14" s="6" t="str">
        <f t="shared" si="42"/>
        <v>,73,117,124,91,36,18,18,18,29,18,29,29</v>
      </c>
      <c r="BV14" s="6" t="str">
        <f t="shared" si="179"/>
        <v/>
      </c>
      <c r="BW14" s="6" t="str">
        <f t="shared" si="3"/>
        <v/>
      </c>
      <c r="BX14" s="6" t="str">
        <f t="shared" si="4"/>
        <v/>
      </c>
      <c r="BY14" s="6" t="str">
        <f t="shared" si="45"/>
        <v/>
      </c>
      <c r="BZ14" s="6" t="str">
        <f t="shared" si="46"/>
        <v>,73,117,124,91,36,18,18,18,29,18,29,29</v>
      </c>
      <c r="CA14" s="6" t="str">
        <f t="shared" si="180"/>
        <v/>
      </c>
      <c r="CB14" s="6" t="str">
        <f t="shared" si="3"/>
        <v/>
      </c>
      <c r="CC14" s="6" t="str">
        <f t="shared" si="4"/>
        <v/>
      </c>
      <c r="CD14" s="6" t="str">
        <f t="shared" si="49"/>
        <v/>
      </c>
      <c r="CE14" s="6" t="str">
        <f t="shared" si="50"/>
        <v>,73,117,124,91,36,18,18,18,29,18,29,29</v>
      </c>
      <c r="CF14" s="6" t="str">
        <f t="shared" si="181"/>
        <v/>
      </c>
      <c r="CG14" s="6" t="str">
        <f t="shared" si="3"/>
        <v/>
      </c>
      <c r="CH14" s="6" t="str">
        <f t="shared" si="4"/>
        <v/>
      </c>
      <c r="CI14" s="6" t="str">
        <f t="shared" si="53"/>
        <v/>
      </c>
      <c r="CJ14" s="6" t="str">
        <f t="shared" si="54"/>
        <v>,73,117,124,91,36,18,18,18,29,18,29,29</v>
      </c>
      <c r="CK14" s="6" t="str">
        <f t="shared" si="182"/>
        <v/>
      </c>
      <c r="CL14" s="6" t="str">
        <f t="shared" si="56"/>
        <v/>
      </c>
      <c r="CM14" s="6" t="str">
        <f t="shared" si="57"/>
        <v/>
      </c>
      <c r="CN14" s="6" t="str">
        <f t="shared" si="58"/>
        <v/>
      </c>
      <c r="CO14" s="6" t="str">
        <f t="shared" si="59"/>
        <v>,73,117,124,91,36,18,18,18,29,18,29,29</v>
      </c>
      <c r="CP14" s="6" t="str">
        <f t="shared" si="183"/>
        <v/>
      </c>
      <c r="CQ14" s="6" t="str">
        <f t="shared" si="56"/>
        <v/>
      </c>
      <c r="CR14" s="6" t="str">
        <f t="shared" si="57"/>
        <v/>
      </c>
      <c r="CS14" s="6" t="str">
        <f t="shared" si="62"/>
        <v/>
      </c>
      <c r="CT14" s="6" t="str">
        <f t="shared" si="63"/>
        <v>,73,117,124,91,36,18,18,18,29,18,29,29</v>
      </c>
      <c r="CU14" s="6" t="str">
        <f t="shared" si="184"/>
        <v/>
      </c>
      <c r="CV14" s="6" t="str">
        <f t="shared" si="56"/>
        <v/>
      </c>
      <c r="CW14" s="6" t="str">
        <f t="shared" si="57"/>
        <v/>
      </c>
      <c r="CX14" s="6" t="str">
        <f t="shared" si="66"/>
        <v/>
      </c>
      <c r="CY14" s="6" t="str">
        <f t="shared" si="67"/>
        <v>,73,117,124,91,36,18,18,18,29,18,29,29</v>
      </c>
      <c r="CZ14" s="6" t="str">
        <f t="shared" si="185"/>
        <v/>
      </c>
      <c r="DA14" s="6" t="str">
        <f t="shared" si="56"/>
        <v/>
      </c>
      <c r="DB14" s="6" t="str">
        <f t="shared" si="57"/>
        <v/>
      </c>
      <c r="DC14" s="6" t="str">
        <f t="shared" si="70"/>
        <v/>
      </c>
      <c r="DD14" s="6" t="str">
        <f t="shared" si="71"/>
        <v>,73,117,124,91,36,18,18,18,29,18,29,29</v>
      </c>
      <c r="DE14" s="6" t="str">
        <f t="shared" si="186"/>
        <v/>
      </c>
      <c r="DF14" s="6" t="str">
        <f t="shared" si="56"/>
        <v/>
      </c>
      <c r="DG14" s="6" t="str">
        <f t="shared" si="57"/>
        <v/>
      </c>
      <c r="DH14" s="6" t="str">
        <f t="shared" si="74"/>
        <v/>
      </c>
      <c r="DI14" s="6" t="str">
        <f t="shared" si="75"/>
        <v>,73,117,124,91,36,18,18,18,29,18,29,29</v>
      </c>
      <c r="DJ14" s="6" t="str">
        <f t="shared" si="187"/>
        <v/>
      </c>
      <c r="DK14" s="6" t="str">
        <f t="shared" si="56"/>
        <v/>
      </c>
      <c r="DL14" s="6" t="str">
        <f t="shared" si="57"/>
        <v/>
      </c>
      <c r="DM14" s="6" t="str">
        <f t="shared" si="78"/>
        <v/>
      </c>
      <c r="DN14" s="6" t="str">
        <f t="shared" si="79"/>
        <v>,73,117,124,91,36,18,18,18,29,18,29,29</v>
      </c>
      <c r="DO14" s="6" t="str">
        <f t="shared" si="188"/>
        <v/>
      </c>
      <c r="DP14" s="6" t="str">
        <f t="shared" si="56"/>
        <v/>
      </c>
      <c r="DQ14" s="6" t="str">
        <f t="shared" si="57"/>
        <v/>
      </c>
      <c r="DR14" s="6" t="str">
        <f t="shared" si="82"/>
        <v/>
      </c>
      <c r="DS14" s="6" t="str">
        <f t="shared" si="83"/>
        <v>,73,117,124,91,36,18,18,18,29,18,29,29</v>
      </c>
      <c r="DT14" s="6" t="str">
        <f t="shared" si="189"/>
        <v/>
      </c>
      <c r="DU14" s="6" t="str">
        <f t="shared" si="56"/>
        <v/>
      </c>
      <c r="DV14" s="6" t="str">
        <f t="shared" si="57"/>
        <v/>
      </c>
      <c r="DW14" s="6" t="str">
        <f t="shared" si="86"/>
        <v/>
      </c>
      <c r="DX14" s="6" t="str">
        <f t="shared" si="87"/>
        <v>,73,117,124,91,36,18,18,18,29,18,29,29</v>
      </c>
      <c r="DY14" s="6" t="str">
        <f t="shared" si="190"/>
        <v/>
      </c>
      <c r="DZ14" s="6" t="str">
        <f t="shared" si="56"/>
        <v/>
      </c>
      <c r="EA14" s="6" t="str">
        <f t="shared" si="57"/>
        <v/>
      </c>
      <c r="EB14" s="6" t="str">
        <f t="shared" si="90"/>
        <v/>
      </c>
      <c r="EC14" s="6" t="str">
        <f t="shared" si="91"/>
        <v>,73,117,124,91,36,18,18,18,29,18,29,29</v>
      </c>
      <c r="ED14" s="6" t="str">
        <f t="shared" si="191"/>
        <v/>
      </c>
      <c r="EE14" s="6" t="str">
        <f t="shared" si="56"/>
        <v/>
      </c>
      <c r="EF14" s="6" t="str">
        <f t="shared" si="57"/>
        <v/>
      </c>
      <c r="EG14" s="6" t="str">
        <f t="shared" si="94"/>
        <v/>
      </c>
      <c r="EH14" s="6" t="str">
        <f t="shared" si="95"/>
        <v>,73,117,124,91,36,18,18,18,29,18,29,29</v>
      </c>
      <c r="EI14" s="6" t="str">
        <f t="shared" si="192"/>
        <v/>
      </c>
      <c r="EJ14" s="6" t="str">
        <f t="shared" si="56"/>
        <v/>
      </c>
      <c r="EK14" s="6" t="str">
        <f t="shared" si="57"/>
        <v/>
      </c>
      <c r="EL14" s="6" t="str">
        <f t="shared" si="98"/>
        <v/>
      </c>
      <c r="EM14" s="6" t="str">
        <f t="shared" si="99"/>
        <v>,73,117,124,91,36,18,18,18,29,18,29,29</v>
      </c>
      <c r="EN14" s="6" t="str">
        <f t="shared" si="193"/>
        <v/>
      </c>
      <c r="EO14" s="6" t="str">
        <f t="shared" si="56"/>
        <v/>
      </c>
      <c r="EP14" s="6" t="str">
        <f t="shared" si="57"/>
        <v/>
      </c>
      <c r="EQ14" s="6" t="str">
        <f t="shared" si="102"/>
        <v/>
      </c>
      <c r="ER14" s="6" t="str">
        <f t="shared" si="103"/>
        <v>,73,117,124,91,36,18,18,18,29,18,29,29</v>
      </c>
      <c r="ES14" s="6" t="str">
        <f t="shared" si="194"/>
        <v/>
      </c>
      <c r="ET14" s="6" t="str">
        <f t="shared" si="56"/>
        <v/>
      </c>
      <c r="EU14" s="6" t="str">
        <f t="shared" si="57"/>
        <v/>
      </c>
      <c r="EV14" s="6" t="str">
        <f t="shared" si="106"/>
        <v/>
      </c>
      <c r="EW14" s="6" t="str">
        <f t="shared" si="107"/>
        <v>,73,117,124,91,36,18,18,18,29,18,29,29</v>
      </c>
      <c r="EX14" s="6" t="str">
        <f t="shared" si="195"/>
        <v/>
      </c>
      <c r="EY14" s="6" t="str">
        <f t="shared" si="109"/>
        <v/>
      </c>
      <c r="EZ14" s="6" t="str">
        <f t="shared" si="110"/>
        <v/>
      </c>
      <c r="FA14" s="6" t="str">
        <f t="shared" si="111"/>
        <v/>
      </c>
      <c r="FB14" s="6" t="str">
        <f t="shared" si="112"/>
        <v>,73,117,124,91,36,18,18,18,29,18,29,29</v>
      </c>
      <c r="FC14" s="6" t="str">
        <f t="shared" si="196"/>
        <v/>
      </c>
      <c r="FD14" s="6" t="str">
        <f t="shared" si="109"/>
        <v/>
      </c>
      <c r="FE14" s="6" t="str">
        <f t="shared" si="110"/>
        <v/>
      </c>
      <c r="FF14" s="6" t="str">
        <f t="shared" si="115"/>
        <v/>
      </c>
      <c r="FG14" s="6" t="str">
        <f t="shared" si="116"/>
        <v>,73,117,124,91,36,18,18,18,29,18,29,29</v>
      </c>
      <c r="FH14" s="6" t="str">
        <f t="shared" si="197"/>
        <v/>
      </c>
      <c r="FI14" s="6" t="str">
        <f t="shared" si="109"/>
        <v/>
      </c>
      <c r="FJ14" s="6" t="str">
        <f t="shared" si="110"/>
        <v/>
      </c>
      <c r="FK14" s="6" t="str">
        <f t="shared" si="119"/>
        <v/>
      </c>
      <c r="FL14" s="6" t="str">
        <f t="shared" si="120"/>
        <v>,73,117,124,91,36,18,18,18,29,18,29,29</v>
      </c>
      <c r="FM14" s="6" t="str">
        <f t="shared" si="198"/>
        <v/>
      </c>
      <c r="FN14" s="6" t="str">
        <f t="shared" si="109"/>
        <v/>
      </c>
      <c r="FO14" s="6" t="str">
        <f t="shared" si="110"/>
        <v/>
      </c>
      <c r="FP14" s="6" t="str">
        <f t="shared" si="123"/>
        <v/>
      </c>
      <c r="FQ14" s="6" t="str">
        <f t="shared" si="124"/>
        <v>,73,117,124,91,36,18,18,18,29,18,29,29</v>
      </c>
      <c r="FR14" s="6" t="str">
        <f t="shared" si="199"/>
        <v/>
      </c>
      <c r="FS14" s="6" t="str">
        <f t="shared" si="109"/>
        <v/>
      </c>
      <c r="FT14" s="6" t="str">
        <f t="shared" si="110"/>
        <v/>
      </c>
      <c r="FU14" s="6" t="str">
        <f t="shared" si="127"/>
        <v/>
      </c>
      <c r="FV14" s="6" t="str">
        <f t="shared" si="128"/>
        <v>,73,117,124,91,36,18,18,18,29,18,29,29</v>
      </c>
      <c r="FW14" s="6" t="str">
        <f t="shared" si="200"/>
        <v/>
      </c>
      <c r="FX14" s="6" t="str">
        <f t="shared" si="109"/>
        <v/>
      </c>
      <c r="FY14" s="6" t="str">
        <f t="shared" si="110"/>
        <v/>
      </c>
      <c r="FZ14" s="6" t="str">
        <f t="shared" si="131"/>
        <v/>
      </c>
      <c r="GA14" s="6" t="str">
        <f t="shared" si="132"/>
        <v>,73,117,124,91,36,18,18,18,29,18,29,29</v>
      </c>
      <c r="GB14" s="6" t="str">
        <f t="shared" si="201"/>
        <v/>
      </c>
      <c r="GC14" s="6" t="str">
        <f t="shared" si="109"/>
        <v/>
      </c>
      <c r="GD14" s="6" t="str">
        <f t="shared" si="110"/>
        <v/>
      </c>
      <c r="GE14" s="6" t="str">
        <f t="shared" si="135"/>
        <v/>
      </c>
      <c r="GF14" s="6" t="str">
        <f t="shared" si="136"/>
        <v>,73,117,124,91,36,18,18,18,29,18,29,29</v>
      </c>
      <c r="GG14" s="6" t="str">
        <f t="shared" si="202"/>
        <v/>
      </c>
      <c r="GH14" s="6" t="str">
        <f t="shared" si="109"/>
        <v/>
      </c>
      <c r="GI14" s="6" t="str">
        <f t="shared" si="110"/>
        <v/>
      </c>
      <c r="GJ14" s="6" t="str">
        <f t="shared" si="139"/>
        <v/>
      </c>
      <c r="GK14" s="6" t="str">
        <f t="shared" si="140"/>
        <v>,73,117,124,91,36,18,18,18,29,18,29,29</v>
      </c>
      <c r="GL14" s="6"/>
      <c r="GM14" s="6"/>
      <c r="GN14" s="6"/>
      <c r="GO14" s="6"/>
    </row>
    <row r="15" spans="1:197" x14ac:dyDescent="0.25">
      <c r="A15" s="6"/>
      <c r="B15" s="6">
        <v>2</v>
      </c>
      <c r="C15" s="6" t="str">
        <f>"+2"</f>
        <v>+2</v>
      </c>
      <c r="D15" s="6">
        <v>19</v>
      </c>
      <c r="E15" s="6">
        <v>5</v>
      </c>
      <c r="F15" s="6">
        <v>6</v>
      </c>
      <c r="G15" s="6"/>
      <c r="H15" s="6"/>
      <c r="I15" s="6" t="str">
        <f>IF(E8=B15,GJ8,"")&amp;IF(F8=B15,GK8,"")&amp;IF(E9=B15,GJ9,"")&amp;IF(F9=B15,GK9,"")&amp;IF(E10=B15,GJ10,"")&amp;IF(F10=B15,GK10,"")&amp;IF(E11=B15,GJ11,"")&amp;IF(F11=B15,GK11,"")&amp;IF(E12=B15,GJ12,"")&amp;IF(F12=B15,GK12,"")&amp;IF(E13=B15,GJ13,"")&amp;IF(F13=B15,GK13,"")&amp;IF(E14=B15,GJ14,"")&amp;IF(F14=B15,GK14,"")</f>
        <v>,385,440</v>
      </c>
      <c r="J15" s="6">
        <f>LEN(I15)-LEN(SUBSTITUTE(I15,",",""))</f>
        <v>2</v>
      </c>
      <c r="K15" s="6">
        <f t="shared" ref="K15:K20" si="205">K7+J15</f>
        <v>11</v>
      </c>
      <c r="L15" s="6" t="str">
        <f>IF(E16=B15,GJ16,"")&amp;IF(F16=B15,GK16,"")&amp;IF(E17=B15,GJ17,"")&amp;IF(F17=B15,GK17,"")&amp;IF(E18=B15,GJ18,"")&amp;IF(F18=B15,GK18,"")&amp;IF(E19=B15,GJ19,"")&amp;IF(F19=B15,GK19,"")&amp;IF(E20=B15,GJ20,"")&amp;IF(F20=B15,GK20,"")</f>
        <v>,325</v>
      </c>
      <c r="M15" s="6">
        <f>LEN(L15)-LEN(SUBSTITUTE(L15,",",""))</f>
        <v>1</v>
      </c>
      <c r="N15" s="6">
        <f>IF(N$4&lt;=$J15,VALUE(SUBSTITUTE(MID($I15,IFERROR(FIND(CHAR(1),SUBSTITUTE($I15,",",CHAR(1),(N$4+1)-1)),1),IFERROR(FIND(CHAR(1),SUBSTITUTE($I15,",",CHAR(1),(N$4+1))),LEN($I15)+1)-IFERROR(FIND(CHAR(1),SUBSTITUTE($I15,",",CHAR(1),(N$4+1)-1)),1)),",","")),"")</f>
        <v>385</v>
      </c>
      <c r="O15" s="6">
        <f t="shared" si="142"/>
        <v>129</v>
      </c>
      <c r="P15" s="6">
        <f t="shared" si="143"/>
        <v>6</v>
      </c>
      <c r="Q15" s="6" t="str">
        <f t="shared" si="163"/>
        <v/>
      </c>
      <c r="R15" s="6" t="str">
        <f t="shared" si="164"/>
        <v>,129</v>
      </c>
      <c r="S15" s="6">
        <f>IF(S$4&lt;=$J15,VALUE(SUBSTITUTE(MID($I15,IFERROR(FIND(CHAR(1),SUBSTITUTE($I15,",",CHAR(1),(S$4+1)-1)),1),IFERROR(FIND(CHAR(1),SUBSTITUTE($I15,",",CHAR(1),(S$4+1))),LEN($I15)+1)-IFERROR(FIND(CHAR(1),SUBSTITUTE($I15,",",CHAR(1),(S$4+1)-1)),1)),",","")),"")</f>
        <v>440</v>
      </c>
      <c r="T15" s="6">
        <f t="shared" ref="T15" si="206">IFERROR(ROUNDDOWN(IF(LEFT($C15,1)="*",S15*IF(RIGHT($C15,LEN($C15)-1)="old",S15,VALUE(RIGHT($C15,LEN($C15)-1))),S15+IF(RIGHT($C15,LEN($C15)-1)="old",S15,VALUE(RIGHT($C15,LEN($C15)-1))))/3,0),"")</f>
        <v>147</v>
      </c>
      <c r="U15" s="6">
        <f t="shared" ref="U15" si="207">IFERROR(IF(MOD(T15,$D15)=0,$E15,$F15),"")</f>
        <v>6</v>
      </c>
      <c r="V15" s="6" t="str">
        <f t="shared" si="167"/>
        <v/>
      </c>
      <c r="W15" s="6" t="str">
        <f t="shared" si="168"/>
        <v>,129,147</v>
      </c>
      <c r="X15" s="6" t="str">
        <f t="shared" si="169"/>
        <v/>
      </c>
      <c r="Y15" s="6" t="str">
        <f t="shared" si="3"/>
        <v/>
      </c>
      <c r="Z15" s="6" t="str">
        <f t="shared" si="4"/>
        <v/>
      </c>
      <c r="AA15" s="6" t="str">
        <f t="shared" si="5"/>
        <v/>
      </c>
      <c r="AB15" s="6" t="str">
        <f t="shared" si="6"/>
        <v>,129,147</v>
      </c>
      <c r="AC15" s="6" t="str">
        <f t="shared" si="170"/>
        <v/>
      </c>
      <c r="AD15" s="6" t="str">
        <f t="shared" si="3"/>
        <v/>
      </c>
      <c r="AE15" s="6" t="str">
        <f t="shared" si="4"/>
        <v/>
      </c>
      <c r="AF15" s="6" t="str">
        <f t="shared" si="9"/>
        <v/>
      </c>
      <c r="AG15" s="6" t="str">
        <f t="shared" si="10"/>
        <v>,129,147</v>
      </c>
      <c r="AH15" s="6" t="str">
        <f t="shared" si="171"/>
        <v/>
      </c>
      <c r="AI15" s="6" t="str">
        <f t="shared" si="3"/>
        <v/>
      </c>
      <c r="AJ15" s="6" t="str">
        <f t="shared" si="4"/>
        <v/>
      </c>
      <c r="AK15" s="6" t="str">
        <f t="shared" si="13"/>
        <v/>
      </c>
      <c r="AL15" s="6" t="str">
        <f t="shared" si="14"/>
        <v>,129,147</v>
      </c>
      <c r="AM15" s="6" t="str">
        <f t="shared" si="172"/>
        <v/>
      </c>
      <c r="AN15" s="6" t="str">
        <f t="shared" si="3"/>
        <v/>
      </c>
      <c r="AO15" s="6" t="str">
        <f t="shared" si="4"/>
        <v/>
      </c>
      <c r="AP15" s="6" t="str">
        <f t="shared" si="17"/>
        <v/>
      </c>
      <c r="AQ15" s="6" t="str">
        <f t="shared" si="18"/>
        <v>,129,147</v>
      </c>
      <c r="AR15" s="6" t="str">
        <f t="shared" si="173"/>
        <v/>
      </c>
      <c r="AS15" s="6" t="str">
        <f t="shared" si="3"/>
        <v/>
      </c>
      <c r="AT15" s="6" t="str">
        <f t="shared" si="4"/>
        <v/>
      </c>
      <c r="AU15" s="6" t="str">
        <f t="shared" si="21"/>
        <v/>
      </c>
      <c r="AV15" s="6" t="str">
        <f t="shared" si="22"/>
        <v>,129,147</v>
      </c>
      <c r="AW15" s="6" t="str">
        <f t="shared" si="174"/>
        <v/>
      </c>
      <c r="AX15" s="6" t="str">
        <f t="shared" si="3"/>
        <v/>
      </c>
      <c r="AY15" s="6" t="str">
        <f t="shared" si="4"/>
        <v/>
      </c>
      <c r="AZ15" s="6" t="str">
        <f t="shared" si="25"/>
        <v/>
      </c>
      <c r="BA15" s="6" t="str">
        <f t="shared" si="26"/>
        <v>,129,147</v>
      </c>
      <c r="BB15" s="6" t="str">
        <f t="shared" si="175"/>
        <v/>
      </c>
      <c r="BC15" s="6" t="str">
        <f t="shared" si="3"/>
        <v/>
      </c>
      <c r="BD15" s="6" t="str">
        <f t="shared" si="4"/>
        <v/>
      </c>
      <c r="BE15" s="6" t="str">
        <f t="shared" si="29"/>
        <v/>
      </c>
      <c r="BF15" s="6" t="str">
        <f t="shared" si="30"/>
        <v>,129,147</v>
      </c>
      <c r="BG15" s="6" t="str">
        <f t="shared" si="176"/>
        <v/>
      </c>
      <c r="BH15" s="6" t="str">
        <f t="shared" si="3"/>
        <v/>
      </c>
      <c r="BI15" s="6" t="str">
        <f t="shared" si="4"/>
        <v/>
      </c>
      <c r="BJ15" s="6" t="str">
        <f t="shared" si="33"/>
        <v/>
      </c>
      <c r="BK15" s="6" t="str">
        <f t="shared" si="34"/>
        <v>,129,147</v>
      </c>
      <c r="BL15" s="6" t="str">
        <f t="shared" si="177"/>
        <v/>
      </c>
      <c r="BM15" s="6" t="str">
        <f t="shared" si="3"/>
        <v/>
      </c>
      <c r="BN15" s="6" t="str">
        <f t="shared" si="4"/>
        <v/>
      </c>
      <c r="BO15" s="6" t="str">
        <f t="shared" si="37"/>
        <v/>
      </c>
      <c r="BP15" s="6" t="str">
        <f t="shared" si="38"/>
        <v>,129,147</v>
      </c>
      <c r="BQ15" s="6" t="str">
        <f t="shared" si="178"/>
        <v/>
      </c>
      <c r="BR15" s="6" t="str">
        <f t="shared" si="3"/>
        <v/>
      </c>
      <c r="BS15" s="6" t="str">
        <f t="shared" si="4"/>
        <v/>
      </c>
      <c r="BT15" s="6" t="str">
        <f t="shared" si="41"/>
        <v/>
      </c>
      <c r="BU15" s="6" t="str">
        <f t="shared" si="42"/>
        <v>,129,147</v>
      </c>
      <c r="BV15" s="6" t="str">
        <f t="shared" si="179"/>
        <v/>
      </c>
      <c r="BW15" s="6" t="str">
        <f t="shared" si="3"/>
        <v/>
      </c>
      <c r="BX15" s="6" t="str">
        <f t="shared" si="4"/>
        <v/>
      </c>
      <c r="BY15" s="6" t="str">
        <f t="shared" si="45"/>
        <v/>
      </c>
      <c r="BZ15" s="6" t="str">
        <f t="shared" si="46"/>
        <v>,129,147</v>
      </c>
      <c r="CA15" s="6" t="str">
        <f t="shared" si="180"/>
        <v/>
      </c>
      <c r="CB15" s="6" t="str">
        <f t="shared" si="3"/>
        <v/>
      </c>
      <c r="CC15" s="6" t="str">
        <f t="shared" si="4"/>
        <v/>
      </c>
      <c r="CD15" s="6" t="str">
        <f t="shared" si="49"/>
        <v/>
      </c>
      <c r="CE15" s="6" t="str">
        <f t="shared" si="50"/>
        <v>,129,147</v>
      </c>
      <c r="CF15" s="6" t="str">
        <f t="shared" si="181"/>
        <v/>
      </c>
      <c r="CG15" s="6" t="str">
        <f t="shared" si="3"/>
        <v/>
      </c>
      <c r="CH15" s="6" t="str">
        <f t="shared" si="4"/>
        <v/>
      </c>
      <c r="CI15" s="6" t="str">
        <f t="shared" si="53"/>
        <v/>
      </c>
      <c r="CJ15" s="6" t="str">
        <f t="shared" si="54"/>
        <v>,129,147</v>
      </c>
      <c r="CK15" s="6" t="str">
        <f t="shared" si="182"/>
        <v/>
      </c>
      <c r="CL15" s="6" t="str">
        <f t="shared" si="56"/>
        <v/>
      </c>
      <c r="CM15" s="6" t="str">
        <f t="shared" si="57"/>
        <v/>
      </c>
      <c r="CN15" s="6" t="str">
        <f t="shared" si="58"/>
        <v/>
      </c>
      <c r="CO15" s="6" t="str">
        <f t="shared" si="59"/>
        <v>,129,147</v>
      </c>
      <c r="CP15" s="6" t="str">
        <f t="shared" si="183"/>
        <v/>
      </c>
      <c r="CQ15" s="6" t="str">
        <f t="shared" si="56"/>
        <v/>
      </c>
      <c r="CR15" s="6" t="str">
        <f t="shared" si="57"/>
        <v/>
      </c>
      <c r="CS15" s="6" t="str">
        <f t="shared" si="62"/>
        <v/>
      </c>
      <c r="CT15" s="6" t="str">
        <f t="shared" si="63"/>
        <v>,129,147</v>
      </c>
      <c r="CU15" s="6" t="str">
        <f t="shared" si="184"/>
        <v/>
      </c>
      <c r="CV15" s="6" t="str">
        <f t="shared" si="56"/>
        <v/>
      </c>
      <c r="CW15" s="6" t="str">
        <f t="shared" si="57"/>
        <v/>
      </c>
      <c r="CX15" s="6" t="str">
        <f t="shared" si="66"/>
        <v/>
      </c>
      <c r="CY15" s="6" t="str">
        <f t="shared" si="67"/>
        <v>,129,147</v>
      </c>
      <c r="CZ15" s="6" t="str">
        <f t="shared" si="185"/>
        <v/>
      </c>
      <c r="DA15" s="6" t="str">
        <f t="shared" si="56"/>
        <v/>
      </c>
      <c r="DB15" s="6" t="str">
        <f t="shared" si="57"/>
        <v/>
      </c>
      <c r="DC15" s="6" t="str">
        <f t="shared" si="70"/>
        <v/>
      </c>
      <c r="DD15" s="6" t="str">
        <f t="shared" si="71"/>
        <v>,129,147</v>
      </c>
      <c r="DE15" s="6" t="str">
        <f t="shared" si="186"/>
        <v/>
      </c>
      <c r="DF15" s="6" t="str">
        <f t="shared" si="56"/>
        <v/>
      </c>
      <c r="DG15" s="6" t="str">
        <f t="shared" si="57"/>
        <v/>
      </c>
      <c r="DH15" s="6" t="str">
        <f t="shared" si="74"/>
        <v/>
      </c>
      <c r="DI15" s="6" t="str">
        <f t="shared" si="75"/>
        <v>,129,147</v>
      </c>
      <c r="DJ15" s="6" t="str">
        <f t="shared" si="187"/>
        <v/>
      </c>
      <c r="DK15" s="6" t="str">
        <f t="shared" si="56"/>
        <v/>
      </c>
      <c r="DL15" s="6" t="str">
        <f t="shared" si="57"/>
        <v/>
      </c>
      <c r="DM15" s="6" t="str">
        <f t="shared" si="78"/>
        <v/>
      </c>
      <c r="DN15" s="6" t="str">
        <f t="shared" si="79"/>
        <v>,129,147</v>
      </c>
      <c r="DO15" s="6" t="str">
        <f t="shared" si="188"/>
        <v/>
      </c>
      <c r="DP15" s="6" t="str">
        <f t="shared" si="56"/>
        <v/>
      </c>
      <c r="DQ15" s="6" t="str">
        <f t="shared" si="57"/>
        <v/>
      </c>
      <c r="DR15" s="6" t="str">
        <f t="shared" si="82"/>
        <v/>
      </c>
      <c r="DS15" s="6" t="str">
        <f t="shared" si="83"/>
        <v>,129,147</v>
      </c>
      <c r="DT15" s="6" t="str">
        <f t="shared" si="189"/>
        <v/>
      </c>
      <c r="DU15" s="6" t="str">
        <f t="shared" si="56"/>
        <v/>
      </c>
      <c r="DV15" s="6" t="str">
        <f t="shared" si="57"/>
        <v/>
      </c>
      <c r="DW15" s="6" t="str">
        <f t="shared" si="86"/>
        <v/>
      </c>
      <c r="DX15" s="6" t="str">
        <f t="shared" si="87"/>
        <v>,129,147</v>
      </c>
      <c r="DY15" s="6" t="str">
        <f t="shared" si="190"/>
        <v/>
      </c>
      <c r="DZ15" s="6" t="str">
        <f t="shared" si="56"/>
        <v/>
      </c>
      <c r="EA15" s="6" t="str">
        <f t="shared" si="57"/>
        <v/>
      </c>
      <c r="EB15" s="6" t="str">
        <f t="shared" si="90"/>
        <v/>
      </c>
      <c r="EC15" s="6" t="str">
        <f t="shared" si="91"/>
        <v>,129,147</v>
      </c>
      <c r="ED15" s="6" t="str">
        <f t="shared" si="191"/>
        <v/>
      </c>
      <c r="EE15" s="6" t="str">
        <f t="shared" si="56"/>
        <v/>
      </c>
      <c r="EF15" s="6" t="str">
        <f t="shared" si="57"/>
        <v/>
      </c>
      <c r="EG15" s="6" t="str">
        <f t="shared" si="94"/>
        <v/>
      </c>
      <c r="EH15" s="6" t="str">
        <f t="shared" si="95"/>
        <v>,129,147</v>
      </c>
      <c r="EI15" s="6" t="str">
        <f t="shared" si="192"/>
        <v/>
      </c>
      <c r="EJ15" s="6" t="str">
        <f t="shared" si="56"/>
        <v/>
      </c>
      <c r="EK15" s="6" t="str">
        <f t="shared" si="57"/>
        <v/>
      </c>
      <c r="EL15" s="6" t="str">
        <f t="shared" si="98"/>
        <v/>
      </c>
      <c r="EM15" s="6" t="str">
        <f t="shared" si="99"/>
        <v>,129,147</v>
      </c>
      <c r="EN15" s="6" t="str">
        <f t="shared" si="193"/>
        <v/>
      </c>
      <c r="EO15" s="6" t="str">
        <f t="shared" si="56"/>
        <v/>
      </c>
      <c r="EP15" s="6" t="str">
        <f t="shared" si="57"/>
        <v/>
      </c>
      <c r="EQ15" s="6" t="str">
        <f t="shared" si="102"/>
        <v/>
      </c>
      <c r="ER15" s="6" t="str">
        <f t="shared" si="103"/>
        <v>,129,147</v>
      </c>
      <c r="ES15" s="6" t="str">
        <f t="shared" si="194"/>
        <v/>
      </c>
      <c r="ET15" s="6" t="str">
        <f t="shared" si="56"/>
        <v/>
      </c>
      <c r="EU15" s="6" t="str">
        <f t="shared" si="57"/>
        <v/>
      </c>
      <c r="EV15" s="6" t="str">
        <f t="shared" si="106"/>
        <v/>
      </c>
      <c r="EW15" s="6" t="str">
        <f t="shared" si="107"/>
        <v>,129,147</v>
      </c>
      <c r="EX15" s="6" t="str">
        <f t="shared" si="195"/>
        <v/>
      </c>
      <c r="EY15" s="6" t="str">
        <f t="shared" si="109"/>
        <v/>
      </c>
      <c r="EZ15" s="6" t="str">
        <f t="shared" si="110"/>
        <v/>
      </c>
      <c r="FA15" s="6" t="str">
        <f t="shared" si="111"/>
        <v/>
      </c>
      <c r="FB15" s="6" t="str">
        <f t="shared" si="112"/>
        <v>,129,147</v>
      </c>
      <c r="FC15" s="6" t="str">
        <f t="shared" si="196"/>
        <v/>
      </c>
      <c r="FD15" s="6" t="str">
        <f t="shared" si="109"/>
        <v/>
      </c>
      <c r="FE15" s="6" t="str">
        <f t="shared" si="110"/>
        <v/>
      </c>
      <c r="FF15" s="6" t="str">
        <f t="shared" si="115"/>
        <v/>
      </c>
      <c r="FG15" s="6" t="str">
        <f t="shared" si="116"/>
        <v>,129,147</v>
      </c>
      <c r="FH15" s="6" t="str">
        <f t="shared" si="197"/>
        <v/>
      </c>
      <c r="FI15" s="6" t="str">
        <f t="shared" si="109"/>
        <v/>
      </c>
      <c r="FJ15" s="6" t="str">
        <f t="shared" si="110"/>
        <v/>
      </c>
      <c r="FK15" s="6" t="str">
        <f t="shared" si="119"/>
        <v/>
      </c>
      <c r="FL15" s="6" t="str">
        <f t="shared" si="120"/>
        <v>,129,147</v>
      </c>
      <c r="FM15" s="6" t="str">
        <f t="shared" si="198"/>
        <v/>
      </c>
      <c r="FN15" s="6" t="str">
        <f t="shared" si="109"/>
        <v/>
      </c>
      <c r="FO15" s="6" t="str">
        <f t="shared" si="110"/>
        <v/>
      </c>
      <c r="FP15" s="6" t="str">
        <f t="shared" si="123"/>
        <v/>
      </c>
      <c r="FQ15" s="6" t="str">
        <f t="shared" si="124"/>
        <v>,129,147</v>
      </c>
      <c r="FR15" s="6" t="str">
        <f t="shared" si="199"/>
        <v/>
      </c>
      <c r="FS15" s="6" t="str">
        <f t="shared" si="109"/>
        <v/>
      </c>
      <c r="FT15" s="6" t="str">
        <f t="shared" si="110"/>
        <v/>
      </c>
      <c r="FU15" s="6" t="str">
        <f t="shared" si="127"/>
        <v/>
      </c>
      <c r="FV15" s="6" t="str">
        <f t="shared" si="128"/>
        <v>,129,147</v>
      </c>
      <c r="FW15" s="6" t="str">
        <f t="shared" si="200"/>
        <v/>
      </c>
      <c r="FX15" s="6" t="str">
        <f t="shared" si="109"/>
        <v/>
      </c>
      <c r="FY15" s="6" t="str">
        <f t="shared" si="110"/>
        <v/>
      </c>
      <c r="FZ15" s="6" t="str">
        <f t="shared" si="131"/>
        <v/>
      </c>
      <c r="GA15" s="6" t="str">
        <f t="shared" si="132"/>
        <v>,129,147</v>
      </c>
      <c r="GB15" s="6" t="str">
        <f t="shared" si="201"/>
        <v/>
      </c>
      <c r="GC15" s="6" t="str">
        <f t="shared" si="109"/>
        <v/>
      </c>
      <c r="GD15" s="6" t="str">
        <f t="shared" si="110"/>
        <v/>
      </c>
      <c r="GE15" s="6" t="str">
        <f t="shared" si="135"/>
        <v/>
      </c>
      <c r="GF15" s="6" t="str">
        <f t="shared" si="136"/>
        <v>,129,147</v>
      </c>
      <c r="GG15" s="6" t="str">
        <f t="shared" si="202"/>
        <v/>
      </c>
      <c r="GH15" s="6" t="str">
        <f t="shared" si="109"/>
        <v/>
      </c>
      <c r="GI15" s="6" t="str">
        <f t="shared" si="110"/>
        <v/>
      </c>
      <c r="GJ15" s="6" t="str">
        <f t="shared" si="139"/>
        <v/>
      </c>
      <c r="GK15" s="6" t="str">
        <f t="shared" si="140"/>
        <v>,129,147</v>
      </c>
      <c r="GL15" s="6"/>
      <c r="GM15" s="6"/>
      <c r="GN15" s="6"/>
      <c r="GO15" s="6"/>
    </row>
    <row r="16" spans="1:197" x14ac:dyDescent="0.25">
      <c r="A16" s="6"/>
      <c r="B16" s="6">
        <v>3</v>
      </c>
      <c r="C16" s="6" t="str">
        <f>"+5"</f>
        <v>+5</v>
      </c>
      <c r="D16" s="6">
        <v>13</v>
      </c>
      <c r="E16" s="6">
        <v>2</v>
      </c>
      <c r="F16" s="6">
        <v>6</v>
      </c>
      <c r="G16" s="6"/>
      <c r="H16" s="6"/>
      <c r="I16" s="6" t="str">
        <f>IF(E9=B16,GJ9,"")&amp;IF(F9=B16,GK9,"")&amp;IF(E10=B16,GJ10,"")&amp;IF(F10=B16,GK10,"")&amp;IF(E11=B16,GJ11,"")&amp;IF(F11=B16,GK11,"")&amp;IF(E12=B16,GJ12,"")&amp;IF(F12=B16,GK12,"")&amp;IF(E13=B16,GJ13,"")&amp;IF(F13=B16,GK13,"")&amp;IF(E14=B16,GJ14,"")&amp;IF(F14=B16,GK14,"")&amp;IF(E15=B16,GJ15,"")&amp;IF(F15=B16,GK15,"")</f>
        <v>,1825,972,2945,360,598,518,415,3208</v>
      </c>
      <c r="J16" s="6">
        <f>LEN(I16)-LEN(SUBSTITUTE(I16,",",""))</f>
        <v>8</v>
      </c>
      <c r="K16" s="6">
        <f t="shared" si="205"/>
        <v>17</v>
      </c>
      <c r="L16" s="6" t="str">
        <f>IF(E17=B16,GJ17,"")&amp;IF(F17=B16,GK17,"")&amp;IF(E18=B16,GJ18,"")&amp;IF(F18=B16,GK18,"")&amp;IF(E19=B16,GJ19,"")&amp;IF(F19=B16,GK19,"")&amp;IF(E20=B16,GJ20,"")&amp;IF(F20=B16,GK20,"")</f>
        <v>,12,12,12,27</v>
      </c>
      <c r="M16" s="6">
        <f>LEN(L16)-LEN(SUBSTITUTE(L16,",",""))</f>
        <v>4</v>
      </c>
      <c r="N16" s="6">
        <f>IF(N$4&lt;=$J16,VALUE(SUBSTITUTE(MID($I16,IFERROR(FIND(CHAR(1),SUBSTITUTE($I16,",",CHAR(1),(N$4+1)-1)),1),IFERROR(FIND(CHAR(1),SUBSTITUTE($I16,",",CHAR(1),(N$4+1))),LEN($I16)+1)-IFERROR(FIND(CHAR(1),SUBSTITUTE($I16,",",CHAR(1),(N$4+1)-1)),1)),",","")),"")</f>
        <v>1825</v>
      </c>
      <c r="O16" s="6">
        <f t="shared" si="142"/>
        <v>610</v>
      </c>
      <c r="P16" s="6">
        <f t="shared" si="143"/>
        <v>6</v>
      </c>
      <c r="Q16" s="6" t="str">
        <f t="shared" si="163"/>
        <v/>
      </c>
      <c r="R16" s="6" t="str">
        <f t="shared" si="164"/>
        <v>,610</v>
      </c>
      <c r="S16" s="6">
        <f>IF(S$4&lt;=$J16,VALUE(SUBSTITUTE(MID($I16,IFERROR(FIND(CHAR(1),SUBSTITUTE($I16,",",CHAR(1),(S$4+1)-1)),1),IFERROR(FIND(CHAR(1),SUBSTITUTE($I16,",",CHAR(1),(S$4+1))),LEN($I16)+1)-IFERROR(FIND(CHAR(1),SUBSTITUTE($I16,",",CHAR(1),(S$4+1)-1)),1)),",","")),"")</f>
        <v>972</v>
      </c>
      <c r="T16" s="6">
        <f t="shared" ref="T16" si="208">IFERROR(ROUNDDOWN(IF(LEFT($C16,1)="*",S16*IF(RIGHT($C16,LEN($C16)-1)="old",S16,VALUE(RIGHT($C16,LEN($C16)-1))),S16+IF(RIGHT($C16,LEN($C16)-1)="old",S16,VALUE(RIGHT($C16,LEN($C16)-1))))/3,0),"")</f>
        <v>325</v>
      </c>
      <c r="U16" s="6">
        <f t="shared" ref="U16" si="209">IFERROR(IF(MOD(T16,$D16)=0,$E16,$F16),"")</f>
        <v>2</v>
      </c>
      <c r="V16" s="6" t="str">
        <f t="shared" si="167"/>
        <v>,325</v>
      </c>
      <c r="W16" s="6" t="str">
        <f t="shared" si="168"/>
        <v>,610</v>
      </c>
      <c r="X16" s="6">
        <f t="shared" si="169"/>
        <v>2945</v>
      </c>
      <c r="Y16" s="6">
        <f t="shared" si="3"/>
        <v>983</v>
      </c>
      <c r="Z16" s="6">
        <f t="shared" si="4"/>
        <v>6</v>
      </c>
      <c r="AA16" s="6" t="str">
        <f t="shared" si="5"/>
        <v>,325</v>
      </c>
      <c r="AB16" s="6" t="str">
        <f t="shared" si="6"/>
        <v>,610,983</v>
      </c>
      <c r="AC16" s="6">
        <f t="shared" si="170"/>
        <v>360</v>
      </c>
      <c r="AD16" s="6">
        <f t="shared" si="3"/>
        <v>121</v>
      </c>
      <c r="AE16" s="6">
        <f t="shared" si="4"/>
        <v>6</v>
      </c>
      <c r="AF16" s="6" t="str">
        <f t="shared" si="9"/>
        <v>,325</v>
      </c>
      <c r="AG16" s="6" t="str">
        <f t="shared" si="10"/>
        <v>,610,983,121</v>
      </c>
      <c r="AH16" s="6">
        <f t="shared" si="171"/>
        <v>598</v>
      </c>
      <c r="AI16" s="6">
        <f t="shared" si="3"/>
        <v>201</v>
      </c>
      <c r="AJ16" s="6">
        <f t="shared" si="4"/>
        <v>6</v>
      </c>
      <c r="AK16" s="6" t="str">
        <f t="shared" si="13"/>
        <v>,325</v>
      </c>
      <c r="AL16" s="6" t="str">
        <f t="shared" si="14"/>
        <v>,610,983,121,201</v>
      </c>
      <c r="AM16" s="6">
        <f t="shared" si="172"/>
        <v>518</v>
      </c>
      <c r="AN16" s="6">
        <f t="shared" si="3"/>
        <v>174</v>
      </c>
      <c r="AO16" s="6">
        <f t="shared" si="4"/>
        <v>6</v>
      </c>
      <c r="AP16" s="6" t="str">
        <f t="shared" si="17"/>
        <v>,325</v>
      </c>
      <c r="AQ16" s="6" t="str">
        <f t="shared" si="18"/>
        <v>,610,983,121,201,174</v>
      </c>
      <c r="AR16" s="6">
        <f t="shared" si="173"/>
        <v>415</v>
      </c>
      <c r="AS16" s="6">
        <f t="shared" si="3"/>
        <v>140</v>
      </c>
      <c r="AT16" s="6">
        <f t="shared" si="4"/>
        <v>6</v>
      </c>
      <c r="AU16" s="6" t="str">
        <f t="shared" si="21"/>
        <v>,325</v>
      </c>
      <c r="AV16" s="6" t="str">
        <f t="shared" si="22"/>
        <v>,610,983,121,201,174,140</v>
      </c>
      <c r="AW16" s="6">
        <f t="shared" si="174"/>
        <v>3208</v>
      </c>
      <c r="AX16" s="6">
        <f t="shared" si="3"/>
        <v>1071</v>
      </c>
      <c r="AY16" s="6">
        <f t="shared" si="4"/>
        <v>6</v>
      </c>
      <c r="AZ16" s="6" t="str">
        <f t="shared" si="25"/>
        <v>,325</v>
      </c>
      <c r="BA16" s="6" t="str">
        <f t="shared" si="26"/>
        <v>,610,983,121,201,174,140,1071</v>
      </c>
      <c r="BB16" s="6" t="str">
        <f t="shared" si="175"/>
        <v/>
      </c>
      <c r="BC16" s="6" t="str">
        <f t="shared" si="3"/>
        <v/>
      </c>
      <c r="BD16" s="6" t="str">
        <f t="shared" si="4"/>
        <v/>
      </c>
      <c r="BE16" s="6" t="str">
        <f t="shared" si="29"/>
        <v>,325</v>
      </c>
      <c r="BF16" s="6" t="str">
        <f t="shared" si="30"/>
        <v>,610,983,121,201,174,140,1071</v>
      </c>
      <c r="BG16" s="6" t="str">
        <f t="shared" si="176"/>
        <v/>
      </c>
      <c r="BH16" s="6" t="str">
        <f t="shared" si="3"/>
        <v/>
      </c>
      <c r="BI16" s="6" t="str">
        <f t="shared" si="4"/>
        <v/>
      </c>
      <c r="BJ16" s="6" t="str">
        <f t="shared" si="33"/>
        <v>,325</v>
      </c>
      <c r="BK16" s="6" t="str">
        <f t="shared" si="34"/>
        <v>,610,983,121,201,174,140,1071</v>
      </c>
      <c r="BL16" s="6" t="str">
        <f t="shared" si="177"/>
        <v/>
      </c>
      <c r="BM16" s="6" t="str">
        <f t="shared" si="3"/>
        <v/>
      </c>
      <c r="BN16" s="6" t="str">
        <f t="shared" si="4"/>
        <v/>
      </c>
      <c r="BO16" s="6" t="str">
        <f t="shared" si="37"/>
        <v>,325</v>
      </c>
      <c r="BP16" s="6" t="str">
        <f t="shared" si="38"/>
        <v>,610,983,121,201,174,140,1071</v>
      </c>
      <c r="BQ16" s="6" t="str">
        <f t="shared" si="178"/>
        <v/>
      </c>
      <c r="BR16" s="6" t="str">
        <f t="shared" si="3"/>
        <v/>
      </c>
      <c r="BS16" s="6" t="str">
        <f t="shared" si="4"/>
        <v/>
      </c>
      <c r="BT16" s="6" t="str">
        <f t="shared" si="41"/>
        <v>,325</v>
      </c>
      <c r="BU16" s="6" t="str">
        <f t="shared" si="42"/>
        <v>,610,983,121,201,174,140,1071</v>
      </c>
      <c r="BV16" s="6" t="str">
        <f t="shared" si="179"/>
        <v/>
      </c>
      <c r="BW16" s="6" t="str">
        <f t="shared" si="3"/>
        <v/>
      </c>
      <c r="BX16" s="6" t="str">
        <f t="shared" si="4"/>
        <v/>
      </c>
      <c r="BY16" s="6" t="str">
        <f t="shared" si="45"/>
        <v>,325</v>
      </c>
      <c r="BZ16" s="6" t="str">
        <f t="shared" si="46"/>
        <v>,610,983,121,201,174,140,1071</v>
      </c>
      <c r="CA16" s="6" t="str">
        <f t="shared" si="180"/>
        <v/>
      </c>
      <c r="CB16" s="6" t="str">
        <f t="shared" si="3"/>
        <v/>
      </c>
      <c r="CC16" s="6" t="str">
        <f t="shared" si="4"/>
        <v/>
      </c>
      <c r="CD16" s="6" t="str">
        <f t="shared" si="49"/>
        <v>,325</v>
      </c>
      <c r="CE16" s="6" t="str">
        <f t="shared" si="50"/>
        <v>,610,983,121,201,174,140,1071</v>
      </c>
      <c r="CF16" s="6" t="str">
        <f t="shared" si="181"/>
        <v/>
      </c>
      <c r="CG16" s="6" t="str">
        <f t="shared" si="3"/>
        <v/>
      </c>
      <c r="CH16" s="6" t="str">
        <f t="shared" si="4"/>
        <v/>
      </c>
      <c r="CI16" s="6" t="str">
        <f t="shared" si="53"/>
        <v>,325</v>
      </c>
      <c r="CJ16" s="6" t="str">
        <f t="shared" si="54"/>
        <v>,610,983,121,201,174,140,1071</v>
      </c>
      <c r="CK16" s="6" t="str">
        <f t="shared" si="182"/>
        <v/>
      </c>
      <c r="CL16" s="6" t="str">
        <f t="shared" si="56"/>
        <v/>
      </c>
      <c r="CM16" s="6" t="str">
        <f t="shared" si="57"/>
        <v/>
      </c>
      <c r="CN16" s="6" t="str">
        <f t="shared" si="58"/>
        <v>,325</v>
      </c>
      <c r="CO16" s="6" t="str">
        <f t="shared" si="59"/>
        <v>,610,983,121,201,174,140,1071</v>
      </c>
      <c r="CP16" s="6" t="str">
        <f t="shared" si="183"/>
        <v/>
      </c>
      <c r="CQ16" s="6" t="str">
        <f t="shared" si="56"/>
        <v/>
      </c>
      <c r="CR16" s="6" t="str">
        <f t="shared" si="57"/>
        <v/>
      </c>
      <c r="CS16" s="6" t="str">
        <f t="shared" si="62"/>
        <v>,325</v>
      </c>
      <c r="CT16" s="6" t="str">
        <f t="shared" si="63"/>
        <v>,610,983,121,201,174,140,1071</v>
      </c>
      <c r="CU16" s="6" t="str">
        <f t="shared" si="184"/>
        <v/>
      </c>
      <c r="CV16" s="6" t="str">
        <f t="shared" si="56"/>
        <v/>
      </c>
      <c r="CW16" s="6" t="str">
        <f t="shared" si="57"/>
        <v/>
      </c>
      <c r="CX16" s="6" t="str">
        <f t="shared" si="66"/>
        <v>,325</v>
      </c>
      <c r="CY16" s="6" t="str">
        <f t="shared" si="67"/>
        <v>,610,983,121,201,174,140,1071</v>
      </c>
      <c r="CZ16" s="6" t="str">
        <f t="shared" si="185"/>
        <v/>
      </c>
      <c r="DA16" s="6" t="str">
        <f t="shared" si="56"/>
        <v/>
      </c>
      <c r="DB16" s="6" t="str">
        <f t="shared" si="57"/>
        <v/>
      </c>
      <c r="DC16" s="6" t="str">
        <f t="shared" si="70"/>
        <v>,325</v>
      </c>
      <c r="DD16" s="6" t="str">
        <f t="shared" si="71"/>
        <v>,610,983,121,201,174,140,1071</v>
      </c>
      <c r="DE16" s="6" t="str">
        <f t="shared" si="186"/>
        <v/>
      </c>
      <c r="DF16" s="6" t="str">
        <f t="shared" si="56"/>
        <v/>
      </c>
      <c r="DG16" s="6" t="str">
        <f t="shared" si="57"/>
        <v/>
      </c>
      <c r="DH16" s="6" t="str">
        <f t="shared" si="74"/>
        <v>,325</v>
      </c>
      <c r="DI16" s="6" t="str">
        <f t="shared" si="75"/>
        <v>,610,983,121,201,174,140,1071</v>
      </c>
      <c r="DJ16" s="6" t="str">
        <f t="shared" si="187"/>
        <v/>
      </c>
      <c r="DK16" s="6" t="str">
        <f t="shared" si="56"/>
        <v/>
      </c>
      <c r="DL16" s="6" t="str">
        <f t="shared" si="57"/>
        <v/>
      </c>
      <c r="DM16" s="6" t="str">
        <f t="shared" si="78"/>
        <v>,325</v>
      </c>
      <c r="DN16" s="6" t="str">
        <f t="shared" si="79"/>
        <v>,610,983,121,201,174,140,1071</v>
      </c>
      <c r="DO16" s="6" t="str">
        <f t="shared" si="188"/>
        <v/>
      </c>
      <c r="DP16" s="6" t="str">
        <f t="shared" si="56"/>
        <v/>
      </c>
      <c r="DQ16" s="6" t="str">
        <f t="shared" si="57"/>
        <v/>
      </c>
      <c r="DR16" s="6" t="str">
        <f t="shared" si="82"/>
        <v>,325</v>
      </c>
      <c r="DS16" s="6" t="str">
        <f t="shared" si="83"/>
        <v>,610,983,121,201,174,140,1071</v>
      </c>
      <c r="DT16" s="6" t="str">
        <f t="shared" si="189"/>
        <v/>
      </c>
      <c r="DU16" s="6" t="str">
        <f t="shared" si="56"/>
        <v/>
      </c>
      <c r="DV16" s="6" t="str">
        <f t="shared" si="57"/>
        <v/>
      </c>
      <c r="DW16" s="6" t="str">
        <f t="shared" si="86"/>
        <v>,325</v>
      </c>
      <c r="DX16" s="6" t="str">
        <f t="shared" si="87"/>
        <v>,610,983,121,201,174,140,1071</v>
      </c>
      <c r="DY16" s="6" t="str">
        <f t="shared" si="190"/>
        <v/>
      </c>
      <c r="DZ16" s="6" t="str">
        <f t="shared" si="56"/>
        <v/>
      </c>
      <c r="EA16" s="6" t="str">
        <f t="shared" si="57"/>
        <v/>
      </c>
      <c r="EB16" s="6" t="str">
        <f t="shared" si="90"/>
        <v>,325</v>
      </c>
      <c r="EC16" s="6" t="str">
        <f t="shared" si="91"/>
        <v>,610,983,121,201,174,140,1071</v>
      </c>
      <c r="ED16" s="6" t="str">
        <f t="shared" si="191"/>
        <v/>
      </c>
      <c r="EE16" s="6" t="str">
        <f t="shared" si="56"/>
        <v/>
      </c>
      <c r="EF16" s="6" t="str">
        <f t="shared" si="57"/>
        <v/>
      </c>
      <c r="EG16" s="6" t="str">
        <f t="shared" si="94"/>
        <v>,325</v>
      </c>
      <c r="EH16" s="6" t="str">
        <f t="shared" si="95"/>
        <v>,610,983,121,201,174,140,1071</v>
      </c>
      <c r="EI16" s="6" t="str">
        <f t="shared" si="192"/>
        <v/>
      </c>
      <c r="EJ16" s="6" t="str">
        <f t="shared" si="56"/>
        <v/>
      </c>
      <c r="EK16" s="6" t="str">
        <f t="shared" si="57"/>
        <v/>
      </c>
      <c r="EL16" s="6" t="str">
        <f t="shared" si="98"/>
        <v>,325</v>
      </c>
      <c r="EM16" s="6" t="str">
        <f t="shared" si="99"/>
        <v>,610,983,121,201,174,140,1071</v>
      </c>
      <c r="EN16" s="6" t="str">
        <f t="shared" si="193"/>
        <v/>
      </c>
      <c r="EO16" s="6" t="str">
        <f t="shared" si="56"/>
        <v/>
      </c>
      <c r="EP16" s="6" t="str">
        <f t="shared" si="57"/>
        <v/>
      </c>
      <c r="EQ16" s="6" t="str">
        <f t="shared" si="102"/>
        <v>,325</v>
      </c>
      <c r="ER16" s="6" t="str">
        <f t="shared" si="103"/>
        <v>,610,983,121,201,174,140,1071</v>
      </c>
      <c r="ES16" s="6" t="str">
        <f t="shared" si="194"/>
        <v/>
      </c>
      <c r="ET16" s="6" t="str">
        <f t="shared" si="56"/>
        <v/>
      </c>
      <c r="EU16" s="6" t="str">
        <f t="shared" si="57"/>
        <v/>
      </c>
      <c r="EV16" s="6" t="str">
        <f t="shared" si="106"/>
        <v>,325</v>
      </c>
      <c r="EW16" s="6" t="str">
        <f t="shared" si="107"/>
        <v>,610,983,121,201,174,140,1071</v>
      </c>
      <c r="EX16" s="6" t="str">
        <f t="shared" si="195"/>
        <v/>
      </c>
      <c r="EY16" s="6" t="str">
        <f t="shared" si="109"/>
        <v/>
      </c>
      <c r="EZ16" s="6" t="str">
        <f t="shared" si="110"/>
        <v/>
      </c>
      <c r="FA16" s="6" t="str">
        <f t="shared" si="111"/>
        <v>,325</v>
      </c>
      <c r="FB16" s="6" t="str">
        <f t="shared" si="112"/>
        <v>,610,983,121,201,174,140,1071</v>
      </c>
      <c r="FC16" s="6" t="str">
        <f t="shared" si="196"/>
        <v/>
      </c>
      <c r="FD16" s="6" t="str">
        <f t="shared" si="109"/>
        <v/>
      </c>
      <c r="FE16" s="6" t="str">
        <f t="shared" si="110"/>
        <v/>
      </c>
      <c r="FF16" s="6" t="str">
        <f t="shared" si="115"/>
        <v>,325</v>
      </c>
      <c r="FG16" s="6" t="str">
        <f t="shared" si="116"/>
        <v>,610,983,121,201,174,140,1071</v>
      </c>
      <c r="FH16" s="6" t="str">
        <f t="shared" si="197"/>
        <v/>
      </c>
      <c r="FI16" s="6" t="str">
        <f t="shared" si="109"/>
        <v/>
      </c>
      <c r="FJ16" s="6" t="str">
        <f t="shared" si="110"/>
        <v/>
      </c>
      <c r="FK16" s="6" t="str">
        <f t="shared" si="119"/>
        <v>,325</v>
      </c>
      <c r="FL16" s="6" t="str">
        <f t="shared" si="120"/>
        <v>,610,983,121,201,174,140,1071</v>
      </c>
      <c r="FM16" s="6" t="str">
        <f t="shared" si="198"/>
        <v/>
      </c>
      <c r="FN16" s="6" t="str">
        <f t="shared" si="109"/>
        <v/>
      </c>
      <c r="FO16" s="6" t="str">
        <f t="shared" si="110"/>
        <v/>
      </c>
      <c r="FP16" s="6" t="str">
        <f t="shared" si="123"/>
        <v>,325</v>
      </c>
      <c r="FQ16" s="6" t="str">
        <f t="shared" si="124"/>
        <v>,610,983,121,201,174,140,1071</v>
      </c>
      <c r="FR16" s="6" t="str">
        <f t="shared" si="199"/>
        <v/>
      </c>
      <c r="FS16" s="6" t="str">
        <f t="shared" si="109"/>
        <v/>
      </c>
      <c r="FT16" s="6" t="str">
        <f t="shared" si="110"/>
        <v/>
      </c>
      <c r="FU16" s="6" t="str">
        <f t="shared" si="127"/>
        <v>,325</v>
      </c>
      <c r="FV16" s="6" t="str">
        <f t="shared" si="128"/>
        <v>,610,983,121,201,174,140,1071</v>
      </c>
      <c r="FW16" s="6" t="str">
        <f t="shared" si="200"/>
        <v/>
      </c>
      <c r="FX16" s="6" t="str">
        <f t="shared" si="109"/>
        <v/>
      </c>
      <c r="FY16" s="6" t="str">
        <f t="shared" si="110"/>
        <v/>
      </c>
      <c r="FZ16" s="6" t="str">
        <f t="shared" si="131"/>
        <v>,325</v>
      </c>
      <c r="GA16" s="6" t="str">
        <f t="shared" si="132"/>
        <v>,610,983,121,201,174,140,1071</v>
      </c>
      <c r="GB16" s="6" t="str">
        <f t="shared" si="201"/>
        <v/>
      </c>
      <c r="GC16" s="6" t="str">
        <f t="shared" si="109"/>
        <v/>
      </c>
      <c r="GD16" s="6" t="str">
        <f t="shared" si="110"/>
        <v/>
      </c>
      <c r="GE16" s="6" t="str">
        <f t="shared" si="135"/>
        <v>,325</v>
      </c>
      <c r="GF16" s="6" t="str">
        <f t="shared" si="136"/>
        <v>,610,983,121,201,174,140,1071</v>
      </c>
      <c r="GG16" s="6" t="str">
        <f t="shared" si="202"/>
        <v/>
      </c>
      <c r="GH16" s="6" t="str">
        <f t="shared" si="109"/>
        <v/>
      </c>
      <c r="GI16" s="6" t="str">
        <f t="shared" si="110"/>
        <v/>
      </c>
      <c r="GJ16" s="6" t="str">
        <f t="shared" si="139"/>
        <v>,325</v>
      </c>
      <c r="GK16" s="6" t="str">
        <f t="shared" si="140"/>
        <v>,610,983,121,201,174,140,1071</v>
      </c>
      <c r="GL16" s="6"/>
      <c r="GM16" s="6"/>
      <c r="GN16" s="6"/>
      <c r="GO16" s="6"/>
    </row>
    <row r="17" spans="1:197" x14ac:dyDescent="0.25">
      <c r="A17" s="6"/>
      <c r="B17" s="6">
        <v>4</v>
      </c>
      <c r="C17" s="6" t="str">
        <f>"*old"</f>
        <v>*old</v>
      </c>
      <c r="D17" s="6">
        <v>7</v>
      </c>
      <c r="E17" s="6">
        <v>0</v>
      </c>
      <c r="F17" s="6">
        <v>3</v>
      </c>
      <c r="G17" s="6"/>
      <c r="H17" s="6"/>
      <c r="I17" s="6" t="str">
        <f>IF(E10=B17,GJ10,"")&amp;IF(F10=B17,GK10,"")&amp;IF(E11=B17,GJ11,"")&amp;IF(F11=B17,GK11,"")&amp;IF(E12=B17,GJ12,"")&amp;IF(F12=B17,GK12,"")&amp;IF(E13=B17,GJ13,"")&amp;IF(F13=B17,GK13,"")&amp;IF(E14=B17,GJ14,"")&amp;IF(F14=B17,GK14,"")&amp;IF(E15=B17,GJ15,"")&amp;IF(F15=B17,GK15,"")&amp;IF(E16=B17,GJ16,"")&amp;IF(F16=B17,GK16,"")</f>
        <v>,21,21,6,6,6,9</v>
      </c>
      <c r="J17" s="6">
        <f>LEN(I17)-LEN(SUBSTITUTE(I17,",",""))</f>
        <v>6</v>
      </c>
      <c r="K17" s="6">
        <f t="shared" si="205"/>
        <v>10</v>
      </c>
      <c r="L17" s="6" t="str">
        <f>IF(E18=B17,GJ18,"")&amp;IF(F18=B17,GK18,"")&amp;IF(E19=B17,GJ19,"")&amp;IF(F19=B17,GK19,"")&amp;IF(E20=B17,GJ20,"")&amp;IF(F20=B17,GK20,"")</f>
        <v>,18</v>
      </c>
      <c r="M17" s="6">
        <f>LEN(L17)-LEN(SUBSTITUTE(L17,",",""))</f>
        <v>1</v>
      </c>
      <c r="N17" s="6">
        <f>IF(N$4&lt;=$J17,VALUE(SUBSTITUTE(MID($I17,IFERROR(FIND(CHAR(1),SUBSTITUTE($I17,",",CHAR(1),(N$4+1)-1)),1),IFERROR(FIND(CHAR(1),SUBSTITUTE($I17,",",CHAR(1),(N$4+1))),LEN($I17)+1)-IFERROR(FIND(CHAR(1),SUBSTITUTE($I17,",",CHAR(1),(N$4+1)-1)),1)),",","")),"")</f>
        <v>21</v>
      </c>
      <c r="O17" s="6">
        <f t="shared" si="142"/>
        <v>147</v>
      </c>
      <c r="P17" s="6">
        <f t="shared" si="143"/>
        <v>0</v>
      </c>
      <c r="Q17" s="6" t="str">
        <f t="shared" si="163"/>
        <v>,147</v>
      </c>
      <c r="R17" s="6" t="str">
        <f t="shared" si="164"/>
        <v/>
      </c>
      <c r="S17" s="6">
        <f>IF(S$4&lt;=$J17,VALUE(SUBSTITUTE(MID($I17,IFERROR(FIND(CHAR(1),SUBSTITUTE($I17,",",CHAR(1),(S$4+1)-1)),1),IFERROR(FIND(CHAR(1),SUBSTITUTE($I17,",",CHAR(1),(S$4+1))),LEN($I17)+1)-IFERROR(FIND(CHAR(1),SUBSTITUTE($I17,",",CHAR(1),(S$4+1)-1)),1)),",","")),"")</f>
        <v>21</v>
      </c>
      <c r="T17" s="6">
        <f t="shared" ref="T17" si="210">IFERROR(ROUNDDOWN(IF(LEFT($C17,1)="*",S17*IF(RIGHT($C17,LEN($C17)-1)="old",S17,VALUE(RIGHT($C17,LEN($C17)-1))),S17+IF(RIGHT($C17,LEN($C17)-1)="old",S17,VALUE(RIGHT($C17,LEN($C17)-1))))/3,0),"")</f>
        <v>147</v>
      </c>
      <c r="U17" s="6">
        <f t="shared" ref="U17" si="211">IFERROR(IF(MOD(T17,$D17)=0,$E17,$F17),"")</f>
        <v>0</v>
      </c>
      <c r="V17" s="6" t="str">
        <f t="shared" si="167"/>
        <v>,147,147</v>
      </c>
      <c r="W17" s="6" t="str">
        <f t="shared" si="168"/>
        <v/>
      </c>
      <c r="X17" s="6">
        <f t="shared" si="169"/>
        <v>6</v>
      </c>
      <c r="Y17" s="6">
        <f t="shared" si="3"/>
        <v>12</v>
      </c>
      <c r="Z17" s="6">
        <f t="shared" si="4"/>
        <v>3</v>
      </c>
      <c r="AA17" s="6" t="str">
        <f t="shared" si="5"/>
        <v>,147,147</v>
      </c>
      <c r="AB17" s="6" t="str">
        <f t="shared" si="6"/>
        <v>,12</v>
      </c>
      <c r="AC17" s="6">
        <f t="shared" si="170"/>
        <v>6</v>
      </c>
      <c r="AD17" s="6">
        <f t="shared" si="3"/>
        <v>12</v>
      </c>
      <c r="AE17" s="6">
        <f t="shared" si="4"/>
        <v>3</v>
      </c>
      <c r="AF17" s="6" t="str">
        <f t="shared" si="9"/>
        <v>,147,147</v>
      </c>
      <c r="AG17" s="6" t="str">
        <f t="shared" si="10"/>
        <v>,12,12</v>
      </c>
      <c r="AH17" s="6">
        <f t="shared" si="171"/>
        <v>6</v>
      </c>
      <c r="AI17" s="6">
        <f t="shared" si="3"/>
        <v>12</v>
      </c>
      <c r="AJ17" s="6">
        <f t="shared" si="4"/>
        <v>3</v>
      </c>
      <c r="AK17" s="6" t="str">
        <f t="shared" si="13"/>
        <v>,147,147</v>
      </c>
      <c r="AL17" s="6" t="str">
        <f t="shared" si="14"/>
        <v>,12,12,12</v>
      </c>
      <c r="AM17" s="6">
        <f t="shared" si="172"/>
        <v>9</v>
      </c>
      <c r="AN17" s="6">
        <f t="shared" si="3"/>
        <v>27</v>
      </c>
      <c r="AO17" s="6">
        <f t="shared" si="4"/>
        <v>3</v>
      </c>
      <c r="AP17" s="6" t="str">
        <f t="shared" si="17"/>
        <v>,147,147</v>
      </c>
      <c r="AQ17" s="6" t="str">
        <f t="shared" si="18"/>
        <v>,12,12,12,27</v>
      </c>
      <c r="AR17" s="6" t="str">
        <f t="shared" si="173"/>
        <v/>
      </c>
      <c r="AS17" s="6" t="str">
        <f t="shared" si="3"/>
        <v/>
      </c>
      <c r="AT17" s="6" t="str">
        <f t="shared" si="4"/>
        <v/>
      </c>
      <c r="AU17" s="6" t="str">
        <f t="shared" si="21"/>
        <v>,147,147</v>
      </c>
      <c r="AV17" s="6" t="str">
        <f t="shared" si="22"/>
        <v>,12,12,12,27</v>
      </c>
      <c r="AW17" s="6" t="str">
        <f t="shared" si="174"/>
        <v/>
      </c>
      <c r="AX17" s="6" t="str">
        <f t="shared" si="3"/>
        <v/>
      </c>
      <c r="AY17" s="6" t="str">
        <f t="shared" si="4"/>
        <v/>
      </c>
      <c r="AZ17" s="6" t="str">
        <f t="shared" si="25"/>
        <v>,147,147</v>
      </c>
      <c r="BA17" s="6" t="str">
        <f t="shared" si="26"/>
        <v>,12,12,12,27</v>
      </c>
      <c r="BB17" s="6" t="str">
        <f t="shared" si="175"/>
        <v/>
      </c>
      <c r="BC17" s="6" t="str">
        <f t="shared" si="3"/>
        <v/>
      </c>
      <c r="BD17" s="6" t="str">
        <f t="shared" si="4"/>
        <v/>
      </c>
      <c r="BE17" s="6" t="str">
        <f t="shared" si="29"/>
        <v>,147,147</v>
      </c>
      <c r="BF17" s="6" t="str">
        <f t="shared" si="30"/>
        <v>,12,12,12,27</v>
      </c>
      <c r="BG17" s="6" t="str">
        <f t="shared" si="176"/>
        <v/>
      </c>
      <c r="BH17" s="6" t="str">
        <f t="shared" si="3"/>
        <v/>
      </c>
      <c r="BI17" s="6" t="str">
        <f t="shared" si="4"/>
        <v/>
      </c>
      <c r="BJ17" s="6" t="str">
        <f t="shared" si="33"/>
        <v>,147,147</v>
      </c>
      <c r="BK17" s="6" t="str">
        <f t="shared" si="34"/>
        <v>,12,12,12,27</v>
      </c>
      <c r="BL17" s="6" t="str">
        <f t="shared" si="177"/>
        <v/>
      </c>
      <c r="BM17" s="6" t="str">
        <f t="shared" si="3"/>
        <v/>
      </c>
      <c r="BN17" s="6" t="str">
        <f t="shared" si="4"/>
        <v/>
      </c>
      <c r="BO17" s="6" t="str">
        <f t="shared" si="37"/>
        <v>,147,147</v>
      </c>
      <c r="BP17" s="6" t="str">
        <f t="shared" si="38"/>
        <v>,12,12,12,27</v>
      </c>
      <c r="BQ17" s="6" t="str">
        <f t="shared" si="178"/>
        <v/>
      </c>
      <c r="BR17" s="6" t="str">
        <f t="shared" si="3"/>
        <v/>
      </c>
      <c r="BS17" s="6" t="str">
        <f t="shared" si="4"/>
        <v/>
      </c>
      <c r="BT17" s="6" t="str">
        <f t="shared" si="41"/>
        <v>,147,147</v>
      </c>
      <c r="BU17" s="6" t="str">
        <f t="shared" si="42"/>
        <v>,12,12,12,27</v>
      </c>
      <c r="BV17" s="6" t="str">
        <f t="shared" si="179"/>
        <v/>
      </c>
      <c r="BW17" s="6" t="str">
        <f t="shared" si="3"/>
        <v/>
      </c>
      <c r="BX17" s="6" t="str">
        <f t="shared" si="4"/>
        <v/>
      </c>
      <c r="BY17" s="6" t="str">
        <f t="shared" si="45"/>
        <v>,147,147</v>
      </c>
      <c r="BZ17" s="6" t="str">
        <f t="shared" si="46"/>
        <v>,12,12,12,27</v>
      </c>
      <c r="CA17" s="6" t="str">
        <f t="shared" si="180"/>
        <v/>
      </c>
      <c r="CB17" s="6" t="str">
        <f t="shared" si="3"/>
        <v/>
      </c>
      <c r="CC17" s="6" t="str">
        <f t="shared" si="4"/>
        <v/>
      </c>
      <c r="CD17" s="6" t="str">
        <f t="shared" si="49"/>
        <v>,147,147</v>
      </c>
      <c r="CE17" s="6" t="str">
        <f t="shared" si="50"/>
        <v>,12,12,12,27</v>
      </c>
      <c r="CF17" s="6" t="str">
        <f t="shared" si="181"/>
        <v/>
      </c>
      <c r="CG17" s="6" t="str">
        <f t="shared" si="3"/>
        <v/>
      </c>
      <c r="CH17" s="6" t="str">
        <f t="shared" si="4"/>
        <v/>
      </c>
      <c r="CI17" s="6" t="str">
        <f t="shared" si="53"/>
        <v>,147,147</v>
      </c>
      <c r="CJ17" s="6" t="str">
        <f t="shared" si="54"/>
        <v>,12,12,12,27</v>
      </c>
      <c r="CK17" s="6" t="str">
        <f t="shared" si="182"/>
        <v/>
      </c>
      <c r="CL17" s="6" t="str">
        <f t="shared" si="56"/>
        <v/>
      </c>
      <c r="CM17" s="6" t="str">
        <f t="shared" si="57"/>
        <v/>
      </c>
      <c r="CN17" s="6" t="str">
        <f t="shared" si="58"/>
        <v>,147,147</v>
      </c>
      <c r="CO17" s="6" t="str">
        <f t="shared" si="59"/>
        <v>,12,12,12,27</v>
      </c>
      <c r="CP17" s="6" t="str">
        <f t="shared" si="183"/>
        <v/>
      </c>
      <c r="CQ17" s="6" t="str">
        <f t="shared" si="56"/>
        <v/>
      </c>
      <c r="CR17" s="6" t="str">
        <f t="shared" si="57"/>
        <v/>
      </c>
      <c r="CS17" s="6" t="str">
        <f t="shared" si="62"/>
        <v>,147,147</v>
      </c>
      <c r="CT17" s="6" t="str">
        <f t="shared" si="63"/>
        <v>,12,12,12,27</v>
      </c>
      <c r="CU17" s="6" t="str">
        <f t="shared" si="184"/>
        <v/>
      </c>
      <c r="CV17" s="6" t="str">
        <f t="shared" si="56"/>
        <v/>
      </c>
      <c r="CW17" s="6" t="str">
        <f t="shared" si="57"/>
        <v/>
      </c>
      <c r="CX17" s="6" t="str">
        <f t="shared" si="66"/>
        <v>,147,147</v>
      </c>
      <c r="CY17" s="6" t="str">
        <f t="shared" si="67"/>
        <v>,12,12,12,27</v>
      </c>
      <c r="CZ17" s="6" t="str">
        <f t="shared" si="185"/>
        <v/>
      </c>
      <c r="DA17" s="6" t="str">
        <f t="shared" si="56"/>
        <v/>
      </c>
      <c r="DB17" s="6" t="str">
        <f t="shared" si="57"/>
        <v/>
      </c>
      <c r="DC17" s="6" t="str">
        <f t="shared" si="70"/>
        <v>,147,147</v>
      </c>
      <c r="DD17" s="6" t="str">
        <f t="shared" si="71"/>
        <v>,12,12,12,27</v>
      </c>
      <c r="DE17" s="6" t="str">
        <f t="shared" si="186"/>
        <v/>
      </c>
      <c r="DF17" s="6" t="str">
        <f t="shared" si="56"/>
        <v/>
      </c>
      <c r="DG17" s="6" t="str">
        <f t="shared" si="57"/>
        <v/>
      </c>
      <c r="DH17" s="6" t="str">
        <f t="shared" si="74"/>
        <v>,147,147</v>
      </c>
      <c r="DI17" s="6" t="str">
        <f t="shared" si="75"/>
        <v>,12,12,12,27</v>
      </c>
      <c r="DJ17" s="6" t="str">
        <f t="shared" si="187"/>
        <v/>
      </c>
      <c r="DK17" s="6" t="str">
        <f t="shared" si="56"/>
        <v/>
      </c>
      <c r="DL17" s="6" t="str">
        <f t="shared" si="57"/>
        <v/>
      </c>
      <c r="DM17" s="6" t="str">
        <f t="shared" si="78"/>
        <v>,147,147</v>
      </c>
      <c r="DN17" s="6" t="str">
        <f t="shared" si="79"/>
        <v>,12,12,12,27</v>
      </c>
      <c r="DO17" s="6" t="str">
        <f t="shared" si="188"/>
        <v/>
      </c>
      <c r="DP17" s="6" t="str">
        <f t="shared" si="56"/>
        <v/>
      </c>
      <c r="DQ17" s="6" t="str">
        <f t="shared" si="57"/>
        <v/>
      </c>
      <c r="DR17" s="6" t="str">
        <f t="shared" si="82"/>
        <v>,147,147</v>
      </c>
      <c r="DS17" s="6" t="str">
        <f t="shared" si="83"/>
        <v>,12,12,12,27</v>
      </c>
      <c r="DT17" s="6" t="str">
        <f t="shared" si="189"/>
        <v/>
      </c>
      <c r="DU17" s="6" t="str">
        <f t="shared" si="56"/>
        <v/>
      </c>
      <c r="DV17" s="6" t="str">
        <f t="shared" si="57"/>
        <v/>
      </c>
      <c r="DW17" s="6" t="str">
        <f t="shared" si="86"/>
        <v>,147,147</v>
      </c>
      <c r="DX17" s="6" t="str">
        <f t="shared" si="87"/>
        <v>,12,12,12,27</v>
      </c>
      <c r="DY17" s="6" t="str">
        <f t="shared" si="190"/>
        <v/>
      </c>
      <c r="DZ17" s="6" t="str">
        <f t="shared" si="56"/>
        <v/>
      </c>
      <c r="EA17" s="6" t="str">
        <f t="shared" si="57"/>
        <v/>
      </c>
      <c r="EB17" s="6" t="str">
        <f t="shared" si="90"/>
        <v>,147,147</v>
      </c>
      <c r="EC17" s="6" t="str">
        <f t="shared" si="91"/>
        <v>,12,12,12,27</v>
      </c>
      <c r="ED17" s="6" t="str">
        <f t="shared" si="191"/>
        <v/>
      </c>
      <c r="EE17" s="6" t="str">
        <f t="shared" si="56"/>
        <v/>
      </c>
      <c r="EF17" s="6" t="str">
        <f t="shared" si="57"/>
        <v/>
      </c>
      <c r="EG17" s="6" t="str">
        <f t="shared" si="94"/>
        <v>,147,147</v>
      </c>
      <c r="EH17" s="6" t="str">
        <f t="shared" si="95"/>
        <v>,12,12,12,27</v>
      </c>
      <c r="EI17" s="6" t="str">
        <f t="shared" si="192"/>
        <v/>
      </c>
      <c r="EJ17" s="6" t="str">
        <f t="shared" si="56"/>
        <v/>
      </c>
      <c r="EK17" s="6" t="str">
        <f t="shared" si="57"/>
        <v/>
      </c>
      <c r="EL17" s="6" t="str">
        <f t="shared" si="98"/>
        <v>,147,147</v>
      </c>
      <c r="EM17" s="6" t="str">
        <f t="shared" si="99"/>
        <v>,12,12,12,27</v>
      </c>
      <c r="EN17" s="6" t="str">
        <f t="shared" si="193"/>
        <v/>
      </c>
      <c r="EO17" s="6" t="str">
        <f t="shared" si="56"/>
        <v/>
      </c>
      <c r="EP17" s="6" t="str">
        <f t="shared" si="57"/>
        <v/>
      </c>
      <c r="EQ17" s="6" t="str">
        <f t="shared" si="102"/>
        <v>,147,147</v>
      </c>
      <c r="ER17" s="6" t="str">
        <f t="shared" si="103"/>
        <v>,12,12,12,27</v>
      </c>
      <c r="ES17" s="6" t="str">
        <f t="shared" si="194"/>
        <v/>
      </c>
      <c r="ET17" s="6" t="str">
        <f t="shared" si="56"/>
        <v/>
      </c>
      <c r="EU17" s="6" t="str">
        <f t="shared" si="57"/>
        <v/>
      </c>
      <c r="EV17" s="6" t="str">
        <f t="shared" si="106"/>
        <v>,147,147</v>
      </c>
      <c r="EW17" s="6" t="str">
        <f t="shared" si="107"/>
        <v>,12,12,12,27</v>
      </c>
      <c r="EX17" s="6" t="str">
        <f t="shared" si="195"/>
        <v/>
      </c>
      <c r="EY17" s="6" t="str">
        <f t="shared" si="109"/>
        <v/>
      </c>
      <c r="EZ17" s="6" t="str">
        <f t="shared" si="110"/>
        <v/>
      </c>
      <c r="FA17" s="6" t="str">
        <f t="shared" si="111"/>
        <v>,147,147</v>
      </c>
      <c r="FB17" s="6" t="str">
        <f t="shared" si="112"/>
        <v>,12,12,12,27</v>
      </c>
      <c r="FC17" s="6" t="str">
        <f t="shared" si="196"/>
        <v/>
      </c>
      <c r="FD17" s="6" t="str">
        <f t="shared" si="109"/>
        <v/>
      </c>
      <c r="FE17" s="6" t="str">
        <f t="shared" si="110"/>
        <v/>
      </c>
      <c r="FF17" s="6" t="str">
        <f t="shared" si="115"/>
        <v>,147,147</v>
      </c>
      <c r="FG17" s="6" t="str">
        <f t="shared" si="116"/>
        <v>,12,12,12,27</v>
      </c>
      <c r="FH17" s="6" t="str">
        <f t="shared" si="197"/>
        <v/>
      </c>
      <c r="FI17" s="6" t="str">
        <f t="shared" si="109"/>
        <v/>
      </c>
      <c r="FJ17" s="6" t="str">
        <f t="shared" si="110"/>
        <v/>
      </c>
      <c r="FK17" s="6" t="str">
        <f t="shared" si="119"/>
        <v>,147,147</v>
      </c>
      <c r="FL17" s="6" t="str">
        <f t="shared" si="120"/>
        <v>,12,12,12,27</v>
      </c>
      <c r="FM17" s="6" t="str">
        <f t="shared" si="198"/>
        <v/>
      </c>
      <c r="FN17" s="6" t="str">
        <f t="shared" si="109"/>
        <v/>
      </c>
      <c r="FO17" s="6" t="str">
        <f t="shared" si="110"/>
        <v/>
      </c>
      <c r="FP17" s="6" t="str">
        <f t="shared" si="123"/>
        <v>,147,147</v>
      </c>
      <c r="FQ17" s="6" t="str">
        <f t="shared" si="124"/>
        <v>,12,12,12,27</v>
      </c>
      <c r="FR17" s="6" t="str">
        <f t="shared" si="199"/>
        <v/>
      </c>
      <c r="FS17" s="6" t="str">
        <f t="shared" si="109"/>
        <v/>
      </c>
      <c r="FT17" s="6" t="str">
        <f t="shared" si="110"/>
        <v/>
      </c>
      <c r="FU17" s="6" t="str">
        <f t="shared" si="127"/>
        <v>,147,147</v>
      </c>
      <c r="FV17" s="6" t="str">
        <f t="shared" si="128"/>
        <v>,12,12,12,27</v>
      </c>
      <c r="FW17" s="6" t="str">
        <f t="shared" si="200"/>
        <v/>
      </c>
      <c r="FX17" s="6" t="str">
        <f t="shared" si="109"/>
        <v/>
      </c>
      <c r="FY17" s="6" t="str">
        <f t="shared" si="110"/>
        <v/>
      </c>
      <c r="FZ17" s="6" t="str">
        <f t="shared" si="131"/>
        <v>,147,147</v>
      </c>
      <c r="GA17" s="6" t="str">
        <f t="shared" si="132"/>
        <v>,12,12,12,27</v>
      </c>
      <c r="GB17" s="6" t="str">
        <f t="shared" si="201"/>
        <v/>
      </c>
      <c r="GC17" s="6" t="str">
        <f t="shared" si="109"/>
        <v/>
      </c>
      <c r="GD17" s="6" t="str">
        <f t="shared" si="110"/>
        <v/>
      </c>
      <c r="GE17" s="6" t="str">
        <f t="shared" si="135"/>
        <v>,147,147</v>
      </c>
      <c r="GF17" s="6" t="str">
        <f t="shared" si="136"/>
        <v>,12,12,12,27</v>
      </c>
      <c r="GG17" s="6" t="str">
        <f t="shared" si="202"/>
        <v/>
      </c>
      <c r="GH17" s="6" t="str">
        <f t="shared" si="109"/>
        <v/>
      </c>
      <c r="GI17" s="6" t="str">
        <f t="shared" si="110"/>
        <v/>
      </c>
      <c r="GJ17" s="6" t="str">
        <f t="shared" si="139"/>
        <v>,147,147</v>
      </c>
      <c r="GK17" s="6" t="str">
        <f t="shared" si="140"/>
        <v>,12,12,12,27</v>
      </c>
      <c r="GL17" s="6"/>
      <c r="GM17" s="6"/>
      <c r="GN17" s="6"/>
      <c r="GO17" s="6"/>
    </row>
    <row r="18" spans="1:197" x14ac:dyDescent="0.25">
      <c r="A18" s="6"/>
      <c r="B18" s="6">
        <v>5</v>
      </c>
      <c r="C18" s="6" t="str">
        <f>"+4"</f>
        <v>+4</v>
      </c>
      <c r="D18" s="6">
        <v>17</v>
      </c>
      <c r="E18" s="6">
        <v>7</v>
      </c>
      <c r="F18" s="6">
        <v>1</v>
      </c>
      <c r="G18" s="6"/>
      <c r="H18" s="6"/>
      <c r="I18" s="6" t="str">
        <f>IF(E11=B18,GJ11,"")&amp;IF(F11=B18,GK11,"")&amp;IF(E12=B18,GJ12,"")&amp;IF(F12=B18,GK12,"")&amp;IF(E13=B18,GJ13,"")&amp;IF(F13=B18,GK13,"")&amp;IF(E14=B18,GJ14,"")&amp;IF(F14=B18,GK14,"")&amp;IF(E15=B18,GJ15,"")&amp;IF(F15=B18,GK15,"")&amp;IF(E16=B18,GJ16,"")&amp;IF(F16=B18,GK16,"")&amp;IF(E17=B18,GJ17,"")&amp;IF(F17=B18,GK17,"")</f>
        <v>,23,11,13,13,9,17,17,15</v>
      </c>
      <c r="J18" s="6">
        <f>LEN(I18)-LEN(SUBSTITUTE(I18,",",""))</f>
        <v>8</v>
      </c>
      <c r="K18" s="6">
        <f t="shared" si="205"/>
        <v>9</v>
      </c>
      <c r="L18" s="6" t="str">
        <f>IF(E19=B18,GJ19,"")&amp;IF(F19=B18,GK19,"")&amp;IF(E20=B18,GJ20,"")&amp;IF(F20=B18,GK20,"")</f>
        <v>,45,51,205,329,69,359</v>
      </c>
      <c r="M18" s="6">
        <f>LEN(L18)-LEN(SUBSTITUTE(L18,",",""))</f>
        <v>6</v>
      </c>
      <c r="N18" s="6">
        <f>IF(N$4&lt;=$J18,VALUE(SUBSTITUTE(MID($I18,IFERROR(FIND(CHAR(1),SUBSTITUTE($I18,",",CHAR(1),(N$4+1)-1)),1),IFERROR(FIND(CHAR(1),SUBSTITUTE($I18,",",CHAR(1),(N$4+1))),LEN($I18)+1)-IFERROR(FIND(CHAR(1),SUBSTITUTE($I18,",",CHAR(1),(N$4+1)-1)),1)),",","")),"")</f>
        <v>23</v>
      </c>
      <c r="O18" s="6">
        <f t="shared" si="142"/>
        <v>9</v>
      </c>
      <c r="P18" s="6">
        <f t="shared" si="143"/>
        <v>1</v>
      </c>
      <c r="Q18" s="6" t="str">
        <f t="shared" si="163"/>
        <v/>
      </c>
      <c r="R18" s="6" t="str">
        <f t="shared" si="164"/>
        <v>,9</v>
      </c>
      <c r="S18" s="6">
        <f>IF(S$4&lt;=$J18,VALUE(SUBSTITUTE(MID($I18,IFERROR(FIND(CHAR(1),SUBSTITUTE($I18,",",CHAR(1),(S$4+1)-1)),1),IFERROR(FIND(CHAR(1),SUBSTITUTE($I18,",",CHAR(1),(S$4+1))),LEN($I18)+1)-IFERROR(FIND(CHAR(1),SUBSTITUTE($I18,",",CHAR(1),(S$4+1)-1)),1)),",","")),"")</f>
        <v>11</v>
      </c>
      <c r="T18" s="6">
        <f t="shared" ref="T18" si="212">IFERROR(ROUNDDOWN(IF(LEFT($C18,1)="*",S18*IF(RIGHT($C18,LEN($C18)-1)="old",S18,VALUE(RIGHT($C18,LEN($C18)-1))),S18+IF(RIGHT($C18,LEN($C18)-1)="old",S18,VALUE(RIGHT($C18,LEN($C18)-1))))/3,0),"")</f>
        <v>5</v>
      </c>
      <c r="U18" s="6">
        <f t="shared" ref="U18" si="213">IFERROR(IF(MOD(T18,$D18)=0,$E18,$F18),"")</f>
        <v>1</v>
      </c>
      <c r="V18" s="6" t="str">
        <f t="shared" si="167"/>
        <v/>
      </c>
      <c r="W18" s="6" t="str">
        <f t="shared" si="168"/>
        <v>,9,5</v>
      </c>
      <c r="X18" s="6">
        <f t="shared" si="169"/>
        <v>13</v>
      </c>
      <c r="Y18" s="6">
        <f t="shared" si="3"/>
        <v>5</v>
      </c>
      <c r="Z18" s="6">
        <f t="shared" si="4"/>
        <v>1</v>
      </c>
      <c r="AA18" s="6" t="str">
        <f t="shared" si="5"/>
        <v/>
      </c>
      <c r="AB18" s="6" t="str">
        <f t="shared" si="6"/>
        <v>,9,5,5</v>
      </c>
      <c r="AC18" s="6">
        <f t="shared" si="170"/>
        <v>13</v>
      </c>
      <c r="AD18" s="6">
        <f t="shared" si="3"/>
        <v>5</v>
      </c>
      <c r="AE18" s="6">
        <f t="shared" si="4"/>
        <v>1</v>
      </c>
      <c r="AF18" s="6" t="str">
        <f t="shared" si="9"/>
        <v/>
      </c>
      <c r="AG18" s="6" t="str">
        <f t="shared" si="10"/>
        <v>,9,5,5,5</v>
      </c>
      <c r="AH18" s="6">
        <f t="shared" si="171"/>
        <v>9</v>
      </c>
      <c r="AI18" s="6">
        <f t="shared" si="3"/>
        <v>4</v>
      </c>
      <c r="AJ18" s="6">
        <f t="shared" si="4"/>
        <v>1</v>
      </c>
      <c r="AK18" s="6" t="str">
        <f t="shared" si="13"/>
        <v/>
      </c>
      <c r="AL18" s="6" t="str">
        <f t="shared" si="14"/>
        <v>,9,5,5,5,4</v>
      </c>
      <c r="AM18" s="6">
        <f t="shared" si="172"/>
        <v>17</v>
      </c>
      <c r="AN18" s="6">
        <f t="shared" si="3"/>
        <v>7</v>
      </c>
      <c r="AO18" s="6">
        <f t="shared" si="4"/>
        <v>1</v>
      </c>
      <c r="AP18" s="6" t="str">
        <f t="shared" si="17"/>
        <v/>
      </c>
      <c r="AQ18" s="6" t="str">
        <f t="shared" si="18"/>
        <v>,9,5,5,5,4,7</v>
      </c>
      <c r="AR18" s="6">
        <f t="shared" si="173"/>
        <v>17</v>
      </c>
      <c r="AS18" s="6">
        <f t="shared" si="3"/>
        <v>7</v>
      </c>
      <c r="AT18" s="6">
        <f t="shared" si="4"/>
        <v>1</v>
      </c>
      <c r="AU18" s="6" t="str">
        <f t="shared" si="21"/>
        <v/>
      </c>
      <c r="AV18" s="6" t="str">
        <f t="shared" si="22"/>
        <v>,9,5,5,5,4,7,7</v>
      </c>
      <c r="AW18" s="6">
        <f t="shared" si="174"/>
        <v>15</v>
      </c>
      <c r="AX18" s="6">
        <f t="shared" si="3"/>
        <v>6</v>
      </c>
      <c r="AY18" s="6">
        <f t="shared" si="4"/>
        <v>1</v>
      </c>
      <c r="AZ18" s="6" t="str">
        <f t="shared" si="25"/>
        <v/>
      </c>
      <c r="BA18" s="6" t="str">
        <f t="shared" si="26"/>
        <v>,9,5,5,5,4,7,7,6</v>
      </c>
      <c r="BB18" s="6" t="str">
        <f t="shared" si="175"/>
        <v/>
      </c>
      <c r="BC18" s="6" t="str">
        <f t="shared" si="3"/>
        <v/>
      </c>
      <c r="BD18" s="6" t="str">
        <f t="shared" si="4"/>
        <v/>
      </c>
      <c r="BE18" s="6" t="str">
        <f t="shared" si="29"/>
        <v/>
      </c>
      <c r="BF18" s="6" t="str">
        <f t="shared" si="30"/>
        <v>,9,5,5,5,4,7,7,6</v>
      </c>
      <c r="BG18" s="6" t="str">
        <f t="shared" si="176"/>
        <v/>
      </c>
      <c r="BH18" s="6" t="str">
        <f t="shared" si="3"/>
        <v/>
      </c>
      <c r="BI18" s="6" t="str">
        <f t="shared" si="4"/>
        <v/>
      </c>
      <c r="BJ18" s="6" t="str">
        <f t="shared" si="33"/>
        <v/>
      </c>
      <c r="BK18" s="6" t="str">
        <f t="shared" si="34"/>
        <v>,9,5,5,5,4,7,7,6</v>
      </c>
      <c r="BL18" s="6" t="str">
        <f t="shared" si="177"/>
        <v/>
      </c>
      <c r="BM18" s="6" t="str">
        <f t="shared" si="3"/>
        <v/>
      </c>
      <c r="BN18" s="6" t="str">
        <f t="shared" si="4"/>
        <v/>
      </c>
      <c r="BO18" s="6" t="str">
        <f t="shared" si="37"/>
        <v/>
      </c>
      <c r="BP18" s="6" t="str">
        <f t="shared" si="38"/>
        <v>,9,5,5,5,4,7,7,6</v>
      </c>
      <c r="BQ18" s="6" t="str">
        <f t="shared" si="178"/>
        <v/>
      </c>
      <c r="BR18" s="6" t="str">
        <f t="shared" si="3"/>
        <v/>
      </c>
      <c r="BS18" s="6" t="str">
        <f t="shared" si="4"/>
        <v/>
      </c>
      <c r="BT18" s="6" t="str">
        <f t="shared" si="41"/>
        <v/>
      </c>
      <c r="BU18" s="6" t="str">
        <f t="shared" si="42"/>
        <v>,9,5,5,5,4,7,7,6</v>
      </c>
      <c r="BV18" s="6" t="str">
        <f t="shared" si="179"/>
        <v/>
      </c>
      <c r="BW18" s="6" t="str">
        <f t="shared" si="3"/>
        <v/>
      </c>
      <c r="BX18" s="6" t="str">
        <f t="shared" si="4"/>
        <v/>
      </c>
      <c r="BY18" s="6" t="str">
        <f t="shared" si="45"/>
        <v/>
      </c>
      <c r="BZ18" s="6" t="str">
        <f t="shared" si="46"/>
        <v>,9,5,5,5,4,7,7,6</v>
      </c>
      <c r="CA18" s="6" t="str">
        <f t="shared" si="180"/>
        <v/>
      </c>
      <c r="CB18" s="6" t="str">
        <f t="shared" si="3"/>
        <v/>
      </c>
      <c r="CC18" s="6" t="str">
        <f t="shared" si="4"/>
        <v/>
      </c>
      <c r="CD18" s="6" t="str">
        <f t="shared" si="49"/>
        <v/>
      </c>
      <c r="CE18" s="6" t="str">
        <f t="shared" si="50"/>
        <v>,9,5,5,5,4,7,7,6</v>
      </c>
      <c r="CF18" s="6" t="str">
        <f t="shared" si="181"/>
        <v/>
      </c>
      <c r="CG18" s="6" t="str">
        <f t="shared" si="3"/>
        <v/>
      </c>
      <c r="CH18" s="6" t="str">
        <f t="shared" si="4"/>
        <v/>
      </c>
      <c r="CI18" s="6" t="str">
        <f t="shared" si="53"/>
        <v/>
      </c>
      <c r="CJ18" s="6" t="str">
        <f t="shared" si="54"/>
        <v>,9,5,5,5,4,7,7,6</v>
      </c>
      <c r="CK18" s="6" t="str">
        <f t="shared" si="182"/>
        <v/>
      </c>
      <c r="CL18" s="6" t="str">
        <f t="shared" si="56"/>
        <v/>
      </c>
      <c r="CM18" s="6" t="str">
        <f t="shared" si="57"/>
        <v/>
      </c>
      <c r="CN18" s="6" t="str">
        <f t="shared" si="58"/>
        <v/>
      </c>
      <c r="CO18" s="6" t="str">
        <f t="shared" si="59"/>
        <v>,9,5,5,5,4,7,7,6</v>
      </c>
      <c r="CP18" s="6" t="str">
        <f t="shared" si="183"/>
        <v/>
      </c>
      <c r="CQ18" s="6" t="str">
        <f t="shared" si="56"/>
        <v/>
      </c>
      <c r="CR18" s="6" t="str">
        <f t="shared" si="57"/>
        <v/>
      </c>
      <c r="CS18" s="6" t="str">
        <f t="shared" si="62"/>
        <v/>
      </c>
      <c r="CT18" s="6" t="str">
        <f t="shared" si="63"/>
        <v>,9,5,5,5,4,7,7,6</v>
      </c>
      <c r="CU18" s="6" t="str">
        <f t="shared" si="184"/>
        <v/>
      </c>
      <c r="CV18" s="6" t="str">
        <f t="shared" si="56"/>
        <v/>
      </c>
      <c r="CW18" s="6" t="str">
        <f t="shared" si="57"/>
        <v/>
      </c>
      <c r="CX18" s="6" t="str">
        <f t="shared" si="66"/>
        <v/>
      </c>
      <c r="CY18" s="6" t="str">
        <f t="shared" si="67"/>
        <v>,9,5,5,5,4,7,7,6</v>
      </c>
      <c r="CZ18" s="6" t="str">
        <f t="shared" si="185"/>
        <v/>
      </c>
      <c r="DA18" s="6" t="str">
        <f t="shared" si="56"/>
        <v/>
      </c>
      <c r="DB18" s="6" t="str">
        <f t="shared" si="57"/>
        <v/>
      </c>
      <c r="DC18" s="6" t="str">
        <f t="shared" si="70"/>
        <v/>
      </c>
      <c r="DD18" s="6" t="str">
        <f t="shared" si="71"/>
        <v>,9,5,5,5,4,7,7,6</v>
      </c>
      <c r="DE18" s="6" t="str">
        <f t="shared" si="186"/>
        <v/>
      </c>
      <c r="DF18" s="6" t="str">
        <f t="shared" si="56"/>
        <v/>
      </c>
      <c r="DG18" s="6" t="str">
        <f t="shared" si="57"/>
        <v/>
      </c>
      <c r="DH18" s="6" t="str">
        <f t="shared" si="74"/>
        <v/>
      </c>
      <c r="DI18" s="6" t="str">
        <f t="shared" si="75"/>
        <v>,9,5,5,5,4,7,7,6</v>
      </c>
      <c r="DJ18" s="6" t="str">
        <f t="shared" si="187"/>
        <v/>
      </c>
      <c r="DK18" s="6" t="str">
        <f t="shared" si="56"/>
        <v/>
      </c>
      <c r="DL18" s="6" t="str">
        <f t="shared" si="57"/>
        <v/>
      </c>
      <c r="DM18" s="6" t="str">
        <f t="shared" si="78"/>
        <v/>
      </c>
      <c r="DN18" s="6" t="str">
        <f t="shared" si="79"/>
        <v>,9,5,5,5,4,7,7,6</v>
      </c>
      <c r="DO18" s="6" t="str">
        <f t="shared" si="188"/>
        <v/>
      </c>
      <c r="DP18" s="6" t="str">
        <f t="shared" si="56"/>
        <v/>
      </c>
      <c r="DQ18" s="6" t="str">
        <f t="shared" si="57"/>
        <v/>
      </c>
      <c r="DR18" s="6" t="str">
        <f t="shared" si="82"/>
        <v/>
      </c>
      <c r="DS18" s="6" t="str">
        <f t="shared" si="83"/>
        <v>,9,5,5,5,4,7,7,6</v>
      </c>
      <c r="DT18" s="6" t="str">
        <f t="shared" si="189"/>
        <v/>
      </c>
      <c r="DU18" s="6" t="str">
        <f t="shared" si="56"/>
        <v/>
      </c>
      <c r="DV18" s="6" t="str">
        <f t="shared" si="57"/>
        <v/>
      </c>
      <c r="DW18" s="6" t="str">
        <f t="shared" si="86"/>
        <v/>
      </c>
      <c r="DX18" s="6" t="str">
        <f t="shared" si="87"/>
        <v>,9,5,5,5,4,7,7,6</v>
      </c>
      <c r="DY18" s="6" t="str">
        <f t="shared" si="190"/>
        <v/>
      </c>
      <c r="DZ18" s="6" t="str">
        <f t="shared" si="56"/>
        <v/>
      </c>
      <c r="EA18" s="6" t="str">
        <f t="shared" si="57"/>
        <v/>
      </c>
      <c r="EB18" s="6" t="str">
        <f t="shared" si="90"/>
        <v/>
      </c>
      <c r="EC18" s="6" t="str">
        <f t="shared" si="91"/>
        <v>,9,5,5,5,4,7,7,6</v>
      </c>
      <c r="ED18" s="6" t="str">
        <f t="shared" si="191"/>
        <v/>
      </c>
      <c r="EE18" s="6" t="str">
        <f t="shared" si="56"/>
        <v/>
      </c>
      <c r="EF18" s="6" t="str">
        <f t="shared" si="57"/>
        <v/>
      </c>
      <c r="EG18" s="6" t="str">
        <f t="shared" si="94"/>
        <v/>
      </c>
      <c r="EH18" s="6" t="str">
        <f t="shared" si="95"/>
        <v>,9,5,5,5,4,7,7,6</v>
      </c>
      <c r="EI18" s="6" t="str">
        <f t="shared" si="192"/>
        <v/>
      </c>
      <c r="EJ18" s="6" t="str">
        <f t="shared" si="56"/>
        <v/>
      </c>
      <c r="EK18" s="6" t="str">
        <f t="shared" si="57"/>
        <v/>
      </c>
      <c r="EL18" s="6" t="str">
        <f t="shared" si="98"/>
        <v/>
      </c>
      <c r="EM18" s="6" t="str">
        <f t="shared" si="99"/>
        <v>,9,5,5,5,4,7,7,6</v>
      </c>
      <c r="EN18" s="6" t="str">
        <f t="shared" si="193"/>
        <v/>
      </c>
      <c r="EO18" s="6" t="str">
        <f t="shared" si="56"/>
        <v/>
      </c>
      <c r="EP18" s="6" t="str">
        <f t="shared" si="57"/>
        <v/>
      </c>
      <c r="EQ18" s="6" t="str">
        <f t="shared" si="102"/>
        <v/>
      </c>
      <c r="ER18" s="6" t="str">
        <f t="shared" si="103"/>
        <v>,9,5,5,5,4,7,7,6</v>
      </c>
      <c r="ES18" s="6" t="str">
        <f t="shared" si="194"/>
        <v/>
      </c>
      <c r="ET18" s="6" t="str">
        <f t="shared" si="56"/>
        <v/>
      </c>
      <c r="EU18" s="6" t="str">
        <f t="shared" si="57"/>
        <v/>
      </c>
      <c r="EV18" s="6" t="str">
        <f t="shared" si="106"/>
        <v/>
      </c>
      <c r="EW18" s="6" t="str">
        <f t="shared" si="107"/>
        <v>,9,5,5,5,4,7,7,6</v>
      </c>
      <c r="EX18" s="6" t="str">
        <f t="shared" si="195"/>
        <v/>
      </c>
      <c r="EY18" s="6" t="str">
        <f t="shared" si="109"/>
        <v/>
      </c>
      <c r="EZ18" s="6" t="str">
        <f t="shared" si="110"/>
        <v/>
      </c>
      <c r="FA18" s="6" t="str">
        <f t="shared" si="111"/>
        <v/>
      </c>
      <c r="FB18" s="6" t="str">
        <f t="shared" si="112"/>
        <v>,9,5,5,5,4,7,7,6</v>
      </c>
      <c r="FC18" s="6" t="str">
        <f t="shared" si="196"/>
        <v/>
      </c>
      <c r="FD18" s="6" t="str">
        <f t="shared" si="109"/>
        <v/>
      </c>
      <c r="FE18" s="6" t="str">
        <f t="shared" si="110"/>
        <v/>
      </c>
      <c r="FF18" s="6" t="str">
        <f t="shared" si="115"/>
        <v/>
      </c>
      <c r="FG18" s="6" t="str">
        <f t="shared" si="116"/>
        <v>,9,5,5,5,4,7,7,6</v>
      </c>
      <c r="FH18" s="6" t="str">
        <f t="shared" si="197"/>
        <v/>
      </c>
      <c r="FI18" s="6" t="str">
        <f t="shared" si="109"/>
        <v/>
      </c>
      <c r="FJ18" s="6" t="str">
        <f t="shared" si="110"/>
        <v/>
      </c>
      <c r="FK18" s="6" t="str">
        <f t="shared" si="119"/>
        <v/>
      </c>
      <c r="FL18" s="6" t="str">
        <f t="shared" si="120"/>
        <v>,9,5,5,5,4,7,7,6</v>
      </c>
      <c r="FM18" s="6" t="str">
        <f t="shared" si="198"/>
        <v/>
      </c>
      <c r="FN18" s="6" t="str">
        <f t="shared" si="109"/>
        <v/>
      </c>
      <c r="FO18" s="6" t="str">
        <f t="shared" si="110"/>
        <v/>
      </c>
      <c r="FP18" s="6" t="str">
        <f t="shared" si="123"/>
        <v/>
      </c>
      <c r="FQ18" s="6" t="str">
        <f t="shared" si="124"/>
        <v>,9,5,5,5,4,7,7,6</v>
      </c>
      <c r="FR18" s="6" t="str">
        <f t="shared" si="199"/>
        <v/>
      </c>
      <c r="FS18" s="6" t="str">
        <f t="shared" si="109"/>
        <v/>
      </c>
      <c r="FT18" s="6" t="str">
        <f t="shared" si="110"/>
        <v/>
      </c>
      <c r="FU18" s="6" t="str">
        <f t="shared" si="127"/>
        <v/>
      </c>
      <c r="FV18" s="6" t="str">
        <f t="shared" si="128"/>
        <v>,9,5,5,5,4,7,7,6</v>
      </c>
      <c r="FW18" s="6" t="str">
        <f t="shared" si="200"/>
        <v/>
      </c>
      <c r="FX18" s="6" t="str">
        <f t="shared" si="109"/>
        <v/>
      </c>
      <c r="FY18" s="6" t="str">
        <f t="shared" si="110"/>
        <v/>
      </c>
      <c r="FZ18" s="6" t="str">
        <f t="shared" si="131"/>
        <v/>
      </c>
      <c r="GA18" s="6" t="str">
        <f t="shared" si="132"/>
        <v>,9,5,5,5,4,7,7,6</v>
      </c>
      <c r="GB18" s="6" t="str">
        <f t="shared" si="201"/>
        <v/>
      </c>
      <c r="GC18" s="6" t="str">
        <f t="shared" si="109"/>
        <v/>
      </c>
      <c r="GD18" s="6" t="str">
        <f t="shared" si="110"/>
        <v/>
      </c>
      <c r="GE18" s="6" t="str">
        <f t="shared" si="135"/>
        <v/>
      </c>
      <c r="GF18" s="6" t="str">
        <f t="shared" si="136"/>
        <v>,9,5,5,5,4,7,7,6</v>
      </c>
      <c r="GG18" s="6" t="str">
        <f t="shared" si="202"/>
        <v/>
      </c>
      <c r="GH18" s="6" t="str">
        <f t="shared" si="109"/>
        <v/>
      </c>
      <c r="GI18" s="6" t="str">
        <f t="shared" si="110"/>
        <v/>
      </c>
      <c r="GJ18" s="6" t="str">
        <f t="shared" si="139"/>
        <v/>
      </c>
      <c r="GK18" s="6" t="str">
        <f t="shared" si="140"/>
        <v>,9,5,5,5,4,7,7,6</v>
      </c>
      <c r="GL18" s="6"/>
      <c r="GM18" s="6"/>
      <c r="GN18" s="6"/>
      <c r="GO18" s="6"/>
    </row>
    <row r="19" spans="1:197" x14ac:dyDescent="0.25">
      <c r="A19" s="6"/>
      <c r="B19" s="6">
        <v>6</v>
      </c>
      <c r="C19" s="6" t="str">
        <f>"+6"</f>
        <v>+6</v>
      </c>
      <c r="D19" s="6">
        <v>2</v>
      </c>
      <c r="E19" s="6">
        <v>7</v>
      </c>
      <c r="F19" s="6">
        <v>5</v>
      </c>
      <c r="G19" s="6"/>
      <c r="H19" s="6"/>
      <c r="I19" s="6" t="str">
        <f>IF(E12=B19,GJ12,"")&amp;IF(F12=B19,GK12,"")&amp;IF(E13=B19,GJ13,"")&amp;IF(F13=B19,GK13,"")&amp;IF(E14=B19,GJ14,"")&amp;IF(F14=B19,GK14,"")&amp;IF(E15=B19,GJ15,"")&amp;IF(F15=B19,GK15,"")&amp;IF(E16=B19,GJ16,"")&amp;IF(F16=B19,GK16,"")&amp;IF(E17=B19,GJ17,"")&amp;IF(F17=B19,GK17,"")&amp;IF(E18=B19,GJ18,"")&amp;IF(F18=B19,GK18,"")</f>
        <v>,129,147,610,983,121,201,174,140,1071</v>
      </c>
      <c r="J19" s="6">
        <f>LEN(I19)-LEN(SUBSTITUTE(I19,",",""))</f>
        <v>9</v>
      </c>
      <c r="K19" s="6">
        <f t="shared" si="205"/>
        <v>29</v>
      </c>
      <c r="L19" s="6" t="str">
        <f>IF(E20=B19,GJ20,"")&amp;IF(F20=B19,GK20,"")</f>
        <v/>
      </c>
      <c r="M19" s="6">
        <f>LEN(L19)-LEN(SUBSTITUTE(L19,",",""))</f>
        <v>0</v>
      </c>
      <c r="N19" s="6">
        <f>IF(N$4&lt;=$J19,VALUE(SUBSTITUTE(MID($I19,IFERROR(FIND(CHAR(1),SUBSTITUTE($I19,",",CHAR(1),(N$4+1)-1)),1),IFERROR(FIND(CHAR(1),SUBSTITUTE($I19,",",CHAR(1),(N$4+1))),LEN($I19)+1)-IFERROR(FIND(CHAR(1),SUBSTITUTE($I19,",",CHAR(1),(N$4+1)-1)),1)),",","")),"")</f>
        <v>129</v>
      </c>
      <c r="O19" s="6">
        <f t="shared" si="142"/>
        <v>45</v>
      </c>
      <c r="P19" s="6">
        <f t="shared" si="143"/>
        <v>5</v>
      </c>
      <c r="Q19" s="6" t="str">
        <f t="shared" si="163"/>
        <v/>
      </c>
      <c r="R19" s="6" t="str">
        <f t="shared" si="164"/>
        <v>,45</v>
      </c>
      <c r="S19" s="6">
        <f>IF(S$4&lt;=$J19,VALUE(SUBSTITUTE(MID($I19,IFERROR(FIND(CHAR(1),SUBSTITUTE($I19,",",CHAR(1),(S$4+1)-1)),1),IFERROR(FIND(CHAR(1),SUBSTITUTE($I19,",",CHAR(1),(S$4+1))),LEN($I19)+1)-IFERROR(FIND(CHAR(1),SUBSTITUTE($I19,",",CHAR(1),(S$4+1)-1)),1)),",","")),"")</f>
        <v>147</v>
      </c>
      <c r="T19" s="6">
        <f t="shared" ref="T19" si="214">IFERROR(ROUNDDOWN(IF(LEFT($C19,1)="*",S19*IF(RIGHT($C19,LEN($C19)-1)="old",S19,VALUE(RIGHT($C19,LEN($C19)-1))),S19+IF(RIGHT($C19,LEN($C19)-1)="old",S19,VALUE(RIGHT($C19,LEN($C19)-1))))/3,0),"")</f>
        <v>51</v>
      </c>
      <c r="U19" s="6">
        <f t="shared" ref="U19" si="215">IFERROR(IF(MOD(T19,$D19)=0,$E19,$F19),"")</f>
        <v>5</v>
      </c>
      <c r="V19" s="6" t="str">
        <f t="shared" si="167"/>
        <v/>
      </c>
      <c r="W19" s="6" t="str">
        <f t="shared" si="168"/>
        <v>,45,51</v>
      </c>
      <c r="X19" s="6">
        <f t="shared" si="169"/>
        <v>610</v>
      </c>
      <c r="Y19" s="6">
        <f t="shared" si="3"/>
        <v>205</v>
      </c>
      <c r="Z19" s="6">
        <f t="shared" si="4"/>
        <v>5</v>
      </c>
      <c r="AA19" s="6" t="str">
        <f t="shared" si="5"/>
        <v/>
      </c>
      <c r="AB19" s="6" t="str">
        <f t="shared" si="6"/>
        <v>,45,51,205</v>
      </c>
      <c r="AC19" s="6">
        <f t="shared" si="170"/>
        <v>983</v>
      </c>
      <c r="AD19" s="6">
        <f t="shared" si="3"/>
        <v>329</v>
      </c>
      <c r="AE19" s="6">
        <f t="shared" si="4"/>
        <v>5</v>
      </c>
      <c r="AF19" s="6" t="str">
        <f t="shared" si="9"/>
        <v/>
      </c>
      <c r="AG19" s="6" t="str">
        <f t="shared" si="10"/>
        <v>,45,51,205,329</v>
      </c>
      <c r="AH19" s="6">
        <f t="shared" si="171"/>
        <v>121</v>
      </c>
      <c r="AI19" s="6">
        <f t="shared" si="3"/>
        <v>42</v>
      </c>
      <c r="AJ19" s="6">
        <f t="shared" si="4"/>
        <v>7</v>
      </c>
      <c r="AK19" s="6" t="str">
        <f t="shared" si="13"/>
        <v>,42</v>
      </c>
      <c r="AL19" s="6" t="str">
        <f t="shared" si="14"/>
        <v>,45,51,205,329</v>
      </c>
      <c r="AM19" s="6">
        <f t="shared" si="172"/>
        <v>201</v>
      </c>
      <c r="AN19" s="6">
        <f t="shared" si="3"/>
        <v>69</v>
      </c>
      <c r="AO19" s="6">
        <f t="shared" si="4"/>
        <v>5</v>
      </c>
      <c r="AP19" s="6" t="str">
        <f t="shared" si="17"/>
        <v>,42</v>
      </c>
      <c r="AQ19" s="6" t="str">
        <f t="shared" si="18"/>
        <v>,45,51,205,329,69</v>
      </c>
      <c r="AR19" s="6">
        <f t="shared" si="173"/>
        <v>174</v>
      </c>
      <c r="AS19" s="6">
        <f t="shared" si="3"/>
        <v>60</v>
      </c>
      <c r="AT19" s="6">
        <f t="shared" si="4"/>
        <v>7</v>
      </c>
      <c r="AU19" s="6" t="str">
        <f t="shared" si="21"/>
        <v>,42,60</v>
      </c>
      <c r="AV19" s="6" t="str">
        <f t="shared" si="22"/>
        <v>,45,51,205,329,69</v>
      </c>
      <c r="AW19" s="6">
        <f t="shared" si="174"/>
        <v>140</v>
      </c>
      <c r="AX19" s="6">
        <f t="shared" si="3"/>
        <v>48</v>
      </c>
      <c r="AY19" s="6">
        <f t="shared" si="4"/>
        <v>7</v>
      </c>
      <c r="AZ19" s="6" t="str">
        <f t="shared" si="25"/>
        <v>,42,60,48</v>
      </c>
      <c r="BA19" s="6" t="str">
        <f t="shared" si="26"/>
        <v>,45,51,205,329,69</v>
      </c>
      <c r="BB19" s="6">
        <f t="shared" si="175"/>
        <v>1071</v>
      </c>
      <c r="BC19" s="6">
        <f t="shared" si="3"/>
        <v>359</v>
      </c>
      <c r="BD19" s="6">
        <f t="shared" si="4"/>
        <v>5</v>
      </c>
      <c r="BE19" s="6" t="str">
        <f t="shared" si="29"/>
        <v>,42,60,48</v>
      </c>
      <c r="BF19" s="6" t="str">
        <f t="shared" si="30"/>
        <v>,45,51,205,329,69,359</v>
      </c>
      <c r="BG19" s="6" t="str">
        <f t="shared" si="176"/>
        <v/>
      </c>
      <c r="BH19" s="6" t="str">
        <f t="shared" si="3"/>
        <v/>
      </c>
      <c r="BI19" s="6" t="str">
        <f t="shared" si="4"/>
        <v/>
      </c>
      <c r="BJ19" s="6" t="str">
        <f t="shared" si="33"/>
        <v>,42,60,48</v>
      </c>
      <c r="BK19" s="6" t="str">
        <f t="shared" si="34"/>
        <v>,45,51,205,329,69,359</v>
      </c>
      <c r="BL19" s="6" t="str">
        <f t="shared" si="177"/>
        <v/>
      </c>
      <c r="BM19" s="6" t="str">
        <f t="shared" si="3"/>
        <v/>
      </c>
      <c r="BN19" s="6" t="str">
        <f t="shared" si="4"/>
        <v/>
      </c>
      <c r="BO19" s="6" t="str">
        <f t="shared" si="37"/>
        <v>,42,60,48</v>
      </c>
      <c r="BP19" s="6" t="str">
        <f t="shared" si="38"/>
        <v>,45,51,205,329,69,359</v>
      </c>
      <c r="BQ19" s="6" t="str">
        <f t="shared" si="178"/>
        <v/>
      </c>
      <c r="BR19" s="6" t="str">
        <f t="shared" si="3"/>
        <v/>
      </c>
      <c r="BS19" s="6" t="str">
        <f t="shared" si="4"/>
        <v/>
      </c>
      <c r="BT19" s="6" t="str">
        <f t="shared" si="41"/>
        <v>,42,60,48</v>
      </c>
      <c r="BU19" s="6" t="str">
        <f t="shared" si="42"/>
        <v>,45,51,205,329,69,359</v>
      </c>
      <c r="BV19" s="6" t="str">
        <f t="shared" si="179"/>
        <v/>
      </c>
      <c r="BW19" s="6" t="str">
        <f t="shared" si="3"/>
        <v/>
      </c>
      <c r="BX19" s="6" t="str">
        <f t="shared" si="4"/>
        <v/>
      </c>
      <c r="BY19" s="6" t="str">
        <f t="shared" si="45"/>
        <v>,42,60,48</v>
      </c>
      <c r="BZ19" s="6" t="str">
        <f t="shared" si="46"/>
        <v>,45,51,205,329,69,359</v>
      </c>
      <c r="CA19" s="6" t="str">
        <f t="shared" si="180"/>
        <v/>
      </c>
      <c r="CB19" s="6" t="str">
        <f t="shared" si="3"/>
        <v/>
      </c>
      <c r="CC19" s="6" t="str">
        <f t="shared" si="4"/>
        <v/>
      </c>
      <c r="CD19" s="6" t="str">
        <f t="shared" si="49"/>
        <v>,42,60,48</v>
      </c>
      <c r="CE19" s="6" t="str">
        <f t="shared" si="50"/>
        <v>,45,51,205,329,69,359</v>
      </c>
      <c r="CF19" s="6" t="str">
        <f t="shared" si="181"/>
        <v/>
      </c>
      <c r="CG19" s="6" t="str">
        <f t="shared" si="3"/>
        <v/>
      </c>
      <c r="CH19" s="6" t="str">
        <f t="shared" si="4"/>
        <v/>
      </c>
      <c r="CI19" s="6" t="str">
        <f t="shared" si="53"/>
        <v>,42,60,48</v>
      </c>
      <c r="CJ19" s="6" t="str">
        <f t="shared" si="54"/>
        <v>,45,51,205,329,69,359</v>
      </c>
      <c r="CK19" s="6" t="str">
        <f t="shared" si="182"/>
        <v/>
      </c>
      <c r="CL19" s="6" t="str">
        <f t="shared" si="56"/>
        <v/>
      </c>
      <c r="CM19" s="6" t="str">
        <f t="shared" si="57"/>
        <v/>
      </c>
      <c r="CN19" s="6" t="str">
        <f t="shared" si="58"/>
        <v>,42,60,48</v>
      </c>
      <c r="CO19" s="6" t="str">
        <f t="shared" si="59"/>
        <v>,45,51,205,329,69,359</v>
      </c>
      <c r="CP19" s="6" t="str">
        <f t="shared" si="183"/>
        <v/>
      </c>
      <c r="CQ19" s="6" t="str">
        <f t="shared" si="56"/>
        <v/>
      </c>
      <c r="CR19" s="6" t="str">
        <f t="shared" si="57"/>
        <v/>
      </c>
      <c r="CS19" s="6" t="str">
        <f t="shared" si="62"/>
        <v>,42,60,48</v>
      </c>
      <c r="CT19" s="6" t="str">
        <f t="shared" si="63"/>
        <v>,45,51,205,329,69,359</v>
      </c>
      <c r="CU19" s="6" t="str">
        <f t="shared" si="184"/>
        <v/>
      </c>
      <c r="CV19" s="6" t="str">
        <f t="shared" si="56"/>
        <v/>
      </c>
      <c r="CW19" s="6" t="str">
        <f t="shared" si="57"/>
        <v/>
      </c>
      <c r="CX19" s="6" t="str">
        <f t="shared" si="66"/>
        <v>,42,60,48</v>
      </c>
      <c r="CY19" s="6" t="str">
        <f t="shared" si="67"/>
        <v>,45,51,205,329,69,359</v>
      </c>
      <c r="CZ19" s="6" t="str">
        <f t="shared" si="185"/>
        <v/>
      </c>
      <c r="DA19" s="6" t="str">
        <f t="shared" si="56"/>
        <v/>
      </c>
      <c r="DB19" s="6" t="str">
        <f t="shared" si="57"/>
        <v/>
      </c>
      <c r="DC19" s="6" t="str">
        <f t="shared" si="70"/>
        <v>,42,60,48</v>
      </c>
      <c r="DD19" s="6" t="str">
        <f t="shared" si="71"/>
        <v>,45,51,205,329,69,359</v>
      </c>
      <c r="DE19" s="6" t="str">
        <f t="shared" si="186"/>
        <v/>
      </c>
      <c r="DF19" s="6" t="str">
        <f t="shared" si="56"/>
        <v/>
      </c>
      <c r="DG19" s="6" t="str">
        <f t="shared" si="57"/>
        <v/>
      </c>
      <c r="DH19" s="6" t="str">
        <f t="shared" si="74"/>
        <v>,42,60,48</v>
      </c>
      <c r="DI19" s="6" t="str">
        <f t="shared" si="75"/>
        <v>,45,51,205,329,69,359</v>
      </c>
      <c r="DJ19" s="6" t="str">
        <f t="shared" si="187"/>
        <v/>
      </c>
      <c r="DK19" s="6" t="str">
        <f t="shared" si="56"/>
        <v/>
      </c>
      <c r="DL19" s="6" t="str">
        <f t="shared" si="57"/>
        <v/>
      </c>
      <c r="DM19" s="6" t="str">
        <f t="shared" si="78"/>
        <v>,42,60,48</v>
      </c>
      <c r="DN19" s="6" t="str">
        <f t="shared" si="79"/>
        <v>,45,51,205,329,69,359</v>
      </c>
      <c r="DO19" s="6" t="str">
        <f t="shared" si="188"/>
        <v/>
      </c>
      <c r="DP19" s="6" t="str">
        <f t="shared" si="56"/>
        <v/>
      </c>
      <c r="DQ19" s="6" t="str">
        <f t="shared" si="57"/>
        <v/>
      </c>
      <c r="DR19" s="6" t="str">
        <f t="shared" si="82"/>
        <v>,42,60,48</v>
      </c>
      <c r="DS19" s="6" t="str">
        <f t="shared" si="83"/>
        <v>,45,51,205,329,69,359</v>
      </c>
      <c r="DT19" s="6" t="str">
        <f t="shared" si="189"/>
        <v/>
      </c>
      <c r="DU19" s="6" t="str">
        <f t="shared" si="56"/>
        <v/>
      </c>
      <c r="DV19" s="6" t="str">
        <f t="shared" si="57"/>
        <v/>
      </c>
      <c r="DW19" s="6" t="str">
        <f t="shared" si="86"/>
        <v>,42,60,48</v>
      </c>
      <c r="DX19" s="6" t="str">
        <f t="shared" si="87"/>
        <v>,45,51,205,329,69,359</v>
      </c>
      <c r="DY19" s="6" t="str">
        <f t="shared" si="190"/>
        <v/>
      </c>
      <c r="DZ19" s="6" t="str">
        <f t="shared" si="56"/>
        <v/>
      </c>
      <c r="EA19" s="6" t="str">
        <f t="shared" si="57"/>
        <v/>
      </c>
      <c r="EB19" s="6" t="str">
        <f t="shared" si="90"/>
        <v>,42,60,48</v>
      </c>
      <c r="EC19" s="6" t="str">
        <f t="shared" si="91"/>
        <v>,45,51,205,329,69,359</v>
      </c>
      <c r="ED19" s="6" t="str">
        <f t="shared" si="191"/>
        <v/>
      </c>
      <c r="EE19" s="6" t="str">
        <f t="shared" si="56"/>
        <v/>
      </c>
      <c r="EF19" s="6" t="str">
        <f t="shared" si="57"/>
        <v/>
      </c>
      <c r="EG19" s="6" t="str">
        <f t="shared" si="94"/>
        <v>,42,60,48</v>
      </c>
      <c r="EH19" s="6" t="str">
        <f t="shared" si="95"/>
        <v>,45,51,205,329,69,359</v>
      </c>
      <c r="EI19" s="6" t="str">
        <f t="shared" si="192"/>
        <v/>
      </c>
      <c r="EJ19" s="6" t="str">
        <f t="shared" si="56"/>
        <v/>
      </c>
      <c r="EK19" s="6" t="str">
        <f t="shared" si="57"/>
        <v/>
      </c>
      <c r="EL19" s="6" t="str">
        <f t="shared" si="98"/>
        <v>,42,60,48</v>
      </c>
      <c r="EM19" s="6" t="str">
        <f t="shared" si="99"/>
        <v>,45,51,205,329,69,359</v>
      </c>
      <c r="EN19" s="6" t="str">
        <f t="shared" si="193"/>
        <v/>
      </c>
      <c r="EO19" s="6" t="str">
        <f t="shared" si="56"/>
        <v/>
      </c>
      <c r="EP19" s="6" t="str">
        <f t="shared" si="57"/>
        <v/>
      </c>
      <c r="EQ19" s="6" t="str">
        <f t="shared" si="102"/>
        <v>,42,60,48</v>
      </c>
      <c r="ER19" s="6" t="str">
        <f t="shared" si="103"/>
        <v>,45,51,205,329,69,359</v>
      </c>
      <c r="ES19" s="6" t="str">
        <f t="shared" si="194"/>
        <v/>
      </c>
      <c r="ET19" s="6" t="str">
        <f t="shared" si="56"/>
        <v/>
      </c>
      <c r="EU19" s="6" t="str">
        <f t="shared" si="57"/>
        <v/>
      </c>
      <c r="EV19" s="6" t="str">
        <f t="shared" si="106"/>
        <v>,42,60,48</v>
      </c>
      <c r="EW19" s="6" t="str">
        <f t="shared" si="107"/>
        <v>,45,51,205,329,69,359</v>
      </c>
      <c r="EX19" s="6" t="str">
        <f t="shared" si="195"/>
        <v/>
      </c>
      <c r="EY19" s="6" t="str">
        <f t="shared" si="109"/>
        <v/>
      </c>
      <c r="EZ19" s="6" t="str">
        <f t="shared" si="110"/>
        <v/>
      </c>
      <c r="FA19" s="6" t="str">
        <f t="shared" si="111"/>
        <v>,42,60,48</v>
      </c>
      <c r="FB19" s="6" t="str">
        <f t="shared" si="112"/>
        <v>,45,51,205,329,69,359</v>
      </c>
      <c r="FC19" s="6" t="str">
        <f t="shared" si="196"/>
        <v/>
      </c>
      <c r="FD19" s="6" t="str">
        <f t="shared" si="109"/>
        <v/>
      </c>
      <c r="FE19" s="6" t="str">
        <f t="shared" si="110"/>
        <v/>
      </c>
      <c r="FF19" s="6" t="str">
        <f t="shared" si="115"/>
        <v>,42,60,48</v>
      </c>
      <c r="FG19" s="6" t="str">
        <f t="shared" si="116"/>
        <v>,45,51,205,329,69,359</v>
      </c>
      <c r="FH19" s="6" t="str">
        <f t="shared" si="197"/>
        <v/>
      </c>
      <c r="FI19" s="6" t="str">
        <f t="shared" si="109"/>
        <v/>
      </c>
      <c r="FJ19" s="6" t="str">
        <f t="shared" si="110"/>
        <v/>
      </c>
      <c r="FK19" s="6" t="str">
        <f t="shared" si="119"/>
        <v>,42,60,48</v>
      </c>
      <c r="FL19" s="6" t="str">
        <f t="shared" si="120"/>
        <v>,45,51,205,329,69,359</v>
      </c>
      <c r="FM19" s="6" t="str">
        <f t="shared" si="198"/>
        <v/>
      </c>
      <c r="FN19" s="6" t="str">
        <f t="shared" si="109"/>
        <v/>
      </c>
      <c r="FO19" s="6" t="str">
        <f t="shared" si="110"/>
        <v/>
      </c>
      <c r="FP19" s="6" t="str">
        <f t="shared" si="123"/>
        <v>,42,60,48</v>
      </c>
      <c r="FQ19" s="6" t="str">
        <f t="shared" si="124"/>
        <v>,45,51,205,329,69,359</v>
      </c>
      <c r="FR19" s="6" t="str">
        <f t="shared" si="199"/>
        <v/>
      </c>
      <c r="FS19" s="6" t="str">
        <f t="shared" si="109"/>
        <v/>
      </c>
      <c r="FT19" s="6" t="str">
        <f t="shared" si="110"/>
        <v/>
      </c>
      <c r="FU19" s="6" t="str">
        <f t="shared" si="127"/>
        <v>,42,60,48</v>
      </c>
      <c r="FV19" s="6" t="str">
        <f t="shared" si="128"/>
        <v>,45,51,205,329,69,359</v>
      </c>
      <c r="FW19" s="6" t="str">
        <f t="shared" si="200"/>
        <v/>
      </c>
      <c r="FX19" s="6" t="str">
        <f t="shared" si="109"/>
        <v/>
      </c>
      <c r="FY19" s="6" t="str">
        <f t="shared" si="110"/>
        <v/>
      </c>
      <c r="FZ19" s="6" t="str">
        <f t="shared" si="131"/>
        <v>,42,60,48</v>
      </c>
      <c r="GA19" s="6" t="str">
        <f t="shared" si="132"/>
        <v>,45,51,205,329,69,359</v>
      </c>
      <c r="GB19" s="6" t="str">
        <f t="shared" si="201"/>
        <v/>
      </c>
      <c r="GC19" s="6" t="str">
        <f t="shared" si="109"/>
        <v/>
      </c>
      <c r="GD19" s="6" t="str">
        <f t="shared" si="110"/>
        <v/>
      </c>
      <c r="GE19" s="6" t="str">
        <f t="shared" si="135"/>
        <v>,42,60,48</v>
      </c>
      <c r="GF19" s="6" t="str">
        <f t="shared" si="136"/>
        <v>,45,51,205,329,69,359</v>
      </c>
      <c r="GG19" s="6" t="str">
        <f t="shared" si="202"/>
        <v/>
      </c>
      <c r="GH19" s="6" t="str">
        <f t="shared" si="109"/>
        <v/>
      </c>
      <c r="GI19" s="6" t="str">
        <f t="shared" si="110"/>
        <v/>
      </c>
      <c r="GJ19" s="6" t="str">
        <f t="shared" si="139"/>
        <v>,42,60,48</v>
      </c>
      <c r="GK19" s="6" t="str">
        <f t="shared" si="140"/>
        <v>,45,51,205,329,69,359</v>
      </c>
      <c r="GL19" s="6"/>
      <c r="GM19" s="6"/>
      <c r="GN19" s="6"/>
      <c r="GO19" s="6"/>
    </row>
    <row r="20" spans="1:197" x14ac:dyDescent="0.25">
      <c r="A20" s="6"/>
      <c r="B20" s="6">
        <v>7</v>
      </c>
      <c r="C20" s="6" t="str">
        <f>"+7"</f>
        <v>+7</v>
      </c>
      <c r="D20" s="6">
        <v>3</v>
      </c>
      <c r="E20" s="6">
        <v>4</v>
      </c>
      <c r="F20" s="6">
        <v>1</v>
      </c>
      <c r="G20" s="6"/>
      <c r="H20" s="6"/>
      <c r="I20" s="6" t="str">
        <f>IF(E13=B20,GJ13,"")&amp;IF(F13=B20,GK13,"")&amp;IF(E14=B20,GJ14,"")&amp;IF(F14=B20,GK14,"")&amp;IF(E15=B20,GJ15,"")&amp;IF(F15=B20,GK15,"")&amp;IF(E16=B20,GJ16,"")&amp;IF(F16=B20,GK16,"")&amp;IF(E17=B20,GJ17,"")&amp;IF(F17=B20,GK17,"")&amp;IF(E18=B20,GJ18,"")&amp;IF(F18=B20,GK18,"")&amp;IF(E19=B20,GJ19,"")&amp;IF(F19=B20,GK19,"")</f>
        <v>,42,60,48</v>
      </c>
      <c r="J20" s="6">
        <f>LEN(I20)-LEN(SUBSTITUTE(I20,",",""))</f>
        <v>3</v>
      </c>
      <c r="K20" s="6">
        <f t="shared" si="205"/>
        <v>20</v>
      </c>
      <c r="L20" s="6"/>
      <c r="M20" s="6">
        <f>LEN(L20)-LEN(SUBSTITUTE(L20,",",""))</f>
        <v>0</v>
      </c>
      <c r="N20" s="6">
        <f>IF(N$4&lt;=$J20,VALUE(SUBSTITUTE(MID($I20,IFERROR(FIND(CHAR(1),SUBSTITUTE($I20,",",CHAR(1),(N$4+1)-1)),1),IFERROR(FIND(CHAR(1),SUBSTITUTE($I20,",",CHAR(1),(N$4+1))),LEN($I20)+1)-IFERROR(FIND(CHAR(1),SUBSTITUTE($I20,",",CHAR(1),(N$4+1)-1)),1)),",","")),"")</f>
        <v>42</v>
      </c>
      <c r="O20" s="6">
        <f t="shared" si="142"/>
        <v>16</v>
      </c>
      <c r="P20" s="6">
        <f t="shared" si="143"/>
        <v>1</v>
      </c>
      <c r="Q20" s="6" t="str">
        <f t="shared" si="163"/>
        <v/>
      </c>
      <c r="R20" s="6" t="str">
        <f t="shared" si="164"/>
        <v>,16</v>
      </c>
      <c r="S20" s="6">
        <f>IF(S$4&lt;=$J20,VALUE(SUBSTITUTE(MID($I20,IFERROR(FIND(CHAR(1),SUBSTITUTE($I20,",",CHAR(1),(S$4+1)-1)),1),IFERROR(FIND(CHAR(1),SUBSTITUTE($I20,",",CHAR(1),(S$4+1))),LEN($I20)+1)-IFERROR(FIND(CHAR(1),SUBSTITUTE($I20,",",CHAR(1),(S$4+1)-1)),1)),",","")),"")</f>
        <v>60</v>
      </c>
      <c r="T20" s="6">
        <f t="shared" ref="T20" si="216">IFERROR(ROUNDDOWN(IF(LEFT($C20,1)="*",S20*IF(RIGHT($C20,LEN($C20)-1)="old",S20,VALUE(RIGHT($C20,LEN($C20)-1))),S20+IF(RIGHT($C20,LEN($C20)-1)="old",S20,VALUE(RIGHT($C20,LEN($C20)-1))))/3,0),"")</f>
        <v>22</v>
      </c>
      <c r="U20" s="6">
        <f t="shared" ref="U20" si="217">IFERROR(IF(MOD(T20,$D20)=0,$E20,$F20),"")</f>
        <v>1</v>
      </c>
      <c r="V20" s="6" t="str">
        <f t="shared" si="167"/>
        <v/>
      </c>
      <c r="W20" s="6" t="str">
        <f t="shared" si="168"/>
        <v>,16,22</v>
      </c>
      <c r="X20" s="6">
        <f t="shared" si="169"/>
        <v>48</v>
      </c>
      <c r="Y20" s="6">
        <f t="shared" si="3"/>
        <v>18</v>
      </c>
      <c r="Z20" s="6">
        <f t="shared" si="4"/>
        <v>4</v>
      </c>
      <c r="AA20" s="6" t="str">
        <f t="shared" si="5"/>
        <v>,18</v>
      </c>
      <c r="AB20" s="6" t="str">
        <f t="shared" si="6"/>
        <v>,16,22</v>
      </c>
      <c r="AC20" s="6" t="str">
        <f t="shared" si="170"/>
        <v/>
      </c>
      <c r="AD20" s="6" t="str">
        <f t="shared" si="3"/>
        <v/>
      </c>
      <c r="AE20" s="6" t="str">
        <f t="shared" si="4"/>
        <v/>
      </c>
      <c r="AF20" s="6" t="str">
        <f t="shared" si="9"/>
        <v>,18</v>
      </c>
      <c r="AG20" s="6" t="str">
        <f t="shared" si="10"/>
        <v>,16,22</v>
      </c>
      <c r="AH20" s="6" t="str">
        <f t="shared" si="171"/>
        <v/>
      </c>
      <c r="AI20" s="6" t="str">
        <f t="shared" si="3"/>
        <v/>
      </c>
      <c r="AJ20" s="6" t="str">
        <f t="shared" si="4"/>
        <v/>
      </c>
      <c r="AK20" s="6" t="str">
        <f t="shared" si="13"/>
        <v>,18</v>
      </c>
      <c r="AL20" s="6" t="str">
        <f t="shared" si="14"/>
        <v>,16,22</v>
      </c>
      <c r="AM20" s="6" t="str">
        <f t="shared" si="172"/>
        <v/>
      </c>
      <c r="AN20" s="6" t="str">
        <f t="shared" si="3"/>
        <v/>
      </c>
      <c r="AO20" s="6" t="str">
        <f t="shared" si="4"/>
        <v/>
      </c>
      <c r="AP20" s="6" t="str">
        <f t="shared" si="17"/>
        <v>,18</v>
      </c>
      <c r="AQ20" s="6" t="str">
        <f t="shared" si="18"/>
        <v>,16,22</v>
      </c>
      <c r="AR20" s="6" t="str">
        <f t="shared" si="173"/>
        <v/>
      </c>
      <c r="AS20" s="6" t="str">
        <f t="shared" si="3"/>
        <v/>
      </c>
      <c r="AT20" s="6" t="str">
        <f t="shared" si="4"/>
        <v/>
      </c>
      <c r="AU20" s="6" t="str">
        <f t="shared" si="21"/>
        <v>,18</v>
      </c>
      <c r="AV20" s="6" t="str">
        <f t="shared" si="22"/>
        <v>,16,22</v>
      </c>
      <c r="AW20" s="6" t="str">
        <f t="shared" si="174"/>
        <v/>
      </c>
      <c r="AX20" s="6" t="str">
        <f t="shared" si="3"/>
        <v/>
      </c>
      <c r="AY20" s="6" t="str">
        <f t="shared" si="4"/>
        <v/>
      </c>
      <c r="AZ20" s="6" t="str">
        <f t="shared" si="25"/>
        <v>,18</v>
      </c>
      <c r="BA20" s="6" t="str">
        <f t="shared" si="26"/>
        <v>,16,22</v>
      </c>
      <c r="BB20" s="6" t="str">
        <f t="shared" si="175"/>
        <v/>
      </c>
      <c r="BC20" s="6" t="str">
        <f t="shared" si="3"/>
        <v/>
      </c>
      <c r="BD20" s="6" t="str">
        <f t="shared" si="4"/>
        <v/>
      </c>
      <c r="BE20" s="6" t="str">
        <f t="shared" si="29"/>
        <v>,18</v>
      </c>
      <c r="BF20" s="6" t="str">
        <f t="shared" si="30"/>
        <v>,16,22</v>
      </c>
      <c r="BG20" s="6" t="str">
        <f t="shared" si="176"/>
        <v/>
      </c>
      <c r="BH20" s="6" t="str">
        <f t="shared" si="3"/>
        <v/>
      </c>
      <c r="BI20" s="6" t="str">
        <f t="shared" si="4"/>
        <v/>
      </c>
      <c r="BJ20" s="6" t="str">
        <f t="shared" si="33"/>
        <v>,18</v>
      </c>
      <c r="BK20" s="6" t="str">
        <f t="shared" si="34"/>
        <v>,16,22</v>
      </c>
      <c r="BL20" s="6" t="str">
        <f t="shared" si="177"/>
        <v/>
      </c>
      <c r="BM20" s="6" t="str">
        <f t="shared" si="3"/>
        <v/>
      </c>
      <c r="BN20" s="6" t="str">
        <f t="shared" si="4"/>
        <v/>
      </c>
      <c r="BO20" s="6" t="str">
        <f t="shared" si="37"/>
        <v>,18</v>
      </c>
      <c r="BP20" s="6" t="str">
        <f t="shared" si="38"/>
        <v>,16,22</v>
      </c>
      <c r="BQ20" s="6" t="str">
        <f t="shared" si="178"/>
        <v/>
      </c>
      <c r="BR20" s="6" t="str">
        <f t="shared" si="3"/>
        <v/>
      </c>
      <c r="BS20" s="6" t="str">
        <f t="shared" si="4"/>
        <v/>
      </c>
      <c r="BT20" s="6" t="str">
        <f t="shared" si="41"/>
        <v>,18</v>
      </c>
      <c r="BU20" s="6" t="str">
        <f t="shared" si="42"/>
        <v>,16,22</v>
      </c>
      <c r="BV20" s="6" t="str">
        <f t="shared" si="179"/>
        <v/>
      </c>
      <c r="BW20" s="6" t="str">
        <f t="shared" si="3"/>
        <v/>
      </c>
      <c r="BX20" s="6" t="str">
        <f t="shared" si="4"/>
        <v/>
      </c>
      <c r="BY20" s="6" t="str">
        <f t="shared" si="45"/>
        <v>,18</v>
      </c>
      <c r="BZ20" s="6" t="str">
        <f t="shared" si="46"/>
        <v>,16,22</v>
      </c>
      <c r="CA20" s="6" t="str">
        <f t="shared" si="180"/>
        <v/>
      </c>
      <c r="CB20" s="6" t="str">
        <f t="shared" si="3"/>
        <v/>
      </c>
      <c r="CC20" s="6" t="str">
        <f t="shared" si="4"/>
        <v/>
      </c>
      <c r="CD20" s="6" t="str">
        <f t="shared" si="49"/>
        <v>,18</v>
      </c>
      <c r="CE20" s="6" t="str">
        <f t="shared" si="50"/>
        <v>,16,22</v>
      </c>
      <c r="CF20" s="6" t="str">
        <f t="shared" si="181"/>
        <v/>
      </c>
      <c r="CG20" s="6" t="str">
        <f t="shared" si="3"/>
        <v/>
      </c>
      <c r="CH20" s="6" t="str">
        <f t="shared" si="4"/>
        <v/>
      </c>
      <c r="CI20" s="6" t="str">
        <f t="shared" si="53"/>
        <v>,18</v>
      </c>
      <c r="CJ20" s="6" t="str">
        <f t="shared" si="54"/>
        <v>,16,22</v>
      </c>
      <c r="CK20" s="6" t="str">
        <f t="shared" si="182"/>
        <v/>
      </c>
      <c r="CL20" s="6" t="str">
        <f t="shared" si="56"/>
        <v/>
      </c>
      <c r="CM20" s="6" t="str">
        <f t="shared" si="57"/>
        <v/>
      </c>
      <c r="CN20" s="6" t="str">
        <f t="shared" si="58"/>
        <v>,18</v>
      </c>
      <c r="CO20" s="6" t="str">
        <f t="shared" si="59"/>
        <v>,16,22</v>
      </c>
      <c r="CP20" s="6" t="str">
        <f t="shared" si="183"/>
        <v/>
      </c>
      <c r="CQ20" s="6" t="str">
        <f t="shared" si="56"/>
        <v/>
      </c>
      <c r="CR20" s="6" t="str">
        <f t="shared" si="57"/>
        <v/>
      </c>
      <c r="CS20" s="6" t="str">
        <f t="shared" si="62"/>
        <v>,18</v>
      </c>
      <c r="CT20" s="6" t="str">
        <f t="shared" si="63"/>
        <v>,16,22</v>
      </c>
      <c r="CU20" s="6" t="str">
        <f t="shared" si="184"/>
        <v/>
      </c>
      <c r="CV20" s="6" t="str">
        <f t="shared" si="56"/>
        <v/>
      </c>
      <c r="CW20" s="6" t="str">
        <f t="shared" si="57"/>
        <v/>
      </c>
      <c r="CX20" s="6" t="str">
        <f t="shared" si="66"/>
        <v>,18</v>
      </c>
      <c r="CY20" s="6" t="str">
        <f t="shared" si="67"/>
        <v>,16,22</v>
      </c>
      <c r="CZ20" s="6" t="str">
        <f t="shared" si="185"/>
        <v/>
      </c>
      <c r="DA20" s="6" t="str">
        <f t="shared" si="56"/>
        <v/>
      </c>
      <c r="DB20" s="6" t="str">
        <f t="shared" si="57"/>
        <v/>
      </c>
      <c r="DC20" s="6" t="str">
        <f t="shared" si="70"/>
        <v>,18</v>
      </c>
      <c r="DD20" s="6" t="str">
        <f t="shared" si="71"/>
        <v>,16,22</v>
      </c>
      <c r="DE20" s="6" t="str">
        <f t="shared" si="186"/>
        <v/>
      </c>
      <c r="DF20" s="6" t="str">
        <f t="shared" si="56"/>
        <v/>
      </c>
      <c r="DG20" s="6" t="str">
        <f t="shared" si="57"/>
        <v/>
      </c>
      <c r="DH20" s="6" t="str">
        <f t="shared" si="74"/>
        <v>,18</v>
      </c>
      <c r="DI20" s="6" t="str">
        <f t="shared" si="75"/>
        <v>,16,22</v>
      </c>
      <c r="DJ20" s="6" t="str">
        <f t="shared" si="187"/>
        <v/>
      </c>
      <c r="DK20" s="6" t="str">
        <f t="shared" si="56"/>
        <v/>
      </c>
      <c r="DL20" s="6" t="str">
        <f t="shared" si="57"/>
        <v/>
      </c>
      <c r="DM20" s="6" t="str">
        <f t="shared" si="78"/>
        <v>,18</v>
      </c>
      <c r="DN20" s="6" t="str">
        <f t="shared" si="79"/>
        <v>,16,22</v>
      </c>
      <c r="DO20" s="6" t="str">
        <f t="shared" si="188"/>
        <v/>
      </c>
      <c r="DP20" s="6" t="str">
        <f t="shared" si="56"/>
        <v/>
      </c>
      <c r="DQ20" s="6" t="str">
        <f t="shared" si="57"/>
        <v/>
      </c>
      <c r="DR20" s="6" t="str">
        <f t="shared" si="82"/>
        <v>,18</v>
      </c>
      <c r="DS20" s="6" t="str">
        <f t="shared" si="83"/>
        <v>,16,22</v>
      </c>
      <c r="DT20" s="6" t="str">
        <f t="shared" si="189"/>
        <v/>
      </c>
      <c r="DU20" s="6" t="str">
        <f t="shared" si="56"/>
        <v/>
      </c>
      <c r="DV20" s="6" t="str">
        <f t="shared" si="57"/>
        <v/>
      </c>
      <c r="DW20" s="6" t="str">
        <f t="shared" si="86"/>
        <v>,18</v>
      </c>
      <c r="DX20" s="6" t="str">
        <f t="shared" si="87"/>
        <v>,16,22</v>
      </c>
      <c r="DY20" s="6" t="str">
        <f t="shared" si="190"/>
        <v/>
      </c>
      <c r="DZ20" s="6" t="str">
        <f t="shared" si="56"/>
        <v/>
      </c>
      <c r="EA20" s="6" t="str">
        <f t="shared" si="57"/>
        <v/>
      </c>
      <c r="EB20" s="6" t="str">
        <f t="shared" si="90"/>
        <v>,18</v>
      </c>
      <c r="EC20" s="6" t="str">
        <f t="shared" si="91"/>
        <v>,16,22</v>
      </c>
      <c r="ED20" s="6" t="str">
        <f t="shared" si="191"/>
        <v/>
      </c>
      <c r="EE20" s="6" t="str">
        <f t="shared" si="56"/>
        <v/>
      </c>
      <c r="EF20" s="6" t="str">
        <f t="shared" si="57"/>
        <v/>
      </c>
      <c r="EG20" s="6" t="str">
        <f t="shared" si="94"/>
        <v>,18</v>
      </c>
      <c r="EH20" s="6" t="str">
        <f t="shared" si="95"/>
        <v>,16,22</v>
      </c>
      <c r="EI20" s="6" t="str">
        <f t="shared" si="192"/>
        <v/>
      </c>
      <c r="EJ20" s="6" t="str">
        <f t="shared" si="56"/>
        <v/>
      </c>
      <c r="EK20" s="6" t="str">
        <f t="shared" si="57"/>
        <v/>
      </c>
      <c r="EL20" s="6" t="str">
        <f t="shared" si="98"/>
        <v>,18</v>
      </c>
      <c r="EM20" s="6" t="str">
        <f t="shared" si="99"/>
        <v>,16,22</v>
      </c>
      <c r="EN20" s="6" t="str">
        <f t="shared" si="193"/>
        <v/>
      </c>
      <c r="EO20" s="6" t="str">
        <f t="shared" si="56"/>
        <v/>
      </c>
      <c r="EP20" s="6" t="str">
        <f t="shared" si="57"/>
        <v/>
      </c>
      <c r="EQ20" s="6" t="str">
        <f t="shared" si="102"/>
        <v>,18</v>
      </c>
      <c r="ER20" s="6" t="str">
        <f t="shared" si="103"/>
        <v>,16,22</v>
      </c>
      <c r="ES20" s="6" t="str">
        <f t="shared" si="194"/>
        <v/>
      </c>
      <c r="ET20" s="6" t="str">
        <f t="shared" si="56"/>
        <v/>
      </c>
      <c r="EU20" s="6" t="str">
        <f t="shared" si="57"/>
        <v/>
      </c>
      <c r="EV20" s="6" t="str">
        <f t="shared" si="106"/>
        <v>,18</v>
      </c>
      <c r="EW20" s="6" t="str">
        <f t="shared" si="107"/>
        <v>,16,22</v>
      </c>
      <c r="EX20" s="6" t="str">
        <f t="shared" si="195"/>
        <v/>
      </c>
      <c r="EY20" s="6" t="str">
        <f t="shared" si="109"/>
        <v/>
      </c>
      <c r="EZ20" s="6" t="str">
        <f t="shared" si="110"/>
        <v/>
      </c>
      <c r="FA20" s="6" t="str">
        <f t="shared" si="111"/>
        <v>,18</v>
      </c>
      <c r="FB20" s="6" t="str">
        <f t="shared" si="112"/>
        <v>,16,22</v>
      </c>
      <c r="FC20" s="6" t="str">
        <f t="shared" si="196"/>
        <v/>
      </c>
      <c r="FD20" s="6" t="str">
        <f t="shared" si="109"/>
        <v/>
      </c>
      <c r="FE20" s="6" t="str">
        <f t="shared" si="110"/>
        <v/>
      </c>
      <c r="FF20" s="6" t="str">
        <f t="shared" si="115"/>
        <v>,18</v>
      </c>
      <c r="FG20" s="6" t="str">
        <f t="shared" si="116"/>
        <v>,16,22</v>
      </c>
      <c r="FH20" s="6" t="str">
        <f t="shared" si="197"/>
        <v/>
      </c>
      <c r="FI20" s="6" t="str">
        <f t="shared" si="109"/>
        <v/>
      </c>
      <c r="FJ20" s="6" t="str">
        <f t="shared" si="110"/>
        <v/>
      </c>
      <c r="FK20" s="6" t="str">
        <f t="shared" si="119"/>
        <v>,18</v>
      </c>
      <c r="FL20" s="6" t="str">
        <f t="shared" si="120"/>
        <v>,16,22</v>
      </c>
      <c r="FM20" s="6" t="str">
        <f t="shared" si="198"/>
        <v/>
      </c>
      <c r="FN20" s="6" t="str">
        <f t="shared" si="109"/>
        <v/>
      </c>
      <c r="FO20" s="6" t="str">
        <f t="shared" si="110"/>
        <v/>
      </c>
      <c r="FP20" s="6" t="str">
        <f t="shared" si="123"/>
        <v>,18</v>
      </c>
      <c r="FQ20" s="6" t="str">
        <f t="shared" si="124"/>
        <v>,16,22</v>
      </c>
      <c r="FR20" s="6" t="str">
        <f t="shared" si="199"/>
        <v/>
      </c>
      <c r="FS20" s="6" t="str">
        <f t="shared" si="109"/>
        <v/>
      </c>
      <c r="FT20" s="6" t="str">
        <f t="shared" si="110"/>
        <v/>
      </c>
      <c r="FU20" s="6" t="str">
        <f t="shared" si="127"/>
        <v>,18</v>
      </c>
      <c r="FV20" s="6" t="str">
        <f t="shared" si="128"/>
        <v>,16,22</v>
      </c>
      <c r="FW20" s="6" t="str">
        <f t="shared" si="200"/>
        <v/>
      </c>
      <c r="FX20" s="6" t="str">
        <f t="shared" si="109"/>
        <v/>
      </c>
      <c r="FY20" s="6" t="str">
        <f t="shared" si="110"/>
        <v/>
      </c>
      <c r="FZ20" s="6" t="str">
        <f t="shared" si="131"/>
        <v>,18</v>
      </c>
      <c r="GA20" s="6" t="str">
        <f t="shared" si="132"/>
        <v>,16,22</v>
      </c>
      <c r="GB20" s="6" t="str">
        <f t="shared" si="201"/>
        <v/>
      </c>
      <c r="GC20" s="6" t="str">
        <f t="shared" si="109"/>
        <v/>
      </c>
      <c r="GD20" s="6" t="str">
        <f t="shared" si="110"/>
        <v/>
      </c>
      <c r="GE20" s="6" t="str">
        <f t="shared" si="135"/>
        <v>,18</v>
      </c>
      <c r="GF20" s="6" t="str">
        <f t="shared" si="136"/>
        <v>,16,22</v>
      </c>
      <c r="GG20" s="6" t="str">
        <f t="shared" si="202"/>
        <v/>
      </c>
      <c r="GH20" s="6" t="str">
        <f t="shared" si="109"/>
        <v/>
      </c>
      <c r="GI20" s="6" t="str">
        <f t="shared" si="110"/>
        <v/>
      </c>
      <c r="GJ20" s="6" t="str">
        <f t="shared" si="139"/>
        <v>,18</v>
      </c>
      <c r="GK20" s="6" t="str">
        <f t="shared" si="140"/>
        <v>,16,22</v>
      </c>
      <c r="GL20" s="6"/>
      <c r="GM20" s="6"/>
      <c r="GN20" s="6"/>
      <c r="GO20" s="6"/>
    </row>
    <row r="21" spans="1:197" s="7" customFormat="1" x14ac:dyDescent="0.25">
      <c r="A21" s="7">
        <f>A13+1</f>
        <v>3</v>
      </c>
      <c r="B21" s="7">
        <v>0</v>
      </c>
      <c r="C21" s="7" t="str">
        <f>"*5"</f>
        <v>*5</v>
      </c>
      <c r="D21" s="7">
        <v>11</v>
      </c>
      <c r="E21" s="7">
        <v>2</v>
      </c>
      <c r="F21" s="7">
        <v>3</v>
      </c>
      <c r="I21" s="7" t="str">
        <f>IF(E14=B21,GJ14,"")&amp;IF(F14=B21,GK14,"")&amp;IF(E15=B21,GJ15,"")&amp;IF(F15=B21,GK15,"")&amp;IF(E16=B21,GJ16,"")&amp;IF(F16=B21,GK16,"")&amp;IF(E17=B21,GJ17,"")&amp;IF(F17=B21,GK17,"")&amp;IF(E18=B21,GJ18,"")&amp;IF(F18=B21,GK18,"")&amp;IF(E19=B21,GJ19,"")&amp;IF(F19=B21,GK19,"")&amp;IF(E20=B21,GJ20,"")&amp;IF(F20=B21,GK20,"")</f>
        <v>,73,117,124,91,36,18,18,18,29,18,29,29,147,147</v>
      </c>
      <c r="J21" s="7">
        <f>LEN(I21)-LEN(SUBSTITUTE(I21,",",""))</f>
        <v>14</v>
      </c>
      <c r="K21" s="7">
        <f>K13+J21</f>
        <v>28</v>
      </c>
      <c r="L21" s="7" t="str">
        <f>IF(E22=B21,GJ22,"")&amp;IF(F22=B21,GK22,"")&amp;IF(E23=B21,GJ23,"")&amp;IF(F23=B21,GK23,"")&amp;IF(E24=B21,GJ24,"")&amp;IF(F24=B21,GK24,"")&amp;IF(E25=B21,GJ25,"")&amp;IF(F25=B21,GK25,"")&amp;IF(E26=B21,GJ26,"")&amp;IF(F26=B21,GK26,"")&amp;IF(E27=B21,GJ27,"")&amp;IF(F27=B21,GK27,"")&amp;IF(E28=B21,GJ28,"")&amp;IF(F28=B21,GK28,"")</f>
        <v>,33,18,18,18,14,22,58</v>
      </c>
      <c r="M21">
        <f>LEN(L21)-LEN(SUBSTITUTE(L21,",",""))</f>
        <v>7</v>
      </c>
      <c r="N21" s="7">
        <f>IF(N$4&lt;=$J21,VALUE(SUBSTITUTE(MID($I21,IFERROR(FIND(CHAR(1),SUBSTITUTE($I21,",",CHAR(1),(N$4+1)-1)),1),IFERROR(FIND(CHAR(1),SUBSTITUTE($I21,",",CHAR(1),(N$4+1))),LEN($I21)+1)-IFERROR(FIND(CHAR(1),SUBSTITUTE($I21,",",CHAR(1),(N$4+1)-1)),1)),",","")),"")</f>
        <v>73</v>
      </c>
      <c r="O21" s="7">
        <f t="shared" si="142"/>
        <v>121</v>
      </c>
      <c r="P21" s="7">
        <f t="shared" si="143"/>
        <v>2</v>
      </c>
      <c r="Q21" s="7" t="str">
        <f t="shared" ref="Q21:Q36" si="218">IF($E21=P21,","&amp;O21,"")</f>
        <v>,121</v>
      </c>
      <c r="R21" s="7" t="str">
        <f t="shared" ref="R21:R36" si="219">IF($F21=P21,","&amp;O21,"")</f>
        <v/>
      </c>
      <c r="S21" s="7">
        <f>IF(S$4&lt;=$J21,VALUE(SUBSTITUTE(MID($I21,IFERROR(FIND(CHAR(1),SUBSTITUTE($I21,",",CHAR(1),(S$4+1)-1)),1),IFERROR(FIND(CHAR(1),SUBSTITUTE($I21,",",CHAR(1),(S$4+1))),LEN($I21)+1)-IFERROR(FIND(CHAR(1),SUBSTITUTE($I21,",",CHAR(1),(S$4+1)-1)),1)),",","")),"")</f>
        <v>117</v>
      </c>
      <c r="T21" s="7">
        <f t="shared" ref="T21" si="220">IFERROR(ROUNDDOWN(IF(LEFT($C21,1)="*",S21*IF(RIGHT($C21,LEN($C21)-1)="old",S21,VALUE(RIGHT($C21,LEN($C21)-1))),S21+IF(RIGHT($C21,LEN($C21)-1)="old",S21,VALUE(RIGHT($C21,LEN($C21)-1))))/3,0),"")</f>
        <v>195</v>
      </c>
      <c r="U21" s="7">
        <f t="shared" ref="U21" si="221">IFERROR(IF(MOD(T21,$D21)=0,$E21,$F21),"")</f>
        <v>3</v>
      </c>
      <c r="V21" s="7" t="str">
        <f t="shared" ref="V21:V36" si="222">IF($E21=U21,Q21&amp;","&amp;T21,Q21)</f>
        <v>,121</v>
      </c>
      <c r="W21" s="7" t="str">
        <f t="shared" ref="W21:W36" si="223">IF($F21=U21,R21&amp;","&amp;T21,R21)</f>
        <v>,195</v>
      </c>
      <c r="X21" s="7">
        <f t="shared" si="169"/>
        <v>124</v>
      </c>
      <c r="Y21" s="7">
        <f t="shared" ref="Y21:CJ28" si="224">IFERROR(ROUNDDOWN(IF(LEFT($C21,1)="*",X21*IF(RIGHT($C21,LEN($C21)-1)="old",X21,VALUE(RIGHT($C21,LEN($C21)-1))),X21+IF(RIGHT($C21,LEN($C21)-1)="old",X21,VALUE(RIGHT($C21,LEN($C21)-1))))/3,0),"")</f>
        <v>206</v>
      </c>
      <c r="Z21" s="7">
        <f t="shared" ref="Z21:CK28" si="225">IFERROR(IF(MOD(Y21,$D21)=0,$E21,$F21),"")</f>
        <v>3</v>
      </c>
      <c r="AA21" s="7" t="str">
        <f t="shared" si="5"/>
        <v>,121</v>
      </c>
      <c r="AB21" s="7" t="str">
        <f t="shared" si="6"/>
        <v>,195,206</v>
      </c>
      <c r="AC21" s="7">
        <f t="shared" si="170"/>
        <v>91</v>
      </c>
      <c r="AD21" s="7">
        <f t="shared" si="224"/>
        <v>151</v>
      </c>
      <c r="AE21" s="7">
        <f t="shared" si="225"/>
        <v>3</v>
      </c>
      <c r="AF21" s="7" t="str">
        <f t="shared" si="9"/>
        <v>,121</v>
      </c>
      <c r="AG21" s="7" t="str">
        <f t="shared" si="10"/>
        <v>,195,206,151</v>
      </c>
      <c r="AH21" s="7">
        <f t="shared" si="171"/>
        <v>36</v>
      </c>
      <c r="AI21" s="7">
        <f t="shared" si="224"/>
        <v>60</v>
      </c>
      <c r="AJ21" s="7">
        <f t="shared" si="225"/>
        <v>3</v>
      </c>
      <c r="AK21" s="7" t="str">
        <f t="shared" si="13"/>
        <v>,121</v>
      </c>
      <c r="AL21" s="7" t="str">
        <f t="shared" si="14"/>
        <v>,195,206,151,60</v>
      </c>
      <c r="AM21" s="7">
        <f t="shared" si="172"/>
        <v>18</v>
      </c>
      <c r="AN21" s="7">
        <f t="shared" si="224"/>
        <v>30</v>
      </c>
      <c r="AO21" s="7">
        <f t="shared" si="225"/>
        <v>3</v>
      </c>
      <c r="AP21" s="7" t="str">
        <f t="shared" si="17"/>
        <v>,121</v>
      </c>
      <c r="AQ21" s="7" t="str">
        <f t="shared" si="18"/>
        <v>,195,206,151,60,30</v>
      </c>
      <c r="AR21" s="7">
        <f t="shared" si="173"/>
        <v>18</v>
      </c>
      <c r="AS21" s="7">
        <f t="shared" si="224"/>
        <v>30</v>
      </c>
      <c r="AT21" s="7">
        <f t="shared" si="225"/>
        <v>3</v>
      </c>
      <c r="AU21" s="7" t="str">
        <f t="shared" si="21"/>
        <v>,121</v>
      </c>
      <c r="AV21" s="7" t="str">
        <f t="shared" si="22"/>
        <v>,195,206,151,60,30,30</v>
      </c>
      <c r="AW21" s="7">
        <f t="shared" si="174"/>
        <v>18</v>
      </c>
      <c r="AX21" s="7">
        <f t="shared" si="224"/>
        <v>30</v>
      </c>
      <c r="AY21" s="7">
        <f t="shared" si="225"/>
        <v>3</v>
      </c>
      <c r="AZ21" s="7" t="str">
        <f t="shared" si="25"/>
        <v>,121</v>
      </c>
      <c r="BA21" s="7" t="str">
        <f t="shared" si="26"/>
        <v>,195,206,151,60,30,30,30</v>
      </c>
      <c r="BB21" s="7">
        <f t="shared" si="175"/>
        <v>29</v>
      </c>
      <c r="BC21" s="7">
        <f t="shared" si="224"/>
        <v>48</v>
      </c>
      <c r="BD21" s="7">
        <f t="shared" si="225"/>
        <v>3</v>
      </c>
      <c r="BE21" s="7" t="str">
        <f t="shared" si="29"/>
        <v>,121</v>
      </c>
      <c r="BF21" s="7" t="str">
        <f t="shared" si="30"/>
        <v>,195,206,151,60,30,30,30,48</v>
      </c>
      <c r="BG21" s="7">
        <f t="shared" si="176"/>
        <v>18</v>
      </c>
      <c r="BH21" s="7">
        <f t="shared" si="224"/>
        <v>30</v>
      </c>
      <c r="BI21" s="7">
        <f t="shared" si="225"/>
        <v>3</v>
      </c>
      <c r="BJ21" s="7" t="str">
        <f t="shared" si="33"/>
        <v>,121</v>
      </c>
      <c r="BK21" s="7" t="str">
        <f t="shared" si="34"/>
        <v>,195,206,151,60,30,30,30,48,30</v>
      </c>
      <c r="BL21" s="7">
        <f t="shared" si="177"/>
        <v>29</v>
      </c>
      <c r="BM21" s="7">
        <f t="shared" si="224"/>
        <v>48</v>
      </c>
      <c r="BN21" s="7">
        <f t="shared" si="225"/>
        <v>3</v>
      </c>
      <c r="BO21" s="7" t="str">
        <f t="shared" si="37"/>
        <v>,121</v>
      </c>
      <c r="BP21" s="7" t="str">
        <f t="shared" si="38"/>
        <v>,195,206,151,60,30,30,30,48,30,48</v>
      </c>
      <c r="BQ21" s="7">
        <f t="shared" si="178"/>
        <v>29</v>
      </c>
      <c r="BR21" s="7">
        <f t="shared" si="224"/>
        <v>48</v>
      </c>
      <c r="BS21" s="7">
        <f t="shared" si="225"/>
        <v>3</v>
      </c>
      <c r="BT21" s="7" t="str">
        <f t="shared" si="41"/>
        <v>,121</v>
      </c>
      <c r="BU21" s="7" t="str">
        <f t="shared" si="42"/>
        <v>,195,206,151,60,30,30,30,48,30,48,48</v>
      </c>
      <c r="BV21" s="7">
        <f t="shared" si="179"/>
        <v>147</v>
      </c>
      <c r="BW21" s="7">
        <f t="shared" si="224"/>
        <v>245</v>
      </c>
      <c r="BX21" s="7">
        <f t="shared" si="225"/>
        <v>3</v>
      </c>
      <c r="BY21" s="7" t="str">
        <f t="shared" si="45"/>
        <v>,121</v>
      </c>
      <c r="BZ21" s="7" t="str">
        <f t="shared" si="46"/>
        <v>,195,206,151,60,30,30,30,48,30,48,48,245</v>
      </c>
      <c r="CA21" s="7">
        <f t="shared" si="180"/>
        <v>147</v>
      </c>
      <c r="CB21" s="7">
        <f t="shared" si="224"/>
        <v>245</v>
      </c>
      <c r="CC21" s="7">
        <f t="shared" si="225"/>
        <v>3</v>
      </c>
      <c r="CD21" s="7" t="str">
        <f t="shared" si="49"/>
        <v>,121</v>
      </c>
      <c r="CE21" s="7" t="str">
        <f t="shared" si="50"/>
        <v>,195,206,151,60,30,30,30,48,30,48,48,245,245</v>
      </c>
      <c r="CF21" s="7" t="str">
        <f t="shared" si="181"/>
        <v/>
      </c>
      <c r="CG21" s="7" t="str">
        <f t="shared" si="224"/>
        <v/>
      </c>
      <c r="CH21" s="7" t="str">
        <f t="shared" si="225"/>
        <v/>
      </c>
      <c r="CI21" s="7" t="str">
        <f t="shared" si="53"/>
        <v>,121</v>
      </c>
      <c r="CJ21" s="7" t="str">
        <f t="shared" si="54"/>
        <v>,195,206,151,60,30,30,30,48,30,48,48,245,245</v>
      </c>
      <c r="CK21" s="7" t="str">
        <f t="shared" si="182"/>
        <v/>
      </c>
      <c r="CL21" s="7" t="str">
        <f t="shared" ref="CL21:EW28" si="226">IFERROR(ROUNDDOWN(IF(LEFT($C21,1)="*",CK21*IF(RIGHT($C21,LEN($C21)-1)="old",CK21,VALUE(RIGHT($C21,LEN($C21)-1))),CK21+IF(RIGHT($C21,LEN($C21)-1)="old",CK21,VALUE(RIGHT($C21,LEN($C21)-1))))/3,0),"")</f>
        <v/>
      </c>
      <c r="CM21" s="7" t="str">
        <f t="shared" ref="CM21:EX28" si="227">IFERROR(IF(MOD(CL21,$D21)=0,$E21,$F21),"")</f>
        <v/>
      </c>
      <c r="CN21" s="7" t="str">
        <f t="shared" si="58"/>
        <v>,121</v>
      </c>
      <c r="CO21" s="7" t="str">
        <f t="shared" si="59"/>
        <v>,195,206,151,60,30,30,30,48,30,48,48,245,245</v>
      </c>
      <c r="CP21" s="7" t="str">
        <f t="shared" si="183"/>
        <v/>
      </c>
      <c r="CQ21" s="7" t="str">
        <f t="shared" si="226"/>
        <v/>
      </c>
      <c r="CR21" s="7" t="str">
        <f t="shared" si="227"/>
        <v/>
      </c>
      <c r="CS21" s="7" t="str">
        <f t="shared" si="62"/>
        <v>,121</v>
      </c>
      <c r="CT21" s="7" t="str">
        <f t="shared" si="63"/>
        <v>,195,206,151,60,30,30,30,48,30,48,48,245,245</v>
      </c>
      <c r="CU21" s="7" t="str">
        <f t="shared" si="184"/>
        <v/>
      </c>
      <c r="CV21" s="7" t="str">
        <f t="shared" si="226"/>
        <v/>
      </c>
      <c r="CW21" s="7" t="str">
        <f t="shared" si="227"/>
        <v/>
      </c>
      <c r="CX21" s="7" t="str">
        <f t="shared" si="66"/>
        <v>,121</v>
      </c>
      <c r="CY21" s="7" t="str">
        <f t="shared" si="67"/>
        <v>,195,206,151,60,30,30,30,48,30,48,48,245,245</v>
      </c>
      <c r="CZ21" s="7" t="str">
        <f t="shared" si="185"/>
        <v/>
      </c>
      <c r="DA21" s="7" t="str">
        <f t="shared" si="226"/>
        <v/>
      </c>
      <c r="DB21" s="7" t="str">
        <f t="shared" si="227"/>
        <v/>
      </c>
      <c r="DC21" s="7" t="str">
        <f t="shared" si="70"/>
        <v>,121</v>
      </c>
      <c r="DD21" s="7" t="str">
        <f t="shared" si="71"/>
        <v>,195,206,151,60,30,30,30,48,30,48,48,245,245</v>
      </c>
      <c r="DE21" s="7" t="str">
        <f t="shared" si="186"/>
        <v/>
      </c>
      <c r="DF21" s="7" t="str">
        <f t="shared" si="226"/>
        <v/>
      </c>
      <c r="DG21" s="7" t="str">
        <f t="shared" si="227"/>
        <v/>
      </c>
      <c r="DH21" s="7" t="str">
        <f t="shared" si="74"/>
        <v>,121</v>
      </c>
      <c r="DI21" s="7" t="str">
        <f t="shared" si="75"/>
        <v>,195,206,151,60,30,30,30,48,30,48,48,245,245</v>
      </c>
      <c r="DJ21" s="7" t="str">
        <f t="shared" si="187"/>
        <v/>
      </c>
      <c r="DK21" s="7" t="str">
        <f t="shared" si="226"/>
        <v/>
      </c>
      <c r="DL21" s="7" t="str">
        <f t="shared" si="227"/>
        <v/>
      </c>
      <c r="DM21" s="7" t="str">
        <f t="shared" si="78"/>
        <v>,121</v>
      </c>
      <c r="DN21" s="7" t="str">
        <f t="shared" si="79"/>
        <v>,195,206,151,60,30,30,30,48,30,48,48,245,245</v>
      </c>
      <c r="DO21" s="7" t="str">
        <f t="shared" si="188"/>
        <v/>
      </c>
      <c r="DP21" s="7" t="str">
        <f t="shared" si="226"/>
        <v/>
      </c>
      <c r="DQ21" s="7" t="str">
        <f t="shared" si="227"/>
        <v/>
      </c>
      <c r="DR21" s="7" t="str">
        <f t="shared" si="82"/>
        <v>,121</v>
      </c>
      <c r="DS21" s="7" t="str">
        <f t="shared" si="83"/>
        <v>,195,206,151,60,30,30,30,48,30,48,48,245,245</v>
      </c>
      <c r="DT21" s="7" t="str">
        <f t="shared" si="189"/>
        <v/>
      </c>
      <c r="DU21" s="7" t="str">
        <f t="shared" si="226"/>
        <v/>
      </c>
      <c r="DV21" s="7" t="str">
        <f t="shared" si="227"/>
        <v/>
      </c>
      <c r="DW21" s="7" t="str">
        <f t="shared" si="86"/>
        <v>,121</v>
      </c>
      <c r="DX21" s="7" t="str">
        <f t="shared" si="87"/>
        <v>,195,206,151,60,30,30,30,48,30,48,48,245,245</v>
      </c>
      <c r="DY21" s="7" t="str">
        <f t="shared" si="190"/>
        <v/>
      </c>
      <c r="DZ21" s="7" t="str">
        <f t="shared" si="226"/>
        <v/>
      </c>
      <c r="EA21" s="7" t="str">
        <f t="shared" si="227"/>
        <v/>
      </c>
      <c r="EB21" s="7" t="str">
        <f t="shared" si="90"/>
        <v>,121</v>
      </c>
      <c r="EC21" s="7" t="str">
        <f t="shared" si="91"/>
        <v>,195,206,151,60,30,30,30,48,30,48,48,245,245</v>
      </c>
      <c r="ED21" s="7" t="str">
        <f t="shared" si="191"/>
        <v/>
      </c>
      <c r="EE21" s="7" t="str">
        <f t="shared" si="226"/>
        <v/>
      </c>
      <c r="EF21" s="7" t="str">
        <f t="shared" si="227"/>
        <v/>
      </c>
      <c r="EG21" s="7" t="str">
        <f t="shared" si="94"/>
        <v>,121</v>
      </c>
      <c r="EH21" s="7" t="str">
        <f t="shared" si="95"/>
        <v>,195,206,151,60,30,30,30,48,30,48,48,245,245</v>
      </c>
      <c r="EI21" s="7" t="str">
        <f t="shared" si="192"/>
        <v/>
      </c>
      <c r="EJ21" s="7" t="str">
        <f t="shared" si="226"/>
        <v/>
      </c>
      <c r="EK21" s="7" t="str">
        <f t="shared" si="227"/>
        <v/>
      </c>
      <c r="EL21" s="7" t="str">
        <f t="shared" si="98"/>
        <v>,121</v>
      </c>
      <c r="EM21" s="7" t="str">
        <f t="shared" si="99"/>
        <v>,195,206,151,60,30,30,30,48,30,48,48,245,245</v>
      </c>
      <c r="EN21" s="7" t="str">
        <f t="shared" si="193"/>
        <v/>
      </c>
      <c r="EO21" s="7" t="str">
        <f t="shared" si="226"/>
        <v/>
      </c>
      <c r="EP21" s="7" t="str">
        <f t="shared" si="227"/>
        <v/>
      </c>
      <c r="EQ21" s="7" t="str">
        <f t="shared" si="102"/>
        <v>,121</v>
      </c>
      <c r="ER21" s="7" t="str">
        <f t="shared" si="103"/>
        <v>,195,206,151,60,30,30,30,48,30,48,48,245,245</v>
      </c>
      <c r="ES21" s="7" t="str">
        <f t="shared" si="194"/>
        <v/>
      </c>
      <c r="ET21" s="7" t="str">
        <f t="shared" si="226"/>
        <v/>
      </c>
      <c r="EU21" s="7" t="str">
        <f t="shared" si="227"/>
        <v/>
      </c>
      <c r="EV21" s="7" t="str">
        <f t="shared" si="106"/>
        <v>,121</v>
      </c>
      <c r="EW21" s="7" t="str">
        <f t="shared" si="107"/>
        <v>,195,206,151,60,30,30,30,48,30,48,48,245,245</v>
      </c>
      <c r="EX21" s="7" t="str">
        <f t="shared" si="195"/>
        <v/>
      </c>
      <c r="EY21" s="7" t="str">
        <f t="shared" ref="EY21:GK28" si="228">IFERROR(ROUNDDOWN(IF(LEFT($C21,1)="*",EX21*IF(RIGHT($C21,LEN($C21)-1)="old",EX21,VALUE(RIGHT($C21,LEN($C21)-1))),EX21+IF(RIGHT($C21,LEN($C21)-1)="old",EX21,VALUE(RIGHT($C21,LEN($C21)-1))))/3,0),"")</f>
        <v/>
      </c>
      <c r="EZ21" s="7" t="str">
        <f t="shared" ref="EZ21:GK28" si="229">IFERROR(IF(MOD(EY21,$D21)=0,$E21,$F21),"")</f>
        <v/>
      </c>
      <c r="FA21" s="7" t="str">
        <f t="shared" si="111"/>
        <v>,121</v>
      </c>
      <c r="FB21" s="7" t="str">
        <f t="shared" si="112"/>
        <v>,195,206,151,60,30,30,30,48,30,48,48,245,245</v>
      </c>
      <c r="FC21" s="7" t="str">
        <f t="shared" si="196"/>
        <v/>
      </c>
      <c r="FD21" s="7" t="str">
        <f t="shared" si="228"/>
        <v/>
      </c>
      <c r="FE21" s="7" t="str">
        <f t="shared" si="229"/>
        <v/>
      </c>
      <c r="FF21" s="7" t="str">
        <f t="shared" si="115"/>
        <v>,121</v>
      </c>
      <c r="FG21" s="7" t="str">
        <f t="shared" si="116"/>
        <v>,195,206,151,60,30,30,30,48,30,48,48,245,245</v>
      </c>
      <c r="FH21" s="7" t="str">
        <f t="shared" si="197"/>
        <v/>
      </c>
      <c r="FI21" s="7" t="str">
        <f t="shared" si="228"/>
        <v/>
      </c>
      <c r="FJ21" s="7" t="str">
        <f t="shared" si="229"/>
        <v/>
      </c>
      <c r="FK21" s="7" t="str">
        <f t="shared" si="119"/>
        <v>,121</v>
      </c>
      <c r="FL21" s="7" t="str">
        <f t="shared" si="120"/>
        <v>,195,206,151,60,30,30,30,48,30,48,48,245,245</v>
      </c>
      <c r="FM21" s="7" t="str">
        <f t="shared" si="198"/>
        <v/>
      </c>
      <c r="FN21" s="7" t="str">
        <f t="shared" si="228"/>
        <v/>
      </c>
      <c r="FO21" s="7" t="str">
        <f t="shared" si="229"/>
        <v/>
      </c>
      <c r="FP21" s="7" t="str">
        <f t="shared" si="123"/>
        <v>,121</v>
      </c>
      <c r="FQ21" s="7" t="str">
        <f t="shared" si="124"/>
        <v>,195,206,151,60,30,30,30,48,30,48,48,245,245</v>
      </c>
      <c r="FR21" s="7" t="str">
        <f t="shared" si="199"/>
        <v/>
      </c>
      <c r="FS21" s="7" t="str">
        <f t="shared" si="228"/>
        <v/>
      </c>
      <c r="FT21" s="7" t="str">
        <f t="shared" si="229"/>
        <v/>
      </c>
      <c r="FU21" s="7" t="str">
        <f t="shared" si="127"/>
        <v>,121</v>
      </c>
      <c r="FV21" s="7" t="str">
        <f t="shared" si="128"/>
        <v>,195,206,151,60,30,30,30,48,30,48,48,245,245</v>
      </c>
      <c r="FW21" s="7" t="str">
        <f t="shared" si="200"/>
        <v/>
      </c>
      <c r="FX21" s="7" t="str">
        <f t="shared" si="228"/>
        <v/>
      </c>
      <c r="FY21" s="7" t="str">
        <f t="shared" si="229"/>
        <v/>
      </c>
      <c r="FZ21" s="7" t="str">
        <f t="shared" si="131"/>
        <v>,121</v>
      </c>
      <c r="GA21" s="7" t="str">
        <f t="shared" si="132"/>
        <v>,195,206,151,60,30,30,30,48,30,48,48,245,245</v>
      </c>
      <c r="GB21" s="7" t="str">
        <f t="shared" si="201"/>
        <v/>
      </c>
      <c r="GC21" s="7" t="str">
        <f t="shared" si="228"/>
        <v/>
      </c>
      <c r="GD21" s="7" t="str">
        <f t="shared" si="229"/>
        <v/>
      </c>
      <c r="GE21" s="7" t="str">
        <f t="shared" si="135"/>
        <v>,121</v>
      </c>
      <c r="GF21" s="7" t="str">
        <f t="shared" si="136"/>
        <v>,195,206,151,60,30,30,30,48,30,48,48,245,245</v>
      </c>
      <c r="GG21" s="7" t="str">
        <f t="shared" si="202"/>
        <v/>
      </c>
      <c r="GH21" s="7" t="str">
        <f t="shared" si="228"/>
        <v/>
      </c>
      <c r="GI21" s="7" t="str">
        <f t="shared" si="229"/>
        <v/>
      </c>
      <c r="GJ21" s="7" t="str">
        <f t="shared" si="139"/>
        <v>,121</v>
      </c>
      <c r="GK21" s="7" t="str">
        <f t="shared" si="140"/>
        <v>,195,206,151,60,30,30,30,48,30,48,48,245,245</v>
      </c>
    </row>
    <row r="22" spans="1:197" s="7" customFormat="1" x14ac:dyDescent="0.25">
      <c r="B22" s="7">
        <v>1</v>
      </c>
      <c r="C22" s="7" t="str">
        <f>"*11"</f>
        <v>*11</v>
      </c>
      <c r="D22" s="7">
        <v>5</v>
      </c>
      <c r="E22" s="7">
        <v>4</v>
      </c>
      <c r="F22" s="7">
        <v>0</v>
      </c>
      <c r="I22" s="7" t="str">
        <f>IF(E15=B22,GJ15,"")&amp;IF(F15=B22,GK15,"")&amp;IF(E16=B22,GJ16,"")&amp;IF(F16=B22,GK16,"")&amp;IF(E17=B22,GJ17,"")&amp;IF(F17=B22,GK17,"")&amp;IF(E18=B22,GJ18,"")&amp;IF(F18=B22,GK18,"")&amp;IF(E19=B22,GJ19,"")&amp;IF(F19=B22,GK19,"")&amp;IF(E20=B22,GJ20,"")&amp;IF(F20=B22,GK20,"")&amp;IF(E21=B22,GJ21,"")&amp;IF(F21=B22,GK21,"")</f>
        <v>,9,5,5,5,4,7,7,6,16,22</v>
      </c>
      <c r="J22" s="7">
        <f>LEN(I22)-LEN(SUBSTITUTE(I22,",",""))</f>
        <v>10</v>
      </c>
      <c r="K22" s="7">
        <f>K14+J22</f>
        <v>28</v>
      </c>
      <c r="L22" s="7" t="str">
        <f>IF(E23=B22,GJ23,"")&amp;IF(F23=B22,GK23,"")&amp;IF(E24=B22,GJ24,"")&amp;IF(F24=B22,GK24,"")&amp;IF(E25=B22,GJ25,"")&amp;IF(F25=B22,GK25,"")&amp;IF(E26=B22,GJ26,"")&amp;IF(F26=B22,GK26,"")&amp;IF(E27=B22,GJ27,"")&amp;IF(F27=B22,GK27,"")&amp;IF(E28=B22,GJ28,"")&amp;IF(F28=B22,GK28,"")</f>
        <v>,16,18,69,111,24,121,10</v>
      </c>
      <c r="M22">
        <f>LEN(L22)-LEN(SUBSTITUTE(L22,",",""))</f>
        <v>7</v>
      </c>
      <c r="N22" s="7">
        <f>IF(N$4&lt;=$J22,VALUE(SUBSTITUTE(MID($I22,IFERROR(FIND(CHAR(1),SUBSTITUTE($I22,",",CHAR(1),(N$4+1)-1)),1),IFERROR(FIND(CHAR(1),SUBSTITUTE($I22,",",CHAR(1),(N$4+1))),LEN($I22)+1)-IFERROR(FIND(CHAR(1),SUBSTITUTE($I22,",",CHAR(1),(N$4+1)-1)),1)),",","")),"")</f>
        <v>9</v>
      </c>
      <c r="O22" s="7">
        <f t="shared" si="142"/>
        <v>33</v>
      </c>
      <c r="P22" s="7">
        <f t="shared" si="143"/>
        <v>0</v>
      </c>
      <c r="Q22" s="7" t="str">
        <f t="shared" si="218"/>
        <v/>
      </c>
      <c r="R22" s="7" t="str">
        <f t="shared" si="219"/>
        <v>,33</v>
      </c>
      <c r="S22" s="7">
        <f>IF(S$4&lt;=$J22,VALUE(SUBSTITUTE(MID($I22,IFERROR(FIND(CHAR(1),SUBSTITUTE($I22,",",CHAR(1),(S$4+1)-1)),1),IFERROR(FIND(CHAR(1),SUBSTITUTE($I22,",",CHAR(1),(S$4+1))),LEN($I22)+1)-IFERROR(FIND(CHAR(1),SUBSTITUTE($I22,",",CHAR(1),(S$4+1)-1)),1)),",","")),"")</f>
        <v>5</v>
      </c>
      <c r="T22" s="7">
        <f t="shared" ref="T22" si="230">IFERROR(ROUNDDOWN(IF(LEFT($C22,1)="*",S22*IF(RIGHT($C22,LEN($C22)-1)="old",S22,VALUE(RIGHT($C22,LEN($C22)-1))),S22+IF(RIGHT($C22,LEN($C22)-1)="old",S22,VALUE(RIGHT($C22,LEN($C22)-1))))/3,0),"")</f>
        <v>18</v>
      </c>
      <c r="U22" s="7">
        <f t="shared" ref="U22" si="231">IFERROR(IF(MOD(T22,$D22)=0,$E22,$F22),"")</f>
        <v>0</v>
      </c>
      <c r="V22" s="7" t="str">
        <f t="shared" si="222"/>
        <v/>
      </c>
      <c r="W22" s="7" t="str">
        <f t="shared" si="223"/>
        <v>,33,18</v>
      </c>
      <c r="X22" s="7">
        <f t="shared" si="169"/>
        <v>5</v>
      </c>
      <c r="Y22" s="7">
        <f t="shared" si="224"/>
        <v>18</v>
      </c>
      <c r="Z22" s="7">
        <f t="shared" si="225"/>
        <v>0</v>
      </c>
      <c r="AA22" s="7" t="str">
        <f t="shared" si="5"/>
        <v/>
      </c>
      <c r="AB22" s="7" t="str">
        <f t="shared" si="6"/>
        <v>,33,18,18</v>
      </c>
      <c r="AC22" s="7">
        <f t="shared" si="170"/>
        <v>5</v>
      </c>
      <c r="AD22" s="7">
        <f t="shared" si="224"/>
        <v>18</v>
      </c>
      <c r="AE22" s="7">
        <f t="shared" si="225"/>
        <v>0</v>
      </c>
      <c r="AF22" s="7" t="str">
        <f t="shared" si="9"/>
        <v/>
      </c>
      <c r="AG22" s="7" t="str">
        <f t="shared" si="10"/>
        <v>,33,18,18,18</v>
      </c>
      <c r="AH22" s="7">
        <f t="shared" si="171"/>
        <v>4</v>
      </c>
      <c r="AI22" s="7">
        <f t="shared" si="224"/>
        <v>14</v>
      </c>
      <c r="AJ22" s="7">
        <f t="shared" si="225"/>
        <v>0</v>
      </c>
      <c r="AK22" s="7" t="str">
        <f t="shared" si="13"/>
        <v/>
      </c>
      <c r="AL22" s="7" t="str">
        <f t="shared" si="14"/>
        <v>,33,18,18,18,14</v>
      </c>
      <c r="AM22" s="7">
        <f t="shared" si="172"/>
        <v>7</v>
      </c>
      <c r="AN22" s="7">
        <f t="shared" si="224"/>
        <v>25</v>
      </c>
      <c r="AO22" s="7">
        <f t="shared" si="225"/>
        <v>4</v>
      </c>
      <c r="AP22" s="7" t="str">
        <f t="shared" si="17"/>
        <v>,25</v>
      </c>
      <c r="AQ22" s="7" t="str">
        <f t="shared" si="18"/>
        <v>,33,18,18,18,14</v>
      </c>
      <c r="AR22" s="7">
        <f t="shared" si="173"/>
        <v>7</v>
      </c>
      <c r="AS22" s="7">
        <f t="shared" si="224"/>
        <v>25</v>
      </c>
      <c r="AT22" s="7">
        <f t="shared" si="225"/>
        <v>4</v>
      </c>
      <c r="AU22" s="7" t="str">
        <f t="shared" si="21"/>
        <v>,25,25</v>
      </c>
      <c r="AV22" s="7" t="str">
        <f t="shared" si="22"/>
        <v>,33,18,18,18,14</v>
      </c>
      <c r="AW22" s="7">
        <f t="shared" si="174"/>
        <v>6</v>
      </c>
      <c r="AX22" s="7">
        <f t="shared" si="224"/>
        <v>22</v>
      </c>
      <c r="AY22" s="7">
        <f t="shared" si="225"/>
        <v>0</v>
      </c>
      <c r="AZ22" s="7" t="str">
        <f t="shared" si="25"/>
        <v>,25,25</v>
      </c>
      <c r="BA22" s="7" t="str">
        <f t="shared" si="26"/>
        <v>,33,18,18,18,14,22</v>
      </c>
      <c r="BB22" s="7">
        <f t="shared" si="175"/>
        <v>16</v>
      </c>
      <c r="BC22" s="7">
        <f t="shared" si="224"/>
        <v>58</v>
      </c>
      <c r="BD22" s="7">
        <f t="shared" si="225"/>
        <v>0</v>
      </c>
      <c r="BE22" s="7" t="str">
        <f t="shared" si="29"/>
        <v>,25,25</v>
      </c>
      <c r="BF22" s="7" t="str">
        <f t="shared" si="30"/>
        <v>,33,18,18,18,14,22,58</v>
      </c>
      <c r="BG22" s="7">
        <f t="shared" si="176"/>
        <v>22</v>
      </c>
      <c r="BH22" s="7">
        <f t="shared" si="224"/>
        <v>80</v>
      </c>
      <c r="BI22" s="7">
        <f t="shared" si="225"/>
        <v>4</v>
      </c>
      <c r="BJ22" s="7" t="str">
        <f t="shared" si="33"/>
        <v>,25,25,80</v>
      </c>
      <c r="BK22" s="7" t="str">
        <f t="shared" si="34"/>
        <v>,33,18,18,18,14,22,58</v>
      </c>
      <c r="BL22" s="7" t="str">
        <f t="shared" si="177"/>
        <v/>
      </c>
      <c r="BM22" s="7" t="str">
        <f t="shared" si="224"/>
        <v/>
      </c>
      <c r="BN22" s="7" t="str">
        <f t="shared" si="225"/>
        <v/>
      </c>
      <c r="BO22" s="7" t="str">
        <f t="shared" si="37"/>
        <v>,25,25,80</v>
      </c>
      <c r="BP22" s="7" t="str">
        <f t="shared" si="38"/>
        <v>,33,18,18,18,14,22,58</v>
      </c>
      <c r="BQ22" s="7" t="str">
        <f t="shared" si="178"/>
        <v/>
      </c>
      <c r="BR22" s="7" t="str">
        <f t="shared" si="224"/>
        <v/>
      </c>
      <c r="BS22" s="7" t="str">
        <f t="shared" si="225"/>
        <v/>
      </c>
      <c r="BT22" s="7" t="str">
        <f t="shared" si="41"/>
        <v>,25,25,80</v>
      </c>
      <c r="BU22" s="7" t="str">
        <f t="shared" si="42"/>
        <v>,33,18,18,18,14,22,58</v>
      </c>
      <c r="BV22" s="7" t="str">
        <f t="shared" si="179"/>
        <v/>
      </c>
      <c r="BW22" s="7" t="str">
        <f t="shared" si="224"/>
        <v/>
      </c>
      <c r="BX22" s="7" t="str">
        <f t="shared" si="225"/>
        <v/>
      </c>
      <c r="BY22" s="7" t="str">
        <f t="shared" si="45"/>
        <v>,25,25,80</v>
      </c>
      <c r="BZ22" s="7" t="str">
        <f t="shared" si="46"/>
        <v>,33,18,18,18,14,22,58</v>
      </c>
      <c r="CA22" s="7" t="str">
        <f t="shared" si="180"/>
        <v/>
      </c>
      <c r="CB22" s="7" t="str">
        <f t="shared" si="224"/>
        <v/>
      </c>
      <c r="CC22" s="7" t="str">
        <f t="shared" si="225"/>
        <v/>
      </c>
      <c r="CD22" s="7" t="str">
        <f t="shared" si="49"/>
        <v>,25,25,80</v>
      </c>
      <c r="CE22" s="7" t="str">
        <f t="shared" si="50"/>
        <v>,33,18,18,18,14,22,58</v>
      </c>
      <c r="CF22" s="7" t="str">
        <f t="shared" si="181"/>
        <v/>
      </c>
      <c r="CG22" s="7" t="str">
        <f t="shared" si="224"/>
        <v/>
      </c>
      <c r="CH22" s="7" t="str">
        <f t="shared" si="225"/>
        <v/>
      </c>
      <c r="CI22" s="7" t="str">
        <f t="shared" si="53"/>
        <v>,25,25,80</v>
      </c>
      <c r="CJ22" s="7" t="str">
        <f t="shared" si="54"/>
        <v>,33,18,18,18,14,22,58</v>
      </c>
      <c r="CK22" s="7" t="str">
        <f t="shared" si="182"/>
        <v/>
      </c>
      <c r="CL22" s="7" t="str">
        <f t="shared" si="226"/>
        <v/>
      </c>
      <c r="CM22" s="7" t="str">
        <f t="shared" si="227"/>
        <v/>
      </c>
      <c r="CN22" s="7" t="str">
        <f t="shared" si="58"/>
        <v>,25,25,80</v>
      </c>
      <c r="CO22" s="7" t="str">
        <f t="shared" si="59"/>
        <v>,33,18,18,18,14,22,58</v>
      </c>
      <c r="CP22" s="7" t="str">
        <f t="shared" si="183"/>
        <v/>
      </c>
      <c r="CQ22" s="7" t="str">
        <f t="shared" si="226"/>
        <v/>
      </c>
      <c r="CR22" s="7" t="str">
        <f t="shared" si="227"/>
        <v/>
      </c>
      <c r="CS22" s="7" t="str">
        <f t="shared" si="62"/>
        <v>,25,25,80</v>
      </c>
      <c r="CT22" s="7" t="str">
        <f t="shared" si="63"/>
        <v>,33,18,18,18,14,22,58</v>
      </c>
      <c r="CU22" s="7" t="str">
        <f t="shared" si="184"/>
        <v/>
      </c>
      <c r="CV22" s="7" t="str">
        <f t="shared" si="226"/>
        <v/>
      </c>
      <c r="CW22" s="7" t="str">
        <f t="shared" si="227"/>
        <v/>
      </c>
      <c r="CX22" s="7" t="str">
        <f t="shared" si="66"/>
        <v>,25,25,80</v>
      </c>
      <c r="CY22" s="7" t="str">
        <f t="shared" si="67"/>
        <v>,33,18,18,18,14,22,58</v>
      </c>
      <c r="CZ22" s="7" t="str">
        <f t="shared" si="185"/>
        <v/>
      </c>
      <c r="DA22" s="7" t="str">
        <f t="shared" si="226"/>
        <v/>
      </c>
      <c r="DB22" s="7" t="str">
        <f t="shared" si="227"/>
        <v/>
      </c>
      <c r="DC22" s="7" t="str">
        <f t="shared" si="70"/>
        <v>,25,25,80</v>
      </c>
      <c r="DD22" s="7" t="str">
        <f t="shared" si="71"/>
        <v>,33,18,18,18,14,22,58</v>
      </c>
      <c r="DE22" s="7" t="str">
        <f t="shared" si="186"/>
        <v/>
      </c>
      <c r="DF22" s="7" t="str">
        <f t="shared" si="226"/>
        <v/>
      </c>
      <c r="DG22" s="7" t="str">
        <f t="shared" si="227"/>
        <v/>
      </c>
      <c r="DH22" s="7" t="str">
        <f t="shared" si="74"/>
        <v>,25,25,80</v>
      </c>
      <c r="DI22" s="7" t="str">
        <f t="shared" si="75"/>
        <v>,33,18,18,18,14,22,58</v>
      </c>
      <c r="DJ22" s="7" t="str">
        <f t="shared" si="187"/>
        <v/>
      </c>
      <c r="DK22" s="7" t="str">
        <f t="shared" si="226"/>
        <v/>
      </c>
      <c r="DL22" s="7" t="str">
        <f t="shared" si="227"/>
        <v/>
      </c>
      <c r="DM22" s="7" t="str">
        <f t="shared" si="78"/>
        <v>,25,25,80</v>
      </c>
      <c r="DN22" s="7" t="str">
        <f t="shared" si="79"/>
        <v>,33,18,18,18,14,22,58</v>
      </c>
      <c r="DO22" s="7" t="str">
        <f t="shared" si="188"/>
        <v/>
      </c>
      <c r="DP22" s="7" t="str">
        <f t="shared" si="226"/>
        <v/>
      </c>
      <c r="DQ22" s="7" t="str">
        <f t="shared" si="227"/>
        <v/>
      </c>
      <c r="DR22" s="7" t="str">
        <f t="shared" si="82"/>
        <v>,25,25,80</v>
      </c>
      <c r="DS22" s="7" t="str">
        <f t="shared" si="83"/>
        <v>,33,18,18,18,14,22,58</v>
      </c>
      <c r="DT22" s="7" t="str">
        <f t="shared" si="189"/>
        <v/>
      </c>
      <c r="DU22" s="7" t="str">
        <f t="shared" si="226"/>
        <v/>
      </c>
      <c r="DV22" s="7" t="str">
        <f t="shared" si="227"/>
        <v/>
      </c>
      <c r="DW22" s="7" t="str">
        <f t="shared" si="86"/>
        <v>,25,25,80</v>
      </c>
      <c r="DX22" s="7" t="str">
        <f t="shared" si="87"/>
        <v>,33,18,18,18,14,22,58</v>
      </c>
      <c r="DY22" s="7" t="str">
        <f t="shared" si="190"/>
        <v/>
      </c>
      <c r="DZ22" s="7" t="str">
        <f t="shared" si="226"/>
        <v/>
      </c>
      <c r="EA22" s="7" t="str">
        <f t="shared" si="227"/>
        <v/>
      </c>
      <c r="EB22" s="7" t="str">
        <f t="shared" si="90"/>
        <v>,25,25,80</v>
      </c>
      <c r="EC22" s="7" t="str">
        <f t="shared" si="91"/>
        <v>,33,18,18,18,14,22,58</v>
      </c>
      <c r="ED22" s="7" t="str">
        <f t="shared" si="191"/>
        <v/>
      </c>
      <c r="EE22" s="7" t="str">
        <f t="shared" si="226"/>
        <v/>
      </c>
      <c r="EF22" s="7" t="str">
        <f t="shared" si="227"/>
        <v/>
      </c>
      <c r="EG22" s="7" t="str">
        <f t="shared" si="94"/>
        <v>,25,25,80</v>
      </c>
      <c r="EH22" s="7" t="str">
        <f t="shared" si="95"/>
        <v>,33,18,18,18,14,22,58</v>
      </c>
      <c r="EI22" s="7" t="str">
        <f t="shared" si="192"/>
        <v/>
      </c>
      <c r="EJ22" s="7" t="str">
        <f t="shared" si="226"/>
        <v/>
      </c>
      <c r="EK22" s="7" t="str">
        <f t="shared" si="227"/>
        <v/>
      </c>
      <c r="EL22" s="7" t="str">
        <f t="shared" si="98"/>
        <v>,25,25,80</v>
      </c>
      <c r="EM22" s="7" t="str">
        <f t="shared" si="99"/>
        <v>,33,18,18,18,14,22,58</v>
      </c>
      <c r="EN22" s="7" t="str">
        <f t="shared" si="193"/>
        <v/>
      </c>
      <c r="EO22" s="7" t="str">
        <f t="shared" si="226"/>
        <v/>
      </c>
      <c r="EP22" s="7" t="str">
        <f t="shared" si="227"/>
        <v/>
      </c>
      <c r="EQ22" s="7" t="str">
        <f t="shared" si="102"/>
        <v>,25,25,80</v>
      </c>
      <c r="ER22" s="7" t="str">
        <f t="shared" si="103"/>
        <v>,33,18,18,18,14,22,58</v>
      </c>
      <c r="ES22" s="7" t="str">
        <f t="shared" si="194"/>
        <v/>
      </c>
      <c r="ET22" s="7" t="str">
        <f t="shared" si="226"/>
        <v/>
      </c>
      <c r="EU22" s="7" t="str">
        <f t="shared" si="227"/>
        <v/>
      </c>
      <c r="EV22" s="7" t="str">
        <f t="shared" si="106"/>
        <v>,25,25,80</v>
      </c>
      <c r="EW22" s="7" t="str">
        <f t="shared" si="107"/>
        <v>,33,18,18,18,14,22,58</v>
      </c>
      <c r="EX22" s="7" t="str">
        <f t="shared" si="195"/>
        <v/>
      </c>
      <c r="EY22" s="7" t="str">
        <f t="shared" si="228"/>
        <v/>
      </c>
      <c r="EZ22" s="7" t="str">
        <f t="shared" si="229"/>
        <v/>
      </c>
      <c r="FA22" s="7" t="str">
        <f t="shared" si="111"/>
        <v>,25,25,80</v>
      </c>
      <c r="FB22" s="7" t="str">
        <f t="shared" si="112"/>
        <v>,33,18,18,18,14,22,58</v>
      </c>
      <c r="FC22" s="7" t="str">
        <f t="shared" si="196"/>
        <v/>
      </c>
      <c r="FD22" s="7" t="str">
        <f t="shared" si="228"/>
        <v/>
      </c>
      <c r="FE22" s="7" t="str">
        <f t="shared" si="229"/>
        <v/>
      </c>
      <c r="FF22" s="7" t="str">
        <f t="shared" si="115"/>
        <v>,25,25,80</v>
      </c>
      <c r="FG22" s="7" t="str">
        <f t="shared" si="116"/>
        <v>,33,18,18,18,14,22,58</v>
      </c>
      <c r="FH22" s="7" t="str">
        <f t="shared" si="197"/>
        <v/>
      </c>
      <c r="FI22" s="7" t="str">
        <f t="shared" si="228"/>
        <v/>
      </c>
      <c r="FJ22" s="7" t="str">
        <f t="shared" si="229"/>
        <v/>
      </c>
      <c r="FK22" s="7" t="str">
        <f t="shared" si="119"/>
        <v>,25,25,80</v>
      </c>
      <c r="FL22" s="7" t="str">
        <f t="shared" si="120"/>
        <v>,33,18,18,18,14,22,58</v>
      </c>
      <c r="FM22" s="7" t="str">
        <f t="shared" si="198"/>
        <v/>
      </c>
      <c r="FN22" s="7" t="str">
        <f t="shared" si="228"/>
        <v/>
      </c>
      <c r="FO22" s="7" t="str">
        <f t="shared" si="229"/>
        <v/>
      </c>
      <c r="FP22" s="7" t="str">
        <f t="shared" si="123"/>
        <v>,25,25,80</v>
      </c>
      <c r="FQ22" s="7" t="str">
        <f t="shared" si="124"/>
        <v>,33,18,18,18,14,22,58</v>
      </c>
      <c r="FR22" s="7" t="str">
        <f t="shared" si="199"/>
        <v/>
      </c>
      <c r="FS22" s="7" t="str">
        <f t="shared" si="228"/>
        <v/>
      </c>
      <c r="FT22" s="7" t="str">
        <f t="shared" si="229"/>
        <v/>
      </c>
      <c r="FU22" s="7" t="str">
        <f t="shared" si="127"/>
        <v>,25,25,80</v>
      </c>
      <c r="FV22" s="7" t="str">
        <f t="shared" si="128"/>
        <v>,33,18,18,18,14,22,58</v>
      </c>
      <c r="FW22" s="7" t="str">
        <f t="shared" si="200"/>
        <v/>
      </c>
      <c r="FX22" s="7" t="str">
        <f t="shared" si="228"/>
        <v/>
      </c>
      <c r="FY22" s="7" t="str">
        <f t="shared" si="229"/>
        <v/>
      </c>
      <c r="FZ22" s="7" t="str">
        <f t="shared" si="131"/>
        <v>,25,25,80</v>
      </c>
      <c r="GA22" s="7" t="str">
        <f t="shared" si="132"/>
        <v>,33,18,18,18,14,22,58</v>
      </c>
      <c r="GB22" s="7" t="str">
        <f t="shared" si="201"/>
        <v/>
      </c>
      <c r="GC22" s="7" t="str">
        <f t="shared" si="228"/>
        <v/>
      </c>
      <c r="GD22" s="7" t="str">
        <f t="shared" si="229"/>
        <v/>
      </c>
      <c r="GE22" s="7" t="str">
        <f t="shared" si="135"/>
        <v>,25,25,80</v>
      </c>
      <c r="GF22" s="7" t="str">
        <f t="shared" si="136"/>
        <v>,33,18,18,18,14,22,58</v>
      </c>
      <c r="GG22" s="7" t="str">
        <f t="shared" si="202"/>
        <v/>
      </c>
      <c r="GH22" s="7" t="str">
        <f t="shared" si="228"/>
        <v/>
      </c>
      <c r="GI22" s="7" t="str">
        <f t="shared" si="229"/>
        <v/>
      </c>
      <c r="GJ22" s="7" t="str">
        <f t="shared" si="139"/>
        <v>,25,25,80</v>
      </c>
      <c r="GK22" s="7" t="str">
        <f t="shared" si="140"/>
        <v>,33,18,18,18,14,22,58</v>
      </c>
    </row>
    <row r="23" spans="1:197" s="7" customFormat="1" x14ac:dyDescent="0.25">
      <c r="B23" s="7">
        <v>2</v>
      </c>
      <c r="C23" s="7" t="str">
        <f>"+2"</f>
        <v>+2</v>
      </c>
      <c r="D23" s="7">
        <v>19</v>
      </c>
      <c r="E23" s="7">
        <v>5</v>
      </c>
      <c r="F23" s="7">
        <v>6</v>
      </c>
      <c r="I23" s="7" t="str">
        <f>IF(E16=B23,GJ16,"")&amp;IF(F16=B23,GK16,"")&amp;IF(E17=B23,GJ17,"")&amp;IF(F17=B23,GK17,"")&amp;IF(E18=B23,GJ18,"")&amp;IF(F18=B23,GK18,"")&amp;IF(E19=B23,GJ19,"")&amp;IF(F19=B23,GK19,"")&amp;IF(E20=B23,GJ20,"")&amp;IF(F20=B23,GK20,"")&amp;IF(E21=B23,GJ21,"")&amp;IF(F21=B23,GK21,"")&amp;IF(E22=B23,GJ22,"")&amp;IF(F22=B23,GK22,"")</f>
        <v>,325,121</v>
      </c>
      <c r="J23" s="7">
        <f>LEN(I23)-LEN(SUBSTITUTE(I23,",",""))</f>
        <v>2</v>
      </c>
      <c r="K23" s="7">
        <f t="shared" ref="K23:K28" si="232">K15+J23</f>
        <v>13</v>
      </c>
      <c r="L23" s="7" t="str">
        <f>IF(E24=B23,GJ24,"")&amp;IF(F24=B23,GK24,"")&amp;IF(E25=B23,GJ25,"")&amp;IF(F25=B23,GK25,"")&amp;IF(E26=B23,GJ26,"")&amp;IF(F26=B23,GK26,"")&amp;IF(E27=B23,GJ27,"")&amp;IF(F27=B23,GK27,"")&amp;IF(E28=B23,GJ28,"")&amp;IF(F28=B23,GK28,"")</f>
        <v>,52</v>
      </c>
      <c r="M23">
        <f>LEN(L23)-LEN(SUBSTITUTE(L23,",",""))</f>
        <v>1</v>
      </c>
      <c r="N23" s="7">
        <f>IF(N$4&lt;=$J23,VALUE(SUBSTITUTE(MID($I23,IFERROR(FIND(CHAR(1),SUBSTITUTE($I23,",",CHAR(1),(N$4+1)-1)),1),IFERROR(FIND(CHAR(1),SUBSTITUTE($I23,",",CHAR(1),(N$4+1))),LEN($I23)+1)-IFERROR(FIND(CHAR(1),SUBSTITUTE($I23,",",CHAR(1),(N$4+1)-1)),1)),",","")),"")</f>
        <v>325</v>
      </c>
      <c r="O23" s="7">
        <f t="shared" si="142"/>
        <v>109</v>
      </c>
      <c r="P23" s="7">
        <f t="shared" si="143"/>
        <v>6</v>
      </c>
      <c r="Q23" s="7" t="str">
        <f t="shared" si="218"/>
        <v/>
      </c>
      <c r="R23" s="7" t="str">
        <f t="shared" si="219"/>
        <v>,109</v>
      </c>
      <c r="S23" s="7">
        <f>IF(S$4&lt;=$J23,VALUE(SUBSTITUTE(MID($I23,IFERROR(FIND(CHAR(1),SUBSTITUTE($I23,",",CHAR(1),(S$4+1)-1)),1),IFERROR(FIND(CHAR(1),SUBSTITUTE($I23,",",CHAR(1),(S$4+1))),LEN($I23)+1)-IFERROR(FIND(CHAR(1),SUBSTITUTE($I23,",",CHAR(1),(S$4+1)-1)),1)),",","")),"")</f>
        <v>121</v>
      </c>
      <c r="T23" s="7">
        <f t="shared" ref="T23" si="233">IFERROR(ROUNDDOWN(IF(LEFT($C23,1)="*",S23*IF(RIGHT($C23,LEN($C23)-1)="old",S23,VALUE(RIGHT($C23,LEN($C23)-1))),S23+IF(RIGHT($C23,LEN($C23)-1)="old",S23,VALUE(RIGHT($C23,LEN($C23)-1))))/3,0),"")</f>
        <v>41</v>
      </c>
      <c r="U23" s="7">
        <f t="shared" ref="U23" si="234">IFERROR(IF(MOD(T23,$D23)=0,$E23,$F23),"")</f>
        <v>6</v>
      </c>
      <c r="V23" s="7" t="str">
        <f t="shared" si="222"/>
        <v/>
      </c>
      <c r="W23" s="7" t="str">
        <f t="shared" si="223"/>
        <v>,109,41</v>
      </c>
      <c r="X23" s="7" t="str">
        <f t="shared" si="169"/>
        <v/>
      </c>
      <c r="Y23" s="7" t="str">
        <f t="shared" si="224"/>
        <v/>
      </c>
      <c r="Z23" s="7" t="str">
        <f t="shared" si="225"/>
        <v/>
      </c>
      <c r="AA23" s="7" t="str">
        <f t="shared" si="5"/>
        <v/>
      </c>
      <c r="AB23" s="7" t="str">
        <f t="shared" si="6"/>
        <v>,109,41</v>
      </c>
      <c r="AC23" s="7" t="str">
        <f t="shared" si="170"/>
        <v/>
      </c>
      <c r="AD23" s="7" t="str">
        <f t="shared" si="224"/>
        <v/>
      </c>
      <c r="AE23" s="7" t="str">
        <f t="shared" si="225"/>
        <v/>
      </c>
      <c r="AF23" s="7" t="str">
        <f t="shared" si="9"/>
        <v/>
      </c>
      <c r="AG23" s="7" t="str">
        <f t="shared" si="10"/>
        <v>,109,41</v>
      </c>
      <c r="AH23" s="7" t="str">
        <f t="shared" si="171"/>
        <v/>
      </c>
      <c r="AI23" s="7" t="str">
        <f t="shared" si="224"/>
        <v/>
      </c>
      <c r="AJ23" s="7" t="str">
        <f t="shared" si="225"/>
        <v/>
      </c>
      <c r="AK23" s="7" t="str">
        <f t="shared" si="13"/>
        <v/>
      </c>
      <c r="AL23" s="7" t="str">
        <f t="shared" si="14"/>
        <v>,109,41</v>
      </c>
      <c r="AM23" s="7" t="str">
        <f t="shared" si="172"/>
        <v/>
      </c>
      <c r="AN23" s="7" t="str">
        <f t="shared" si="224"/>
        <v/>
      </c>
      <c r="AO23" s="7" t="str">
        <f t="shared" si="225"/>
        <v/>
      </c>
      <c r="AP23" s="7" t="str">
        <f t="shared" si="17"/>
        <v/>
      </c>
      <c r="AQ23" s="7" t="str">
        <f t="shared" si="18"/>
        <v>,109,41</v>
      </c>
      <c r="AR23" s="7" t="str">
        <f t="shared" si="173"/>
        <v/>
      </c>
      <c r="AS23" s="7" t="str">
        <f t="shared" si="224"/>
        <v/>
      </c>
      <c r="AT23" s="7" t="str">
        <f t="shared" si="225"/>
        <v/>
      </c>
      <c r="AU23" s="7" t="str">
        <f t="shared" si="21"/>
        <v/>
      </c>
      <c r="AV23" s="7" t="str">
        <f t="shared" si="22"/>
        <v>,109,41</v>
      </c>
      <c r="AW23" s="7" t="str">
        <f t="shared" si="174"/>
        <v/>
      </c>
      <c r="AX23" s="7" t="str">
        <f t="shared" si="224"/>
        <v/>
      </c>
      <c r="AY23" s="7" t="str">
        <f t="shared" si="225"/>
        <v/>
      </c>
      <c r="AZ23" s="7" t="str">
        <f t="shared" si="25"/>
        <v/>
      </c>
      <c r="BA23" s="7" t="str">
        <f t="shared" si="26"/>
        <v>,109,41</v>
      </c>
      <c r="BB23" s="7" t="str">
        <f t="shared" si="175"/>
        <v/>
      </c>
      <c r="BC23" s="7" t="str">
        <f t="shared" si="224"/>
        <v/>
      </c>
      <c r="BD23" s="7" t="str">
        <f t="shared" si="225"/>
        <v/>
      </c>
      <c r="BE23" s="7" t="str">
        <f t="shared" si="29"/>
        <v/>
      </c>
      <c r="BF23" s="7" t="str">
        <f t="shared" si="30"/>
        <v>,109,41</v>
      </c>
      <c r="BG23" s="7" t="str">
        <f t="shared" si="176"/>
        <v/>
      </c>
      <c r="BH23" s="7" t="str">
        <f t="shared" si="224"/>
        <v/>
      </c>
      <c r="BI23" s="7" t="str">
        <f t="shared" si="225"/>
        <v/>
      </c>
      <c r="BJ23" s="7" t="str">
        <f t="shared" si="33"/>
        <v/>
      </c>
      <c r="BK23" s="7" t="str">
        <f t="shared" si="34"/>
        <v>,109,41</v>
      </c>
      <c r="BL23" s="7" t="str">
        <f t="shared" si="177"/>
        <v/>
      </c>
      <c r="BM23" s="7" t="str">
        <f t="shared" si="224"/>
        <v/>
      </c>
      <c r="BN23" s="7" t="str">
        <f t="shared" si="225"/>
        <v/>
      </c>
      <c r="BO23" s="7" t="str">
        <f t="shared" si="37"/>
        <v/>
      </c>
      <c r="BP23" s="7" t="str">
        <f t="shared" si="38"/>
        <v>,109,41</v>
      </c>
      <c r="BQ23" s="7" t="str">
        <f t="shared" si="178"/>
        <v/>
      </c>
      <c r="BR23" s="7" t="str">
        <f t="shared" si="224"/>
        <v/>
      </c>
      <c r="BS23" s="7" t="str">
        <f t="shared" si="225"/>
        <v/>
      </c>
      <c r="BT23" s="7" t="str">
        <f t="shared" si="41"/>
        <v/>
      </c>
      <c r="BU23" s="7" t="str">
        <f t="shared" si="42"/>
        <v>,109,41</v>
      </c>
      <c r="BV23" s="7" t="str">
        <f t="shared" si="179"/>
        <v/>
      </c>
      <c r="BW23" s="7" t="str">
        <f t="shared" si="224"/>
        <v/>
      </c>
      <c r="BX23" s="7" t="str">
        <f t="shared" si="225"/>
        <v/>
      </c>
      <c r="BY23" s="7" t="str">
        <f t="shared" si="45"/>
        <v/>
      </c>
      <c r="BZ23" s="7" t="str">
        <f t="shared" si="46"/>
        <v>,109,41</v>
      </c>
      <c r="CA23" s="7" t="str">
        <f t="shared" si="180"/>
        <v/>
      </c>
      <c r="CB23" s="7" t="str">
        <f t="shared" si="224"/>
        <v/>
      </c>
      <c r="CC23" s="7" t="str">
        <f t="shared" si="225"/>
        <v/>
      </c>
      <c r="CD23" s="7" t="str">
        <f t="shared" si="49"/>
        <v/>
      </c>
      <c r="CE23" s="7" t="str">
        <f t="shared" si="50"/>
        <v>,109,41</v>
      </c>
      <c r="CF23" s="7" t="str">
        <f t="shared" si="181"/>
        <v/>
      </c>
      <c r="CG23" s="7" t="str">
        <f t="shared" si="224"/>
        <v/>
      </c>
      <c r="CH23" s="7" t="str">
        <f t="shared" si="225"/>
        <v/>
      </c>
      <c r="CI23" s="7" t="str">
        <f t="shared" si="53"/>
        <v/>
      </c>
      <c r="CJ23" s="7" t="str">
        <f t="shared" si="54"/>
        <v>,109,41</v>
      </c>
      <c r="CK23" s="7" t="str">
        <f t="shared" si="182"/>
        <v/>
      </c>
      <c r="CL23" s="7" t="str">
        <f t="shared" si="226"/>
        <v/>
      </c>
      <c r="CM23" s="7" t="str">
        <f t="shared" si="227"/>
        <v/>
      </c>
      <c r="CN23" s="7" t="str">
        <f t="shared" si="58"/>
        <v/>
      </c>
      <c r="CO23" s="7" t="str">
        <f t="shared" si="59"/>
        <v>,109,41</v>
      </c>
      <c r="CP23" s="7" t="str">
        <f t="shared" si="183"/>
        <v/>
      </c>
      <c r="CQ23" s="7" t="str">
        <f t="shared" si="226"/>
        <v/>
      </c>
      <c r="CR23" s="7" t="str">
        <f t="shared" si="227"/>
        <v/>
      </c>
      <c r="CS23" s="7" t="str">
        <f t="shared" si="62"/>
        <v/>
      </c>
      <c r="CT23" s="7" t="str">
        <f t="shared" si="63"/>
        <v>,109,41</v>
      </c>
      <c r="CU23" s="7" t="str">
        <f t="shared" si="184"/>
        <v/>
      </c>
      <c r="CV23" s="7" t="str">
        <f t="shared" si="226"/>
        <v/>
      </c>
      <c r="CW23" s="7" t="str">
        <f t="shared" si="227"/>
        <v/>
      </c>
      <c r="CX23" s="7" t="str">
        <f t="shared" si="66"/>
        <v/>
      </c>
      <c r="CY23" s="7" t="str">
        <f t="shared" si="67"/>
        <v>,109,41</v>
      </c>
      <c r="CZ23" s="7" t="str">
        <f t="shared" si="185"/>
        <v/>
      </c>
      <c r="DA23" s="7" t="str">
        <f t="shared" si="226"/>
        <v/>
      </c>
      <c r="DB23" s="7" t="str">
        <f t="shared" si="227"/>
        <v/>
      </c>
      <c r="DC23" s="7" t="str">
        <f t="shared" si="70"/>
        <v/>
      </c>
      <c r="DD23" s="7" t="str">
        <f t="shared" si="71"/>
        <v>,109,41</v>
      </c>
      <c r="DE23" s="7" t="str">
        <f t="shared" si="186"/>
        <v/>
      </c>
      <c r="DF23" s="7" t="str">
        <f t="shared" si="226"/>
        <v/>
      </c>
      <c r="DG23" s="7" t="str">
        <f t="shared" si="227"/>
        <v/>
      </c>
      <c r="DH23" s="7" t="str">
        <f t="shared" si="74"/>
        <v/>
      </c>
      <c r="DI23" s="7" t="str">
        <f t="shared" si="75"/>
        <v>,109,41</v>
      </c>
      <c r="DJ23" s="7" t="str">
        <f t="shared" si="187"/>
        <v/>
      </c>
      <c r="DK23" s="7" t="str">
        <f t="shared" si="226"/>
        <v/>
      </c>
      <c r="DL23" s="7" t="str">
        <f t="shared" si="227"/>
        <v/>
      </c>
      <c r="DM23" s="7" t="str">
        <f t="shared" si="78"/>
        <v/>
      </c>
      <c r="DN23" s="7" t="str">
        <f t="shared" si="79"/>
        <v>,109,41</v>
      </c>
      <c r="DO23" s="7" t="str">
        <f t="shared" si="188"/>
        <v/>
      </c>
      <c r="DP23" s="7" t="str">
        <f t="shared" si="226"/>
        <v/>
      </c>
      <c r="DQ23" s="7" t="str">
        <f t="shared" si="227"/>
        <v/>
      </c>
      <c r="DR23" s="7" t="str">
        <f t="shared" si="82"/>
        <v/>
      </c>
      <c r="DS23" s="7" t="str">
        <f t="shared" si="83"/>
        <v>,109,41</v>
      </c>
      <c r="DT23" s="7" t="str">
        <f t="shared" si="189"/>
        <v/>
      </c>
      <c r="DU23" s="7" t="str">
        <f t="shared" si="226"/>
        <v/>
      </c>
      <c r="DV23" s="7" t="str">
        <f t="shared" si="227"/>
        <v/>
      </c>
      <c r="DW23" s="7" t="str">
        <f t="shared" si="86"/>
        <v/>
      </c>
      <c r="DX23" s="7" t="str">
        <f t="shared" si="87"/>
        <v>,109,41</v>
      </c>
      <c r="DY23" s="7" t="str">
        <f t="shared" si="190"/>
        <v/>
      </c>
      <c r="DZ23" s="7" t="str">
        <f t="shared" si="226"/>
        <v/>
      </c>
      <c r="EA23" s="7" t="str">
        <f t="shared" si="227"/>
        <v/>
      </c>
      <c r="EB23" s="7" t="str">
        <f t="shared" si="90"/>
        <v/>
      </c>
      <c r="EC23" s="7" t="str">
        <f t="shared" si="91"/>
        <v>,109,41</v>
      </c>
      <c r="ED23" s="7" t="str">
        <f t="shared" si="191"/>
        <v/>
      </c>
      <c r="EE23" s="7" t="str">
        <f t="shared" si="226"/>
        <v/>
      </c>
      <c r="EF23" s="7" t="str">
        <f t="shared" si="227"/>
        <v/>
      </c>
      <c r="EG23" s="7" t="str">
        <f t="shared" si="94"/>
        <v/>
      </c>
      <c r="EH23" s="7" t="str">
        <f t="shared" si="95"/>
        <v>,109,41</v>
      </c>
      <c r="EI23" s="7" t="str">
        <f t="shared" si="192"/>
        <v/>
      </c>
      <c r="EJ23" s="7" t="str">
        <f t="shared" si="226"/>
        <v/>
      </c>
      <c r="EK23" s="7" t="str">
        <f t="shared" si="227"/>
        <v/>
      </c>
      <c r="EL23" s="7" t="str">
        <f t="shared" si="98"/>
        <v/>
      </c>
      <c r="EM23" s="7" t="str">
        <f t="shared" si="99"/>
        <v>,109,41</v>
      </c>
      <c r="EN23" s="7" t="str">
        <f t="shared" si="193"/>
        <v/>
      </c>
      <c r="EO23" s="7" t="str">
        <f t="shared" si="226"/>
        <v/>
      </c>
      <c r="EP23" s="7" t="str">
        <f t="shared" si="227"/>
        <v/>
      </c>
      <c r="EQ23" s="7" t="str">
        <f t="shared" si="102"/>
        <v/>
      </c>
      <c r="ER23" s="7" t="str">
        <f t="shared" si="103"/>
        <v>,109,41</v>
      </c>
      <c r="ES23" s="7" t="str">
        <f t="shared" si="194"/>
        <v/>
      </c>
      <c r="ET23" s="7" t="str">
        <f t="shared" si="226"/>
        <v/>
      </c>
      <c r="EU23" s="7" t="str">
        <f t="shared" si="227"/>
        <v/>
      </c>
      <c r="EV23" s="7" t="str">
        <f t="shared" si="106"/>
        <v/>
      </c>
      <c r="EW23" s="7" t="str">
        <f t="shared" si="107"/>
        <v>,109,41</v>
      </c>
      <c r="EX23" s="7" t="str">
        <f t="shared" si="195"/>
        <v/>
      </c>
      <c r="EY23" s="7" t="str">
        <f t="shared" si="228"/>
        <v/>
      </c>
      <c r="EZ23" s="7" t="str">
        <f t="shared" si="229"/>
        <v/>
      </c>
      <c r="FA23" s="7" t="str">
        <f t="shared" si="111"/>
        <v/>
      </c>
      <c r="FB23" s="7" t="str">
        <f t="shared" si="112"/>
        <v>,109,41</v>
      </c>
      <c r="FC23" s="7" t="str">
        <f t="shared" si="196"/>
        <v/>
      </c>
      <c r="FD23" s="7" t="str">
        <f t="shared" si="228"/>
        <v/>
      </c>
      <c r="FE23" s="7" t="str">
        <f t="shared" si="229"/>
        <v/>
      </c>
      <c r="FF23" s="7" t="str">
        <f t="shared" si="115"/>
        <v/>
      </c>
      <c r="FG23" s="7" t="str">
        <f t="shared" si="116"/>
        <v>,109,41</v>
      </c>
      <c r="FH23" s="7" t="str">
        <f t="shared" si="197"/>
        <v/>
      </c>
      <c r="FI23" s="7" t="str">
        <f t="shared" si="228"/>
        <v/>
      </c>
      <c r="FJ23" s="7" t="str">
        <f t="shared" si="229"/>
        <v/>
      </c>
      <c r="FK23" s="7" t="str">
        <f t="shared" si="119"/>
        <v/>
      </c>
      <c r="FL23" s="7" t="str">
        <f t="shared" si="120"/>
        <v>,109,41</v>
      </c>
      <c r="FM23" s="7" t="str">
        <f t="shared" si="198"/>
        <v/>
      </c>
      <c r="FN23" s="7" t="str">
        <f t="shared" si="228"/>
        <v/>
      </c>
      <c r="FO23" s="7" t="str">
        <f t="shared" si="229"/>
        <v/>
      </c>
      <c r="FP23" s="7" t="str">
        <f t="shared" si="123"/>
        <v/>
      </c>
      <c r="FQ23" s="7" t="str">
        <f t="shared" si="124"/>
        <v>,109,41</v>
      </c>
      <c r="FR23" s="7" t="str">
        <f t="shared" si="199"/>
        <v/>
      </c>
      <c r="FS23" s="7" t="str">
        <f t="shared" si="228"/>
        <v/>
      </c>
      <c r="FT23" s="7" t="str">
        <f t="shared" si="229"/>
        <v/>
      </c>
      <c r="FU23" s="7" t="str">
        <f t="shared" si="127"/>
        <v/>
      </c>
      <c r="FV23" s="7" t="str">
        <f t="shared" si="128"/>
        <v>,109,41</v>
      </c>
      <c r="FW23" s="7" t="str">
        <f t="shared" si="200"/>
        <v/>
      </c>
      <c r="FX23" s="7" t="str">
        <f t="shared" si="228"/>
        <v/>
      </c>
      <c r="FY23" s="7" t="str">
        <f t="shared" si="229"/>
        <v/>
      </c>
      <c r="FZ23" s="7" t="str">
        <f t="shared" si="131"/>
        <v/>
      </c>
      <c r="GA23" s="7" t="str">
        <f t="shared" si="132"/>
        <v>,109,41</v>
      </c>
      <c r="GB23" s="7" t="str">
        <f t="shared" si="201"/>
        <v/>
      </c>
      <c r="GC23" s="7" t="str">
        <f t="shared" si="228"/>
        <v/>
      </c>
      <c r="GD23" s="7" t="str">
        <f t="shared" si="229"/>
        <v/>
      </c>
      <c r="GE23" s="7" t="str">
        <f t="shared" si="135"/>
        <v/>
      </c>
      <c r="GF23" s="7" t="str">
        <f t="shared" si="136"/>
        <v>,109,41</v>
      </c>
      <c r="GG23" s="7" t="str">
        <f t="shared" si="202"/>
        <v/>
      </c>
      <c r="GH23" s="7" t="str">
        <f t="shared" si="228"/>
        <v/>
      </c>
      <c r="GI23" s="7" t="str">
        <f t="shared" si="229"/>
        <v/>
      </c>
      <c r="GJ23" s="7" t="str">
        <f t="shared" si="139"/>
        <v/>
      </c>
      <c r="GK23" s="7" t="str">
        <f t="shared" si="140"/>
        <v>,109,41</v>
      </c>
    </row>
    <row r="24" spans="1:197" s="7" customFormat="1" x14ac:dyDescent="0.25">
      <c r="B24" s="7">
        <v>3</v>
      </c>
      <c r="C24" s="7" t="str">
        <f>"+5"</f>
        <v>+5</v>
      </c>
      <c r="D24" s="7">
        <v>13</v>
      </c>
      <c r="E24" s="7">
        <v>2</v>
      </c>
      <c r="F24" s="7">
        <v>6</v>
      </c>
      <c r="I24" s="7" t="str">
        <f>IF(E17=B24,GJ17,"")&amp;IF(F17=B24,GK17,"")&amp;IF(E18=B24,GJ18,"")&amp;IF(F18=B24,GK18,"")&amp;IF(E19=B24,GJ19,"")&amp;IF(F19=B24,GK19,"")&amp;IF(E20=B24,GJ20,"")&amp;IF(F20=B24,GK20,"")&amp;IF(E21=B24,GJ21,"")&amp;IF(F21=B24,GK21,"")&amp;IF(E22=B24,GJ22,"")&amp;IF(F22=B24,GK22,"")&amp;IF(E23=B24,GJ23,"")&amp;IF(F23=B24,GK23,"")</f>
        <v>,12,12,12,27,195,206,151,60,30,30,30,48,30,48,48,245,245</v>
      </c>
      <c r="J24" s="7">
        <f>LEN(I24)-LEN(SUBSTITUTE(I24,",",""))</f>
        <v>17</v>
      </c>
      <c r="K24" s="7">
        <f t="shared" si="232"/>
        <v>34</v>
      </c>
      <c r="L24" s="7" t="str">
        <f>IF(E25=B24,GJ25,"")&amp;IF(F25=B24,GK25,"")&amp;IF(E26=B24,GJ26,"")&amp;IF(F26=B24,GK26,"")&amp;IF(E27=B24,GJ27,"")&amp;IF(F27=B24,GK27,"")&amp;IF(E28=B24,GJ28,"")&amp;IF(F28=B24,GK28,"")</f>
        <v>,108,208,208,2133</v>
      </c>
      <c r="M24">
        <f>LEN(L24)-LEN(SUBSTITUTE(L24,",",""))</f>
        <v>4</v>
      </c>
      <c r="N24" s="7">
        <f>IF(N$4&lt;=$J24,VALUE(SUBSTITUTE(MID($I24,IFERROR(FIND(CHAR(1),SUBSTITUTE($I24,",",CHAR(1),(N$4+1)-1)),1),IFERROR(FIND(CHAR(1),SUBSTITUTE($I24,",",CHAR(1),(N$4+1))),LEN($I24)+1)-IFERROR(FIND(CHAR(1),SUBSTITUTE($I24,",",CHAR(1),(N$4+1)-1)),1)),",","")),"")</f>
        <v>12</v>
      </c>
      <c r="O24" s="7">
        <f t="shared" si="142"/>
        <v>5</v>
      </c>
      <c r="P24" s="7">
        <f t="shared" si="143"/>
        <v>6</v>
      </c>
      <c r="Q24" s="7" t="str">
        <f t="shared" si="218"/>
        <v/>
      </c>
      <c r="R24" s="7" t="str">
        <f t="shared" si="219"/>
        <v>,5</v>
      </c>
      <c r="S24" s="7">
        <f>IF(S$4&lt;=$J24,VALUE(SUBSTITUTE(MID($I24,IFERROR(FIND(CHAR(1),SUBSTITUTE($I24,",",CHAR(1),(S$4+1)-1)),1),IFERROR(FIND(CHAR(1),SUBSTITUTE($I24,",",CHAR(1),(S$4+1))),LEN($I24)+1)-IFERROR(FIND(CHAR(1),SUBSTITUTE($I24,",",CHAR(1),(S$4+1)-1)),1)),",","")),"")</f>
        <v>12</v>
      </c>
      <c r="T24" s="7">
        <f t="shared" ref="T24" si="235">IFERROR(ROUNDDOWN(IF(LEFT($C24,1)="*",S24*IF(RIGHT($C24,LEN($C24)-1)="old",S24,VALUE(RIGHT($C24,LEN($C24)-1))),S24+IF(RIGHT($C24,LEN($C24)-1)="old",S24,VALUE(RIGHT($C24,LEN($C24)-1))))/3,0),"")</f>
        <v>5</v>
      </c>
      <c r="U24" s="7">
        <f t="shared" ref="U24" si="236">IFERROR(IF(MOD(T24,$D24)=0,$E24,$F24),"")</f>
        <v>6</v>
      </c>
      <c r="V24" s="7" t="str">
        <f t="shared" si="222"/>
        <v/>
      </c>
      <c r="W24" s="7" t="str">
        <f t="shared" si="223"/>
        <v>,5,5</v>
      </c>
      <c r="X24" s="7">
        <f t="shared" si="169"/>
        <v>12</v>
      </c>
      <c r="Y24" s="7">
        <f t="shared" si="224"/>
        <v>5</v>
      </c>
      <c r="Z24" s="7">
        <f t="shared" si="225"/>
        <v>6</v>
      </c>
      <c r="AA24" s="7" t="str">
        <f t="shared" si="5"/>
        <v/>
      </c>
      <c r="AB24" s="7" t="str">
        <f t="shared" si="6"/>
        <v>,5,5,5</v>
      </c>
      <c r="AC24" s="7">
        <f t="shared" si="170"/>
        <v>27</v>
      </c>
      <c r="AD24" s="7">
        <f t="shared" si="224"/>
        <v>10</v>
      </c>
      <c r="AE24" s="7">
        <f t="shared" si="225"/>
        <v>6</v>
      </c>
      <c r="AF24" s="7" t="str">
        <f t="shared" si="9"/>
        <v/>
      </c>
      <c r="AG24" s="7" t="str">
        <f t="shared" si="10"/>
        <v>,5,5,5,10</v>
      </c>
      <c r="AH24" s="7">
        <f t="shared" si="171"/>
        <v>195</v>
      </c>
      <c r="AI24" s="7">
        <f t="shared" si="224"/>
        <v>66</v>
      </c>
      <c r="AJ24" s="7">
        <f t="shared" si="225"/>
        <v>6</v>
      </c>
      <c r="AK24" s="7" t="str">
        <f t="shared" si="13"/>
        <v/>
      </c>
      <c r="AL24" s="7" t="str">
        <f t="shared" si="14"/>
        <v>,5,5,5,10,66</v>
      </c>
      <c r="AM24" s="7">
        <f t="shared" si="172"/>
        <v>206</v>
      </c>
      <c r="AN24" s="7">
        <f t="shared" si="224"/>
        <v>70</v>
      </c>
      <c r="AO24" s="7">
        <f t="shared" si="225"/>
        <v>6</v>
      </c>
      <c r="AP24" s="7" t="str">
        <f t="shared" si="17"/>
        <v/>
      </c>
      <c r="AQ24" s="7" t="str">
        <f t="shared" si="18"/>
        <v>,5,5,5,10,66,70</v>
      </c>
      <c r="AR24" s="7">
        <f t="shared" si="173"/>
        <v>151</v>
      </c>
      <c r="AS24" s="7">
        <f t="shared" si="224"/>
        <v>52</v>
      </c>
      <c r="AT24" s="7">
        <f t="shared" si="225"/>
        <v>2</v>
      </c>
      <c r="AU24" s="7" t="str">
        <f t="shared" si="21"/>
        <v>,52</v>
      </c>
      <c r="AV24" s="7" t="str">
        <f t="shared" si="22"/>
        <v>,5,5,5,10,66,70</v>
      </c>
      <c r="AW24" s="7">
        <f t="shared" si="174"/>
        <v>60</v>
      </c>
      <c r="AX24" s="7">
        <f t="shared" si="224"/>
        <v>21</v>
      </c>
      <c r="AY24" s="7">
        <f t="shared" si="225"/>
        <v>6</v>
      </c>
      <c r="AZ24" s="7" t="str">
        <f t="shared" si="25"/>
        <v>,52</v>
      </c>
      <c r="BA24" s="7" t="str">
        <f t="shared" si="26"/>
        <v>,5,5,5,10,66,70,21</v>
      </c>
      <c r="BB24" s="7">
        <f t="shared" si="175"/>
        <v>30</v>
      </c>
      <c r="BC24" s="7">
        <f t="shared" si="224"/>
        <v>11</v>
      </c>
      <c r="BD24" s="7">
        <f t="shared" si="225"/>
        <v>6</v>
      </c>
      <c r="BE24" s="7" t="str">
        <f t="shared" si="29"/>
        <v>,52</v>
      </c>
      <c r="BF24" s="7" t="str">
        <f t="shared" si="30"/>
        <v>,5,5,5,10,66,70,21,11</v>
      </c>
      <c r="BG24" s="7">
        <f t="shared" si="176"/>
        <v>30</v>
      </c>
      <c r="BH24" s="7">
        <f t="shared" si="224"/>
        <v>11</v>
      </c>
      <c r="BI24" s="7">
        <f t="shared" si="225"/>
        <v>6</v>
      </c>
      <c r="BJ24" s="7" t="str">
        <f t="shared" si="33"/>
        <v>,52</v>
      </c>
      <c r="BK24" s="7" t="str">
        <f t="shared" si="34"/>
        <v>,5,5,5,10,66,70,21,11,11</v>
      </c>
      <c r="BL24" s="7">
        <f t="shared" si="177"/>
        <v>30</v>
      </c>
      <c r="BM24" s="7">
        <f t="shared" si="224"/>
        <v>11</v>
      </c>
      <c r="BN24" s="7">
        <f t="shared" si="225"/>
        <v>6</v>
      </c>
      <c r="BO24" s="7" t="str">
        <f t="shared" si="37"/>
        <v>,52</v>
      </c>
      <c r="BP24" s="7" t="str">
        <f t="shared" si="38"/>
        <v>,5,5,5,10,66,70,21,11,11,11</v>
      </c>
      <c r="BQ24" s="7">
        <f t="shared" si="178"/>
        <v>48</v>
      </c>
      <c r="BR24" s="7">
        <f t="shared" si="224"/>
        <v>17</v>
      </c>
      <c r="BS24" s="7">
        <f t="shared" si="225"/>
        <v>6</v>
      </c>
      <c r="BT24" s="7" t="str">
        <f t="shared" si="41"/>
        <v>,52</v>
      </c>
      <c r="BU24" s="7" t="str">
        <f t="shared" si="42"/>
        <v>,5,5,5,10,66,70,21,11,11,11,17</v>
      </c>
      <c r="BV24" s="7">
        <f t="shared" si="179"/>
        <v>30</v>
      </c>
      <c r="BW24" s="7">
        <f t="shared" si="224"/>
        <v>11</v>
      </c>
      <c r="BX24" s="7">
        <f t="shared" si="225"/>
        <v>6</v>
      </c>
      <c r="BY24" s="7" t="str">
        <f t="shared" si="45"/>
        <v>,52</v>
      </c>
      <c r="BZ24" s="7" t="str">
        <f t="shared" si="46"/>
        <v>,5,5,5,10,66,70,21,11,11,11,17,11</v>
      </c>
      <c r="CA24" s="7">
        <f t="shared" si="180"/>
        <v>48</v>
      </c>
      <c r="CB24" s="7">
        <f t="shared" si="224"/>
        <v>17</v>
      </c>
      <c r="CC24" s="7">
        <f t="shared" si="225"/>
        <v>6</v>
      </c>
      <c r="CD24" s="7" t="str">
        <f t="shared" si="49"/>
        <v>,52</v>
      </c>
      <c r="CE24" s="7" t="str">
        <f t="shared" si="50"/>
        <v>,5,5,5,10,66,70,21,11,11,11,17,11,17</v>
      </c>
      <c r="CF24" s="7">
        <f t="shared" si="181"/>
        <v>48</v>
      </c>
      <c r="CG24" s="7">
        <f t="shared" si="224"/>
        <v>17</v>
      </c>
      <c r="CH24" s="7">
        <f t="shared" si="225"/>
        <v>6</v>
      </c>
      <c r="CI24" s="7" t="str">
        <f t="shared" si="53"/>
        <v>,52</v>
      </c>
      <c r="CJ24" s="7" t="str">
        <f t="shared" si="54"/>
        <v>,5,5,5,10,66,70,21,11,11,11,17,11,17,17</v>
      </c>
      <c r="CK24" s="7">
        <f t="shared" si="182"/>
        <v>245</v>
      </c>
      <c r="CL24" s="7">
        <f t="shared" si="226"/>
        <v>83</v>
      </c>
      <c r="CM24" s="7">
        <f t="shared" si="227"/>
        <v>6</v>
      </c>
      <c r="CN24" s="7" t="str">
        <f t="shared" si="58"/>
        <v>,52</v>
      </c>
      <c r="CO24" s="7" t="str">
        <f t="shared" si="59"/>
        <v>,5,5,5,10,66,70,21,11,11,11,17,11,17,17,83</v>
      </c>
      <c r="CP24" s="7">
        <f t="shared" si="183"/>
        <v>245</v>
      </c>
      <c r="CQ24" s="7">
        <f t="shared" si="226"/>
        <v>83</v>
      </c>
      <c r="CR24" s="7">
        <f t="shared" si="227"/>
        <v>6</v>
      </c>
      <c r="CS24" s="7" t="str">
        <f t="shared" si="62"/>
        <v>,52</v>
      </c>
      <c r="CT24" s="7" t="str">
        <f t="shared" si="63"/>
        <v>,5,5,5,10,66,70,21,11,11,11,17,11,17,17,83,83</v>
      </c>
      <c r="CU24" s="7" t="str">
        <f t="shared" si="184"/>
        <v/>
      </c>
      <c r="CV24" s="7" t="str">
        <f t="shared" si="226"/>
        <v/>
      </c>
      <c r="CW24" s="7" t="str">
        <f t="shared" si="227"/>
        <v/>
      </c>
      <c r="CX24" s="7" t="str">
        <f t="shared" si="66"/>
        <v>,52</v>
      </c>
      <c r="CY24" s="7" t="str">
        <f t="shared" si="67"/>
        <v>,5,5,5,10,66,70,21,11,11,11,17,11,17,17,83,83</v>
      </c>
      <c r="CZ24" s="7" t="str">
        <f t="shared" si="185"/>
        <v/>
      </c>
      <c r="DA24" s="7" t="str">
        <f t="shared" si="226"/>
        <v/>
      </c>
      <c r="DB24" s="7" t="str">
        <f t="shared" si="227"/>
        <v/>
      </c>
      <c r="DC24" s="7" t="str">
        <f t="shared" si="70"/>
        <v>,52</v>
      </c>
      <c r="DD24" s="7" t="str">
        <f t="shared" si="71"/>
        <v>,5,5,5,10,66,70,21,11,11,11,17,11,17,17,83,83</v>
      </c>
      <c r="DE24" s="7" t="str">
        <f t="shared" si="186"/>
        <v/>
      </c>
      <c r="DF24" s="7" t="str">
        <f t="shared" si="226"/>
        <v/>
      </c>
      <c r="DG24" s="7" t="str">
        <f t="shared" si="227"/>
        <v/>
      </c>
      <c r="DH24" s="7" t="str">
        <f t="shared" si="74"/>
        <v>,52</v>
      </c>
      <c r="DI24" s="7" t="str">
        <f t="shared" si="75"/>
        <v>,5,5,5,10,66,70,21,11,11,11,17,11,17,17,83,83</v>
      </c>
      <c r="DJ24" s="7" t="str">
        <f t="shared" si="187"/>
        <v/>
      </c>
      <c r="DK24" s="7" t="str">
        <f t="shared" si="226"/>
        <v/>
      </c>
      <c r="DL24" s="7" t="str">
        <f t="shared" si="227"/>
        <v/>
      </c>
      <c r="DM24" s="7" t="str">
        <f t="shared" si="78"/>
        <v>,52</v>
      </c>
      <c r="DN24" s="7" t="str">
        <f t="shared" si="79"/>
        <v>,5,5,5,10,66,70,21,11,11,11,17,11,17,17,83,83</v>
      </c>
      <c r="DO24" s="7" t="str">
        <f t="shared" si="188"/>
        <v/>
      </c>
      <c r="DP24" s="7" t="str">
        <f t="shared" si="226"/>
        <v/>
      </c>
      <c r="DQ24" s="7" t="str">
        <f t="shared" si="227"/>
        <v/>
      </c>
      <c r="DR24" s="7" t="str">
        <f t="shared" si="82"/>
        <v>,52</v>
      </c>
      <c r="DS24" s="7" t="str">
        <f t="shared" si="83"/>
        <v>,5,5,5,10,66,70,21,11,11,11,17,11,17,17,83,83</v>
      </c>
      <c r="DT24" s="7" t="str">
        <f t="shared" si="189"/>
        <v/>
      </c>
      <c r="DU24" s="7" t="str">
        <f t="shared" si="226"/>
        <v/>
      </c>
      <c r="DV24" s="7" t="str">
        <f t="shared" si="227"/>
        <v/>
      </c>
      <c r="DW24" s="7" t="str">
        <f t="shared" si="86"/>
        <v>,52</v>
      </c>
      <c r="DX24" s="7" t="str">
        <f t="shared" si="87"/>
        <v>,5,5,5,10,66,70,21,11,11,11,17,11,17,17,83,83</v>
      </c>
      <c r="DY24" s="7" t="str">
        <f t="shared" si="190"/>
        <v/>
      </c>
      <c r="DZ24" s="7" t="str">
        <f t="shared" si="226"/>
        <v/>
      </c>
      <c r="EA24" s="7" t="str">
        <f t="shared" si="227"/>
        <v/>
      </c>
      <c r="EB24" s="7" t="str">
        <f t="shared" si="90"/>
        <v>,52</v>
      </c>
      <c r="EC24" s="7" t="str">
        <f t="shared" si="91"/>
        <v>,5,5,5,10,66,70,21,11,11,11,17,11,17,17,83,83</v>
      </c>
      <c r="ED24" s="7" t="str">
        <f t="shared" si="191"/>
        <v/>
      </c>
      <c r="EE24" s="7" t="str">
        <f t="shared" si="226"/>
        <v/>
      </c>
      <c r="EF24" s="7" t="str">
        <f t="shared" si="227"/>
        <v/>
      </c>
      <c r="EG24" s="7" t="str">
        <f t="shared" si="94"/>
        <v>,52</v>
      </c>
      <c r="EH24" s="7" t="str">
        <f t="shared" si="95"/>
        <v>,5,5,5,10,66,70,21,11,11,11,17,11,17,17,83,83</v>
      </c>
      <c r="EI24" s="7" t="str">
        <f t="shared" si="192"/>
        <v/>
      </c>
      <c r="EJ24" s="7" t="str">
        <f t="shared" si="226"/>
        <v/>
      </c>
      <c r="EK24" s="7" t="str">
        <f t="shared" si="227"/>
        <v/>
      </c>
      <c r="EL24" s="7" t="str">
        <f t="shared" si="98"/>
        <v>,52</v>
      </c>
      <c r="EM24" s="7" t="str">
        <f t="shared" si="99"/>
        <v>,5,5,5,10,66,70,21,11,11,11,17,11,17,17,83,83</v>
      </c>
      <c r="EN24" s="7" t="str">
        <f t="shared" si="193"/>
        <v/>
      </c>
      <c r="EO24" s="7" t="str">
        <f t="shared" si="226"/>
        <v/>
      </c>
      <c r="EP24" s="7" t="str">
        <f t="shared" si="227"/>
        <v/>
      </c>
      <c r="EQ24" s="7" t="str">
        <f t="shared" si="102"/>
        <v>,52</v>
      </c>
      <c r="ER24" s="7" t="str">
        <f t="shared" si="103"/>
        <v>,5,5,5,10,66,70,21,11,11,11,17,11,17,17,83,83</v>
      </c>
      <c r="ES24" s="7" t="str">
        <f t="shared" si="194"/>
        <v/>
      </c>
      <c r="ET24" s="7" t="str">
        <f t="shared" si="226"/>
        <v/>
      </c>
      <c r="EU24" s="7" t="str">
        <f t="shared" si="227"/>
        <v/>
      </c>
      <c r="EV24" s="7" t="str">
        <f t="shared" si="106"/>
        <v>,52</v>
      </c>
      <c r="EW24" s="7" t="str">
        <f t="shared" si="107"/>
        <v>,5,5,5,10,66,70,21,11,11,11,17,11,17,17,83,83</v>
      </c>
      <c r="EX24" s="7" t="str">
        <f t="shared" si="195"/>
        <v/>
      </c>
      <c r="EY24" s="7" t="str">
        <f t="shared" si="228"/>
        <v/>
      </c>
      <c r="EZ24" s="7" t="str">
        <f t="shared" si="229"/>
        <v/>
      </c>
      <c r="FA24" s="7" t="str">
        <f t="shared" si="111"/>
        <v>,52</v>
      </c>
      <c r="FB24" s="7" t="str">
        <f t="shared" si="112"/>
        <v>,5,5,5,10,66,70,21,11,11,11,17,11,17,17,83,83</v>
      </c>
      <c r="FC24" s="7" t="str">
        <f t="shared" si="196"/>
        <v/>
      </c>
      <c r="FD24" s="7" t="str">
        <f t="shared" si="228"/>
        <v/>
      </c>
      <c r="FE24" s="7" t="str">
        <f t="shared" si="229"/>
        <v/>
      </c>
      <c r="FF24" s="7" t="str">
        <f t="shared" si="115"/>
        <v>,52</v>
      </c>
      <c r="FG24" s="7" t="str">
        <f t="shared" si="116"/>
        <v>,5,5,5,10,66,70,21,11,11,11,17,11,17,17,83,83</v>
      </c>
      <c r="FH24" s="7" t="str">
        <f t="shared" si="197"/>
        <v/>
      </c>
      <c r="FI24" s="7" t="str">
        <f t="shared" si="228"/>
        <v/>
      </c>
      <c r="FJ24" s="7" t="str">
        <f t="shared" si="229"/>
        <v/>
      </c>
      <c r="FK24" s="7" t="str">
        <f t="shared" si="119"/>
        <v>,52</v>
      </c>
      <c r="FL24" s="7" t="str">
        <f t="shared" si="120"/>
        <v>,5,5,5,10,66,70,21,11,11,11,17,11,17,17,83,83</v>
      </c>
      <c r="FM24" s="7" t="str">
        <f t="shared" si="198"/>
        <v/>
      </c>
      <c r="FN24" s="7" t="str">
        <f t="shared" si="228"/>
        <v/>
      </c>
      <c r="FO24" s="7" t="str">
        <f t="shared" si="229"/>
        <v/>
      </c>
      <c r="FP24" s="7" t="str">
        <f t="shared" si="123"/>
        <v>,52</v>
      </c>
      <c r="FQ24" s="7" t="str">
        <f t="shared" si="124"/>
        <v>,5,5,5,10,66,70,21,11,11,11,17,11,17,17,83,83</v>
      </c>
      <c r="FR24" s="7" t="str">
        <f t="shared" si="199"/>
        <v/>
      </c>
      <c r="FS24" s="7" t="str">
        <f t="shared" si="228"/>
        <v/>
      </c>
      <c r="FT24" s="7" t="str">
        <f t="shared" si="229"/>
        <v/>
      </c>
      <c r="FU24" s="7" t="str">
        <f t="shared" si="127"/>
        <v>,52</v>
      </c>
      <c r="FV24" s="7" t="str">
        <f t="shared" si="128"/>
        <v>,5,5,5,10,66,70,21,11,11,11,17,11,17,17,83,83</v>
      </c>
      <c r="FW24" s="7" t="str">
        <f t="shared" si="200"/>
        <v/>
      </c>
      <c r="FX24" s="7" t="str">
        <f t="shared" si="228"/>
        <v/>
      </c>
      <c r="FY24" s="7" t="str">
        <f t="shared" si="229"/>
        <v/>
      </c>
      <c r="FZ24" s="7" t="str">
        <f t="shared" si="131"/>
        <v>,52</v>
      </c>
      <c r="GA24" s="7" t="str">
        <f t="shared" si="132"/>
        <v>,5,5,5,10,66,70,21,11,11,11,17,11,17,17,83,83</v>
      </c>
      <c r="GB24" s="7" t="str">
        <f t="shared" si="201"/>
        <v/>
      </c>
      <c r="GC24" s="7" t="str">
        <f t="shared" si="228"/>
        <v/>
      </c>
      <c r="GD24" s="7" t="str">
        <f t="shared" si="229"/>
        <v/>
      </c>
      <c r="GE24" s="7" t="str">
        <f t="shared" si="135"/>
        <v>,52</v>
      </c>
      <c r="GF24" s="7" t="str">
        <f t="shared" si="136"/>
        <v>,5,5,5,10,66,70,21,11,11,11,17,11,17,17,83,83</v>
      </c>
      <c r="GG24" s="7" t="str">
        <f t="shared" si="202"/>
        <v/>
      </c>
      <c r="GH24" s="7" t="str">
        <f t="shared" si="228"/>
        <v/>
      </c>
      <c r="GI24" s="7" t="str">
        <f t="shared" si="229"/>
        <v/>
      </c>
      <c r="GJ24" s="7" t="str">
        <f t="shared" si="139"/>
        <v>,52</v>
      </c>
      <c r="GK24" s="7" t="str">
        <f t="shared" si="140"/>
        <v>,5,5,5,10,66,70,21,11,11,11,17,11,17,17,83,83</v>
      </c>
    </row>
    <row r="25" spans="1:197" s="7" customFormat="1" x14ac:dyDescent="0.25">
      <c r="B25" s="7">
        <v>4</v>
      </c>
      <c r="C25" s="7" t="str">
        <f>"*old"</f>
        <v>*old</v>
      </c>
      <c r="D25" s="7">
        <v>7</v>
      </c>
      <c r="E25" s="7">
        <v>0</v>
      </c>
      <c r="F25" s="7">
        <v>3</v>
      </c>
      <c r="I25" s="7" t="str">
        <f>IF(E18=B25,GJ18,"")&amp;IF(F18=B25,GK18,"")&amp;IF(E19=B25,GJ19,"")&amp;IF(F19=B25,GK19,"")&amp;IF(E20=B25,GJ20,"")&amp;IF(F20=B25,GK20,"")&amp;IF(E21=B25,GJ21,"")&amp;IF(F21=B25,GK21,"")&amp;IF(E22=B25,GJ22,"")&amp;IF(F22=B25,GK22,"")&amp;IF(E23=B25,GJ23,"")&amp;IF(F23=B25,GK23,"")&amp;IF(E24=B25,GJ24,"")&amp;IF(F24=B25,GK24,"")</f>
        <v>,18,25,25,80</v>
      </c>
      <c r="J25" s="7">
        <f>LEN(I25)-LEN(SUBSTITUTE(I25,",",""))</f>
        <v>4</v>
      </c>
      <c r="K25" s="7">
        <f t="shared" si="232"/>
        <v>14</v>
      </c>
      <c r="L25" s="7" t="str">
        <f>IF(E26=B25,GJ26,"")&amp;IF(F26=B25,GK26,"")&amp;IF(E27=B25,GJ27,"")&amp;IF(F27=B25,GK27,"")&amp;IF(E28=B25,GJ28,"")&amp;IF(F28=B25,GK28,"")</f>
        <v>,15</v>
      </c>
      <c r="M25">
        <f>LEN(L25)-LEN(SUBSTITUTE(L25,",",""))</f>
        <v>1</v>
      </c>
      <c r="N25" s="7">
        <f>IF(N$4&lt;=$J25,VALUE(SUBSTITUTE(MID($I25,IFERROR(FIND(CHAR(1),SUBSTITUTE($I25,",",CHAR(1),(N$4+1)-1)),1),IFERROR(FIND(CHAR(1),SUBSTITUTE($I25,",",CHAR(1),(N$4+1))),LEN($I25)+1)-IFERROR(FIND(CHAR(1),SUBSTITUTE($I25,",",CHAR(1),(N$4+1)-1)),1)),",","")),"")</f>
        <v>18</v>
      </c>
      <c r="O25" s="7">
        <f t="shared" si="142"/>
        <v>108</v>
      </c>
      <c r="P25" s="7">
        <f t="shared" si="143"/>
        <v>3</v>
      </c>
      <c r="Q25" s="7" t="str">
        <f t="shared" si="218"/>
        <v/>
      </c>
      <c r="R25" s="7" t="str">
        <f t="shared" si="219"/>
        <v>,108</v>
      </c>
      <c r="S25" s="7">
        <f>IF(S$4&lt;=$J25,VALUE(SUBSTITUTE(MID($I25,IFERROR(FIND(CHAR(1),SUBSTITUTE($I25,",",CHAR(1),(S$4+1)-1)),1),IFERROR(FIND(CHAR(1),SUBSTITUTE($I25,",",CHAR(1),(S$4+1))),LEN($I25)+1)-IFERROR(FIND(CHAR(1),SUBSTITUTE($I25,",",CHAR(1),(S$4+1)-1)),1)),",","")),"")</f>
        <v>25</v>
      </c>
      <c r="T25" s="7">
        <f t="shared" ref="T25" si="237">IFERROR(ROUNDDOWN(IF(LEFT($C25,1)="*",S25*IF(RIGHT($C25,LEN($C25)-1)="old",S25,VALUE(RIGHT($C25,LEN($C25)-1))),S25+IF(RIGHT($C25,LEN($C25)-1)="old",S25,VALUE(RIGHT($C25,LEN($C25)-1))))/3,0),"")</f>
        <v>208</v>
      </c>
      <c r="U25" s="7">
        <f t="shared" ref="U25" si="238">IFERROR(IF(MOD(T25,$D25)=0,$E25,$F25),"")</f>
        <v>3</v>
      </c>
      <c r="V25" s="7" t="str">
        <f t="shared" si="222"/>
        <v/>
      </c>
      <c r="W25" s="7" t="str">
        <f t="shared" si="223"/>
        <v>,108,208</v>
      </c>
      <c r="X25" s="7">
        <f t="shared" si="169"/>
        <v>25</v>
      </c>
      <c r="Y25" s="7">
        <f t="shared" si="224"/>
        <v>208</v>
      </c>
      <c r="Z25" s="7">
        <f t="shared" si="225"/>
        <v>3</v>
      </c>
      <c r="AA25" s="7" t="str">
        <f t="shared" si="5"/>
        <v/>
      </c>
      <c r="AB25" s="7" t="str">
        <f t="shared" si="6"/>
        <v>,108,208,208</v>
      </c>
      <c r="AC25" s="7">
        <f t="shared" si="170"/>
        <v>80</v>
      </c>
      <c r="AD25" s="7">
        <f t="shared" si="224"/>
        <v>2133</v>
      </c>
      <c r="AE25" s="7">
        <f t="shared" si="225"/>
        <v>3</v>
      </c>
      <c r="AF25" s="7" t="str">
        <f t="shared" si="9"/>
        <v/>
      </c>
      <c r="AG25" s="7" t="str">
        <f t="shared" si="10"/>
        <v>,108,208,208,2133</v>
      </c>
      <c r="AH25" s="7" t="str">
        <f t="shared" si="171"/>
        <v/>
      </c>
      <c r="AI25" s="7" t="str">
        <f t="shared" si="224"/>
        <v/>
      </c>
      <c r="AJ25" s="7" t="str">
        <f t="shared" si="225"/>
        <v/>
      </c>
      <c r="AK25" s="7" t="str">
        <f t="shared" si="13"/>
        <v/>
      </c>
      <c r="AL25" s="7" t="str">
        <f t="shared" si="14"/>
        <v>,108,208,208,2133</v>
      </c>
      <c r="AM25" s="7" t="str">
        <f t="shared" si="172"/>
        <v/>
      </c>
      <c r="AN25" s="7" t="str">
        <f t="shared" si="224"/>
        <v/>
      </c>
      <c r="AO25" s="7" t="str">
        <f t="shared" si="225"/>
        <v/>
      </c>
      <c r="AP25" s="7" t="str">
        <f t="shared" si="17"/>
        <v/>
      </c>
      <c r="AQ25" s="7" t="str">
        <f t="shared" si="18"/>
        <v>,108,208,208,2133</v>
      </c>
      <c r="AR25" s="7" t="str">
        <f t="shared" si="173"/>
        <v/>
      </c>
      <c r="AS25" s="7" t="str">
        <f t="shared" si="224"/>
        <v/>
      </c>
      <c r="AT25" s="7" t="str">
        <f t="shared" si="225"/>
        <v/>
      </c>
      <c r="AU25" s="7" t="str">
        <f t="shared" si="21"/>
        <v/>
      </c>
      <c r="AV25" s="7" t="str">
        <f t="shared" si="22"/>
        <v>,108,208,208,2133</v>
      </c>
      <c r="AW25" s="7" t="str">
        <f t="shared" si="174"/>
        <v/>
      </c>
      <c r="AX25" s="7" t="str">
        <f t="shared" si="224"/>
        <v/>
      </c>
      <c r="AY25" s="7" t="str">
        <f t="shared" si="225"/>
        <v/>
      </c>
      <c r="AZ25" s="7" t="str">
        <f t="shared" si="25"/>
        <v/>
      </c>
      <c r="BA25" s="7" t="str">
        <f t="shared" si="26"/>
        <v>,108,208,208,2133</v>
      </c>
      <c r="BB25" s="7" t="str">
        <f t="shared" si="175"/>
        <v/>
      </c>
      <c r="BC25" s="7" t="str">
        <f t="shared" si="224"/>
        <v/>
      </c>
      <c r="BD25" s="7" t="str">
        <f t="shared" si="225"/>
        <v/>
      </c>
      <c r="BE25" s="7" t="str">
        <f t="shared" si="29"/>
        <v/>
      </c>
      <c r="BF25" s="7" t="str">
        <f t="shared" si="30"/>
        <v>,108,208,208,2133</v>
      </c>
      <c r="BG25" s="7" t="str">
        <f t="shared" si="176"/>
        <v/>
      </c>
      <c r="BH25" s="7" t="str">
        <f t="shared" si="224"/>
        <v/>
      </c>
      <c r="BI25" s="7" t="str">
        <f t="shared" si="225"/>
        <v/>
      </c>
      <c r="BJ25" s="7" t="str">
        <f t="shared" si="33"/>
        <v/>
      </c>
      <c r="BK25" s="7" t="str">
        <f t="shared" si="34"/>
        <v>,108,208,208,2133</v>
      </c>
      <c r="BL25" s="7" t="str">
        <f t="shared" si="177"/>
        <v/>
      </c>
      <c r="BM25" s="7" t="str">
        <f t="shared" si="224"/>
        <v/>
      </c>
      <c r="BN25" s="7" t="str">
        <f t="shared" si="225"/>
        <v/>
      </c>
      <c r="BO25" s="7" t="str">
        <f t="shared" si="37"/>
        <v/>
      </c>
      <c r="BP25" s="7" t="str">
        <f t="shared" si="38"/>
        <v>,108,208,208,2133</v>
      </c>
      <c r="BQ25" s="7" t="str">
        <f t="shared" si="178"/>
        <v/>
      </c>
      <c r="BR25" s="7" t="str">
        <f t="shared" si="224"/>
        <v/>
      </c>
      <c r="BS25" s="7" t="str">
        <f t="shared" si="225"/>
        <v/>
      </c>
      <c r="BT25" s="7" t="str">
        <f t="shared" si="41"/>
        <v/>
      </c>
      <c r="BU25" s="7" t="str">
        <f t="shared" si="42"/>
        <v>,108,208,208,2133</v>
      </c>
      <c r="BV25" s="7" t="str">
        <f t="shared" si="179"/>
        <v/>
      </c>
      <c r="BW25" s="7" t="str">
        <f t="shared" si="224"/>
        <v/>
      </c>
      <c r="BX25" s="7" t="str">
        <f t="shared" si="225"/>
        <v/>
      </c>
      <c r="BY25" s="7" t="str">
        <f t="shared" si="45"/>
        <v/>
      </c>
      <c r="BZ25" s="7" t="str">
        <f t="shared" si="46"/>
        <v>,108,208,208,2133</v>
      </c>
      <c r="CA25" s="7" t="str">
        <f t="shared" si="180"/>
        <v/>
      </c>
      <c r="CB25" s="7" t="str">
        <f t="shared" si="224"/>
        <v/>
      </c>
      <c r="CC25" s="7" t="str">
        <f t="shared" si="225"/>
        <v/>
      </c>
      <c r="CD25" s="7" t="str">
        <f t="shared" si="49"/>
        <v/>
      </c>
      <c r="CE25" s="7" t="str">
        <f t="shared" si="50"/>
        <v>,108,208,208,2133</v>
      </c>
      <c r="CF25" s="7" t="str">
        <f t="shared" si="181"/>
        <v/>
      </c>
      <c r="CG25" s="7" t="str">
        <f t="shared" si="224"/>
        <v/>
      </c>
      <c r="CH25" s="7" t="str">
        <f t="shared" si="225"/>
        <v/>
      </c>
      <c r="CI25" s="7" t="str">
        <f t="shared" si="53"/>
        <v/>
      </c>
      <c r="CJ25" s="7" t="str">
        <f t="shared" si="54"/>
        <v>,108,208,208,2133</v>
      </c>
      <c r="CK25" s="7" t="str">
        <f t="shared" si="182"/>
        <v/>
      </c>
      <c r="CL25" s="7" t="str">
        <f t="shared" si="226"/>
        <v/>
      </c>
      <c r="CM25" s="7" t="str">
        <f t="shared" si="227"/>
        <v/>
      </c>
      <c r="CN25" s="7" t="str">
        <f t="shared" si="58"/>
        <v/>
      </c>
      <c r="CO25" s="7" t="str">
        <f t="shared" si="59"/>
        <v>,108,208,208,2133</v>
      </c>
      <c r="CP25" s="7" t="str">
        <f t="shared" si="183"/>
        <v/>
      </c>
      <c r="CQ25" s="7" t="str">
        <f t="shared" si="226"/>
        <v/>
      </c>
      <c r="CR25" s="7" t="str">
        <f t="shared" si="227"/>
        <v/>
      </c>
      <c r="CS25" s="7" t="str">
        <f t="shared" si="62"/>
        <v/>
      </c>
      <c r="CT25" s="7" t="str">
        <f t="shared" si="63"/>
        <v>,108,208,208,2133</v>
      </c>
      <c r="CU25" s="7" t="str">
        <f t="shared" si="184"/>
        <v/>
      </c>
      <c r="CV25" s="7" t="str">
        <f t="shared" si="226"/>
        <v/>
      </c>
      <c r="CW25" s="7" t="str">
        <f t="shared" si="227"/>
        <v/>
      </c>
      <c r="CX25" s="7" t="str">
        <f t="shared" si="66"/>
        <v/>
      </c>
      <c r="CY25" s="7" t="str">
        <f t="shared" si="67"/>
        <v>,108,208,208,2133</v>
      </c>
      <c r="CZ25" s="7" t="str">
        <f t="shared" si="185"/>
        <v/>
      </c>
      <c r="DA25" s="7" t="str">
        <f t="shared" si="226"/>
        <v/>
      </c>
      <c r="DB25" s="7" t="str">
        <f t="shared" si="227"/>
        <v/>
      </c>
      <c r="DC25" s="7" t="str">
        <f t="shared" si="70"/>
        <v/>
      </c>
      <c r="DD25" s="7" t="str">
        <f t="shared" si="71"/>
        <v>,108,208,208,2133</v>
      </c>
      <c r="DE25" s="7" t="str">
        <f t="shared" si="186"/>
        <v/>
      </c>
      <c r="DF25" s="7" t="str">
        <f t="shared" si="226"/>
        <v/>
      </c>
      <c r="DG25" s="7" t="str">
        <f t="shared" si="227"/>
        <v/>
      </c>
      <c r="DH25" s="7" t="str">
        <f t="shared" si="74"/>
        <v/>
      </c>
      <c r="DI25" s="7" t="str">
        <f t="shared" si="75"/>
        <v>,108,208,208,2133</v>
      </c>
      <c r="DJ25" s="7" t="str">
        <f t="shared" si="187"/>
        <v/>
      </c>
      <c r="DK25" s="7" t="str">
        <f t="shared" si="226"/>
        <v/>
      </c>
      <c r="DL25" s="7" t="str">
        <f t="shared" si="227"/>
        <v/>
      </c>
      <c r="DM25" s="7" t="str">
        <f t="shared" si="78"/>
        <v/>
      </c>
      <c r="DN25" s="7" t="str">
        <f t="shared" si="79"/>
        <v>,108,208,208,2133</v>
      </c>
      <c r="DO25" s="7" t="str">
        <f t="shared" si="188"/>
        <v/>
      </c>
      <c r="DP25" s="7" t="str">
        <f t="shared" si="226"/>
        <v/>
      </c>
      <c r="DQ25" s="7" t="str">
        <f t="shared" si="227"/>
        <v/>
      </c>
      <c r="DR25" s="7" t="str">
        <f t="shared" si="82"/>
        <v/>
      </c>
      <c r="DS25" s="7" t="str">
        <f t="shared" si="83"/>
        <v>,108,208,208,2133</v>
      </c>
      <c r="DT25" s="7" t="str">
        <f t="shared" si="189"/>
        <v/>
      </c>
      <c r="DU25" s="7" t="str">
        <f t="shared" si="226"/>
        <v/>
      </c>
      <c r="DV25" s="7" t="str">
        <f t="shared" si="227"/>
        <v/>
      </c>
      <c r="DW25" s="7" t="str">
        <f t="shared" si="86"/>
        <v/>
      </c>
      <c r="DX25" s="7" t="str">
        <f t="shared" si="87"/>
        <v>,108,208,208,2133</v>
      </c>
      <c r="DY25" s="7" t="str">
        <f t="shared" si="190"/>
        <v/>
      </c>
      <c r="DZ25" s="7" t="str">
        <f t="shared" si="226"/>
        <v/>
      </c>
      <c r="EA25" s="7" t="str">
        <f t="shared" si="227"/>
        <v/>
      </c>
      <c r="EB25" s="7" t="str">
        <f t="shared" si="90"/>
        <v/>
      </c>
      <c r="EC25" s="7" t="str">
        <f t="shared" si="91"/>
        <v>,108,208,208,2133</v>
      </c>
      <c r="ED25" s="7" t="str">
        <f t="shared" si="191"/>
        <v/>
      </c>
      <c r="EE25" s="7" t="str">
        <f t="shared" si="226"/>
        <v/>
      </c>
      <c r="EF25" s="7" t="str">
        <f t="shared" si="227"/>
        <v/>
      </c>
      <c r="EG25" s="7" t="str">
        <f t="shared" si="94"/>
        <v/>
      </c>
      <c r="EH25" s="7" t="str">
        <f t="shared" si="95"/>
        <v>,108,208,208,2133</v>
      </c>
      <c r="EI25" s="7" t="str">
        <f t="shared" si="192"/>
        <v/>
      </c>
      <c r="EJ25" s="7" t="str">
        <f t="shared" si="226"/>
        <v/>
      </c>
      <c r="EK25" s="7" t="str">
        <f t="shared" si="227"/>
        <v/>
      </c>
      <c r="EL25" s="7" t="str">
        <f t="shared" si="98"/>
        <v/>
      </c>
      <c r="EM25" s="7" t="str">
        <f t="shared" si="99"/>
        <v>,108,208,208,2133</v>
      </c>
      <c r="EN25" s="7" t="str">
        <f t="shared" si="193"/>
        <v/>
      </c>
      <c r="EO25" s="7" t="str">
        <f t="shared" si="226"/>
        <v/>
      </c>
      <c r="EP25" s="7" t="str">
        <f t="shared" si="227"/>
        <v/>
      </c>
      <c r="EQ25" s="7" t="str">
        <f t="shared" si="102"/>
        <v/>
      </c>
      <c r="ER25" s="7" t="str">
        <f t="shared" si="103"/>
        <v>,108,208,208,2133</v>
      </c>
      <c r="ES25" s="7" t="str">
        <f t="shared" si="194"/>
        <v/>
      </c>
      <c r="ET25" s="7" t="str">
        <f t="shared" si="226"/>
        <v/>
      </c>
      <c r="EU25" s="7" t="str">
        <f t="shared" si="227"/>
        <v/>
      </c>
      <c r="EV25" s="7" t="str">
        <f t="shared" si="106"/>
        <v/>
      </c>
      <c r="EW25" s="7" t="str">
        <f t="shared" si="107"/>
        <v>,108,208,208,2133</v>
      </c>
      <c r="EX25" s="7" t="str">
        <f t="shared" si="195"/>
        <v/>
      </c>
      <c r="EY25" s="7" t="str">
        <f t="shared" si="228"/>
        <v/>
      </c>
      <c r="EZ25" s="7" t="str">
        <f t="shared" si="229"/>
        <v/>
      </c>
      <c r="FA25" s="7" t="str">
        <f t="shared" si="111"/>
        <v/>
      </c>
      <c r="FB25" s="7" t="str">
        <f t="shared" si="112"/>
        <v>,108,208,208,2133</v>
      </c>
      <c r="FC25" s="7" t="str">
        <f t="shared" si="196"/>
        <v/>
      </c>
      <c r="FD25" s="7" t="str">
        <f t="shared" si="228"/>
        <v/>
      </c>
      <c r="FE25" s="7" t="str">
        <f t="shared" si="229"/>
        <v/>
      </c>
      <c r="FF25" s="7" t="str">
        <f t="shared" si="115"/>
        <v/>
      </c>
      <c r="FG25" s="7" t="str">
        <f t="shared" si="116"/>
        <v>,108,208,208,2133</v>
      </c>
      <c r="FH25" s="7" t="str">
        <f t="shared" si="197"/>
        <v/>
      </c>
      <c r="FI25" s="7" t="str">
        <f t="shared" si="228"/>
        <v/>
      </c>
      <c r="FJ25" s="7" t="str">
        <f t="shared" si="229"/>
        <v/>
      </c>
      <c r="FK25" s="7" t="str">
        <f t="shared" si="119"/>
        <v/>
      </c>
      <c r="FL25" s="7" t="str">
        <f t="shared" si="120"/>
        <v>,108,208,208,2133</v>
      </c>
      <c r="FM25" s="7" t="str">
        <f t="shared" si="198"/>
        <v/>
      </c>
      <c r="FN25" s="7" t="str">
        <f t="shared" si="228"/>
        <v/>
      </c>
      <c r="FO25" s="7" t="str">
        <f t="shared" si="229"/>
        <v/>
      </c>
      <c r="FP25" s="7" t="str">
        <f t="shared" si="123"/>
        <v/>
      </c>
      <c r="FQ25" s="7" t="str">
        <f t="shared" si="124"/>
        <v>,108,208,208,2133</v>
      </c>
      <c r="FR25" s="7" t="str">
        <f t="shared" si="199"/>
        <v/>
      </c>
      <c r="FS25" s="7" t="str">
        <f t="shared" si="228"/>
        <v/>
      </c>
      <c r="FT25" s="7" t="str">
        <f t="shared" si="229"/>
        <v/>
      </c>
      <c r="FU25" s="7" t="str">
        <f t="shared" si="127"/>
        <v/>
      </c>
      <c r="FV25" s="7" t="str">
        <f t="shared" si="128"/>
        <v>,108,208,208,2133</v>
      </c>
      <c r="FW25" s="7" t="str">
        <f t="shared" si="200"/>
        <v/>
      </c>
      <c r="FX25" s="7" t="str">
        <f t="shared" si="228"/>
        <v/>
      </c>
      <c r="FY25" s="7" t="str">
        <f t="shared" si="229"/>
        <v/>
      </c>
      <c r="FZ25" s="7" t="str">
        <f t="shared" si="131"/>
        <v/>
      </c>
      <c r="GA25" s="7" t="str">
        <f t="shared" si="132"/>
        <v>,108,208,208,2133</v>
      </c>
      <c r="GB25" s="7" t="str">
        <f t="shared" si="201"/>
        <v/>
      </c>
      <c r="GC25" s="7" t="str">
        <f t="shared" si="228"/>
        <v/>
      </c>
      <c r="GD25" s="7" t="str">
        <f t="shared" si="229"/>
        <v/>
      </c>
      <c r="GE25" s="7" t="str">
        <f t="shared" si="135"/>
        <v/>
      </c>
      <c r="GF25" s="7" t="str">
        <f t="shared" si="136"/>
        <v>,108,208,208,2133</v>
      </c>
      <c r="GG25" s="7" t="str">
        <f t="shared" si="202"/>
        <v/>
      </c>
      <c r="GH25" s="7" t="str">
        <f t="shared" si="228"/>
        <v/>
      </c>
      <c r="GI25" s="7" t="str">
        <f t="shared" si="229"/>
        <v/>
      </c>
      <c r="GJ25" s="7" t="str">
        <f t="shared" si="139"/>
        <v/>
      </c>
      <c r="GK25" s="7" t="str">
        <f t="shared" si="140"/>
        <v>,108,208,208,2133</v>
      </c>
    </row>
    <row r="26" spans="1:197" s="7" customFormat="1" x14ac:dyDescent="0.25">
      <c r="B26" s="7">
        <v>5</v>
      </c>
      <c r="C26" s="7" t="str">
        <f>"+4"</f>
        <v>+4</v>
      </c>
      <c r="D26" s="7">
        <v>17</v>
      </c>
      <c r="E26" s="7">
        <v>7</v>
      </c>
      <c r="F26" s="7">
        <v>1</v>
      </c>
      <c r="I26" s="7" t="str">
        <f>IF(E19=B26,GJ19,"")&amp;IF(F19=B26,GK19,"")&amp;IF(E20=B26,GJ20,"")&amp;IF(F20=B26,GK20,"")&amp;IF(E21=B26,GJ21,"")&amp;IF(F21=B26,GK21,"")&amp;IF(E22=B26,GJ22,"")&amp;IF(F22=B26,GK22,"")&amp;IF(E23=B26,GJ23,"")&amp;IF(F23=B26,GK23,"")&amp;IF(E24=B26,GJ24,"")&amp;IF(F24=B26,GK24,"")&amp;IF(E25=B26,GJ25,"")&amp;IF(F25=B26,GK25,"")</f>
        <v>,45,51,205,329,69,359</v>
      </c>
      <c r="J26" s="7">
        <f>LEN(I26)-LEN(SUBSTITUTE(I26,",",""))</f>
        <v>6</v>
      </c>
      <c r="K26" s="7">
        <f t="shared" si="232"/>
        <v>15</v>
      </c>
      <c r="L26" s="7" t="str">
        <f>IF(E27=B26,GJ27,"")&amp;IF(F27=B26,GK27,"")&amp;IF(E28=B26,GJ28,"")&amp;IF(F28=B26,GK28,"")</f>
        <v>,15,3,3,3,5,25,9,5,5,5,7,5,7,7,29,29</v>
      </c>
      <c r="M26">
        <f>LEN(L26)-LEN(SUBSTITUTE(L26,",",""))</f>
        <v>16</v>
      </c>
      <c r="N26" s="7">
        <f>IF(N$4&lt;=$J26,VALUE(SUBSTITUTE(MID($I26,IFERROR(FIND(CHAR(1),SUBSTITUTE($I26,",",CHAR(1),(N$4+1)-1)),1),IFERROR(FIND(CHAR(1),SUBSTITUTE($I26,",",CHAR(1),(N$4+1))),LEN($I26)+1)-IFERROR(FIND(CHAR(1),SUBSTITUTE($I26,",",CHAR(1),(N$4+1)-1)),1)),",","")),"")</f>
        <v>45</v>
      </c>
      <c r="O26" s="7">
        <f t="shared" si="142"/>
        <v>16</v>
      </c>
      <c r="P26" s="7">
        <f t="shared" si="143"/>
        <v>1</v>
      </c>
      <c r="Q26" s="7" t="str">
        <f t="shared" si="218"/>
        <v/>
      </c>
      <c r="R26" s="7" t="str">
        <f t="shared" si="219"/>
        <v>,16</v>
      </c>
      <c r="S26" s="7">
        <f>IF(S$4&lt;=$J26,VALUE(SUBSTITUTE(MID($I26,IFERROR(FIND(CHAR(1),SUBSTITUTE($I26,",",CHAR(1),(S$4+1)-1)),1),IFERROR(FIND(CHAR(1),SUBSTITUTE($I26,",",CHAR(1),(S$4+1))),LEN($I26)+1)-IFERROR(FIND(CHAR(1),SUBSTITUTE($I26,",",CHAR(1),(S$4+1)-1)),1)),",","")),"")</f>
        <v>51</v>
      </c>
      <c r="T26" s="7">
        <f t="shared" ref="T26" si="239">IFERROR(ROUNDDOWN(IF(LEFT($C26,1)="*",S26*IF(RIGHT($C26,LEN($C26)-1)="old",S26,VALUE(RIGHT($C26,LEN($C26)-1))),S26+IF(RIGHT($C26,LEN($C26)-1)="old",S26,VALUE(RIGHT($C26,LEN($C26)-1))))/3,0),"")</f>
        <v>18</v>
      </c>
      <c r="U26" s="7">
        <f t="shared" ref="U26" si="240">IFERROR(IF(MOD(T26,$D26)=0,$E26,$F26),"")</f>
        <v>1</v>
      </c>
      <c r="V26" s="7" t="str">
        <f t="shared" si="222"/>
        <v/>
      </c>
      <c r="W26" s="7" t="str">
        <f t="shared" si="223"/>
        <v>,16,18</v>
      </c>
      <c r="X26" s="7">
        <f t="shared" si="169"/>
        <v>205</v>
      </c>
      <c r="Y26" s="7">
        <f t="shared" si="224"/>
        <v>69</v>
      </c>
      <c r="Z26" s="7">
        <f t="shared" si="225"/>
        <v>1</v>
      </c>
      <c r="AA26" s="7" t="str">
        <f t="shared" si="5"/>
        <v/>
      </c>
      <c r="AB26" s="7" t="str">
        <f t="shared" si="6"/>
        <v>,16,18,69</v>
      </c>
      <c r="AC26" s="7">
        <f t="shared" si="170"/>
        <v>329</v>
      </c>
      <c r="AD26" s="7">
        <f t="shared" si="224"/>
        <v>111</v>
      </c>
      <c r="AE26" s="7">
        <f t="shared" si="225"/>
        <v>1</v>
      </c>
      <c r="AF26" s="7" t="str">
        <f t="shared" si="9"/>
        <v/>
      </c>
      <c r="AG26" s="7" t="str">
        <f t="shared" si="10"/>
        <v>,16,18,69,111</v>
      </c>
      <c r="AH26" s="7">
        <f t="shared" si="171"/>
        <v>69</v>
      </c>
      <c r="AI26" s="7">
        <f t="shared" si="224"/>
        <v>24</v>
      </c>
      <c r="AJ26" s="7">
        <f t="shared" si="225"/>
        <v>1</v>
      </c>
      <c r="AK26" s="7" t="str">
        <f t="shared" si="13"/>
        <v/>
      </c>
      <c r="AL26" s="7" t="str">
        <f t="shared" si="14"/>
        <v>,16,18,69,111,24</v>
      </c>
      <c r="AM26" s="7">
        <f t="shared" si="172"/>
        <v>359</v>
      </c>
      <c r="AN26" s="7">
        <f t="shared" si="224"/>
        <v>121</v>
      </c>
      <c r="AO26" s="7">
        <f t="shared" si="225"/>
        <v>1</v>
      </c>
      <c r="AP26" s="7" t="str">
        <f t="shared" si="17"/>
        <v/>
      </c>
      <c r="AQ26" s="7" t="str">
        <f t="shared" si="18"/>
        <v>,16,18,69,111,24,121</v>
      </c>
      <c r="AR26" s="7" t="str">
        <f t="shared" si="173"/>
        <v/>
      </c>
      <c r="AS26" s="7" t="str">
        <f t="shared" si="224"/>
        <v/>
      </c>
      <c r="AT26" s="7" t="str">
        <f t="shared" si="225"/>
        <v/>
      </c>
      <c r="AU26" s="7" t="str">
        <f t="shared" si="21"/>
        <v/>
      </c>
      <c r="AV26" s="7" t="str">
        <f t="shared" si="22"/>
        <v>,16,18,69,111,24,121</v>
      </c>
      <c r="AW26" s="7" t="str">
        <f t="shared" si="174"/>
        <v/>
      </c>
      <c r="AX26" s="7" t="str">
        <f t="shared" si="224"/>
        <v/>
      </c>
      <c r="AY26" s="7" t="str">
        <f t="shared" si="225"/>
        <v/>
      </c>
      <c r="AZ26" s="7" t="str">
        <f t="shared" si="25"/>
        <v/>
      </c>
      <c r="BA26" s="7" t="str">
        <f t="shared" si="26"/>
        <v>,16,18,69,111,24,121</v>
      </c>
      <c r="BB26" s="7" t="str">
        <f t="shared" si="175"/>
        <v/>
      </c>
      <c r="BC26" s="7" t="str">
        <f t="shared" si="224"/>
        <v/>
      </c>
      <c r="BD26" s="7" t="str">
        <f t="shared" si="225"/>
        <v/>
      </c>
      <c r="BE26" s="7" t="str">
        <f t="shared" si="29"/>
        <v/>
      </c>
      <c r="BF26" s="7" t="str">
        <f t="shared" si="30"/>
        <v>,16,18,69,111,24,121</v>
      </c>
      <c r="BG26" s="7" t="str">
        <f t="shared" si="176"/>
        <v/>
      </c>
      <c r="BH26" s="7" t="str">
        <f t="shared" si="224"/>
        <v/>
      </c>
      <c r="BI26" s="7" t="str">
        <f t="shared" si="225"/>
        <v/>
      </c>
      <c r="BJ26" s="7" t="str">
        <f t="shared" si="33"/>
        <v/>
      </c>
      <c r="BK26" s="7" t="str">
        <f t="shared" si="34"/>
        <v>,16,18,69,111,24,121</v>
      </c>
      <c r="BL26" s="7" t="str">
        <f t="shared" si="177"/>
        <v/>
      </c>
      <c r="BM26" s="7" t="str">
        <f t="shared" si="224"/>
        <v/>
      </c>
      <c r="BN26" s="7" t="str">
        <f t="shared" si="225"/>
        <v/>
      </c>
      <c r="BO26" s="7" t="str">
        <f t="shared" si="37"/>
        <v/>
      </c>
      <c r="BP26" s="7" t="str">
        <f t="shared" si="38"/>
        <v>,16,18,69,111,24,121</v>
      </c>
      <c r="BQ26" s="7" t="str">
        <f t="shared" si="178"/>
        <v/>
      </c>
      <c r="BR26" s="7" t="str">
        <f t="shared" si="224"/>
        <v/>
      </c>
      <c r="BS26" s="7" t="str">
        <f t="shared" si="225"/>
        <v/>
      </c>
      <c r="BT26" s="7" t="str">
        <f t="shared" si="41"/>
        <v/>
      </c>
      <c r="BU26" s="7" t="str">
        <f t="shared" si="42"/>
        <v>,16,18,69,111,24,121</v>
      </c>
      <c r="BV26" s="7" t="str">
        <f t="shared" si="179"/>
        <v/>
      </c>
      <c r="BW26" s="7" t="str">
        <f t="shared" si="224"/>
        <v/>
      </c>
      <c r="BX26" s="7" t="str">
        <f t="shared" si="225"/>
        <v/>
      </c>
      <c r="BY26" s="7" t="str">
        <f t="shared" si="45"/>
        <v/>
      </c>
      <c r="BZ26" s="7" t="str">
        <f t="shared" si="46"/>
        <v>,16,18,69,111,24,121</v>
      </c>
      <c r="CA26" s="7" t="str">
        <f t="shared" si="180"/>
        <v/>
      </c>
      <c r="CB26" s="7" t="str">
        <f t="shared" si="224"/>
        <v/>
      </c>
      <c r="CC26" s="7" t="str">
        <f t="shared" si="225"/>
        <v/>
      </c>
      <c r="CD26" s="7" t="str">
        <f t="shared" si="49"/>
        <v/>
      </c>
      <c r="CE26" s="7" t="str">
        <f t="shared" si="50"/>
        <v>,16,18,69,111,24,121</v>
      </c>
      <c r="CF26" s="7" t="str">
        <f t="shared" si="181"/>
        <v/>
      </c>
      <c r="CG26" s="7" t="str">
        <f t="shared" si="224"/>
        <v/>
      </c>
      <c r="CH26" s="7" t="str">
        <f t="shared" si="225"/>
        <v/>
      </c>
      <c r="CI26" s="7" t="str">
        <f t="shared" si="53"/>
        <v/>
      </c>
      <c r="CJ26" s="7" t="str">
        <f t="shared" si="54"/>
        <v>,16,18,69,111,24,121</v>
      </c>
      <c r="CK26" s="7" t="str">
        <f t="shared" si="182"/>
        <v/>
      </c>
      <c r="CL26" s="7" t="str">
        <f t="shared" si="226"/>
        <v/>
      </c>
      <c r="CM26" s="7" t="str">
        <f t="shared" si="227"/>
        <v/>
      </c>
      <c r="CN26" s="7" t="str">
        <f t="shared" si="58"/>
        <v/>
      </c>
      <c r="CO26" s="7" t="str">
        <f t="shared" si="59"/>
        <v>,16,18,69,111,24,121</v>
      </c>
      <c r="CP26" s="7" t="str">
        <f t="shared" si="183"/>
        <v/>
      </c>
      <c r="CQ26" s="7" t="str">
        <f t="shared" si="226"/>
        <v/>
      </c>
      <c r="CR26" s="7" t="str">
        <f t="shared" si="227"/>
        <v/>
      </c>
      <c r="CS26" s="7" t="str">
        <f t="shared" si="62"/>
        <v/>
      </c>
      <c r="CT26" s="7" t="str">
        <f t="shared" si="63"/>
        <v>,16,18,69,111,24,121</v>
      </c>
      <c r="CU26" s="7" t="str">
        <f t="shared" si="184"/>
        <v/>
      </c>
      <c r="CV26" s="7" t="str">
        <f t="shared" si="226"/>
        <v/>
      </c>
      <c r="CW26" s="7" t="str">
        <f t="shared" si="227"/>
        <v/>
      </c>
      <c r="CX26" s="7" t="str">
        <f t="shared" si="66"/>
        <v/>
      </c>
      <c r="CY26" s="7" t="str">
        <f t="shared" si="67"/>
        <v>,16,18,69,111,24,121</v>
      </c>
      <c r="CZ26" s="7" t="str">
        <f t="shared" si="185"/>
        <v/>
      </c>
      <c r="DA26" s="7" t="str">
        <f t="shared" si="226"/>
        <v/>
      </c>
      <c r="DB26" s="7" t="str">
        <f t="shared" si="227"/>
        <v/>
      </c>
      <c r="DC26" s="7" t="str">
        <f t="shared" si="70"/>
        <v/>
      </c>
      <c r="DD26" s="7" t="str">
        <f t="shared" si="71"/>
        <v>,16,18,69,111,24,121</v>
      </c>
      <c r="DE26" s="7" t="str">
        <f t="shared" si="186"/>
        <v/>
      </c>
      <c r="DF26" s="7" t="str">
        <f t="shared" si="226"/>
        <v/>
      </c>
      <c r="DG26" s="7" t="str">
        <f t="shared" si="227"/>
        <v/>
      </c>
      <c r="DH26" s="7" t="str">
        <f t="shared" si="74"/>
        <v/>
      </c>
      <c r="DI26" s="7" t="str">
        <f t="shared" si="75"/>
        <v>,16,18,69,111,24,121</v>
      </c>
      <c r="DJ26" s="7" t="str">
        <f t="shared" si="187"/>
        <v/>
      </c>
      <c r="DK26" s="7" t="str">
        <f t="shared" si="226"/>
        <v/>
      </c>
      <c r="DL26" s="7" t="str">
        <f t="shared" si="227"/>
        <v/>
      </c>
      <c r="DM26" s="7" t="str">
        <f t="shared" si="78"/>
        <v/>
      </c>
      <c r="DN26" s="7" t="str">
        <f t="shared" si="79"/>
        <v>,16,18,69,111,24,121</v>
      </c>
      <c r="DO26" s="7" t="str">
        <f t="shared" si="188"/>
        <v/>
      </c>
      <c r="DP26" s="7" t="str">
        <f t="shared" si="226"/>
        <v/>
      </c>
      <c r="DQ26" s="7" t="str">
        <f t="shared" si="227"/>
        <v/>
      </c>
      <c r="DR26" s="7" t="str">
        <f t="shared" si="82"/>
        <v/>
      </c>
      <c r="DS26" s="7" t="str">
        <f t="shared" si="83"/>
        <v>,16,18,69,111,24,121</v>
      </c>
      <c r="DT26" s="7" t="str">
        <f t="shared" si="189"/>
        <v/>
      </c>
      <c r="DU26" s="7" t="str">
        <f t="shared" si="226"/>
        <v/>
      </c>
      <c r="DV26" s="7" t="str">
        <f t="shared" si="227"/>
        <v/>
      </c>
      <c r="DW26" s="7" t="str">
        <f t="shared" si="86"/>
        <v/>
      </c>
      <c r="DX26" s="7" t="str">
        <f t="shared" si="87"/>
        <v>,16,18,69,111,24,121</v>
      </c>
      <c r="DY26" s="7" t="str">
        <f t="shared" si="190"/>
        <v/>
      </c>
      <c r="DZ26" s="7" t="str">
        <f t="shared" si="226"/>
        <v/>
      </c>
      <c r="EA26" s="7" t="str">
        <f t="shared" si="227"/>
        <v/>
      </c>
      <c r="EB26" s="7" t="str">
        <f t="shared" si="90"/>
        <v/>
      </c>
      <c r="EC26" s="7" t="str">
        <f t="shared" si="91"/>
        <v>,16,18,69,111,24,121</v>
      </c>
      <c r="ED26" s="7" t="str">
        <f t="shared" si="191"/>
        <v/>
      </c>
      <c r="EE26" s="7" t="str">
        <f t="shared" si="226"/>
        <v/>
      </c>
      <c r="EF26" s="7" t="str">
        <f t="shared" si="227"/>
        <v/>
      </c>
      <c r="EG26" s="7" t="str">
        <f t="shared" si="94"/>
        <v/>
      </c>
      <c r="EH26" s="7" t="str">
        <f t="shared" si="95"/>
        <v>,16,18,69,111,24,121</v>
      </c>
      <c r="EI26" s="7" t="str">
        <f t="shared" si="192"/>
        <v/>
      </c>
      <c r="EJ26" s="7" t="str">
        <f t="shared" si="226"/>
        <v/>
      </c>
      <c r="EK26" s="7" t="str">
        <f t="shared" si="227"/>
        <v/>
      </c>
      <c r="EL26" s="7" t="str">
        <f t="shared" si="98"/>
        <v/>
      </c>
      <c r="EM26" s="7" t="str">
        <f t="shared" si="99"/>
        <v>,16,18,69,111,24,121</v>
      </c>
      <c r="EN26" s="7" t="str">
        <f t="shared" si="193"/>
        <v/>
      </c>
      <c r="EO26" s="7" t="str">
        <f t="shared" si="226"/>
        <v/>
      </c>
      <c r="EP26" s="7" t="str">
        <f t="shared" si="227"/>
        <v/>
      </c>
      <c r="EQ26" s="7" t="str">
        <f t="shared" si="102"/>
        <v/>
      </c>
      <c r="ER26" s="7" t="str">
        <f t="shared" si="103"/>
        <v>,16,18,69,111,24,121</v>
      </c>
      <c r="ES26" s="7" t="str">
        <f t="shared" si="194"/>
        <v/>
      </c>
      <c r="ET26" s="7" t="str">
        <f t="shared" si="226"/>
        <v/>
      </c>
      <c r="EU26" s="7" t="str">
        <f t="shared" si="227"/>
        <v/>
      </c>
      <c r="EV26" s="7" t="str">
        <f t="shared" si="106"/>
        <v/>
      </c>
      <c r="EW26" s="7" t="str">
        <f t="shared" si="107"/>
        <v>,16,18,69,111,24,121</v>
      </c>
      <c r="EX26" s="7" t="str">
        <f t="shared" si="195"/>
        <v/>
      </c>
      <c r="EY26" s="7" t="str">
        <f t="shared" si="228"/>
        <v/>
      </c>
      <c r="EZ26" s="7" t="str">
        <f t="shared" si="229"/>
        <v/>
      </c>
      <c r="FA26" s="7" t="str">
        <f t="shared" si="111"/>
        <v/>
      </c>
      <c r="FB26" s="7" t="str">
        <f t="shared" si="112"/>
        <v>,16,18,69,111,24,121</v>
      </c>
      <c r="FC26" s="7" t="str">
        <f t="shared" si="196"/>
        <v/>
      </c>
      <c r="FD26" s="7" t="str">
        <f t="shared" si="228"/>
        <v/>
      </c>
      <c r="FE26" s="7" t="str">
        <f t="shared" si="229"/>
        <v/>
      </c>
      <c r="FF26" s="7" t="str">
        <f t="shared" si="115"/>
        <v/>
      </c>
      <c r="FG26" s="7" t="str">
        <f t="shared" si="116"/>
        <v>,16,18,69,111,24,121</v>
      </c>
      <c r="FH26" s="7" t="str">
        <f t="shared" si="197"/>
        <v/>
      </c>
      <c r="FI26" s="7" t="str">
        <f t="shared" si="228"/>
        <v/>
      </c>
      <c r="FJ26" s="7" t="str">
        <f t="shared" si="229"/>
        <v/>
      </c>
      <c r="FK26" s="7" t="str">
        <f t="shared" si="119"/>
        <v/>
      </c>
      <c r="FL26" s="7" t="str">
        <f t="shared" si="120"/>
        <v>,16,18,69,111,24,121</v>
      </c>
      <c r="FM26" s="7" t="str">
        <f t="shared" si="198"/>
        <v/>
      </c>
      <c r="FN26" s="7" t="str">
        <f t="shared" si="228"/>
        <v/>
      </c>
      <c r="FO26" s="7" t="str">
        <f t="shared" si="229"/>
        <v/>
      </c>
      <c r="FP26" s="7" t="str">
        <f t="shared" si="123"/>
        <v/>
      </c>
      <c r="FQ26" s="7" t="str">
        <f t="shared" si="124"/>
        <v>,16,18,69,111,24,121</v>
      </c>
      <c r="FR26" s="7" t="str">
        <f t="shared" si="199"/>
        <v/>
      </c>
      <c r="FS26" s="7" t="str">
        <f t="shared" si="228"/>
        <v/>
      </c>
      <c r="FT26" s="7" t="str">
        <f t="shared" si="229"/>
        <v/>
      </c>
      <c r="FU26" s="7" t="str">
        <f t="shared" si="127"/>
        <v/>
      </c>
      <c r="FV26" s="7" t="str">
        <f t="shared" si="128"/>
        <v>,16,18,69,111,24,121</v>
      </c>
      <c r="FW26" s="7" t="str">
        <f t="shared" si="200"/>
        <v/>
      </c>
      <c r="FX26" s="7" t="str">
        <f t="shared" si="228"/>
        <v/>
      </c>
      <c r="FY26" s="7" t="str">
        <f t="shared" si="229"/>
        <v/>
      </c>
      <c r="FZ26" s="7" t="str">
        <f t="shared" si="131"/>
        <v/>
      </c>
      <c r="GA26" s="7" t="str">
        <f t="shared" si="132"/>
        <v>,16,18,69,111,24,121</v>
      </c>
      <c r="GB26" s="7" t="str">
        <f t="shared" si="201"/>
        <v/>
      </c>
      <c r="GC26" s="7" t="str">
        <f t="shared" si="228"/>
        <v/>
      </c>
      <c r="GD26" s="7" t="str">
        <f t="shared" si="229"/>
        <v/>
      </c>
      <c r="GE26" s="7" t="str">
        <f t="shared" si="135"/>
        <v/>
      </c>
      <c r="GF26" s="7" t="str">
        <f t="shared" si="136"/>
        <v>,16,18,69,111,24,121</v>
      </c>
      <c r="GG26" s="7" t="str">
        <f t="shared" si="202"/>
        <v/>
      </c>
      <c r="GH26" s="7" t="str">
        <f t="shared" si="228"/>
        <v/>
      </c>
      <c r="GI26" s="7" t="str">
        <f t="shared" si="229"/>
        <v/>
      </c>
      <c r="GJ26" s="7" t="str">
        <f t="shared" si="139"/>
        <v/>
      </c>
      <c r="GK26" s="7" t="str">
        <f t="shared" si="140"/>
        <v>,16,18,69,111,24,121</v>
      </c>
    </row>
    <row r="27" spans="1:197" s="7" customFormat="1" x14ac:dyDescent="0.25">
      <c r="B27" s="7">
        <v>6</v>
      </c>
      <c r="C27" s="7" t="str">
        <f>"+6"</f>
        <v>+6</v>
      </c>
      <c r="D27" s="7">
        <v>2</v>
      </c>
      <c r="E27" s="7">
        <v>7</v>
      </c>
      <c r="F27" s="7">
        <v>5</v>
      </c>
      <c r="I27" s="7" t="str">
        <f>IF(E20=B27,GJ20,"")&amp;IF(F20=B27,GK20,"")&amp;IF(E21=B27,GJ21,"")&amp;IF(F21=B27,GK21,"")&amp;IF(E22=B27,GJ22,"")&amp;IF(F22=B27,GK22,"")&amp;IF(E23=B27,GJ23,"")&amp;IF(F23=B27,GK23,"")&amp;IF(E24=B27,GJ24,"")&amp;IF(F24=B27,GK24,"")&amp;IF(E25=B27,GJ25,"")&amp;IF(F25=B27,GK25,"")&amp;IF(E26=B27,GJ26,"")&amp;IF(F26=B27,GK26,"")</f>
        <v>,109,41,5,5,5,10,66,70,21,11,11,11,17,11,17,17,83,83</v>
      </c>
      <c r="J27" s="7">
        <f>LEN(I27)-LEN(SUBSTITUTE(I27,",",""))</f>
        <v>18</v>
      </c>
      <c r="K27" s="7">
        <f t="shared" si="232"/>
        <v>47</v>
      </c>
      <c r="L27" s="7" t="str">
        <f>IF(E28=B27,GJ28,"")&amp;IF(F28=B27,GK28,"")</f>
        <v/>
      </c>
      <c r="M27">
        <f>LEN(L27)-LEN(SUBSTITUTE(L27,",",""))</f>
        <v>0</v>
      </c>
      <c r="N27" s="7">
        <f>IF(N$4&lt;=$J27,VALUE(SUBSTITUTE(MID($I27,IFERROR(FIND(CHAR(1),SUBSTITUTE($I27,",",CHAR(1),(N$4+1)-1)),1),IFERROR(FIND(CHAR(1),SUBSTITUTE($I27,",",CHAR(1),(N$4+1))),LEN($I27)+1)-IFERROR(FIND(CHAR(1),SUBSTITUTE($I27,",",CHAR(1),(N$4+1)-1)),1)),",","")),"")</f>
        <v>109</v>
      </c>
      <c r="O27" s="7">
        <f t="shared" si="142"/>
        <v>38</v>
      </c>
      <c r="P27" s="7">
        <f t="shared" si="143"/>
        <v>7</v>
      </c>
      <c r="Q27" s="7" t="str">
        <f t="shared" si="218"/>
        <v>,38</v>
      </c>
      <c r="R27" s="7" t="str">
        <f t="shared" si="219"/>
        <v/>
      </c>
      <c r="S27" s="7">
        <f>IF(S$4&lt;=$J27,VALUE(SUBSTITUTE(MID($I27,IFERROR(FIND(CHAR(1),SUBSTITUTE($I27,",",CHAR(1),(S$4+1)-1)),1),IFERROR(FIND(CHAR(1),SUBSTITUTE($I27,",",CHAR(1),(S$4+1))),LEN($I27)+1)-IFERROR(FIND(CHAR(1),SUBSTITUTE($I27,",",CHAR(1),(S$4+1)-1)),1)),",","")),"")</f>
        <v>41</v>
      </c>
      <c r="T27" s="7">
        <f t="shared" ref="T27" si="241">IFERROR(ROUNDDOWN(IF(LEFT($C27,1)="*",S27*IF(RIGHT($C27,LEN($C27)-1)="old",S27,VALUE(RIGHT($C27,LEN($C27)-1))),S27+IF(RIGHT($C27,LEN($C27)-1)="old",S27,VALUE(RIGHT($C27,LEN($C27)-1))))/3,0),"")</f>
        <v>15</v>
      </c>
      <c r="U27" s="7">
        <f t="shared" ref="U27" si="242">IFERROR(IF(MOD(T27,$D27)=0,$E27,$F27),"")</f>
        <v>5</v>
      </c>
      <c r="V27" s="7" t="str">
        <f t="shared" si="222"/>
        <v>,38</v>
      </c>
      <c r="W27" s="7" t="str">
        <f t="shared" si="223"/>
        <v>,15</v>
      </c>
      <c r="X27" s="7">
        <f t="shared" si="169"/>
        <v>5</v>
      </c>
      <c r="Y27" s="7">
        <f t="shared" si="224"/>
        <v>3</v>
      </c>
      <c r="Z27" s="7">
        <f t="shared" si="225"/>
        <v>5</v>
      </c>
      <c r="AA27" s="7" t="str">
        <f t="shared" si="5"/>
        <v>,38</v>
      </c>
      <c r="AB27" s="7" t="str">
        <f t="shared" si="6"/>
        <v>,15,3</v>
      </c>
      <c r="AC27" s="7">
        <f t="shared" si="170"/>
        <v>5</v>
      </c>
      <c r="AD27" s="7">
        <f t="shared" si="224"/>
        <v>3</v>
      </c>
      <c r="AE27" s="7">
        <f t="shared" si="225"/>
        <v>5</v>
      </c>
      <c r="AF27" s="7" t="str">
        <f t="shared" si="9"/>
        <v>,38</v>
      </c>
      <c r="AG27" s="7" t="str">
        <f t="shared" si="10"/>
        <v>,15,3,3</v>
      </c>
      <c r="AH27" s="7">
        <f t="shared" si="171"/>
        <v>5</v>
      </c>
      <c r="AI27" s="7">
        <f t="shared" si="224"/>
        <v>3</v>
      </c>
      <c r="AJ27" s="7">
        <f t="shared" si="225"/>
        <v>5</v>
      </c>
      <c r="AK27" s="7" t="str">
        <f t="shared" si="13"/>
        <v>,38</v>
      </c>
      <c r="AL27" s="7" t="str">
        <f t="shared" si="14"/>
        <v>,15,3,3,3</v>
      </c>
      <c r="AM27" s="7">
        <f t="shared" si="172"/>
        <v>10</v>
      </c>
      <c r="AN27" s="7">
        <f t="shared" si="224"/>
        <v>5</v>
      </c>
      <c r="AO27" s="7">
        <f t="shared" si="225"/>
        <v>5</v>
      </c>
      <c r="AP27" s="7" t="str">
        <f t="shared" si="17"/>
        <v>,38</v>
      </c>
      <c r="AQ27" s="7" t="str">
        <f t="shared" si="18"/>
        <v>,15,3,3,3,5</v>
      </c>
      <c r="AR27" s="7">
        <f t="shared" si="173"/>
        <v>66</v>
      </c>
      <c r="AS27" s="7">
        <f t="shared" si="224"/>
        <v>24</v>
      </c>
      <c r="AT27" s="7">
        <f t="shared" si="225"/>
        <v>7</v>
      </c>
      <c r="AU27" s="7" t="str">
        <f t="shared" si="21"/>
        <v>,38,24</v>
      </c>
      <c r="AV27" s="7" t="str">
        <f t="shared" si="22"/>
        <v>,15,3,3,3,5</v>
      </c>
      <c r="AW27" s="7">
        <f t="shared" si="174"/>
        <v>70</v>
      </c>
      <c r="AX27" s="7">
        <f t="shared" si="224"/>
        <v>25</v>
      </c>
      <c r="AY27" s="7">
        <f t="shared" si="225"/>
        <v>5</v>
      </c>
      <c r="AZ27" s="7" t="str">
        <f t="shared" si="25"/>
        <v>,38,24</v>
      </c>
      <c r="BA27" s="7" t="str">
        <f t="shared" si="26"/>
        <v>,15,3,3,3,5,25</v>
      </c>
      <c r="BB27" s="7">
        <f t="shared" si="175"/>
        <v>21</v>
      </c>
      <c r="BC27" s="7">
        <f t="shared" si="224"/>
        <v>9</v>
      </c>
      <c r="BD27" s="7">
        <f t="shared" si="225"/>
        <v>5</v>
      </c>
      <c r="BE27" s="7" t="str">
        <f t="shared" si="29"/>
        <v>,38,24</v>
      </c>
      <c r="BF27" s="7" t="str">
        <f t="shared" si="30"/>
        <v>,15,3,3,3,5,25,9</v>
      </c>
      <c r="BG27" s="7">
        <f t="shared" si="176"/>
        <v>11</v>
      </c>
      <c r="BH27" s="7">
        <f t="shared" si="224"/>
        <v>5</v>
      </c>
      <c r="BI27" s="7">
        <f t="shared" si="225"/>
        <v>5</v>
      </c>
      <c r="BJ27" s="7" t="str">
        <f t="shared" si="33"/>
        <v>,38,24</v>
      </c>
      <c r="BK27" s="7" t="str">
        <f t="shared" si="34"/>
        <v>,15,3,3,3,5,25,9,5</v>
      </c>
      <c r="BL27" s="7">
        <f t="shared" si="177"/>
        <v>11</v>
      </c>
      <c r="BM27" s="7">
        <f t="shared" si="224"/>
        <v>5</v>
      </c>
      <c r="BN27" s="7">
        <f t="shared" si="225"/>
        <v>5</v>
      </c>
      <c r="BO27" s="7" t="str">
        <f t="shared" si="37"/>
        <v>,38,24</v>
      </c>
      <c r="BP27" s="7" t="str">
        <f t="shared" si="38"/>
        <v>,15,3,3,3,5,25,9,5,5</v>
      </c>
      <c r="BQ27" s="7">
        <f t="shared" si="178"/>
        <v>11</v>
      </c>
      <c r="BR27" s="7">
        <f t="shared" si="224"/>
        <v>5</v>
      </c>
      <c r="BS27" s="7">
        <f t="shared" si="225"/>
        <v>5</v>
      </c>
      <c r="BT27" s="7" t="str">
        <f t="shared" si="41"/>
        <v>,38,24</v>
      </c>
      <c r="BU27" s="7" t="str">
        <f t="shared" si="42"/>
        <v>,15,3,3,3,5,25,9,5,5,5</v>
      </c>
      <c r="BV27" s="7">
        <f t="shared" si="179"/>
        <v>17</v>
      </c>
      <c r="BW27" s="7">
        <f t="shared" si="224"/>
        <v>7</v>
      </c>
      <c r="BX27" s="7">
        <f t="shared" si="225"/>
        <v>5</v>
      </c>
      <c r="BY27" s="7" t="str">
        <f t="shared" si="45"/>
        <v>,38,24</v>
      </c>
      <c r="BZ27" s="7" t="str">
        <f t="shared" si="46"/>
        <v>,15,3,3,3,5,25,9,5,5,5,7</v>
      </c>
      <c r="CA27" s="7">
        <f t="shared" si="180"/>
        <v>11</v>
      </c>
      <c r="CB27" s="7">
        <f t="shared" si="224"/>
        <v>5</v>
      </c>
      <c r="CC27" s="7">
        <f t="shared" si="225"/>
        <v>5</v>
      </c>
      <c r="CD27" s="7" t="str">
        <f t="shared" si="49"/>
        <v>,38,24</v>
      </c>
      <c r="CE27" s="7" t="str">
        <f t="shared" si="50"/>
        <v>,15,3,3,3,5,25,9,5,5,5,7,5</v>
      </c>
      <c r="CF27" s="7">
        <f t="shared" si="181"/>
        <v>17</v>
      </c>
      <c r="CG27" s="7">
        <f t="shared" si="224"/>
        <v>7</v>
      </c>
      <c r="CH27" s="7">
        <f t="shared" si="225"/>
        <v>5</v>
      </c>
      <c r="CI27" s="7" t="str">
        <f t="shared" si="53"/>
        <v>,38,24</v>
      </c>
      <c r="CJ27" s="7" t="str">
        <f t="shared" si="54"/>
        <v>,15,3,3,3,5,25,9,5,5,5,7,5,7</v>
      </c>
      <c r="CK27" s="7">
        <f t="shared" si="182"/>
        <v>17</v>
      </c>
      <c r="CL27" s="7">
        <f t="shared" si="226"/>
        <v>7</v>
      </c>
      <c r="CM27" s="7">
        <f t="shared" si="227"/>
        <v>5</v>
      </c>
      <c r="CN27" s="7" t="str">
        <f t="shared" si="58"/>
        <v>,38,24</v>
      </c>
      <c r="CO27" s="7" t="str">
        <f t="shared" si="59"/>
        <v>,15,3,3,3,5,25,9,5,5,5,7,5,7,7</v>
      </c>
      <c r="CP27" s="7">
        <f t="shared" si="183"/>
        <v>83</v>
      </c>
      <c r="CQ27" s="7">
        <f t="shared" si="226"/>
        <v>29</v>
      </c>
      <c r="CR27" s="7">
        <f t="shared" si="227"/>
        <v>5</v>
      </c>
      <c r="CS27" s="7" t="str">
        <f t="shared" si="62"/>
        <v>,38,24</v>
      </c>
      <c r="CT27" s="7" t="str">
        <f t="shared" si="63"/>
        <v>,15,3,3,3,5,25,9,5,5,5,7,5,7,7,29</v>
      </c>
      <c r="CU27" s="7">
        <f t="shared" si="184"/>
        <v>83</v>
      </c>
      <c r="CV27" s="7">
        <f t="shared" si="226"/>
        <v>29</v>
      </c>
      <c r="CW27" s="7">
        <f t="shared" si="227"/>
        <v>5</v>
      </c>
      <c r="CX27" s="7" t="str">
        <f t="shared" si="66"/>
        <v>,38,24</v>
      </c>
      <c r="CY27" s="7" t="str">
        <f t="shared" si="67"/>
        <v>,15,3,3,3,5,25,9,5,5,5,7,5,7,7,29,29</v>
      </c>
      <c r="CZ27" s="7" t="str">
        <f t="shared" si="185"/>
        <v/>
      </c>
      <c r="DA27" s="7" t="str">
        <f t="shared" si="226"/>
        <v/>
      </c>
      <c r="DB27" s="7" t="str">
        <f t="shared" si="227"/>
        <v/>
      </c>
      <c r="DC27" s="7" t="str">
        <f t="shared" si="70"/>
        <v>,38,24</v>
      </c>
      <c r="DD27" s="7" t="str">
        <f t="shared" si="71"/>
        <v>,15,3,3,3,5,25,9,5,5,5,7,5,7,7,29,29</v>
      </c>
      <c r="DE27" s="7" t="str">
        <f t="shared" si="186"/>
        <v/>
      </c>
      <c r="DF27" s="7" t="str">
        <f t="shared" si="226"/>
        <v/>
      </c>
      <c r="DG27" s="7" t="str">
        <f t="shared" si="227"/>
        <v/>
      </c>
      <c r="DH27" s="7" t="str">
        <f t="shared" si="74"/>
        <v>,38,24</v>
      </c>
      <c r="DI27" s="7" t="str">
        <f t="shared" si="75"/>
        <v>,15,3,3,3,5,25,9,5,5,5,7,5,7,7,29,29</v>
      </c>
      <c r="DJ27" s="7" t="str">
        <f t="shared" si="187"/>
        <v/>
      </c>
      <c r="DK27" s="7" t="str">
        <f t="shared" si="226"/>
        <v/>
      </c>
      <c r="DL27" s="7" t="str">
        <f t="shared" si="227"/>
        <v/>
      </c>
      <c r="DM27" s="7" t="str">
        <f t="shared" si="78"/>
        <v>,38,24</v>
      </c>
      <c r="DN27" s="7" t="str">
        <f t="shared" si="79"/>
        <v>,15,3,3,3,5,25,9,5,5,5,7,5,7,7,29,29</v>
      </c>
      <c r="DO27" s="7" t="str">
        <f t="shared" si="188"/>
        <v/>
      </c>
      <c r="DP27" s="7" t="str">
        <f t="shared" si="226"/>
        <v/>
      </c>
      <c r="DQ27" s="7" t="str">
        <f t="shared" si="227"/>
        <v/>
      </c>
      <c r="DR27" s="7" t="str">
        <f t="shared" si="82"/>
        <v>,38,24</v>
      </c>
      <c r="DS27" s="7" t="str">
        <f t="shared" si="83"/>
        <v>,15,3,3,3,5,25,9,5,5,5,7,5,7,7,29,29</v>
      </c>
      <c r="DT27" s="7" t="str">
        <f t="shared" si="189"/>
        <v/>
      </c>
      <c r="DU27" s="7" t="str">
        <f t="shared" si="226"/>
        <v/>
      </c>
      <c r="DV27" s="7" t="str">
        <f t="shared" si="227"/>
        <v/>
      </c>
      <c r="DW27" s="7" t="str">
        <f t="shared" si="86"/>
        <v>,38,24</v>
      </c>
      <c r="DX27" s="7" t="str">
        <f t="shared" si="87"/>
        <v>,15,3,3,3,5,25,9,5,5,5,7,5,7,7,29,29</v>
      </c>
      <c r="DY27" s="7" t="str">
        <f t="shared" si="190"/>
        <v/>
      </c>
      <c r="DZ27" s="7" t="str">
        <f t="shared" si="226"/>
        <v/>
      </c>
      <c r="EA27" s="7" t="str">
        <f t="shared" si="227"/>
        <v/>
      </c>
      <c r="EB27" s="7" t="str">
        <f t="shared" si="90"/>
        <v>,38,24</v>
      </c>
      <c r="EC27" s="7" t="str">
        <f t="shared" si="91"/>
        <v>,15,3,3,3,5,25,9,5,5,5,7,5,7,7,29,29</v>
      </c>
      <c r="ED27" s="7" t="str">
        <f t="shared" si="191"/>
        <v/>
      </c>
      <c r="EE27" s="7" t="str">
        <f t="shared" si="226"/>
        <v/>
      </c>
      <c r="EF27" s="7" t="str">
        <f t="shared" si="227"/>
        <v/>
      </c>
      <c r="EG27" s="7" t="str">
        <f t="shared" si="94"/>
        <v>,38,24</v>
      </c>
      <c r="EH27" s="7" t="str">
        <f t="shared" si="95"/>
        <v>,15,3,3,3,5,25,9,5,5,5,7,5,7,7,29,29</v>
      </c>
      <c r="EI27" s="7" t="str">
        <f t="shared" si="192"/>
        <v/>
      </c>
      <c r="EJ27" s="7" t="str">
        <f t="shared" si="226"/>
        <v/>
      </c>
      <c r="EK27" s="7" t="str">
        <f t="shared" si="227"/>
        <v/>
      </c>
      <c r="EL27" s="7" t="str">
        <f t="shared" si="98"/>
        <v>,38,24</v>
      </c>
      <c r="EM27" s="7" t="str">
        <f t="shared" si="99"/>
        <v>,15,3,3,3,5,25,9,5,5,5,7,5,7,7,29,29</v>
      </c>
      <c r="EN27" s="7" t="str">
        <f t="shared" si="193"/>
        <v/>
      </c>
      <c r="EO27" s="7" t="str">
        <f t="shared" si="226"/>
        <v/>
      </c>
      <c r="EP27" s="7" t="str">
        <f t="shared" si="227"/>
        <v/>
      </c>
      <c r="EQ27" s="7" t="str">
        <f t="shared" si="102"/>
        <v>,38,24</v>
      </c>
      <c r="ER27" s="7" t="str">
        <f t="shared" si="103"/>
        <v>,15,3,3,3,5,25,9,5,5,5,7,5,7,7,29,29</v>
      </c>
      <c r="ES27" s="7" t="str">
        <f t="shared" si="194"/>
        <v/>
      </c>
      <c r="ET27" s="7" t="str">
        <f t="shared" si="226"/>
        <v/>
      </c>
      <c r="EU27" s="7" t="str">
        <f t="shared" si="227"/>
        <v/>
      </c>
      <c r="EV27" s="7" t="str">
        <f t="shared" si="106"/>
        <v>,38,24</v>
      </c>
      <c r="EW27" s="7" t="str">
        <f t="shared" si="107"/>
        <v>,15,3,3,3,5,25,9,5,5,5,7,5,7,7,29,29</v>
      </c>
      <c r="EX27" s="7" t="str">
        <f t="shared" si="195"/>
        <v/>
      </c>
      <c r="EY27" s="7" t="str">
        <f t="shared" si="228"/>
        <v/>
      </c>
      <c r="EZ27" s="7" t="str">
        <f t="shared" si="229"/>
        <v/>
      </c>
      <c r="FA27" s="7" t="str">
        <f t="shared" si="111"/>
        <v>,38,24</v>
      </c>
      <c r="FB27" s="7" t="str">
        <f t="shared" si="112"/>
        <v>,15,3,3,3,5,25,9,5,5,5,7,5,7,7,29,29</v>
      </c>
      <c r="FC27" s="7" t="str">
        <f t="shared" si="196"/>
        <v/>
      </c>
      <c r="FD27" s="7" t="str">
        <f t="shared" si="228"/>
        <v/>
      </c>
      <c r="FE27" s="7" t="str">
        <f t="shared" si="229"/>
        <v/>
      </c>
      <c r="FF27" s="7" t="str">
        <f t="shared" si="115"/>
        <v>,38,24</v>
      </c>
      <c r="FG27" s="7" t="str">
        <f t="shared" si="116"/>
        <v>,15,3,3,3,5,25,9,5,5,5,7,5,7,7,29,29</v>
      </c>
      <c r="FH27" s="7" t="str">
        <f t="shared" si="197"/>
        <v/>
      </c>
      <c r="FI27" s="7" t="str">
        <f t="shared" si="228"/>
        <v/>
      </c>
      <c r="FJ27" s="7" t="str">
        <f t="shared" si="229"/>
        <v/>
      </c>
      <c r="FK27" s="7" t="str">
        <f t="shared" si="119"/>
        <v>,38,24</v>
      </c>
      <c r="FL27" s="7" t="str">
        <f t="shared" si="120"/>
        <v>,15,3,3,3,5,25,9,5,5,5,7,5,7,7,29,29</v>
      </c>
      <c r="FM27" s="7" t="str">
        <f t="shared" si="198"/>
        <v/>
      </c>
      <c r="FN27" s="7" t="str">
        <f t="shared" si="228"/>
        <v/>
      </c>
      <c r="FO27" s="7" t="str">
        <f t="shared" si="229"/>
        <v/>
      </c>
      <c r="FP27" s="7" t="str">
        <f t="shared" si="123"/>
        <v>,38,24</v>
      </c>
      <c r="FQ27" s="7" t="str">
        <f t="shared" si="124"/>
        <v>,15,3,3,3,5,25,9,5,5,5,7,5,7,7,29,29</v>
      </c>
      <c r="FR27" s="7" t="str">
        <f t="shared" si="199"/>
        <v/>
      </c>
      <c r="FS27" s="7" t="str">
        <f t="shared" si="228"/>
        <v/>
      </c>
      <c r="FT27" s="7" t="str">
        <f t="shared" si="229"/>
        <v/>
      </c>
      <c r="FU27" s="7" t="str">
        <f t="shared" si="127"/>
        <v>,38,24</v>
      </c>
      <c r="FV27" s="7" t="str">
        <f t="shared" si="128"/>
        <v>,15,3,3,3,5,25,9,5,5,5,7,5,7,7,29,29</v>
      </c>
      <c r="FW27" s="7" t="str">
        <f t="shared" si="200"/>
        <v/>
      </c>
      <c r="FX27" s="7" t="str">
        <f t="shared" si="228"/>
        <v/>
      </c>
      <c r="FY27" s="7" t="str">
        <f t="shared" si="229"/>
        <v/>
      </c>
      <c r="FZ27" s="7" t="str">
        <f t="shared" si="131"/>
        <v>,38,24</v>
      </c>
      <c r="GA27" s="7" t="str">
        <f t="shared" si="132"/>
        <v>,15,3,3,3,5,25,9,5,5,5,7,5,7,7,29,29</v>
      </c>
      <c r="GB27" s="7" t="str">
        <f t="shared" si="201"/>
        <v/>
      </c>
      <c r="GC27" s="7" t="str">
        <f t="shared" si="228"/>
        <v/>
      </c>
      <c r="GD27" s="7" t="str">
        <f t="shared" si="229"/>
        <v/>
      </c>
      <c r="GE27" s="7" t="str">
        <f t="shared" si="135"/>
        <v>,38,24</v>
      </c>
      <c r="GF27" s="7" t="str">
        <f t="shared" si="136"/>
        <v>,15,3,3,3,5,25,9,5,5,5,7,5,7,7,29,29</v>
      </c>
      <c r="GG27" s="7" t="str">
        <f t="shared" si="202"/>
        <v/>
      </c>
      <c r="GH27" s="7" t="str">
        <f t="shared" si="228"/>
        <v/>
      </c>
      <c r="GI27" s="7" t="str">
        <f t="shared" si="229"/>
        <v/>
      </c>
      <c r="GJ27" s="7" t="str">
        <f t="shared" si="139"/>
        <v>,38,24</v>
      </c>
      <c r="GK27" s="7" t="str">
        <f t="shared" si="140"/>
        <v>,15,3,3,3,5,25,9,5,5,5,7,5,7,7,29,29</v>
      </c>
    </row>
    <row r="28" spans="1:197" s="7" customFormat="1" x14ac:dyDescent="0.25">
      <c r="B28" s="7">
        <v>7</v>
      </c>
      <c r="C28" s="7" t="str">
        <f>"+7"</f>
        <v>+7</v>
      </c>
      <c r="D28" s="7">
        <v>3</v>
      </c>
      <c r="E28" s="7">
        <v>4</v>
      </c>
      <c r="F28" s="7">
        <v>1</v>
      </c>
      <c r="I28" s="7" t="str">
        <f>IF(E21=B28,GJ21,"")&amp;IF(F21=B28,GK21,"")&amp;IF(E22=B28,GJ22,"")&amp;IF(F22=B28,GK22,"")&amp;IF(E23=B28,GJ23,"")&amp;IF(F23=B28,GK23,"")&amp;IF(E24=B28,GJ24,"")&amp;IF(F24=B28,GK24,"")&amp;IF(E25=B28,GJ25,"")&amp;IF(F25=B28,GK25,"")&amp;IF(E26=B28,GJ26,"")&amp;IF(F26=B28,GK26,"")&amp;IF(E27=B28,GJ27,"")&amp;IF(F27=B28,GK27,"")</f>
        <v>,38,24</v>
      </c>
      <c r="J28" s="7">
        <f>LEN(I28)-LEN(SUBSTITUTE(I28,",",""))</f>
        <v>2</v>
      </c>
      <c r="K28" s="7">
        <f t="shared" si="232"/>
        <v>22</v>
      </c>
      <c r="M28">
        <f>LEN(L28)-LEN(SUBSTITUTE(L28,",",""))</f>
        <v>0</v>
      </c>
      <c r="N28" s="7">
        <f>IF(N$4&lt;=$J28,VALUE(SUBSTITUTE(MID($I28,IFERROR(FIND(CHAR(1),SUBSTITUTE($I28,",",CHAR(1),(N$4+1)-1)),1),IFERROR(FIND(CHAR(1),SUBSTITUTE($I28,",",CHAR(1),(N$4+1))),LEN($I28)+1)-IFERROR(FIND(CHAR(1),SUBSTITUTE($I28,",",CHAR(1),(N$4+1)-1)),1)),",","")),"")</f>
        <v>38</v>
      </c>
      <c r="O28" s="7">
        <f t="shared" si="142"/>
        <v>15</v>
      </c>
      <c r="P28" s="7">
        <f t="shared" si="143"/>
        <v>4</v>
      </c>
      <c r="Q28" s="7" t="str">
        <f t="shared" si="218"/>
        <v>,15</v>
      </c>
      <c r="R28" s="7" t="str">
        <f t="shared" si="219"/>
        <v/>
      </c>
      <c r="S28" s="7">
        <f>IF(S$4&lt;=$J28,VALUE(SUBSTITUTE(MID($I28,IFERROR(FIND(CHAR(1),SUBSTITUTE($I28,",",CHAR(1),(S$4+1)-1)),1),IFERROR(FIND(CHAR(1),SUBSTITUTE($I28,",",CHAR(1),(S$4+1))),LEN($I28)+1)-IFERROR(FIND(CHAR(1),SUBSTITUTE($I28,",",CHAR(1),(S$4+1)-1)),1)),",","")),"")</f>
        <v>24</v>
      </c>
      <c r="T28" s="7">
        <f t="shared" ref="T28:T91" si="243">IFERROR(ROUNDDOWN(IF(LEFT($C28,1)="*",S28*IF(RIGHT($C28,LEN($C28)-1)="old",S28,VALUE(RIGHT($C28,LEN($C28)-1))),S28+IF(RIGHT($C28,LEN($C28)-1)="old",S28,VALUE(RIGHT($C28,LEN($C28)-1))))/3,0),"")</f>
        <v>10</v>
      </c>
      <c r="U28" s="7">
        <f t="shared" ref="U28:U91" si="244">IFERROR(IF(MOD(T28,$D28)=0,$E28,$F28),"")</f>
        <v>1</v>
      </c>
      <c r="V28" s="7" t="str">
        <f t="shared" si="222"/>
        <v>,15</v>
      </c>
      <c r="W28" s="7" t="str">
        <f t="shared" si="223"/>
        <v>,10</v>
      </c>
      <c r="X28" s="7" t="str">
        <f t="shared" si="169"/>
        <v/>
      </c>
      <c r="Y28" s="7" t="str">
        <f t="shared" si="224"/>
        <v/>
      </c>
      <c r="Z28" s="7" t="str">
        <f t="shared" si="225"/>
        <v/>
      </c>
      <c r="AA28" s="7" t="str">
        <f t="shared" si="5"/>
        <v>,15</v>
      </c>
      <c r="AB28" s="7" t="str">
        <f t="shared" si="6"/>
        <v>,10</v>
      </c>
      <c r="AC28" s="7" t="str">
        <f t="shared" si="170"/>
        <v/>
      </c>
      <c r="AD28" s="7" t="str">
        <f t="shared" si="224"/>
        <v/>
      </c>
      <c r="AE28" s="7" t="str">
        <f t="shared" si="225"/>
        <v/>
      </c>
      <c r="AF28" s="7" t="str">
        <f t="shared" si="9"/>
        <v>,15</v>
      </c>
      <c r="AG28" s="7" t="str">
        <f t="shared" si="10"/>
        <v>,10</v>
      </c>
      <c r="AH28" s="7" t="str">
        <f t="shared" si="171"/>
        <v/>
      </c>
      <c r="AI28" s="7" t="str">
        <f t="shared" si="224"/>
        <v/>
      </c>
      <c r="AJ28" s="7" t="str">
        <f t="shared" si="225"/>
        <v/>
      </c>
      <c r="AK28" s="7" t="str">
        <f t="shared" si="13"/>
        <v>,15</v>
      </c>
      <c r="AL28" s="7" t="str">
        <f t="shared" si="14"/>
        <v>,10</v>
      </c>
      <c r="AM28" s="7" t="str">
        <f t="shared" si="172"/>
        <v/>
      </c>
      <c r="AN28" s="7" t="str">
        <f t="shared" si="224"/>
        <v/>
      </c>
      <c r="AO28" s="7" t="str">
        <f t="shared" si="225"/>
        <v/>
      </c>
      <c r="AP28" s="7" t="str">
        <f t="shared" si="17"/>
        <v>,15</v>
      </c>
      <c r="AQ28" s="7" t="str">
        <f t="shared" si="18"/>
        <v>,10</v>
      </c>
      <c r="AR28" s="7" t="str">
        <f t="shared" si="173"/>
        <v/>
      </c>
      <c r="AS28" s="7" t="str">
        <f t="shared" si="224"/>
        <v/>
      </c>
      <c r="AT28" s="7" t="str">
        <f t="shared" si="225"/>
        <v/>
      </c>
      <c r="AU28" s="7" t="str">
        <f t="shared" si="21"/>
        <v>,15</v>
      </c>
      <c r="AV28" s="7" t="str">
        <f t="shared" si="22"/>
        <v>,10</v>
      </c>
      <c r="AW28" s="7" t="str">
        <f t="shared" si="174"/>
        <v/>
      </c>
      <c r="AX28" s="7" t="str">
        <f t="shared" si="224"/>
        <v/>
      </c>
      <c r="AY28" s="7" t="str">
        <f t="shared" si="225"/>
        <v/>
      </c>
      <c r="AZ28" s="7" t="str">
        <f t="shared" si="25"/>
        <v>,15</v>
      </c>
      <c r="BA28" s="7" t="str">
        <f t="shared" si="26"/>
        <v>,10</v>
      </c>
      <c r="BB28" s="7" t="str">
        <f t="shared" si="175"/>
        <v/>
      </c>
      <c r="BC28" s="7" t="str">
        <f t="shared" si="224"/>
        <v/>
      </c>
      <c r="BD28" s="7" t="str">
        <f t="shared" si="225"/>
        <v/>
      </c>
      <c r="BE28" s="7" t="str">
        <f t="shared" si="29"/>
        <v>,15</v>
      </c>
      <c r="BF28" s="7" t="str">
        <f t="shared" si="30"/>
        <v>,10</v>
      </c>
      <c r="BG28" s="7" t="str">
        <f t="shared" si="176"/>
        <v/>
      </c>
      <c r="BH28" s="7" t="str">
        <f t="shared" si="224"/>
        <v/>
      </c>
      <c r="BI28" s="7" t="str">
        <f t="shared" si="225"/>
        <v/>
      </c>
      <c r="BJ28" s="7" t="str">
        <f t="shared" si="33"/>
        <v>,15</v>
      </c>
      <c r="BK28" s="7" t="str">
        <f t="shared" si="34"/>
        <v>,10</v>
      </c>
      <c r="BL28" s="7" t="str">
        <f t="shared" si="177"/>
        <v/>
      </c>
      <c r="BM28" s="7" t="str">
        <f t="shared" si="224"/>
        <v/>
      </c>
      <c r="BN28" s="7" t="str">
        <f t="shared" si="225"/>
        <v/>
      </c>
      <c r="BO28" s="7" t="str">
        <f t="shared" si="37"/>
        <v>,15</v>
      </c>
      <c r="BP28" s="7" t="str">
        <f t="shared" si="38"/>
        <v>,10</v>
      </c>
      <c r="BQ28" s="7" t="str">
        <f t="shared" si="178"/>
        <v/>
      </c>
      <c r="BR28" s="7" t="str">
        <f t="shared" si="224"/>
        <v/>
      </c>
      <c r="BS28" s="7" t="str">
        <f t="shared" si="225"/>
        <v/>
      </c>
      <c r="BT28" s="7" t="str">
        <f t="shared" si="41"/>
        <v>,15</v>
      </c>
      <c r="BU28" s="7" t="str">
        <f t="shared" si="42"/>
        <v>,10</v>
      </c>
      <c r="BV28" s="7" t="str">
        <f t="shared" si="179"/>
        <v/>
      </c>
      <c r="BW28" s="7" t="str">
        <f t="shared" si="224"/>
        <v/>
      </c>
      <c r="BX28" s="7" t="str">
        <f t="shared" si="225"/>
        <v/>
      </c>
      <c r="BY28" s="7" t="str">
        <f t="shared" si="45"/>
        <v>,15</v>
      </c>
      <c r="BZ28" s="7" t="str">
        <f t="shared" si="46"/>
        <v>,10</v>
      </c>
      <c r="CA28" s="7" t="str">
        <f t="shared" si="180"/>
        <v/>
      </c>
      <c r="CB28" s="7" t="str">
        <f t="shared" si="224"/>
        <v/>
      </c>
      <c r="CC28" s="7" t="str">
        <f t="shared" si="225"/>
        <v/>
      </c>
      <c r="CD28" s="7" t="str">
        <f t="shared" si="49"/>
        <v>,15</v>
      </c>
      <c r="CE28" s="7" t="str">
        <f t="shared" si="50"/>
        <v>,10</v>
      </c>
      <c r="CF28" s="7" t="str">
        <f t="shared" si="181"/>
        <v/>
      </c>
      <c r="CG28" s="7" t="str">
        <f t="shared" si="224"/>
        <v/>
      </c>
      <c r="CH28" s="7" t="str">
        <f t="shared" si="225"/>
        <v/>
      </c>
      <c r="CI28" s="7" t="str">
        <f t="shared" si="53"/>
        <v>,15</v>
      </c>
      <c r="CJ28" s="7" t="str">
        <f t="shared" si="54"/>
        <v>,10</v>
      </c>
      <c r="CK28" s="7" t="str">
        <f t="shared" si="182"/>
        <v/>
      </c>
      <c r="CL28" s="7" t="str">
        <f t="shared" si="226"/>
        <v/>
      </c>
      <c r="CM28" s="7" t="str">
        <f t="shared" si="227"/>
        <v/>
      </c>
      <c r="CN28" s="7" t="str">
        <f t="shared" si="58"/>
        <v>,15</v>
      </c>
      <c r="CO28" s="7" t="str">
        <f t="shared" si="59"/>
        <v>,10</v>
      </c>
      <c r="CP28" s="7" t="str">
        <f t="shared" si="183"/>
        <v/>
      </c>
      <c r="CQ28" s="7" t="str">
        <f t="shared" si="226"/>
        <v/>
      </c>
      <c r="CR28" s="7" t="str">
        <f t="shared" si="227"/>
        <v/>
      </c>
      <c r="CS28" s="7" t="str">
        <f t="shared" si="62"/>
        <v>,15</v>
      </c>
      <c r="CT28" s="7" t="str">
        <f t="shared" si="63"/>
        <v>,10</v>
      </c>
      <c r="CU28" s="7" t="str">
        <f t="shared" si="184"/>
        <v/>
      </c>
      <c r="CV28" s="7" t="str">
        <f t="shared" si="226"/>
        <v/>
      </c>
      <c r="CW28" s="7" t="str">
        <f t="shared" si="227"/>
        <v/>
      </c>
      <c r="CX28" s="7" t="str">
        <f t="shared" si="66"/>
        <v>,15</v>
      </c>
      <c r="CY28" s="7" t="str">
        <f t="shared" si="67"/>
        <v>,10</v>
      </c>
      <c r="CZ28" s="7" t="str">
        <f t="shared" si="185"/>
        <v/>
      </c>
      <c r="DA28" s="7" t="str">
        <f t="shared" si="226"/>
        <v/>
      </c>
      <c r="DB28" s="7" t="str">
        <f t="shared" si="227"/>
        <v/>
      </c>
      <c r="DC28" s="7" t="str">
        <f t="shared" si="70"/>
        <v>,15</v>
      </c>
      <c r="DD28" s="7" t="str">
        <f t="shared" si="71"/>
        <v>,10</v>
      </c>
      <c r="DE28" s="7" t="str">
        <f t="shared" si="186"/>
        <v/>
      </c>
      <c r="DF28" s="7" t="str">
        <f t="shared" si="226"/>
        <v/>
      </c>
      <c r="DG28" s="7" t="str">
        <f t="shared" si="227"/>
        <v/>
      </c>
      <c r="DH28" s="7" t="str">
        <f t="shared" si="74"/>
        <v>,15</v>
      </c>
      <c r="DI28" s="7" t="str">
        <f t="shared" si="75"/>
        <v>,10</v>
      </c>
      <c r="DJ28" s="7" t="str">
        <f t="shared" si="187"/>
        <v/>
      </c>
      <c r="DK28" s="7" t="str">
        <f t="shared" si="226"/>
        <v/>
      </c>
      <c r="DL28" s="7" t="str">
        <f t="shared" si="227"/>
        <v/>
      </c>
      <c r="DM28" s="7" t="str">
        <f t="shared" si="78"/>
        <v>,15</v>
      </c>
      <c r="DN28" s="7" t="str">
        <f t="shared" si="79"/>
        <v>,10</v>
      </c>
      <c r="DO28" s="7" t="str">
        <f t="shared" si="188"/>
        <v/>
      </c>
      <c r="DP28" s="7" t="str">
        <f t="shared" si="226"/>
        <v/>
      </c>
      <c r="DQ28" s="7" t="str">
        <f t="shared" si="227"/>
        <v/>
      </c>
      <c r="DR28" s="7" t="str">
        <f t="shared" si="82"/>
        <v>,15</v>
      </c>
      <c r="DS28" s="7" t="str">
        <f t="shared" si="83"/>
        <v>,10</v>
      </c>
      <c r="DT28" s="7" t="str">
        <f t="shared" si="189"/>
        <v/>
      </c>
      <c r="DU28" s="7" t="str">
        <f t="shared" si="226"/>
        <v/>
      </c>
      <c r="DV28" s="7" t="str">
        <f t="shared" si="227"/>
        <v/>
      </c>
      <c r="DW28" s="7" t="str">
        <f t="shared" si="86"/>
        <v>,15</v>
      </c>
      <c r="DX28" s="7" t="str">
        <f t="shared" si="87"/>
        <v>,10</v>
      </c>
      <c r="DY28" s="7" t="str">
        <f t="shared" si="190"/>
        <v/>
      </c>
      <c r="DZ28" s="7" t="str">
        <f t="shared" si="226"/>
        <v/>
      </c>
      <c r="EA28" s="7" t="str">
        <f t="shared" si="227"/>
        <v/>
      </c>
      <c r="EB28" s="7" t="str">
        <f t="shared" si="90"/>
        <v>,15</v>
      </c>
      <c r="EC28" s="7" t="str">
        <f t="shared" si="91"/>
        <v>,10</v>
      </c>
      <c r="ED28" s="7" t="str">
        <f t="shared" si="191"/>
        <v/>
      </c>
      <c r="EE28" s="7" t="str">
        <f t="shared" si="226"/>
        <v/>
      </c>
      <c r="EF28" s="7" t="str">
        <f t="shared" si="227"/>
        <v/>
      </c>
      <c r="EG28" s="7" t="str">
        <f t="shared" si="94"/>
        <v>,15</v>
      </c>
      <c r="EH28" s="7" t="str">
        <f t="shared" si="95"/>
        <v>,10</v>
      </c>
      <c r="EI28" s="7" t="str">
        <f t="shared" si="192"/>
        <v/>
      </c>
      <c r="EJ28" s="7" t="str">
        <f t="shared" si="226"/>
        <v/>
      </c>
      <c r="EK28" s="7" t="str">
        <f t="shared" si="227"/>
        <v/>
      </c>
      <c r="EL28" s="7" t="str">
        <f t="shared" si="98"/>
        <v>,15</v>
      </c>
      <c r="EM28" s="7" t="str">
        <f t="shared" si="99"/>
        <v>,10</v>
      </c>
      <c r="EN28" s="7" t="str">
        <f t="shared" si="193"/>
        <v/>
      </c>
      <c r="EO28" s="7" t="str">
        <f t="shared" si="226"/>
        <v/>
      </c>
      <c r="EP28" s="7" t="str">
        <f t="shared" si="227"/>
        <v/>
      </c>
      <c r="EQ28" s="7" t="str">
        <f t="shared" si="102"/>
        <v>,15</v>
      </c>
      <c r="ER28" s="7" t="str">
        <f t="shared" si="103"/>
        <v>,10</v>
      </c>
      <c r="ES28" s="7" t="str">
        <f t="shared" si="194"/>
        <v/>
      </c>
      <c r="ET28" s="7" t="str">
        <f t="shared" si="226"/>
        <v/>
      </c>
      <c r="EU28" s="7" t="str">
        <f t="shared" si="227"/>
        <v/>
      </c>
      <c r="EV28" s="7" t="str">
        <f t="shared" si="106"/>
        <v>,15</v>
      </c>
      <c r="EW28" s="7" t="str">
        <f t="shared" si="107"/>
        <v>,10</v>
      </c>
      <c r="EX28" s="7" t="str">
        <f t="shared" si="195"/>
        <v/>
      </c>
      <c r="EY28" s="7" t="str">
        <f t="shared" si="228"/>
        <v/>
      </c>
      <c r="EZ28" s="7" t="str">
        <f t="shared" si="229"/>
        <v/>
      </c>
      <c r="FA28" s="7" t="str">
        <f t="shared" si="111"/>
        <v>,15</v>
      </c>
      <c r="FB28" s="7" t="str">
        <f t="shared" si="112"/>
        <v>,10</v>
      </c>
      <c r="FC28" s="7" t="str">
        <f t="shared" si="196"/>
        <v/>
      </c>
      <c r="FD28" s="7" t="str">
        <f t="shared" si="228"/>
        <v/>
      </c>
      <c r="FE28" s="7" t="str">
        <f t="shared" si="229"/>
        <v/>
      </c>
      <c r="FF28" s="7" t="str">
        <f t="shared" si="115"/>
        <v>,15</v>
      </c>
      <c r="FG28" s="7" t="str">
        <f t="shared" si="116"/>
        <v>,10</v>
      </c>
      <c r="FH28" s="7" t="str">
        <f t="shared" si="197"/>
        <v/>
      </c>
      <c r="FI28" s="7" t="str">
        <f t="shared" si="228"/>
        <v/>
      </c>
      <c r="FJ28" s="7" t="str">
        <f t="shared" si="229"/>
        <v/>
      </c>
      <c r="FK28" s="7" t="str">
        <f t="shared" si="119"/>
        <v>,15</v>
      </c>
      <c r="FL28" s="7" t="str">
        <f t="shared" si="120"/>
        <v>,10</v>
      </c>
      <c r="FM28" s="7" t="str">
        <f t="shared" si="198"/>
        <v/>
      </c>
      <c r="FN28" s="7" t="str">
        <f t="shared" si="228"/>
        <v/>
      </c>
      <c r="FO28" s="7" t="str">
        <f t="shared" si="229"/>
        <v/>
      </c>
      <c r="FP28" s="7" t="str">
        <f t="shared" si="123"/>
        <v>,15</v>
      </c>
      <c r="FQ28" s="7" t="str">
        <f t="shared" si="124"/>
        <v>,10</v>
      </c>
      <c r="FR28" s="7" t="str">
        <f t="shared" si="199"/>
        <v/>
      </c>
      <c r="FS28" s="7" t="str">
        <f t="shared" si="228"/>
        <v/>
      </c>
      <c r="FT28" s="7" t="str">
        <f t="shared" si="229"/>
        <v/>
      </c>
      <c r="FU28" s="7" t="str">
        <f t="shared" si="127"/>
        <v>,15</v>
      </c>
      <c r="FV28" s="7" t="str">
        <f t="shared" si="128"/>
        <v>,10</v>
      </c>
      <c r="FW28" s="7" t="str">
        <f t="shared" si="200"/>
        <v/>
      </c>
      <c r="FX28" s="7" t="str">
        <f t="shared" si="228"/>
        <v/>
      </c>
      <c r="FY28" s="7" t="str">
        <f t="shared" si="229"/>
        <v/>
      </c>
      <c r="FZ28" s="7" t="str">
        <f t="shared" si="131"/>
        <v>,15</v>
      </c>
      <c r="GA28" s="7" t="str">
        <f t="shared" si="132"/>
        <v>,10</v>
      </c>
      <c r="GB28" s="7" t="str">
        <f t="shared" si="201"/>
        <v/>
      </c>
      <c r="GC28" s="7" t="str">
        <f t="shared" si="228"/>
        <v/>
      </c>
      <c r="GD28" s="7" t="str">
        <f t="shared" si="229"/>
        <v/>
      </c>
      <c r="GE28" s="7" t="str">
        <f t="shared" si="135"/>
        <v>,15</v>
      </c>
      <c r="GF28" s="7" t="str">
        <f t="shared" si="136"/>
        <v>,10</v>
      </c>
      <c r="GG28" s="7" t="str">
        <f t="shared" si="202"/>
        <v/>
      </c>
      <c r="GH28" s="7" t="str">
        <f t="shared" si="228"/>
        <v/>
      </c>
      <c r="GI28" s="7" t="str">
        <f t="shared" si="229"/>
        <v/>
      </c>
      <c r="GJ28" s="7" t="str">
        <f t="shared" si="139"/>
        <v>,15</v>
      </c>
      <c r="GK28" s="7" t="str">
        <f t="shared" si="140"/>
        <v>,10</v>
      </c>
    </row>
    <row r="29" spans="1:197" x14ac:dyDescent="0.25">
      <c r="A29" s="6">
        <f t="shared" ref="A29" si="245">A21+1</f>
        <v>4</v>
      </c>
      <c r="B29" s="6">
        <v>0</v>
      </c>
      <c r="C29" s="6" t="str">
        <f>"*5"</f>
        <v>*5</v>
      </c>
      <c r="D29" s="6">
        <v>11</v>
      </c>
      <c r="E29" s="6">
        <v>2</v>
      </c>
      <c r="F29" s="6">
        <v>3</v>
      </c>
      <c r="G29" s="6"/>
      <c r="H29" s="6"/>
      <c r="I29" s="6" t="str">
        <f>IF(E22=B29,GJ22,"")&amp;IF(F22=B29,GK22,"")&amp;IF(E23=B29,GJ23,"")&amp;IF(F23=B29,GK23,"")&amp;IF(E24=B29,GJ24,"")&amp;IF(F24=B29,GK24,"")&amp;IF(E25=B29,GJ25,"")&amp;IF(F25=B29,GK25,"")&amp;IF(E26=B29,GJ26,"")&amp;IF(F26=B29,GK26,"")&amp;IF(E27=B29,GJ27,"")&amp;IF(F27=B29,GK27,"")&amp;IF(E28=B29,GJ28,"")&amp;IF(F28=B29,GK28,"")</f>
        <v>,33,18,18,18,14,22,58</v>
      </c>
      <c r="J29" s="6">
        <f t="shared" ref="J29:J92" si="246">LEN(I29)-LEN(SUBSTITUTE(I29,",",""))</f>
        <v>7</v>
      </c>
      <c r="K29" s="6">
        <f>K21+J29</f>
        <v>35</v>
      </c>
      <c r="L29" s="6" t="str">
        <f>IF(E30=B29,GJ30,"")&amp;IF(F30=B29,GK30,"")&amp;IF(E31=B29,GJ31,"")&amp;IF(F31=B29,GK31,"")&amp;IF(E32=B29,GJ32,"")&amp;IF(F32=B29,GK32,"")&amp;IF(E33=B29,GJ33,"")&amp;IF(F33=B29,GK33,"")&amp;IF(E34=B29,GJ34,"")&amp;IF(F34=B29,GK34,"")&amp;IF(E35=B29,GJ35,"")&amp;IF(F35=B29,GK35,"")&amp;IF(E36=B29,GJ36,"")&amp;IF(F36=B29,GK36,"")</f>
        <v>,58,66,253,407,88,443,36</v>
      </c>
      <c r="M29" s="6">
        <f>LEN(L29)-LEN(SUBSTITUTE(L29,",",""))</f>
        <v>7</v>
      </c>
      <c r="N29" s="6">
        <f>IF(N$4&lt;=$J29,VALUE(SUBSTITUTE(MID($I29,IFERROR(FIND(CHAR(1),SUBSTITUTE($I29,",",CHAR(1),(N$4+1)-1)),1),IFERROR(FIND(CHAR(1),SUBSTITUTE($I29,",",CHAR(1),(N$4+1))),LEN($I29)+1)-IFERROR(FIND(CHAR(1),SUBSTITUTE($I29,",",CHAR(1),(N$4+1)-1)),1)),",","")),"")</f>
        <v>33</v>
      </c>
      <c r="O29" s="6">
        <f t="shared" si="142"/>
        <v>55</v>
      </c>
      <c r="P29" s="6">
        <f t="shared" si="143"/>
        <v>2</v>
      </c>
      <c r="Q29" s="6" t="str">
        <f t="shared" si="218"/>
        <v>,55</v>
      </c>
      <c r="R29" s="6" t="str">
        <f t="shared" si="219"/>
        <v/>
      </c>
      <c r="S29" s="6">
        <f t="shared" ref="S29:S92" si="247">IF(S$4&lt;=$J29,VALUE(SUBSTITUTE(MID($I29,IFERROR(FIND(CHAR(1),SUBSTITUTE($I29,",",CHAR(1),(S$4+1)-1)),1),IFERROR(FIND(CHAR(1),SUBSTITUTE($I29,",",CHAR(1),(S$4+1))),LEN($I29)+1)-IFERROR(FIND(CHAR(1),SUBSTITUTE($I29,",",CHAR(1),(S$4+1)-1)),1)),",","")),"")</f>
        <v>18</v>
      </c>
      <c r="T29" s="6">
        <f t="shared" si="243"/>
        <v>30</v>
      </c>
      <c r="U29" s="6">
        <f t="shared" si="244"/>
        <v>3</v>
      </c>
      <c r="V29" s="6" t="str">
        <f t="shared" si="222"/>
        <v>,55</v>
      </c>
      <c r="W29" s="6" t="str">
        <f t="shared" si="223"/>
        <v>,30</v>
      </c>
      <c r="X29" s="6">
        <f t="shared" si="169"/>
        <v>18</v>
      </c>
      <c r="Y29" s="6">
        <f t="shared" ref="Y29:CJ29" si="248">IFERROR(ROUNDDOWN(IF(LEFT($C29,1)="*",X29*IF(RIGHT($C29,LEN($C29)-1)="old",X29,VALUE(RIGHT($C29,LEN($C29)-1))),X29+IF(RIGHT($C29,LEN($C29)-1)="old",X29,VALUE(RIGHT($C29,LEN($C29)-1))))/3,0),"")</f>
        <v>30</v>
      </c>
      <c r="Z29" s="6">
        <f t="shared" ref="Z29:CK29" si="249">IFERROR(IF(MOD(Y29,$D29)=0,$E29,$F29),"")</f>
        <v>3</v>
      </c>
      <c r="AA29" s="6" t="str">
        <f t="shared" ref="AA29:AA92" si="250">IF($E29=Z29,V29&amp;","&amp;Y29,V29)</f>
        <v>,55</v>
      </c>
      <c r="AB29" s="6" t="str">
        <f t="shared" ref="AB29:AB92" si="251">IF($F29=Z29,W29&amp;","&amp;Y29,W29)</f>
        <v>,30,30</v>
      </c>
      <c r="AC29" s="6">
        <f t="shared" si="170"/>
        <v>18</v>
      </c>
      <c r="AD29" s="6">
        <f t="shared" ref="AD29:CO29" si="252">IFERROR(ROUNDDOWN(IF(LEFT($C29,1)="*",AC29*IF(RIGHT($C29,LEN($C29)-1)="old",AC29,VALUE(RIGHT($C29,LEN($C29)-1))),AC29+IF(RIGHT($C29,LEN($C29)-1)="old",AC29,VALUE(RIGHT($C29,LEN($C29)-1))))/3,0),"")</f>
        <v>30</v>
      </c>
      <c r="AE29" s="6">
        <f t="shared" ref="AE29:CP29" si="253">IFERROR(IF(MOD(AD29,$D29)=0,$E29,$F29),"")</f>
        <v>3</v>
      </c>
      <c r="AF29" s="6" t="str">
        <f t="shared" ref="AF29:AF92" si="254">IF($E29=AE29,AA29&amp;","&amp;AD29,AA29)</f>
        <v>,55</v>
      </c>
      <c r="AG29" s="6" t="str">
        <f t="shared" ref="AG29:AG92" si="255">IF($F29=AE29,AB29&amp;","&amp;AD29,AB29)</f>
        <v>,30,30,30</v>
      </c>
      <c r="AH29" s="6">
        <f t="shared" si="171"/>
        <v>14</v>
      </c>
      <c r="AI29" s="6">
        <f t="shared" ref="AI29:CT29" si="256">IFERROR(ROUNDDOWN(IF(LEFT($C29,1)="*",AH29*IF(RIGHT($C29,LEN($C29)-1)="old",AH29,VALUE(RIGHT($C29,LEN($C29)-1))),AH29+IF(RIGHT($C29,LEN($C29)-1)="old",AH29,VALUE(RIGHT($C29,LEN($C29)-1))))/3,0),"")</f>
        <v>23</v>
      </c>
      <c r="AJ29" s="6">
        <f t="shared" ref="AJ29:CU29" si="257">IFERROR(IF(MOD(AI29,$D29)=0,$E29,$F29),"")</f>
        <v>3</v>
      </c>
      <c r="AK29" s="6" t="str">
        <f t="shared" ref="AK29:AK92" si="258">IF($E29=AJ29,AF29&amp;","&amp;AI29,AF29)</f>
        <v>,55</v>
      </c>
      <c r="AL29" s="6" t="str">
        <f t="shared" ref="AL29:AL92" si="259">IF($F29=AJ29,AG29&amp;","&amp;AI29,AG29)</f>
        <v>,30,30,30,23</v>
      </c>
      <c r="AM29" s="6">
        <f t="shared" si="172"/>
        <v>22</v>
      </c>
      <c r="AN29" s="6">
        <f t="shared" ref="AN29:CY29" si="260">IFERROR(ROUNDDOWN(IF(LEFT($C29,1)="*",AM29*IF(RIGHT($C29,LEN($C29)-1)="old",AM29,VALUE(RIGHT($C29,LEN($C29)-1))),AM29+IF(RIGHT($C29,LEN($C29)-1)="old",AM29,VALUE(RIGHT($C29,LEN($C29)-1))))/3,0),"")</f>
        <v>36</v>
      </c>
      <c r="AO29" s="6">
        <f t="shared" ref="AO29:CZ29" si="261">IFERROR(IF(MOD(AN29,$D29)=0,$E29,$F29),"")</f>
        <v>3</v>
      </c>
      <c r="AP29" s="6" t="str">
        <f t="shared" ref="AP29:AP92" si="262">IF($E29=AO29,AK29&amp;","&amp;AN29,AK29)</f>
        <v>,55</v>
      </c>
      <c r="AQ29" s="6" t="str">
        <f t="shared" ref="AQ29:AQ92" si="263">IF($F29=AO29,AL29&amp;","&amp;AN29,AL29)</f>
        <v>,30,30,30,23,36</v>
      </c>
      <c r="AR29" s="6">
        <f t="shared" si="173"/>
        <v>58</v>
      </c>
      <c r="AS29" s="6">
        <f t="shared" ref="AS29:DD29" si="264">IFERROR(ROUNDDOWN(IF(LEFT($C29,1)="*",AR29*IF(RIGHT($C29,LEN($C29)-1)="old",AR29,VALUE(RIGHT($C29,LEN($C29)-1))),AR29+IF(RIGHT($C29,LEN($C29)-1)="old",AR29,VALUE(RIGHT($C29,LEN($C29)-1))))/3,0),"")</f>
        <v>96</v>
      </c>
      <c r="AT29" s="6">
        <f t="shared" ref="AT29:DE29" si="265">IFERROR(IF(MOD(AS29,$D29)=0,$E29,$F29),"")</f>
        <v>3</v>
      </c>
      <c r="AU29" s="6" t="str">
        <f t="shared" ref="AU29:AU92" si="266">IF($E29=AT29,AP29&amp;","&amp;AS29,AP29)</f>
        <v>,55</v>
      </c>
      <c r="AV29" s="6" t="str">
        <f t="shared" ref="AV29:AV92" si="267">IF($F29=AT29,AQ29&amp;","&amp;AS29,AQ29)</f>
        <v>,30,30,30,23,36,96</v>
      </c>
      <c r="AW29" s="6" t="str">
        <f t="shared" si="174"/>
        <v/>
      </c>
      <c r="AX29" s="6" t="str">
        <f t="shared" ref="AX29:DI29" si="268">IFERROR(ROUNDDOWN(IF(LEFT($C29,1)="*",AW29*IF(RIGHT($C29,LEN($C29)-1)="old",AW29,VALUE(RIGHT($C29,LEN($C29)-1))),AW29+IF(RIGHT($C29,LEN($C29)-1)="old",AW29,VALUE(RIGHT($C29,LEN($C29)-1))))/3,0),"")</f>
        <v/>
      </c>
      <c r="AY29" s="6" t="str">
        <f t="shared" ref="AY29:DJ29" si="269">IFERROR(IF(MOD(AX29,$D29)=0,$E29,$F29),"")</f>
        <v/>
      </c>
      <c r="AZ29" s="6" t="str">
        <f t="shared" ref="AZ29:AZ92" si="270">IF($E29=AY29,AU29&amp;","&amp;AX29,AU29)</f>
        <v>,55</v>
      </c>
      <c r="BA29" s="6" t="str">
        <f t="shared" ref="BA29:BA92" si="271">IF($F29=AY29,AV29&amp;","&amp;AX29,AV29)</f>
        <v>,30,30,30,23,36,96</v>
      </c>
      <c r="BB29" s="6" t="str">
        <f t="shared" si="175"/>
        <v/>
      </c>
      <c r="BC29" s="6" t="str">
        <f t="shared" ref="BC29:DN29" si="272">IFERROR(ROUNDDOWN(IF(LEFT($C29,1)="*",BB29*IF(RIGHT($C29,LEN($C29)-1)="old",BB29,VALUE(RIGHT($C29,LEN($C29)-1))),BB29+IF(RIGHT($C29,LEN($C29)-1)="old",BB29,VALUE(RIGHT($C29,LEN($C29)-1))))/3,0),"")</f>
        <v/>
      </c>
      <c r="BD29" s="6" t="str">
        <f t="shared" ref="BD29:DO29" si="273">IFERROR(IF(MOD(BC29,$D29)=0,$E29,$F29),"")</f>
        <v/>
      </c>
      <c r="BE29" s="6" t="str">
        <f t="shared" ref="BE29:BE92" si="274">IF($E29=BD29,AZ29&amp;","&amp;BC29,AZ29)</f>
        <v>,55</v>
      </c>
      <c r="BF29" s="6" t="str">
        <f t="shared" ref="BF29:BF92" si="275">IF($F29=BD29,BA29&amp;","&amp;BC29,BA29)</f>
        <v>,30,30,30,23,36,96</v>
      </c>
      <c r="BG29" s="6" t="str">
        <f t="shared" si="176"/>
        <v/>
      </c>
      <c r="BH29" s="6" t="str">
        <f t="shared" ref="BH29:DS29" si="276">IFERROR(ROUNDDOWN(IF(LEFT($C29,1)="*",BG29*IF(RIGHT($C29,LEN($C29)-1)="old",BG29,VALUE(RIGHT($C29,LEN($C29)-1))),BG29+IF(RIGHT($C29,LEN($C29)-1)="old",BG29,VALUE(RIGHT($C29,LEN($C29)-1))))/3,0),"")</f>
        <v/>
      </c>
      <c r="BI29" s="6" t="str">
        <f t="shared" ref="BI29:DT29" si="277">IFERROR(IF(MOD(BH29,$D29)=0,$E29,$F29),"")</f>
        <v/>
      </c>
      <c r="BJ29" s="6" t="str">
        <f t="shared" ref="BJ29:BJ92" si="278">IF($E29=BI29,BE29&amp;","&amp;BH29,BE29)</f>
        <v>,55</v>
      </c>
      <c r="BK29" s="6" t="str">
        <f t="shared" ref="BK29:BK92" si="279">IF($F29=BI29,BF29&amp;","&amp;BH29,BF29)</f>
        <v>,30,30,30,23,36,96</v>
      </c>
      <c r="BL29" s="6" t="str">
        <f t="shared" si="177"/>
        <v/>
      </c>
      <c r="BM29" s="6" t="str">
        <f t="shared" ref="BM29:DX29" si="280">IFERROR(ROUNDDOWN(IF(LEFT($C29,1)="*",BL29*IF(RIGHT($C29,LEN($C29)-1)="old",BL29,VALUE(RIGHT($C29,LEN($C29)-1))),BL29+IF(RIGHT($C29,LEN($C29)-1)="old",BL29,VALUE(RIGHT($C29,LEN($C29)-1))))/3,0),"")</f>
        <v/>
      </c>
      <c r="BN29" s="6" t="str">
        <f t="shared" ref="BN29:DY29" si="281">IFERROR(IF(MOD(BM29,$D29)=0,$E29,$F29),"")</f>
        <v/>
      </c>
      <c r="BO29" s="6" t="str">
        <f t="shared" ref="BO29:BO92" si="282">IF($E29=BN29,BJ29&amp;","&amp;BM29,BJ29)</f>
        <v>,55</v>
      </c>
      <c r="BP29" s="6" t="str">
        <f t="shared" ref="BP29:BP92" si="283">IF($F29=BN29,BK29&amp;","&amp;BM29,BK29)</f>
        <v>,30,30,30,23,36,96</v>
      </c>
      <c r="BQ29" s="6" t="str">
        <f t="shared" si="178"/>
        <v/>
      </c>
      <c r="BR29" s="6" t="str">
        <f t="shared" ref="BR29:EC29" si="284">IFERROR(ROUNDDOWN(IF(LEFT($C29,1)="*",BQ29*IF(RIGHT($C29,LEN($C29)-1)="old",BQ29,VALUE(RIGHT($C29,LEN($C29)-1))),BQ29+IF(RIGHT($C29,LEN($C29)-1)="old",BQ29,VALUE(RIGHT($C29,LEN($C29)-1))))/3,0),"")</f>
        <v/>
      </c>
      <c r="BS29" s="6" t="str">
        <f t="shared" ref="BS29:ED29" si="285">IFERROR(IF(MOD(BR29,$D29)=0,$E29,$F29),"")</f>
        <v/>
      </c>
      <c r="BT29" s="6" t="str">
        <f t="shared" ref="BT29:BT92" si="286">IF($E29=BS29,BO29&amp;","&amp;BR29,BO29)</f>
        <v>,55</v>
      </c>
      <c r="BU29" s="6" t="str">
        <f t="shared" ref="BU29:BU92" si="287">IF($F29=BS29,BP29&amp;","&amp;BR29,BP29)</f>
        <v>,30,30,30,23,36,96</v>
      </c>
      <c r="BV29" s="6" t="str">
        <f t="shared" si="179"/>
        <v/>
      </c>
      <c r="BW29" s="6" t="str">
        <f t="shared" ref="BW29:EH29" si="288">IFERROR(ROUNDDOWN(IF(LEFT($C29,1)="*",BV29*IF(RIGHT($C29,LEN($C29)-1)="old",BV29,VALUE(RIGHT($C29,LEN($C29)-1))),BV29+IF(RIGHT($C29,LEN($C29)-1)="old",BV29,VALUE(RIGHT($C29,LEN($C29)-1))))/3,0),"")</f>
        <v/>
      </c>
      <c r="BX29" s="6" t="str">
        <f t="shared" ref="BX29:EI29" si="289">IFERROR(IF(MOD(BW29,$D29)=0,$E29,$F29),"")</f>
        <v/>
      </c>
      <c r="BY29" s="6" t="str">
        <f t="shared" ref="BY29:BY92" si="290">IF($E29=BX29,BT29&amp;","&amp;BW29,BT29)</f>
        <v>,55</v>
      </c>
      <c r="BZ29" s="6" t="str">
        <f t="shared" ref="BZ29:BZ92" si="291">IF($F29=BX29,BU29&amp;","&amp;BW29,BU29)</f>
        <v>,30,30,30,23,36,96</v>
      </c>
      <c r="CA29" s="6" t="str">
        <f t="shared" si="180"/>
        <v/>
      </c>
      <c r="CB29" s="6" t="str">
        <f t="shared" ref="CB29:EM29" si="292">IFERROR(ROUNDDOWN(IF(LEFT($C29,1)="*",CA29*IF(RIGHT($C29,LEN($C29)-1)="old",CA29,VALUE(RIGHT($C29,LEN($C29)-1))),CA29+IF(RIGHT($C29,LEN($C29)-1)="old",CA29,VALUE(RIGHT($C29,LEN($C29)-1))))/3,0),"")</f>
        <v/>
      </c>
      <c r="CC29" s="6" t="str">
        <f t="shared" ref="CC29:EN29" si="293">IFERROR(IF(MOD(CB29,$D29)=0,$E29,$F29),"")</f>
        <v/>
      </c>
      <c r="CD29" s="6" t="str">
        <f t="shared" ref="CD29:CD92" si="294">IF($E29=CC29,BY29&amp;","&amp;CB29,BY29)</f>
        <v>,55</v>
      </c>
      <c r="CE29" s="6" t="str">
        <f t="shared" ref="CE29:CE92" si="295">IF($F29=CC29,BZ29&amp;","&amp;CB29,BZ29)</f>
        <v>,30,30,30,23,36,96</v>
      </c>
      <c r="CF29" s="6" t="str">
        <f t="shared" si="181"/>
        <v/>
      </c>
      <c r="CG29" s="6" t="str">
        <f t="shared" ref="CG29:ER29" si="296">IFERROR(ROUNDDOWN(IF(LEFT($C29,1)="*",CF29*IF(RIGHT($C29,LEN($C29)-1)="old",CF29,VALUE(RIGHT($C29,LEN($C29)-1))),CF29+IF(RIGHT($C29,LEN($C29)-1)="old",CF29,VALUE(RIGHT($C29,LEN($C29)-1))))/3,0),"")</f>
        <v/>
      </c>
      <c r="CH29" s="6" t="str">
        <f t="shared" ref="CH29:ES29" si="297">IFERROR(IF(MOD(CG29,$D29)=0,$E29,$F29),"")</f>
        <v/>
      </c>
      <c r="CI29" s="6" t="str">
        <f t="shared" ref="CI29:CI92" si="298">IF($E29=CH29,CD29&amp;","&amp;CG29,CD29)</f>
        <v>,55</v>
      </c>
      <c r="CJ29" s="6" t="str">
        <f t="shared" ref="CJ29:CJ92" si="299">IF($F29=CH29,CE29&amp;","&amp;CG29,CE29)</f>
        <v>,30,30,30,23,36,96</v>
      </c>
      <c r="CK29" s="6" t="str">
        <f t="shared" si="182"/>
        <v/>
      </c>
      <c r="CL29" s="6" t="str">
        <f t="shared" ref="CL29:EW29" si="300">IFERROR(ROUNDDOWN(IF(LEFT($C29,1)="*",CK29*IF(RIGHT($C29,LEN($C29)-1)="old",CK29,VALUE(RIGHT($C29,LEN($C29)-1))),CK29+IF(RIGHT($C29,LEN($C29)-1)="old",CK29,VALUE(RIGHT($C29,LEN($C29)-1))))/3,0),"")</f>
        <v/>
      </c>
      <c r="CM29" s="6" t="str">
        <f t="shared" ref="CM29:EX29" si="301">IFERROR(IF(MOD(CL29,$D29)=0,$E29,$F29),"")</f>
        <v/>
      </c>
      <c r="CN29" s="6" t="str">
        <f t="shared" ref="CN29:CN92" si="302">IF($E29=CM29,CI29&amp;","&amp;CL29,CI29)</f>
        <v>,55</v>
      </c>
      <c r="CO29" s="6" t="str">
        <f t="shared" ref="CO29:CO92" si="303">IF($F29=CM29,CJ29&amp;","&amp;CL29,CJ29)</f>
        <v>,30,30,30,23,36,96</v>
      </c>
      <c r="CP29" s="6" t="str">
        <f t="shared" si="183"/>
        <v/>
      </c>
      <c r="CQ29" s="6" t="str">
        <f t="shared" ref="CQ29:FB29" si="304">IFERROR(ROUNDDOWN(IF(LEFT($C29,1)="*",CP29*IF(RIGHT($C29,LEN($C29)-1)="old",CP29,VALUE(RIGHT($C29,LEN($C29)-1))),CP29+IF(RIGHT($C29,LEN($C29)-1)="old",CP29,VALUE(RIGHT($C29,LEN($C29)-1))))/3,0),"")</f>
        <v/>
      </c>
      <c r="CR29" s="6" t="str">
        <f t="shared" ref="CR29:FC29" si="305">IFERROR(IF(MOD(CQ29,$D29)=0,$E29,$F29),"")</f>
        <v/>
      </c>
      <c r="CS29" s="6" t="str">
        <f t="shared" ref="CS29:CS92" si="306">IF($E29=CR29,CN29&amp;","&amp;CQ29,CN29)</f>
        <v>,55</v>
      </c>
      <c r="CT29" s="6" t="str">
        <f t="shared" ref="CT29:CT92" si="307">IF($F29=CR29,CO29&amp;","&amp;CQ29,CO29)</f>
        <v>,30,30,30,23,36,96</v>
      </c>
      <c r="CU29" s="6" t="str">
        <f t="shared" si="184"/>
        <v/>
      </c>
      <c r="CV29" s="6" t="str">
        <f t="shared" ref="CV29:FG29" si="308">IFERROR(ROUNDDOWN(IF(LEFT($C29,1)="*",CU29*IF(RIGHT($C29,LEN($C29)-1)="old",CU29,VALUE(RIGHT($C29,LEN($C29)-1))),CU29+IF(RIGHT($C29,LEN($C29)-1)="old",CU29,VALUE(RIGHT($C29,LEN($C29)-1))))/3,0),"")</f>
        <v/>
      </c>
      <c r="CW29" s="6" t="str">
        <f t="shared" ref="CW29:FH29" si="309">IFERROR(IF(MOD(CV29,$D29)=0,$E29,$F29),"")</f>
        <v/>
      </c>
      <c r="CX29" s="6" t="str">
        <f t="shared" ref="CX29:CX92" si="310">IF($E29=CW29,CS29&amp;","&amp;CV29,CS29)</f>
        <v>,55</v>
      </c>
      <c r="CY29" s="6" t="str">
        <f t="shared" ref="CY29:CY92" si="311">IF($F29=CW29,CT29&amp;","&amp;CV29,CT29)</f>
        <v>,30,30,30,23,36,96</v>
      </c>
      <c r="CZ29" s="6" t="str">
        <f t="shared" si="185"/>
        <v/>
      </c>
      <c r="DA29" s="6" t="str">
        <f t="shared" ref="DA29:FL29" si="312">IFERROR(ROUNDDOWN(IF(LEFT($C29,1)="*",CZ29*IF(RIGHT($C29,LEN($C29)-1)="old",CZ29,VALUE(RIGHT($C29,LEN($C29)-1))),CZ29+IF(RIGHT($C29,LEN($C29)-1)="old",CZ29,VALUE(RIGHT($C29,LEN($C29)-1))))/3,0),"")</f>
        <v/>
      </c>
      <c r="DB29" s="6" t="str">
        <f t="shared" ref="DB29:FM29" si="313">IFERROR(IF(MOD(DA29,$D29)=0,$E29,$F29),"")</f>
        <v/>
      </c>
      <c r="DC29" s="6" t="str">
        <f t="shared" ref="DC29:DC92" si="314">IF($E29=DB29,CX29&amp;","&amp;DA29,CX29)</f>
        <v>,55</v>
      </c>
      <c r="DD29" s="6" t="str">
        <f t="shared" ref="DD29:DD92" si="315">IF($F29=DB29,CY29&amp;","&amp;DA29,CY29)</f>
        <v>,30,30,30,23,36,96</v>
      </c>
      <c r="DE29" s="6" t="str">
        <f t="shared" si="186"/>
        <v/>
      </c>
      <c r="DF29" s="6" t="str">
        <f t="shared" ref="DF29:FQ29" si="316">IFERROR(ROUNDDOWN(IF(LEFT($C29,1)="*",DE29*IF(RIGHT($C29,LEN($C29)-1)="old",DE29,VALUE(RIGHT($C29,LEN($C29)-1))),DE29+IF(RIGHT($C29,LEN($C29)-1)="old",DE29,VALUE(RIGHT($C29,LEN($C29)-1))))/3,0),"")</f>
        <v/>
      </c>
      <c r="DG29" s="6" t="str">
        <f t="shared" ref="DG29:FR29" si="317">IFERROR(IF(MOD(DF29,$D29)=0,$E29,$F29),"")</f>
        <v/>
      </c>
      <c r="DH29" s="6" t="str">
        <f t="shared" ref="DH29:DH92" si="318">IF($E29=DG29,DC29&amp;","&amp;DF29,DC29)</f>
        <v>,55</v>
      </c>
      <c r="DI29" s="6" t="str">
        <f t="shared" ref="DI29:DI92" si="319">IF($F29=DG29,DD29&amp;","&amp;DF29,DD29)</f>
        <v>,30,30,30,23,36,96</v>
      </c>
      <c r="DJ29" s="6" t="str">
        <f t="shared" si="187"/>
        <v/>
      </c>
      <c r="DK29" s="6" t="str">
        <f t="shared" ref="DK29:FV29" si="320">IFERROR(ROUNDDOWN(IF(LEFT($C29,1)="*",DJ29*IF(RIGHT($C29,LEN($C29)-1)="old",DJ29,VALUE(RIGHT($C29,LEN($C29)-1))),DJ29+IF(RIGHT($C29,LEN($C29)-1)="old",DJ29,VALUE(RIGHT($C29,LEN($C29)-1))))/3,0),"")</f>
        <v/>
      </c>
      <c r="DL29" s="6" t="str">
        <f t="shared" ref="DL29:FW29" si="321">IFERROR(IF(MOD(DK29,$D29)=0,$E29,$F29),"")</f>
        <v/>
      </c>
      <c r="DM29" s="6" t="str">
        <f t="shared" ref="DM29:DM92" si="322">IF($E29=DL29,DH29&amp;","&amp;DK29,DH29)</f>
        <v>,55</v>
      </c>
      <c r="DN29" s="6" t="str">
        <f t="shared" ref="DN29:DN92" si="323">IF($F29=DL29,DI29&amp;","&amp;DK29,DI29)</f>
        <v>,30,30,30,23,36,96</v>
      </c>
      <c r="DO29" s="6" t="str">
        <f t="shared" si="188"/>
        <v/>
      </c>
      <c r="DP29" s="6" t="str">
        <f t="shared" ref="DP29:GA29" si="324">IFERROR(ROUNDDOWN(IF(LEFT($C29,1)="*",DO29*IF(RIGHT($C29,LEN($C29)-1)="old",DO29,VALUE(RIGHT($C29,LEN($C29)-1))),DO29+IF(RIGHT($C29,LEN($C29)-1)="old",DO29,VALUE(RIGHT($C29,LEN($C29)-1))))/3,0),"")</f>
        <v/>
      </c>
      <c r="DQ29" s="6" t="str">
        <f t="shared" ref="DQ29:GB29" si="325">IFERROR(IF(MOD(DP29,$D29)=0,$E29,$F29),"")</f>
        <v/>
      </c>
      <c r="DR29" s="6" t="str">
        <f t="shared" ref="DR29:DR92" si="326">IF($E29=DQ29,DM29&amp;","&amp;DP29,DM29)</f>
        <v>,55</v>
      </c>
      <c r="DS29" s="6" t="str">
        <f t="shared" ref="DS29:DS92" si="327">IF($F29=DQ29,DN29&amp;","&amp;DP29,DN29)</f>
        <v>,30,30,30,23,36,96</v>
      </c>
      <c r="DT29" s="6" t="str">
        <f t="shared" si="189"/>
        <v/>
      </c>
      <c r="DU29" s="6" t="str">
        <f t="shared" ref="DU29:GF29" si="328">IFERROR(ROUNDDOWN(IF(LEFT($C29,1)="*",DT29*IF(RIGHT($C29,LEN($C29)-1)="old",DT29,VALUE(RIGHT($C29,LEN($C29)-1))),DT29+IF(RIGHT($C29,LEN($C29)-1)="old",DT29,VALUE(RIGHT($C29,LEN($C29)-1))))/3,0),"")</f>
        <v/>
      </c>
      <c r="DV29" s="6" t="str">
        <f t="shared" ref="DV29:GG29" si="329">IFERROR(IF(MOD(DU29,$D29)=0,$E29,$F29),"")</f>
        <v/>
      </c>
      <c r="DW29" s="6" t="str">
        <f t="shared" ref="DW29:DW92" si="330">IF($E29=DV29,DR29&amp;","&amp;DU29,DR29)</f>
        <v>,55</v>
      </c>
      <c r="DX29" s="6" t="str">
        <f t="shared" ref="DX29:DX92" si="331">IF($F29=DV29,DS29&amp;","&amp;DU29,DS29)</f>
        <v>,30,30,30,23,36,96</v>
      </c>
      <c r="DY29" s="6" t="str">
        <f t="shared" si="190"/>
        <v/>
      </c>
      <c r="DZ29" s="6" t="str">
        <f t="shared" ref="DZ29:GK29" si="332">IFERROR(ROUNDDOWN(IF(LEFT($C29,1)="*",DY29*IF(RIGHT($C29,LEN($C29)-1)="old",DY29,VALUE(RIGHT($C29,LEN($C29)-1))),DY29+IF(RIGHT($C29,LEN($C29)-1)="old",DY29,VALUE(RIGHT($C29,LEN($C29)-1))))/3,0),"")</f>
        <v/>
      </c>
      <c r="EA29" s="6" t="str">
        <f t="shared" ref="EA29:GK29" si="333">IFERROR(IF(MOD(DZ29,$D29)=0,$E29,$F29),"")</f>
        <v/>
      </c>
      <c r="EB29" s="6" t="str">
        <f t="shared" ref="EB29:EB92" si="334">IF($E29=EA29,DW29&amp;","&amp;DZ29,DW29)</f>
        <v>,55</v>
      </c>
      <c r="EC29" s="6" t="str">
        <f t="shared" ref="EC29:EC92" si="335">IF($F29=EA29,DX29&amp;","&amp;DZ29,DX29)</f>
        <v>,30,30,30,23,36,96</v>
      </c>
      <c r="ED29" s="6" t="str">
        <f t="shared" si="191"/>
        <v/>
      </c>
      <c r="EE29" s="6" t="str">
        <f t="shared" ref="EE29:GK29" si="336">IFERROR(ROUNDDOWN(IF(LEFT($C29,1)="*",ED29*IF(RIGHT($C29,LEN($C29)-1)="old",ED29,VALUE(RIGHT($C29,LEN($C29)-1))),ED29+IF(RIGHT($C29,LEN($C29)-1)="old",ED29,VALUE(RIGHT($C29,LEN($C29)-1))))/3,0),"")</f>
        <v/>
      </c>
      <c r="EF29" s="6" t="str">
        <f t="shared" ref="EF29:GK29" si="337">IFERROR(IF(MOD(EE29,$D29)=0,$E29,$F29),"")</f>
        <v/>
      </c>
      <c r="EG29" s="6" t="str">
        <f t="shared" ref="EG29:EG92" si="338">IF($E29=EF29,EB29&amp;","&amp;EE29,EB29)</f>
        <v>,55</v>
      </c>
      <c r="EH29" s="6" t="str">
        <f t="shared" ref="EH29:EH92" si="339">IF($F29=EF29,EC29&amp;","&amp;EE29,EC29)</f>
        <v>,30,30,30,23,36,96</v>
      </c>
      <c r="EI29" s="6" t="str">
        <f t="shared" si="192"/>
        <v/>
      </c>
      <c r="EJ29" s="6" t="str">
        <f t="shared" ref="EJ29:GK29" si="340">IFERROR(ROUNDDOWN(IF(LEFT($C29,1)="*",EI29*IF(RIGHT($C29,LEN($C29)-1)="old",EI29,VALUE(RIGHT($C29,LEN($C29)-1))),EI29+IF(RIGHT($C29,LEN($C29)-1)="old",EI29,VALUE(RIGHT($C29,LEN($C29)-1))))/3,0),"")</f>
        <v/>
      </c>
      <c r="EK29" s="6" t="str">
        <f t="shared" ref="EK29:GK29" si="341">IFERROR(IF(MOD(EJ29,$D29)=0,$E29,$F29),"")</f>
        <v/>
      </c>
      <c r="EL29" s="6" t="str">
        <f t="shared" ref="EL29:EL92" si="342">IF($E29=EK29,EG29&amp;","&amp;EJ29,EG29)</f>
        <v>,55</v>
      </c>
      <c r="EM29" s="6" t="str">
        <f t="shared" ref="EM29:EM92" si="343">IF($F29=EK29,EH29&amp;","&amp;EJ29,EH29)</f>
        <v>,30,30,30,23,36,96</v>
      </c>
      <c r="EN29" s="6" t="str">
        <f t="shared" si="193"/>
        <v/>
      </c>
      <c r="EO29" s="6" t="str">
        <f t="shared" ref="EO29:GK29" si="344">IFERROR(ROUNDDOWN(IF(LEFT($C29,1)="*",EN29*IF(RIGHT($C29,LEN($C29)-1)="old",EN29,VALUE(RIGHT($C29,LEN($C29)-1))),EN29+IF(RIGHT($C29,LEN($C29)-1)="old",EN29,VALUE(RIGHT($C29,LEN($C29)-1))))/3,0),"")</f>
        <v/>
      </c>
      <c r="EP29" s="6" t="str">
        <f t="shared" ref="EP29:GK29" si="345">IFERROR(IF(MOD(EO29,$D29)=0,$E29,$F29),"")</f>
        <v/>
      </c>
      <c r="EQ29" s="6" t="str">
        <f t="shared" ref="EQ29:EQ92" si="346">IF($E29=EP29,EL29&amp;","&amp;EO29,EL29)</f>
        <v>,55</v>
      </c>
      <c r="ER29" s="6" t="str">
        <f t="shared" ref="ER29:ER92" si="347">IF($F29=EP29,EM29&amp;","&amp;EO29,EM29)</f>
        <v>,30,30,30,23,36,96</v>
      </c>
      <c r="ES29" s="6" t="str">
        <f t="shared" si="194"/>
        <v/>
      </c>
      <c r="ET29" s="6" t="str">
        <f t="shared" ref="ET29:GK29" si="348">IFERROR(ROUNDDOWN(IF(LEFT($C29,1)="*",ES29*IF(RIGHT($C29,LEN($C29)-1)="old",ES29,VALUE(RIGHT($C29,LEN($C29)-1))),ES29+IF(RIGHT($C29,LEN($C29)-1)="old",ES29,VALUE(RIGHT($C29,LEN($C29)-1))))/3,0),"")</f>
        <v/>
      </c>
      <c r="EU29" s="6" t="str">
        <f t="shared" ref="EU29:GK29" si="349">IFERROR(IF(MOD(ET29,$D29)=0,$E29,$F29),"")</f>
        <v/>
      </c>
      <c r="EV29" s="6" t="str">
        <f t="shared" ref="EV29:EV92" si="350">IF($E29=EU29,EQ29&amp;","&amp;ET29,EQ29)</f>
        <v>,55</v>
      </c>
      <c r="EW29" s="6" t="str">
        <f t="shared" ref="EW29:EW92" si="351">IF($F29=EU29,ER29&amp;","&amp;ET29,ER29)</f>
        <v>,30,30,30,23,36,96</v>
      </c>
      <c r="EX29" s="6" t="str">
        <f t="shared" si="195"/>
        <v/>
      </c>
      <c r="EY29" s="6" t="str">
        <f t="shared" ref="EY29:GK29" si="352">IFERROR(ROUNDDOWN(IF(LEFT($C29,1)="*",EX29*IF(RIGHT($C29,LEN($C29)-1)="old",EX29,VALUE(RIGHT($C29,LEN($C29)-1))),EX29+IF(RIGHT($C29,LEN($C29)-1)="old",EX29,VALUE(RIGHT($C29,LEN($C29)-1))))/3,0),"")</f>
        <v/>
      </c>
      <c r="EZ29" s="6" t="str">
        <f t="shared" ref="EZ29:GK29" si="353">IFERROR(IF(MOD(EY29,$D29)=0,$E29,$F29),"")</f>
        <v/>
      </c>
      <c r="FA29" s="6" t="str">
        <f t="shared" ref="FA29:FA92" si="354">IF($E29=EZ29,EV29&amp;","&amp;EY29,EV29)</f>
        <v>,55</v>
      </c>
      <c r="FB29" s="6" t="str">
        <f t="shared" ref="FB29:FB92" si="355">IF($F29=EZ29,EW29&amp;","&amp;EY29,EW29)</f>
        <v>,30,30,30,23,36,96</v>
      </c>
      <c r="FC29" s="6" t="str">
        <f t="shared" si="196"/>
        <v/>
      </c>
      <c r="FD29" s="6" t="str">
        <f t="shared" ref="FD29:GK29" si="356">IFERROR(ROUNDDOWN(IF(LEFT($C29,1)="*",FC29*IF(RIGHT($C29,LEN($C29)-1)="old",FC29,VALUE(RIGHT($C29,LEN($C29)-1))),FC29+IF(RIGHT($C29,LEN($C29)-1)="old",FC29,VALUE(RIGHT($C29,LEN($C29)-1))))/3,0),"")</f>
        <v/>
      </c>
      <c r="FE29" s="6" t="str">
        <f t="shared" ref="FE29:GK29" si="357">IFERROR(IF(MOD(FD29,$D29)=0,$E29,$F29),"")</f>
        <v/>
      </c>
      <c r="FF29" s="6" t="str">
        <f t="shared" ref="FF29:FF92" si="358">IF($E29=FE29,FA29&amp;","&amp;FD29,FA29)</f>
        <v>,55</v>
      </c>
      <c r="FG29" s="6" t="str">
        <f t="shared" ref="FG29:FG92" si="359">IF($F29=FE29,FB29&amp;","&amp;FD29,FB29)</f>
        <v>,30,30,30,23,36,96</v>
      </c>
      <c r="FH29" s="6" t="str">
        <f t="shared" si="197"/>
        <v/>
      </c>
      <c r="FI29" s="6" t="str">
        <f t="shared" ref="FI29:GK29" si="360">IFERROR(ROUNDDOWN(IF(LEFT($C29,1)="*",FH29*IF(RIGHT($C29,LEN($C29)-1)="old",FH29,VALUE(RIGHT($C29,LEN($C29)-1))),FH29+IF(RIGHT($C29,LEN($C29)-1)="old",FH29,VALUE(RIGHT($C29,LEN($C29)-1))))/3,0),"")</f>
        <v/>
      </c>
      <c r="FJ29" s="6" t="str">
        <f t="shared" ref="FJ29:GK29" si="361">IFERROR(IF(MOD(FI29,$D29)=0,$E29,$F29),"")</f>
        <v/>
      </c>
      <c r="FK29" s="6" t="str">
        <f t="shared" ref="FK29:FK92" si="362">IF($E29=FJ29,FF29&amp;","&amp;FI29,FF29)</f>
        <v>,55</v>
      </c>
      <c r="FL29" s="6" t="str">
        <f t="shared" ref="FL29:FL92" si="363">IF($F29=FJ29,FG29&amp;","&amp;FI29,FG29)</f>
        <v>,30,30,30,23,36,96</v>
      </c>
      <c r="FM29" s="6" t="str">
        <f t="shared" si="198"/>
        <v/>
      </c>
      <c r="FN29" s="6" t="str">
        <f t="shared" ref="FN29:GK29" si="364">IFERROR(ROUNDDOWN(IF(LEFT($C29,1)="*",FM29*IF(RIGHT($C29,LEN($C29)-1)="old",FM29,VALUE(RIGHT($C29,LEN($C29)-1))),FM29+IF(RIGHT($C29,LEN($C29)-1)="old",FM29,VALUE(RIGHT($C29,LEN($C29)-1))))/3,0),"")</f>
        <v/>
      </c>
      <c r="FO29" s="6" t="str">
        <f t="shared" ref="FO29:GK29" si="365">IFERROR(IF(MOD(FN29,$D29)=0,$E29,$F29),"")</f>
        <v/>
      </c>
      <c r="FP29" s="6" t="str">
        <f t="shared" ref="FP29:FP92" si="366">IF($E29=FO29,FK29&amp;","&amp;FN29,FK29)</f>
        <v>,55</v>
      </c>
      <c r="FQ29" s="6" t="str">
        <f t="shared" ref="FQ29:FQ92" si="367">IF($F29=FO29,FL29&amp;","&amp;FN29,FL29)</f>
        <v>,30,30,30,23,36,96</v>
      </c>
      <c r="FR29" s="6" t="str">
        <f t="shared" si="199"/>
        <v/>
      </c>
      <c r="FS29" s="6" t="str">
        <f t="shared" ref="FS29:GK29" si="368">IFERROR(ROUNDDOWN(IF(LEFT($C29,1)="*",FR29*IF(RIGHT($C29,LEN($C29)-1)="old",FR29,VALUE(RIGHT($C29,LEN($C29)-1))),FR29+IF(RIGHT($C29,LEN($C29)-1)="old",FR29,VALUE(RIGHT($C29,LEN($C29)-1))))/3,0),"")</f>
        <v/>
      </c>
      <c r="FT29" s="6" t="str">
        <f t="shared" ref="FT29:GK29" si="369">IFERROR(IF(MOD(FS29,$D29)=0,$E29,$F29),"")</f>
        <v/>
      </c>
      <c r="FU29" s="6" t="str">
        <f t="shared" ref="FU29:FU92" si="370">IF($E29=FT29,FP29&amp;","&amp;FS29,FP29)</f>
        <v>,55</v>
      </c>
      <c r="FV29" s="6" t="str">
        <f t="shared" ref="FV29:FV92" si="371">IF($F29=FT29,FQ29&amp;","&amp;FS29,FQ29)</f>
        <v>,30,30,30,23,36,96</v>
      </c>
      <c r="FW29" s="6" t="str">
        <f t="shared" si="200"/>
        <v/>
      </c>
      <c r="FX29" s="6" t="str">
        <f t="shared" ref="FX29:GK29" si="372">IFERROR(ROUNDDOWN(IF(LEFT($C29,1)="*",FW29*IF(RIGHT($C29,LEN($C29)-1)="old",FW29,VALUE(RIGHT($C29,LEN($C29)-1))),FW29+IF(RIGHT($C29,LEN($C29)-1)="old",FW29,VALUE(RIGHT($C29,LEN($C29)-1))))/3,0),"")</f>
        <v/>
      </c>
      <c r="FY29" s="6" t="str">
        <f t="shared" ref="FY29:GK29" si="373">IFERROR(IF(MOD(FX29,$D29)=0,$E29,$F29),"")</f>
        <v/>
      </c>
      <c r="FZ29" s="6" t="str">
        <f t="shared" ref="FZ29:FZ92" si="374">IF($E29=FY29,FU29&amp;","&amp;FX29,FU29)</f>
        <v>,55</v>
      </c>
      <c r="GA29" s="6" t="str">
        <f t="shared" ref="GA29:GA92" si="375">IF($F29=FY29,FV29&amp;","&amp;FX29,FV29)</f>
        <v>,30,30,30,23,36,96</v>
      </c>
      <c r="GB29" s="6" t="str">
        <f t="shared" si="201"/>
        <v/>
      </c>
      <c r="GC29" s="6" t="str">
        <f t="shared" ref="GC29:GK29" si="376">IFERROR(ROUNDDOWN(IF(LEFT($C29,1)="*",GB29*IF(RIGHT($C29,LEN($C29)-1)="old",GB29,VALUE(RIGHT($C29,LEN($C29)-1))),GB29+IF(RIGHT($C29,LEN($C29)-1)="old",GB29,VALUE(RIGHT($C29,LEN($C29)-1))))/3,0),"")</f>
        <v/>
      </c>
      <c r="GD29" s="6" t="str">
        <f t="shared" ref="GD29:GK29" si="377">IFERROR(IF(MOD(GC29,$D29)=0,$E29,$F29),"")</f>
        <v/>
      </c>
      <c r="GE29" s="6" t="str">
        <f t="shared" ref="GE29:GE92" si="378">IF($E29=GD29,FZ29&amp;","&amp;GC29,FZ29)</f>
        <v>,55</v>
      </c>
      <c r="GF29" s="6" t="str">
        <f t="shared" ref="GF29:GF92" si="379">IF($F29=GD29,GA29&amp;","&amp;GC29,GA29)</f>
        <v>,30,30,30,23,36,96</v>
      </c>
      <c r="GG29" s="6" t="str">
        <f t="shared" si="202"/>
        <v/>
      </c>
      <c r="GH29" s="6" t="str">
        <f t="shared" ref="GH29:GK29" si="380">IFERROR(ROUNDDOWN(IF(LEFT($C29,1)="*",GG29*IF(RIGHT($C29,LEN($C29)-1)="old",GG29,VALUE(RIGHT($C29,LEN($C29)-1))),GG29+IF(RIGHT($C29,LEN($C29)-1)="old",GG29,VALUE(RIGHT($C29,LEN($C29)-1))))/3,0),"")</f>
        <v/>
      </c>
      <c r="GI29" s="6" t="str">
        <f t="shared" ref="GI29:GK29" si="381">IFERROR(IF(MOD(GH29,$D29)=0,$E29,$F29),"")</f>
        <v/>
      </c>
      <c r="GJ29" s="6" t="str">
        <f t="shared" ref="GJ29:GJ92" si="382">IF($E29=GI29,GE29&amp;","&amp;GH29,GE29)</f>
        <v>,55</v>
      </c>
      <c r="GK29" s="6" t="str">
        <f t="shared" ref="GK29:GK92" si="383">IF($F29=GI29,GF29&amp;","&amp;GH29,GF29)</f>
        <v>,30,30,30,23,36,96</v>
      </c>
      <c r="GL29" s="6"/>
      <c r="GM29" s="6"/>
      <c r="GN29" s="6"/>
      <c r="GO29" s="6"/>
    </row>
    <row r="30" spans="1:197" x14ac:dyDescent="0.25">
      <c r="A30" s="6"/>
      <c r="B30" s="6">
        <v>1</v>
      </c>
      <c r="C30" s="6" t="str">
        <f>"*11"</f>
        <v>*11</v>
      </c>
      <c r="D30" s="6">
        <v>5</v>
      </c>
      <c r="E30" s="6">
        <v>4</v>
      </c>
      <c r="F30" s="6">
        <v>0</v>
      </c>
      <c r="G30" s="6"/>
      <c r="H30" s="6"/>
      <c r="I30" s="6" t="str">
        <f>IF(E23=B30,GJ23,"")&amp;IF(F23=B30,GK23,"")&amp;IF(E24=B30,GJ24,"")&amp;IF(F24=B30,GK24,"")&amp;IF(E25=B30,GJ25,"")&amp;IF(F25=B30,GK25,"")&amp;IF(E26=B30,GJ26,"")&amp;IF(F26=B30,GK26,"")&amp;IF(E27=B30,GJ27,"")&amp;IF(F27=B30,GK27,"")&amp;IF(E28=B30,GJ28,"")&amp;IF(F28=B30,GK28,"")&amp;IF(E29=B30,GJ29,"")&amp;IF(F29=B30,GK29,"")</f>
        <v>,16,18,69,111,24,121,10</v>
      </c>
      <c r="J30" s="6">
        <f t="shared" si="246"/>
        <v>7</v>
      </c>
      <c r="K30" s="6">
        <f>K22+J30</f>
        <v>35</v>
      </c>
      <c r="L30" s="6" t="str">
        <f>IF(E31=B30,GJ31,"")&amp;IF(F31=B30,GK31,"")&amp;IF(E32=B30,GJ32,"")&amp;IF(F32=B30,GK32,"")&amp;IF(E33=B30,GJ33,"")&amp;IF(F33=B30,GK33,"")&amp;IF(E34=B30,GJ34,"")&amp;IF(F34=B30,GK34,"")&amp;IF(E35=B30,GJ35,"")&amp;IF(F35=B30,GK35,"")&amp;IF(E36=B30,GJ36,"")&amp;IF(F36=B30,GK36,"")</f>
        <v>,6,2,2,2,3,9,4,3,3,3,3,3,3,3,11,11,7,5,7</v>
      </c>
      <c r="M30" s="6">
        <f>LEN(L30)-LEN(SUBSTITUTE(L30,",",""))</f>
        <v>19</v>
      </c>
      <c r="N30" s="6">
        <f>IF(N$4&lt;=$J30,VALUE(SUBSTITUTE(MID($I30,IFERROR(FIND(CHAR(1),SUBSTITUTE($I30,",",CHAR(1),(N$4+1)-1)),1),IFERROR(FIND(CHAR(1),SUBSTITUTE($I30,",",CHAR(1),(N$4+1))),LEN($I30)+1)-IFERROR(FIND(CHAR(1),SUBSTITUTE($I30,",",CHAR(1),(N$4+1)-1)),1)),",","")),"")</f>
        <v>16</v>
      </c>
      <c r="O30" s="6">
        <f t="shared" si="142"/>
        <v>58</v>
      </c>
      <c r="P30" s="6">
        <f t="shared" si="143"/>
        <v>0</v>
      </c>
      <c r="Q30" s="6" t="str">
        <f t="shared" si="218"/>
        <v/>
      </c>
      <c r="R30" s="6" t="str">
        <f t="shared" si="219"/>
        <v>,58</v>
      </c>
      <c r="S30" s="6">
        <f t="shared" si="247"/>
        <v>18</v>
      </c>
      <c r="T30" s="6">
        <f t="shared" si="243"/>
        <v>66</v>
      </c>
      <c r="U30" s="6">
        <f t="shared" si="244"/>
        <v>0</v>
      </c>
      <c r="V30" s="6" t="str">
        <f t="shared" si="222"/>
        <v/>
      </c>
      <c r="W30" s="6" t="str">
        <f t="shared" si="223"/>
        <v>,58,66</v>
      </c>
      <c r="X30" s="6">
        <f t="shared" ref="X30:X93" si="384">IF(X$4&lt;=$J30,VALUE(SUBSTITUTE(MID($I30,IFERROR(FIND(CHAR(1),SUBSTITUTE($I30,",",CHAR(1),(X$4+1)-1)),1),IFERROR(FIND(CHAR(1),SUBSTITUTE($I30,",",CHAR(1),(X$4+1))),LEN($I30)+1)-IFERROR(FIND(CHAR(1),SUBSTITUTE($I30,",",CHAR(1),(X$4+1)-1)),1)),",","")),"")</f>
        <v>69</v>
      </c>
      <c r="Y30" s="6">
        <f t="shared" ref="Y30:CJ30" si="385">IFERROR(ROUNDDOWN(IF(LEFT($C30,1)="*",X30*IF(RIGHT($C30,LEN($C30)-1)="old",X30,VALUE(RIGHT($C30,LEN($C30)-1))),X30+IF(RIGHT($C30,LEN($C30)-1)="old",X30,VALUE(RIGHT($C30,LEN($C30)-1))))/3,0),"")</f>
        <v>253</v>
      </c>
      <c r="Z30" s="6">
        <f t="shared" ref="Z30:CK30" si="386">IFERROR(IF(MOD(Y30,$D30)=0,$E30,$F30),"")</f>
        <v>0</v>
      </c>
      <c r="AA30" s="6" t="str">
        <f t="shared" si="250"/>
        <v/>
      </c>
      <c r="AB30" s="6" t="str">
        <f t="shared" si="251"/>
        <v>,58,66,253</v>
      </c>
      <c r="AC30" s="6">
        <f t="shared" ref="AC30:AC93" si="387">IF(AC$4&lt;=$J30,VALUE(SUBSTITUTE(MID($I30,IFERROR(FIND(CHAR(1),SUBSTITUTE($I30,",",CHAR(1),(AC$4+1)-1)),1),IFERROR(FIND(CHAR(1),SUBSTITUTE($I30,",",CHAR(1),(AC$4+1))),LEN($I30)+1)-IFERROR(FIND(CHAR(1),SUBSTITUTE($I30,",",CHAR(1),(AC$4+1)-1)),1)),",","")),"")</f>
        <v>111</v>
      </c>
      <c r="AD30" s="6">
        <f t="shared" ref="AD30:CO30" si="388">IFERROR(ROUNDDOWN(IF(LEFT($C30,1)="*",AC30*IF(RIGHT($C30,LEN($C30)-1)="old",AC30,VALUE(RIGHT($C30,LEN($C30)-1))),AC30+IF(RIGHT($C30,LEN($C30)-1)="old",AC30,VALUE(RIGHT($C30,LEN($C30)-1))))/3,0),"")</f>
        <v>407</v>
      </c>
      <c r="AE30" s="6">
        <f t="shared" ref="AE30:CP30" si="389">IFERROR(IF(MOD(AD30,$D30)=0,$E30,$F30),"")</f>
        <v>0</v>
      </c>
      <c r="AF30" s="6" t="str">
        <f t="shared" si="254"/>
        <v/>
      </c>
      <c r="AG30" s="6" t="str">
        <f t="shared" si="255"/>
        <v>,58,66,253,407</v>
      </c>
      <c r="AH30" s="6">
        <f t="shared" ref="AH30:AH93" si="390">IF(AH$4&lt;=$J30,VALUE(SUBSTITUTE(MID($I30,IFERROR(FIND(CHAR(1),SUBSTITUTE($I30,",",CHAR(1),(AH$4+1)-1)),1),IFERROR(FIND(CHAR(1),SUBSTITUTE($I30,",",CHAR(1),(AH$4+1))),LEN($I30)+1)-IFERROR(FIND(CHAR(1),SUBSTITUTE($I30,",",CHAR(1),(AH$4+1)-1)),1)),",","")),"")</f>
        <v>24</v>
      </c>
      <c r="AI30" s="6">
        <f t="shared" ref="AI30:CT30" si="391">IFERROR(ROUNDDOWN(IF(LEFT($C30,1)="*",AH30*IF(RIGHT($C30,LEN($C30)-1)="old",AH30,VALUE(RIGHT($C30,LEN($C30)-1))),AH30+IF(RIGHT($C30,LEN($C30)-1)="old",AH30,VALUE(RIGHT($C30,LEN($C30)-1))))/3,0),"")</f>
        <v>88</v>
      </c>
      <c r="AJ30" s="6">
        <f t="shared" ref="AJ30:CU30" si="392">IFERROR(IF(MOD(AI30,$D30)=0,$E30,$F30),"")</f>
        <v>0</v>
      </c>
      <c r="AK30" s="6" t="str">
        <f t="shared" si="258"/>
        <v/>
      </c>
      <c r="AL30" s="6" t="str">
        <f t="shared" si="259"/>
        <v>,58,66,253,407,88</v>
      </c>
      <c r="AM30" s="6">
        <f t="shared" ref="AM30:AM93" si="393">IF(AM$4&lt;=$J30,VALUE(SUBSTITUTE(MID($I30,IFERROR(FIND(CHAR(1),SUBSTITUTE($I30,",",CHAR(1),(AM$4+1)-1)),1),IFERROR(FIND(CHAR(1),SUBSTITUTE($I30,",",CHAR(1),(AM$4+1))),LEN($I30)+1)-IFERROR(FIND(CHAR(1),SUBSTITUTE($I30,",",CHAR(1),(AM$4+1)-1)),1)),",","")),"")</f>
        <v>121</v>
      </c>
      <c r="AN30" s="6">
        <f t="shared" ref="AN30:CY30" si="394">IFERROR(ROUNDDOWN(IF(LEFT($C30,1)="*",AM30*IF(RIGHT($C30,LEN($C30)-1)="old",AM30,VALUE(RIGHT($C30,LEN($C30)-1))),AM30+IF(RIGHT($C30,LEN($C30)-1)="old",AM30,VALUE(RIGHT($C30,LEN($C30)-1))))/3,0),"")</f>
        <v>443</v>
      </c>
      <c r="AO30" s="6">
        <f t="shared" ref="AO30:CZ30" si="395">IFERROR(IF(MOD(AN30,$D30)=0,$E30,$F30),"")</f>
        <v>0</v>
      </c>
      <c r="AP30" s="6" t="str">
        <f t="shared" si="262"/>
        <v/>
      </c>
      <c r="AQ30" s="6" t="str">
        <f t="shared" si="263"/>
        <v>,58,66,253,407,88,443</v>
      </c>
      <c r="AR30" s="6">
        <f t="shared" ref="AR30:AR93" si="396">IF(AR$4&lt;=$J30,VALUE(SUBSTITUTE(MID($I30,IFERROR(FIND(CHAR(1),SUBSTITUTE($I30,",",CHAR(1),(AR$4+1)-1)),1),IFERROR(FIND(CHAR(1),SUBSTITUTE($I30,",",CHAR(1),(AR$4+1))),LEN($I30)+1)-IFERROR(FIND(CHAR(1),SUBSTITUTE($I30,",",CHAR(1),(AR$4+1)-1)),1)),",","")),"")</f>
        <v>10</v>
      </c>
      <c r="AS30" s="6">
        <f t="shared" ref="AS30:DD30" si="397">IFERROR(ROUNDDOWN(IF(LEFT($C30,1)="*",AR30*IF(RIGHT($C30,LEN($C30)-1)="old",AR30,VALUE(RIGHT($C30,LEN($C30)-1))),AR30+IF(RIGHT($C30,LEN($C30)-1)="old",AR30,VALUE(RIGHT($C30,LEN($C30)-1))))/3,0),"")</f>
        <v>36</v>
      </c>
      <c r="AT30" s="6">
        <f t="shared" ref="AT30:DE30" si="398">IFERROR(IF(MOD(AS30,$D30)=0,$E30,$F30),"")</f>
        <v>0</v>
      </c>
      <c r="AU30" s="6" t="str">
        <f t="shared" si="266"/>
        <v/>
      </c>
      <c r="AV30" s="6" t="str">
        <f t="shared" si="267"/>
        <v>,58,66,253,407,88,443,36</v>
      </c>
      <c r="AW30" s="6" t="str">
        <f t="shared" ref="AW30:AW93" si="399">IF(AW$4&lt;=$J30,VALUE(SUBSTITUTE(MID($I30,IFERROR(FIND(CHAR(1),SUBSTITUTE($I30,",",CHAR(1),(AW$4+1)-1)),1),IFERROR(FIND(CHAR(1),SUBSTITUTE($I30,",",CHAR(1),(AW$4+1))),LEN($I30)+1)-IFERROR(FIND(CHAR(1),SUBSTITUTE($I30,",",CHAR(1),(AW$4+1)-1)),1)),",","")),"")</f>
        <v/>
      </c>
      <c r="AX30" s="6" t="str">
        <f t="shared" ref="AX30:DI30" si="400">IFERROR(ROUNDDOWN(IF(LEFT($C30,1)="*",AW30*IF(RIGHT($C30,LEN($C30)-1)="old",AW30,VALUE(RIGHT($C30,LEN($C30)-1))),AW30+IF(RIGHT($C30,LEN($C30)-1)="old",AW30,VALUE(RIGHT($C30,LEN($C30)-1))))/3,0),"")</f>
        <v/>
      </c>
      <c r="AY30" s="6" t="str">
        <f t="shared" ref="AY30:DJ30" si="401">IFERROR(IF(MOD(AX30,$D30)=0,$E30,$F30),"")</f>
        <v/>
      </c>
      <c r="AZ30" s="6" t="str">
        <f t="shared" si="270"/>
        <v/>
      </c>
      <c r="BA30" s="6" t="str">
        <f t="shared" si="271"/>
        <v>,58,66,253,407,88,443,36</v>
      </c>
      <c r="BB30" s="6" t="str">
        <f t="shared" ref="BB30:BB93" si="402">IF(BB$4&lt;=$J30,VALUE(SUBSTITUTE(MID($I30,IFERROR(FIND(CHAR(1),SUBSTITUTE($I30,",",CHAR(1),(BB$4+1)-1)),1),IFERROR(FIND(CHAR(1),SUBSTITUTE($I30,",",CHAR(1),(BB$4+1))),LEN($I30)+1)-IFERROR(FIND(CHAR(1),SUBSTITUTE($I30,",",CHAR(1),(BB$4+1)-1)),1)),",","")),"")</f>
        <v/>
      </c>
      <c r="BC30" s="6" t="str">
        <f t="shared" ref="BC30:DN30" si="403">IFERROR(ROUNDDOWN(IF(LEFT($C30,1)="*",BB30*IF(RIGHT($C30,LEN($C30)-1)="old",BB30,VALUE(RIGHT($C30,LEN($C30)-1))),BB30+IF(RIGHT($C30,LEN($C30)-1)="old",BB30,VALUE(RIGHT($C30,LEN($C30)-1))))/3,0),"")</f>
        <v/>
      </c>
      <c r="BD30" s="6" t="str">
        <f t="shared" ref="BD30:DO30" si="404">IFERROR(IF(MOD(BC30,$D30)=0,$E30,$F30),"")</f>
        <v/>
      </c>
      <c r="BE30" s="6" t="str">
        <f t="shared" si="274"/>
        <v/>
      </c>
      <c r="BF30" s="6" t="str">
        <f t="shared" si="275"/>
        <v>,58,66,253,407,88,443,36</v>
      </c>
      <c r="BG30" s="6" t="str">
        <f t="shared" ref="BG30:BG93" si="405">IF(BG$4&lt;=$J30,VALUE(SUBSTITUTE(MID($I30,IFERROR(FIND(CHAR(1),SUBSTITUTE($I30,",",CHAR(1),(BG$4+1)-1)),1),IFERROR(FIND(CHAR(1),SUBSTITUTE($I30,",",CHAR(1),(BG$4+1))),LEN($I30)+1)-IFERROR(FIND(CHAR(1),SUBSTITUTE($I30,",",CHAR(1),(BG$4+1)-1)),1)),",","")),"")</f>
        <v/>
      </c>
      <c r="BH30" s="6" t="str">
        <f t="shared" ref="BH30:DS30" si="406">IFERROR(ROUNDDOWN(IF(LEFT($C30,1)="*",BG30*IF(RIGHT($C30,LEN($C30)-1)="old",BG30,VALUE(RIGHT($C30,LEN($C30)-1))),BG30+IF(RIGHT($C30,LEN($C30)-1)="old",BG30,VALUE(RIGHT($C30,LEN($C30)-1))))/3,0),"")</f>
        <v/>
      </c>
      <c r="BI30" s="6" t="str">
        <f t="shared" ref="BI30:DT30" si="407">IFERROR(IF(MOD(BH30,$D30)=0,$E30,$F30),"")</f>
        <v/>
      </c>
      <c r="BJ30" s="6" t="str">
        <f t="shared" si="278"/>
        <v/>
      </c>
      <c r="BK30" s="6" t="str">
        <f t="shared" si="279"/>
        <v>,58,66,253,407,88,443,36</v>
      </c>
      <c r="BL30" s="6" t="str">
        <f t="shared" ref="BL30:BL93" si="408">IF(BL$4&lt;=$J30,VALUE(SUBSTITUTE(MID($I30,IFERROR(FIND(CHAR(1),SUBSTITUTE($I30,",",CHAR(1),(BL$4+1)-1)),1),IFERROR(FIND(CHAR(1),SUBSTITUTE($I30,",",CHAR(1),(BL$4+1))),LEN($I30)+1)-IFERROR(FIND(CHAR(1),SUBSTITUTE($I30,",",CHAR(1),(BL$4+1)-1)),1)),",","")),"")</f>
        <v/>
      </c>
      <c r="BM30" s="6" t="str">
        <f t="shared" ref="BM30:DX30" si="409">IFERROR(ROUNDDOWN(IF(LEFT($C30,1)="*",BL30*IF(RIGHT($C30,LEN($C30)-1)="old",BL30,VALUE(RIGHT($C30,LEN($C30)-1))),BL30+IF(RIGHT($C30,LEN($C30)-1)="old",BL30,VALUE(RIGHT($C30,LEN($C30)-1))))/3,0),"")</f>
        <v/>
      </c>
      <c r="BN30" s="6" t="str">
        <f t="shared" ref="BN30:DY30" si="410">IFERROR(IF(MOD(BM30,$D30)=0,$E30,$F30),"")</f>
        <v/>
      </c>
      <c r="BO30" s="6" t="str">
        <f t="shared" si="282"/>
        <v/>
      </c>
      <c r="BP30" s="6" t="str">
        <f t="shared" si="283"/>
        <v>,58,66,253,407,88,443,36</v>
      </c>
      <c r="BQ30" s="6" t="str">
        <f t="shared" ref="BQ30:BQ93" si="411">IF(BQ$4&lt;=$J30,VALUE(SUBSTITUTE(MID($I30,IFERROR(FIND(CHAR(1),SUBSTITUTE($I30,",",CHAR(1),(BQ$4+1)-1)),1),IFERROR(FIND(CHAR(1),SUBSTITUTE($I30,",",CHAR(1),(BQ$4+1))),LEN($I30)+1)-IFERROR(FIND(CHAR(1),SUBSTITUTE($I30,",",CHAR(1),(BQ$4+1)-1)),1)),",","")),"")</f>
        <v/>
      </c>
      <c r="BR30" s="6" t="str">
        <f t="shared" ref="BR30:EC30" si="412">IFERROR(ROUNDDOWN(IF(LEFT($C30,1)="*",BQ30*IF(RIGHT($C30,LEN($C30)-1)="old",BQ30,VALUE(RIGHT($C30,LEN($C30)-1))),BQ30+IF(RIGHT($C30,LEN($C30)-1)="old",BQ30,VALUE(RIGHT($C30,LEN($C30)-1))))/3,0),"")</f>
        <v/>
      </c>
      <c r="BS30" s="6" t="str">
        <f t="shared" ref="BS30:ED30" si="413">IFERROR(IF(MOD(BR30,$D30)=0,$E30,$F30),"")</f>
        <v/>
      </c>
      <c r="BT30" s="6" t="str">
        <f t="shared" si="286"/>
        <v/>
      </c>
      <c r="BU30" s="6" t="str">
        <f t="shared" si="287"/>
        <v>,58,66,253,407,88,443,36</v>
      </c>
      <c r="BV30" s="6" t="str">
        <f t="shared" ref="BV30:BV93" si="414">IF(BV$4&lt;=$J30,VALUE(SUBSTITUTE(MID($I30,IFERROR(FIND(CHAR(1),SUBSTITUTE($I30,",",CHAR(1),(BV$4+1)-1)),1),IFERROR(FIND(CHAR(1),SUBSTITUTE($I30,",",CHAR(1),(BV$4+1))),LEN($I30)+1)-IFERROR(FIND(CHAR(1),SUBSTITUTE($I30,",",CHAR(1),(BV$4+1)-1)),1)),",","")),"")</f>
        <v/>
      </c>
      <c r="BW30" s="6" t="str">
        <f t="shared" ref="BW30:EH30" si="415">IFERROR(ROUNDDOWN(IF(LEFT($C30,1)="*",BV30*IF(RIGHT($C30,LEN($C30)-1)="old",BV30,VALUE(RIGHT($C30,LEN($C30)-1))),BV30+IF(RIGHT($C30,LEN($C30)-1)="old",BV30,VALUE(RIGHT($C30,LEN($C30)-1))))/3,0),"")</f>
        <v/>
      </c>
      <c r="BX30" s="6" t="str">
        <f t="shared" ref="BX30:EI30" si="416">IFERROR(IF(MOD(BW30,$D30)=0,$E30,$F30),"")</f>
        <v/>
      </c>
      <c r="BY30" s="6" t="str">
        <f t="shared" si="290"/>
        <v/>
      </c>
      <c r="BZ30" s="6" t="str">
        <f t="shared" si="291"/>
        <v>,58,66,253,407,88,443,36</v>
      </c>
      <c r="CA30" s="6" t="str">
        <f t="shared" ref="CA30:CA93" si="417">IF(CA$4&lt;=$J30,VALUE(SUBSTITUTE(MID($I30,IFERROR(FIND(CHAR(1),SUBSTITUTE($I30,",",CHAR(1),(CA$4+1)-1)),1),IFERROR(FIND(CHAR(1),SUBSTITUTE($I30,",",CHAR(1),(CA$4+1))),LEN($I30)+1)-IFERROR(FIND(CHAR(1),SUBSTITUTE($I30,",",CHAR(1),(CA$4+1)-1)),1)),",","")),"")</f>
        <v/>
      </c>
      <c r="CB30" s="6" t="str">
        <f t="shared" ref="CB30:EM30" si="418">IFERROR(ROUNDDOWN(IF(LEFT($C30,1)="*",CA30*IF(RIGHT($C30,LEN($C30)-1)="old",CA30,VALUE(RIGHT($C30,LEN($C30)-1))),CA30+IF(RIGHT($C30,LEN($C30)-1)="old",CA30,VALUE(RIGHT($C30,LEN($C30)-1))))/3,0),"")</f>
        <v/>
      </c>
      <c r="CC30" s="6" t="str">
        <f t="shared" ref="CC30:EN30" si="419">IFERROR(IF(MOD(CB30,$D30)=0,$E30,$F30),"")</f>
        <v/>
      </c>
      <c r="CD30" s="6" t="str">
        <f t="shared" si="294"/>
        <v/>
      </c>
      <c r="CE30" s="6" t="str">
        <f t="shared" si="295"/>
        <v>,58,66,253,407,88,443,36</v>
      </c>
      <c r="CF30" s="6" t="str">
        <f t="shared" ref="CF30:CF93" si="420">IF(CF$4&lt;=$J30,VALUE(SUBSTITUTE(MID($I30,IFERROR(FIND(CHAR(1),SUBSTITUTE($I30,",",CHAR(1),(CF$4+1)-1)),1),IFERROR(FIND(CHAR(1),SUBSTITUTE($I30,",",CHAR(1),(CF$4+1))),LEN($I30)+1)-IFERROR(FIND(CHAR(1),SUBSTITUTE($I30,",",CHAR(1),(CF$4+1)-1)),1)),",","")),"")</f>
        <v/>
      </c>
      <c r="CG30" s="6" t="str">
        <f t="shared" ref="CG30:ER30" si="421">IFERROR(ROUNDDOWN(IF(LEFT($C30,1)="*",CF30*IF(RIGHT($C30,LEN($C30)-1)="old",CF30,VALUE(RIGHT($C30,LEN($C30)-1))),CF30+IF(RIGHT($C30,LEN($C30)-1)="old",CF30,VALUE(RIGHT($C30,LEN($C30)-1))))/3,0),"")</f>
        <v/>
      </c>
      <c r="CH30" s="6" t="str">
        <f t="shared" ref="CH30:ES30" si="422">IFERROR(IF(MOD(CG30,$D30)=0,$E30,$F30),"")</f>
        <v/>
      </c>
      <c r="CI30" s="6" t="str">
        <f t="shared" si="298"/>
        <v/>
      </c>
      <c r="CJ30" s="6" t="str">
        <f t="shared" si="299"/>
        <v>,58,66,253,407,88,443,36</v>
      </c>
      <c r="CK30" s="6" t="str">
        <f t="shared" ref="CK30:CK93" si="423">IF(CK$4&lt;=$J30,VALUE(SUBSTITUTE(MID($I30,IFERROR(FIND(CHAR(1),SUBSTITUTE($I30,",",CHAR(1),(CK$4+1)-1)),1),IFERROR(FIND(CHAR(1),SUBSTITUTE($I30,",",CHAR(1),(CK$4+1))),LEN($I30)+1)-IFERROR(FIND(CHAR(1),SUBSTITUTE($I30,",",CHAR(1),(CK$4+1)-1)),1)),",","")),"")</f>
        <v/>
      </c>
      <c r="CL30" s="6" t="str">
        <f t="shared" ref="CL30:EW30" si="424">IFERROR(ROUNDDOWN(IF(LEFT($C30,1)="*",CK30*IF(RIGHT($C30,LEN($C30)-1)="old",CK30,VALUE(RIGHT($C30,LEN($C30)-1))),CK30+IF(RIGHT($C30,LEN($C30)-1)="old",CK30,VALUE(RIGHT($C30,LEN($C30)-1))))/3,0),"")</f>
        <v/>
      </c>
      <c r="CM30" s="6" t="str">
        <f t="shared" ref="CM30:EX30" si="425">IFERROR(IF(MOD(CL30,$D30)=0,$E30,$F30),"")</f>
        <v/>
      </c>
      <c r="CN30" s="6" t="str">
        <f t="shared" si="302"/>
        <v/>
      </c>
      <c r="CO30" s="6" t="str">
        <f t="shared" si="303"/>
        <v>,58,66,253,407,88,443,36</v>
      </c>
      <c r="CP30" s="6" t="str">
        <f t="shared" ref="CP30:CP93" si="426">IF(CP$4&lt;=$J30,VALUE(SUBSTITUTE(MID($I30,IFERROR(FIND(CHAR(1),SUBSTITUTE($I30,",",CHAR(1),(CP$4+1)-1)),1),IFERROR(FIND(CHAR(1),SUBSTITUTE($I30,",",CHAR(1),(CP$4+1))),LEN($I30)+1)-IFERROR(FIND(CHAR(1),SUBSTITUTE($I30,",",CHAR(1),(CP$4+1)-1)),1)),",","")),"")</f>
        <v/>
      </c>
      <c r="CQ30" s="6" t="str">
        <f t="shared" ref="CQ30:FB30" si="427">IFERROR(ROUNDDOWN(IF(LEFT($C30,1)="*",CP30*IF(RIGHT($C30,LEN($C30)-1)="old",CP30,VALUE(RIGHT($C30,LEN($C30)-1))),CP30+IF(RIGHT($C30,LEN($C30)-1)="old",CP30,VALUE(RIGHT($C30,LEN($C30)-1))))/3,0),"")</f>
        <v/>
      </c>
      <c r="CR30" s="6" t="str">
        <f t="shared" ref="CR30:FC30" si="428">IFERROR(IF(MOD(CQ30,$D30)=0,$E30,$F30),"")</f>
        <v/>
      </c>
      <c r="CS30" s="6" t="str">
        <f t="shared" si="306"/>
        <v/>
      </c>
      <c r="CT30" s="6" t="str">
        <f t="shared" si="307"/>
        <v>,58,66,253,407,88,443,36</v>
      </c>
      <c r="CU30" s="6" t="str">
        <f t="shared" ref="CU30:CU93" si="429">IF(CU$4&lt;=$J30,VALUE(SUBSTITUTE(MID($I30,IFERROR(FIND(CHAR(1),SUBSTITUTE($I30,",",CHAR(1),(CU$4+1)-1)),1),IFERROR(FIND(CHAR(1),SUBSTITUTE($I30,",",CHAR(1),(CU$4+1))),LEN($I30)+1)-IFERROR(FIND(CHAR(1),SUBSTITUTE($I30,",",CHAR(1),(CU$4+1)-1)),1)),",","")),"")</f>
        <v/>
      </c>
      <c r="CV30" s="6" t="str">
        <f t="shared" ref="CV30:FG30" si="430">IFERROR(ROUNDDOWN(IF(LEFT($C30,1)="*",CU30*IF(RIGHT($C30,LEN($C30)-1)="old",CU30,VALUE(RIGHT($C30,LEN($C30)-1))),CU30+IF(RIGHT($C30,LEN($C30)-1)="old",CU30,VALUE(RIGHT($C30,LEN($C30)-1))))/3,0),"")</f>
        <v/>
      </c>
      <c r="CW30" s="6" t="str">
        <f t="shared" ref="CW30:FH30" si="431">IFERROR(IF(MOD(CV30,$D30)=0,$E30,$F30),"")</f>
        <v/>
      </c>
      <c r="CX30" s="6" t="str">
        <f t="shared" si="310"/>
        <v/>
      </c>
      <c r="CY30" s="6" t="str">
        <f t="shared" si="311"/>
        <v>,58,66,253,407,88,443,36</v>
      </c>
      <c r="CZ30" s="6" t="str">
        <f t="shared" ref="CZ30:CZ93" si="432">IF(CZ$4&lt;=$J30,VALUE(SUBSTITUTE(MID($I30,IFERROR(FIND(CHAR(1),SUBSTITUTE($I30,",",CHAR(1),(CZ$4+1)-1)),1),IFERROR(FIND(CHAR(1),SUBSTITUTE($I30,",",CHAR(1),(CZ$4+1))),LEN($I30)+1)-IFERROR(FIND(CHAR(1),SUBSTITUTE($I30,",",CHAR(1),(CZ$4+1)-1)),1)),",","")),"")</f>
        <v/>
      </c>
      <c r="DA30" s="6" t="str">
        <f t="shared" ref="DA30:FL30" si="433">IFERROR(ROUNDDOWN(IF(LEFT($C30,1)="*",CZ30*IF(RIGHT($C30,LEN($C30)-1)="old",CZ30,VALUE(RIGHT($C30,LEN($C30)-1))),CZ30+IF(RIGHT($C30,LEN($C30)-1)="old",CZ30,VALUE(RIGHT($C30,LEN($C30)-1))))/3,0),"")</f>
        <v/>
      </c>
      <c r="DB30" s="6" t="str">
        <f t="shared" ref="DB30:FM30" si="434">IFERROR(IF(MOD(DA30,$D30)=0,$E30,$F30),"")</f>
        <v/>
      </c>
      <c r="DC30" s="6" t="str">
        <f t="shared" si="314"/>
        <v/>
      </c>
      <c r="DD30" s="6" t="str">
        <f t="shared" si="315"/>
        <v>,58,66,253,407,88,443,36</v>
      </c>
      <c r="DE30" s="6" t="str">
        <f t="shared" ref="DE30:DE93" si="435">IF(DE$4&lt;=$J30,VALUE(SUBSTITUTE(MID($I30,IFERROR(FIND(CHAR(1),SUBSTITUTE($I30,",",CHAR(1),(DE$4+1)-1)),1),IFERROR(FIND(CHAR(1),SUBSTITUTE($I30,",",CHAR(1),(DE$4+1))),LEN($I30)+1)-IFERROR(FIND(CHAR(1),SUBSTITUTE($I30,",",CHAR(1),(DE$4+1)-1)),1)),",","")),"")</f>
        <v/>
      </c>
      <c r="DF30" s="6" t="str">
        <f t="shared" ref="DF30:FQ30" si="436">IFERROR(ROUNDDOWN(IF(LEFT($C30,1)="*",DE30*IF(RIGHT($C30,LEN($C30)-1)="old",DE30,VALUE(RIGHT($C30,LEN($C30)-1))),DE30+IF(RIGHT($C30,LEN($C30)-1)="old",DE30,VALUE(RIGHT($C30,LEN($C30)-1))))/3,0),"")</f>
        <v/>
      </c>
      <c r="DG30" s="6" t="str">
        <f t="shared" ref="DG30:FR30" si="437">IFERROR(IF(MOD(DF30,$D30)=0,$E30,$F30),"")</f>
        <v/>
      </c>
      <c r="DH30" s="6" t="str">
        <f t="shared" si="318"/>
        <v/>
      </c>
      <c r="DI30" s="6" t="str">
        <f t="shared" si="319"/>
        <v>,58,66,253,407,88,443,36</v>
      </c>
      <c r="DJ30" s="6" t="str">
        <f t="shared" ref="DJ30:DJ93" si="438">IF(DJ$4&lt;=$J30,VALUE(SUBSTITUTE(MID($I30,IFERROR(FIND(CHAR(1),SUBSTITUTE($I30,",",CHAR(1),(DJ$4+1)-1)),1),IFERROR(FIND(CHAR(1),SUBSTITUTE($I30,",",CHAR(1),(DJ$4+1))),LEN($I30)+1)-IFERROR(FIND(CHAR(1),SUBSTITUTE($I30,",",CHAR(1),(DJ$4+1)-1)),1)),",","")),"")</f>
        <v/>
      </c>
      <c r="DK30" s="6" t="str">
        <f t="shared" ref="DK30:FV30" si="439">IFERROR(ROUNDDOWN(IF(LEFT($C30,1)="*",DJ30*IF(RIGHT($C30,LEN($C30)-1)="old",DJ30,VALUE(RIGHT($C30,LEN($C30)-1))),DJ30+IF(RIGHT($C30,LEN($C30)-1)="old",DJ30,VALUE(RIGHT($C30,LEN($C30)-1))))/3,0),"")</f>
        <v/>
      </c>
      <c r="DL30" s="6" t="str">
        <f t="shared" ref="DL30:FW30" si="440">IFERROR(IF(MOD(DK30,$D30)=0,$E30,$F30),"")</f>
        <v/>
      </c>
      <c r="DM30" s="6" t="str">
        <f t="shared" si="322"/>
        <v/>
      </c>
      <c r="DN30" s="6" t="str">
        <f t="shared" si="323"/>
        <v>,58,66,253,407,88,443,36</v>
      </c>
      <c r="DO30" s="6" t="str">
        <f t="shared" ref="DO30:DO93" si="441">IF(DO$4&lt;=$J30,VALUE(SUBSTITUTE(MID($I30,IFERROR(FIND(CHAR(1),SUBSTITUTE($I30,",",CHAR(1),(DO$4+1)-1)),1),IFERROR(FIND(CHAR(1),SUBSTITUTE($I30,",",CHAR(1),(DO$4+1))),LEN($I30)+1)-IFERROR(FIND(CHAR(1),SUBSTITUTE($I30,",",CHAR(1),(DO$4+1)-1)),1)),",","")),"")</f>
        <v/>
      </c>
      <c r="DP30" s="6" t="str">
        <f t="shared" ref="DP30:GA30" si="442">IFERROR(ROUNDDOWN(IF(LEFT($C30,1)="*",DO30*IF(RIGHT($C30,LEN($C30)-1)="old",DO30,VALUE(RIGHT($C30,LEN($C30)-1))),DO30+IF(RIGHT($C30,LEN($C30)-1)="old",DO30,VALUE(RIGHT($C30,LEN($C30)-1))))/3,0),"")</f>
        <v/>
      </c>
      <c r="DQ30" s="6" t="str">
        <f t="shared" ref="DQ30:GB30" si="443">IFERROR(IF(MOD(DP30,$D30)=0,$E30,$F30),"")</f>
        <v/>
      </c>
      <c r="DR30" s="6" t="str">
        <f t="shared" si="326"/>
        <v/>
      </c>
      <c r="DS30" s="6" t="str">
        <f t="shared" si="327"/>
        <v>,58,66,253,407,88,443,36</v>
      </c>
      <c r="DT30" s="6" t="str">
        <f t="shared" ref="DT30:DT93" si="444">IF(DT$4&lt;=$J30,VALUE(SUBSTITUTE(MID($I30,IFERROR(FIND(CHAR(1),SUBSTITUTE($I30,",",CHAR(1),(DT$4+1)-1)),1),IFERROR(FIND(CHAR(1),SUBSTITUTE($I30,",",CHAR(1),(DT$4+1))),LEN($I30)+1)-IFERROR(FIND(CHAR(1),SUBSTITUTE($I30,",",CHAR(1),(DT$4+1)-1)),1)),",","")),"")</f>
        <v/>
      </c>
      <c r="DU30" s="6" t="str">
        <f t="shared" ref="DU30:GF30" si="445">IFERROR(ROUNDDOWN(IF(LEFT($C30,1)="*",DT30*IF(RIGHT($C30,LEN($C30)-1)="old",DT30,VALUE(RIGHT($C30,LEN($C30)-1))),DT30+IF(RIGHT($C30,LEN($C30)-1)="old",DT30,VALUE(RIGHT($C30,LEN($C30)-1))))/3,0),"")</f>
        <v/>
      </c>
      <c r="DV30" s="6" t="str">
        <f t="shared" ref="DV30:GG30" si="446">IFERROR(IF(MOD(DU30,$D30)=0,$E30,$F30),"")</f>
        <v/>
      </c>
      <c r="DW30" s="6" t="str">
        <f t="shared" si="330"/>
        <v/>
      </c>
      <c r="DX30" s="6" t="str">
        <f t="shared" si="331"/>
        <v>,58,66,253,407,88,443,36</v>
      </c>
      <c r="DY30" s="6" t="str">
        <f t="shared" ref="DY30:DY93" si="447">IF(DY$4&lt;=$J30,VALUE(SUBSTITUTE(MID($I30,IFERROR(FIND(CHAR(1),SUBSTITUTE($I30,",",CHAR(1),(DY$4+1)-1)),1),IFERROR(FIND(CHAR(1),SUBSTITUTE($I30,",",CHAR(1),(DY$4+1))),LEN($I30)+1)-IFERROR(FIND(CHAR(1),SUBSTITUTE($I30,",",CHAR(1),(DY$4+1)-1)),1)),",","")),"")</f>
        <v/>
      </c>
      <c r="DZ30" s="6" t="str">
        <f t="shared" ref="DZ30:GK30" si="448">IFERROR(ROUNDDOWN(IF(LEFT($C30,1)="*",DY30*IF(RIGHT($C30,LEN($C30)-1)="old",DY30,VALUE(RIGHT($C30,LEN($C30)-1))),DY30+IF(RIGHT($C30,LEN($C30)-1)="old",DY30,VALUE(RIGHT($C30,LEN($C30)-1))))/3,0),"")</f>
        <v/>
      </c>
      <c r="EA30" s="6" t="str">
        <f t="shared" ref="EA30:GK30" si="449">IFERROR(IF(MOD(DZ30,$D30)=0,$E30,$F30),"")</f>
        <v/>
      </c>
      <c r="EB30" s="6" t="str">
        <f t="shared" si="334"/>
        <v/>
      </c>
      <c r="EC30" s="6" t="str">
        <f t="shared" si="335"/>
        <v>,58,66,253,407,88,443,36</v>
      </c>
      <c r="ED30" s="6" t="str">
        <f t="shared" ref="ED30:ED93" si="450">IF(ED$4&lt;=$J30,VALUE(SUBSTITUTE(MID($I30,IFERROR(FIND(CHAR(1),SUBSTITUTE($I30,",",CHAR(1),(ED$4+1)-1)),1),IFERROR(FIND(CHAR(1),SUBSTITUTE($I30,",",CHAR(1),(ED$4+1))),LEN($I30)+1)-IFERROR(FIND(CHAR(1),SUBSTITUTE($I30,",",CHAR(1),(ED$4+1)-1)),1)),",","")),"")</f>
        <v/>
      </c>
      <c r="EE30" s="6" t="str">
        <f t="shared" ref="EE30:GK30" si="451">IFERROR(ROUNDDOWN(IF(LEFT($C30,1)="*",ED30*IF(RIGHT($C30,LEN($C30)-1)="old",ED30,VALUE(RIGHT($C30,LEN($C30)-1))),ED30+IF(RIGHT($C30,LEN($C30)-1)="old",ED30,VALUE(RIGHT($C30,LEN($C30)-1))))/3,0),"")</f>
        <v/>
      </c>
      <c r="EF30" s="6" t="str">
        <f t="shared" ref="EF30:GK30" si="452">IFERROR(IF(MOD(EE30,$D30)=0,$E30,$F30),"")</f>
        <v/>
      </c>
      <c r="EG30" s="6" t="str">
        <f t="shared" si="338"/>
        <v/>
      </c>
      <c r="EH30" s="6" t="str">
        <f t="shared" si="339"/>
        <v>,58,66,253,407,88,443,36</v>
      </c>
      <c r="EI30" s="6" t="str">
        <f t="shared" ref="EI30:EI93" si="453">IF(EI$4&lt;=$J30,VALUE(SUBSTITUTE(MID($I30,IFERROR(FIND(CHAR(1),SUBSTITUTE($I30,",",CHAR(1),(EI$4+1)-1)),1),IFERROR(FIND(CHAR(1),SUBSTITUTE($I30,",",CHAR(1),(EI$4+1))),LEN($I30)+1)-IFERROR(FIND(CHAR(1),SUBSTITUTE($I30,",",CHAR(1),(EI$4+1)-1)),1)),",","")),"")</f>
        <v/>
      </c>
      <c r="EJ30" s="6" t="str">
        <f t="shared" ref="EJ30:GK30" si="454">IFERROR(ROUNDDOWN(IF(LEFT($C30,1)="*",EI30*IF(RIGHT($C30,LEN($C30)-1)="old",EI30,VALUE(RIGHT($C30,LEN($C30)-1))),EI30+IF(RIGHT($C30,LEN($C30)-1)="old",EI30,VALUE(RIGHT($C30,LEN($C30)-1))))/3,0),"")</f>
        <v/>
      </c>
      <c r="EK30" s="6" t="str">
        <f t="shared" ref="EK30:GK30" si="455">IFERROR(IF(MOD(EJ30,$D30)=0,$E30,$F30),"")</f>
        <v/>
      </c>
      <c r="EL30" s="6" t="str">
        <f t="shared" si="342"/>
        <v/>
      </c>
      <c r="EM30" s="6" t="str">
        <f t="shared" si="343"/>
        <v>,58,66,253,407,88,443,36</v>
      </c>
      <c r="EN30" s="6" t="str">
        <f t="shared" ref="EN30:EN93" si="456">IF(EN$4&lt;=$J30,VALUE(SUBSTITUTE(MID($I30,IFERROR(FIND(CHAR(1),SUBSTITUTE($I30,",",CHAR(1),(EN$4+1)-1)),1),IFERROR(FIND(CHAR(1),SUBSTITUTE($I30,",",CHAR(1),(EN$4+1))),LEN($I30)+1)-IFERROR(FIND(CHAR(1),SUBSTITUTE($I30,",",CHAR(1),(EN$4+1)-1)),1)),",","")),"")</f>
        <v/>
      </c>
      <c r="EO30" s="6" t="str">
        <f t="shared" ref="EO30:GK30" si="457">IFERROR(ROUNDDOWN(IF(LEFT($C30,1)="*",EN30*IF(RIGHT($C30,LEN($C30)-1)="old",EN30,VALUE(RIGHT($C30,LEN($C30)-1))),EN30+IF(RIGHT($C30,LEN($C30)-1)="old",EN30,VALUE(RIGHT($C30,LEN($C30)-1))))/3,0),"")</f>
        <v/>
      </c>
      <c r="EP30" s="6" t="str">
        <f t="shared" ref="EP30:GK30" si="458">IFERROR(IF(MOD(EO30,$D30)=0,$E30,$F30),"")</f>
        <v/>
      </c>
      <c r="EQ30" s="6" t="str">
        <f t="shared" si="346"/>
        <v/>
      </c>
      <c r="ER30" s="6" t="str">
        <f t="shared" si="347"/>
        <v>,58,66,253,407,88,443,36</v>
      </c>
      <c r="ES30" s="6" t="str">
        <f t="shared" ref="ES30:ES93" si="459">IF(ES$4&lt;=$J30,VALUE(SUBSTITUTE(MID($I30,IFERROR(FIND(CHAR(1),SUBSTITUTE($I30,",",CHAR(1),(ES$4+1)-1)),1),IFERROR(FIND(CHAR(1),SUBSTITUTE($I30,",",CHAR(1),(ES$4+1))),LEN($I30)+1)-IFERROR(FIND(CHAR(1),SUBSTITUTE($I30,",",CHAR(1),(ES$4+1)-1)),1)),",","")),"")</f>
        <v/>
      </c>
      <c r="ET30" s="6" t="str">
        <f t="shared" ref="ET30:GK30" si="460">IFERROR(ROUNDDOWN(IF(LEFT($C30,1)="*",ES30*IF(RIGHT($C30,LEN($C30)-1)="old",ES30,VALUE(RIGHT($C30,LEN($C30)-1))),ES30+IF(RIGHT($C30,LEN($C30)-1)="old",ES30,VALUE(RIGHT($C30,LEN($C30)-1))))/3,0),"")</f>
        <v/>
      </c>
      <c r="EU30" s="6" t="str">
        <f t="shared" ref="EU30:GK30" si="461">IFERROR(IF(MOD(ET30,$D30)=0,$E30,$F30),"")</f>
        <v/>
      </c>
      <c r="EV30" s="6" t="str">
        <f t="shared" si="350"/>
        <v/>
      </c>
      <c r="EW30" s="6" t="str">
        <f t="shared" si="351"/>
        <v>,58,66,253,407,88,443,36</v>
      </c>
      <c r="EX30" s="6" t="str">
        <f t="shared" ref="EX30:EX93" si="462">IF(EX$4&lt;=$J30,VALUE(SUBSTITUTE(MID($I30,IFERROR(FIND(CHAR(1),SUBSTITUTE($I30,",",CHAR(1),(EX$4+1)-1)),1),IFERROR(FIND(CHAR(1),SUBSTITUTE($I30,",",CHAR(1),(EX$4+1))),LEN($I30)+1)-IFERROR(FIND(CHAR(1),SUBSTITUTE($I30,",",CHAR(1),(EX$4+1)-1)),1)),",","")),"")</f>
        <v/>
      </c>
      <c r="EY30" s="6" t="str">
        <f t="shared" ref="EY30:GK30" si="463">IFERROR(ROUNDDOWN(IF(LEFT($C30,1)="*",EX30*IF(RIGHT($C30,LEN($C30)-1)="old",EX30,VALUE(RIGHT($C30,LEN($C30)-1))),EX30+IF(RIGHT($C30,LEN($C30)-1)="old",EX30,VALUE(RIGHT($C30,LEN($C30)-1))))/3,0),"")</f>
        <v/>
      </c>
      <c r="EZ30" s="6" t="str">
        <f t="shared" ref="EZ30:GK30" si="464">IFERROR(IF(MOD(EY30,$D30)=0,$E30,$F30),"")</f>
        <v/>
      </c>
      <c r="FA30" s="6" t="str">
        <f t="shared" si="354"/>
        <v/>
      </c>
      <c r="FB30" s="6" t="str">
        <f t="shared" si="355"/>
        <v>,58,66,253,407,88,443,36</v>
      </c>
      <c r="FC30" s="6" t="str">
        <f t="shared" ref="FC30:FC93" si="465">IF(FC$4&lt;=$J30,VALUE(SUBSTITUTE(MID($I30,IFERROR(FIND(CHAR(1),SUBSTITUTE($I30,",",CHAR(1),(FC$4+1)-1)),1),IFERROR(FIND(CHAR(1),SUBSTITUTE($I30,",",CHAR(1),(FC$4+1))),LEN($I30)+1)-IFERROR(FIND(CHAR(1),SUBSTITUTE($I30,",",CHAR(1),(FC$4+1)-1)),1)),",","")),"")</f>
        <v/>
      </c>
      <c r="FD30" s="6" t="str">
        <f t="shared" ref="FD30:GK30" si="466">IFERROR(ROUNDDOWN(IF(LEFT($C30,1)="*",FC30*IF(RIGHT($C30,LEN($C30)-1)="old",FC30,VALUE(RIGHT($C30,LEN($C30)-1))),FC30+IF(RIGHT($C30,LEN($C30)-1)="old",FC30,VALUE(RIGHT($C30,LEN($C30)-1))))/3,0),"")</f>
        <v/>
      </c>
      <c r="FE30" s="6" t="str">
        <f t="shared" ref="FE30:GK30" si="467">IFERROR(IF(MOD(FD30,$D30)=0,$E30,$F30),"")</f>
        <v/>
      </c>
      <c r="FF30" s="6" t="str">
        <f t="shared" si="358"/>
        <v/>
      </c>
      <c r="FG30" s="6" t="str">
        <f t="shared" si="359"/>
        <v>,58,66,253,407,88,443,36</v>
      </c>
      <c r="FH30" s="6" t="str">
        <f t="shared" ref="FH30:FH93" si="468">IF(FH$4&lt;=$J30,VALUE(SUBSTITUTE(MID($I30,IFERROR(FIND(CHAR(1),SUBSTITUTE($I30,",",CHAR(1),(FH$4+1)-1)),1),IFERROR(FIND(CHAR(1),SUBSTITUTE($I30,",",CHAR(1),(FH$4+1))),LEN($I30)+1)-IFERROR(FIND(CHAR(1),SUBSTITUTE($I30,",",CHAR(1),(FH$4+1)-1)),1)),",","")),"")</f>
        <v/>
      </c>
      <c r="FI30" s="6" t="str">
        <f t="shared" ref="FI30:GK30" si="469">IFERROR(ROUNDDOWN(IF(LEFT($C30,1)="*",FH30*IF(RIGHT($C30,LEN($C30)-1)="old",FH30,VALUE(RIGHT($C30,LEN($C30)-1))),FH30+IF(RIGHT($C30,LEN($C30)-1)="old",FH30,VALUE(RIGHT($C30,LEN($C30)-1))))/3,0),"")</f>
        <v/>
      </c>
      <c r="FJ30" s="6" t="str">
        <f t="shared" ref="FJ30:GK30" si="470">IFERROR(IF(MOD(FI30,$D30)=0,$E30,$F30),"")</f>
        <v/>
      </c>
      <c r="FK30" s="6" t="str">
        <f t="shared" si="362"/>
        <v/>
      </c>
      <c r="FL30" s="6" t="str">
        <f t="shared" si="363"/>
        <v>,58,66,253,407,88,443,36</v>
      </c>
      <c r="FM30" s="6" t="str">
        <f t="shared" ref="FM30:FM93" si="471">IF(FM$4&lt;=$J30,VALUE(SUBSTITUTE(MID($I30,IFERROR(FIND(CHAR(1),SUBSTITUTE($I30,",",CHAR(1),(FM$4+1)-1)),1),IFERROR(FIND(CHAR(1),SUBSTITUTE($I30,",",CHAR(1),(FM$4+1))),LEN($I30)+1)-IFERROR(FIND(CHAR(1),SUBSTITUTE($I30,",",CHAR(1),(FM$4+1)-1)),1)),",","")),"")</f>
        <v/>
      </c>
      <c r="FN30" s="6" t="str">
        <f t="shared" ref="FN30:GK30" si="472">IFERROR(ROUNDDOWN(IF(LEFT($C30,1)="*",FM30*IF(RIGHT($C30,LEN($C30)-1)="old",FM30,VALUE(RIGHT($C30,LEN($C30)-1))),FM30+IF(RIGHT($C30,LEN($C30)-1)="old",FM30,VALUE(RIGHT($C30,LEN($C30)-1))))/3,0),"")</f>
        <v/>
      </c>
      <c r="FO30" s="6" t="str">
        <f t="shared" ref="FO30:GK30" si="473">IFERROR(IF(MOD(FN30,$D30)=0,$E30,$F30),"")</f>
        <v/>
      </c>
      <c r="FP30" s="6" t="str">
        <f t="shared" si="366"/>
        <v/>
      </c>
      <c r="FQ30" s="6" t="str">
        <f t="shared" si="367"/>
        <v>,58,66,253,407,88,443,36</v>
      </c>
      <c r="FR30" s="6" t="str">
        <f t="shared" ref="FR30:FR93" si="474">IF(FR$4&lt;=$J30,VALUE(SUBSTITUTE(MID($I30,IFERROR(FIND(CHAR(1),SUBSTITUTE($I30,",",CHAR(1),(FR$4+1)-1)),1),IFERROR(FIND(CHAR(1),SUBSTITUTE($I30,",",CHAR(1),(FR$4+1))),LEN($I30)+1)-IFERROR(FIND(CHAR(1),SUBSTITUTE($I30,",",CHAR(1),(FR$4+1)-1)),1)),",","")),"")</f>
        <v/>
      </c>
      <c r="FS30" s="6" t="str">
        <f t="shared" ref="FS30:GK30" si="475">IFERROR(ROUNDDOWN(IF(LEFT($C30,1)="*",FR30*IF(RIGHT($C30,LEN($C30)-1)="old",FR30,VALUE(RIGHT($C30,LEN($C30)-1))),FR30+IF(RIGHT($C30,LEN($C30)-1)="old",FR30,VALUE(RIGHT($C30,LEN($C30)-1))))/3,0),"")</f>
        <v/>
      </c>
      <c r="FT30" s="6" t="str">
        <f t="shared" ref="FT30:GK30" si="476">IFERROR(IF(MOD(FS30,$D30)=0,$E30,$F30),"")</f>
        <v/>
      </c>
      <c r="FU30" s="6" t="str">
        <f t="shared" si="370"/>
        <v/>
      </c>
      <c r="FV30" s="6" t="str">
        <f t="shared" si="371"/>
        <v>,58,66,253,407,88,443,36</v>
      </c>
      <c r="FW30" s="6" t="str">
        <f t="shared" ref="FW30:FW93" si="477">IF(FW$4&lt;=$J30,VALUE(SUBSTITUTE(MID($I30,IFERROR(FIND(CHAR(1),SUBSTITUTE($I30,",",CHAR(1),(FW$4+1)-1)),1),IFERROR(FIND(CHAR(1),SUBSTITUTE($I30,",",CHAR(1),(FW$4+1))),LEN($I30)+1)-IFERROR(FIND(CHAR(1),SUBSTITUTE($I30,",",CHAR(1),(FW$4+1)-1)),1)),",","")),"")</f>
        <v/>
      </c>
      <c r="FX30" s="6" t="str">
        <f t="shared" ref="FX30:GK30" si="478">IFERROR(ROUNDDOWN(IF(LEFT($C30,1)="*",FW30*IF(RIGHT($C30,LEN($C30)-1)="old",FW30,VALUE(RIGHT($C30,LEN($C30)-1))),FW30+IF(RIGHT($C30,LEN($C30)-1)="old",FW30,VALUE(RIGHT($C30,LEN($C30)-1))))/3,0),"")</f>
        <v/>
      </c>
      <c r="FY30" s="6" t="str">
        <f t="shared" ref="FY30:GK30" si="479">IFERROR(IF(MOD(FX30,$D30)=0,$E30,$F30),"")</f>
        <v/>
      </c>
      <c r="FZ30" s="6" t="str">
        <f t="shared" si="374"/>
        <v/>
      </c>
      <c r="GA30" s="6" t="str">
        <f t="shared" si="375"/>
        <v>,58,66,253,407,88,443,36</v>
      </c>
      <c r="GB30" s="6" t="str">
        <f t="shared" ref="GB30:GB93" si="480">IF(GB$4&lt;=$J30,VALUE(SUBSTITUTE(MID($I30,IFERROR(FIND(CHAR(1),SUBSTITUTE($I30,",",CHAR(1),(GB$4+1)-1)),1),IFERROR(FIND(CHAR(1),SUBSTITUTE($I30,",",CHAR(1),(GB$4+1))),LEN($I30)+1)-IFERROR(FIND(CHAR(1),SUBSTITUTE($I30,",",CHAR(1),(GB$4+1)-1)),1)),",","")),"")</f>
        <v/>
      </c>
      <c r="GC30" s="6" t="str">
        <f t="shared" ref="GC30:GK30" si="481">IFERROR(ROUNDDOWN(IF(LEFT($C30,1)="*",GB30*IF(RIGHT($C30,LEN($C30)-1)="old",GB30,VALUE(RIGHT($C30,LEN($C30)-1))),GB30+IF(RIGHT($C30,LEN($C30)-1)="old",GB30,VALUE(RIGHT($C30,LEN($C30)-1))))/3,0),"")</f>
        <v/>
      </c>
      <c r="GD30" s="6" t="str">
        <f t="shared" ref="GD30:GK30" si="482">IFERROR(IF(MOD(GC30,$D30)=0,$E30,$F30),"")</f>
        <v/>
      </c>
      <c r="GE30" s="6" t="str">
        <f t="shared" si="378"/>
        <v/>
      </c>
      <c r="GF30" s="6" t="str">
        <f t="shared" si="379"/>
        <v>,58,66,253,407,88,443,36</v>
      </c>
      <c r="GG30" s="6" t="str">
        <f t="shared" ref="GG30:GG93" si="483">IF(GG$4&lt;=$J30,VALUE(SUBSTITUTE(MID($I30,IFERROR(FIND(CHAR(1),SUBSTITUTE($I30,",",CHAR(1),(GG$4+1)-1)),1),IFERROR(FIND(CHAR(1),SUBSTITUTE($I30,",",CHAR(1),(GG$4+1))),LEN($I30)+1)-IFERROR(FIND(CHAR(1),SUBSTITUTE($I30,",",CHAR(1),(GG$4+1)-1)),1)),",","")),"")</f>
        <v/>
      </c>
      <c r="GH30" s="6" t="str">
        <f t="shared" ref="GH30:GK30" si="484">IFERROR(ROUNDDOWN(IF(LEFT($C30,1)="*",GG30*IF(RIGHT($C30,LEN($C30)-1)="old",GG30,VALUE(RIGHT($C30,LEN($C30)-1))),GG30+IF(RIGHT($C30,LEN($C30)-1)="old",GG30,VALUE(RIGHT($C30,LEN($C30)-1))))/3,0),"")</f>
        <v/>
      </c>
      <c r="GI30" s="6" t="str">
        <f t="shared" ref="GI30:GK30" si="485">IFERROR(IF(MOD(GH30,$D30)=0,$E30,$F30),"")</f>
        <v/>
      </c>
      <c r="GJ30" s="6" t="str">
        <f t="shared" si="382"/>
        <v/>
      </c>
      <c r="GK30" s="6" t="str">
        <f t="shared" si="383"/>
        <v>,58,66,253,407,88,443,36</v>
      </c>
      <c r="GL30" s="6"/>
      <c r="GM30" s="6"/>
      <c r="GN30" s="6"/>
      <c r="GO30" s="6"/>
    </row>
    <row r="31" spans="1:197" x14ac:dyDescent="0.25">
      <c r="A31" s="6"/>
      <c r="B31" s="6">
        <v>2</v>
      </c>
      <c r="C31" s="6" t="str">
        <f>"+2"</f>
        <v>+2</v>
      </c>
      <c r="D31" s="6">
        <v>19</v>
      </c>
      <c r="E31" s="6">
        <v>5</v>
      </c>
      <c r="F31" s="6">
        <v>6</v>
      </c>
      <c r="G31" s="6"/>
      <c r="H31" s="6"/>
      <c r="I31" s="6" t="str">
        <f>IF(E24=B31,GJ24,"")&amp;IF(F24=B31,GK24,"")&amp;IF(E25=B31,GJ25,"")&amp;IF(F25=B31,GK25,"")&amp;IF(E26=B31,GJ26,"")&amp;IF(F26=B31,GK26,"")&amp;IF(E27=B31,GJ27,"")&amp;IF(F27=B31,GK27,"")&amp;IF(E28=B31,GJ28,"")&amp;IF(F28=B31,GK28,"")&amp;IF(E29=B31,GJ29,"")&amp;IF(F29=B31,GK29,"")&amp;IF(E30=B31,GJ30,"")&amp;IF(F30=B31,GK30,"")</f>
        <v>,52,55</v>
      </c>
      <c r="J31" s="6">
        <f t="shared" si="246"/>
        <v>2</v>
      </c>
      <c r="K31" s="6">
        <f t="shared" ref="K31:K36" si="486">K23+J31</f>
        <v>15</v>
      </c>
      <c r="L31" s="6" t="str">
        <f>IF(E32=B31,GJ32,"")&amp;IF(F32=B31,GK32,"")&amp;IF(E33=B31,GJ33,"")&amp;IF(F33=B31,GK33,"")&amp;IF(E34=B31,GJ34,"")&amp;IF(F34=B31,GK34,"")&amp;IF(E35=B31,GJ35,"")&amp;IF(F35=B31,GK35,"")&amp;IF(E36=B31,GJ36,"")&amp;IF(F36=B31,GK36,"")</f>
        <v>,13</v>
      </c>
      <c r="M31" s="6">
        <f>LEN(L31)-LEN(SUBSTITUTE(L31,",",""))</f>
        <v>1</v>
      </c>
      <c r="N31" s="6">
        <f>IF(N$4&lt;=$J31,VALUE(SUBSTITUTE(MID($I31,IFERROR(FIND(CHAR(1),SUBSTITUTE($I31,",",CHAR(1),(N$4+1)-1)),1),IFERROR(FIND(CHAR(1),SUBSTITUTE($I31,",",CHAR(1),(N$4+1))),LEN($I31)+1)-IFERROR(FIND(CHAR(1),SUBSTITUTE($I31,",",CHAR(1),(N$4+1)-1)),1)),",","")),"")</f>
        <v>52</v>
      </c>
      <c r="O31" s="6">
        <f t="shared" si="142"/>
        <v>18</v>
      </c>
      <c r="P31" s="6">
        <f t="shared" si="143"/>
        <v>6</v>
      </c>
      <c r="Q31" s="6" t="str">
        <f t="shared" si="218"/>
        <v/>
      </c>
      <c r="R31" s="6" t="str">
        <f t="shared" si="219"/>
        <v>,18</v>
      </c>
      <c r="S31" s="6">
        <f t="shared" si="247"/>
        <v>55</v>
      </c>
      <c r="T31" s="6">
        <f t="shared" si="243"/>
        <v>19</v>
      </c>
      <c r="U31" s="6">
        <f t="shared" si="244"/>
        <v>5</v>
      </c>
      <c r="V31" s="6" t="str">
        <f t="shared" si="222"/>
        <v>,19</v>
      </c>
      <c r="W31" s="6" t="str">
        <f t="shared" si="223"/>
        <v>,18</v>
      </c>
      <c r="X31" s="6" t="str">
        <f t="shared" si="384"/>
        <v/>
      </c>
      <c r="Y31" s="6" t="str">
        <f t="shared" ref="Y31:CJ31" si="487">IFERROR(ROUNDDOWN(IF(LEFT($C31,1)="*",X31*IF(RIGHT($C31,LEN($C31)-1)="old",X31,VALUE(RIGHT($C31,LEN($C31)-1))),X31+IF(RIGHT($C31,LEN($C31)-1)="old",X31,VALUE(RIGHT($C31,LEN($C31)-1))))/3,0),"")</f>
        <v/>
      </c>
      <c r="Z31" s="6" t="str">
        <f t="shared" ref="Z31:CK31" si="488">IFERROR(IF(MOD(Y31,$D31)=0,$E31,$F31),"")</f>
        <v/>
      </c>
      <c r="AA31" s="6" t="str">
        <f t="shared" si="250"/>
        <v>,19</v>
      </c>
      <c r="AB31" s="6" t="str">
        <f t="shared" si="251"/>
        <v>,18</v>
      </c>
      <c r="AC31" s="6" t="str">
        <f t="shared" si="387"/>
        <v/>
      </c>
      <c r="AD31" s="6" t="str">
        <f t="shared" ref="AD31:CO31" si="489">IFERROR(ROUNDDOWN(IF(LEFT($C31,1)="*",AC31*IF(RIGHT($C31,LEN($C31)-1)="old",AC31,VALUE(RIGHT($C31,LEN($C31)-1))),AC31+IF(RIGHT($C31,LEN($C31)-1)="old",AC31,VALUE(RIGHT($C31,LEN($C31)-1))))/3,0),"")</f>
        <v/>
      </c>
      <c r="AE31" s="6" t="str">
        <f t="shared" ref="AE31:CP31" si="490">IFERROR(IF(MOD(AD31,$D31)=0,$E31,$F31),"")</f>
        <v/>
      </c>
      <c r="AF31" s="6" t="str">
        <f t="shared" si="254"/>
        <v>,19</v>
      </c>
      <c r="AG31" s="6" t="str">
        <f t="shared" si="255"/>
        <v>,18</v>
      </c>
      <c r="AH31" s="6" t="str">
        <f t="shared" si="390"/>
        <v/>
      </c>
      <c r="AI31" s="6" t="str">
        <f t="shared" ref="AI31:CT31" si="491">IFERROR(ROUNDDOWN(IF(LEFT($C31,1)="*",AH31*IF(RIGHT($C31,LEN($C31)-1)="old",AH31,VALUE(RIGHT($C31,LEN($C31)-1))),AH31+IF(RIGHT($C31,LEN($C31)-1)="old",AH31,VALUE(RIGHT($C31,LEN($C31)-1))))/3,0),"")</f>
        <v/>
      </c>
      <c r="AJ31" s="6" t="str">
        <f t="shared" ref="AJ31:CU31" si="492">IFERROR(IF(MOD(AI31,$D31)=0,$E31,$F31),"")</f>
        <v/>
      </c>
      <c r="AK31" s="6" t="str">
        <f t="shared" si="258"/>
        <v>,19</v>
      </c>
      <c r="AL31" s="6" t="str">
        <f t="shared" si="259"/>
        <v>,18</v>
      </c>
      <c r="AM31" s="6" t="str">
        <f t="shared" si="393"/>
        <v/>
      </c>
      <c r="AN31" s="6" t="str">
        <f t="shared" ref="AN31:CY31" si="493">IFERROR(ROUNDDOWN(IF(LEFT($C31,1)="*",AM31*IF(RIGHT($C31,LEN($C31)-1)="old",AM31,VALUE(RIGHT($C31,LEN($C31)-1))),AM31+IF(RIGHT($C31,LEN($C31)-1)="old",AM31,VALUE(RIGHT($C31,LEN($C31)-1))))/3,0),"")</f>
        <v/>
      </c>
      <c r="AO31" s="6" t="str">
        <f t="shared" ref="AO31:CZ31" si="494">IFERROR(IF(MOD(AN31,$D31)=0,$E31,$F31),"")</f>
        <v/>
      </c>
      <c r="AP31" s="6" t="str">
        <f t="shared" si="262"/>
        <v>,19</v>
      </c>
      <c r="AQ31" s="6" t="str">
        <f t="shared" si="263"/>
        <v>,18</v>
      </c>
      <c r="AR31" s="6" t="str">
        <f t="shared" si="396"/>
        <v/>
      </c>
      <c r="AS31" s="6" t="str">
        <f t="shared" ref="AS31:DD31" si="495">IFERROR(ROUNDDOWN(IF(LEFT($C31,1)="*",AR31*IF(RIGHT($C31,LEN($C31)-1)="old",AR31,VALUE(RIGHT($C31,LEN($C31)-1))),AR31+IF(RIGHT($C31,LEN($C31)-1)="old",AR31,VALUE(RIGHT($C31,LEN($C31)-1))))/3,0),"")</f>
        <v/>
      </c>
      <c r="AT31" s="6" t="str">
        <f t="shared" ref="AT31:DE31" si="496">IFERROR(IF(MOD(AS31,$D31)=0,$E31,$F31),"")</f>
        <v/>
      </c>
      <c r="AU31" s="6" t="str">
        <f t="shared" si="266"/>
        <v>,19</v>
      </c>
      <c r="AV31" s="6" t="str">
        <f t="shared" si="267"/>
        <v>,18</v>
      </c>
      <c r="AW31" s="6" t="str">
        <f t="shared" si="399"/>
        <v/>
      </c>
      <c r="AX31" s="6" t="str">
        <f t="shared" ref="AX31:DI31" si="497">IFERROR(ROUNDDOWN(IF(LEFT($C31,1)="*",AW31*IF(RIGHT($C31,LEN($C31)-1)="old",AW31,VALUE(RIGHT($C31,LEN($C31)-1))),AW31+IF(RIGHT($C31,LEN($C31)-1)="old",AW31,VALUE(RIGHT($C31,LEN($C31)-1))))/3,0),"")</f>
        <v/>
      </c>
      <c r="AY31" s="6" t="str">
        <f t="shared" ref="AY31:DJ31" si="498">IFERROR(IF(MOD(AX31,$D31)=0,$E31,$F31),"")</f>
        <v/>
      </c>
      <c r="AZ31" s="6" t="str">
        <f t="shared" si="270"/>
        <v>,19</v>
      </c>
      <c r="BA31" s="6" t="str">
        <f t="shared" si="271"/>
        <v>,18</v>
      </c>
      <c r="BB31" s="6" t="str">
        <f t="shared" si="402"/>
        <v/>
      </c>
      <c r="BC31" s="6" t="str">
        <f t="shared" ref="BC31:DN31" si="499">IFERROR(ROUNDDOWN(IF(LEFT($C31,1)="*",BB31*IF(RIGHT($C31,LEN($C31)-1)="old",BB31,VALUE(RIGHT($C31,LEN($C31)-1))),BB31+IF(RIGHT($C31,LEN($C31)-1)="old",BB31,VALUE(RIGHT($C31,LEN($C31)-1))))/3,0),"")</f>
        <v/>
      </c>
      <c r="BD31" s="6" t="str">
        <f t="shared" ref="BD31:DO31" si="500">IFERROR(IF(MOD(BC31,$D31)=0,$E31,$F31),"")</f>
        <v/>
      </c>
      <c r="BE31" s="6" t="str">
        <f t="shared" si="274"/>
        <v>,19</v>
      </c>
      <c r="BF31" s="6" t="str">
        <f t="shared" si="275"/>
        <v>,18</v>
      </c>
      <c r="BG31" s="6" t="str">
        <f t="shared" si="405"/>
        <v/>
      </c>
      <c r="BH31" s="6" t="str">
        <f t="shared" ref="BH31:DS31" si="501">IFERROR(ROUNDDOWN(IF(LEFT($C31,1)="*",BG31*IF(RIGHT($C31,LEN($C31)-1)="old",BG31,VALUE(RIGHT($C31,LEN($C31)-1))),BG31+IF(RIGHT($C31,LEN($C31)-1)="old",BG31,VALUE(RIGHT($C31,LEN($C31)-1))))/3,0),"")</f>
        <v/>
      </c>
      <c r="BI31" s="6" t="str">
        <f t="shared" ref="BI31:DT31" si="502">IFERROR(IF(MOD(BH31,$D31)=0,$E31,$F31),"")</f>
        <v/>
      </c>
      <c r="BJ31" s="6" t="str">
        <f t="shared" si="278"/>
        <v>,19</v>
      </c>
      <c r="BK31" s="6" t="str">
        <f t="shared" si="279"/>
        <v>,18</v>
      </c>
      <c r="BL31" s="6" t="str">
        <f t="shared" si="408"/>
        <v/>
      </c>
      <c r="BM31" s="6" t="str">
        <f t="shared" ref="BM31:DX31" si="503">IFERROR(ROUNDDOWN(IF(LEFT($C31,1)="*",BL31*IF(RIGHT($C31,LEN($C31)-1)="old",BL31,VALUE(RIGHT($C31,LEN($C31)-1))),BL31+IF(RIGHT($C31,LEN($C31)-1)="old",BL31,VALUE(RIGHT($C31,LEN($C31)-1))))/3,0),"")</f>
        <v/>
      </c>
      <c r="BN31" s="6" t="str">
        <f t="shared" ref="BN31:DY31" si="504">IFERROR(IF(MOD(BM31,$D31)=0,$E31,$F31),"")</f>
        <v/>
      </c>
      <c r="BO31" s="6" t="str">
        <f t="shared" si="282"/>
        <v>,19</v>
      </c>
      <c r="BP31" s="6" t="str">
        <f t="shared" si="283"/>
        <v>,18</v>
      </c>
      <c r="BQ31" s="6" t="str">
        <f t="shared" si="411"/>
        <v/>
      </c>
      <c r="BR31" s="6" t="str">
        <f t="shared" ref="BR31:EC31" si="505">IFERROR(ROUNDDOWN(IF(LEFT($C31,1)="*",BQ31*IF(RIGHT($C31,LEN($C31)-1)="old",BQ31,VALUE(RIGHT($C31,LEN($C31)-1))),BQ31+IF(RIGHT($C31,LEN($C31)-1)="old",BQ31,VALUE(RIGHT($C31,LEN($C31)-1))))/3,0),"")</f>
        <v/>
      </c>
      <c r="BS31" s="6" t="str">
        <f t="shared" ref="BS31:ED31" si="506">IFERROR(IF(MOD(BR31,$D31)=0,$E31,$F31),"")</f>
        <v/>
      </c>
      <c r="BT31" s="6" t="str">
        <f t="shared" si="286"/>
        <v>,19</v>
      </c>
      <c r="BU31" s="6" t="str">
        <f t="shared" si="287"/>
        <v>,18</v>
      </c>
      <c r="BV31" s="6" t="str">
        <f t="shared" si="414"/>
        <v/>
      </c>
      <c r="BW31" s="6" t="str">
        <f t="shared" ref="BW31:EH31" si="507">IFERROR(ROUNDDOWN(IF(LEFT($C31,1)="*",BV31*IF(RIGHT($C31,LEN($C31)-1)="old",BV31,VALUE(RIGHT($C31,LEN($C31)-1))),BV31+IF(RIGHT($C31,LEN($C31)-1)="old",BV31,VALUE(RIGHT($C31,LEN($C31)-1))))/3,0),"")</f>
        <v/>
      </c>
      <c r="BX31" s="6" t="str">
        <f t="shared" ref="BX31:EI31" si="508">IFERROR(IF(MOD(BW31,$D31)=0,$E31,$F31),"")</f>
        <v/>
      </c>
      <c r="BY31" s="6" t="str">
        <f t="shared" si="290"/>
        <v>,19</v>
      </c>
      <c r="BZ31" s="6" t="str">
        <f t="shared" si="291"/>
        <v>,18</v>
      </c>
      <c r="CA31" s="6" t="str">
        <f t="shared" si="417"/>
        <v/>
      </c>
      <c r="CB31" s="6" t="str">
        <f t="shared" ref="CB31:EM31" si="509">IFERROR(ROUNDDOWN(IF(LEFT($C31,1)="*",CA31*IF(RIGHT($C31,LEN($C31)-1)="old",CA31,VALUE(RIGHT($C31,LEN($C31)-1))),CA31+IF(RIGHT($C31,LEN($C31)-1)="old",CA31,VALUE(RIGHT($C31,LEN($C31)-1))))/3,0),"")</f>
        <v/>
      </c>
      <c r="CC31" s="6" t="str">
        <f t="shared" ref="CC31:EN31" si="510">IFERROR(IF(MOD(CB31,$D31)=0,$E31,$F31),"")</f>
        <v/>
      </c>
      <c r="CD31" s="6" t="str">
        <f t="shared" si="294"/>
        <v>,19</v>
      </c>
      <c r="CE31" s="6" t="str">
        <f t="shared" si="295"/>
        <v>,18</v>
      </c>
      <c r="CF31" s="6" t="str">
        <f t="shared" si="420"/>
        <v/>
      </c>
      <c r="CG31" s="6" t="str">
        <f t="shared" ref="CG31:ER31" si="511">IFERROR(ROUNDDOWN(IF(LEFT($C31,1)="*",CF31*IF(RIGHT($C31,LEN($C31)-1)="old",CF31,VALUE(RIGHT($C31,LEN($C31)-1))),CF31+IF(RIGHT($C31,LEN($C31)-1)="old",CF31,VALUE(RIGHT($C31,LEN($C31)-1))))/3,0),"")</f>
        <v/>
      </c>
      <c r="CH31" s="6" t="str">
        <f t="shared" ref="CH31:ES31" si="512">IFERROR(IF(MOD(CG31,$D31)=0,$E31,$F31),"")</f>
        <v/>
      </c>
      <c r="CI31" s="6" t="str">
        <f t="shared" si="298"/>
        <v>,19</v>
      </c>
      <c r="CJ31" s="6" t="str">
        <f t="shared" si="299"/>
        <v>,18</v>
      </c>
      <c r="CK31" s="6" t="str">
        <f t="shared" si="423"/>
        <v/>
      </c>
      <c r="CL31" s="6" t="str">
        <f t="shared" ref="CL31:EW31" si="513">IFERROR(ROUNDDOWN(IF(LEFT($C31,1)="*",CK31*IF(RIGHT($C31,LEN($C31)-1)="old",CK31,VALUE(RIGHT($C31,LEN($C31)-1))),CK31+IF(RIGHT($C31,LEN($C31)-1)="old",CK31,VALUE(RIGHT($C31,LEN($C31)-1))))/3,0),"")</f>
        <v/>
      </c>
      <c r="CM31" s="6" t="str">
        <f t="shared" ref="CM31:EX31" si="514">IFERROR(IF(MOD(CL31,$D31)=0,$E31,$F31),"")</f>
        <v/>
      </c>
      <c r="CN31" s="6" t="str">
        <f t="shared" si="302"/>
        <v>,19</v>
      </c>
      <c r="CO31" s="6" t="str">
        <f t="shared" si="303"/>
        <v>,18</v>
      </c>
      <c r="CP31" s="6" t="str">
        <f t="shared" si="426"/>
        <v/>
      </c>
      <c r="CQ31" s="6" t="str">
        <f t="shared" ref="CQ31:FB31" si="515">IFERROR(ROUNDDOWN(IF(LEFT($C31,1)="*",CP31*IF(RIGHT($C31,LEN($C31)-1)="old",CP31,VALUE(RIGHT($C31,LEN($C31)-1))),CP31+IF(RIGHT($C31,LEN($C31)-1)="old",CP31,VALUE(RIGHT($C31,LEN($C31)-1))))/3,0),"")</f>
        <v/>
      </c>
      <c r="CR31" s="6" t="str">
        <f t="shared" ref="CR31:FC31" si="516">IFERROR(IF(MOD(CQ31,$D31)=0,$E31,$F31),"")</f>
        <v/>
      </c>
      <c r="CS31" s="6" t="str">
        <f t="shared" si="306"/>
        <v>,19</v>
      </c>
      <c r="CT31" s="6" t="str">
        <f t="shared" si="307"/>
        <v>,18</v>
      </c>
      <c r="CU31" s="6" t="str">
        <f t="shared" si="429"/>
        <v/>
      </c>
      <c r="CV31" s="6" t="str">
        <f t="shared" ref="CV31:FG31" si="517">IFERROR(ROUNDDOWN(IF(LEFT($C31,1)="*",CU31*IF(RIGHT($C31,LEN($C31)-1)="old",CU31,VALUE(RIGHT($C31,LEN($C31)-1))),CU31+IF(RIGHT($C31,LEN($C31)-1)="old",CU31,VALUE(RIGHT($C31,LEN($C31)-1))))/3,0),"")</f>
        <v/>
      </c>
      <c r="CW31" s="6" t="str">
        <f t="shared" ref="CW31:FH31" si="518">IFERROR(IF(MOD(CV31,$D31)=0,$E31,$F31),"")</f>
        <v/>
      </c>
      <c r="CX31" s="6" t="str">
        <f t="shared" si="310"/>
        <v>,19</v>
      </c>
      <c r="CY31" s="6" t="str">
        <f t="shared" si="311"/>
        <v>,18</v>
      </c>
      <c r="CZ31" s="6" t="str">
        <f t="shared" si="432"/>
        <v/>
      </c>
      <c r="DA31" s="6" t="str">
        <f t="shared" ref="DA31:FL31" si="519">IFERROR(ROUNDDOWN(IF(LEFT($C31,1)="*",CZ31*IF(RIGHT($C31,LEN($C31)-1)="old",CZ31,VALUE(RIGHT($C31,LEN($C31)-1))),CZ31+IF(RIGHT($C31,LEN($C31)-1)="old",CZ31,VALUE(RIGHT($C31,LEN($C31)-1))))/3,0),"")</f>
        <v/>
      </c>
      <c r="DB31" s="6" t="str">
        <f t="shared" ref="DB31:FM31" si="520">IFERROR(IF(MOD(DA31,$D31)=0,$E31,$F31),"")</f>
        <v/>
      </c>
      <c r="DC31" s="6" t="str">
        <f t="shared" si="314"/>
        <v>,19</v>
      </c>
      <c r="DD31" s="6" t="str">
        <f t="shared" si="315"/>
        <v>,18</v>
      </c>
      <c r="DE31" s="6" t="str">
        <f t="shared" si="435"/>
        <v/>
      </c>
      <c r="DF31" s="6" t="str">
        <f t="shared" ref="DF31:FQ31" si="521">IFERROR(ROUNDDOWN(IF(LEFT($C31,1)="*",DE31*IF(RIGHT($C31,LEN($C31)-1)="old",DE31,VALUE(RIGHT($C31,LEN($C31)-1))),DE31+IF(RIGHT($C31,LEN($C31)-1)="old",DE31,VALUE(RIGHT($C31,LEN($C31)-1))))/3,0),"")</f>
        <v/>
      </c>
      <c r="DG31" s="6" t="str">
        <f t="shared" ref="DG31:FR31" si="522">IFERROR(IF(MOD(DF31,$D31)=0,$E31,$F31),"")</f>
        <v/>
      </c>
      <c r="DH31" s="6" t="str">
        <f t="shared" si="318"/>
        <v>,19</v>
      </c>
      <c r="DI31" s="6" t="str">
        <f t="shared" si="319"/>
        <v>,18</v>
      </c>
      <c r="DJ31" s="6" t="str">
        <f t="shared" si="438"/>
        <v/>
      </c>
      <c r="DK31" s="6" t="str">
        <f t="shared" ref="DK31:FV31" si="523">IFERROR(ROUNDDOWN(IF(LEFT($C31,1)="*",DJ31*IF(RIGHT($C31,LEN($C31)-1)="old",DJ31,VALUE(RIGHT($C31,LEN($C31)-1))),DJ31+IF(RIGHT($C31,LEN($C31)-1)="old",DJ31,VALUE(RIGHT($C31,LEN($C31)-1))))/3,0),"")</f>
        <v/>
      </c>
      <c r="DL31" s="6" t="str">
        <f t="shared" ref="DL31:FW31" si="524">IFERROR(IF(MOD(DK31,$D31)=0,$E31,$F31),"")</f>
        <v/>
      </c>
      <c r="DM31" s="6" t="str">
        <f t="shared" si="322"/>
        <v>,19</v>
      </c>
      <c r="DN31" s="6" t="str">
        <f t="shared" si="323"/>
        <v>,18</v>
      </c>
      <c r="DO31" s="6" t="str">
        <f t="shared" si="441"/>
        <v/>
      </c>
      <c r="DP31" s="6" t="str">
        <f t="shared" ref="DP31:GA31" si="525">IFERROR(ROUNDDOWN(IF(LEFT($C31,1)="*",DO31*IF(RIGHT($C31,LEN($C31)-1)="old",DO31,VALUE(RIGHT($C31,LEN($C31)-1))),DO31+IF(RIGHT($C31,LEN($C31)-1)="old",DO31,VALUE(RIGHT($C31,LEN($C31)-1))))/3,0),"")</f>
        <v/>
      </c>
      <c r="DQ31" s="6" t="str">
        <f t="shared" ref="DQ31:GB31" si="526">IFERROR(IF(MOD(DP31,$D31)=0,$E31,$F31),"")</f>
        <v/>
      </c>
      <c r="DR31" s="6" t="str">
        <f t="shared" si="326"/>
        <v>,19</v>
      </c>
      <c r="DS31" s="6" t="str">
        <f t="shared" si="327"/>
        <v>,18</v>
      </c>
      <c r="DT31" s="6" t="str">
        <f t="shared" si="444"/>
        <v/>
      </c>
      <c r="DU31" s="6" t="str">
        <f t="shared" ref="DU31:GF31" si="527">IFERROR(ROUNDDOWN(IF(LEFT($C31,1)="*",DT31*IF(RIGHT($C31,LEN($C31)-1)="old",DT31,VALUE(RIGHT($C31,LEN($C31)-1))),DT31+IF(RIGHT($C31,LEN($C31)-1)="old",DT31,VALUE(RIGHT($C31,LEN($C31)-1))))/3,0),"")</f>
        <v/>
      </c>
      <c r="DV31" s="6" t="str">
        <f t="shared" ref="DV31:GG31" si="528">IFERROR(IF(MOD(DU31,$D31)=0,$E31,$F31),"")</f>
        <v/>
      </c>
      <c r="DW31" s="6" t="str">
        <f t="shared" si="330"/>
        <v>,19</v>
      </c>
      <c r="DX31" s="6" t="str">
        <f t="shared" si="331"/>
        <v>,18</v>
      </c>
      <c r="DY31" s="6" t="str">
        <f t="shared" si="447"/>
        <v/>
      </c>
      <c r="DZ31" s="6" t="str">
        <f t="shared" ref="DZ31:GK31" si="529">IFERROR(ROUNDDOWN(IF(LEFT($C31,1)="*",DY31*IF(RIGHT($C31,LEN($C31)-1)="old",DY31,VALUE(RIGHT($C31,LEN($C31)-1))),DY31+IF(RIGHT($C31,LEN($C31)-1)="old",DY31,VALUE(RIGHT($C31,LEN($C31)-1))))/3,0),"")</f>
        <v/>
      </c>
      <c r="EA31" s="6" t="str">
        <f t="shared" ref="EA31:GK31" si="530">IFERROR(IF(MOD(DZ31,$D31)=0,$E31,$F31),"")</f>
        <v/>
      </c>
      <c r="EB31" s="6" t="str">
        <f t="shared" si="334"/>
        <v>,19</v>
      </c>
      <c r="EC31" s="6" t="str">
        <f t="shared" si="335"/>
        <v>,18</v>
      </c>
      <c r="ED31" s="6" t="str">
        <f t="shared" si="450"/>
        <v/>
      </c>
      <c r="EE31" s="6" t="str">
        <f t="shared" ref="EE31:GK31" si="531">IFERROR(ROUNDDOWN(IF(LEFT($C31,1)="*",ED31*IF(RIGHT($C31,LEN($C31)-1)="old",ED31,VALUE(RIGHT($C31,LEN($C31)-1))),ED31+IF(RIGHT($C31,LEN($C31)-1)="old",ED31,VALUE(RIGHT($C31,LEN($C31)-1))))/3,0),"")</f>
        <v/>
      </c>
      <c r="EF31" s="6" t="str">
        <f t="shared" ref="EF31:GK31" si="532">IFERROR(IF(MOD(EE31,$D31)=0,$E31,$F31),"")</f>
        <v/>
      </c>
      <c r="EG31" s="6" t="str">
        <f t="shared" si="338"/>
        <v>,19</v>
      </c>
      <c r="EH31" s="6" t="str">
        <f t="shared" si="339"/>
        <v>,18</v>
      </c>
      <c r="EI31" s="6" t="str">
        <f t="shared" si="453"/>
        <v/>
      </c>
      <c r="EJ31" s="6" t="str">
        <f t="shared" ref="EJ31:GK31" si="533">IFERROR(ROUNDDOWN(IF(LEFT($C31,1)="*",EI31*IF(RIGHT($C31,LEN($C31)-1)="old",EI31,VALUE(RIGHT($C31,LEN($C31)-1))),EI31+IF(RIGHT($C31,LEN($C31)-1)="old",EI31,VALUE(RIGHT($C31,LEN($C31)-1))))/3,0),"")</f>
        <v/>
      </c>
      <c r="EK31" s="6" t="str">
        <f t="shared" ref="EK31:GK31" si="534">IFERROR(IF(MOD(EJ31,$D31)=0,$E31,$F31),"")</f>
        <v/>
      </c>
      <c r="EL31" s="6" t="str">
        <f t="shared" si="342"/>
        <v>,19</v>
      </c>
      <c r="EM31" s="6" t="str">
        <f t="shared" si="343"/>
        <v>,18</v>
      </c>
      <c r="EN31" s="6" t="str">
        <f t="shared" si="456"/>
        <v/>
      </c>
      <c r="EO31" s="6" t="str">
        <f t="shared" ref="EO31:GK31" si="535">IFERROR(ROUNDDOWN(IF(LEFT($C31,1)="*",EN31*IF(RIGHT($C31,LEN($C31)-1)="old",EN31,VALUE(RIGHT($C31,LEN($C31)-1))),EN31+IF(RIGHT($C31,LEN($C31)-1)="old",EN31,VALUE(RIGHT($C31,LEN($C31)-1))))/3,0),"")</f>
        <v/>
      </c>
      <c r="EP31" s="6" t="str">
        <f t="shared" ref="EP31:GK31" si="536">IFERROR(IF(MOD(EO31,$D31)=0,$E31,$F31),"")</f>
        <v/>
      </c>
      <c r="EQ31" s="6" t="str">
        <f t="shared" si="346"/>
        <v>,19</v>
      </c>
      <c r="ER31" s="6" t="str">
        <f t="shared" si="347"/>
        <v>,18</v>
      </c>
      <c r="ES31" s="6" t="str">
        <f t="shared" si="459"/>
        <v/>
      </c>
      <c r="ET31" s="6" t="str">
        <f t="shared" ref="ET31:GK31" si="537">IFERROR(ROUNDDOWN(IF(LEFT($C31,1)="*",ES31*IF(RIGHT($C31,LEN($C31)-1)="old",ES31,VALUE(RIGHT($C31,LEN($C31)-1))),ES31+IF(RIGHT($C31,LEN($C31)-1)="old",ES31,VALUE(RIGHT($C31,LEN($C31)-1))))/3,0),"")</f>
        <v/>
      </c>
      <c r="EU31" s="6" t="str">
        <f t="shared" ref="EU31:GK31" si="538">IFERROR(IF(MOD(ET31,$D31)=0,$E31,$F31),"")</f>
        <v/>
      </c>
      <c r="EV31" s="6" t="str">
        <f t="shared" si="350"/>
        <v>,19</v>
      </c>
      <c r="EW31" s="6" t="str">
        <f t="shared" si="351"/>
        <v>,18</v>
      </c>
      <c r="EX31" s="6" t="str">
        <f t="shared" si="462"/>
        <v/>
      </c>
      <c r="EY31" s="6" t="str">
        <f t="shared" ref="EY31:GK31" si="539">IFERROR(ROUNDDOWN(IF(LEFT($C31,1)="*",EX31*IF(RIGHT($C31,LEN($C31)-1)="old",EX31,VALUE(RIGHT($C31,LEN($C31)-1))),EX31+IF(RIGHT($C31,LEN($C31)-1)="old",EX31,VALUE(RIGHT($C31,LEN($C31)-1))))/3,0),"")</f>
        <v/>
      </c>
      <c r="EZ31" s="6" t="str">
        <f t="shared" ref="EZ31:GK31" si="540">IFERROR(IF(MOD(EY31,$D31)=0,$E31,$F31),"")</f>
        <v/>
      </c>
      <c r="FA31" s="6" t="str">
        <f t="shared" si="354"/>
        <v>,19</v>
      </c>
      <c r="FB31" s="6" t="str">
        <f t="shared" si="355"/>
        <v>,18</v>
      </c>
      <c r="FC31" s="6" t="str">
        <f t="shared" si="465"/>
        <v/>
      </c>
      <c r="FD31" s="6" t="str">
        <f t="shared" ref="FD31:GK31" si="541">IFERROR(ROUNDDOWN(IF(LEFT($C31,1)="*",FC31*IF(RIGHT($C31,LEN($C31)-1)="old",FC31,VALUE(RIGHT($C31,LEN($C31)-1))),FC31+IF(RIGHT($C31,LEN($C31)-1)="old",FC31,VALUE(RIGHT($C31,LEN($C31)-1))))/3,0),"")</f>
        <v/>
      </c>
      <c r="FE31" s="6" t="str">
        <f t="shared" ref="FE31:GK31" si="542">IFERROR(IF(MOD(FD31,$D31)=0,$E31,$F31),"")</f>
        <v/>
      </c>
      <c r="FF31" s="6" t="str">
        <f t="shared" si="358"/>
        <v>,19</v>
      </c>
      <c r="FG31" s="6" t="str">
        <f t="shared" si="359"/>
        <v>,18</v>
      </c>
      <c r="FH31" s="6" t="str">
        <f t="shared" si="468"/>
        <v/>
      </c>
      <c r="FI31" s="6" t="str">
        <f t="shared" ref="FI31:GK31" si="543">IFERROR(ROUNDDOWN(IF(LEFT($C31,1)="*",FH31*IF(RIGHT($C31,LEN($C31)-1)="old",FH31,VALUE(RIGHT($C31,LEN($C31)-1))),FH31+IF(RIGHT($C31,LEN($C31)-1)="old",FH31,VALUE(RIGHT($C31,LEN($C31)-1))))/3,0),"")</f>
        <v/>
      </c>
      <c r="FJ31" s="6" t="str">
        <f t="shared" ref="FJ31:GK31" si="544">IFERROR(IF(MOD(FI31,$D31)=0,$E31,$F31),"")</f>
        <v/>
      </c>
      <c r="FK31" s="6" t="str">
        <f t="shared" si="362"/>
        <v>,19</v>
      </c>
      <c r="FL31" s="6" t="str">
        <f t="shared" si="363"/>
        <v>,18</v>
      </c>
      <c r="FM31" s="6" t="str">
        <f t="shared" si="471"/>
        <v/>
      </c>
      <c r="FN31" s="6" t="str">
        <f t="shared" ref="FN31:GK31" si="545">IFERROR(ROUNDDOWN(IF(LEFT($C31,1)="*",FM31*IF(RIGHT($C31,LEN($C31)-1)="old",FM31,VALUE(RIGHT($C31,LEN($C31)-1))),FM31+IF(RIGHT($C31,LEN($C31)-1)="old",FM31,VALUE(RIGHT($C31,LEN($C31)-1))))/3,0),"")</f>
        <v/>
      </c>
      <c r="FO31" s="6" t="str">
        <f t="shared" ref="FO31:GK31" si="546">IFERROR(IF(MOD(FN31,$D31)=0,$E31,$F31),"")</f>
        <v/>
      </c>
      <c r="FP31" s="6" t="str">
        <f t="shared" si="366"/>
        <v>,19</v>
      </c>
      <c r="FQ31" s="6" t="str">
        <f t="shared" si="367"/>
        <v>,18</v>
      </c>
      <c r="FR31" s="6" t="str">
        <f t="shared" si="474"/>
        <v/>
      </c>
      <c r="FS31" s="6" t="str">
        <f t="shared" ref="FS31:GK31" si="547">IFERROR(ROUNDDOWN(IF(LEFT($C31,1)="*",FR31*IF(RIGHT($C31,LEN($C31)-1)="old",FR31,VALUE(RIGHT($C31,LEN($C31)-1))),FR31+IF(RIGHT($C31,LEN($C31)-1)="old",FR31,VALUE(RIGHT($C31,LEN($C31)-1))))/3,0),"")</f>
        <v/>
      </c>
      <c r="FT31" s="6" t="str">
        <f t="shared" ref="FT31:GK31" si="548">IFERROR(IF(MOD(FS31,$D31)=0,$E31,$F31),"")</f>
        <v/>
      </c>
      <c r="FU31" s="6" t="str">
        <f t="shared" si="370"/>
        <v>,19</v>
      </c>
      <c r="FV31" s="6" t="str">
        <f t="shared" si="371"/>
        <v>,18</v>
      </c>
      <c r="FW31" s="6" t="str">
        <f t="shared" si="477"/>
        <v/>
      </c>
      <c r="FX31" s="6" t="str">
        <f t="shared" ref="FX31:GK31" si="549">IFERROR(ROUNDDOWN(IF(LEFT($C31,1)="*",FW31*IF(RIGHT($C31,LEN($C31)-1)="old",FW31,VALUE(RIGHT($C31,LEN($C31)-1))),FW31+IF(RIGHT($C31,LEN($C31)-1)="old",FW31,VALUE(RIGHT($C31,LEN($C31)-1))))/3,0),"")</f>
        <v/>
      </c>
      <c r="FY31" s="6" t="str">
        <f t="shared" ref="FY31:GK31" si="550">IFERROR(IF(MOD(FX31,$D31)=0,$E31,$F31),"")</f>
        <v/>
      </c>
      <c r="FZ31" s="6" t="str">
        <f t="shared" si="374"/>
        <v>,19</v>
      </c>
      <c r="GA31" s="6" t="str">
        <f t="shared" si="375"/>
        <v>,18</v>
      </c>
      <c r="GB31" s="6" t="str">
        <f t="shared" si="480"/>
        <v/>
      </c>
      <c r="GC31" s="6" t="str">
        <f t="shared" ref="GC31:GK31" si="551">IFERROR(ROUNDDOWN(IF(LEFT($C31,1)="*",GB31*IF(RIGHT($C31,LEN($C31)-1)="old",GB31,VALUE(RIGHT($C31,LEN($C31)-1))),GB31+IF(RIGHT($C31,LEN($C31)-1)="old",GB31,VALUE(RIGHT($C31,LEN($C31)-1))))/3,0),"")</f>
        <v/>
      </c>
      <c r="GD31" s="6" t="str">
        <f t="shared" ref="GD31:GK31" si="552">IFERROR(IF(MOD(GC31,$D31)=0,$E31,$F31),"")</f>
        <v/>
      </c>
      <c r="GE31" s="6" t="str">
        <f t="shared" si="378"/>
        <v>,19</v>
      </c>
      <c r="GF31" s="6" t="str">
        <f t="shared" si="379"/>
        <v>,18</v>
      </c>
      <c r="GG31" s="6" t="str">
        <f t="shared" si="483"/>
        <v/>
      </c>
      <c r="GH31" s="6" t="str">
        <f t="shared" ref="GH31:GK31" si="553">IFERROR(ROUNDDOWN(IF(LEFT($C31,1)="*",GG31*IF(RIGHT($C31,LEN($C31)-1)="old",GG31,VALUE(RIGHT($C31,LEN($C31)-1))),GG31+IF(RIGHT($C31,LEN($C31)-1)="old",GG31,VALUE(RIGHT($C31,LEN($C31)-1))))/3,0),"")</f>
        <v/>
      </c>
      <c r="GI31" s="6" t="str">
        <f t="shared" ref="GI31:GK31" si="554">IFERROR(IF(MOD(GH31,$D31)=0,$E31,$F31),"")</f>
        <v/>
      </c>
      <c r="GJ31" s="6" t="str">
        <f t="shared" si="382"/>
        <v>,19</v>
      </c>
      <c r="GK31" s="6" t="str">
        <f t="shared" si="383"/>
        <v>,18</v>
      </c>
      <c r="GL31" s="6"/>
      <c r="GM31" s="6"/>
      <c r="GN31" s="6"/>
      <c r="GO31" s="6"/>
    </row>
    <row r="32" spans="1:197" x14ac:dyDescent="0.25">
      <c r="A32" s="6"/>
      <c r="B32" s="6">
        <v>3</v>
      </c>
      <c r="C32" s="6" t="str">
        <f>"+5"</f>
        <v>+5</v>
      </c>
      <c r="D32" s="6">
        <v>13</v>
      </c>
      <c r="E32" s="6">
        <v>2</v>
      </c>
      <c r="F32" s="6">
        <v>6</v>
      </c>
      <c r="G32" s="6"/>
      <c r="H32" s="6"/>
      <c r="I32" s="6" t="str">
        <f>IF(E25=B32,GJ25,"")&amp;IF(F25=B32,GK25,"")&amp;IF(E26=B32,GJ26,"")&amp;IF(F26=B32,GK26,"")&amp;IF(E27=B32,GJ27,"")&amp;IF(F27=B32,GK27,"")&amp;IF(E28=B32,GJ28,"")&amp;IF(F28=B32,GK28,"")&amp;IF(E29=B32,GJ29,"")&amp;IF(F29=B32,GK29,"")&amp;IF(E30=B32,GJ30,"")&amp;IF(F30=B32,GK30,"")&amp;IF(E31=B32,GJ31,"")&amp;IF(F31=B32,GK31,"")</f>
        <v>,108,208,208,2133,30,30,30,23,36,96</v>
      </c>
      <c r="J32" s="6">
        <f t="shared" si="246"/>
        <v>10</v>
      </c>
      <c r="K32" s="6">
        <f t="shared" si="486"/>
        <v>44</v>
      </c>
      <c r="L32" s="6" t="str">
        <f>IF(E33=B32,GJ33,"")&amp;IF(F33=B32,GK33,"")&amp;IF(E34=B32,GJ34,"")&amp;IF(F34=B32,GK34,"")&amp;IF(E35=B32,GJ35,"")&amp;IF(F35=B32,GK35,"")&amp;IF(E36=B32,GJ36,"")&amp;IF(F36=B32,GK36,"")</f>
        <v>,75</v>
      </c>
      <c r="M32" s="6">
        <f>LEN(L32)-LEN(SUBSTITUTE(L32,",",""))</f>
        <v>1</v>
      </c>
      <c r="N32" s="6">
        <f>IF(N$4&lt;=$J32,VALUE(SUBSTITUTE(MID($I32,IFERROR(FIND(CHAR(1),SUBSTITUTE($I32,",",CHAR(1),(N$4+1)-1)),1),IFERROR(FIND(CHAR(1),SUBSTITUTE($I32,",",CHAR(1),(N$4+1))),LEN($I32)+1)-IFERROR(FIND(CHAR(1),SUBSTITUTE($I32,",",CHAR(1),(N$4+1)-1)),1)),",","")),"")</f>
        <v>108</v>
      </c>
      <c r="O32" s="6">
        <f t="shared" si="142"/>
        <v>37</v>
      </c>
      <c r="P32" s="6">
        <f t="shared" si="143"/>
        <v>6</v>
      </c>
      <c r="Q32" s="6" t="str">
        <f t="shared" si="218"/>
        <v/>
      </c>
      <c r="R32" s="6" t="str">
        <f t="shared" si="219"/>
        <v>,37</v>
      </c>
      <c r="S32" s="6">
        <f t="shared" si="247"/>
        <v>208</v>
      </c>
      <c r="T32" s="6">
        <f t="shared" si="243"/>
        <v>71</v>
      </c>
      <c r="U32" s="6">
        <f t="shared" si="244"/>
        <v>6</v>
      </c>
      <c r="V32" s="6" t="str">
        <f t="shared" si="222"/>
        <v/>
      </c>
      <c r="W32" s="6" t="str">
        <f t="shared" si="223"/>
        <v>,37,71</v>
      </c>
      <c r="X32" s="6">
        <f t="shared" si="384"/>
        <v>208</v>
      </c>
      <c r="Y32" s="6">
        <f t="shared" ref="Y32:CJ32" si="555">IFERROR(ROUNDDOWN(IF(LEFT($C32,1)="*",X32*IF(RIGHT($C32,LEN($C32)-1)="old",X32,VALUE(RIGHT($C32,LEN($C32)-1))),X32+IF(RIGHT($C32,LEN($C32)-1)="old",X32,VALUE(RIGHT($C32,LEN($C32)-1))))/3,0),"")</f>
        <v>71</v>
      </c>
      <c r="Z32" s="6">
        <f t="shared" ref="Z32:CK32" si="556">IFERROR(IF(MOD(Y32,$D32)=0,$E32,$F32),"")</f>
        <v>6</v>
      </c>
      <c r="AA32" s="6" t="str">
        <f t="shared" si="250"/>
        <v/>
      </c>
      <c r="AB32" s="6" t="str">
        <f t="shared" si="251"/>
        <v>,37,71,71</v>
      </c>
      <c r="AC32" s="6">
        <f t="shared" si="387"/>
        <v>2133</v>
      </c>
      <c r="AD32" s="6">
        <f t="shared" ref="AD32:CO32" si="557">IFERROR(ROUNDDOWN(IF(LEFT($C32,1)="*",AC32*IF(RIGHT($C32,LEN($C32)-1)="old",AC32,VALUE(RIGHT($C32,LEN($C32)-1))),AC32+IF(RIGHT($C32,LEN($C32)-1)="old",AC32,VALUE(RIGHT($C32,LEN($C32)-1))))/3,0),"")</f>
        <v>712</v>
      </c>
      <c r="AE32" s="6">
        <f t="shared" ref="AE32:CP32" si="558">IFERROR(IF(MOD(AD32,$D32)=0,$E32,$F32),"")</f>
        <v>6</v>
      </c>
      <c r="AF32" s="6" t="str">
        <f t="shared" si="254"/>
        <v/>
      </c>
      <c r="AG32" s="6" t="str">
        <f t="shared" si="255"/>
        <v>,37,71,71,712</v>
      </c>
      <c r="AH32" s="6">
        <f t="shared" si="390"/>
        <v>30</v>
      </c>
      <c r="AI32" s="6">
        <f t="shared" ref="AI32:CT32" si="559">IFERROR(ROUNDDOWN(IF(LEFT($C32,1)="*",AH32*IF(RIGHT($C32,LEN($C32)-1)="old",AH32,VALUE(RIGHT($C32,LEN($C32)-1))),AH32+IF(RIGHT($C32,LEN($C32)-1)="old",AH32,VALUE(RIGHT($C32,LEN($C32)-1))))/3,0),"")</f>
        <v>11</v>
      </c>
      <c r="AJ32" s="6">
        <f t="shared" ref="AJ32:CU32" si="560">IFERROR(IF(MOD(AI32,$D32)=0,$E32,$F32),"")</f>
        <v>6</v>
      </c>
      <c r="AK32" s="6" t="str">
        <f t="shared" si="258"/>
        <v/>
      </c>
      <c r="AL32" s="6" t="str">
        <f t="shared" si="259"/>
        <v>,37,71,71,712,11</v>
      </c>
      <c r="AM32" s="6">
        <f t="shared" si="393"/>
        <v>30</v>
      </c>
      <c r="AN32" s="6">
        <f t="shared" ref="AN32:CY32" si="561">IFERROR(ROUNDDOWN(IF(LEFT($C32,1)="*",AM32*IF(RIGHT($C32,LEN($C32)-1)="old",AM32,VALUE(RIGHT($C32,LEN($C32)-1))),AM32+IF(RIGHT($C32,LEN($C32)-1)="old",AM32,VALUE(RIGHT($C32,LEN($C32)-1))))/3,0),"")</f>
        <v>11</v>
      </c>
      <c r="AO32" s="6">
        <f t="shared" ref="AO32:CZ32" si="562">IFERROR(IF(MOD(AN32,$D32)=0,$E32,$F32),"")</f>
        <v>6</v>
      </c>
      <c r="AP32" s="6" t="str">
        <f t="shared" si="262"/>
        <v/>
      </c>
      <c r="AQ32" s="6" t="str">
        <f t="shared" si="263"/>
        <v>,37,71,71,712,11,11</v>
      </c>
      <c r="AR32" s="6">
        <f t="shared" si="396"/>
        <v>30</v>
      </c>
      <c r="AS32" s="6">
        <f t="shared" ref="AS32:DD32" si="563">IFERROR(ROUNDDOWN(IF(LEFT($C32,1)="*",AR32*IF(RIGHT($C32,LEN($C32)-1)="old",AR32,VALUE(RIGHT($C32,LEN($C32)-1))),AR32+IF(RIGHT($C32,LEN($C32)-1)="old",AR32,VALUE(RIGHT($C32,LEN($C32)-1))))/3,0),"")</f>
        <v>11</v>
      </c>
      <c r="AT32" s="6">
        <f t="shared" ref="AT32:DE32" si="564">IFERROR(IF(MOD(AS32,$D32)=0,$E32,$F32),"")</f>
        <v>6</v>
      </c>
      <c r="AU32" s="6" t="str">
        <f t="shared" si="266"/>
        <v/>
      </c>
      <c r="AV32" s="6" t="str">
        <f t="shared" si="267"/>
        <v>,37,71,71,712,11,11,11</v>
      </c>
      <c r="AW32" s="6">
        <f t="shared" si="399"/>
        <v>23</v>
      </c>
      <c r="AX32" s="6">
        <f t="shared" ref="AX32:DI32" si="565">IFERROR(ROUNDDOWN(IF(LEFT($C32,1)="*",AW32*IF(RIGHT($C32,LEN($C32)-1)="old",AW32,VALUE(RIGHT($C32,LEN($C32)-1))),AW32+IF(RIGHT($C32,LEN($C32)-1)="old",AW32,VALUE(RIGHT($C32,LEN($C32)-1))))/3,0),"")</f>
        <v>9</v>
      </c>
      <c r="AY32" s="6">
        <f t="shared" ref="AY32:DJ32" si="566">IFERROR(IF(MOD(AX32,$D32)=0,$E32,$F32),"")</f>
        <v>6</v>
      </c>
      <c r="AZ32" s="6" t="str">
        <f t="shared" si="270"/>
        <v/>
      </c>
      <c r="BA32" s="6" t="str">
        <f t="shared" si="271"/>
        <v>,37,71,71,712,11,11,11,9</v>
      </c>
      <c r="BB32" s="6">
        <f t="shared" si="402"/>
        <v>36</v>
      </c>
      <c r="BC32" s="6">
        <f t="shared" ref="BC32:DN32" si="567">IFERROR(ROUNDDOWN(IF(LEFT($C32,1)="*",BB32*IF(RIGHT($C32,LEN($C32)-1)="old",BB32,VALUE(RIGHT($C32,LEN($C32)-1))),BB32+IF(RIGHT($C32,LEN($C32)-1)="old",BB32,VALUE(RIGHT($C32,LEN($C32)-1))))/3,0),"")</f>
        <v>13</v>
      </c>
      <c r="BD32" s="6">
        <f t="shared" ref="BD32:DO32" si="568">IFERROR(IF(MOD(BC32,$D32)=0,$E32,$F32),"")</f>
        <v>2</v>
      </c>
      <c r="BE32" s="6" t="str">
        <f t="shared" si="274"/>
        <v>,13</v>
      </c>
      <c r="BF32" s="6" t="str">
        <f t="shared" si="275"/>
        <v>,37,71,71,712,11,11,11,9</v>
      </c>
      <c r="BG32" s="6">
        <f t="shared" si="405"/>
        <v>96</v>
      </c>
      <c r="BH32" s="6">
        <f t="shared" ref="BH32:DS32" si="569">IFERROR(ROUNDDOWN(IF(LEFT($C32,1)="*",BG32*IF(RIGHT($C32,LEN($C32)-1)="old",BG32,VALUE(RIGHT($C32,LEN($C32)-1))),BG32+IF(RIGHT($C32,LEN($C32)-1)="old",BG32,VALUE(RIGHT($C32,LEN($C32)-1))))/3,0),"")</f>
        <v>33</v>
      </c>
      <c r="BI32" s="6">
        <f t="shared" ref="BI32:DT32" si="570">IFERROR(IF(MOD(BH32,$D32)=0,$E32,$F32),"")</f>
        <v>6</v>
      </c>
      <c r="BJ32" s="6" t="str">
        <f t="shared" si="278"/>
        <v>,13</v>
      </c>
      <c r="BK32" s="6" t="str">
        <f t="shared" si="279"/>
        <v>,37,71,71,712,11,11,11,9,33</v>
      </c>
      <c r="BL32" s="6" t="str">
        <f t="shared" si="408"/>
        <v/>
      </c>
      <c r="BM32" s="6" t="str">
        <f t="shared" ref="BM32:DX32" si="571">IFERROR(ROUNDDOWN(IF(LEFT($C32,1)="*",BL32*IF(RIGHT($C32,LEN($C32)-1)="old",BL32,VALUE(RIGHT($C32,LEN($C32)-1))),BL32+IF(RIGHT($C32,LEN($C32)-1)="old",BL32,VALUE(RIGHT($C32,LEN($C32)-1))))/3,0),"")</f>
        <v/>
      </c>
      <c r="BN32" s="6" t="str">
        <f t="shared" ref="BN32:DY32" si="572">IFERROR(IF(MOD(BM32,$D32)=0,$E32,$F32),"")</f>
        <v/>
      </c>
      <c r="BO32" s="6" t="str">
        <f t="shared" si="282"/>
        <v>,13</v>
      </c>
      <c r="BP32" s="6" t="str">
        <f t="shared" si="283"/>
        <v>,37,71,71,712,11,11,11,9,33</v>
      </c>
      <c r="BQ32" s="6" t="str">
        <f t="shared" si="411"/>
        <v/>
      </c>
      <c r="BR32" s="6" t="str">
        <f t="shared" ref="BR32:EC32" si="573">IFERROR(ROUNDDOWN(IF(LEFT($C32,1)="*",BQ32*IF(RIGHT($C32,LEN($C32)-1)="old",BQ32,VALUE(RIGHT($C32,LEN($C32)-1))),BQ32+IF(RIGHT($C32,LEN($C32)-1)="old",BQ32,VALUE(RIGHT($C32,LEN($C32)-1))))/3,0),"")</f>
        <v/>
      </c>
      <c r="BS32" s="6" t="str">
        <f t="shared" ref="BS32:ED32" si="574">IFERROR(IF(MOD(BR32,$D32)=0,$E32,$F32),"")</f>
        <v/>
      </c>
      <c r="BT32" s="6" t="str">
        <f t="shared" si="286"/>
        <v>,13</v>
      </c>
      <c r="BU32" s="6" t="str">
        <f t="shared" si="287"/>
        <v>,37,71,71,712,11,11,11,9,33</v>
      </c>
      <c r="BV32" s="6" t="str">
        <f t="shared" si="414"/>
        <v/>
      </c>
      <c r="BW32" s="6" t="str">
        <f t="shared" ref="BW32:EH32" si="575">IFERROR(ROUNDDOWN(IF(LEFT($C32,1)="*",BV32*IF(RIGHT($C32,LEN($C32)-1)="old",BV32,VALUE(RIGHT($C32,LEN($C32)-1))),BV32+IF(RIGHT($C32,LEN($C32)-1)="old",BV32,VALUE(RIGHT($C32,LEN($C32)-1))))/3,0),"")</f>
        <v/>
      </c>
      <c r="BX32" s="6" t="str">
        <f t="shared" ref="BX32:EI32" si="576">IFERROR(IF(MOD(BW32,$D32)=0,$E32,$F32),"")</f>
        <v/>
      </c>
      <c r="BY32" s="6" t="str">
        <f t="shared" si="290"/>
        <v>,13</v>
      </c>
      <c r="BZ32" s="6" t="str">
        <f t="shared" si="291"/>
        <v>,37,71,71,712,11,11,11,9,33</v>
      </c>
      <c r="CA32" s="6" t="str">
        <f t="shared" si="417"/>
        <v/>
      </c>
      <c r="CB32" s="6" t="str">
        <f t="shared" ref="CB32:EM32" si="577">IFERROR(ROUNDDOWN(IF(LEFT($C32,1)="*",CA32*IF(RIGHT($C32,LEN($C32)-1)="old",CA32,VALUE(RIGHT($C32,LEN($C32)-1))),CA32+IF(RIGHT($C32,LEN($C32)-1)="old",CA32,VALUE(RIGHT($C32,LEN($C32)-1))))/3,0),"")</f>
        <v/>
      </c>
      <c r="CC32" s="6" t="str">
        <f t="shared" ref="CC32:EN32" si="578">IFERROR(IF(MOD(CB32,$D32)=0,$E32,$F32),"")</f>
        <v/>
      </c>
      <c r="CD32" s="6" t="str">
        <f t="shared" si="294"/>
        <v>,13</v>
      </c>
      <c r="CE32" s="6" t="str">
        <f t="shared" si="295"/>
        <v>,37,71,71,712,11,11,11,9,33</v>
      </c>
      <c r="CF32" s="6" t="str">
        <f t="shared" si="420"/>
        <v/>
      </c>
      <c r="CG32" s="6" t="str">
        <f t="shared" ref="CG32:ER32" si="579">IFERROR(ROUNDDOWN(IF(LEFT($C32,1)="*",CF32*IF(RIGHT($C32,LEN($C32)-1)="old",CF32,VALUE(RIGHT($C32,LEN($C32)-1))),CF32+IF(RIGHT($C32,LEN($C32)-1)="old",CF32,VALUE(RIGHT($C32,LEN($C32)-1))))/3,0),"")</f>
        <v/>
      </c>
      <c r="CH32" s="6" t="str">
        <f t="shared" ref="CH32:ES32" si="580">IFERROR(IF(MOD(CG32,$D32)=0,$E32,$F32),"")</f>
        <v/>
      </c>
      <c r="CI32" s="6" t="str">
        <f t="shared" si="298"/>
        <v>,13</v>
      </c>
      <c r="CJ32" s="6" t="str">
        <f t="shared" si="299"/>
        <v>,37,71,71,712,11,11,11,9,33</v>
      </c>
      <c r="CK32" s="6" t="str">
        <f t="shared" si="423"/>
        <v/>
      </c>
      <c r="CL32" s="6" t="str">
        <f t="shared" ref="CL32:EW32" si="581">IFERROR(ROUNDDOWN(IF(LEFT($C32,1)="*",CK32*IF(RIGHT($C32,LEN($C32)-1)="old",CK32,VALUE(RIGHT($C32,LEN($C32)-1))),CK32+IF(RIGHT($C32,LEN($C32)-1)="old",CK32,VALUE(RIGHT($C32,LEN($C32)-1))))/3,0),"")</f>
        <v/>
      </c>
      <c r="CM32" s="6" t="str">
        <f t="shared" ref="CM32:EX32" si="582">IFERROR(IF(MOD(CL32,$D32)=0,$E32,$F32),"")</f>
        <v/>
      </c>
      <c r="CN32" s="6" t="str">
        <f t="shared" si="302"/>
        <v>,13</v>
      </c>
      <c r="CO32" s="6" t="str">
        <f t="shared" si="303"/>
        <v>,37,71,71,712,11,11,11,9,33</v>
      </c>
      <c r="CP32" s="6" t="str">
        <f t="shared" si="426"/>
        <v/>
      </c>
      <c r="CQ32" s="6" t="str">
        <f t="shared" ref="CQ32:FB32" si="583">IFERROR(ROUNDDOWN(IF(LEFT($C32,1)="*",CP32*IF(RIGHT($C32,LEN($C32)-1)="old",CP32,VALUE(RIGHT($C32,LEN($C32)-1))),CP32+IF(RIGHT($C32,LEN($C32)-1)="old",CP32,VALUE(RIGHT($C32,LEN($C32)-1))))/3,0),"")</f>
        <v/>
      </c>
      <c r="CR32" s="6" t="str">
        <f t="shared" ref="CR32:FC32" si="584">IFERROR(IF(MOD(CQ32,$D32)=0,$E32,$F32),"")</f>
        <v/>
      </c>
      <c r="CS32" s="6" t="str">
        <f t="shared" si="306"/>
        <v>,13</v>
      </c>
      <c r="CT32" s="6" t="str">
        <f t="shared" si="307"/>
        <v>,37,71,71,712,11,11,11,9,33</v>
      </c>
      <c r="CU32" s="6" t="str">
        <f t="shared" si="429"/>
        <v/>
      </c>
      <c r="CV32" s="6" t="str">
        <f t="shared" ref="CV32:FG32" si="585">IFERROR(ROUNDDOWN(IF(LEFT($C32,1)="*",CU32*IF(RIGHT($C32,LEN($C32)-1)="old",CU32,VALUE(RIGHT($C32,LEN($C32)-1))),CU32+IF(RIGHT($C32,LEN($C32)-1)="old",CU32,VALUE(RIGHT($C32,LEN($C32)-1))))/3,0),"")</f>
        <v/>
      </c>
      <c r="CW32" s="6" t="str">
        <f t="shared" ref="CW32:FH32" si="586">IFERROR(IF(MOD(CV32,$D32)=0,$E32,$F32),"")</f>
        <v/>
      </c>
      <c r="CX32" s="6" t="str">
        <f t="shared" si="310"/>
        <v>,13</v>
      </c>
      <c r="CY32" s="6" t="str">
        <f t="shared" si="311"/>
        <v>,37,71,71,712,11,11,11,9,33</v>
      </c>
      <c r="CZ32" s="6" t="str">
        <f t="shared" si="432"/>
        <v/>
      </c>
      <c r="DA32" s="6" t="str">
        <f t="shared" ref="DA32:FL32" si="587">IFERROR(ROUNDDOWN(IF(LEFT($C32,1)="*",CZ32*IF(RIGHT($C32,LEN($C32)-1)="old",CZ32,VALUE(RIGHT($C32,LEN($C32)-1))),CZ32+IF(RIGHT($C32,LEN($C32)-1)="old",CZ32,VALUE(RIGHT($C32,LEN($C32)-1))))/3,0),"")</f>
        <v/>
      </c>
      <c r="DB32" s="6" t="str">
        <f t="shared" ref="DB32:FM32" si="588">IFERROR(IF(MOD(DA32,$D32)=0,$E32,$F32),"")</f>
        <v/>
      </c>
      <c r="DC32" s="6" t="str">
        <f t="shared" si="314"/>
        <v>,13</v>
      </c>
      <c r="DD32" s="6" t="str">
        <f t="shared" si="315"/>
        <v>,37,71,71,712,11,11,11,9,33</v>
      </c>
      <c r="DE32" s="6" t="str">
        <f t="shared" si="435"/>
        <v/>
      </c>
      <c r="DF32" s="6" t="str">
        <f t="shared" ref="DF32:FQ32" si="589">IFERROR(ROUNDDOWN(IF(LEFT($C32,1)="*",DE32*IF(RIGHT($C32,LEN($C32)-1)="old",DE32,VALUE(RIGHT($C32,LEN($C32)-1))),DE32+IF(RIGHT($C32,LEN($C32)-1)="old",DE32,VALUE(RIGHT($C32,LEN($C32)-1))))/3,0),"")</f>
        <v/>
      </c>
      <c r="DG32" s="6" t="str">
        <f t="shared" ref="DG32:FR32" si="590">IFERROR(IF(MOD(DF32,$D32)=0,$E32,$F32),"")</f>
        <v/>
      </c>
      <c r="DH32" s="6" t="str">
        <f t="shared" si="318"/>
        <v>,13</v>
      </c>
      <c r="DI32" s="6" t="str">
        <f t="shared" si="319"/>
        <v>,37,71,71,712,11,11,11,9,33</v>
      </c>
      <c r="DJ32" s="6" t="str">
        <f t="shared" si="438"/>
        <v/>
      </c>
      <c r="DK32" s="6" t="str">
        <f t="shared" ref="DK32:FV32" si="591">IFERROR(ROUNDDOWN(IF(LEFT($C32,1)="*",DJ32*IF(RIGHT($C32,LEN($C32)-1)="old",DJ32,VALUE(RIGHT($C32,LEN($C32)-1))),DJ32+IF(RIGHT($C32,LEN($C32)-1)="old",DJ32,VALUE(RIGHT($C32,LEN($C32)-1))))/3,0),"")</f>
        <v/>
      </c>
      <c r="DL32" s="6" t="str">
        <f t="shared" ref="DL32:FW32" si="592">IFERROR(IF(MOD(DK32,$D32)=0,$E32,$F32),"")</f>
        <v/>
      </c>
      <c r="DM32" s="6" t="str">
        <f t="shared" si="322"/>
        <v>,13</v>
      </c>
      <c r="DN32" s="6" t="str">
        <f t="shared" si="323"/>
        <v>,37,71,71,712,11,11,11,9,33</v>
      </c>
      <c r="DO32" s="6" t="str">
        <f t="shared" si="441"/>
        <v/>
      </c>
      <c r="DP32" s="6" t="str">
        <f t="shared" ref="DP32:GA32" si="593">IFERROR(ROUNDDOWN(IF(LEFT($C32,1)="*",DO32*IF(RIGHT($C32,LEN($C32)-1)="old",DO32,VALUE(RIGHT($C32,LEN($C32)-1))),DO32+IF(RIGHT($C32,LEN($C32)-1)="old",DO32,VALUE(RIGHT($C32,LEN($C32)-1))))/3,0),"")</f>
        <v/>
      </c>
      <c r="DQ32" s="6" t="str">
        <f t="shared" ref="DQ32:GB32" si="594">IFERROR(IF(MOD(DP32,$D32)=0,$E32,$F32),"")</f>
        <v/>
      </c>
      <c r="DR32" s="6" t="str">
        <f t="shared" si="326"/>
        <v>,13</v>
      </c>
      <c r="DS32" s="6" t="str">
        <f t="shared" si="327"/>
        <v>,37,71,71,712,11,11,11,9,33</v>
      </c>
      <c r="DT32" s="6" t="str">
        <f t="shared" si="444"/>
        <v/>
      </c>
      <c r="DU32" s="6" t="str">
        <f t="shared" ref="DU32:GF32" si="595">IFERROR(ROUNDDOWN(IF(LEFT($C32,1)="*",DT32*IF(RIGHT($C32,LEN($C32)-1)="old",DT32,VALUE(RIGHT($C32,LEN($C32)-1))),DT32+IF(RIGHT($C32,LEN($C32)-1)="old",DT32,VALUE(RIGHT($C32,LEN($C32)-1))))/3,0),"")</f>
        <v/>
      </c>
      <c r="DV32" s="6" t="str">
        <f t="shared" ref="DV32:GG32" si="596">IFERROR(IF(MOD(DU32,$D32)=0,$E32,$F32),"")</f>
        <v/>
      </c>
      <c r="DW32" s="6" t="str">
        <f t="shared" si="330"/>
        <v>,13</v>
      </c>
      <c r="DX32" s="6" t="str">
        <f t="shared" si="331"/>
        <v>,37,71,71,712,11,11,11,9,33</v>
      </c>
      <c r="DY32" s="6" t="str">
        <f t="shared" si="447"/>
        <v/>
      </c>
      <c r="DZ32" s="6" t="str">
        <f t="shared" ref="DZ32:GK32" si="597">IFERROR(ROUNDDOWN(IF(LEFT($C32,1)="*",DY32*IF(RIGHT($C32,LEN($C32)-1)="old",DY32,VALUE(RIGHT($C32,LEN($C32)-1))),DY32+IF(RIGHT($C32,LEN($C32)-1)="old",DY32,VALUE(RIGHT($C32,LEN($C32)-1))))/3,0),"")</f>
        <v/>
      </c>
      <c r="EA32" s="6" t="str">
        <f t="shared" ref="EA32:GK32" si="598">IFERROR(IF(MOD(DZ32,$D32)=0,$E32,$F32),"")</f>
        <v/>
      </c>
      <c r="EB32" s="6" t="str">
        <f t="shared" si="334"/>
        <v>,13</v>
      </c>
      <c r="EC32" s="6" t="str">
        <f t="shared" si="335"/>
        <v>,37,71,71,712,11,11,11,9,33</v>
      </c>
      <c r="ED32" s="6" t="str">
        <f t="shared" si="450"/>
        <v/>
      </c>
      <c r="EE32" s="6" t="str">
        <f t="shared" ref="EE32:GK32" si="599">IFERROR(ROUNDDOWN(IF(LEFT($C32,1)="*",ED32*IF(RIGHT($C32,LEN($C32)-1)="old",ED32,VALUE(RIGHT($C32,LEN($C32)-1))),ED32+IF(RIGHT($C32,LEN($C32)-1)="old",ED32,VALUE(RIGHT($C32,LEN($C32)-1))))/3,0),"")</f>
        <v/>
      </c>
      <c r="EF32" s="6" t="str">
        <f t="shared" ref="EF32:GK32" si="600">IFERROR(IF(MOD(EE32,$D32)=0,$E32,$F32),"")</f>
        <v/>
      </c>
      <c r="EG32" s="6" t="str">
        <f t="shared" si="338"/>
        <v>,13</v>
      </c>
      <c r="EH32" s="6" t="str">
        <f t="shared" si="339"/>
        <v>,37,71,71,712,11,11,11,9,33</v>
      </c>
      <c r="EI32" s="6" t="str">
        <f t="shared" si="453"/>
        <v/>
      </c>
      <c r="EJ32" s="6" t="str">
        <f t="shared" ref="EJ32:GK32" si="601">IFERROR(ROUNDDOWN(IF(LEFT($C32,1)="*",EI32*IF(RIGHT($C32,LEN($C32)-1)="old",EI32,VALUE(RIGHT($C32,LEN($C32)-1))),EI32+IF(RIGHT($C32,LEN($C32)-1)="old",EI32,VALUE(RIGHT($C32,LEN($C32)-1))))/3,0),"")</f>
        <v/>
      </c>
      <c r="EK32" s="6" t="str">
        <f t="shared" ref="EK32:GK32" si="602">IFERROR(IF(MOD(EJ32,$D32)=0,$E32,$F32),"")</f>
        <v/>
      </c>
      <c r="EL32" s="6" t="str">
        <f t="shared" si="342"/>
        <v>,13</v>
      </c>
      <c r="EM32" s="6" t="str">
        <f t="shared" si="343"/>
        <v>,37,71,71,712,11,11,11,9,33</v>
      </c>
      <c r="EN32" s="6" t="str">
        <f t="shared" si="456"/>
        <v/>
      </c>
      <c r="EO32" s="6" t="str">
        <f t="shared" ref="EO32:GK32" si="603">IFERROR(ROUNDDOWN(IF(LEFT($C32,1)="*",EN32*IF(RIGHT($C32,LEN($C32)-1)="old",EN32,VALUE(RIGHT($C32,LEN($C32)-1))),EN32+IF(RIGHT($C32,LEN($C32)-1)="old",EN32,VALUE(RIGHT($C32,LEN($C32)-1))))/3,0),"")</f>
        <v/>
      </c>
      <c r="EP32" s="6" t="str">
        <f t="shared" ref="EP32:GK32" si="604">IFERROR(IF(MOD(EO32,$D32)=0,$E32,$F32),"")</f>
        <v/>
      </c>
      <c r="EQ32" s="6" t="str">
        <f t="shared" si="346"/>
        <v>,13</v>
      </c>
      <c r="ER32" s="6" t="str">
        <f t="shared" si="347"/>
        <v>,37,71,71,712,11,11,11,9,33</v>
      </c>
      <c r="ES32" s="6" t="str">
        <f t="shared" si="459"/>
        <v/>
      </c>
      <c r="ET32" s="6" t="str">
        <f t="shared" ref="ET32:GK32" si="605">IFERROR(ROUNDDOWN(IF(LEFT($C32,1)="*",ES32*IF(RIGHT($C32,LEN($C32)-1)="old",ES32,VALUE(RIGHT($C32,LEN($C32)-1))),ES32+IF(RIGHT($C32,LEN($C32)-1)="old",ES32,VALUE(RIGHT($C32,LEN($C32)-1))))/3,0),"")</f>
        <v/>
      </c>
      <c r="EU32" s="6" t="str">
        <f t="shared" ref="EU32:GK32" si="606">IFERROR(IF(MOD(ET32,$D32)=0,$E32,$F32),"")</f>
        <v/>
      </c>
      <c r="EV32" s="6" t="str">
        <f t="shared" si="350"/>
        <v>,13</v>
      </c>
      <c r="EW32" s="6" t="str">
        <f t="shared" si="351"/>
        <v>,37,71,71,712,11,11,11,9,33</v>
      </c>
      <c r="EX32" s="6" t="str">
        <f t="shared" si="462"/>
        <v/>
      </c>
      <c r="EY32" s="6" t="str">
        <f t="shared" ref="EY32:GK32" si="607">IFERROR(ROUNDDOWN(IF(LEFT($C32,1)="*",EX32*IF(RIGHT($C32,LEN($C32)-1)="old",EX32,VALUE(RIGHT($C32,LEN($C32)-1))),EX32+IF(RIGHT($C32,LEN($C32)-1)="old",EX32,VALUE(RIGHT($C32,LEN($C32)-1))))/3,0),"")</f>
        <v/>
      </c>
      <c r="EZ32" s="6" t="str">
        <f t="shared" ref="EZ32:GK32" si="608">IFERROR(IF(MOD(EY32,$D32)=0,$E32,$F32),"")</f>
        <v/>
      </c>
      <c r="FA32" s="6" t="str">
        <f t="shared" si="354"/>
        <v>,13</v>
      </c>
      <c r="FB32" s="6" t="str">
        <f t="shared" si="355"/>
        <v>,37,71,71,712,11,11,11,9,33</v>
      </c>
      <c r="FC32" s="6" t="str">
        <f t="shared" si="465"/>
        <v/>
      </c>
      <c r="FD32" s="6" t="str">
        <f t="shared" ref="FD32:GK32" si="609">IFERROR(ROUNDDOWN(IF(LEFT($C32,1)="*",FC32*IF(RIGHT($C32,LEN($C32)-1)="old",FC32,VALUE(RIGHT($C32,LEN($C32)-1))),FC32+IF(RIGHT($C32,LEN($C32)-1)="old",FC32,VALUE(RIGHT($C32,LEN($C32)-1))))/3,0),"")</f>
        <v/>
      </c>
      <c r="FE32" s="6" t="str">
        <f t="shared" ref="FE32:GK32" si="610">IFERROR(IF(MOD(FD32,$D32)=0,$E32,$F32),"")</f>
        <v/>
      </c>
      <c r="FF32" s="6" t="str">
        <f t="shared" si="358"/>
        <v>,13</v>
      </c>
      <c r="FG32" s="6" t="str">
        <f t="shared" si="359"/>
        <v>,37,71,71,712,11,11,11,9,33</v>
      </c>
      <c r="FH32" s="6" t="str">
        <f t="shared" si="468"/>
        <v/>
      </c>
      <c r="FI32" s="6" t="str">
        <f t="shared" ref="FI32:GK32" si="611">IFERROR(ROUNDDOWN(IF(LEFT($C32,1)="*",FH32*IF(RIGHT($C32,LEN($C32)-1)="old",FH32,VALUE(RIGHT($C32,LEN($C32)-1))),FH32+IF(RIGHT($C32,LEN($C32)-1)="old",FH32,VALUE(RIGHT($C32,LEN($C32)-1))))/3,0),"")</f>
        <v/>
      </c>
      <c r="FJ32" s="6" t="str">
        <f t="shared" ref="FJ32:GK32" si="612">IFERROR(IF(MOD(FI32,$D32)=0,$E32,$F32),"")</f>
        <v/>
      </c>
      <c r="FK32" s="6" t="str">
        <f t="shared" si="362"/>
        <v>,13</v>
      </c>
      <c r="FL32" s="6" t="str">
        <f t="shared" si="363"/>
        <v>,37,71,71,712,11,11,11,9,33</v>
      </c>
      <c r="FM32" s="6" t="str">
        <f t="shared" si="471"/>
        <v/>
      </c>
      <c r="FN32" s="6" t="str">
        <f t="shared" ref="FN32:GK32" si="613">IFERROR(ROUNDDOWN(IF(LEFT($C32,1)="*",FM32*IF(RIGHT($C32,LEN($C32)-1)="old",FM32,VALUE(RIGHT($C32,LEN($C32)-1))),FM32+IF(RIGHT($C32,LEN($C32)-1)="old",FM32,VALUE(RIGHT($C32,LEN($C32)-1))))/3,0),"")</f>
        <v/>
      </c>
      <c r="FO32" s="6" t="str">
        <f t="shared" ref="FO32:GK32" si="614">IFERROR(IF(MOD(FN32,$D32)=0,$E32,$F32),"")</f>
        <v/>
      </c>
      <c r="FP32" s="6" t="str">
        <f t="shared" si="366"/>
        <v>,13</v>
      </c>
      <c r="FQ32" s="6" t="str">
        <f t="shared" si="367"/>
        <v>,37,71,71,712,11,11,11,9,33</v>
      </c>
      <c r="FR32" s="6" t="str">
        <f t="shared" si="474"/>
        <v/>
      </c>
      <c r="FS32" s="6" t="str">
        <f t="shared" ref="FS32:GK32" si="615">IFERROR(ROUNDDOWN(IF(LEFT($C32,1)="*",FR32*IF(RIGHT($C32,LEN($C32)-1)="old",FR32,VALUE(RIGHT($C32,LEN($C32)-1))),FR32+IF(RIGHT($C32,LEN($C32)-1)="old",FR32,VALUE(RIGHT($C32,LEN($C32)-1))))/3,0),"")</f>
        <v/>
      </c>
      <c r="FT32" s="6" t="str">
        <f t="shared" ref="FT32:GK32" si="616">IFERROR(IF(MOD(FS32,$D32)=0,$E32,$F32),"")</f>
        <v/>
      </c>
      <c r="FU32" s="6" t="str">
        <f t="shared" si="370"/>
        <v>,13</v>
      </c>
      <c r="FV32" s="6" t="str">
        <f t="shared" si="371"/>
        <v>,37,71,71,712,11,11,11,9,33</v>
      </c>
      <c r="FW32" s="6" t="str">
        <f t="shared" si="477"/>
        <v/>
      </c>
      <c r="FX32" s="6" t="str">
        <f t="shared" ref="FX32:GK32" si="617">IFERROR(ROUNDDOWN(IF(LEFT($C32,1)="*",FW32*IF(RIGHT($C32,LEN($C32)-1)="old",FW32,VALUE(RIGHT($C32,LEN($C32)-1))),FW32+IF(RIGHT($C32,LEN($C32)-1)="old",FW32,VALUE(RIGHT($C32,LEN($C32)-1))))/3,0),"")</f>
        <v/>
      </c>
      <c r="FY32" s="6" t="str">
        <f t="shared" ref="FY32:GK32" si="618">IFERROR(IF(MOD(FX32,$D32)=0,$E32,$F32),"")</f>
        <v/>
      </c>
      <c r="FZ32" s="6" t="str">
        <f t="shared" si="374"/>
        <v>,13</v>
      </c>
      <c r="GA32" s="6" t="str">
        <f t="shared" si="375"/>
        <v>,37,71,71,712,11,11,11,9,33</v>
      </c>
      <c r="GB32" s="6" t="str">
        <f t="shared" si="480"/>
        <v/>
      </c>
      <c r="GC32" s="6" t="str">
        <f t="shared" ref="GC32:GK32" si="619">IFERROR(ROUNDDOWN(IF(LEFT($C32,1)="*",GB32*IF(RIGHT($C32,LEN($C32)-1)="old",GB32,VALUE(RIGHT($C32,LEN($C32)-1))),GB32+IF(RIGHT($C32,LEN($C32)-1)="old",GB32,VALUE(RIGHT($C32,LEN($C32)-1))))/3,0),"")</f>
        <v/>
      </c>
      <c r="GD32" s="6" t="str">
        <f t="shared" ref="GD32:GK32" si="620">IFERROR(IF(MOD(GC32,$D32)=0,$E32,$F32),"")</f>
        <v/>
      </c>
      <c r="GE32" s="6" t="str">
        <f t="shared" si="378"/>
        <v>,13</v>
      </c>
      <c r="GF32" s="6" t="str">
        <f t="shared" si="379"/>
        <v>,37,71,71,712,11,11,11,9,33</v>
      </c>
      <c r="GG32" s="6" t="str">
        <f t="shared" si="483"/>
        <v/>
      </c>
      <c r="GH32" s="6" t="str">
        <f t="shared" ref="GH32:GK32" si="621">IFERROR(ROUNDDOWN(IF(LEFT($C32,1)="*",GG32*IF(RIGHT($C32,LEN($C32)-1)="old",GG32,VALUE(RIGHT($C32,LEN($C32)-1))),GG32+IF(RIGHT($C32,LEN($C32)-1)="old",GG32,VALUE(RIGHT($C32,LEN($C32)-1))))/3,0),"")</f>
        <v/>
      </c>
      <c r="GI32" s="6" t="str">
        <f t="shared" ref="GI32:GK32" si="622">IFERROR(IF(MOD(GH32,$D32)=0,$E32,$F32),"")</f>
        <v/>
      </c>
      <c r="GJ32" s="6" t="str">
        <f t="shared" si="382"/>
        <v>,13</v>
      </c>
      <c r="GK32" s="6" t="str">
        <f t="shared" si="383"/>
        <v>,37,71,71,712,11,11,11,9,33</v>
      </c>
      <c r="GL32" s="6"/>
      <c r="GM32" s="6"/>
      <c r="GN32" s="6"/>
      <c r="GO32" s="6"/>
    </row>
    <row r="33" spans="1:197" x14ac:dyDescent="0.25">
      <c r="A33" s="6"/>
      <c r="B33" s="6">
        <v>4</v>
      </c>
      <c r="C33" s="6" t="str">
        <f>"*old"</f>
        <v>*old</v>
      </c>
      <c r="D33" s="6">
        <v>7</v>
      </c>
      <c r="E33" s="6">
        <v>0</v>
      </c>
      <c r="F33" s="6">
        <v>3</v>
      </c>
      <c r="G33" s="6"/>
      <c r="H33" s="6"/>
      <c r="I33" s="6" t="str">
        <f>IF(E26=B33,GJ26,"")&amp;IF(F26=B33,GK26,"")&amp;IF(E27=B33,GJ27,"")&amp;IF(F27=B33,GK27,"")&amp;IF(E28=B33,GJ28,"")&amp;IF(F28=B33,GK28,"")&amp;IF(E29=B33,GJ29,"")&amp;IF(F29=B33,GK29,"")&amp;IF(E30=B33,GJ30,"")&amp;IF(F30=B33,GK30,"")&amp;IF(E31=B33,GJ31,"")&amp;IF(F31=B33,GK31,"")&amp;IF(E32=B33,GJ32,"")&amp;IF(F32=B33,GK32,"")</f>
        <v>,15</v>
      </c>
      <c r="J33" s="6">
        <f t="shared" si="246"/>
        <v>1</v>
      </c>
      <c r="K33" s="6">
        <f t="shared" si="486"/>
        <v>15</v>
      </c>
      <c r="L33" s="6" t="str">
        <f>IF(E34=B33,GJ34,"")&amp;IF(F34=B33,GK34,"")&amp;IF(E35=B33,GJ35,"")&amp;IF(F35=B33,GK35,"")&amp;IF(E36=B33,GJ36,"")&amp;IF(F36=B33,GK36,"")</f>
        <v/>
      </c>
      <c r="M33" s="6">
        <f>LEN(L33)-LEN(SUBSTITUTE(L33,",",""))</f>
        <v>0</v>
      </c>
      <c r="N33" s="6">
        <f>IF(N$4&lt;=$J33,VALUE(SUBSTITUTE(MID($I33,IFERROR(FIND(CHAR(1),SUBSTITUTE($I33,",",CHAR(1),(N$4+1)-1)),1),IFERROR(FIND(CHAR(1),SUBSTITUTE($I33,",",CHAR(1),(N$4+1))),LEN($I33)+1)-IFERROR(FIND(CHAR(1),SUBSTITUTE($I33,",",CHAR(1),(N$4+1)-1)),1)),",","")),"")</f>
        <v>15</v>
      </c>
      <c r="O33" s="6">
        <f t="shared" si="142"/>
        <v>75</v>
      </c>
      <c r="P33" s="6">
        <f t="shared" si="143"/>
        <v>3</v>
      </c>
      <c r="Q33" s="6" t="str">
        <f t="shared" si="218"/>
        <v/>
      </c>
      <c r="R33" s="6" t="str">
        <f t="shared" si="219"/>
        <v>,75</v>
      </c>
      <c r="S33" s="6" t="str">
        <f t="shared" si="247"/>
        <v/>
      </c>
      <c r="T33" s="6" t="str">
        <f t="shared" si="243"/>
        <v/>
      </c>
      <c r="U33" s="6" t="str">
        <f t="shared" si="244"/>
        <v/>
      </c>
      <c r="V33" s="6" t="str">
        <f t="shared" si="222"/>
        <v/>
      </c>
      <c r="W33" s="6" t="str">
        <f t="shared" si="223"/>
        <v>,75</v>
      </c>
      <c r="X33" s="6" t="str">
        <f t="shared" si="384"/>
        <v/>
      </c>
      <c r="Y33" s="6" t="str">
        <f t="shared" ref="Y33:CJ33" si="623">IFERROR(ROUNDDOWN(IF(LEFT($C33,1)="*",X33*IF(RIGHT($C33,LEN($C33)-1)="old",X33,VALUE(RIGHT($C33,LEN($C33)-1))),X33+IF(RIGHT($C33,LEN($C33)-1)="old",X33,VALUE(RIGHT($C33,LEN($C33)-1))))/3,0),"")</f>
        <v/>
      </c>
      <c r="Z33" s="6" t="str">
        <f t="shared" ref="Z33:CK33" si="624">IFERROR(IF(MOD(Y33,$D33)=0,$E33,$F33),"")</f>
        <v/>
      </c>
      <c r="AA33" s="6" t="str">
        <f t="shared" si="250"/>
        <v/>
      </c>
      <c r="AB33" s="6" t="str">
        <f t="shared" si="251"/>
        <v>,75</v>
      </c>
      <c r="AC33" s="6" t="str">
        <f t="shared" si="387"/>
        <v/>
      </c>
      <c r="AD33" s="6" t="str">
        <f t="shared" ref="AD33:CO33" si="625">IFERROR(ROUNDDOWN(IF(LEFT($C33,1)="*",AC33*IF(RIGHT($C33,LEN($C33)-1)="old",AC33,VALUE(RIGHT($C33,LEN($C33)-1))),AC33+IF(RIGHT($C33,LEN($C33)-1)="old",AC33,VALUE(RIGHT($C33,LEN($C33)-1))))/3,0),"")</f>
        <v/>
      </c>
      <c r="AE33" s="6" t="str">
        <f t="shared" ref="AE33:CP33" si="626">IFERROR(IF(MOD(AD33,$D33)=0,$E33,$F33),"")</f>
        <v/>
      </c>
      <c r="AF33" s="6" t="str">
        <f t="shared" si="254"/>
        <v/>
      </c>
      <c r="AG33" s="6" t="str">
        <f t="shared" si="255"/>
        <v>,75</v>
      </c>
      <c r="AH33" s="6" t="str">
        <f t="shared" si="390"/>
        <v/>
      </c>
      <c r="AI33" s="6" t="str">
        <f t="shared" ref="AI33:CT33" si="627">IFERROR(ROUNDDOWN(IF(LEFT($C33,1)="*",AH33*IF(RIGHT($C33,LEN($C33)-1)="old",AH33,VALUE(RIGHT($C33,LEN($C33)-1))),AH33+IF(RIGHT($C33,LEN($C33)-1)="old",AH33,VALUE(RIGHT($C33,LEN($C33)-1))))/3,0),"")</f>
        <v/>
      </c>
      <c r="AJ33" s="6" t="str">
        <f t="shared" ref="AJ33:CU33" si="628">IFERROR(IF(MOD(AI33,$D33)=0,$E33,$F33),"")</f>
        <v/>
      </c>
      <c r="AK33" s="6" t="str">
        <f t="shared" si="258"/>
        <v/>
      </c>
      <c r="AL33" s="6" t="str">
        <f t="shared" si="259"/>
        <v>,75</v>
      </c>
      <c r="AM33" s="6" t="str">
        <f t="shared" si="393"/>
        <v/>
      </c>
      <c r="AN33" s="6" t="str">
        <f t="shared" ref="AN33:CY33" si="629">IFERROR(ROUNDDOWN(IF(LEFT($C33,1)="*",AM33*IF(RIGHT($C33,LEN($C33)-1)="old",AM33,VALUE(RIGHT($C33,LEN($C33)-1))),AM33+IF(RIGHT($C33,LEN($C33)-1)="old",AM33,VALUE(RIGHT($C33,LEN($C33)-1))))/3,0),"")</f>
        <v/>
      </c>
      <c r="AO33" s="6" t="str">
        <f t="shared" ref="AO33:CZ33" si="630">IFERROR(IF(MOD(AN33,$D33)=0,$E33,$F33),"")</f>
        <v/>
      </c>
      <c r="AP33" s="6" t="str">
        <f t="shared" si="262"/>
        <v/>
      </c>
      <c r="AQ33" s="6" t="str">
        <f t="shared" si="263"/>
        <v>,75</v>
      </c>
      <c r="AR33" s="6" t="str">
        <f t="shared" si="396"/>
        <v/>
      </c>
      <c r="AS33" s="6" t="str">
        <f t="shared" ref="AS33:DD33" si="631">IFERROR(ROUNDDOWN(IF(LEFT($C33,1)="*",AR33*IF(RIGHT($C33,LEN($C33)-1)="old",AR33,VALUE(RIGHT($C33,LEN($C33)-1))),AR33+IF(RIGHT($C33,LEN($C33)-1)="old",AR33,VALUE(RIGHT($C33,LEN($C33)-1))))/3,0),"")</f>
        <v/>
      </c>
      <c r="AT33" s="6" t="str">
        <f t="shared" ref="AT33:DE33" si="632">IFERROR(IF(MOD(AS33,$D33)=0,$E33,$F33),"")</f>
        <v/>
      </c>
      <c r="AU33" s="6" t="str">
        <f t="shared" si="266"/>
        <v/>
      </c>
      <c r="AV33" s="6" t="str">
        <f t="shared" si="267"/>
        <v>,75</v>
      </c>
      <c r="AW33" s="6" t="str">
        <f t="shared" si="399"/>
        <v/>
      </c>
      <c r="AX33" s="6" t="str">
        <f t="shared" ref="AX33:DI33" si="633">IFERROR(ROUNDDOWN(IF(LEFT($C33,1)="*",AW33*IF(RIGHT($C33,LEN($C33)-1)="old",AW33,VALUE(RIGHT($C33,LEN($C33)-1))),AW33+IF(RIGHT($C33,LEN($C33)-1)="old",AW33,VALUE(RIGHT($C33,LEN($C33)-1))))/3,0),"")</f>
        <v/>
      </c>
      <c r="AY33" s="6" t="str">
        <f t="shared" ref="AY33:DJ33" si="634">IFERROR(IF(MOD(AX33,$D33)=0,$E33,$F33),"")</f>
        <v/>
      </c>
      <c r="AZ33" s="6" t="str">
        <f t="shared" si="270"/>
        <v/>
      </c>
      <c r="BA33" s="6" t="str">
        <f t="shared" si="271"/>
        <v>,75</v>
      </c>
      <c r="BB33" s="6" t="str">
        <f t="shared" si="402"/>
        <v/>
      </c>
      <c r="BC33" s="6" t="str">
        <f t="shared" ref="BC33:DN33" si="635">IFERROR(ROUNDDOWN(IF(LEFT($C33,1)="*",BB33*IF(RIGHT($C33,LEN($C33)-1)="old",BB33,VALUE(RIGHT($C33,LEN($C33)-1))),BB33+IF(RIGHT($C33,LEN($C33)-1)="old",BB33,VALUE(RIGHT($C33,LEN($C33)-1))))/3,0),"")</f>
        <v/>
      </c>
      <c r="BD33" s="6" t="str">
        <f t="shared" ref="BD33:DO33" si="636">IFERROR(IF(MOD(BC33,$D33)=0,$E33,$F33),"")</f>
        <v/>
      </c>
      <c r="BE33" s="6" t="str">
        <f t="shared" si="274"/>
        <v/>
      </c>
      <c r="BF33" s="6" t="str">
        <f t="shared" si="275"/>
        <v>,75</v>
      </c>
      <c r="BG33" s="6" t="str">
        <f t="shared" si="405"/>
        <v/>
      </c>
      <c r="BH33" s="6" t="str">
        <f t="shared" ref="BH33:DS33" si="637">IFERROR(ROUNDDOWN(IF(LEFT($C33,1)="*",BG33*IF(RIGHT($C33,LEN($C33)-1)="old",BG33,VALUE(RIGHT($C33,LEN($C33)-1))),BG33+IF(RIGHT($C33,LEN($C33)-1)="old",BG33,VALUE(RIGHT($C33,LEN($C33)-1))))/3,0),"")</f>
        <v/>
      </c>
      <c r="BI33" s="6" t="str">
        <f t="shared" ref="BI33:DT33" si="638">IFERROR(IF(MOD(BH33,$D33)=0,$E33,$F33),"")</f>
        <v/>
      </c>
      <c r="BJ33" s="6" t="str">
        <f t="shared" si="278"/>
        <v/>
      </c>
      <c r="BK33" s="6" t="str">
        <f t="shared" si="279"/>
        <v>,75</v>
      </c>
      <c r="BL33" s="6" t="str">
        <f t="shared" si="408"/>
        <v/>
      </c>
      <c r="BM33" s="6" t="str">
        <f t="shared" ref="BM33:DX33" si="639">IFERROR(ROUNDDOWN(IF(LEFT($C33,1)="*",BL33*IF(RIGHT($C33,LEN($C33)-1)="old",BL33,VALUE(RIGHT($C33,LEN($C33)-1))),BL33+IF(RIGHT($C33,LEN($C33)-1)="old",BL33,VALUE(RIGHT($C33,LEN($C33)-1))))/3,0),"")</f>
        <v/>
      </c>
      <c r="BN33" s="6" t="str">
        <f t="shared" ref="BN33:DY33" si="640">IFERROR(IF(MOD(BM33,$D33)=0,$E33,$F33),"")</f>
        <v/>
      </c>
      <c r="BO33" s="6" t="str">
        <f t="shared" si="282"/>
        <v/>
      </c>
      <c r="BP33" s="6" t="str">
        <f t="shared" si="283"/>
        <v>,75</v>
      </c>
      <c r="BQ33" s="6" t="str">
        <f t="shared" si="411"/>
        <v/>
      </c>
      <c r="BR33" s="6" t="str">
        <f t="shared" ref="BR33:EC33" si="641">IFERROR(ROUNDDOWN(IF(LEFT($C33,1)="*",BQ33*IF(RIGHT($C33,LEN($C33)-1)="old",BQ33,VALUE(RIGHT($C33,LEN($C33)-1))),BQ33+IF(RIGHT($C33,LEN($C33)-1)="old",BQ33,VALUE(RIGHT($C33,LEN($C33)-1))))/3,0),"")</f>
        <v/>
      </c>
      <c r="BS33" s="6" t="str">
        <f t="shared" ref="BS33:ED33" si="642">IFERROR(IF(MOD(BR33,$D33)=0,$E33,$F33),"")</f>
        <v/>
      </c>
      <c r="BT33" s="6" t="str">
        <f t="shared" si="286"/>
        <v/>
      </c>
      <c r="BU33" s="6" t="str">
        <f t="shared" si="287"/>
        <v>,75</v>
      </c>
      <c r="BV33" s="6" t="str">
        <f t="shared" si="414"/>
        <v/>
      </c>
      <c r="BW33" s="6" t="str">
        <f t="shared" ref="BW33:EH33" si="643">IFERROR(ROUNDDOWN(IF(LEFT($C33,1)="*",BV33*IF(RIGHT($C33,LEN($C33)-1)="old",BV33,VALUE(RIGHT($C33,LEN($C33)-1))),BV33+IF(RIGHT($C33,LEN($C33)-1)="old",BV33,VALUE(RIGHT($C33,LEN($C33)-1))))/3,0),"")</f>
        <v/>
      </c>
      <c r="BX33" s="6" t="str">
        <f t="shared" ref="BX33:EI33" si="644">IFERROR(IF(MOD(BW33,$D33)=0,$E33,$F33),"")</f>
        <v/>
      </c>
      <c r="BY33" s="6" t="str">
        <f t="shared" si="290"/>
        <v/>
      </c>
      <c r="BZ33" s="6" t="str">
        <f t="shared" si="291"/>
        <v>,75</v>
      </c>
      <c r="CA33" s="6" t="str">
        <f t="shared" si="417"/>
        <v/>
      </c>
      <c r="CB33" s="6" t="str">
        <f t="shared" ref="CB33:EM33" si="645">IFERROR(ROUNDDOWN(IF(LEFT($C33,1)="*",CA33*IF(RIGHT($C33,LEN($C33)-1)="old",CA33,VALUE(RIGHT($C33,LEN($C33)-1))),CA33+IF(RIGHT($C33,LEN($C33)-1)="old",CA33,VALUE(RIGHT($C33,LEN($C33)-1))))/3,0),"")</f>
        <v/>
      </c>
      <c r="CC33" s="6" t="str">
        <f t="shared" ref="CC33:EN33" si="646">IFERROR(IF(MOD(CB33,$D33)=0,$E33,$F33),"")</f>
        <v/>
      </c>
      <c r="CD33" s="6" t="str">
        <f t="shared" si="294"/>
        <v/>
      </c>
      <c r="CE33" s="6" t="str">
        <f t="shared" si="295"/>
        <v>,75</v>
      </c>
      <c r="CF33" s="6" t="str">
        <f t="shared" si="420"/>
        <v/>
      </c>
      <c r="CG33" s="6" t="str">
        <f t="shared" ref="CG33:ER33" si="647">IFERROR(ROUNDDOWN(IF(LEFT($C33,1)="*",CF33*IF(RIGHT($C33,LEN($C33)-1)="old",CF33,VALUE(RIGHT($C33,LEN($C33)-1))),CF33+IF(RIGHT($C33,LEN($C33)-1)="old",CF33,VALUE(RIGHT($C33,LEN($C33)-1))))/3,0),"")</f>
        <v/>
      </c>
      <c r="CH33" s="6" t="str">
        <f t="shared" ref="CH33:ES33" si="648">IFERROR(IF(MOD(CG33,$D33)=0,$E33,$F33),"")</f>
        <v/>
      </c>
      <c r="CI33" s="6" t="str">
        <f t="shared" si="298"/>
        <v/>
      </c>
      <c r="CJ33" s="6" t="str">
        <f t="shared" si="299"/>
        <v>,75</v>
      </c>
      <c r="CK33" s="6" t="str">
        <f t="shared" si="423"/>
        <v/>
      </c>
      <c r="CL33" s="6" t="str">
        <f t="shared" ref="CL33:EW33" si="649">IFERROR(ROUNDDOWN(IF(LEFT($C33,1)="*",CK33*IF(RIGHT($C33,LEN($C33)-1)="old",CK33,VALUE(RIGHT($C33,LEN($C33)-1))),CK33+IF(RIGHT($C33,LEN($C33)-1)="old",CK33,VALUE(RIGHT($C33,LEN($C33)-1))))/3,0),"")</f>
        <v/>
      </c>
      <c r="CM33" s="6" t="str">
        <f t="shared" ref="CM33:EX33" si="650">IFERROR(IF(MOD(CL33,$D33)=0,$E33,$F33),"")</f>
        <v/>
      </c>
      <c r="CN33" s="6" t="str">
        <f t="shared" si="302"/>
        <v/>
      </c>
      <c r="CO33" s="6" t="str">
        <f t="shared" si="303"/>
        <v>,75</v>
      </c>
      <c r="CP33" s="6" t="str">
        <f t="shared" si="426"/>
        <v/>
      </c>
      <c r="CQ33" s="6" t="str">
        <f t="shared" ref="CQ33:FB33" si="651">IFERROR(ROUNDDOWN(IF(LEFT($C33,1)="*",CP33*IF(RIGHT($C33,LEN($C33)-1)="old",CP33,VALUE(RIGHT($C33,LEN($C33)-1))),CP33+IF(RIGHT($C33,LEN($C33)-1)="old",CP33,VALUE(RIGHT($C33,LEN($C33)-1))))/3,0),"")</f>
        <v/>
      </c>
      <c r="CR33" s="6" t="str">
        <f t="shared" ref="CR33:FC33" si="652">IFERROR(IF(MOD(CQ33,$D33)=0,$E33,$F33),"")</f>
        <v/>
      </c>
      <c r="CS33" s="6" t="str">
        <f t="shared" si="306"/>
        <v/>
      </c>
      <c r="CT33" s="6" t="str">
        <f t="shared" si="307"/>
        <v>,75</v>
      </c>
      <c r="CU33" s="6" t="str">
        <f t="shared" si="429"/>
        <v/>
      </c>
      <c r="CV33" s="6" t="str">
        <f t="shared" ref="CV33:FG33" si="653">IFERROR(ROUNDDOWN(IF(LEFT($C33,1)="*",CU33*IF(RIGHT($C33,LEN($C33)-1)="old",CU33,VALUE(RIGHT($C33,LEN($C33)-1))),CU33+IF(RIGHT($C33,LEN($C33)-1)="old",CU33,VALUE(RIGHT($C33,LEN($C33)-1))))/3,0),"")</f>
        <v/>
      </c>
      <c r="CW33" s="6" t="str">
        <f t="shared" ref="CW33:FH33" si="654">IFERROR(IF(MOD(CV33,$D33)=0,$E33,$F33),"")</f>
        <v/>
      </c>
      <c r="CX33" s="6" t="str">
        <f t="shared" si="310"/>
        <v/>
      </c>
      <c r="CY33" s="6" t="str">
        <f t="shared" si="311"/>
        <v>,75</v>
      </c>
      <c r="CZ33" s="6" t="str">
        <f t="shared" si="432"/>
        <v/>
      </c>
      <c r="DA33" s="6" t="str">
        <f t="shared" ref="DA33:FL33" si="655">IFERROR(ROUNDDOWN(IF(LEFT($C33,1)="*",CZ33*IF(RIGHT($C33,LEN($C33)-1)="old",CZ33,VALUE(RIGHT($C33,LEN($C33)-1))),CZ33+IF(RIGHT($C33,LEN($C33)-1)="old",CZ33,VALUE(RIGHT($C33,LEN($C33)-1))))/3,0),"")</f>
        <v/>
      </c>
      <c r="DB33" s="6" t="str">
        <f t="shared" ref="DB33:FM33" si="656">IFERROR(IF(MOD(DA33,$D33)=0,$E33,$F33),"")</f>
        <v/>
      </c>
      <c r="DC33" s="6" t="str">
        <f t="shared" si="314"/>
        <v/>
      </c>
      <c r="DD33" s="6" t="str">
        <f t="shared" si="315"/>
        <v>,75</v>
      </c>
      <c r="DE33" s="6" t="str">
        <f t="shared" si="435"/>
        <v/>
      </c>
      <c r="DF33" s="6" t="str">
        <f t="shared" ref="DF33:FQ33" si="657">IFERROR(ROUNDDOWN(IF(LEFT($C33,1)="*",DE33*IF(RIGHT($C33,LEN($C33)-1)="old",DE33,VALUE(RIGHT($C33,LEN($C33)-1))),DE33+IF(RIGHT($C33,LEN($C33)-1)="old",DE33,VALUE(RIGHT($C33,LEN($C33)-1))))/3,0),"")</f>
        <v/>
      </c>
      <c r="DG33" s="6" t="str">
        <f t="shared" ref="DG33:FR33" si="658">IFERROR(IF(MOD(DF33,$D33)=0,$E33,$F33),"")</f>
        <v/>
      </c>
      <c r="DH33" s="6" t="str">
        <f t="shared" si="318"/>
        <v/>
      </c>
      <c r="DI33" s="6" t="str">
        <f t="shared" si="319"/>
        <v>,75</v>
      </c>
      <c r="DJ33" s="6" t="str">
        <f t="shared" si="438"/>
        <v/>
      </c>
      <c r="DK33" s="6" t="str">
        <f t="shared" ref="DK33:FV33" si="659">IFERROR(ROUNDDOWN(IF(LEFT($C33,1)="*",DJ33*IF(RIGHT($C33,LEN($C33)-1)="old",DJ33,VALUE(RIGHT($C33,LEN($C33)-1))),DJ33+IF(RIGHT($C33,LEN($C33)-1)="old",DJ33,VALUE(RIGHT($C33,LEN($C33)-1))))/3,0),"")</f>
        <v/>
      </c>
      <c r="DL33" s="6" t="str">
        <f t="shared" ref="DL33:FW33" si="660">IFERROR(IF(MOD(DK33,$D33)=0,$E33,$F33),"")</f>
        <v/>
      </c>
      <c r="DM33" s="6" t="str">
        <f t="shared" si="322"/>
        <v/>
      </c>
      <c r="DN33" s="6" t="str">
        <f t="shared" si="323"/>
        <v>,75</v>
      </c>
      <c r="DO33" s="6" t="str">
        <f t="shared" si="441"/>
        <v/>
      </c>
      <c r="DP33" s="6" t="str">
        <f t="shared" ref="DP33:GA33" si="661">IFERROR(ROUNDDOWN(IF(LEFT($C33,1)="*",DO33*IF(RIGHT($C33,LEN($C33)-1)="old",DO33,VALUE(RIGHT($C33,LEN($C33)-1))),DO33+IF(RIGHT($C33,LEN($C33)-1)="old",DO33,VALUE(RIGHT($C33,LEN($C33)-1))))/3,0),"")</f>
        <v/>
      </c>
      <c r="DQ33" s="6" t="str">
        <f t="shared" ref="DQ33:GB33" si="662">IFERROR(IF(MOD(DP33,$D33)=0,$E33,$F33),"")</f>
        <v/>
      </c>
      <c r="DR33" s="6" t="str">
        <f t="shared" si="326"/>
        <v/>
      </c>
      <c r="DS33" s="6" t="str">
        <f t="shared" si="327"/>
        <v>,75</v>
      </c>
      <c r="DT33" s="6" t="str">
        <f t="shared" si="444"/>
        <v/>
      </c>
      <c r="DU33" s="6" t="str">
        <f t="shared" ref="DU33:GF33" si="663">IFERROR(ROUNDDOWN(IF(LEFT($C33,1)="*",DT33*IF(RIGHT($C33,LEN($C33)-1)="old",DT33,VALUE(RIGHT($C33,LEN($C33)-1))),DT33+IF(RIGHT($C33,LEN($C33)-1)="old",DT33,VALUE(RIGHT($C33,LEN($C33)-1))))/3,0),"")</f>
        <v/>
      </c>
      <c r="DV33" s="6" t="str">
        <f t="shared" ref="DV33:GG33" si="664">IFERROR(IF(MOD(DU33,$D33)=0,$E33,$F33),"")</f>
        <v/>
      </c>
      <c r="DW33" s="6" t="str">
        <f t="shared" si="330"/>
        <v/>
      </c>
      <c r="DX33" s="6" t="str">
        <f t="shared" si="331"/>
        <v>,75</v>
      </c>
      <c r="DY33" s="6" t="str">
        <f t="shared" si="447"/>
        <v/>
      </c>
      <c r="DZ33" s="6" t="str">
        <f t="shared" ref="DZ33:GK33" si="665">IFERROR(ROUNDDOWN(IF(LEFT($C33,1)="*",DY33*IF(RIGHT($C33,LEN($C33)-1)="old",DY33,VALUE(RIGHT($C33,LEN($C33)-1))),DY33+IF(RIGHT($C33,LEN($C33)-1)="old",DY33,VALUE(RIGHT($C33,LEN($C33)-1))))/3,0),"")</f>
        <v/>
      </c>
      <c r="EA33" s="6" t="str">
        <f t="shared" ref="EA33:GK33" si="666">IFERROR(IF(MOD(DZ33,$D33)=0,$E33,$F33),"")</f>
        <v/>
      </c>
      <c r="EB33" s="6" t="str">
        <f t="shared" si="334"/>
        <v/>
      </c>
      <c r="EC33" s="6" t="str">
        <f t="shared" si="335"/>
        <v>,75</v>
      </c>
      <c r="ED33" s="6" t="str">
        <f t="shared" si="450"/>
        <v/>
      </c>
      <c r="EE33" s="6" t="str">
        <f t="shared" ref="EE33:GK33" si="667">IFERROR(ROUNDDOWN(IF(LEFT($C33,1)="*",ED33*IF(RIGHT($C33,LEN($C33)-1)="old",ED33,VALUE(RIGHT($C33,LEN($C33)-1))),ED33+IF(RIGHT($C33,LEN($C33)-1)="old",ED33,VALUE(RIGHT($C33,LEN($C33)-1))))/3,0),"")</f>
        <v/>
      </c>
      <c r="EF33" s="6" t="str">
        <f t="shared" ref="EF33:GK33" si="668">IFERROR(IF(MOD(EE33,$D33)=0,$E33,$F33),"")</f>
        <v/>
      </c>
      <c r="EG33" s="6" t="str">
        <f t="shared" si="338"/>
        <v/>
      </c>
      <c r="EH33" s="6" t="str">
        <f t="shared" si="339"/>
        <v>,75</v>
      </c>
      <c r="EI33" s="6" t="str">
        <f t="shared" si="453"/>
        <v/>
      </c>
      <c r="EJ33" s="6" t="str">
        <f t="shared" ref="EJ33:GK33" si="669">IFERROR(ROUNDDOWN(IF(LEFT($C33,1)="*",EI33*IF(RIGHT($C33,LEN($C33)-1)="old",EI33,VALUE(RIGHT($C33,LEN($C33)-1))),EI33+IF(RIGHT($C33,LEN($C33)-1)="old",EI33,VALUE(RIGHT($C33,LEN($C33)-1))))/3,0),"")</f>
        <v/>
      </c>
      <c r="EK33" s="6" t="str">
        <f t="shared" ref="EK33:GK33" si="670">IFERROR(IF(MOD(EJ33,$D33)=0,$E33,$F33),"")</f>
        <v/>
      </c>
      <c r="EL33" s="6" t="str">
        <f t="shared" si="342"/>
        <v/>
      </c>
      <c r="EM33" s="6" t="str">
        <f t="shared" si="343"/>
        <v>,75</v>
      </c>
      <c r="EN33" s="6" t="str">
        <f t="shared" si="456"/>
        <v/>
      </c>
      <c r="EO33" s="6" t="str">
        <f t="shared" ref="EO33:GK33" si="671">IFERROR(ROUNDDOWN(IF(LEFT($C33,1)="*",EN33*IF(RIGHT($C33,LEN($C33)-1)="old",EN33,VALUE(RIGHT($C33,LEN($C33)-1))),EN33+IF(RIGHT($C33,LEN($C33)-1)="old",EN33,VALUE(RIGHT($C33,LEN($C33)-1))))/3,0),"")</f>
        <v/>
      </c>
      <c r="EP33" s="6" t="str">
        <f t="shared" ref="EP33:GK33" si="672">IFERROR(IF(MOD(EO33,$D33)=0,$E33,$F33),"")</f>
        <v/>
      </c>
      <c r="EQ33" s="6" t="str">
        <f t="shared" si="346"/>
        <v/>
      </c>
      <c r="ER33" s="6" t="str">
        <f t="shared" si="347"/>
        <v>,75</v>
      </c>
      <c r="ES33" s="6" t="str">
        <f t="shared" si="459"/>
        <v/>
      </c>
      <c r="ET33" s="6" t="str">
        <f t="shared" ref="ET33:GK33" si="673">IFERROR(ROUNDDOWN(IF(LEFT($C33,1)="*",ES33*IF(RIGHT($C33,LEN($C33)-1)="old",ES33,VALUE(RIGHT($C33,LEN($C33)-1))),ES33+IF(RIGHT($C33,LEN($C33)-1)="old",ES33,VALUE(RIGHT($C33,LEN($C33)-1))))/3,0),"")</f>
        <v/>
      </c>
      <c r="EU33" s="6" t="str">
        <f t="shared" ref="EU33:GK33" si="674">IFERROR(IF(MOD(ET33,$D33)=0,$E33,$F33),"")</f>
        <v/>
      </c>
      <c r="EV33" s="6" t="str">
        <f t="shared" si="350"/>
        <v/>
      </c>
      <c r="EW33" s="6" t="str">
        <f t="shared" si="351"/>
        <v>,75</v>
      </c>
      <c r="EX33" s="6" t="str">
        <f t="shared" si="462"/>
        <v/>
      </c>
      <c r="EY33" s="6" t="str">
        <f t="shared" ref="EY33:GK33" si="675">IFERROR(ROUNDDOWN(IF(LEFT($C33,1)="*",EX33*IF(RIGHT($C33,LEN($C33)-1)="old",EX33,VALUE(RIGHT($C33,LEN($C33)-1))),EX33+IF(RIGHT($C33,LEN($C33)-1)="old",EX33,VALUE(RIGHT($C33,LEN($C33)-1))))/3,0),"")</f>
        <v/>
      </c>
      <c r="EZ33" s="6" t="str">
        <f t="shared" ref="EZ33:GK33" si="676">IFERROR(IF(MOD(EY33,$D33)=0,$E33,$F33),"")</f>
        <v/>
      </c>
      <c r="FA33" s="6" t="str">
        <f t="shared" si="354"/>
        <v/>
      </c>
      <c r="FB33" s="6" t="str">
        <f t="shared" si="355"/>
        <v>,75</v>
      </c>
      <c r="FC33" s="6" t="str">
        <f t="shared" si="465"/>
        <v/>
      </c>
      <c r="FD33" s="6" t="str">
        <f t="shared" ref="FD33:GK33" si="677">IFERROR(ROUNDDOWN(IF(LEFT($C33,1)="*",FC33*IF(RIGHT($C33,LEN($C33)-1)="old",FC33,VALUE(RIGHT($C33,LEN($C33)-1))),FC33+IF(RIGHT($C33,LEN($C33)-1)="old",FC33,VALUE(RIGHT($C33,LEN($C33)-1))))/3,0),"")</f>
        <v/>
      </c>
      <c r="FE33" s="6" t="str">
        <f t="shared" ref="FE33:GK33" si="678">IFERROR(IF(MOD(FD33,$D33)=0,$E33,$F33),"")</f>
        <v/>
      </c>
      <c r="FF33" s="6" t="str">
        <f t="shared" si="358"/>
        <v/>
      </c>
      <c r="FG33" s="6" t="str">
        <f t="shared" si="359"/>
        <v>,75</v>
      </c>
      <c r="FH33" s="6" t="str">
        <f t="shared" si="468"/>
        <v/>
      </c>
      <c r="FI33" s="6" t="str">
        <f t="shared" ref="FI33:GK33" si="679">IFERROR(ROUNDDOWN(IF(LEFT($C33,1)="*",FH33*IF(RIGHT($C33,LEN($C33)-1)="old",FH33,VALUE(RIGHT($C33,LEN($C33)-1))),FH33+IF(RIGHT($C33,LEN($C33)-1)="old",FH33,VALUE(RIGHT($C33,LEN($C33)-1))))/3,0),"")</f>
        <v/>
      </c>
      <c r="FJ33" s="6" t="str">
        <f t="shared" ref="FJ33:GK33" si="680">IFERROR(IF(MOD(FI33,$D33)=0,$E33,$F33),"")</f>
        <v/>
      </c>
      <c r="FK33" s="6" t="str">
        <f t="shared" si="362"/>
        <v/>
      </c>
      <c r="FL33" s="6" t="str">
        <f t="shared" si="363"/>
        <v>,75</v>
      </c>
      <c r="FM33" s="6" t="str">
        <f t="shared" si="471"/>
        <v/>
      </c>
      <c r="FN33" s="6" t="str">
        <f t="shared" ref="FN33:GK33" si="681">IFERROR(ROUNDDOWN(IF(LEFT($C33,1)="*",FM33*IF(RIGHT($C33,LEN($C33)-1)="old",FM33,VALUE(RIGHT($C33,LEN($C33)-1))),FM33+IF(RIGHT($C33,LEN($C33)-1)="old",FM33,VALUE(RIGHT($C33,LEN($C33)-1))))/3,0),"")</f>
        <v/>
      </c>
      <c r="FO33" s="6" t="str">
        <f t="shared" ref="FO33:GK33" si="682">IFERROR(IF(MOD(FN33,$D33)=0,$E33,$F33),"")</f>
        <v/>
      </c>
      <c r="FP33" s="6" t="str">
        <f t="shared" si="366"/>
        <v/>
      </c>
      <c r="FQ33" s="6" t="str">
        <f t="shared" si="367"/>
        <v>,75</v>
      </c>
      <c r="FR33" s="6" t="str">
        <f t="shared" si="474"/>
        <v/>
      </c>
      <c r="FS33" s="6" t="str">
        <f t="shared" ref="FS33:GK33" si="683">IFERROR(ROUNDDOWN(IF(LEFT($C33,1)="*",FR33*IF(RIGHT($C33,LEN($C33)-1)="old",FR33,VALUE(RIGHT($C33,LEN($C33)-1))),FR33+IF(RIGHT($C33,LEN($C33)-1)="old",FR33,VALUE(RIGHT($C33,LEN($C33)-1))))/3,0),"")</f>
        <v/>
      </c>
      <c r="FT33" s="6" t="str">
        <f t="shared" ref="FT33:GK33" si="684">IFERROR(IF(MOD(FS33,$D33)=0,$E33,$F33),"")</f>
        <v/>
      </c>
      <c r="FU33" s="6" t="str">
        <f t="shared" si="370"/>
        <v/>
      </c>
      <c r="FV33" s="6" t="str">
        <f t="shared" si="371"/>
        <v>,75</v>
      </c>
      <c r="FW33" s="6" t="str">
        <f t="shared" si="477"/>
        <v/>
      </c>
      <c r="FX33" s="6" t="str">
        <f t="shared" ref="FX33:GK33" si="685">IFERROR(ROUNDDOWN(IF(LEFT($C33,1)="*",FW33*IF(RIGHT($C33,LEN($C33)-1)="old",FW33,VALUE(RIGHT($C33,LEN($C33)-1))),FW33+IF(RIGHT($C33,LEN($C33)-1)="old",FW33,VALUE(RIGHT($C33,LEN($C33)-1))))/3,0),"")</f>
        <v/>
      </c>
      <c r="FY33" s="6" t="str">
        <f t="shared" ref="FY33:GK33" si="686">IFERROR(IF(MOD(FX33,$D33)=0,$E33,$F33),"")</f>
        <v/>
      </c>
      <c r="FZ33" s="6" t="str">
        <f t="shared" si="374"/>
        <v/>
      </c>
      <c r="GA33" s="6" t="str">
        <f t="shared" si="375"/>
        <v>,75</v>
      </c>
      <c r="GB33" s="6" t="str">
        <f t="shared" si="480"/>
        <v/>
      </c>
      <c r="GC33" s="6" t="str">
        <f t="shared" ref="GC33:GK33" si="687">IFERROR(ROUNDDOWN(IF(LEFT($C33,1)="*",GB33*IF(RIGHT($C33,LEN($C33)-1)="old",GB33,VALUE(RIGHT($C33,LEN($C33)-1))),GB33+IF(RIGHT($C33,LEN($C33)-1)="old",GB33,VALUE(RIGHT($C33,LEN($C33)-1))))/3,0),"")</f>
        <v/>
      </c>
      <c r="GD33" s="6" t="str">
        <f t="shared" ref="GD33:GK33" si="688">IFERROR(IF(MOD(GC33,$D33)=0,$E33,$F33),"")</f>
        <v/>
      </c>
      <c r="GE33" s="6" t="str">
        <f t="shared" si="378"/>
        <v/>
      </c>
      <c r="GF33" s="6" t="str">
        <f t="shared" si="379"/>
        <v>,75</v>
      </c>
      <c r="GG33" s="6" t="str">
        <f t="shared" si="483"/>
        <v/>
      </c>
      <c r="GH33" s="6" t="str">
        <f t="shared" ref="GH33:GK33" si="689">IFERROR(ROUNDDOWN(IF(LEFT($C33,1)="*",GG33*IF(RIGHT($C33,LEN($C33)-1)="old",GG33,VALUE(RIGHT($C33,LEN($C33)-1))),GG33+IF(RIGHT($C33,LEN($C33)-1)="old",GG33,VALUE(RIGHT($C33,LEN($C33)-1))))/3,0),"")</f>
        <v/>
      </c>
      <c r="GI33" s="6" t="str">
        <f t="shared" ref="GI33:GK33" si="690">IFERROR(IF(MOD(GH33,$D33)=0,$E33,$F33),"")</f>
        <v/>
      </c>
      <c r="GJ33" s="6" t="str">
        <f t="shared" si="382"/>
        <v/>
      </c>
      <c r="GK33" s="6" t="str">
        <f t="shared" si="383"/>
        <v>,75</v>
      </c>
      <c r="GL33" s="6"/>
      <c r="GM33" s="6"/>
      <c r="GN33" s="6"/>
      <c r="GO33" s="6"/>
    </row>
    <row r="34" spans="1:197" x14ac:dyDescent="0.25">
      <c r="A34" s="6"/>
      <c r="B34" s="6">
        <v>5</v>
      </c>
      <c r="C34" s="6" t="str">
        <f>"+4"</f>
        <v>+4</v>
      </c>
      <c r="D34" s="6">
        <v>17</v>
      </c>
      <c r="E34" s="6">
        <v>7</v>
      </c>
      <c r="F34" s="6">
        <v>1</v>
      </c>
      <c r="G34" s="6"/>
      <c r="H34" s="6"/>
      <c r="I34" s="6" t="str">
        <f>IF(E27=B34,GJ27,"")&amp;IF(F27=B34,GK27,"")&amp;IF(E28=B34,GJ28,"")&amp;IF(F28=B34,GK28,"")&amp;IF(E29=B34,GJ29,"")&amp;IF(F29=B34,GK29,"")&amp;IF(E30=B34,GJ30,"")&amp;IF(F30=B34,GK30,"")&amp;IF(E31=B34,GJ31,"")&amp;IF(F31=B34,GK31,"")&amp;IF(E32=B34,GJ32,"")&amp;IF(F32=B34,GK32,"")&amp;IF(E33=B34,GJ33,"")&amp;IF(F33=B34,GK33,"")</f>
        <v>,15,3,3,3,5,25,9,5,5,5,7,5,7,7,29,29,19</v>
      </c>
      <c r="J34" s="6">
        <f t="shared" si="246"/>
        <v>17</v>
      </c>
      <c r="K34" s="6">
        <f t="shared" si="486"/>
        <v>32</v>
      </c>
      <c r="L34" s="6" t="str">
        <f>IF(E35=B34,GJ35,"")&amp;IF(F35=B34,GK35,"")&amp;IF(E36=B34,GJ36,"")&amp;IF(F36=B34,GK36,"")</f>
        <v>,25,25,239,5,5,5,5,13</v>
      </c>
      <c r="M34" s="6">
        <f>LEN(L34)-LEN(SUBSTITUTE(L34,",",""))</f>
        <v>8</v>
      </c>
      <c r="N34" s="6">
        <f>IF(N$4&lt;=$J34,VALUE(SUBSTITUTE(MID($I34,IFERROR(FIND(CHAR(1),SUBSTITUTE($I34,",",CHAR(1),(N$4+1)-1)),1),IFERROR(FIND(CHAR(1),SUBSTITUTE($I34,",",CHAR(1),(N$4+1))),LEN($I34)+1)-IFERROR(FIND(CHAR(1),SUBSTITUTE($I34,",",CHAR(1),(N$4+1)-1)),1)),",","")),"")</f>
        <v>15</v>
      </c>
      <c r="O34" s="6">
        <f t="shared" si="142"/>
        <v>6</v>
      </c>
      <c r="P34" s="6">
        <f t="shared" si="143"/>
        <v>1</v>
      </c>
      <c r="Q34" s="6" t="str">
        <f t="shared" si="218"/>
        <v/>
      </c>
      <c r="R34" s="6" t="str">
        <f t="shared" si="219"/>
        <v>,6</v>
      </c>
      <c r="S34" s="6">
        <f t="shared" si="247"/>
        <v>3</v>
      </c>
      <c r="T34" s="6">
        <f t="shared" si="243"/>
        <v>2</v>
      </c>
      <c r="U34" s="6">
        <f t="shared" si="244"/>
        <v>1</v>
      </c>
      <c r="V34" s="6" t="str">
        <f t="shared" si="222"/>
        <v/>
      </c>
      <c r="W34" s="6" t="str">
        <f t="shared" si="223"/>
        <v>,6,2</v>
      </c>
      <c r="X34" s="6">
        <f t="shared" si="384"/>
        <v>3</v>
      </c>
      <c r="Y34" s="6">
        <f t="shared" ref="Y34:CJ34" si="691">IFERROR(ROUNDDOWN(IF(LEFT($C34,1)="*",X34*IF(RIGHT($C34,LEN($C34)-1)="old",X34,VALUE(RIGHT($C34,LEN($C34)-1))),X34+IF(RIGHT($C34,LEN($C34)-1)="old",X34,VALUE(RIGHT($C34,LEN($C34)-1))))/3,0),"")</f>
        <v>2</v>
      </c>
      <c r="Z34" s="6">
        <f t="shared" ref="Z34:CK34" si="692">IFERROR(IF(MOD(Y34,$D34)=0,$E34,$F34),"")</f>
        <v>1</v>
      </c>
      <c r="AA34" s="6" t="str">
        <f t="shared" si="250"/>
        <v/>
      </c>
      <c r="AB34" s="6" t="str">
        <f t="shared" si="251"/>
        <v>,6,2,2</v>
      </c>
      <c r="AC34" s="6">
        <f t="shared" si="387"/>
        <v>3</v>
      </c>
      <c r="AD34" s="6">
        <f t="shared" ref="AD34:CO34" si="693">IFERROR(ROUNDDOWN(IF(LEFT($C34,1)="*",AC34*IF(RIGHT($C34,LEN($C34)-1)="old",AC34,VALUE(RIGHT($C34,LEN($C34)-1))),AC34+IF(RIGHT($C34,LEN($C34)-1)="old",AC34,VALUE(RIGHT($C34,LEN($C34)-1))))/3,0),"")</f>
        <v>2</v>
      </c>
      <c r="AE34" s="6">
        <f t="shared" ref="AE34:CP34" si="694">IFERROR(IF(MOD(AD34,$D34)=0,$E34,$F34),"")</f>
        <v>1</v>
      </c>
      <c r="AF34" s="6" t="str">
        <f t="shared" si="254"/>
        <v/>
      </c>
      <c r="AG34" s="6" t="str">
        <f t="shared" si="255"/>
        <v>,6,2,2,2</v>
      </c>
      <c r="AH34" s="6">
        <f t="shared" si="390"/>
        <v>5</v>
      </c>
      <c r="AI34" s="6">
        <f t="shared" ref="AI34:CT34" si="695">IFERROR(ROUNDDOWN(IF(LEFT($C34,1)="*",AH34*IF(RIGHT($C34,LEN($C34)-1)="old",AH34,VALUE(RIGHT($C34,LEN($C34)-1))),AH34+IF(RIGHT($C34,LEN($C34)-1)="old",AH34,VALUE(RIGHT($C34,LEN($C34)-1))))/3,0),"")</f>
        <v>3</v>
      </c>
      <c r="AJ34" s="6">
        <f t="shared" ref="AJ34:CU34" si="696">IFERROR(IF(MOD(AI34,$D34)=0,$E34,$F34),"")</f>
        <v>1</v>
      </c>
      <c r="AK34" s="6" t="str">
        <f t="shared" si="258"/>
        <v/>
      </c>
      <c r="AL34" s="6" t="str">
        <f t="shared" si="259"/>
        <v>,6,2,2,2,3</v>
      </c>
      <c r="AM34" s="6">
        <f t="shared" si="393"/>
        <v>25</v>
      </c>
      <c r="AN34" s="6">
        <f t="shared" ref="AN34:CY34" si="697">IFERROR(ROUNDDOWN(IF(LEFT($C34,1)="*",AM34*IF(RIGHT($C34,LEN($C34)-1)="old",AM34,VALUE(RIGHT($C34,LEN($C34)-1))),AM34+IF(RIGHT($C34,LEN($C34)-1)="old",AM34,VALUE(RIGHT($C34,LEN($C34)-1))))/3,0),"")</f>
        <v>9</v>
      </c>
      <c r="AO34" s="6">
        <f t="shared" ref="AO34:CZ34" si="698">IFERROR(IF(MOD(AN34,$D34)=0,$E34,$F34),"")</f>
        <v>1</v>
      </c>
      <c r="AP34" s="6" t="str">
        <f t="shared" si="262"/>
        <v/>
      </c>
      <c r="AQ34" s="6" t="str">
        <f t="shared" si="263"/>
        <v>,6,2,2,2,3,9</v>
      </c>
      <c r="AR34" s="6">
        <f t="shared" si="396"/>
        <v>9</v>
      </c>
      <c r="AS34" s="6">
        <f t="shared" ref="AS34:DD34" si="699">IFERROR(ROUNDDOWN(IF(LEFT($C34,1)="*",AR34*IF(RIGHT($C34,LEN($C34)-1)="old",AR34,VALUE(RIGHT($C34,LEN($C34)-1))),AR34+IF(RIGHT($C34,LEN($C34)-1)="old",AR34,VALUE(RIGHT($C34,LEN($C34)-1))))/3,0),"")</f>
        <v>4</v>
      </c>
      <c r="AT34" s="6">
        <f t="shared" ref="AT34:DE34" si="700">IFERROR(IF(MOD(AS34,$D34)=0,$E34,$F34),"")</f>
        <v>1</v>
      </c>
      <c r="AU34" s="6" t="str">
        <f t="shared" si="266"/>
        <v/>
      </c>
      <c r="AV34" s="6" t="str">
        <f t="shared" si="267"/>
        <v>,6,2,2,2,3,9,4</v>
      </c>
      <c r="AW34" s="6">
        <f t="shared" si="399"/>
        <v>5</v>
      </c>
      <c r="AX34" s="6">
        <f t="shared" ref="AX34:DI34" si="701">IFERROR(ROUNDDOWN(IF(LEFT($C34,1)="*",AW34*IF(RIGHT($C34,LEN($C34)-1)="old",AW34,VALUE(RIGHT($C34,LEN($C34)-1))),AW34+IF(RIGHT($C34,LEN($C34)-1)="old",AW34,VALUE(RIGHT($C34,LEN($C34)-1))))/3,0),"")</f>
        <v>3</v>
      </c>
      <c r="AY34" s="6">
        <f t="shared" ref="AY34:DJ34" si="702">IFERROR(IF(MOD(AX34,$D34)=0,$E34,$F34),"")</f>
        <v>1</v>
      </c>
      <c r="AZ34" s="6" t="str">
        <f t="shared" si="270"/>
        <v/>
      </c>
      <c r="BA34" s="6" t="str">
        <f t="shared" si="271"/>
        <v>,6,2,2,2,3,9,4,3</v>
      </c>
      <c r="BB34" s="6">
        <f t="shared" si="402"/>
        <v>5</v>
      </c>
      <c r="BC34" s="6">
        <f t="shared" ref="BC34:DN34" si="703">IFERROR(ROUNDDOWN(IF(LEFT($C34,1)="*",BB34*IF(RIGHT($C34,LEN($C34)-1)="old",BB34,VALUE(RIGHT($C34,LEN($C34)-1))),BB34+IF(RIGHT($C34,LEN($C34)-1)="old",BB34,VALUE(RIGHT($C34,LEN($C34)-1))))/3,0),"")</f>
        <v>3</v>
      </c>
      <c r="BD34" s="6">
        <f t="shared" ref="BD34:DO34" si="704">IFERROR(IF(MOD(BC34,$D34)=0,$E34,$F34),"")</f>
        <v>1</v>
      </c>
      <c r="BE34" s="6" t="str">
        <f t="shared" si="274"/>
        <v/>
      </c>
      <c r="BF34" s="6" t="str">
        <f t="shared" si="275"/>
        <v>,6,2,2,2,3,9,4,3,3</v>
      </c>
      <c r="BG34" s="6">
        <f t="shared" si="405"/>
        <v>5</v>
      </c>
      <c r="BH34" s="6">
        <f t="shared" ref="BH34:DS34" si="705">IFERROR(ROUNDDOWN(IF(LEFT($C34,1)="*",BG34*IF(RIGHT($C34,LEN($C34)-1)="old",BG34,VALUE(RIGHT($C34,LEN($C34)-1))),BG34+IF(RIGHT($C34,LEN($C34)-1)="old",BG34,VALUE(RIGHT($C34,LEN($C34)-1))))/3,0),"")</f>
        <v>3</v>
      </c>
      <c r="BI34" s="6">
        <f t="shared" ref="BI34:DT34" si="706">IFERROR(IF(MOD(BH34,$D34)=0,$E34,$F34),"")</f>
        <v>1</v>
      </c>
      <c r="BJ34" s="6" t="str">
        <f t="shared" si="278"/>
        <v/>
      </c>
      <c r="BK34" s="6" t="str">
        <f t="shared" si="279"/>
        <v>,6,2,2,2,3,9,4,3,3,3</v>
      </c>
      <c r="BL34" s="6">
        <f t="shared" si="408"/>
        <v>7</v>
      </c>
      <c r="BM34" s="6">
        <f t="shared" ref="BM34:DX34" si="707">IFERROR(ROUNDDOWN(IF(LEFT($C34,1)="*",BL34*IF(RIGHT($C34,LEN($C34)-1)="old",BL34,VALUE(RIGHT($C34,LEN($C34)-1))),BL34+IF(RIGHT($C34,LEN($C34)-1)="old",BL34,VALUE(RIGHT($C34,LEN($C34)-1))))/3,0),"")</f>
        <v>3</v>
      </c>
      <c r="BN34" s="6">
        <f t="shared" ref="BN34:DY34" si="708">IFERROR(IF(MOD(BM34,$D34)=0,$E34,$F34),"")</f>
        <v>1</v>
      </c>
      <c r="BO34" s="6" t="str">
        <f t="shared" si="282"/>
        <v/>
      </c>
      <c r="BP34" s="6" t="str">
        <f t="shared" si="283"/>
        <v>,6,2,2,2,3,9,4,3,3,3,3</v>
      </c>
      <c r="BQ34" s="6">
        <f t="shared" si="411"/>
        <v>5</v>
      </c>
      <c r="BR34" s="6">
        <f t="shared" ref="BR34:EC34" si="709">IFERROR(ROUNDDOWN(IF(LEFT($C34,1)="*",BQ34*IF(RIGHT($C34,LEN($C34)-1)="old",BQ34,VALUE(RIGHT($C34,LEN($C34)-1))),BQ34+IF(RIGHT($C34,LEN($C34)-1)="old",BQ34,VALUE(RIGHT($C34,LEN($C34)-1))))/3,0),"")</f>
        <v>3</v>
      </c>
      <c r="BS34" s="6">
        <f t="shared" ref="BS34:ED34" si="710">IFERROR(IF(MOD(BR34,$D34)=0,$E34,$F34),"")</f>
        <v>1</v>
      </c>
      <c r="BT34" s="6" t="str">
        <f t="shared" si="286"/>
        <v/>
      </c>
      <c r="BU34" s="6" t="str">
        <f t="shared" si="287"/>
        <v>,6,2,2,2,3,9,4,3,3,3,3,3</v>
      </c>
      <c r="BV34" s="6">
        <f t="shared" si="414"/>
        <v>7</v>
      </c>
      <c r="BW34" s="6">
        <f t="shared" ref="BW34:EH34" si="711">IFERROR(ROUNDDOWN(IF(LEFT($C34,1)="*",BV34*IF(RIGHT($C34,LEN($C34)-1)="old",BV34,VALUE(RIGHT($C34,LEN($C34)-1))),BV34+IF(RIGHT($C34,LEN($C34)-1)="old",BV34,VALUE(RIGHT($C34,LEN($C34)-1))))/3,0),"")</f>
        <v>3</v>
      </c>
      <c r="BX34" s="6">
        <f t="shared" ref="BX34:EI34" si="712">IFERROR(IF(MOD(BW34,$D34)=0,$E34,$F34),"")</f>
        <v>1</v>
      </c>
      <c r="BY34" s="6" t="str">
        <f t="shared" si="290"/>
        <v/>
      </c>
      <c r="BZ34" s="6" t="str">
        <f t="shared" si="291"/>
        <v>,6,2,2,2,3,9,4,3,3,3,3,3,3</v>
      </c>
      <c r="CA34" s="6">
        <f t="shared" si="417"/>
        <v>7</v>
      </c>
      <c r="CB34" s="6">
        <f t="shared" ref="CB34:EM34" si="713">IFERROR(ROUNDDOWN(IF(LEFT($C34,1)="*",CA34*IF(RIGHT($C34,LEN($C34)-1)="old",CA34,VALUE(RIGHT($C34,LEN($C34)-1))),CA34+IF(RIGHT($C34,LEN($C34)-1)="old",CA34,VALUE(RIGHT($C34,LEN($C34)-1))))/3,0),"")</f>
        <v>3</v>
      </c>
      <c r="CC34" s="6">
        <f t="shared" ref="CC34:EN34" si="714">IFERROR(IF(MOD(CB34,$D34)=0,$E34,$F34),"")</f>
        <v>1</v>
      </c>
      <c r="CD34" s="6" t="str">
        <f t="shared" si="294"/>
        <v/>
      </c>
      <c r="CE34" s="6" t="str">
        <f t="shared" si="295"/>
        <v>,6,2,2,2,3,9,4,3,3,3,3,3,3,3</v>
      </c>
      <c r="CF34" s="6">
        <f t="shared" si="420"/>
        <v>29</v>
      </c>
      <c r="CG34" s="6">
        <f t="shared" ref="CG34:ER34" si="715">IFERROR(ROUNDDOWN(IF(LEFT($C34,1)="*",CF34*IF(RIGHT($C34,LEN($C34)-1)="old",CF34,VALUE(RIGHT($C34,LEN($C34)-1))),CF34+IF(RIGHT($C34,LEN($C34)-1)="old",CF34,VALUE(RIGHT($C34,LEN($C34)-1))))/3,0),"")</f>
        <v>11</v>
      </c>
      <c r="CH34" s="6">
        <f t="shared" ref="CH34:ES34" si="716">IFERROR(IF(MOD(CG34,$D34)=0,$E34,$F34),"")</f>
        <v>1</v>
      </c>
      <c r="CI34" s="6" t="str">
        <f t="shared" si="298"/>
        <v/>
      </c>
      <c r="CJ34" s="6" t="str">
        <f t="shared" si="299"/>
        <v>,6,2,2,2,3,9,4,3,3,3,3,3,3,3,11</v>
      </c>
      <c r="CK34" s="6">
        <f t="shared" si="423"/>
        <v>29</v>
      </c>
      <c r="CL34" s="6">
        <f t="shared" ref="CL34:EW34" si="717">IFERROR(ROUNDDOWN(IF(LEFT($C34,1)="*",CK34*IF(RIGHT($C34,LEN($C34)-1)="old",CK34,VALUE(RIGHT($C34,LEN($C34)-1))),CK34+IF(RIGHT($C34,LEN($C34)-1)="old",CK34,VALUE(RIGHT($C34,LEN($C34)-1))))/3,0),"")</f>
        <v>11</v>
      </c>
      <c r="CM34" s="6">
        <f t="shared" ref="CM34:EX34" si="718">IFERROR(IF(MOD(CL34,$D34)=0,$E34,$F34),"")</f>
        <v>1</v>
      </c>
      <c r="CN34" s="6" t="str">
        <f t="shared" si="302"/>
        <v/>
      </c>
      <c r="CO34" s="6" t="str">
        <f t="shared" si="303"/>
        <v>,6,2,2,2,3,9,4,3,3,3,3,3,3,3,11,11</v>
      </c>
      <c r="CP34" s="6">
        <f t="shared" si="426"/>
        <v>19</v>
      </c>
      <c r="CQ34" s="6">
        <f t="shared" ref="CQ34:FB34" si="719">IFERROR(ROUNDDOWN(IF(LEFT($C34,1)="*",CP34*IF(RIGHT($C34,LEN($C34)-1)="old",CP34,VALUE(RIGHT($C34,LEN($C34)-1))),CP34+IF(RIGHT($C34,LEN($C34)-1)="old",CP34,VALUE(RIGHT($C34,LEN($C34)-1))))/3,0),"")</f>
        <v>7</v>
      </c>
      <c r="CR34" s="6">
        <f t="shared" ref="CR34:FC34" si="720">IFERROR(IF(MOD(CQ34,$D34)=0,$E34,$F34),"")</f>
        <v>1</v>
      </c>
      <c r="CS34" s="6" t="str">
        <f t="shared" si="306"/>
        <v/>
      </c>
      <c r="CT34" s="6" t="str">
        <f t="shared" si="307"/>
        <v>,6,2,2,2,3,9,4,3,3,3,3,3,3,3,11,11,7</v>
      </c>
      <c r="CU34" s="6" t="str">
        <f t="shared" si="429"/>
        <v/>
      </c>
      <c r="CV34" s="6" t="str">
        <f t="shared" ref="CV34:FG34" si="721">IFERROR(ROUNDDOWN(IF(LEFT($C34,1)="*",CU34*IF(RIGHT($C34,LEN($C34)-1)="old",CU34,VALUE(RIGHT($C34,LEN($C34)-1))),CU34+IF(RIGHT($C34,LEN($C34)-1)="old",CU34,VALUE(RIGHT($C34,LEN($C34)-1))))/3,0),"")</f>
        <v/>
      </c>
      <c r="CW34" s="6" t="str">
        <f t="shared" ref="CW34:FH34" si="722">IFERROR(IF(MOD(CV34,$D34)=0,$E34,$F34),"")</f>
        <v/>
      </c>
      <c r="CX34" s="6" t="str">
        <f t="shared" si="310"/>
        <v/>
      </c>
      <c r="CY34" s="6" t="str">
        <f t="shared" si="311"/>
        <v>,6,2,2,2,3,9,4,3,3,3,3,3,3,3,11,11,7</v>
      </c>
      <c r="CZ34" s="6" t="str">
        <f t="shared" si="432"/>
        <v/>
      </c>
      <c r="DA34" s="6" t="str">
        <f t="shared" ref="DA34:FL34" si="723">IFERROR(ROUNDDOWN(IF(LEFT($C34,1)="*",CZ34*IF(RIGHT($C34,LEN($C34)-1)="old",CZ34,VALUE(RIGHT($C34,LEN($C34)-1))),CZ34+IF(RIGHT($C34,LEN($C34)-1)="old",CZ34,VALUE(RIGHT($C34,LEN($C34)-1))))/3,0),"")</f>
        <v/>
      </c>
      <c r="DB34" s="6" t="str">
        <f t="shared" ref="DB34:FM34" si="724">IFERROR(IF(MOD(DA34,$D34)=0,$E34,$F34),"")</f>
        <v/>
      </c>
      <c r="DC34" s="6" t="str">
        <f t="shared" si="314"/>
        <v/>
      </c>
      <c r="DD34" s="6" t="str">
        <f t="shared" si="315"/>
        <v>,6,2,2,2,3,9,4,3,3,3,3,3,3,3,11,11,7</v>
      </c>
      <c r="DE34" s="6" t="str">
        <f t="shared" si="435"/>
        <v/>
      </c>
      <c r="DF34" s="6" t="str">
        <f t="shared" ref="DF34:FQ34" si="725">IFERROR(ROUNDDOWN(IF(LEFT($C34,1)="*",DE34*IF(RIGHT($C34,LEN($C34)-1)="old",DE34,VALUE(RIGHT($C34,LEN($C34)-1))),DE34+IF(RIGHT($C34,LEN($C34)-1)="old",DE34,VALUE(RIGHT($C34,LEN($C34)-1))))/3,0),"")</f>
        <v/>
      </c>
      <c r="DG34" s="6" t="str">
        <f t="shared" ref="DG34:FR34" si="726">IFERROR(IF(MOD(DF34,$D34)=0,$E34,$F34),"")</f>
        <v/>
      </c>
      <c r="DH34" s="6" t="str">
        <f t="shared" si="318"/>
        <v/>
      </c>
      <c r="DI34" s="6" t="str">
        <f t="shared" si="319"/>
        <v>,6,2,2,2,3,9,4,3,3,3,3,3,3,3,11,11,7</v>
      </c>
      <c r="DJ34" s="6" t="str">
        <f t="shared" si="438"/>
        <v/>
      </c>
      <c r="DK34" s="6" t="str">
        <f t="shared" ref="DK34:FV34" si="727">IFERROR(ROUNDDOWN(IF(LEFT($C34,1)="*",DJ34*IF(RIGHT($C34,LEN($C34)-1)="old",DJ34,VALUE(RIGHT($C34,LEN($C34)-1))),DJ34+IF(RIGHT($C34,LEN($C34)-1)="old",DJ34,VALUE(RIGHT($C34,LEN($C34)-1))))/3,0),"")</f>
        <v/>
      </c>
      <c r="DL34" s="6" t="str">
        <f t="shared" ref="DL34:FW34" si="728">IFERROR(IF(MOD(DK34,$D34)=0,$E34,$F34),"")</f>
        <v/>
      </c>
      <c r="DM34" s="6" t="str">
        <f t="shared" si="322"/>
        <v/>
      </c>
      <c r="DN34" s="6" t="str">
        <f t="shared" si="323"/>
        <v>,6,2,2,2,3,9,4,3,3,3,3,3,3,3,11,11,7</v>
      </c>
      <c r="DO34" s="6" t="str">
        <f t="shared" si="441"/>
        <v/>
      </c>
      <c r="DP34" s="6" t="str">
        <f t="shared" ref="DP34:GA34" si="729">IFERROR(ROUNDDOWN(IF(LEFT($C34,1)="*",DO34*IF(RIGHT($C34,LEN($C34)-1)="old",DO34,VALUE(RIGHT($C34,LEN($C34)-1))),DO34+IF(RIGHT($C34,LEN($C34)-1)="old",DO34,VALUE(RIGHT($C34,LEN($C34)-1))))/3,0),"")</f>
        <v/>
      </c>
      <c r="DQ34" s="6" t="str">
        <f t="shared" ref="DQ34:GB34" si="730">IFERROR(IF(MOD(DP34,$D34)=0,$E34,$F34),"")</f>
        <v/>
      </c>
      <c r="DR34" s="6" t="str">
        <f t="shared" si="326"/>
        <v/>
      </c>
      <c r="DS34" s="6" t="str">
        <f t="shared" si="327"/>
        <v>,6,2,2,2,3,9,4,3,3,3,3,3,3,3,11,11,7</v>
      </c>
      <c r="DT34" s="6" t="str">
        <f t="shared" si="444"/>
        <v/>
      </c>
      <c r="DU34" s="6" t="str">
        <f t="shared" ref="DU34:GF34" si="731">IFERROR(ROUNDDOWN(IF(LEFT($C34,1)="*",DT34*IF(RIGHT($C34,LEN($C34)-1)="old",DT34,VALUE(RIGHT($C34,LEN($C34)-1))),DT34+IF(RIGHT($C34,LEN($C34)-1)="old",DT34,VALUE(RIGHT($C34,LEN($C34)-1))))/3,0),"")</f>
        <v/>
      </c>
      <c r="DV34" s="6" t="str">
        <f t="shared" ref="DV34:GG34" si="732">IFERROR(IF(MOD(DU34,$D34)=0,$E34,$F34),"")</f>
        <v/>
      </c>
      <c r="DW34" s="6" t="str">
        <f t="shared" si="330"/>
        <v/>
      </c>
      <c r="DX34" s="6" t="str">
        <f t="shared" si="331"/>
        <v>,6,2,2,2,3,9,4,3,3,3,3,3,3,3,11,11,7</v>
      </c>
      <c r="DY34" s="6" t="str">
        <f t="shared" si="447"/>
        <v/>
      </c>
      <c r="DZ34" s="6" t="str">
        <f t="shared" ref="DZ34:GK34" si="733">IFERROR(ROUNDDOWN(IF(LEFT($C34,1)="*",DY34*IF(RIGHT($C34,LEN($C34)-1)="old",DY34,VALUE(RIGHT($C34,LEN($C34)-1))),DY34+IF(RIGHT($C34,LEN($C34)-1)="old",DY34,VALUE(RIGHT($C34,LEN($C34)-1))))/3,0),"")</f>
        <v/>
      </c>
      <c r="EA34" s="6" t="str">
        <f t="shared" ref="EA34:GK34" si="734">IFERROR(IF(MOD(DZ34,$D34)=0,$E34,$F34),"")</f>
        <v/>
      </c>
      <c r="EB34" s="6" t="str">
        <f t="shared" si="334"/>
        <v/>
      </c>
      <c r="EC34" s="6" t="str">
        <f t="shared" si="335"/>
        <v>,6,2,2,2,3,9,4,3,3,3,3,3,3,3,11,11,7</v>
      </c>
      <c r="ED34" s="6" t="str">
        <f t="shared" si="450"/>
        <v/>
      </c>
      <c r="EE34" s="6" t="str">
        <f t="shared" ref="EE34:GK34" si="735">IFERROR(ROUNDDOWN(IF(LEFT($C34,1)="*",ED34*IF(RIGHT($C34,LEN($C34)-1)="old",ED34,VALUE(RIGHT($C34,LEN($C34)-1))),ED34+IF(RIGHT($C34,LEN($C34)-1)="old",ED34,VALUE(RIGHT($C34,LEN($C34)-1))))/3,0),"")</f>
        <v/>
      </c>
      <c r="EF34" s="6" t="str">
        <f t="shared" ref="EF34:GK34" si="736">IFERROR(IF(MOD(EE34,$D34)=0,$E34,$F34),"")</f>
        <v/>
      </c>
      <c r="EG34" s="6" t="str">
        <f t="shared" si="338"/>
        <v/>
      </c>
      <c r="EH34" s="6" t="str">
        <f t="shared" si="339"/>
        <v>,6,2,2,2,3,9,4,3,3,3,3,3,3,3,11,11,7</v>
      </c>
      <c r="EI34" s="6" t="str">
        <f t="shared" si="453"/>
        <v/>
      </c>
      <c r="EJ34" s="6" t="str">
        <f t="shared" ref="EJ34:GK34" si="737">IFERROR(ROUNDDOWN(IF(LEFT($C34,1)="*",EI34*IF(RIGHT($C34,LEN($C34)-1)="old",EI34,VALUE(RIGHT($C34,LEN($C34)-1))),EI34+IF(RIGHT($C34,LEN($C34)-1)="old",EI34,VALUE(RIGHT($C34,LEN($C34)-1))))/3,0),"")</f>
        <v/>
      </c>
      <c r="EK34" s="6" t="str">
        <f t="shared" ref="EK34:GK34" si="738">IFERROR(IF(MOD(EJ34,$D34)=0,$E34,$F34),"")</f>
        <v/>
      </c>
      <c r="EL34" s="6" t="str">
        <f t="shared" si="342"/>
        <v/>
      </c>
      <c r="EM34" s="6" t="str">
        <f t="shared" si="343"/>
        <v>,6,2,2,2,3,9,4,3,3,3,3,3,3,3,11,11,7</v>
      </c>
      <c r="EN34" s="6" t="str">
        <f t="shared" si="456"/>
        <v/>
      </c>
      <c r="EO34" s="6" t="str">
        <f t="shared" ref="EO34:GK34" si="739">IFERROR(ROUNDDOWN(IF(LEFT($C34,1)="*",EN34*IF(RIGHT($C34,LEN($C34)-1)="old",EN34,VALUE(RIGHT($C34,LEN($C34)-1))),EN34+IF(RIGHT($C34,LEN($C34)-1)="old",EN34,VALUE(RIGHT($C34,LEN($C34)-1))))/3,0),"")</f>
        <v/>
      </c>
      <c r="EP34" s="6" t="str">
        <f t="shared" ref="EP34:GK34" si="740">IFERROR(IF(MOD(EO34,$D34)=0,$E34,$F34),"")</f>
        <v/>
      </c>
      <c r="EQ34" s="6" t="str">
        <f t="shared" si="346"/>
        <v/>
      </c>
      <c r="ER34" s="6" t="str">
        <f t="shared" si="347"/>
        <v>,6,2,2,2,3,9,4,3,3,3,3,3,3,3,11,11,7</v>
      </c>
      <c r="ES34" s="6" t="str">
        <f t="shared" si="459"/>
        <v/>
      </c>
      <c r="ET34" s="6" t="str">
        <f t="shared" ref="ET34:GK34" si="741">IFERROR(ROUNDDOWN(IF(LEFT($C34,1)="*",ES34*IF(RIGHT($C34,LEN($C34)-1)="old",ES34,VALUE(RIGHT($C34,LEN($C34)-1))),ES34+IF(RIGHT($C34,LEN($C34)-1)="old",ES34,VALUE(RIGHT($C34,LEN($C34)-1))))/3,0),"")</f>
        <v/>
      </c>
      <c r="EU34" s="6" t="str">
        <f t="shared" ref="EU34:GK34" si="742">IFERROR(IF(MOD(ET34,$D34)=0,$E34,$F34),"")</f>
        <v/>
      </c>
      <c r="EV34" s="6" t="str">
        <f t="shared" si="350"/>
        <v/>
      </c>
      <c r="EW34" s="6" t="str">
        <f t="shared" si="351"/>
        <v>,6,2,2,2,3,9,4,3,3,3,3,3,3,3,11,11,7</v>
      </c>
      <c r="EX34" s="6" t="str">
        <f t="shared" si="462"/>
        <v/>
      </c>
      <c r="EY34" s="6" t="str">
        <f t="shared" ref="EY34:GK34" si="743">IFERROR(ROUNDDOWN(IF(LEFT($C34,1)="*",EX34*IF(RIGHT($C34,LEN($C34)-1)="old",EX34,VALUE(RIGHT($C34,LEN($C34)-1))),EX34+IF(RIGHT($C34,LEN($C34)-1)="old",EX34,VALUE(RIGHT($C34,LEN($C34)-1))))/3,0),"")</f>
        <v/>
      </c>
      <c r="EZ34" s="6" t="str">
        <f t="shared" ref="EZ34:GK34" si="744">IFERROR(IF(MOD(EY34,$D34)=0,$E34,$F34),"")</f>
        <v/>
      </c>
      <c r="FA34" s="6" t="str">
        <f t="shared" si="354"/>
        <v/>
      </c>
      <c r="FB34" s="6" t="str">
        <f t="shared" si="355"/>
        <v>,6,2,2,2,3,9,4,3,3,3,3,3,3,3,11,11,7</v>
      </c>
      <c r="FC34" s="6" t="str">
        <f t="shared" si="465"/>
        <v/>
      </c>
      <c r="FD34" s="6" t="str">
        <f t="shared" ref="FD34:GK34" si="745">IFERROR(ROUNDDOWN(IF(LEFT($C34,1)="*",FC34*IF(RIGHT($C34,LEN($C34)-1)="old",FC34,VALUE(RIGHT($C34,LEN($C34)-1))),FC34+IF(RIGHT($C34,LEN($C34)-1)="old",FC34,VALUE(RIGHT($C34,LEN($C34)-1))))/3,0),"")</f>
        <v/>
      </c>
      <c r="FE34" s="6" t="str">
        <f t="shared" ref="FE34:GK34" si="746">IFERROR(IF(MOD(FD34,$D34)=0,$E34,$F34),"")</f>
        <v/>
      </c>
      <c r="FF34" s="6" t="str">
        <f t="shared" si="358"/>
        <v/>
      </c>
      <c r="FG34" s="6" t="str">
        <f t="shared" si="359"/>
        <v>,6,2,2,2,3,9,4,3,3,3,3,3,3,3,11,11,7</v>
      </c>
      <c r="FH34" s="6" t="str">
        <f t="shared" si="468"/>
        <v/>
      </c>
      <c r="FI34" s="6" t="str">
        <f t="shared" ref="FI34:GK34" si="747">IFERROR(ROUNDDOWN(IF(LEFT($C34,1)="*",FH34*IF(RIGHT($C34,LEN($C34)-1)="old",FH34,VALUE(RIGHT($C34,LEN($C34)-1))),FH34+IF(RIGHT($C34,LEN($C34)-1)="old",FH34,VALUE(RIGHT($C34,LEN($C34)-1))))/3,0),"")</f>
        <v/>
      </c>
      <c r="FJ34" s="6" t="str">
        <f t="shared" ref="FJ34:GK34" si="748">IFERROR(IF(MOD(FI34,$D34)=0,$E34,$F34),"")</f>
        <v/>
      </c>
      <c r="FK34" s="6" t="str">
        <f t="shared" si="362"/>
        <v/>
      </c>
      <c r="FL34" s="6" t="str">
        <f t="shared" si="363"/>
        <v>,6,2,2,2,3,9,4,3,3,3,3,3,3,3,11,11,7</v>
      </c>
      <c r="FM34" s="6" t="str">
        <f t="shared" si="471"/>
        <v/>
      </c>
      <c r="FN34" s="6" t="str">
        <f t="shared" ref="FN34:GK34" si="749">IFERROR(ROUNDDOWN(IF(LEFT($C34,1)="*",FM34*IF(RIGHT($C34,LEN($C34)-1)="old",FM34,VALUE(RIGHT($C34,LEN($C34)-1))),FM34+IF(RIGHT($C34,LEN($C34)-1)="old",FM34,VALUE(RIGHT($C34,LEN($C34)-1))))/3,0),"")</f>
        <v/>
      </c>
      <c r="FO34" s="6" t="str">
        <f t="shared" ref="FO34:GK34" si="750">IFERROR(IF(MOD(FN34,$D34)=0,$E34,$F34),"")</f>
        <v/>
      </c>
      <c r="FP34" s="6" t="str">
        <f t="shared" si="366"/>
        <v/>
      </c>
      <c r="FQ34" s="6" t="str">
        <f t="shared" si="367"/>
        <v>,6,2,2,2,3,9,4,3,3,3,3,3,3,3,11,11,7</v>
      </c>
      <c r="FR34" s="6" t="str">
        <f t="shared" si="474"/>
        <v/>
      </c>
      <c r="FS34" s="6" t="str">
        <f t="shared" ref="FS34:GK34" si="751">IFERROR(ROUNDDOWN(IF(LEFT($C34,1)="*",FR34*IF(RIGHT($C34,LEN($C34)-1)="old",FR34,VALUE(RIGHT($C34,LEN($C34)-1))),FR34+IF(RIGHT($C34,LEN($C34)-1)="old",FR34,VALUE(RIGHT($C34,LEN($C34)-1))))/3,0),"")</f>
        <v/>
      </c>
      <c r="FT34" s="6" t="str">
        <f t="shared" ref="FT34:GK34" si="752">IFERROR(IF(MOD(FS34,$D34)=0,$E34,$F34),"")</f>
        <v/>
      </c>
      <c r="FU34" s="6" t="str">
        <f t="shared" si="370"/>
        <v/>
      </c>
      <c r="FV34" s="6" t="str">
        <f t="shared" si="371"/>
        <v>,6,2,2,2,3,9,4,3,3,3,3,3,3,3,11,11,7</v>
      </c>
      <c r="FW34" s="6" t="str">
        <f t="shared" si="477"/>
        <v/>
      </c>
      <c r="FX34" s="6" t="str">
        <f t="shared" ref="FX34:GK34" si="753">IFERROR(ROUNDDOWN(IF(LEFT($C34,1)="*",FW34*IF(RIGHT($C34,LEN($C34)-1)="old",FW34,VALUE(RIGHT($C34,LEN($C34)-1))),FW34+IF(RIGHT($C34,LEN($C34)-1)="old",FW34,VALUE(RIGHT($C34,LEN($C34)-1))))/3,0),"")</f>
        <v/>
      </c>
      <c r="FY34" s="6" t="str">
        <f t="shared" ref="FY34:GK34" si="754">IFERROR(IF(MOD(FX34,$D34)=0,$E34,$F34),"")</f>
        <v/>
      </c>
      <c r="FZ34" s="6" t="str">
        <f t="shared" si="374"/>
        <v/>
      </c>
      <c r="GA34" s="6" t="str">
        <f t="shared" si="375"/>
        <v>,6,2,2,2,3,9,4,3,3,3,3,3,3,3,11,11,7</v>
      </c>
      <c r="GB34" s="6" t="str">
        <f t="shared" si="480"/>
        <v/>
      </c>
      <c r="GC34" s="6" t="str">
        <f t="shared" ref="GC34:GK34" si="755">IFERROR(ROUNDDOWN(IF(LEFT($C34,1)="*",GB34*IF(RIGHT($C34,LEN($C34)-1)="old",GB34,VALUE(RIGHT($C34,LEN($C34)-1))),GB34+IF(RIGHT($C34,LEN($C34)-1)="old",GB34,VALUE(RIGHT($C34,LEN($C34)-1))))/3,0),"")</f>
        <v/>
      </c>
      <c r="GD34" s="6" t="str">
        <f t="shared" ref="GD34:GK34" si="756">IFERROR(IF(MOD(GC34,$D34)=0,$E34,$F34),"")</f>
        <v/>
      </c>
      <c r="GE34" s="6" t="str">
        <f t="shared" si="378"/>
        <v/>
      </c>
      <c r="GF34" s="6" t="str">
        <f t="shared" si="379"/>
        <v>,6,2,2,2,3,9,4,3,3,3,3,3,3,3,11,11,7</v>
      </c>
      <c r="GG34" s="6" t="str">
        <f t="shared" si="483"/>
        <v/>
      </c>
      <c r="GH34" s="6" t="str">
        <f t="shared" ref="GH34:GK34" si="757">IFERROR(ROUNDDOWN(IF(LEFT($C34,1)="*",GG34*IF(RIGHT($C34,LEN($C34)-1)="old",GG34,VALUE(RIGHT($C34,LEN($C34)-1))),GG34+IF(RIGHT($C34,LEN($C34)-1)="old",GG34,VALUE(RIGHT($C34,LEN($C34)-1))))/3,0),"")</f>
        <v/>
      </c>
      <c r="GI34" s="6" t="str">
        <f t="shared" ref="GI34:GK34" si="758">IFERROR(IF(MOD(GH34,$D34)=0,$E34,$F34),"")</f>
        <v/>
      </c>
      <c r="GJ34" s="6" t="str">
        <f t="shared" si="382"/>
        <v/>
      </c>
      <c r="GK34" s="6" t="str">
        <f t="shared" si="383"/>
        <v>,6,2,2,2,3,9,4,3,3,3,3,3,3,3,11,11,7</v>
      </c>
      <c r="GL34" s="6"/>
      <c r="GM34" s="6"/>
      <c r="GN34" s="6"/>
      <c r="GO34" s="6"/>
    </row>
    <row r="35" spans="1:197" x14ac:dyDescent="0.25">
      <c r="A35" s="6"/>
      <c r="B35" s="6">
        <v>6</v>
      </c>
      <c r="C35" s="6" t="str">
        <f>"+6"</f>
        <v>+6</v>
      </c>
      <c r="D35" s="6">
        <v>2</v>
      </c>
      <c r="E35" s="6">
        <v>7</v>
      </c>
      <c r="F35" s="6">
        <v>5</v>
      </c>
      <c r="G35" s="6"/>
      <c r="H35" s="6"/>
      <c r="I35" s="6" t="str">
        <f>IF(E28=B35,GJ28,"")&amp;IF(F28=B35,GK28,"")&amp;IF(E29=B35,GJ29,"")&amp;IF(F29=B35,GK29,"")&amp;IF(E30=B35,GJ30,"")&amp;IF(F30=B35,GK30,"")&amp;IF(E31=B35,GJ31,"")&amp;IF(F31=B35,GK31,"")&amp;IF(E32=B35,GJ32,"")&amp;IF(F32=B35,GK32,"")&amp;IF(E33=B35,GJ33,"")&amp;IF(F33=B35,GK33,"")&amp;IF(E34=B35,GJ34,"")&amp;IF(F34=B35,GK34,"")</f>
        <v>,18,37,71,71,712,11,11,11,9,33</v>
      </c>
      <c r="J35" s="6">
        <f t="shared" si="246"/>
        <v>10</v>
      </c>
      <c r="K35" s="6">
        <f t="shared" si="486"/>
        <v>57</v>
      </c>
      <c r="L35" s="6" t="str">
        <f>IF(E36=B35,GJ36,"")&amp;IF(F36=B35,GK36,"")</f>
        <v/>
      </c>
      <c r="M35" s="6">
        <f>LEN(L35)-LEN(SUBSTITUTE(L35,",",""))</f>
        <v>0</v>
      </c>
      <c r="N35" s="6">
        <f>IF(N$4&lt;=$J35,VALUE(SUBSTITUTE(MID($I35,IFERROR(FIND(CHAR(1),SUBSTITUTE($I35,",",CHAR(1),(N$4+1)-1)),1),IFERROR(FIND(CHAR(1),SUBSTITUTE($I35,",",CHAR(1),(N$4+1))),LEN($I35)+1)-IFERROR(FIND(CHAR(1),SUBSTITUTE($I35,",",CHAR(1),(N$4+1)-1)),1)),",","")),"")</f>
        <v>18</v>
      </c>
      <c r="O35" s="6">
        <f t="shared" si="142"/>
        <v>8</v>
      </c>
      <c r="P35" s="6">
        <f t="shared" si="143"/>
        <v>7</v>
      </c>
      <c r="Q35" s="6" t="str">
        <f t="shared" si="218"/>
        <v>,8</v>
      </c>
      <c r="R35" s="6" t="str">
        <f t="shared" si="219"/>
        <v/>
      </c>
      <c r="S35" s="6">
        <f t="shared" si="247"/>
        <v>37</v>
      </c>
      <c r="T35" s="6">
        <f t="shared" si="243"/>
        <v>14</v>
      </c>
      <c r="U35" s="6">
        <f t="shared" si="244"/>
        <v>7</v>
      </c>
      <c r="V35" s="6" t="str">
        <f t="shared" si="222"/>
        <v>,8,14</v>
      </c>
      <c r="W35" s="6" t="str">
        <f t="shared" si="223"/>
        <v/>
      </c>
      <c r="X35" s="6">
        <f t="shared" si="384"/>
        <v>71</v>
      </c>
      <c r="Y35" s="6">
        <f t="shared" ref="Y35:CJ35" si="759">IFERROR(ROUNDDOWN(IF(LEFT($C35,1)="*",X35*IF(RIGHT($C35,LEN($C35)-1)="old",X35,VALUE(RIGHT($C35,LEN($C35)-1))),X35+IF(RIGHT($C35,LEN($C35)-1)="old",X35,VALUE(RIGHT($C35,LEN($C35)-1))))/3,0),"")</f>
        <v>25</v>
      </c>
      <c r="Z35" s="6">
        <f t="shared" ref="Z35:CK35" si="760">IFERROR(IF(MOD(Y35,$D35)=0,$E35,$F35),"")</f>
        <v>5</v>
      </c>
      <c r="AA35" s="6" t="str">
        <f t="shared" si="250"/>
        <v>,8,14</v>
      </c>
      <c r="AB35" s="6" t="str">
        <f t="shared" si="251"/>
        <v>,25</v>
      </c>
      <c r="AC35" s="6">
        <f t="shared" si="387"/>
        <v>71</v>
      </c>
      <c r="AD35" s="6">
        <f t="shared" ref="AD35:CO35" si="761">IFERROR(ROUNDDOWN(IF(LEFT($C35,1)="*",AC35*IF(RIGHT($C35,LEN($C35)-1)="old",AC35,VALUE(RIGHT($C35,LEN($C35)-1))),AC35+IF(RIGHT($C35,LEN($C35)-1)="old",AC35,VALUE(RIGHT($C35,LEN($C35)-1))))/3,0),"")</f>
        <v>25</v>
      </c>
      <c r="AE35" s="6">
        <f t="shared" ref="AE35:CP35" si="762">IFERROR(IF(MOD(AD35,$D35)=0,$E35,$F35),"")</f>
        <v>5</v>
      </c>
      <c r="AF35" s="6" t="str">
        <f t="shared" si="254"/>
        <v>,8,14</v>
      </c>
      <c r="AG35" s="6" t="str">
        <f t="shared" si="255"/>
        <v>,25,25</v>
      </c>
      <c r="AH35" s="6">
        <f t="shared" si="390"/>
        <v>712</v>
      </c>
      <c r="AI35" s="6">
        <f t="shared" ref="AI35:CT35" si="763">IFERROR(ROUNDDOWN(IF(LEFT($C35,1)="*",AH35*IF(RIGHT($C35,LEN($C35)-1)="old",AH35,VALUE(RIGHT($C35,LEN($C35)-1))),AH35+IF(RIGHT($C35,LEN($C35)-1)="old",AH35,VALUE(RIGHT($C35,LEN($C35)-1))))/3,0),"")</f>
        <v>239</v>
      </c>
      <c r="AJ35" s="6">
        <f t="shared" ref="AJ35:CU35" si="764">IFERROR(IF(MOD(AI35,$D35)=0,$E35,$F35),"")</f>
        <v>5</v>
      </c>
      <c r="AK35" s="6" t="str">
        <f t="shared" si="258"/>
        <v>,8,14</v>
      </c>
      <c r="AL35" s="6" t="str">
        <f t="shared" si="259"/>
        <v>,25,25,239</v>
      </c>
      <c r="AM35" s="6">
        <f t="shared" si="393"/>
        <v>11</v>
      </c>
      <c r="AN35" s="6">
        <f t="shared" ref="AN35:CY35" si="765">IFERROR(ROUNDDOWN(IF(LEFT($C35,1)="*",AM35*IF(RIGHT($C35,LEN($C35)-1)="old",AM35,VALUE(RIGHT($C35,LEN($C35)-1))),AM35+IF(RIGHT($C35,LEN($C35)-1)="old",AM35,VALUE(RIGHT($C35,LEN($C35)-1))))/3,0),"")</f>
        <v>5</v>
      </c>
      <c r="AO35" s="6">
        <f t="shared" ref="AO35:CZ35" si="766">IFERROR(IF(MOD(AN35,$D35)=0,$E35,$F35),"")</f>
        <v>5</v>
      </c>
      <c r="AP35" s="6" t="str">
        <f t="shared" si="262"/>
        <v>,8,14</v>
      </c>
      <c r="AQ35" s="6" t="str">
        <f t="shared" si="263"/>
        <v>,25,25,239,5</v>
      </c>
      <c r="AR35" s="6">
        <f t="shared" si="396"/>
        <v>11</v>
      </c>
      <c r="AS35" s="6">
        <f t="shared" ref="AS35:DD35" si="767">IFERROR(ROUNDDOWN(IF(LEFT($C35,1)="*",AR35*IF(RIGHT($C35,LEN($C35)-1)="old",AR35,VALUE(RIGHT($C35,LEN($C35)-1))),AR35+IF(RIGHT($C35,LEN($C35)-1)="old",AR35,VALUE(RIGHT($C35,LEN($C35)-1))))/3,0),"")</f>
        <v>5</v>
      </c>
      <c r="AT35" s="6">
        <f t="shared" ref="AT35:DE35" si="768">IFERROR(IF(MOD(AS35,$D35)=0,$E35,$F35),"")</f>
        <v>5</v>
      </c>
      <c r="AU35" s="6" t="str">
        <f t="shared" si="266"/>
        <v>,8,14</v>
      </c>
      <c r="AV35" s="6" t="str">
        <f t="shared" si="267"/>
        <v>,25,25,239,5,5</v>
      </c>
      <c r="AW35" s="6">
        <f t="shared" si="399"/>
        <v>11</v>
      </c>
      <c r="AX35" s="6">
        <f t="shared" ref="AX35:DI35" si="769">IFERROR(ROUNDDOWN(IF(LEFT($C35,1)="*",AW35*IF(RIGHT($C35,LEN($C35)-1)="old",AW35,VALUE(RIGHT($C35,LEN($C35)-1))),AW35+IF(RIGHT($C35,LEN($C35)-1)="old",AW35,VALUE(RIGHT($C35,LEN($C35)-1))))/3,0),"")</f>
        <v>5</v>
      </c>
      <c r="AY35" s="6">
        <f t="shared" ref="AY35:DJ35" si="770">IFERROR(IF(MOD(AX35,$D35)=0,$E35,$F35),"")</f>
        <v>5</v>
      </c>
      <c r="AZ35" s="6" t="str">
        <f t="shared" si="270"/>
        <v>,8,14</v>
      </c>
      <c r="BA35" s="6" t="str">
        <f t="shared" si="271"/>
        <v>,25,25,239,5,5,5</v>
      </c>
      <c r="BB35" s="6">
        <f t="shared" si="402"/>
        <v>9</v>
      </c>
      <c r="BC35" s="6">
        <f t="shared" ref="BC35:DN35" si="771">IFERROR(ROUNDDOWN(IF(LEFT($C35,1)="*",BB35*IF(RIGHT($C35,LEN($C35)-1)="old",BB35,VALUE(RIGHT($C35,LEN($C35)-1))),BB35+IF(RIGHT($C35,LEN($C35)-1)="old",BB35,VALUE(RIGHT($C35,LEN($C35)-1))))/3,0),"")</f>
        <v>5</v>
      </c>
      <c r="BD35" s="6">
        <f t="shared" ref="BD35:DO35" si="772">IFERROR(IF(MOD(BC35,$D35)=0,$E35,$F35),"")</f>
        <v>5</v>
      </c>
      <c r="BE35" s="6" t="str">
        <f t="shared" si="274"/>
        <v>,8,14</v>
      </c>
      <c r="BF35" s="6" t="str">
        <f t="shared" si="275"/>
        <v>,25,25,239,5,5,5,5</v>
      </c>
      <c r="BG35" s="6">
        <f t="shared" si="405"/>
        <v>33</v>
      </c>
      <c r="BH35" s="6">
        <f t="shared" ref="BH35:DS35" si="773">IFERROR(ROUNDDOWN(IF(LEFT($C35,1)="*",BG35*IF(RIGHT($C35,LEN($C35)-1)="old",BG35,VALUE(RIGHT($C35,LEN($C35)-1))),BG35+IF(RIGHT($C35,LEN($C35)-1)="old",BG35,VALUE(RIGHT($C35,LEN($C35)-1))))/3,0),"")</f>
        <v>13</v>
      </c>
      <c r="BI35" s="6">
        <f t="shared" ref="BI35:DT35" si="774">IFERROR(IF(MOD(BH35,$D35)=0,$E35,$F35),"")</f>
        <v>5</v>
      </c>
      <c r="BJ35" s="6" t="str">
        <f t="shared" si="278"/>
        <v>,8,14</v>
      </c>
      <c r="BK35" s="6" t="str">
        <f t="shared" si="279"/>
        <v>,25,25,239,5,5,5,5,13</v>
      </c>
      <c r="BL35" s="6" t="str">
        <f t="shared" si="408"/>
        <v/>
      </c>
      <c r="BM35" s="6" t="str">
        <f t="shared" ref="BM35:DX35" si="775">IFERROR(ROUNDDOWN(IF(LEFT($C35,1)="*",BL35*IF(RIGHT($C35,LEN($C35)-1)="old",BL35,VALUE(RIGHT($C35,LEN($C35)-1))),BL35+IF(RIGHT($C35,LEN($C35)-1)="old",BL35,VALUE(RIGHT($C35,LEN($C35)-1))))/3,0),"")</f>
        <v/>
      </c>
      <c r="BN35" s="6" t="str">
        <f t="shared" ref="BN35:DY35" si="776">IFERROR(IF(MOD(BM35,$D35)=0,$E35,$F35),"")</f>
        <v/>
      </c>
      <c r="BO35" s="6" t="str">
        <f t="shared" si="282"/>
        <v>,8,14</v>
      </c>
      <c r="BP35" s="6" t="str">
        <f t="shared" si="283"/>
        <v>,25,25,239,5,5,5,5,13</v>
      </c>
      <c r="BQ35" s="6" t="str">
        <f t="shared" si="411"/>
        <v/>
      </c>
      <c r="BR35" s="6" t="str">
        <f t="shared" ref="BR35:EC35" si="777">IFERROR(ROUNDDOWN(IF(LEFT($C35,1)="*",BQ35*IF(RIGHT($C35,LEN($C35)-1)="old",BQ35,VALUE(RIGHT($C35,LEN($C35)-1))),BQ35+IF(RIGHT($C35,LEN($C35)-1)="old",BQ35,VALUE(RIGHT($C35,LEN($C35)-1))))/3,0),"")</f>
        <v/>
      </c>
      <c r="BS35" s="6" t="str">
        <f t="shared" ref="BS35:ED35" si="778">IFERROR(IF(MOD(BR35,$D35)=0,$E35,$F35),"")</f>
        <v/>
      </c>
      <c r="BT35" s="6" t="str">
        <f t="shared" si="286"/>
        <v>,8,14</v>
      </c>
      <c r="BU35" s="6" t="str">
        <f t="shared" si="287"/>
        <v>,25,25,239,5,5,5,5,13</v>
      </c>
      <c r="BV35" s="6" t="str">
        <f t="shared" si="414"/>
        <v/>
      </c>
      <c r="BW35" s="6" t="str">
        <f t="shared" ref="BW35:EH35" si="779">IFERROR(ROUNDDOWN(IF(LEFT($C35,1)="*",BV35*IF(RIGHT($C35,LEN($C35)-1)="old",BV35,VALUE(RIGHT($C35,LEN($C35)-1))),BV35+IF(RIGHT($C35,LEN($C35)-1)="old",BV35,VALUE(RIGHT($C35,LEN($C35)-1))))/3,0),"")</f>
        <v/>
      </c>
      <c r="BX35" s="6" t="str">
        <f t="shared" ref="BX35:EI35" si="780">IFERROR(IF(MOD(BW35,$D35)=0,$E35,$F35),"")</f>
        <v/>
      </c>
      <c r="BY35" s="6" t="str">
        <f t="shared" si="290"/>
        <v>,8,14</v>
      </c>
      <c r="BZ35" s="6" t="str">
        <f t="shared" si="291"/>
        <v>,25,25,239,5,5,5,5,13</v>
      </c>
      <c r="CA35" s="6" t="str">
        <f t="shared" si="417"/>
        <v/>
      </c>
      <c r="CB35" s="6" t="str">
        <f t="shared" ref="CB35:EM35" si="781">IFERROR(ROUNDDOWN(IF(LEFT($C35,1)="*",CA35*IF(RIGHT($C35,LEN($C35)-1)="old",CA35,VALUE(RIGHT($C35,LEN($C35)-1))),CA35+IF(RIGHT($C35,LEN($C35)-1)="old",CA35,VALUE(RIGHT($C35,LEN($C35)-1))))/3,0),"")</f>
        <v/>
      </c>
      <c r="CC35" s="6" t="str">
        <f t="shared" ref="CC35:EN35" si="782">IFERROR(IF(MOD(CB35,$D35)=0,$E35,$F35),"")</f>
        <v/>
      </c>
      <c r="CD35" s="6" t="str">
        <f t="shared" si="294"/>
        <v>,8,14</v>
      </c>
      <c r="CE35" s="6" t="str">
        <f t="shared" si="295"/>
        <v>,25,25,239,5,5,5,5,13</v>
      </c>
      <c r="CF35" s="6" t="str">
        <f t="shared" si="420"/>
        <v/>
      </c>
      <c r="CG35" s="6" t="str">
        <f t="shared" ref="CG35:ER35" si="783">IFERROR(ROUNDDOWN(IF(LEFT($C35,1)="*",CF35*IF(RIGHT($C35,LEN($C35)-1)="old",CF35,VALUE(RIGHT($C35,LEN($C35)-1))),CF35+IF(RIGHT($C35,LEN($C35)-1)="old",CF35,VALUE(RIGHT($C35,LEN($C35)-1))))/3,0),"")</f>
        <v/>
      </c>
      <c r="CH35" s="6" t="str">
        <f t="shared" ref="CH35:ES35" si="784">IFERROR(IF(MOD(CG35,$D35)=0,$E35,$F35),"")</f>
        <v/>
      </c>
      <c r="CI35" s="6" t="str">
        <f t="shared" si="298"/>
        <v>,8,14</v>
      </c>
      <c r="CJ35" s="6" t="str">
        <f t="shared" si="299"/>
        <v>,25,25,239,5,5,5,5,13</v>
      </c>
      <c r="CK35" s="6" t="str">
        <f t="shared" si="423"/>
        <v/>
      </c>
      <c r="CL35" s="6" t="str">
        <f t="shared" ref="CL35:EW35" si="785">IFERROR(ROUNDDOWN(IF(LEFT($C35,1)="*",CK35*IF(RIGHT($C35,LEN($C35)-1)="old",CK35,VALUE(RIGHT($C35,LEN($C35)-1))),CK35+IF(RIGHT($C35,LEN($C35)-1)="old",CK35,VALUE(RIGHT($C35,LEN($C35)-1))))/3,0),"")</f>
        <v/>
      </c>
      <c r="CM35" s="6" t="str">
        <f t="shared" ref="CM35:EX35" si="786">IFERROR(IF(MOD(CL35,$D35)=0,$E35,$F35),"")</f>
        <v/>
      </c>
      <c r="CN35" s="6" t="str">
        <f t="shared" si="302"/>
        <v>,8,14</v>
      </c>
      <c r="CO35" s="6" t="str">
        <f t="shared" si="303"/>
        <v>,25,25,239,5,5,5,5,13</v>
      </c>
      <c r="CP35" s="6" t="str">
        <f t="shared" si="426"/>
        <v/>
      </c>
      <c r="CQ35" s="6" t="str">
        <f t="shared" ref="CQ35:FB35" si="787">IFERROR(ROUNDDOWN(IF(LEFT($C35,1)="*",CP35*IF(RIGHT($C35,LEN($C35)-1)="old",CP35,VALUE(RIGHT($C35,LEN($C35)-1))),CP35+IF(RIGHT($C35,LEN($C35)-1)="old",CP35,VALUE(RIGHT($C35,LEN($C35)-1))))/3,0),"")</f>
        <v/>
      </c>
      <c r="CR35" s="6" t="str">
        <f t="shared" ref="CR35:FC35" si="788">IFERROR(IF(MOD(CQ35,$D35)=0,$E35,$F35),"")</f>
        <v/>
      </c>
      <c r="CS35" s="6" t="str">
        <f t="shared" si="306"/>
        <v>,8,14</v>
      </c>
      <c r="CT35" s="6" t="str">
        <f t="shared" si="307"/>
        <v>,25,25,239,5,5,5,5,13</v>
      </c>
      <c r="CU35" s="6" t="str">
        <f t="shared" si="429"/>
        <v/>
      </c>
      <c r="CV35" s="6" t="str">
        <f t="shared" ref="CV35:FG35" si="789">IFERROR(ROUNDDOWN(IF(LEFT($C35,1)="*",CU35*IF(RIGHT($C35,LEN($C35)-1)="old",CU35,VALUE(RIGHT($C35,LEN($C35)-1))),CU35+IF(RIGHT($C35,LEN($C35)-1)="old",CU35,VALUE(RIGHT($C35,LEN($C35)-1))))/3,0),"")</f>
        <v/>
      </c>
      <c r="CW35" s="6" t="str">
        <f t="shared" ref="CW35:FH35" si="790">IFERROR(IF(MOD(CV35,$D35)=0,$E35,$F35),"")</f>
        <v/>
      </c>
      <c r="CX35" s="6" t="str">
        <f t="shared" si="310"/>
        <v>,8,14</v>
      </c>
      <c r="CY35" s="6" t="str">
        <f t="shared" si="311"/>
        <v>,25,25,239,5,5,5,5,13</v>
      </c>
      <c r="CZ35" s="6" t="str">
        <f t="shared" si="432"/>
        <v/>
      </c>
      <c r="DA35" s="6" t="str">
        <f t="shared" ref="DA35:FL35" si="791">IFERROR(ROUNDDOWN(IF(LEFT($C35,1)="*",CZ35*IF(RIGHT($C35,LEN($C35)-1)="old",CZ35,VALUE(RIGHT($C35,LEN($C35)-1))),CZ35+IF(RIGHT($C35,LEN($C35)-1)="old",CZ35,VALUE(RIGHT($C35,LEN($C35)-1))))/3,0),"")</f>
        <v/>
      </c>
      <c r="DB35" s="6" t="str">
        <f t="shared" ref="DB35:FM35" si="792">IFERROR(IF(MOD(DA35,$D35)=0,$E35,$F35),"")</f>
        <v/>
      </c>
      <c r="DC35" s="6" t="str">
        <f t="shared" si="314"/>
        <v>,8,14</v>
      </c>
      <c r="DD35" s="6" t="str">
        <f t="shared" si="315"/>
        <v>,25,25,239,5,5,5,5,13</v>
      </c>
      <c r="DE35" s="6" t="str">
        <f t="shared" si="435"/>
        <v/>
      </c>
      <c r="DF35" s="6" t="str">
        <f t="shared" ref="DF35:FQ35" si="793">IFERROR(ROUNDDOWN(IF(LEFT($C35,1)="*",DE35*IF(RIGHT($C35,LEN($C35)-1)="old",DE35,VALUE(RIGHT($C35,LEN($C35)-1))),DE35+IF(RIGHT($C35,LEN($C35)-1)="old",DE35,VALUE(RIGHT($C35,LEN($C35)-1))))/3,0),"")</f>
        <v/>
      </c>
      <c r="DG35" s="6" t="str">
        <f t="shared" ref="DG35:FR35" si="794">IFERROR(IF(MOD(DF35,$D35)=0,$E35,$F35),"")</f>
        <v/>
      </c>
      <c r="DH35" s="6" t="str">
        <f t="shared" si="318"/>
        <v>,8,14</v>
      </c>
      <c r="DI35" s="6" t="str">
        <f t="shared" si="319"/>
        <v>,25,25,239,5,5,5,5,13</v>
      </c>
      <c r="DJ35" s="6" t="str">
        <f t="shared" si="438"/>
        <v/>
      </c>
      <c r="DK35" s="6" t="str">
        <f t="shared" ref="DK35:FV35" si="795">IFERROR(ROUNDDOWN(IF(LEFT($C35,1)="*",DJ35*IF(RIGHT($C35,LEN($C35)-1)="old",DJ35,VALUE(RIGHT($C35,LEN($C35)-1))),DJ35+IF(RIGHT($C35,LEN($C35)-1)="old",DJ35,VALUE(RIGHT($C35,LEN($C35)-1))))/3,0),"")</f>
        <v/>
      </c>
      <c r="DL35" s="6" t="str">
        <f t="shared" ref="DL35:FW35" si="796">IFERROR(IF(MOD(DK35,$D35)=0,$E35,$F35),"")</f>
        <v/>
      </c>
      <c r="DM35" s="6" t="str">
        <f t="shared" si="322"/>
        <v>,8,14</v>
      </c>
      <c r="DN35" s="6" t="str">
        <f t="shared" si="323"/>
        <v>,25,25,239,5,5,5,5,13</v>
      </c>
      <c r="DO35" s="6" t="str">
        <f t="shared" si="441"/>
        <v/>
      </c>
      <c r="DP35" s="6" t="str">
        <f t="shared" ref="DP35:GA35" si="797">IFERROR(ROUNDDOWN(IF(LEFT($C35,1)="*",DO35*IF(RIGHT($C35,LEN($C35)-1)="old",DO35,VALUE(RIGHT($C35,LEN($C35)-1))),DO35+IF(RIGHT($C35,LEN($C35)-1)="old",DO35,VALUE(RIGHT($C35,LEN($C35)-1))))/3,0),"")</f>
        <v/>
      </c>
      <c r="DQ35" s="6" t="str">
        <f t="shared" ref="DQ35:GB35" si="798">IFERROR(IF(MOD(DP35,$D35)=0,$E35,$F35),"")</f>
        <v/>
      </c>
      <c r="DR35" s="6" t="str">
        <f t="shared" si="326"/>
        <v>,8,14</v>
      </c>
      <c r="DS35" s="6" t="str">
        <f t="shared" si="327"/>
        <v>,25,25,239,5,5,5,5,13</v>
      </c>
      <c r="DT35" s="6" t="str">
        <f t="shared" si="444"/>
        <v/>
      </c>
      <c r="DU35" s="6" t="str">
        <f t="shared" ref="DU35:GF35" si="799">IFERROR(ROUNDDOWN(IF(LEFT($C35,1)="*",DT35*IF(RIGHT($C35,LEN($C35)-1)="old",DT35,VALUE(RIGHT($C35,LEN($C35)-1))),DT35+IF(RIGHT($C35,LEN($C35)-1)="old",DT35,VALUE(RIGHT($C35,LEN($C35)-1))))/3,0),"")</f>
        <v/>
      </c>
      <c r="DV35" s="6" t="str">
        <f t="shared" ref="DV35:GG35" si="800">IFERROR(IF(MOD(DU35,$D35)=0,$E35,$F35),"")</f>
        <v/>
      </c>
      <c r="DW35" s="6" t="str">
        <f t="shared" si="330"/>
        <v>,8,14</v>
      </c>
      <c r="DX35" s="6" t="str">
        <f t="shared" si="331"/>
        <v>,25,25,239,5,5,5,5,13</v>
      </c>
      <c r="DY35" s="6" t="str">
        <f t="shared" si="447"/>
        <v/>
      </c>
      <c r="DZ35" s="6" t="str">
        <f t="shared" ref="DZ35:GK35" si="801">IFERROR(ROUNDDOWN(IF(LEFT($C35,1)="*",DY35*IF(RIGHT($C35,LEN($C35)-1)="old",DY35,VALUE(RIGHT($C35,LEN($C35)-1))),DY35+IF(RIGHT($C35,LEN($C35)-1)="old",DY35,VALUE(RIGHT($C35,LEN($C35)-1))))/3,0),"")</f>
        <v/>
      </c>
      <c r="EA35" s="6" t="str">
        <f t="shared" ref="EA35:GK35" si="802">IFERROR(IF(MOD(DZ35,$D35)=0,$E35,$F35),"")</f>
        <v/>
      </c>
      <c r="EB35" s="6" t="str">
        <f t="shared" si="334"/>
        <v>,8,14</v>
      </c>
      <c r="EC35" s="6" t="str">
        <f t="shared" si="335"/>
        <v>,25,25,239,5,5,5,5,13</v>
      </c>
      <c r="ED35" s="6" t="str">
        <f t="shared" si="450"/>
        <v/>
      </c>
      <c r="EE35" s="6" t="str">
        <f t="shared" ref="EE35:GK35" si="803">IFERROR(ROUNDDOWN(IF(LEFT($C35,1)="*",ED35*IF(RIGHT($C35,LEN($C35)-1)="old",ED35,VALUE(RIGHT($C35,LEN($C35)-1))),ED35+IF(RIGHT($C35,LEN($C35)-1)="old",ED35,VALUE(RIGHT($C35,LEN($C35)-1))))/3,0),"")</f>
        <v/>
      </c>
      <c r="EF35" s="6" t="str">
        <f t="shared" ref="EF35:GK35" si="804">IFERROR(IF(MOD(EE35,$D35)=0,$E35,$F35),"")</f>
        <v/>
      </c>
      <c r="EG35" s="6" t="str">
        <f t="shared" si="338"/>
        <v>,8,14</v>
      </c>
      <c r="EH35" s="6" t="str">
        <f t="shared" si="339"/>
        <v>,25,25,239,5,5,5,5,13</v>
      </c>
      <c r="EI35" s="6" t="str">
        <f t="shared" si="453"/>
        <v/>
      </c>
      <c r="EJ35" s="6" t="str">
        <f t="shared" ref="EJ35:GK35" si="805">IFERROR(ROUNDDOWN(IF(LEFT($C35,1)="*",EI35*IF(RIGHT($C35,LEN($C35)-1)="old",EI35,VALUE(RIGHT($C35,LEN($C35)-1))),EI35+IF(RIGHT($C35,LEN($C35)-1)="old",EI35,VALUE(RIGHT($C35,LEN($C35)-1))))/3,0),"")</f>
        <v/>
      </c>
      <c r="EK35" s="6" t="str">
        <f t="shared" ref="EK35:GK35" si="806">IFERROR(IF(MOD(EJ35,$D35)=0,$E35,$F35),"")</f>
        <v/>
      </c>
      <c r="EL35" s="6" t="str">
        <f t="shared" si="342"/>
        <v>,8,14</v>
      </c>
      <c r="EM35" s="6" t="str">
        <f t="shared" si="343"/>
        <v>,25,25,239,5,5,5,5,13</v>
      </c>
      <c r="EN35" s="6" t="str">
        <f t="shared" si="456"/>
        <v/>
      </c>
      <c r="EO35" s="6" t="str">
        <f t="shared" ref="EO35:GK35" si="807">IFERROR(ROUNDDOWN(IF(LEFT($C35,1)="*",EN35*IF(RIGHT($C35,LEN($C35)-1)="old",EN35,VALUE(RIGHT($C35,LEN($C35)-1))),EN35+IF(RIGHT($C35,LEN($C35)-1)="old",EN35,VALUE(RIGHT($C35,LEN($C35)-1))))/3,0),"")</f>
        <v/>
      </c>
      <c r="EP35" s="6" t="str">
        <f t="shared" ref="EP35:GK35" si="808">IFERROR(IF(MOD(EO35,$D35)=0,$E35,$F35),"")</f>
        <v/>
      </c>
      <c r="EQ35" s="6" t="str">
        <f t="shared" si="346"/>
        <v>,8,14</v>
      </c>
      <c r="ER35" s="6" t="str">
        <f t="shared" si="347"/>
        <v>,25,25,239,5,5,5,5,13</v>
      </c>
      <c r="ES35" s="6" t="str">
        <f t="shared" si="459"/>
        <v/>
      </c>
      <c r="ET35" s="6" t="str">
        <f t="shared" ref="ET35:GK35" si="809">IFERROR(ROUNDDOWN(IF(LEFT($C35,1)="*",ES35*IF(RIGHT($C35,LEN($C35)-1)="old",ES35,VALUE(RIGHT($C35,LEN($C35)-1))),ES35+IF(RIGHT($C35,LEN($C35)-1)="old",ES35,VALUE(RIGHT($C35,LEN($C35)-1))))/3,0),"")</f>
        <v/>
      </c>
      <c r="EU35" s="6" t="str">
        <f t="shared" ref="EU35:GK35" si="810">IFERROR(IF(MOD(ET35,$D35)=0,$E35,$F35),"")</f>
        <v/>
      </c>
      <c r="EV35" s="6" t="str">
        <f t="shared" si="350"/>
        <v>,8,14</v>
      </c>
      <c r="EW35" s="6" t="str">
        <f t="shared" si="351"/>
        <v>,25,25,239,5,5,5,5,13</v>
      </c>
      <c r="EX35" s="6" t="str">
        <f t="shared" si="462"/>
        <v/>
      </c>
      <c r="EY35" s="6" t="str">
        <f t="shared" ref="EY35:GK35" si="811">IFERROR(ROUNDDOWN(IF(LEFT($C35,1)="*",EX35*IF(RIGHT($C35,LEN($C35)-1)="old",EX35,VALUE(RIGHT($C35,LEN($C35)-1))),EX35+IF(RIGHT($C35,LEN($C35)-1)="old",EX35,VALUE(RIGHT($C35,LEN($C35)-1))))/3,0),"")</f>
        <v/>
      </c>
      <c r="EZ35" s="6" t="str">
        <f t="shared" ref="EZ35:GK35" si="812">IFERROR(IF(MOD(EY35,$D35)=0,$E35,$F35),"")</f>
        <v/>
      </c>
      <c r="FA35" s="6" t="str">
        <f t="shared" si="354"/>
        <v>,8,14</v>
      </c>
      <c r="FB35" s="6" t="str">
        <f t="shared" si="355"/>
        <v>,25,25,239,5,5,5,5,13</v>
      </c>
      <c r="FC35" s="6" t="str">
        <f t="shared" si="465"/>
        <v/>
      </c>
      <c r="FD35" s="6" t="str">
        <f t="shared" ref="FD35:GK35" si="813">IFERROR(ROUNDDOWN(IF(LEFT($C35,1)="*",FC35*IF(RIGHT($C35,LEN($C35)-1)="old",FC35,VALUE(RIGHT($C35,LEN($C35)-1))),FC35+IF(RIGHT($C35,LEN($C35)-1)="old",FC35,VALUE(RIGHT($C35,LEN($C35)-1))))/3,0),"")</f>
        <v/>
      </c>
      <c r="FE35" s="6" t="str">
        <f t="shared" ref="FE35:GK35" si="814">IFERROR(IF(MOD(FD35,$D35)=0,$E35,$F35),"")</f>
        <v/>
      </c>
      <c r="FF35" s="6" t="str">
        <f t="shared" si="358"/>
        <v>,8,14</v>
      </c>
      <c r="FG35" s="6" t="str">
        <f t="shared" si="359"/>
        <v>,25,25,239,5,5,5,5,13</v>
      </c>
      <c r="FH35" s="6" t="str">
        <f t="shared" si="468"/>
        <v/>
      </c>
      <c r="FI35" s="6" t="str">
        <f t="shared" ref="FI35:GK35" si="815">IFERROR(ROUNDDOWN(IF(LEFT($C35,1)="*",FH35*IF(RIGHT($C35,LEN($C35)-1)="old",FH35,VALUE(RIGHT($C35,LEN($C35)-1))),FH35+IF(RIGHT($C35,LEN($C35)-1)="old",FH35,VALUE(RIGHT($C35,LEN($C35)-1))))/3,0),"")</f>
        <v/>
      </c>
      <c r="FJ35" s="6" t="str">
        <f t="shared" ref="FJ35:GK35" si="816">IFERROR(IF(MOD(FI35,$D35)=0,$E35,$F35),"")</f>
        <v/>
      </c>
      <c r="FK35" s="6" t="str">
        <f t="shared" si="362"/>
        <v>,8,14</v>
      </c>
      <c r="FL35" s="6" t="str">
        <f t="shared" si="363"/>
        <v>,25,25,239,5,5,5,5,13</v>
      </c>
      <c r="FM35" s="6" t="str">
        <f t="shared" si="471"/>
        <v/>
      </c>
      <c r="FN35" s="6" t="str">
        <f t="shared" ref="FN35:GK35" si="817">IFERROR(ROUNDDOWN(IF(LEFT($C35,1)="*",FM35*IF(RIGHT($C35,LEN($C35)-1)="old",FM35,VALUE(RIGHT($C35,LEN($C35)-1))),FM35+IF(RIGHT($C35,LEN($C35)-1)="old",FM35,VALUE(RIGHT($C35,LEN($C35)-1))))/3,0),"")</f>
        <v/>
      </c>
      <c r="FO35" s="6" t="str">
        <f t="shared" ref="FO35:GK35" si="818">IFERROR(IF(MOD(FN35,$D35)=0,$E35,$F35),"")</f>
        <v/>
      </c>
      <c r="FP35" s="6" t="str">
        <f t="shared" si="366"/>
        <v>,8,14</v>
      </c>
      <c r="FQ35" s="6" t="str">
        <f t="shared" si="367"/>
        <v>,25,25,239,5,5,5,5,13</v>
      </c>
      <c r="FR35" s="6" t="str">
        <f t="shared" si="474"/>
        <v/>
      </c>
      <c r="FS35" s="6" t="str">
        <f t="shared" ref="FS35:GK35" si="819">IFERROR(ROUNDDOWN(IF(LEFT($C35,1)="*",FR35*IF(RIGHT($C35,LEN($C35)-1)="old",FR35,VALUE(RIGHT($C35,LEN($C35)-1))),FR35+IF(RIGHT($C35,LEN($C35)-1)="old",FR35,VALUE(RIGHT($C35,LEN($C35)-1))))/3,0),"")</f>
        <v/>
      </c>
      <c r="FT35" s="6" t="str">
        <f t="shared" ref="FT35:GK35" si="820">IFERROR(IF(MOD(FS35,$D35)=0,$E35,$F35),"")</f>
        <v/>
      </c>
      <c r="FU35" s="6" t="str">
        <f t="shared" si="370"/>
        <v>,8,14</v>
      </c>
      <c r="FV35" s="6" t="str">
        <f t="shared" si="371"/>
        <v>,25,25,239,5,5,5,5,13</v>
      </c>
      <c r="FW35" s="6" t="str">
        <f t="shared" si="477"/>
        <v/>
      </c>
      <c r="FX35" s="6" t="str">
        <f t="shared" ref="FX35:GK35" si="821">IFERROR(ROUNDDOWN(IF(LEFT($C35,1)="*",FW35*IF(RIGHT($C35,LEN($C35)-1)="old",FW35,VALUE(RIGHT($C35,LEN($C35)-1))),FW35+IF(RIGHT($C35,LEN($C35)-1)="old",FW35,VALUE(RIGHT($C35,LEN($C35)-1))))/3,0),"")</f>
        <v/>
      </c>
      <c r="FY35" s="6" t="str">
        <f t="shared" ref="FY35:GK35" si="822">IFERROR(IF(MOD(FX35,$D35)=0,$E35,$F35),"")</f>
        <v/>
      </c>
      <c r="FZ35" s="6" t="str">
        <f t="shared" si="374"/>
        <v>,8,14</v>
      </c>
      <c r="GA35" s="6" t="str">
        <f t="shared" si="375"/>
        <v>,25,25,239,5,5,5,5,13</v>
      </c>
      <c r="GB35" s="6" t="str">
        <f t="shared" si="480"/>
        <v/>
      </c>
      <c r="GC35" s="6" t="str">
        <f t="shared" ref="GC35:GK35" si="823">IFERROR(ROUNDDOWN(IF(LEFT($C35,1)="*",GB35*IF(RIGHT($C35,LEN($C35)-1)="old",GB35,VALUE(RIGHT($C35,LEN($C35)-1))),GB35+IF(RIGHT($C35,LEN($C35)-1)="old",GB35,VALUE(RIGHT($C35,LEN($C35)-1))))/3,0),"")</f>
        <v/>
      </c>
      <c r="GD35" s="6" t="str">
        <f t="shared" ref="GD35:GK35" si="824">IFERROR(IF(MOD(GC35,$D35)=0,$E35,$F35),"")</f>
        <v/>
      </c>
      <c r="GE35" s="6" t="str">
        <f t="shared" si="378"/>
        <v>,8,14</v>
      </c>
      <c r="GF35" s="6" t="str">
        <f t="shared" si="379"/>
        <v>,25,25,239,5,5,5,5,13</v>
      </c>
      <c r="GG35" s="6" t="str">
        <f t="shared" si="483"/>
        <v/>
      </c>
      <c r="GH35" s="6" t="str">
        <f t="shared" ref="GH35:GK35" si="825">IFERROR(ROUNDDOWN(IF(LEFT($C35,1)="*",GG35*IF(RIGHT($C35,LEN($C35)-1)="old",GG35,VALUE(RIGHT($C35,LEN($C35)-1))),GG35+IF(RIGHT($C35,LEN($C35)-1)="old",GG35,VALUE(RIGHT($C35,LEN($C35)-1))))/3,0),"")</f>
        <v/>
      </c>
      <c r="GI35" s="6" t="str">
        <f t="shared" ref="GI35:GK35" si="826">IFERROR(IF(MOD(GH35,$D35)=0,$E35,$F35),"")</f>
        <v/>
      </c>
      <c r="GJ35" s="6" t="str">
        <f t="shared" si="382"/>
        <v>,8,14</v>
      </c>
      <c r="GK35" s="6" t="str">
        <f t="shared" si="383"/>
        <v>,25,25,239,5,5,5,5,13</v>
      </c>
      <c r="GL35" s="6"/>
      <c r="GM35" s="6"/>
      <c r="GN35" s="6"/>
      <c r="GO35" s="6"/>
    </row>
    <row r="36" spans="1:197" x14ac:dyDescent="0.25">
      <c r="A36" s="6"/>
      <c r="B36" s="6">
        <v>7</v>
      </c>
      <c r="C36" s="6" t="str">
        <f>"+7"</f>
        <v>+7</v>
      </c>
      <c r="D36" s="6">
        <v>3</v>
      </c>
      <c r="E36" s="6">
        <v>4</v>
      </c>
      <c r="F36" s="6">
        <v>1</v>
      </c>
      <c r="G36" s="6"/>
      <c r="H36" s="6"/>
      <c r="I36" s="6" t="str">
        <f>IF(E29=B36,GJ29,"")&amp;IF(F29=B36,GK29,"")&amp;IF(E30=B36,GJ30,"")&amp;IF(F30=B36,GK30,"")&amp;IF(E31=B36,GJ31,"")&amp;IF(F31=B36,GK31,"")&amp;IF(E32=B36,GJ32,"")&amp;IF(F32=B36,GK32,"")&amp;IF(E33=B36,GJ33,"")&amp;IF(F33=B36,GK33,"")&amp;IF(E34=B36,GJ34,"")&amp;IF(F34=B36,GK34,"")&amp;IF(E35=B36,GJ35,"")&amp;IF(F35=B36,GK35,"")</f>
        <v>,8,14</v>
      </c>
      <c r="J36" s="6">
        <f t="shared" si="246"/>
        <v>2</v>
      </c>
      <c r="K36" s="6">
        <f t="shared" si="486"/>
        <v>24</v>
      </c>
      <c r="L36" s="6"/>
      <c r="M36" s="6">
        <f>LEN(L36)-LEN(SUBSTITUTE(L36,",",""))</f>
        <v>0</v>
      </c>
      <c r="N36" s="6">
        <f>IF(N$4&lt;=$J36,VALUE(SUBSTITUTE(MID($I36,IFERROR(FIND(CHAR(1),SUBSTITUTE($I36,",",CHAR(1),(N$4+1)-1)),1),IFERROR(FIND(CHAR(1),SUBSTITUTE($I36,",",CHAR(1),(N$4+1))),LEN($I36)+1)-IFERROR(FIND(CHAR(1),SUBSTITUTE($I36,",",CHAR(1),(N$4+1)-1)),1)),",","")),"")</f>
        <v>8</v>
      </c>
      <c r="O36" s="6">
        <f t="shared" si="142"/>
        <v>5</v>
      </c>
      <c r="P36" s="6">
        <f t="shared" si="143"/>
        <v>1</v>
      </c>
      <c r="Q36" s="6" t="str">
        <f t="shared" si="218"/>
        <v/>
      </c>
      <c r="R36" s="6" t="str">
        <f t="shared" si="219"/>
        <v>,5</v>
      </c>
      <c r="S36" s="6">
        <f t="shared" si="247"/>
        <v>14</v>
      </c>
      <c r="T36" s="6">
        <f t="shared" si="243"/>
        <v>7</v>
      </c>
      <c r="U36" s="6">
        <f t="shared" si="244"/>
        <v>1</v>
      </c>
      <c r="V36" s="6" t="str">
        <f t="shared" si="222"/>
        <v/>
      </c>
      <c r="W36" s="6" t="str">
        <f t="shared" si="223"/>
        <v>,5,7</v>
      </c>
      <c r="X36" s="6" t="str">
        <f t="shared" si="384"/>
        <v/>
      </c>
      <c r="Y36" s="6" t="str">
        <f t="shared" ref="Y36:CJ36" si="827">IFERROR(ROUNDDOWN(IF(LEFT($C36,1)="*",X36*IF(RIGHT($C36,LEN($C36)-1)="old",X36,VALUE(RIGHT($C36,LEN($C36)-1))),X36+IF(RIGHT($C36,LEN($C36)-1)="old",X36,VALUE(RIGHT($C36,LEN($C36)-1))))/3,0),"")</f>
        <v/>
      </c>
      <c r="Z36" s="6" t="str">
        <f t="shared" ref="Z36:CK36" si="828">IFERROR(IF(MOD(Y36,$D36)=0,$E36,$F36),"")</f>
        <v/>
      </c>
      <c r="AA36" s="6" t="str">
        <f t="shared" si="250"/>
        <v/>
      </c>
      <c r="AB36" s="6" t="str">
        <f t="shared" si="251"/>
        <v>,5,7</v>
      </c>
      <c r="AC36" s="6" t="str">
        <f t="shared" si="387"/>
        <v/>
      </c>
      <c r="AD36" s="6" t="str">
        <f t="shared" ref="AD36:CO36" si="829">IFERROR(ROUNDDOWN(IF(LEFT($C36,1)="*",AC36*IF(RIGHT($C36,LEN($C36)-1)="old",AC36,VALUE(RIGHT($C36,LEN($C36)-1))),AC36+IF(RIGHT($C36,LEN($C36)-1)="old",AC36,VALUE(RIGHT($C36,LEN($C36)-1))))/3,0),"")</f>
        <v/>
      </c>
      <c r="AE36" s="6" t="str">
        <f t="shared" ref="AE36:CP36" si="830">IFERROR(IF(MOD(AD36,$D36)=0,$E36,$F36),"")</f>
        <v/>
      </c>
      <c r="AF36" s="6" t="str">
        <f t="shared" si="254"/>
        <v/>
      </c>
      <c r="AG36" s="6" t="str">
        <f t="shared" si="255"/>
        <v>,5,7</v>
      </c>
      <c r="AH36" s="6" t="str">
        <f t="shared" si="390"/>
        <v/>
      </c>
      <c r="AI36" s="6" t="str">
        <f t="shared" ref="AI36:CT36" si="831">IFERROR(ROUNDDOWN(IF(LEFT($C36,1)="*",AH36*IF(RIGHT($C36,LEN($C36)-1)="old",AH36,VALUE(RIGHT($C36,LEN($C36)-1))),AH36+IF(RIGHT($C36,LEN($C36)-1)="old",AH36,VALUE(RIGHT($C36,LEN($C36)-1))))/3,0),"")</f>
        <v/>
      </c>
      <c r="AJ36" s="6" t="str">
        <f t="shared" ref="AJ36:CU36" si="832">IFERROR(IF(MOD(AI36,$D36)=0,$E36,$F36),"")</f>
        <v/>
      </c>
      <c r="AK36" s="6" t="str">
        <f t="shared" si="258"/>
        <v/>
      </c>
      <c r="AL36" s="6" t="str">
        <f t="shared" si="259"/>
        <v>,5,7</v>
      </c>
      <c r="AM36" s="6" t="str">
        <f t="shared" si="393"/>
        <v/>
      </c>
      <c r="AN36" s="6" t="str">
        <f t="shared" ref="AN36:CY36" si="833">IFERROR(ROUNDDOWN(IF(LEFT($C36,1)="*",AM36*IF(RIGHT($C36,LEN($C36)-1)="old",AM36,VALUE(RIGHT($C36,LEN($C36)-1))),AM36+IF(RIGHT($C36,LEN($C36)-1)="old",AM36,VALUE(RIGHT($C36,LEN($C36)-1))))/3,0),"")</f>
        <v/>
      </c>
      <c r="AO36" s="6" t="str">
        <f t="shared" ref="AO36:CZ36" si="834">IFERROR(IF(MOD(AN36,$D36)=0,$E36,$F36),"")</f>
        <v/>
      </c>
      <c r="AP36" s="6" t="str">
        <f t="shared" si="262"/>
        <v/>
      </c>
      <c r="AQ36" s="6" t="str">
        <f t="shared" si="263"/>
        <v>,5,7</v>
      </c>
      <c r="AR36" s="6" t="str">
        <f t="shared" si="396"/>
        <v/>
      </c>
      <c r="AS36" s="6" t="str">
        <f t="shared" ref="AS36:DD36" si="835">IFERROR(ROUNDDOWN(IF(LEFT($C36,1)="*",AR36*IF(RIGHT($C36,LEN($C36)-1)="old",AR36,VALUE(RIGHT($C36,LEN($C36)-1))),AR36+IF(RIGHT($C36,LEN($C36)-1)="old",AR36,VALUE(RIGHT($C36,LEN($C36)-1))))/3,0),"")</f>
        <v/>
      </c>
      <c r="AT36" s="6" t="str">
        <f t="shared" ref="AT36:DE36" si="836">IFERROR(IF(MOD(AS36,$D36)=0,$E36,$F36),"")</f>
        <v/>
      </c>
      <c r="AU36" s="6" t="str">
        <f t="shared" si="266"/>
        <v/>
      </c>
      <c r="AV36" s="6" t="str">
        <f t="shared" si="267"/>
        <v>,5,7</v>
      </c>
      <c r="AW36" s="6" t="str">
        <f t="shared" si="399"/>
        <v/>
      </c>
      <c r="AX36" s="6" t="str">
        <f t="shared" ref="AX36:DI36" si="837">IFERROR(ROUNDDOWN(IF(LEFT($C36,1)="*",AW36*IF(RIGHT($C36,LEN($C36)-1)="old",AW36,VALUE(RIGHT($C36,LEN($C36)-1))),AW36+IF(RIGHT($C36,LEN($C36)-1)="old",AW36,VALUE(RIGHT($C36,LEN($C36)-1))))/3,0),"")</f>
        <v/>
      </c>
      <c r="AY36" s="6" t="str">
        <f t="shared" ref="AY36:DJ36" si="838">IFERROR(IF(MOD(AX36,$D36)=0,$E36,$F36),"")</f>
        <v/>
      </c>
      <c r="AZ36" s="6" t="str">
        <f t="shared" si="270"/>
        <v/>
      </c>
      <c r="BA36" s="6" t="str">
        <f t="shared" si="271"/>
        <v>,5,7</v>
      </c>
      <c r="BB36" s="6" t="str">
        <f t="shared" si="402"/>
        <v/>
      </c>
      <c r="BC36" s="6" t="str">
        <f t="shared" ref="BC36:DN36" si="839">IFERROR(ROUNDDOWN(IF(LEFT($C36,1)="*",BB36*IF(RIGHT($C36,LEN($C36)-1)="old",BB36,VALUE(RIGHT($C36,LEN($C36)-1))),BB36+IF(RIGHT($C36,LEN($C36)-1)="old",BB36,VALUE(RIGHT($C36,LEN($C36)-1))))/3,0),"")</f>
        <v/>
      </c>
      <c r="BD36" s="6" t="str">
        <f t="shared" ref="BD36:DO36" si="840">IFERROR(IF(MOD(BC36,$D36)=0,$E36,$F36),"")</f>
        <v/>
      </c>
      <c r="BE36" s="6" t="str">
        <f t="shared" si="274"/>
        <v/>
      </c>
      <c r="BF36" s="6" t="str">
        <f t="shared" si="275"/>
        <v>,5,7</v>
      </c>
      <c r="BG36" s="6" t="str">
        <f t="shared" si="405"/>
        <v/>
      </c>
      <c r="BH36" s="6" t="str">
        <f t="shared" ref="BH36:DS36" si="841">IFERROR(ROUNDDOWN(IF(LEFT($C36,1)="*",BG36*IF(RIGHT($C36,LEN($C36)-1)="old",BG36,VALUE(RIGHT($C36,LEN($C36)-1))),BG36+IF(RIGHT($C36,LEN($C36)-1)="old",BG36,VALUE(RIGHT($C36,LEN($C36)-1))))/3,0),"")</f>
        <v/>
      </c>
      <c r="BI36" s="6" t="str">
        <f t="shared" ref="BI36:DT36" si="842">IFERROR(IF(MOD(BH36,$D36)=0,$E36,$F36),"")</f>
        <v/>
      </c>
      <c r="BJ36" s="6" t="str">
        <f t="shared" si="278"/>
        <v/>
      </c>
      <c r="BK36" s="6" t="str">
        <f t="shared" si="279"/>
        <v>,5,7</v>
      </c>
      <c r="BL36" s="6" t="str">
        <f t="shared" si="408"/>
        <v/>
      </c>
      <c r="BM36" s="6" t="str">
        <f t="shared" ref="BM36:DX36" si="843">IFERROR(ROUNDDOWN(IF(LEFT($C36,1)="*",BL36*IF(RIGHT($C36,LEN($C36)-1)="old",BL36,VALUE(RIGHT($C36,LEN($C36)-1))),BL36+IF(RIGHT($C36,LEN($C36)-1)="old",BL36,VALUE(RIGHT($C36,LEN($C36)-1))))/3,0),"")</f>
        <v/>
      </c>
      <c r="BN36" s="6" t="str">
        <f t="shared" ref="BN36:DY36" si="844">IFERROR(IF(MOD(BM36,$D36)=0,$E36,$F36),"")</f>
        <v/>
      </c>
      <c r="BO36" s="6" t="str">
        <f t="shared" si="282"/>
        <v/>
      </c>
      <c r="BP36" s="6" t="str">
        <f t="shared" si="283"/>
        <v>,5,7</v>
      </c>
      <c r="BQ36" s="6" t="str">
        <f t="shared" si="411"/>
        <v/>
      </c>
      <c r="BR36" s="6" t="str">
        <f t="shared" ref="BR36:EC36" si="845">IFERROR(ROUNDDOWN(IF(LEFT($C36,1)="*",BQ36*IF(RIGHT($C36,LEN($C36)-1)="old",BQ36,VALUE(RIGHT($C36,LEN($C36)-1))),BQ36+IF(RIGHT($C36,LEN($C36)-1)="old",BQ36,VALUE(RIGHT($C36,LEN($C36)-1))))/3,0),"")</f>
        <v/>
      </c>
      <c r="BS36" s="6" t="str">
        <f t="shared" ref="BS36:ED36" si="846">IFERROR(IF(MOD(BR36,$D36)=0,$E36,$F36),"")</f>
        <v/>
      </c>
      <c r="BT36" s="6" t="str">
        <f t="shared" si="286"/>
        <v/>
      </c>
      <c r="BU36" s="6" t="str">
        <f t="shared" si="287"/>
        <v>,5,7</v>
      </c>
      <c r="BV36" s="6" t="str">
        <f t="shared" si="414"/>
        <v/>
      </c>
      <c r="BW36" s="6" t="str">
        <f t="shared" ref="BW36:EH36" si="847">IFERROR(ROUNDDOWN(IF(LEFT($C36,1)="*",BV36*IF(RIGHT($C36,LEN($C36)-1)="old",BV36,VALUE(RIGHT($C36,LEN($C36)-1))),BV36+IF(RIGHT($C36,LEN($C36)-1)="old",BV36,VALUE(RIGHT($C36,LEN($C36)-1))))/3,0),"")</f>
        <v/>
      </c>
      <c r="BX36" s="6" t="str">
        <f t="shared" ref="BX36:EI36" si="848">IFERROR(IF(MOD(BW36,$D36)=0,$E36,$F36),"")</f>
        <v/>
      </c>
      <c r="BY36" s="6" t="str">
        <f t="shared" si="290"/>
        <v/>
      </c>
      <c r="BZ36" s="6" t="str">
        <f t="shared" si="291"/>
        <v>,5,7</v>
      </c>
      <c r="CA36" s="6" t="str">
        <f t="shared" si="417"/>
        <v/>
      </c>
      <c r="CB36" s="6" t="str">
        <f t="shared" ref="CB36:EM36" si="849">IFERROR(ROUNDDOWN(IF(LEFT($C36,1)="*",CA36*IF(RIGHT($C36,LEN($C36)-1)="old",CA36,VALUE(RIGHT($C36,LEN($C36)-1))),CA36+IF(RIGHT($C36,LEN($C36)-1)="old",CA36,VALUE(RIGHT($C36,LEN($C36)-1))))/3,0),"")</f>
        <v/>
      </c>
      <c r="CC36" s="6" t="str">
        <f t="shared" ref="CC36:EN36" si="850">IFERROR(IF(MOD(CB36,$D36)=0,$E36,$F36),"")</f>
        <v/>
      </c>
      <c r="CD36" s="6" t="str">
        <f t="shared" si="294"/>
        <v/>
      </c>
      <c r="CE36" s="6" t="str">
        <f t="shared" si="295"/>
        <v>,5,7</v>
      </c>
      <c r="CF36" s="6" t="str">
        <f t="shared" si="420"/>
        <v/>
      </c>
      <c r="CG36" s="6" t="str">
        <f t="shared" ref="CG36:ER36" si="851">IFERROR(ROUNDDOWN(IF(LEFT($C36,1)="*",CF36*IF(RIGHT($C36,LEN($C36)-1)="old",CF36,VALUE(RIGHT($C36,LEN($C36)-1))),CF36+IF(RIGHT($C36,LEN($C36)-1)="old",CF36,VALUE(RIGHT($C36,LEN($C36)-1))))/3,0),"")</f>
        <v/>
      </c>
      <c r="CH36" s="6" t="str">
        <f t="shared" ref="CH36:ES36" si="852">IFERROR(IF(MOD(CG36,$D36)=0,$E36,$F36),"")</f>
        <v/>
      </c>
      <c r="CI36" s="6" t="str">
        <f t="shared" si="298"/>
        <v/>
      </c>
      <c r="CJ36" s="6" t="str">
        <f t="shared" si="299"/>
        <v>,5,7</v>
      </c>
      <c r="CK36" s="6" t="str">
        <f t="shared" si="423"/>
        <v/>
      </c>
      <c r="CL36" s="6" t="str">
        <f t="shared" ref="CL36:EW36" si="853">IFERROR(ROUNDDOWN(IF(LEFT($C36,1)="*",CK36*IF(RIGHT($C36,LEN($C36)-1)="old",CK36,VALUE(RIGHT($C36,LEN($C36)-1))),CK36+IF(RIGHT($C36,LEN($C36)-1)="old",CK36,VALUE(RIGHT($C36,LEN($C36)-1))))/3,0),"")</f>
        <v/>
      </c>
      <c r="CM36" s="6" t="str">
        <f t="shared" ref="CM36:EX36" si="854">IFERROR(IF(MOD(CL36,$D36)=0,$E36,$F36),"")</f>
        <v/>
      </c>
      <c r="CN36" s="6" t="str">
        <f t="shared" si="302"/>
        <v/>
      </c>
      <c r="CO36" s="6" t="str">
        <f t="shared" si="303"/>
        <v>,5,7</v>
      </c>
      <c r="CP36" s="6" t="str">
        <f t="shared" si="426"/>
        <v/>
      </c>
      <c r="CQ36" s="6" t="str">
        <f t="shared" ref="CQ36:FB36" si="855">IFERROR(ROUNDDOWN(IF(LEFT($C36,1)="*",CP36*IF(RIGHT($C36,LEN($C36)-1)="old",CP36,VALUE(RIGHT($C36,LEN($C36)-1))),CP36+IF(RIGHT($C36,LEN($C36)-1)="old",CP36,VALUE(RIGHT($C36,LEN($C36)-1))))/3,0),"")</f>
        <v/>
      </c>
      <c r="CR36" s="6" t="str">
        <f t="shared" ref="CR36:FC36" si="856">IFERROR(IF(MOD(CQ36,$D36)=0,$E36,$F36),"")</f>
        <v/>
      </c>
      <c r="CS36" s="6" t="str">
        <f t="shared" si="306"/>
        <v/>
      </c>
      <c r="CT36" s="6" t="str">
        <f t="shared" si="307"/>
        <v>,5,7</v>
      </c>
      <c r="CU36" s="6" t="str">
        <f t="shared" si="429"/>
        <v/>
      </c>
      <c r="CV36" s="6" t="str">
        <f t="shared" ref="CV36:FG36" si="857">IFERROR(ROUNDDOWN(IF(LEFT($C36,1)="*",CU36*IF(RIGHT($C36,LEN($C36)-1)="old",CU36,VALUE(RIGHT($C36,LEN($C36)-1))),CU36+IF(RIGHT($C36,LEN($C36)-1)="old",CU36,VALUE(RIGHT($C36,LEN($C36)-1))))/3,0),"")</f>
        <v/>
      </c>
      <c r="CW36" s="6" t="str">
        <f t="shared" ref="CW36:FH36" si="858">IFERROR(IF(MOD(CV36,$D36)=0,$E36,$F36),"")</f>
        <v/>
      </c>
      <c r="CX36" s="6" t="str">
        <f t="shared" si="310"/>
        <v/>
      </c>
      <c r="CY36" s="6" t="str">
        <f t="shared" si="311"/>
        <v>,5,7</v>
      </c>
      <c r="CZ36" s="6" t="str">
        <f t="shared" si="432"/>
        <v/>
      </c>
      <c r="DA36" s="6" t="str">
        <f t="shared" ref="DA36:FL36" si="859">IFERROR(ROUNDDOWN(IF(LEFT($C36,1)="*",CZ36*IF(RIGHT($C36,LEN($C36)-1)="old",CZ36,VALUE(RIGHT($C36,LEN($C36)-1))),CZ36+IF(RIGHT($C36,LEN($C36)-1)="old",CZ36,VALUE(RIGHT($C36,LEN($C36)-1))))/3,0),"")</f>
        <v/>
      </c>
      <c r="DB36" s="6" t="str">
        <f t="shared" ref="DB36:FM36" si="860">IFERROR(IF(MOD(DA36,$D36)=0,$E36,$F36),"")</f>
        <v/>
      </c>
      <c r="DC36" s="6" t="str">
        <f t="shared" si="314"/>
        <v/>
      </c>
      <c r="DD36" s="6" t="str">
        <f t="shared" si="315"/>
        <v>,5,7</v>
      </c>
      <c r="DE36" s="6" t="str">
        <f t="shared" si="435"/>
        <v/>
      </c>
      <c r="DF36" s="6" t="str">
        <f t="shared" ref="DF36:FQ36" si="861">IFERROR(ROUNDDOWN(IF(LEFT($C36,1)="*",DE36*IF(RIGHT($C36,LEN($C36)-1)="old",DE36,VALUE(RIGHT($C36,LEN($C36)-1))),DE36+IF(RIGHT($C36,LEN($C36)-1)="old",DE36,VALUE(RIGHT($C36,LEN($C36)-1))))/3,0),"")</f>
        <v/>
      </c>
      <c r="DG36" s="6" t="str">
        <f t="shared" ref="DG36:FR36" si="862">IFERROR(IF(MOD(DF36,$D36)=0,$E36,$F36),"")</f>
        <v/>
      </c>
      <c r="DH36" s="6" t="str">
        <f t="shared" si="318"/>
        <v/>
      </c>
      <c r="DI36" s="6" t="str">
        <f t="shared" si="319"/>
        <v>,5,7</v>
      </c>
      <c r="DJ36" s="6" t="str">
        <f t="shared" si="438"/>
        <v/>
      </c>
      <c r="DK36" s="6" t="str">
        <f t="shared" ref="DK36:FV36" si="863">IFERROR(ROUNDDOWN(IF(LEFT($C36,1)="*",DJ36*IF(RIGHT($C36,LEN($C36)-1)="old",DJ36,VALUE(RIGHT($C36,LEN($C36)-1))),DJ36+IF(RIGHT($C36,LEN($C36)-1)="old",DJ36,VALUE(RIGHT($C36,LEN($C36)-1))))/3,0),"")</f>
        <v/>
      </c>
      <c r="DL36" s="6" t="str">
        <f t="shared" ref="DL36:FW36" si="864">IFERROR(IF(MOD(DK36,$D36)=0,$E36,$F36),"")</f>
        <v/>
      </c>
      <c r="DM36" s="6" t="str">
        <f t="shared" si="322"/>
        <v/>
      </c>
      <c r="DN36" s="6" t="str">
        <f t="shared" si="323"/>
        <v>,5,7</v>
      </c>
      <c r="DO36" s="6" t="str">
        <f t="shared" si="441"/>
        <v/>
      </c>
      <c r="DP36" s="6" t="str">
        <f t="shared" ref="DP36:GA36" si="865">IFERROR(ROUNDDOWN(IF(LEFT($C36,1)="*",DO36*IF(RIGHT($C36,LEN($C36)-1)="old",DO36,VALUE(RIGHT($C36,LEN($C36)-1))),DO36+IF(RIGHT($C36,LEN($C36)-1)="old",DO36,VALUE(RIGHT($C36,LEN($C36)-1))))/3,0),"")</f>
        <v/>
      </c>
      <c r="DQ36" s="6" t="str">
        <f t="shared" ref="DQ36:GB36" si="866">IFERROR(IF(MOD(DP36,$D36)=0,$E36,$F36),"")</f>
        <v/>
      </c>
      <c r="DR36" s="6" t="str">
        <f t="shared" si="326"/>
        <v/>
      </c>
      <c r="DS36" s="6" t="str">
        <f t="shared" si="327"/>
        <v>,5,7</v>
      </c>
      <c r="DT36" s="6" t="str">
        <f t="shared" si="444"/>
        <v/>
      </c>
      <c r="DU36" s="6" t="str">
        <f t="shared" ref="DU36:GF36" si="867">IFERROR(ROUNDDOWN(IF(LEFT($C36,1)="*",DT36*IF(RIGHT($C36,LEN($C36)-1)="old",DT36,VALUE(RIGHT($C36,LEN($C36)-1))),DT36+IF(RIGHT($C36,LEN($C36)-1)="old",DT36,VALUE(RIGHT($C36,LEN($C36)-1))))/3,0),"")</f>
        <v/>
      </c>
      <c r="DV36" s="6" t="str">
        <f t="shared" ref="DV36:GG36" si="868">IFERROR(IF(MOD(DU36,$D36)=0,$E36,$F36),"")</f>
        <v/>
      </c>
      <c r="DW36" s="6" t="str">
        <f t="shared" si="330"/>
        <v/>
      </c>
      <c r="DX36" s="6" t="str">
        <f t="shared" si="331"/>
        <v>,5,7</v>
      </c>
      <c r="DY36" s="6" t="str">
        <f t="shared" si="447"/>
        <v/>
      </c>
      <c r="DZ36" s="6" t="str">
        <f t="shared" ref="DZ36:GK36" si="869">IFERROR(ROUNDDOWN(IF(LEFT($C36,1)="*",DY36*IF(RIGHT($C36,LEN($C36)-1)="old",DY36,VALUE(RIGHT($C36,LEN($C36)-1))),DY36+IF(RIGHT($C36,LEN($C36)-1)="old",DY36,VALUE(RIGHT($C36,LEN($C36)-1))))/3,0),"")</f>
        <v/>
      </c>
      <c r="EA36" s="6" t="str">
        <f t="shared" ref="EA36:GK36" si="870">IFERROR(IF(MOD(DZ36,$D36)=0,$E36,$F36),"")</f>
        <v/>
      </c>
      <c r="EB36" s="6" t="str">
        <f t="shared" si="334"/>
        <v/>
      </c>
      <c r="EC36" s="6" t="str">
        <f t="shared" si="335"/>
        <v>,5,7</v>
      </c>
      <c r="ED36" s="6" t="str">
        <f t="shared" si="450"/>
        <v/>
      </c>
      <c r="EE36" s="6" t="str">
        <f t="shared" ref="EE36:GK36" si="871">IFERROR(ROUNDDOWN(IF(LEFT($C36,1)="*",ED36*IF(RIGHT($C36,LEN($C36)-1)="old",ED36,VALUE(RIGHT($C36,LEN($C36)-1))),ED36+IF(RIGHT($C36,LEN($C36)-1)="old",ED36,VALUE(RIGHT($C36,LEN($C36)-1))))/3,0),"")</f>
        <v/>
      </c>
      <c r="EF36" s="6" t="str">
        <f t="shared" ref="EF36:GK36" si="872">IFERROR(IF(MOD(EE36,$D36)=0,$E36,$F36),"")</f>
        <v/>
      </c>
      <c r="EG36" s="6" t="str">
        <f t="shared" si="338"/>
        <v/>
      </c>
      <c r="EH36" s="6" t="str">
        <f t="shared" si="339"/>
        <v>,5,7</v>
      </c>
      <c r="EI36" s="6" t="str">
        <f t="shared" si="453"/>
        <v/>
      </c>
      <c r="EJ36" s="6" t="str">
        <f t="shared" ref="EJ36:GK36" si="873">IFERROR(ROUNDDOWN(IF(LEFT($C36,1)="*",EI36*IF(RIGHT($C36,LEN($C36)-1)="old",EI36,VALUE(RIGHT($C36,LEN($C36)-1))),EI36+IF(RIGHT($C36,LEN($C36)-1)="old",EI36,VALUE(RIGHT($C36,LEN($C36)-1))))/3,0),"")</f>
        <v/>
      </c>
      <c r="EK36" s="6" t="str">
        <f t="shared" ref="EK36:GK36" si="874">IFERROR(IF(MOD(EJ36,$D36)=0,$E36,$F36),"")</f>
        <v/>
      </c>
      <c r="EL36" s="6" t="str">
        <f t="shared" si="342"/>
        <v/>
      </c>
      <c r="EM36" s="6" t="str">
        <f t="shared" si="343"/>
        <v>,5,7</v>
      </c>
      <c r="EN36" s="6" t="str">
        <f t="shared" si="456"/>
        <v/>
      </c>
      <c r="EO36" s="6" t="str">
        <f t="shared" ref="EO36:GK36" si="875">IFERROR(ROUNDDOWN(IF(LEFT($C36,1)="*",EN36*IF(RIGHT($C36,LEN($C36)-1)="old",EN36,VALUE(RIGHT($C36,LEN($C36)-1))),EN36+IF(RIGHT($C36,LEN($C36)-1)="old",EN36,VALUE(RIGHT($C36,LEN($C36)-1))))/3,0),"")</f>
        <v/>
      </c>
      <c r="EP36" s="6" t="str">
        <f t="shared" ref="EP36:GK36" si="876">IFERROR(IF(MOD(EO36,$D36)=0,$E36,$F36),"")</f>
        <v/>
      </c>
      <c r="EQ36" s="6" t="str">
        <f t="shared" si="346"/>
        <v/>
      </c>
      <c r="ER36" s="6" t="str">
        <f t="shared" si="347"/>
        <v>,5,7</v>
      </c>
      <c r="ES36" s="6" t="str">
        <f t="shared" si="459"/>
        <v/>
      </c>
      <c r="ET36" s="6" t="str">
        <f t="shared" ref="ET36:GK36" si="877">IFERROR(ROUNDDOWN(IF(LEFT($C36,1)="*",ES36*IF(RIGHT($C36,LEN($C36)-1)="old",ES36,VALUE(RIGHT($C36,LEN($C36)-1))),ES36+IF(RIGHT($C36,LEN($C36)-1)="old",ES36,VALUE(RIGHT($C36,LEN($C36)-1))))/3,0),"")</f>
        <v/>
      </c>
      <c r="EU36" s="6" t="str">
        <f t="shared" ref="EU36:GK36" si="878">IFERROR(IF(MOD(ET36,$D36)=0,$E36,$F36),"")</f>
        <v/>
      </c>
      <c r="EV36" s="6" t="str">
        <f t="shared" si="350"/>
        <v/>
      </c>
      <c r="EW36" s="6" t="str">
        <f t="shared" si="351"/>
        <v>,5,7</v>
      </c>
      <c r="EX36" s="6" t="str">
        <f t="shared" si="462"/>
        <v/>
      </c>
      <c r="EY36" s="6" t="str">
        <f t="shared" ref="EY36:GK36" si="879">IFERROR(ROUNDDOWN(IF(LEFT($C36,1)="*",EX36*IF(RIGHT($C36,LEN($C36)-1)="old",EX36,VALUE(RIGHT($C36,LEN($C36)-1))),EX36+IF(RIGHT($C36,LEN($C36)-1)="old",EX36,VALUE(RIGHT($C36,LEN($C36)-1))))/3,0),"")</f>
        <v/>
      </c>
      <c r="EZ36" s="6" t="str">
        <f t="shared" ref="EZ36:GK36" si="880">IFERROR(IF(MOD(EY36,$D36)=0,$E36,$F36),"")</f>
        <v/>
      </c>
      <c r="FA36" s="6" t="str">
        <f t="shared" si="354"/>
        <v/>
      </c>
      <c r="FB36" s="6" t="str">
        <f t="shared" si="355"/>
        <v>,5,7</v>
      </c>
      <c r="FC36" s="6" t="str">
        <f t="shared" si="465"/>
        <v/>
      </c>
      <c r="FD36" s="6" t="str">
        <f t="shared" ref="FD36:GK36" si="881">IFERROR(ROUNDDOWN(IF(LEFT($C36,1)="*",FC36*IF(RIGHT($C36,LEN($C36)-1)="old",FC36,VALUE(RIGHT($C36,LEN($C36)-1))),FC36+IF(RIGHT($C36,LEN($C36)-1)="old",FC36,VALUE(RIGHT($C36,LEN($C36)-1))))/3,0),"")</f>
        <v/>
      </c>
      <c r="FE36" s="6" t="str">
        <f t="shared" ref="FE36:GK36" si="882">IFERROR(IF(MOD(FD36,$D36)=0,$E36,$F36),"")</f>
        <v/>
      </c>
      <c r="FF36" s="6" t="str">
        <f t="shared" si="358"/>
        <v/>
      </c>
      <c r="FG36" s="6" t="str">
        <f t="shared" si="359"/>
        <v>,5,7</v>
      </c>
      <c r="FH36" s="6" t="str">
        <f t="shared" si="468"/>
        <v/>
      </c>
      <c r="FI36" s="6" t="str">
        <f t="shared" ref="FI36:GK36" si="883">IFERROR(ROUNDDOWN(IF(LEFT($C36,1)="*",FH36*IF(RIGHT($C36,LEN($C36)-1)="old",FH36,VALUE(RIGHT($C36,LEN($C36)-1))),FH36+IF(RIGHT($C36,LEN($C36)-1)="old",FH36,VALUE(RIGHT($C36,LEN($C36)-1))))/3,0),"")</f>
        <v/>
      </c>
      <c r="FJ36" s="6" t="str">
        <f t="shared" ref="FJ36:GK36" si="884">IFERROR(IF(MOD(FI36,$D36)=0,$E36,$F36),"")</f>
        <v/>
      </c>
      <c r="FK36" s="6" t="str">
        <f t="shared" si="362"/>
        <v/>
      </c>
      <c r="FL36" s="6" t="str">
        <f t="shared" si="363"/>
        <v>,5,7</v>
      </c>
      <c r="FM36" s="6" t="str">
        <f t="shared" si="471"/>
        <v/>
      </c>
      <c r="FN36" s="6" t="str">
        <f t="shared" ref="FN36:GK36" si="885">IFERROR(ROUNDDOWN(IF(LEFT($C36,1)="*",FM36*IF(RIGHT($C36,LEN($C36)-1)="old",FM36,VALUE(RIGHT($C36,LEN($C36)-1))),FM36+IF(RIGHT($C36,LEN($C36)-1)="old",FM36,VALUE(RIGHT($C36,LEN($C36)-1))))/3,0),"")</f>
        <v/>
      </c>
      <c r="FO36" s="6" t="str">
        <f t="shared" ref="FO36:GK36" si="886">IFERROR(IF(MOD(FN36,$D36)=0,$E36,$F36),"")</f>
        <v/>
      </c>
      <c r="FP36" s="6" t="str">
        <f t="shared" si="366"/>
        <v/>
      </c>
      <c r="FQ36" s="6" t="str">
        <f t="shared" si="367"/>
        <v>,5,7</v>
      </c>
      <c r="FR36" s="6" t="str">
        <f t="shared" si="474"/>
        <v/>
      </c>
      <c r="FS36" s="6" t="str">
        <f t="shared" ref="FS36:GK36" si="887">IFERROR(ROUNDDOWN(IF(LEFT($C36,1)="*",FR36*IF(RIGHT($C36,LEN($C36)-1)="old",FR36,VALUE(RIGHT($C36,LEN($C36)-1))),FR36+IF(RIGHT($C36,LEN($C36)-1)="old",FR36,VALUE(RIGHT($C36,LEN($C36)-1))))/3,0),"")</f>
        <v/>
      </c>
      <c r="FT36" s="6" t="str">
        <f t="shared" ref="FT36:GK36" si="888">IFERROR(IF(MOD(FS36,$D36)=0,$E36,$F36),"")</f>
        <v/>
      </c>
      <c r="FU36" s="6" t="str">
        <f t="shared" si="370"/>
        <v/>
      </c>
      <c r="FV36" s="6" t="str">
        <f t="shared" si="371"/>
        <v>,5,7</v>
      </c>
      <c r="FW36" s="6" t="str">
        <f t="shared" si="477"/>
        <v/>
      </c>
      <c r="FX36" s="6" t="str">
        <f t="shared" ref="FX36:GK36" si="889">IFERROR(ROUNDDOWN(IF(LEFT($C36,1)="*",FW36*IF(RIGHT($C36,LEN($C36)-1)="old",FW36,VALUE(RIGHT($C36,LEN($C36)-1))),FW36+IF(RIGHT($C36,LEN($C36)-1)="old",FW36,VALUE(RIGHT($C36,LEN($C36)-1))))/3,0),"")</f>
        <v/>
      </c>
      <c r="FY36" s="6" t="str">
        <f t="shared" ref="FY36:GK36" si="890">IFERROR(IF(MOD(FX36,$D36)=0,$E36,$F36),"")</f>
        <v/>
      </c>
      <c r="FZ36" s="6" t="str">
        <f t="shared" si="374"/>
        <v/>
      </c>
      <c r="GA36" s="6" t="str">
        <f t="shared" si="375"/>
        <v>,5,7</v>
      </c>
      <c r="GB36" s="6" t="str">
        <f t="shared" si="480"/>
        <v/>
      </c>
      <c r="GC36" s="6" t="str">
        <f t="shared" ref="GC36:GK36" si="891">IFERROR(ROUNDDOWN(IF(LEFT($C36,1)="*",GB36*IF(RIGHT($C36,LEN($C36)-1)="old",GB36,VALUE(RIGHT($C36,LEN($C36)-1))),GB36+IF(RIGHT($C36,LEN($C36)-1)="old",GB36,VALUE(RIGHT($C36,LEN($C36)-1))))/3,0),"")</f>
        <v/>
      </c>
      <c r="GD36" s="6" t="str">
        <f t="shared" ref="GD36:GK36" si="892">IFERROR(IF(MOD(GC36,$D36)=0,$E36,$F36),"")</f>
        <v/>
      </c>
      <c r="GE36" s="6" t="str">
        <f t="shared" si="378"/>
        <v/>
      </c>
      <c r="GF36" s="6" t="str">
        <f t="shared" si="379"/>
        <v>,5,7</v>
      </c>
      <c r="GG36" s="6" t="str">
        <f t="shared" si="483"/>
        <v/>
      </c>
      <c r="GH36" s="6" t="str">
        <f t="shared" ref="GH36:GK36" si="893">IFERROR(ROUNDDOWN(IF(LEFT($C36,1)="*",GG36*IF(RIGHT($C36,LEN($C36)-1)="old",GG36,VALUE(RIGHT($C36,LEN($C36)-1))),GG36+IF(RIGHT($C36,LEN($C36)-1)="old",GG36,VALUE(RIGHT($C36,LEN($C36)-1))))/3,0),"")</f>
        <v/>
      </c>
      <c r="GI36" s="6" t="str">
        <f t="shared" ref="GI36:GK36" si="894">IFERROR(IF(MOD(GH36,$D36)=0,$E36,$F36),"")</f>
        <v/>
      </c>
      <c r="GJ36" s="6" t="str">
        <f t="shared" si="382"/>
        <v/>
      </c>
      <c r="GK36" s="6" t="str">
        <f t="shared" si="383"/>
        <v>,5,7</v>
      </c>
      <c r="GL36" s="6"/>
      <c r="GM36" s="6"/>
      <c r="GN36" s="6"/>
      <c r="GO36" s="6"/>
    </row>
    <row r="37" spans="1:197" s="7" customFormat="1" x14ac:dyDescent="0.25">
      <c r="A37" s="7">
        <f t="shared" ref="A37" si="895">A29+1</f>
        <v>5</v>
      </c>
      <c r="B37" s="7">
        <v>0</v>
      </c>
      <c r="C37" s="7" t="str">
        <f>"*5"</f>
        <v>*5</v>
      </c>
      <c r="D37" s="7">
        <v>11</v>
      </c>
      <c r="E37" s="7">
        <v>2</v>
      </c>
      <c r="F37" s="7">
        <v>3</v>
      </c>
      <c r="I37" s="7" t="str">
        <f>IF(E30=B37,GJ30,"")&amp;IF(F30=B37,GK30,"")&amp;IF(E31=B37,GJ31,"")&amp;IF(F31=B37,GK31,"")&amp;IF(E32=B37,GJ32,"")&amp;IF(F32=B37,GK32,"")&amp;IF(E33=B37,GJ33,"")&amp;IF(F33=B37,GK33,"")&amp;IF(E34=B37,GJ34,"")&amp;IF(F34=B37,GK34,"")&amp;IF(E35=B37,GJ35,"")&amp;IF(F35=B37,GK35,"")&amp;IF(E36=B37,GJ36,"")&amp;IF(F36=B37,GK36,"")</f>
        <v>,58,66,253,407,88,443,36</v>
      </c>
      <c r="J37" s="7">
        <f t="shared" si="246"/>
        <v>7</v>
      </c>
      <c r="K37" s="7">
        <f>K29+J37</f>
        <v>42</v>
      </c>
      <c r="L37" s="7" t="str">
        <f>IF(E38=B37,GJ38,"")&amp;IF(F38=B37,GK38,"")&amp;IF(E39=B37,GJ39,"")&amp;IF(F39=B37,GK39,"")&amp;IF(E40=B37,GJ40,"")&amp;IF(F40=B37,GK40,"")&amp;IF(E41=B37,GJ41,"")&amp;IF(F41=B37,GK41,"")&amp;IF(E42=B37,GJ42,"")&amp;IF(F42=B37,GK42,"")&amp;IF(E43=B37,GJ43,"")&amp;IF(F43=B37,GK43,"")&amp;IF(E44=B37,GJ44,"")&amp;IF(F44=B37,GK44,"")</f>
        <v>,22,7,7,7,11,33,14,11,11,11,11,11,11,11,18</v>
      </c>
      <c r="M37">
        <f>LEN(L37)-LEN(SUBSTITUTE(L37,",",""))</f>
        <v>15</v>
      </c>
      <c r="N37" s="7">
        <f>IF(N$4&lt;=$J37,VALUE(SUBSTITUTE(MID($I37,IFERROR(FIND(CHAR(1),SUBSTITUTE($I37,",",CHAR(1),(N$4+1)-1)),1),IFERROR(FIND(CHAR(1),SUBSTITUTE($I37,",",CHAR(1),(N$4+1))),LEN($I37)+1)-IFERROR(FIND(CHAR(1),SUBSTITUTE($I37,",",CHAR(1),(N$4+1)-1)),1)),",","")),"")</f>
        <v>58</v>
      </c>
      <c r="O37" s="7">
        <f t="shared" si="142"/>
        <v>96</v>
      </c>
      <c r="P37" s="7">
        <f t="shared" si="143"/>
        <v>3</v>
      </c>
      <c r="Q37" s="7" t="str">
        <f t="shared" ref="Q37:Q68" si="896">IF($E37=P37,","&amp;O37,"")</f>
        <v/>
      </c>
      <c r="R37" s="7" t="str">
        <f t="shared" ref="R37:R68" si="897">IF($F37=P37,","&amp;O37,"")</f>
        <v>,96</v>
      </c>
      <c r="S37" s="7">
        <f t="shared" si="247"/>
        <v>66</v>
      </c>
      <c r="T37" s="7">
        <f t="shared" si="243"/>
        <v>110</v>
      </c>
      <c r="U37" s="7">
        <f t="shared" si="244"/>
        <v>2</v>
      </c>
      <c r="V37" s="7" t="str">
        <f t="shared" ref="V37:V100" si="898">IF($E37=U37,Q37&amp;","&amp;T37,Q37)</f>
        <v>,110</v>
      </c>
      <c r="W37" s="7" t="str">
        <f t="shared" ref="W37:W100" si="899">IF($F37=U37,R37&amp;","&amp;T37,R37)</f>
        <v>,96</v>
      </c>
      <c r="X37" s="7">
        <f t="shared" si="384"/>
        <v>253</v>
      </c>
      <c r="Y37" s="7">
        <f t="shared" ref="Y37:CJ37" si="900">IFERROR(ROUNDDOWN(IF(LEFT($C37,1)="*",X37*IF(RIGHT($C37,LEN($C37)-1)="old",X37,VALUE(RIGHT($C37,LEN($C37)-1))),X37+IF(RIGHT($C37,LEN($C37)-1)="old",X37,VALUE(RIGHT($C37,LEN($C37)-1))))/3,0),"")</f>
        <v>421</v>
      </c>
      <c r="Z37" s="7">
        <f t="shared" ref="Z37:CK37" si="901">IFERROR(IF(MOD(Y37,$D37)=0,$E37,$F37),"")</f>
        <v>3</v>
      </c>
      <c r="AA37" s="7" t="str">
        <f t="shared" si="250"/>
        <v>,110</v>
      </c>
      <c r="AB37" s="7" t="str">
        <f t="shared" si="251"/>
        <v>,96,421</v>
      </c>
      <c r="AC37" s="7">
        <f t="shared" si="387"/>
        <v>407</v>
      </c>
      <c r="AD37" s="7">
        <f t="shared" ref="AD37:CO37" si="902">IFERROR(ROUNDDOWN(IF(LEFT($C37,1)="*",AC37*IF(RIGHT($C37,LEN($C37)-1)="old",AC37,VALUE(RIGHT($C37,LEN($C37)-1))),AC37+IF(RIGHT($C37,LEN($C37)-1)="old",AC37,VALUE(RIGHT($C37,LEN($C37)-1))))/3,0),"")</f>
        <v>678</v>
      </c>
      <c r="AE37" s="7">
        <f t="shared" ref="AE37:CP37" si="903">IFERROR(IF(MOD(AD37,$D37)=0,$E37,$F37),"")</f>
        <v>3</v>
      </c>
      <c r="AF37" s="7" t="str">
        <f t="shared" si="254"/>
        <v>,110</v>
      </c>
      <c r="AG37" s="7" t="str">
        <f t="shared" si="255"/>
        <v>,96,421,678</v>
      </c>
      <c r="AH37" s="7">
        <f t="shared" si="390"/>
        <v>88</v>
      </c>
      <c r="AI37" s="7">
        <f t="shared" ref="AI37:CT37" si="904">IFERROR(ROUNDDOWN(IF(LEFT($C37,1)="*",AH37*IF(RIGHT($C37,LEN($C37)-1)="old",AH37,VALUE(RIGHT($C37,LEN($C37)-1))),AH37+IF(RIGHT($C37,LEN($C37)-1)="old",AH37,VALUE(RIGHT($C37,LEN($C37)-1))))/3,0),"")</f>
        <v>146</v>
      </c>
      <c r="AJ37" s="7">
        <f t="shared" ref="AJ37:CU37" si="905">IFERROR(IF(MOD(AI37,$D37)=0,$E37,$F37),"")</f>
        <v>3</v>
      </c>
      <c r="AK37" s="7" t="str">
        <f t="shared" si="258"/>
        <v>,110</v>
      </c>
      <c r="AL37" s="7" t="str">
        <f t="shared" si="259"/>
        <v>,96,421,678,146</v>
      </c>
      <c r="AM37" s="7">
        <f t="shared" si="393"/>
        <v>443</v>
      </c>
      <c r="AN37" s="7">
        <f t="shared" ref="AN37:CY37" si="906">IFERROR(ROUNDDOWN(IF(LEFT($C37,1)="*",AM37*IF(RIGHT($C37,LEN($C37)-1)="old",AM37,VALUE(RIGHT($C37,LEN($C37)-1))),AM37+IF(RIGHT($C37,LEN($C37)-1)="old",AM37,VALUE(RIGHT($C37,LEN($C37)-1))))/3,0),"")</f>
        <v>738</v>
      </c>
      <c r="AO37" s="7">
        <f t="shared" ref="AO37:CZ37" si="907">IFERROR(IF(MOD(AN37,$D37)=0,$E37,$F37),"")</f>
        <v>3</v>
      </c>
      <c r="AP37" s="7" t="str">
        <f t="shared" si="262"/>
        <v>,110</v>
      </c>
      <c r="AQ37" s="7" t="str">
        <f t="shared" si="263"/>
        <v>,96,421,678,146,738</v>
      </c>
      <c r="AR37" s="7">
        <f t="shared" si="396"/>
        <v>36</v>
      </c>
      <c r="AS37" s="7">
        <f t="shared" ref="AS37:DD37" si="908">IFERROR(ROUNDDOWN(IF(LEFT($C37,1)="*",AR37*IF(RIGHT($C37,LEN($C37)-1)="old",AR37,VALUE(RIGHT($C37,LEN($C37)-1))),AR37+IF(RIGHT($C37,LEN($C37)-1)="old",AR37,VALUE(RIGHT($C37,LEN($C37)-1))))/3,0),"")</f>
        <v>60</v>
      </c>
      <c r="AT37" s="7">
        <f t="shared" ref="AT37:DE37" si="909">IFERROR(IF(MOD(AS37,$D37)=0,$E37,$F37),"")</f>
        <v>3</v>
      </c>
      <c r="AU37" s="7" t="str">
        <f t="shared" si="266"/>
        <v>,110</v>
      </c>
      <c r="AV37" s="7" t="str">
        <f t="shared" si="267"/>
        <v>,96,421,678,146,738,60</v>
      </c>
      <c r="AW37" s="7" t="str">
        <f t="shared" si="399"/>
        <v/>
      </c>
      <c r="AX37" s="7" t="str">
        <f t="shared" ref="AX37:DI37" si="910">IFERROR(ROUNDDOWN(IF(LEFT($C37,1)="*",AW37*IF(RIGHT($C37,LEN($C37)-1)="old",AW37,VALUE(RIGHT($C37,LEN($C37)-1))),AW37+IF(RIGHT($C37,LEN($C37)-1)="old",AW37,VALUE(RIGHT($C37,LEN($C37)-1))))/3,0),"")</f>
        <v/>
      </c>
      <c r="AY37" s="7" t="str">
        <f t="shared" ref="AY37:DJ37" si="911">IFERROR(IF(MOD(AX37,$D37)=0,$E37,$F37),"")</f>
        <v/>
      </c>
      <c r="AZ37" s="7" t="str">
        <f t="shared" si="270"/>
        <v>,110</v>
      </c>
      <c r="BA37" s="7" t="str">
        <f t="shared" si="271"/>
        <v>,96,421,678,146,738,60</v>
      </c>
      <c r="BB37" s="7" t="str">
        <f t="shared" si="402"/>
        <v/>
      </c>
      <c r="BC37" s="7" t="str">
        <f t="shared" ref="BC37:DN37" si="912">IFERROR(ROUNDDOWN(IF(LEFT($C37,1)="*",BB37*IF(RIGHT($C37,LEN($C37)-1)="old",BB37,VALUE(RIGHT($C37,LEN($C37)-1))),BB37+IF(RIGHT($C37,LEN($C37)-1)="old",BB37,VALUE(RIGHT($C37,LEN($C37)-1))))/3,0),"")</f>
        <v/>
      </c>
      <c r="BD37" s="7" t="str">
        <f t="shared" ref="BD37:DO37" si="913">IFERROR(IF(MOD(BC37,$D37)=0,$E37,$F37),"")</f>
        <v/>
      </c>
      <c r="BE37" s="7" t="str">
        <f t="shared" si="274"/>
        <v>,110</v>
      </c>
      <c r="BF37" s="7" t="str">
        <f t="shared" si="275"/>
        <v>,96,421,678,146,738,60</v>
      </c>
      <c r="BG37" s="7" t="str">
        <f t="shared" si="405"/>
        <v/>
      </c>
      <c r="BH37" s="7" t="str">
        <f t="shared" ref="BH37:DS37" si="914">IFERROR(ROUNDDOWN(IF(LEFT($C37,1)="*",BG37*IF(RIGHT($C37,LEN($C37)-1)="old",BG37,VALUE(RIGHT($C37,LEN($C37)-1))),BG37+IF(RIGHT($C37,LEN($C37)-1)="old",BG37,VALUE(RIGHT($C37,LEN($C37)-1))))/3,0),"")</f>
        <v/>
      </c>
      <c r="BI37" s="7" t="str">
        <f t="shared" ref="BI37:DT37" si="915">IFERROR(IF(MOD(BH37,$D37)=0,$E37,$F37),"")</f>
        <v/>
      </c>
      <c r="BJ37" s="7" t="str">
        <f t="shared" si="278"/>
        <v>,110</v>
      </c>
      <c r="BK37" s="7" t="str">
        <f t="shared" si="279"/>
        <v>,96,421,678,146,738,60</v>
      </c>
      <c r="BL37" s="7" t="str">
        <f t="shared" si="408"/>
        <v/>
      </c>
      <c r="BM37" s="7" t="str">
        <f t="shared" ref="BM37:DX37" si="916">IFERROR(ROUNDDOWN(IF(LEFT($C37,1)="*",BL37*IF(RIGHT($C37,LEN($C37)-1)="old",BL37,VALUE(RIGHT($C37,LEN($C37)-1))),BL37+IF(RIGHT($C37,LEN($C37)-1)="old",BL37,VALUE(RIGHT($C37,LEN($C37)-1))))/3,0),"")</f>
        <v/>
      </c>
      <c r="BN37" s="7" t="str">
        <f t="shared" ref="BN37:DY37" si="917">IFERROR(IF(MOD(BM37,$D37)=0,$E37,$F37),"")</f>
        <v/>
      </c>
      <c r="BO37" s="7" t="str">
        <f t="shared" si="282"/>
        <v>,110</v>
      </c>
      <c r="BP37" s="7" t="str">
        <f t="shared" si="283"/>
        <v>,96,421,678,146,738,60</v>
      </c>
      <c r="BQ37" s="7" t="str">
        <f t="shared" si="411"/>
        <v/>
      </c>
      <c r="BR37" s="7" t="str">
        <f t="shared" ref="BR37:EC37" si="918">IFERROR(ROUNDDOWN(IF(LEFT($C37,1)="*",BQ37*IF(RIGHT($C37,LEN($C37)-1)="old",BQ37,VALUE(RIGHT($C37,LEN($C37)-1))),BQ37+IF(RIGHT($C37,LEN($C37)-1)="old",BQ37,VALUE(RIGHT($C37,LEN($C37)-1))))/3,0),"")</f>
        <v/>
      </c>
      <c r="BS37" s="7" t="str">
        <f t="shared" ref="BS37:ED37" si="919">IFERROR(IF(MOD(BR37,$D37)=0,$E37,$F37),"")</f>
        <v/>
      </c>
      <c r="BT37" s="7" t="str">
        <f t="shared" si="286"/>
        <v>,110</v>
      </c>
      <c r="BU37" s="7" t="str">
        <f t="shared" si="287"/>
        <v>,96,421,678,146,738,60</v>
      </c>
      <c r="BV37" s="7" t="str">
        <f t="shared" si="414"/>
        <v/>
      </c>
      <c r="BW37" s="7" t="str">
        <f t="shared" ref="BW37:EH37" si="920">IFERROR(ROUNDDOWN(IF(LEFT($C37,1)="*",BV37*IF(RIGHT($C37,LEN($C37)-1)="old",BV37,VALUE(RIGHT($C37,LEN($C37)-1))),BV37+IF(RIGHT($C37,LEN($C37)-1)="old",BV37,VALUE(RIGHT($C37,LEN($C37)-1))))/3,0),"")</f>
        <v/>
      </c>
      <c r="BX37" s="7" t="str">
        <f t="shared" ref="BX37:EI37" si="921">IFERROR(IF(MOD(BW37,$D37)=0,$E37,$F37),"")</f>
        <v/>
      </c>
      <c r="BY37" s="7" t="str">
        <f t="shared" si="290"/>
        <v>,110</v>
      </c>
      <c r="BZ37" s="7" t="str">
        <f t="shared" si="291"/>
        <v>,96,421,678,146,738,60</v>
      </c>
      <c r="CA37" s="7" t="str">
        <f t="shared" si="417"/>
        <v/>
      </c>
      <c r="CB37" s="7" t="str">
        <f t="shared" ref="CB37:EM37" si="922">IFERROR(ROUNDDOWN(IF(LEFT($C37,1)="*",CA37*IF(RIGHT($C37,LEN($C37)-1)="old",CA37,VALUE(RIGHT($C37,LEN($C37)-1))),CA37+IF(RIGHT($C37,LEN($C37)-1)="old",CA37,VALUE(RIGHT($C37,LEN($C37)-1))))/3,0),"")</f>
        <v/>
      </c>
      <c r="CC37" s="7" t="str">
        <f t="shared" ref="CC37:EN37" si="923">IFERROR(IF(MOD(CB37,$D37)=0,$E37,$F37),"")</f>
        <v/>
      </c>
      <c r="CD37" s="7" t="str">
        <f t="shared" si="294"/>
        <v>,110</v>
      </c>
      <c r="CE37" s="7" t="str">
        <f t="shared" si="295"/>
        <v>,96,421,678,146,738,60</v>
      </c>
      <c r="CF37" s="7" t="str">
        <f t="shared" si="420"/>
        <v/>
      </c>
      <c r="CG37" s="7" t="str">
        <f t="shared" ref="CG37:ER37" si="924">IFERROR(ROUNDDOWN(IF(LEFT($C37,1)="*",CF37*IF(RIGHT($C37,LEN($C37)-1)="old",CF37,VALUE(RIGHT($C37,LEN($C37)-1))),CF37+IF(RIGHT($C37,LEN($C37)-1)="old",CF37,VALUE(RIGHT($C37,LEN($C37)-1))))/3,0),"")</f>
        <v/>
      </c>
      <c r="CH37" s="7" t="str">
        <f t="shared" ref="CH37:ES37" si="925">IFERROR(IF(MOD(CG37,$D37)=0,$E37,$F37),"")</f>
        <v/>
      </c>
      <c r="CI37" s="7" t="str">
        <f t="shared" si="298"/>
        <v>,110</v>
      </c>
      <c r="CJ37" s="7" t="str">
        <f t="shared" si="299"/>
        <v>,96,421,678,146,738,60</v>
      </c>
      <c r="CK37" s="7" t="str">
        <f t="shared" si="423"/>
        <v/>
      </c>
      <c r="CL37" s="7" t="str">
        <f t="shared" ref="CL37:EW37" si="926">IFERROR(ROUNDDOWN(IF(LEFT($C37,1)="*",CK37*IF(RIGHT($C37,LEN($C37)-1)="old",CK37,VALUE(RIGHT($C37,LEN($C37)-1))),CK37+IF(RIGHT($C37,LEN($C37)-1)="old",CK37,VALUE(RIGHT($C37,LEN($C37)-1))))/3,0),"")</f>
        <v/>
      </c>
      <c r="CM37" s="7" t="str">
        <f t="shared" ref="CM37:EX37" si="927">IFERROR(IF(MOD(CL37,$D37)=0,$E37,$F37),"")</f>
        <v/>
      </c>
      <c r="CN37" s="7" t="str">
        <f t="shared" si="302"/>
        <v>,110</v>
      </c>
      <c r="CO37" s="7" t="str">
        <f t="shared" si="303"/>
        <v>,96,421,678,146,738,60</v>
      </c>
      <c r="CP37" s="7" t="str">
        <f t="shared" si="426"/>
        <v/>
      </c>
      <c r="CQ37" s="7" t="str">
        <f t="shared" ref="CQ37:FB37" si="928">IFERROR(ROUNDDOWN(IF(LEFT($C37,1)="*",CP37*IF(RIGHT($C37,LEN($C37)-1)="old",CP37,VALUE(RIGHT($C37,LEN($C37)-1))),CP37+IF(RIGHT($C37,LEN($C37)-1)="old",CP37,VALUE(RIGHT($C37,LEN($C37)-1))))/3,0),"")</f>
        <v/>
      </c>
      <c r="CR37" s="7" t="str">
        <f t="shared" ref="CR37:FC37" si="929">IFERROR(IF(MOD(CQ37,$D37)=0,$E37,$F37),"")</f>
        <v/>
      </c>
      <c r="CS37" s="7" t="str">
        <f t="shared" si="306"/>
        <v>,110</v>
      </c>
      <c r="CT37" s="7" t="str">
        <f t="shared" si="307"/>
        <v>,96,421,678,146,738,60</v>
      </c>
      <c r="CU37" s="7" t="str">
        <f t="shared" si="429"/>
        <v/>
      </c>
      <c r="CV37" s="7" t="str">
        <f t="shared" ref="CV37:FG37" si="930">IFERROR(ROUNDDOWN(IF(LEFT($C37,1)="*",CU37*IF(RIGHT($C37,LEN($C37)-1)="old",CU37,VALUE(RIGHT($C37,LEN($C37)-1))),CU37+IF(RIGHT($C37,LEN($C37)-1)="old",CU37,VALUE(RIGHT($C37,LEN($C37)-1))))/3,0),"")</f>
        <v/>
      </c>
      <c r="CW37" s="7" t="str">
        <f t="shared" ref="CW37:FH37" si="931">IFERROR(IF(MOD(CV37,$D37)=0,$E37,$F37),"")</f>
        <v/>
      </c>
      <c r="CX37" s="7" t="str">
        <f t="shared" si="310"/>
        <v>,110</v>
      </c>
      <c r="CY37" s="7" t="str">
        <f t="shared" si="311"/>
        <v>,96,421,678,146,738,60</v>
      </c>
      <c r="CZ37" s="7" t="str">
        <f t="shared" si="432"/>
        <v/>
      </c>
      <c r="DA37" s="7" t="str">
        <f t="shared" ref="DA37:FL37" si="932">IFERROR(ROUNDDOWN(IF(LEFT($C37,1)="*",CZ37*IF(RIGHT($C37,LEN($C37)-1)="old",CZ37,VALUE(RIGHT($C37,LEN($C37)-1))),CZ37+IF(RIGHT($C37,LEN($C37)-1)="old",CZ37,VALUE(RIGHT($C37,LEN($C37)-1))))/3,0),"")</f>
        <v/>
      </c>
      <c r="DB37" s="7" t="str">
        <f t="shared" ref="DB37:FM37" si="933">IFERROR(IF(MOD(DA37,$D37)=0,$E37,$F37),"")</f>
        <v/>
      </c>
      <c r="DC37" s="7" t="str">
        <f t="shared" si="314"/>
        <v>,110</v>
      </c>
      <c r="DD37" s="7" t="str">
        <f t="shared" si="315"/>
        <v>,96,421,678,146,738,60</v>
      </c>
      <c r="DE37" s="7" t="str">
        <f t="shared" si="435"/>
        <v/>
      </c>
      <c r="DF37" s="7" t="str">
        <f t="shared" ref="DF37:FQ37" si="934">IFERROR(ROUNDDOWN(IF(LEFT($C37,1)="*",DE37*IF(RIGHT($C37,LEN($C37)-1)="old",DE37,VALUE(RIGHT($C37,LEN($C37)-1))),DE37+IF(RIGHT($C37,LEN($C37)-1)="old",DE37,VALUE(RIGHT($C37,LEN($C37)-1))))/3,0),"")</f>
        <v/>
      </c>
      <c r="DG37" s="7" t="str">
        <f t="shared" ref="DG37:FR37" si="935">IFERROR(IF(MOD(DF37,$D37)=0,$E37,$F37),"")</f>
        <v/>
      </c>
      <c r="DH37" s="7" t="str">
        <f t="shared" si="318"/>
        <v>,110</v>
      </c>
      <c r="DI37" s="7" t="str">
        <f t="shared" si="319"/>
        <v>,96,421,678,146,738,60</v>
      </c>
      <c r="DJ37" s="7" t="str">
        <f t="shared" si="438"/>
        <v/>
      </c>
      <c r="DK37" s="7" t="str">
        <f t="shared" ref="DK37:FV37" si="936">IFERROR(ROUNDDOWN(IF(LEFT($C37,1)="*",DJ37*IF(RIGHT($C37,LEN($C37)-1)="old",DJ37,VALUE(RIGHT($C37,LEN($C37)-1))),DJ37+IF(RIGHT($C37,LEN($C37)-1)="old",DJ37,VALUE(RIGHT($C37,LEN($C37)-1))))/3,0),"")</f>
        <v/>
      </c>
      <c r="DL37" s="7" t="str">
        <f t="shared" ref="DL37:FW37" si="937">IFERROR(IF(MOD(DK37,$D37)=0,$E37,$F37),"")</f>
        <v/>
      </c>
      <c r="DM37" s="7" t="str">
        <f t="shared" si="322"/>
        <v>,110</v>
      </c>
      <c r="DN37" s="7" t="str">
        <f t="shared" si="323"/>
        <v>,96,421,678,146,738,60</v>
      </c>
      <c r="DO37" s="7" t="str">
        <f t="shared" si="441"/>
        <v/>
      </c>
      <c r="DP37" s="7" t="str">
        <f t="shared" ref="DP37:GA37" si="938">IFERROR(ROUNDDOWN(IF(LEFT($C37,1)="*",DO37*IF(RIGHT($C37,LEN($C37)-1)="old",DO37,VALUE(RIGHT($C37,LEN($C37)-1))),DO37+IF(RIGHT($C37,LEN($C37)-1)="old",DO37,VALUE(RIGHT($C37,LEN($C37)-1))))/3,0),"")</f>
        <v/>
      </c>
      <c r="DQ37" s="7" t="str">
        <f t="shared" ref="DQ37:GB37" si="939">IFERROR(IF(MOD(DP37,$D37)=0,$E37,$F37),"")</f>
        <v/>
      </c>
      <c r="DR37" s="7" t="str">
        <f t="shared" si="326"/>
        <v>,110</v>
      </c>
      <c r="DS37" s="7" t="str">
        <f t="shared" si="327"/>
        <v>,96,421,678,146,738,60</v>
      </c>
      <c r="DT37" s="7" t="str">
        <f t="shared" si="444"/>
        <v/>
      </c>
      <c r="DU37" s="7" t="str">
        <f t="shared" ref="DU37:GF37" si="940">IFERROR(ROUNDDOWN(IF(LEFT($C37,1)="*",DT37*IF(RIGHT($C37,LEN($C37)-1)="old",DT37,VALUE(RIGHT($C37,LEN($C37)-1))),DT37+IF(RIGHT($C37,LEN($C37)-1)="old",DT37,VALUE(RIGHT($C37,LEN($C37)-1))))/3,0),"")</f>
        <v/>
      </c>
      <c r="DV37" s="7" t="str">
        <f t="shared" ref="DV37:GG37" si="941">IFERROR(IF(MOD(DU37,$D37)=0,$E37,$F37),"")</f>
        <v/>
      </c>
      <c r="DW37" s="7" t="str">
        <f t="shared" si="330"/>
        <v>,110</v>
      </c>
      <c r="DX37" s="7" t="str">
        <f t="shared" si="331"/>
        <v>,96,421,678,146,738,60</v>
      </c>
      <c r="DY37" s="7" t="str">
        <f t="shared" si="447"/>
        <v/>
      </c>
      <c r="DZ37" s="7" t="str">
        <f t="shared" ref="DZ37:GK37" si="942">IFERROR(ROUNDDOWN(IF(LEFT($C37,1)="*",DY37*IF(RIGHT($C37,LEN($C37)-1)="old",DY37,VALUE(RIGHT($C37,LEN($C37)-1))),DY37+IF(RIGHT($C37,LEN($C37)-1)="old",DY37,VALUE(RIGHT($C37,LEN($C37)-1))))/3,0),"")</f>
        <v/>
      </c>
      <c r="EA37" s="7" t="str">
        <f t="shared" ref="EA37:GK37" si="943">IFERROR(IF(MOD(DZ37,$D37)=0,$E37,$F37),"")</f>
        <v/>
      </c>
      <c r="EB37" s="7" t="str">
        <f t="shared" si="334"/>
        <v>,110</v>
      </c>
      <c r="EC37" s="7" t="str">
        <f t="shared" si="335"/>
        <v>,96,421,678,146,738,60</v>
      </c>
      <c r="ED37" s="7" t="str">
        <f t="shared" si="450"/>
        <v/>
      </c>
      <c r="EE37" s="7" t="str">
        <f t="shared" ref="EE37:GK37" si="944">IFERROR(ROUNDDOWN(IF(LEFT($C37,1)="*",ED37*IF(RIGHT($C37,LEN($C37)-1)="old",ED37,VALUE(RIGHT($C37,LEN($C37)-1))),ED37+IF(RIGHT($C37,LEN($C37)-1)="old",ED37,VALUE(RIGHT($C37,LEN($C37)-1))))/3,0),"")</f>
        <v/>
      </c>
      <c r="EF37" s="7" t="str">
        <f t="shared" ref="EF37:GK37" si="945">IFERROR(IF(MOD(EE37,$D37)=0,$E37,$F37),"")</f>
        <v/>
      </c>
      <c r="EG37" s="7" t="str">
        <f t="shared" si="338"/>
        <v>,110</v>
      </c>
      <c r="EH37" s="7" t="str">
        <f t="shared" si="339"/>
        <v>,96,421,678,146,738,60</v>
      </c>
      <c r="EI37" s="7" t="str">
        <f t="shared" si="453"/>
        <v/>
      </c>
      <c r="EJ37" s="7" t="str">
        <f t="shared" ref="EJ37:GK37" si="946">IFERROR(ROUNDDOWN(IF(LEFT($C37,1)="*",EI37*IF(RIGHT($C37,LEN($C37)-1)="old",EI37,VALUE(RIGHT($C37,LEN($C37)-1))),EI37+IF(RIGHT($C37,LEN($C37)-1)="old",EI37,VALUE(RIGHT($C37,LEN($C37)-1))))/3,0),"")</f>
        <v/>
      </c>
      <c r="EK37" s="7" t="str">
        <f t="shared" ref="EK37:GK37" si="947">IFERROR(IF(MOD(EJ37,$D37)=0,$E37,$F37),"")</f>
        <v/>
      </c>
      <c r="EL37" s="7" t="str">
        <f t="shared" si="342"/>
        <v>,110</v>
      </c>
      <c r="EM37" s="7" t="str">
        <f t="shared" si="343"/>
        <v>,96,421,678,146,738,60</v>
      </c>
      <c r="EN37" s="7" t="str">
        <f t="shared" si="456"/>
        <v/>
      </c>
      <c r="EO37" s="7" t="str">
        <f t="shared" ref="EO37:GK37" si="948">IFERROR(ROUNDDOWN(IF(LEFT($C37,1)="*",EN37*IF(RIGHT($C37,LEN($C37)-1)="old",EN37,VALUE(RIGHT($C37,LEN($C37)-1))),EN37+IF(RIGHT($C37,LEN($C37)-1)="old",EN37,VALUE(RIGHT($C37,LEN($C37)-1))))/3,0),"")</f>
        <v/>
      </c>
      <c r="EP37" s="7" t="str">
        <f t="shared" ref="EP37:GK37" si="949">IFERROR(IF(MOD(EO37,$D37)=0,$E37,$F37),"")</f>
        <v/>
      </c>
      <c r="EQ37" s="7" t="str">
        <f t="shared" si="346"/>
        <v>,110</v>
      </c>
      <c r="ER37" s="7" t="str">
        <f t="shared" si="347"/>
        <v>,96,421,678,146,738,60</v>
      </c>
      <c r="ES37" s="7" t="str">
        <f t="shared" si="459"/>
        <v/>
      </c>
      <c r="ET37" s="7" t="str">
        <f t="shared" ref="ET37:GK37" si="950">IFERROR(ROUNDDOWN(IF(LEFT($C37,1)="*",ES37*IF(RIGHT($C37,LEN($C37)-1)="old",ES37,VALUE(RIGHT($C37,LEN($C37)-1))),ES37+IF(RIGHT($C37,LEN($C37)-1)="old",ES37,VALUE(RIGHT($C37,LEN($C37)-1))))/3,0),"")</f>
        <v/>
      </c>
      <c r="EU37" s="7" t="str">
        <f t="shared" ref="EU37:GK37" si="951">IFERROR(IF(MOD(ET37,$D37)=0,$E37,$F37),"")</f>
        <v/>
      </c>
      <c r="EV37" s="7" t="str">
        <f t="shared" si="350"/>
        <v>,110</v>
      </c>
      <c r="EW37" s="7" t="str">
        <f t="shared" si="351"/>
        <v>,96,421,678,146,738,60</v>
      </c>
      <c r="EX37" s="7" t="str">
        <f t="shared" si="462"/>
        <v/>
      </c>
      <c r="EY37" s="7" t="str">
        <f t="shared" ref="EY37:GK37" si="952">IFERROR(ROUNDDOWN(IF(LEFT($C37,1)="*",EX37*IF(RIGHT($C37,LEN($C37)-1)="old",EX37,VALUE(RIGHT($C37,LEN($C37)-1))),EX37+IF(RIGHT($C37,LEN($C37)-1)="old",EX37,VALUE(RIGHT($C37,LEN($C37)-1))))/3,0),"")</f>
        <v/>
      </c>
      <c r="EZ37" s="7" t="str">
        <f t="shared" ref="EZ37:GK37" si="953">IFERROR(IF(MOD(EY37,$D37)=0,$E37,$F37),"")</f>
        <v/>
      </c>
      <c r="FA37" s="7" t="str">
        <f t="shared" si="354"/>
        <v>,110</v>
      </c>
      <c r="FB37" s="7" t="str">
        <f t="shared" si="355"/>
        <v>,96,421,678,146,738,60</v>
      </c>
      <c r="FC37" s="7" t="str">
        <f t="shared" si="465"/>
        <v/>
      </c>
      <c r="FD37" s="7" t="str">
        <f t="shared" ref="FD37:GK37" si="954">IFERROR(ROUNDDOWN(IF(LEFT($C37,1)="*",FC37*IF(RIGHT($C37,LEN($C37)-1)="old",FC37,VALUE(RIGHT($C37,LEN($C37)-1))),FC37+IF(RIGHT($C37,LEN($C37)-1)="old",FC37,VALUE(RIGHT($C37,LEN($C37)-1))))/3,0),"")</f>
        <v/>
      </c>
      <c r="FE37" s="7" t="str">
        <f t="shared" ref="FE37:GK37" si="955">IFERROR(IF(MOD(FD37,$D37)=0,$E37,$F37),"")</f>
        <v/>
      </c>
      <c r="FF37" s="7" t="str">
        <f t="shared" si="358"/>
        <v>,110</v>
      </c>
      <c r="FG37" s="7" t="str">
        <f t="shared" si="359"/>
        <v>,96,421,678,146,738,60</v>
      </c>
      <c r="FH37" s="7" t="str">
        <f t="shared" si="468"/>
        <v/>
      </c>
      <c r="FI37" s="7" t="str">
        <f t="shared" ref="FI37:GK37" si="956">IFERROR(ROUNDDOWN(IF(LEFT($C37,1)="*",FH37*IF(RIGHT($C37,LEN($C37)-1)="old",FH37,VALUE(RIGHT($C37,LEN($C37)-1))),FH37+IF(RIGHT($C37,LEN($C37)-1)="old",FH37,VALUE(RIGHT($C37,LEN($C37)-1))))/3,0),"")</f>
        <v/>
      </c>
      <c r="FJ37" s="7" t="str">
        <f t="shared" ref="FJ37:GK37" si="957">IFERROR(IF(MOD(FI37,$D37)=0,$E37,$F37),"")</f>
        <v/>
      </c>
      <c r="FK37" s="7" t="str">
        <f t="shared" si="362"/>
        <v>,110</v>
      </c>
      <c r="FL37" s="7" t="str">
        <f t="shared" si="363"/>
        <v>,96,421,678,146,738,60</v>
      </c>
      <c r="FM37" s="7" t="str">
        <f t="shared" si="471"/>
        <v/>
      </c>
      <c r="FN37" s="7" t="str">
        <f t="shared" ref="FN37:GK37" si="958">IFERROR(ROUNDDOWN(IF(LEFT($C37,1)="*",FM37*IF(RIGHT($C37,LEN($C37)-1)="old",FM37,VALUE(RIGHT($C37,LEN($C37)-1))),FM37+IF(RIGHT($C37,LEN($C37)-1)="old",FM37,VALUE(RIGHT($C37,LEN($C37)-1))))/3,0),"")</f>
        <v/>
      </c>
      <c r="FO37" s="7" t="str">
        <f t="shared" ref="FO37:GK37" si="959">IFERROR(IF(MOD(FN37,$D37)=0,$E37,$F37),"")</f>
        <v/>
      </c>
      <c r="FP37" s="7" t="str">
        <f t="shared" si="366"/>
        <v>,110</v>
      </c>
      <c r="FQ37" s="7" t="str">
        <f t="shared" si="367"/>
        <v>,96,421,678,146,738,60</v>
      </c>
      <c r="FR37" s="7" t="str">
        <f t="shared" si="474"/>
        <v/>
      </c>
      <c r="FS37" s="7" t="str">
        <f t="shared" ref="FS37:GK37" si="960">IFERROR(ROUNDDOWN(IF(LEFT($C37,1)="*",FR37*IF(RIGHT($C37,LEN($C37)-1)="old",FR37,VALUE(RIGHT($C37,LEN($C37)-1))),FR37+IF(RIGHT($C37,LEN($C37)-1)="old",FR37,VALUE(RIGHT($C37,LEN($C37)-1))))/3,0),"")</f>
        <v/>
      </c>
      <c r="FT37" s="7" t="str">
        <f t="shared" ref="FT37:GK37" si="961">IFERROR(IF(MOD(FS37,$D37)=0,$E37,$F37),"")</f>
        <v/>
      </c>
      <c r="FU37" s="7" t="str">
        <f t="shared" si="370"/>
        <v>,110</v>
      </c>
      <c r="FV37" s="7" t="str">
        <f t="shared" si="371"/>
        <v>,96,421,678,146,738,60</v>
      </c>
      <c r="FW37" s="7" t="str">
        <f t="shared" si="477"/>
        <v/>
      </c>
      <c r="FX37" s="7" t="str">
        <f t="shared" ref="FX37:GK37" si="962">IFERROR(ROUNDDOWN(IF(LEFT($C37,1)="*",FW37*IF(RIGHT($C37,LEN($C37)-1)="old",FW37,VALUE(RIGHT($C37,LEN($C37)-1))),FW37+IF(RIGHT($C37,LEN($C37)-1)="old",FW37,VALUE(RIGHT($C37,LEN($C37)-1))))/3,0),"")</f>
        <v/>
      </c>
      <c r="FY37" s="7" t="str">
        <f t="shared" ref="FY37:GK37" si="963">IFERROR(IF(MOD(FX37,$D37)=0,$E37,$F37),"")</f>
        <v/>
      </c>
      <c r="FZ37" s="7" t="str">
        <f t="shared" si="374"/>
        <v>,110</v>
      </c>
      <c r="GA37" s="7" t="str">
        <f t="shared" si="375"/>
        <v>,96,421,678,146,738,60</v>
      </c>
      <c r="GB37" s="7" t="str">
        <f t="shared" si="480"/>
        <v/>
      </c>
      <c r="GC37" s="7" t="str">
        <f t="shared" ref="GC37:GK37" si="964">IFERROR(ROUNDDOWN(IF(LEFT($C37,1)="*",GB37*IF(RIGHT($C37,LEN($C37)-1)="old",GB37,VALUE(RIGHT($C37,LEN($C37)-1))),GB37+IF(RIGHT($C37,LEN($C37)-1)="old",GB37,VALUE(RIGHT($C37,LEN($C37)-1))))/3,0),"")</f>
        <v/>
      </c>
      <c r="GD37" s="7" t="str">
        <f t="shared" ref="GD37:GK37" si="965">IFERROR(IF(MOD(GC37,$D37)=0,$E37,$F37),"")</f>
        <v/>
      </c>
      <c r="GE37" s="7" t="str">
        <f t="shared" si="378"/>
        <v>,110</v>
      </c>
      <c r="GF37" s="7" t="str">
        <f t="shared" si="379"/>
        <v>,96,421,678,146,738,60</v>
      </c>
      <c r="GG37" s="7" t="str">
        <f t="shared" si="483"/>
        <v/>
      </c>
      <c r="GH37" s="7" t="str">
        <f t="shared" ref="GH37:GK37" si="966">IFERROR(ROUNDDOWN(IF(LEFT($C37,1)="*",GG37*IF(RIGHT($C37,LEN($C37)-1)="old",GG37,VALUE(RIGHT($C37,LEN($C37)-1))),GG37+IF(RIGHT($C37,LEN($C37)-1)="old",GG37,VALUE(RIGHT($C37,LEN($C37)-1))))/3,0),"")</f>
        <v/>
      </c>
      <c r="GI37" s="7" t="str">
        <f t="shared" ref="GI37:GK37" si="967">IFERROR(IF(MOD(GH37,$D37)=0,$E37,$F37),"")</f>
        <v/>
      </c>
      <c r="GJ37" s="7" t="str">
        <f t="shared" si="382"/>
        <v>,110</v>
      </c>
      <c r="GK37" s="7" t="str">
        <f t="shared" si="383"/>
        <v>,96,421,678,146,738,60</v>
      </c>
    </row>
    <row r="38" spans="1:197" s="7" customFormat="1" x14ac:dyDescent="0.25">
      <c r="B38" s="7">
        <v>1</v>
      </c>
      <c r="C38" s="7" t="str">
        <f>"*11"</f>
        <v>*11</v>
      </c>
      <c r="D38" s="7">
        <v>5</v>
      </c>
      <c r="E38" s="7">
        <v>4</v>
      </c>
      <c r="F38" s="7">
        <v>0</v>
      </c>
      <c r="I38" s="7" t="str">
        <f>IF(E31=B38,GJ31,"")&amp;IF(F31=B38,GK31,"")&amp;IF(E32=B38,GJ32,"")&amp;IF(F32=B38,GK32,"")&amp;IF(E33=B38,GJ33,"")&amp;IF(F33=B38,GK33,"")&amp;IF(E34=B38,GJ34,"")&amp;IF(F34=B38,GK34,"")&amp;IF(E35=B38,GJ35,"")&amp;IF(F35=B38,GK35,"")&amp;IF(E36=B38,GJ36,"")&amp;IF(F36=B38,GK36,"")&amp;IF(E37=B38,GJ37,"")&amp;IF(F37=B38,GK37,"")</f>
        <v>,6,2,2,2,3,9,4,3,3,3,3,3,3,3,11,11,7,5,7</v>
      </c>
      <c r="J38" s="7">
        <f t="shared" si="246"/>
        <v>19</v>
      </c>
      <c r="K38" s="7">
        <f>K30+J38</f>
        <v>54</v>
      </c>
      <c r="L38" s="7" t="str">
        <f>IF(E39=B38,GJ39,"")&amp;IF(F39=B38,GK39,"")&amp;IF(E40=B38,GJ40,"")&amp;IF(F40=B38,GK40,"")&amp;IF(E41=B38,GJ41,"")&amp;IF(F41=B38,GK41,"")&amp;IF(E42=B38,GJ42,"")&amp;IF(F42=B38,GK42,"")&amp;IF(E43=B38,GJ43,"")&amp;IF(F43=B38,GK43,"")&amp;IF(E44=B38,GJ44,"")&amp;IF(F44=B38,GK44,"")</f>
        <v>,9,9,81,3,3,3,3,5,7,8</v>
      </c>
      <c r="M38">
        <f>LEN(L38)-LEN(SUBSTITUTE(L38,",",""))</f>
        <v>10</v>
      </c>
      <c r="N38" s="7">
        <f>IF(N$4&lt;=$J38,VALUE(SUBSTITUTE(MID($I38,IFERROR(FIND(CHAR(1),SUBSTITUTE($I38,",",CHAR(1),(N$4+1)-1)),1),IFERROR(FIND(CHAR(1),SUBSTITUTE($I38,",",CHAR(1),(N$4+1))),LEN($I38)+1)-IFERROR(FIND(CHAR(1),SUBSTITUTE($I38,",",CHAR(1),(N$4+1)-1)),1)),",","")),"")</f>
        <v>6</v>
      </c>
      <c r="O38" s="7">
        <f t="shared" si="142"/>
        <v>22</v>
      </c>
      <c r="P38" s="7">
        <f t="shared" si="143"/>
        <v>0</v>
      </c>
      <c r="Q38" s="7" t="str">
        <f t="shared" si="896"/>
        <v/>
      </c>
      <c r="R38" s="7" t="str">
        <f t="shared" si="897"/>
        <v>,22</v>
      </c>
      <c r="S38" s="7">
        <f t="shared" si="247"/>
        <v>2</v>
      </c>
      <c r="T38" s="7">
        <f t="shared" si="243"/>
        <v>7</v>
      </c>
      <c r="U38" s="7">
        <f t="shared" si="244"/>
        <v>0</v>
      </c>
      <c r="V38" s="7" t="str">
        <f t="shared" si="898"/>
        <v/>
      </c>
      <c r="W38" s="7" t="str">
        <f t="shared" si="899"/>
        <v>,22,7</v>
      </c>
      <c r="X38" s="7">
        <f t="shared" si="384"/>
        <v>2</v>
      </c>
      <c r="Y38" s="7">
        <f t="shared" ref="Y38:CJ38" si="968">IFERROR(ROUNDDOWN(IF(LEFT($C38,1)="*",X38*IF(RIGHT($C38,LEN($C38)-1)="old",X38,VALUE(RIGHT($C38,LEN($C38)-1))),X38+IF(RIGHT($C38,LEN($C38)-1)="old",X38,VALUE(RIGHT($C38,LEN($C38)-1))))/3,0),"")</f>
        <v>7</v>
      </c>
      <c r="Z38" s="7">
        <f t="shared" ref="Z38:CK38" si="969">IFERROR(IF(MOD(Y38,$D38)=0,$E38,$F38),"")</f>
        <v>0</v>
      </c>
      <c r="AA38" s="7" t="str">
        <f t="shared" si="250"/>
        <v/>
      </c>
      <c r="AB38" s="7" t="str">
        <f t="shared" si="251"/>
        <v>,22,7,7</v>
      </c>
      <c r="AC38" s="7">
        <f t="shared" si="387"/>
        <v>2</v>
      </c>
      <c r="AD38" s="7">
        <f t="shared" ref="AD38:CO38" si="970">IFERROR(ROUNDDOWN(IF(LEFT($C38,1)="*",AC38*IF(RIGHT($C38,LEN($C38)-1)="old",AC38,VALUE(RIGHT($C38,LEN($C38)-1))),AC38+IF(RIGHT($C38,LEN($C38)-1)="old",AC38,VALUE(RIGHT($C38,LEN($C38)-1))))/3,0),"")</f>
        <v>7</v>
      </c>
      <c r="AE38" s="7">
        <f t="shared" ref="AE38:CP38" si="971">IFERROR(IF(MOD(AD38,$D38)=0,$E38,$F38),"")</f>
        <v>0</v>
      </c>
      <c r="AF38" s="7" t="str">
        <f t="shared" si="254"/>
        <v/>
      </c>
      <c r="AG38" s="7" t="str">
        <f t="shared" si="255"/>
        <v>,22,7,7,7</v>
      </c>
      <c r="AH38" s="7">
        <f t="shared" si="390"/>
        <v>3</v>
      </c>
      <c r="AI38" s="7">
        <f t="shared" ref="AI38:CT38" si="972">IFERROR(ROUNDDOWN(IF(LEFT($C38,1)="*",AH38*IF(RIGHT($C38,LEN($C38)-1)="old",AH38,VALUE(RIGHT($C38,LEN($C38)-1))),AH38+IF(RIGHT($C38,LEN($C38)-1)="old",AH38,VALUE(RIGHT($C38,LEN($C38)-1))))/3,0),"")</f>
        <v>11</v>
      </c>
      <c r="AJ38" s="7">
        <f t="shared" ref="AJ38:CU38" si="973">IFERROR(IF(MOD(AI38,$D38)=0,$E38,$F38),"")</f>
        <v>0</v>
      </c>
      <c r="AK38" s="7" t="str">
        <f t="shared" si="258"/>
        <v/>
      </c>
      <c r="AL38" s="7" t="str">
        <f t="shared" si="259"/>
        <v>,22,7,7,7,11</v>
      </c>
      <c r="AM38" s="7">
        <f t="shared" si="393"/>
        <v>9</v>
      </c>
      <c r="AN38" s="7">
        <f t="shared" ref="AN38:CY38" si="974">IFERROR(ROUNDDOWN(IF(LEFT($C38,1)="*",AM38*IF(RIGHT($C38,LEN($C38)-1)="old",AM38,VALUE(RIGHT($C38,LEN($C38)-1))),AM38+IF(RIGHT($C38,LEN($C38)-1)="old",AM38,VALUE(RIGHT($C38,LEN($C38)-1))))/3,0),"")</f>
        <v>33</v>
      </c>
      <c r="AO38" s="7">
        <f t="shared" ref="AO38:CZ38" si="975">IFERROR(IF(MOD(AN38,$D38)=0,$E38,$F38),"")</f>
        <v>0</v>
      </c>
      <c r="AP38" s="7" t="str">
        <f t="shared" si="262"/>
        <v/>
      </c>
      <c r="AQ38" s="7" t="str">
        <f t="shared" si="263"/>
        <v>,22,7,7,7,11,33</v>
      </c>
      <c r="AR38" s="7">
        <f t="shared" si="396"/>
        <v>4</v>
      </c>
      <c r="AS38" s="7">
        <f t="shared" ref="AS38:DD38" si="976">IFERROR(ROUNDDOWN(IF(LEFT($C38,1)="*",AR38*IF(RIGHT($C38,LEN($C38)-1)="old",AR38,VALUE(RIGHT($C38,LEN($C38)-1))),AR38+IF(RIGHT($C38,LEN($C38)-1)="old",AR38,VALUE(RIGHT($C38,LEN($C38)-1))))/3,0),"")</f>
        <v>14</v>
      </c>
      <c r="AT38" s="7">
        <f t="shared" ref="AT38:DE38" si="977">IFERROR(IF(MOD(AS38,$D38)=0,$E38,$F38),"")</f>
        <v>0</v>
      </c>
      <c r="AU38" s="7" t="str">
        <f t="shared" si="266"/>
        <v/>
      </c>
      <c r="AV38" s="7" t="str">
        <f t="shared" si="267"/>
        <v>,22,7,7,7,11,33,14</v>
      </c>
      <c r="AW38" s="7">
        <f t="shared" si="399"/>
        <v>3</v>
      </c>
      <c r="AX38" s="7">
        <f t="shared" ref="AX38:DI38" si="978">IFERROR(ROUNDDOWN(IF(LEFT($C38,1)="*",AW38*IF(RIGHT($C38,LEN($C38)-1)="old",AW38,VALUE(RIGHT($C38,LEN($C38)-1))),AW38+IF(RIGHT($C38,LEN($C38)-1)="old",AW38,VALUE(RIGHT($C38,LEN($C38)-1))))/3,0),"")</f>
        <v>11</v>
      </c>
      <c r="AY38" s="7">
        <f t="shared" ref="AY38:DJ38" si="979">IFERROR(IF(MOD(AX38,$D38)=0,$E38,$F38),"")</f>
        <v>0</v>
      </c>
      <c r="AZ38" s="7" t="str">
        <f t="shared" si="270"/>
        <v/>
      </c>
      <c r="BA38" s="7" t="str">
        <f t="shared" si="271"/>
        <v>,22,7,7,7,11,33,14,11</v>
      </c>
      <c r="BB38" s="7">
        <f t="shared" si="402"/>
        <v>3</v>
      </c>
      <c r="BC38" s="7">
        <f t="shared" ref="BC38:DN38" si="980">IFERROR(ROUNDDOWN(IF(LEFT($C38,1)="*",BB38*IF(RIGHT($C38,LEN($C38)-1)="old",BB38,VALUE(RIGHT($C38,LEN($C38)-1))),BB38+IF(RIGHT($C38,LEN($C38)-1)="old",BB38,VALUE(RIGHT($C38,LEN($C38)-1))))/3,0),"")</f>
        <v>11</v>
      </c>
      <c r="BD38" s="7">
        <f t="shared" ref="BD38:DO38" si="981">IFERROR(IF(MOD(BC38,$D38)=0,$E38,$F38),"")</f>
        <v>0</v>
      </c>
      <c r="BE38" s="7" t="str">
        <f t="shared" si="274"/>
        <v/>
      </c>
      <c r="BF38" s="7" t="str">
        <f t="shared" si="275"/>
        <v>,22,7,7,7,11,33,14,11,11</v>
      </c>
      <c r="BG38" s="7">
        <f t="shared" si="405"/>
        <v>3</v>
      </c>
      <c r="BH38" s="7">
        <f t="shared" ref="BH38:DS38" si="982">IFERROR(ROUNDDOWN(IF(LEFT($C38,1)="*",BG38*IF(RIGHT($C38,LEN($C38)-1)="old",BG38,VALUE(RIGHT($C38,LEN($C38)-1))),BG38+IF(RIGHT($C38,LEN($C38)-1)="old",BG38,VALUE(RIGHT($C38,LEN($C38)-1))))/3,0),"")</f>
        <v>11</v>
      </c>
      <c r="BI38" s="7">
        <f t="shared" ref="BI38:DT38" si="983">IFERROR(IF(MOD(BH38,$D38)=0,$E38,$F38),"")</f>
        <v>0</v>
      </c>
      <c r="BJ38" s="7" t="str">
        <f t="shared" si="278"/>
        <v/>
      </c>
      <c r="BK38" s="7" t="str">
        <f t="shared" si="279"/>
        <v>,22,7,7,7,11,33,14,11,11,11</v>
      </c>
      <c r="BL38" s="7">
        <f t="shared" si="408"/>
        <v>3</v>
      </c>
      <c r="BM38" s="7">
        <f t="shared" ref="BM38:DX38" si="984">IFERROR(ROUNDDOWN(IF(LEFT($C38,1)="*",BL38*IF(RIGHT($C38,LEN($C38)-1)="old",BL38,VALUE(RIGHT($C38,LEN($C38)-1))),BL38+IF(RIGHT($C38,LEN($C38)-1)="old",BL38,VALUE(RIGHT($C38,LEN($C38)-1))))/3,0),"")</f>
        <v>11</v>
      </c>
      <c r="BN38" s="7">
        <f t="shared" ref="BN38:DY38" si="985">IFERROR(IF(MOD(BM38,$D38)=0,$E38,$F38),"")</f>
        <v>0</v>
      </c>
      <c r="BO38" s="7" t="str">
        <f t="shared" si="282"/>
        <v/>
      </c>
      <c r="BP38" s="7" t="str">
        <f t="shared" si="283"/>
        <v>,22,7,7,7,11,33,14,11,11,11,11</v>
      </c>
      <c r="BQ38" s="7">
        <f t="shared" si="411"/>
        <v>3</v>
      </c>
      <c r="BR38" s="7">
        <f t="shared" ref="BR38:EC38" si="986">IFERROR(ROUNDDOWN(IF(LEFT($C38,1)="*",BQ38*IF(RIGHT($C38,LEN($C38)-1)="old",BQ38,VALUE(RIGHT($C38,LEN($C38)-1))),BQ38+IF(RIGHT($C38,LEN($C38)-1)="old",BQ38,VALUE(RIGHT($C38,LEN($C38)-1))))/3,0),"")</f>
        <v>11</v>
      </c>
      <c r="BS38" s="7">
        <f t="shared" ref="BS38:ED38" si="987">IFERROR(IF(MOD(BR38,$D38)=0,$E38,$F38),"")</f>
        <v>0</v>
      </c>
      <c r="BT38" s="7" t="str">
        <f t="shared" si="286"/>
        <v/>
      </c>
      <c r="BU38" s="7" t="str">
        <f t="shared" si="287"/>
        <v>,22,7,7,7,11,33,14,11,11,11,11,11</v>
      </c>
      <c r="BV38" s="7">
        <f t="shared" si="414"/>
        <v>3</v>
      </c>
      <c r="BW38" s="7">
        <f t="shared" ref="BW38:EH38" si="988">IFERROR(ROUNDDOWN(IF(LEFT($C38,1)="*",BV38*IF(RIGHT($C38,LEN($C38)-1)="old",BV38,VALUE(RIGHT($C38,LEN($C38)-1))),BV38+IF(RIGHT($C38,LEN($C38)-1)="old",BV38,VALUE(RIGHT($C38,LEN($C38)-1))))/3,0),"")</f>
        <v>11</v>
      </c>
      <c r="BX38" s="7">
        <f t="shared" ref="BX38:EI38" si="989">IFERROR(IF(MOD(BW38,$D38)=0,$E38,$F38),"")</f>
        <v>0</v>
      </c>
      <c r="BY38" s="7" t="str">
        <f t="shared" si="290"/>
        <v/>
      </c>
      <c r="BZ38" s="7" t="str">
        <f t="shared" si="291"/>
        <v>,22,7,7,7,11,33,14,11,11,11,11,11,11</v>
      </c>
      <c r="CA38" s="7">
        <f t="shared" si="417"/>
        <v>3</v>
      </c>
      <c r="CB38" s="7">
        <f t="shared" ref="CB38:EM38" si="990">IFERROR(ROUNDDOWN(IF(LEFT($C38,1)="*",CA38*IF(RIGHT($C38,LEN($C38)-1)="old",CA38,VALUE(RIGHT($C38,LEN($C38)-1))),CA38+IF(RIGHT($C38,LEN($C38)-1)="old",CA38,VALUE(RIGHT($C38,LEN($C38)-1))))/3,0),"")</f>
        <v>11</v>
      </c>
      <c r="CC38" s="7">
        <f t="shared" ref="CC38:EN38" si="991">IFERROR(IF(MOD(CB38,$D38)=0,$E38,$F38),"")</f>
        <v>0</v>
      </c>
      <c r="CD38" s="7" t="str">
        <f t="shared" si="294"/>
        <v/>
      </c>
      <c r="CE38" s="7" t="str">
        <f t="shared" si="295"/>
        <v>,22,7,7,7,11,33,14,11,11,11,11,11,11,11</v>
      </c>
      <c r="CF38" s="7">
        <f t="shared" si="420"/>
        <v>11</v>
      </c>
      <c r="CG38" s="7">
        <f t="shared" ref="CG38:ER38" si="992">IFERROR(ROUNDDOWN(IF(LEFT($C38,1)="*",CF38*IF(RIGHT($C38,LEN($C38)-1)="old",CF38,VALUE(RIGHT($C38,LEN($C38)-1))),CF38+IF(RIGHT($C38,LEN($C38)-1)="old",CF38,VALUE(RIGHT($C38,LEN($C38)-1))))/3,0),"")</f>
        <v>40</v>
      </c>
      <c r="CH38" s="7">
        <f t="shared" ref="CH38:ES38" si="993">IFERROR(IF(MOD(CG38,$D38)=0,$E38,$F38),"")</f>
        <v>4</v>
      </c>
      <c r="CI38" s="7" t="str">
        <f t="shared" si="298"/>
        <v>,40</v>
      </c>
      <c r="CJ38" s="7" t="str">
        <f t="shared" si="299"/>
        <v>,22,7,7,7,11,33,14,11,11,11,11,11,11,11</v>
      </c>
      <c r="CK38" s="7">
        <f t="shared" si="423"/>
        <v>11</v>
      </c>
      <c r="CL38" s="7">
        <f t="shared" ref="CL38:EW38" si="994">IFERROR(ROUNDDOWN(IF(LEFT($C38,1)="*",CK38*IF(RIGHT($C38,LEN($C38)-1)="old",CK38,VALUE(RIGHT($C38,LEN($C38)-1))),CK38+IF(RIGHT($C38,LEN($C38)-1)="old",CK38,VALUE(RIGHT($C38,LEN($C38)-1))))/3,0),"")</f>
        <v>40</v>
      </c>
      <c r="CM38" s="7">
        <f t="shared" ref="CM38:EX38" si="995">IFERROR(IF(MOD(CL38,$D38)=0,$E38,$F38),"")</f>
        <v>4</v>
      </c>
      <c r="CN38" s="7" t="str">
        <f t="shared" si="302"/>
        <v>,40,40</v>
      </c>
      <c r="CO38" s="7" t="str">
        <f t="shared" si="303"/>
        <v>,22,7,7,7,11,33,14,11,11,11,11,11,11,11</v>
      </c>
      <c r="CP38" s="7">
        <f t="shared" si="426"/>
        <v>7</v>
      </c>
      <c r="CQ38" s="7">
        <f t="shared" ref="CQ38:FB38" si="996">IFERROR(ROUNDDOWN(IF(LEFT($C38,1)="*",CP38*IF(RIGHT($C38,LEN($C38)-1)="old",CP38,VALUE(RIGHT($C38,LEN($C38)-1))),CP38+IF(RIGHT($C38,LEN($C38)-1)="old",CP38,VALUE(RIGHT($C38,LEN($C38)-1))))/3,0),"")</f>
        <v>25</v>
      </c>
      <c r="CR38" s="7">
        <f t="shared" ref="CR38:FC38" si="997">IFERROR(IF(MOD(CQ38,$D38)=0,$E38,$F38),"")</f>
        <v>4</v>
      </c>
      <c r="CS38" s="7" t="str">
        <f t="shared" si="306"/>
        <v>,40,40,25</v>
      </c>
      <c r="CT38" s="7" t="str">
        <f t="shared" si="307"/>
        <v>,22,7,7,7,11,33,14,11,11,11,11,11,11,11</v>
      </c>
      <c r="CU38" s="7">
        <f t="shared" si="429"/>
        <v>5</v>
      </c>
      <c r="CV38" s="7">
        <f t="shared" ref="CV38:FG38" si="998">IFERROR(ROUNDDOWN(IF(LEFT($C38,1)="*",CU38*IF(RIGHT($C38,LEN($C38)-1)="old",CU38,VALUE(RIGHT($C38,LEN($C38)-1))),CU38+IF(RIGHT($C38,LEN($C38)-1)="old",CU38,VALUE(RIGHT($C38,LEN($C38)-1))))/3,0),"")</f>
        <v>18</v>
      </c>
      <c r="CW38" s="7">
        <f t="shared" ref="CW38:FH38" si="999">IFERROR(IF(MOD(CV38,$D38)=0,$E38,$F38),"")</f>
        <v>0</v>
      </c>
      <c r="CX38" s="7" t="str">
        <f t="shared" si="310"/>
        <v>,40,40,25</v>
      </c>
      <c r="CY38" s="7" t="str">
        <f t="shared" si="311"/>
        <v>,22,7,7,7,11,33,14,11,11,11,11,11,11,11,18</v>
      </c>
      <c r="CZ38" s="7">
        <f t="shared" si="432"/>
        <v>7</v>
      </c>
      <c r="DA38" s="7">
        <f t="shared" ref="DA38:FL38" si="1000">IFERROR(ROUNDDOWN(IF(LEFT($C38,1)="*",CZ38*IF(RIGHT($C38,LEN($C38)-1)="old",CZ38,VALUE(RIGHT($C38,LEN($C38)-1))),CZ38+IF(RIGHT($C38,LEN($C38)-1)="old",CZ38,VALUE(RIGHT($C38,LEN($C38)-1))))/3,0),"")</f>
        <v>25</v>
      </c>
      <c r="DB38" s="7">
        <f t="shared" ref="DB38:FM38" si="1001">IFERROR(IF(MOD(DA38,$D38)=0,$E38,$F38),"")</f>
        <v>4</v>
      </c>
      <c r="DC38" s="7" t="str">
        <f t="shared" si="314"/>
        <v>,40,40,25,25</v>
      </c>
      <c r="DD38" s="7" t="str">
        <f t="shared" si="315"/>
        <v>,22,7,7,7,11,33,14,11,11,11,11,11,11,11,18</v>
      </c>
      <c r="DE38" s="7" t="str">
        <f t="shared" si="435"/>
        <v/>
      </c>
      <c r="DF38" s="7" t="str">
        <f t="shared" ref="DF38:FQ38" si="1002">IFERROR(ROUNDDOWN(IF(LEFT($C38,1)="*",DE38*IF(RIGHT($C38,LEN($C38)-1)="old",DE38,VALUE(RIGHT($C38,LEN($C38)-1))),DE38+IF(RIGHT($C38,LEN($C38)-1)="old",DE38,VALUE(RIGHT($C38,LEN($C38)-1))))/3,0),"")</f>
        <v/>
      </c>
      <c r="DG38" s="7" t="str">
        <f t="shared" ref="DG38:FR38" si="1003">IFERROR(IF(MOD(DF38,$D38)=0,$E38,$F38),"")</f>
        <v/>
      </c>
      <c r="DH38" s="7" t="str">
        <f t="shared" si="318"/>
        <v>,40,40,25,25</v>
      </c>
      <c r="DI38" s="7" t="str">
        <f t="shared" si="319"/>
        <v>,22,7,7,7,11,33,14,11,11,11,11,11,11,11,18</v>
      </c>
      <c r="DJ38" s="7" t="str">
        <f t="shared" si="438"/>
        <v/>
      </c>
      <c r="DK38" s="7" t="str">
        <f t="shared" ref="DK38:FV38" si="1004">IFERROR(ROUNDDOWN(IF(LEFT($C38,1)="*",DJ38*IF(RIGHT($C38,LEN($C38)-1)="old",DJ38,VALUE(RIGHT($C38,LEN($C38)-1))),DJ38+IF(RIGHT($C38,LEN($C38)-1)="old",DJ38,VALUE(RIGHT($C38,LEN($C38)-1))))/3,0),"")</f>
        <v/>
      </c>
      <c r="DL38" s="7" t="str">
        <f t="shared" ref="DL38:FW38" si="1005">IFERROR(IF(MOD(DK38,$D38)=0,$E38,$F38),"")</f>
        <v/>
      </c>
      <c r="DM38" s="7" t="str">
        <f t="shared" si="322"/>
        <v>,40,40,25,25</v>
      </c>
      <c r="DN38" s="7" t="str">
        <f t="shared" si="323"/>
        <v>,22,7,7,7,11,33,14,11,11,11,11,11,11,11,18</v>
      </c>
      <c r="DO38" s="7" t="str">
        <f t="shared" si="441"/>
        <v/>
      </c>
      <c r="DP38" s="7" t="str">
        <f t="shared" ref="DP38:GA38" si="1006">IFERROR(ROUNDDOWN(IF(LEFT($C38,1)="*",DO38*IF(RIGHT($C38,LEN($C38)-1)="old",DO38,VALUE(RIGHT($C38,LEN($C38)-1))),DO38+IF(RIGHT($C38,LEN($C38)-1)="old",DO38,VALUE(RIGHT($C38,LEN($C38)-1))))/3,0),"")</f>
        <v/>
      </c>
      <c r="DQ38" s="7" t="str">
        <f t="shared" ref="DQ38:GB38" si="1007">IFERROR(IF(MOD(DP38,$D38)=0,$E38,$F38),"")</f>
        <v/>
      </c>
      <c r="DR38" s="7" t="str">
        <f t="shared" si="326"/>
        <v>,40,40,25,25</v>
      </c>
      <c r="DS38" s="7" t="str">
        <f t="shared" si="327"/>
        <v>,22,7,7,7,11,33,14,11,11,11,11,11,11,11,18</v>
      </c>
      <c r="DT38" s="7" t="str">
        <f t="shared" si="444"/>
        <v/>
      </c>
      <c r="DU38" s="7" t="str">
        <f t="shared" ref="DU38:GF38" si="1008">IFERROR(ROUNDDOWN(IF(LEFT($C38,1)="*",DT38*IF(RIGHT($C38,LEN($C38)-1)="old",DT38,VALUE(RIGHT($C38,LEN($C38)-1))),DT38+IF(RIGHT($C38,LEN($C38)-1)="old",DT38,VALUE(RIGHT($C38,LEN($C38)-1))))/3,0),"")</f>
        <v/>
      </c>
      <c r="DV38" s="7" t="str">
        <f t="shared" ref="DV38:GG38" si="1009">IFERROR(IF(MOD(DU38,$D38)=0,$E38,$F38),"")</f>
        <v/>
      </c>
      <c r="DW38" s="7" t="str">
        <f t="shared" si="330"/>
        <v>,40,40,25,25</v>
      </c>
      <c r="DX38" s="7" t="str">
        <f t="shared" si="331"/>
        <v>,22,7,7,7,11,33,14,11,11,11,11,11,11,11,18</v>
      </c>
      <c r="DY38" s="7" t="str">
        <f t="shared" si="447"/>
        <v/>
      </c>
      <c r="DZ38" s="7" t="str">
        <f t="shared" ref="DZ38:GK38" si="1010">IFERROR(ROUNDDOWN(IF(LEFT($C38,1)="*",DY38*IF(RIGHT($C38,LEN($C38)-1)="old",DY38,VALUE(RIGHT($C38,LEN($C38)-1))),DY38+IF(RIGHT($C38,LEN($C38)-1)="old",DY38,VALUE(RIGHT($C38,LEN($C38)-1))))/3,0),"")</f>
        <v/>
      </c>
      <c r="EA38" s="7" t="str">
        <f t="shared" ref="EA38:GK38" si="1011">IFERROR(IF(MOD(DZ38,$D38)=0,$E38,$F38),"")</f>
        <v/>
      </c>
      <c r="EB38" s="7" t="str">
        <f t="shared" si="334"/>
        <v>,40,40,25,25</v>
      </c>
      <c r="EC38" s="7" t="str">
        <f t="shared" si="335"/>
        <v>,22,7,7,7,11,33,14,11,11,11,11,11,11,11,18</v>
      </c>
      <c r="ED38" s="7" t="str">
        <f t="shared" si="450"/>
        <v/>
      </c>
      <c r="EE38" s="7" t="str">
        <f t="shared" ref="EE38:GK38" si="1012">IFERROR(ROUNDDOWN(IF(LEFT($C38,1)="*",ED38*IF(RIGHT($C38,LEN($C38)-1)="old",ED38,VALUE(RIGHT($C38,LEN($C38)-1))),ED38+IF(RIGHT($C38,LEN($C38)-1)="old",ED38,VALUE(RIGHT($C38,LEN($C38)-1))))/3,0),"")</f>
        <v/>
      </c>
      <c r="EF38" s="7" t="str">
        <f t="shared" ref="EF38:GK38" si="1013">IFERROR(IF(MOD(EE38,$D38)=0,$E38,$F38),"")</f>
        <v/>
      </c>
      <c r="EG38" s="7" t="str">
        <f t="shared" si="338"/>
        <v>,40,40,25,25</v>
      </c>
      <c r="EH38" s="7" t="str">
        <f t="shared" si="339"/>
        <v>,22,7,7,7,11,33,14,11,11,11,11,11,11,11,18</v>
      </c>
      <c r="EI38" s="7" t="str">
        <f t="shared" si="453"/>
        <v/>
      </c>
      <c r="EJ38" s="7" t="str">
        <f t="shared" ref="EJ38:GK38" si="1014">IFERROR(ROUNDDOWN(IF(LEFT($C38,1)="*",EI38*IF(RIGHT($C38,LEN($C38)-1)="old",EI38,VALUE(RIGHT($C38,LEN($C38)-1))),EI38+IF(RIGHT($C38,LEN($C38)-1)="old",EI38,VALUE(RIGHT($C38,LEN($C38)-1))))/3,0),"")</f>
        <v/>
      </c>
      <c r="EK38" s="7" t="str">
        <f t="shared" ref="EK38:GK38" si="1015">IFERROR(IF(MOD(EJ38,$D38)=0,$E38,$F38),"")</f>
        <v/>
      </c>
      <c r="EL38" s="7" t="str">
        <f t="shared" si="342"/>
        <v>,40,40,25,25</v>
      </c>
      <c r="EM38" s="7" t="str">
        <f t="shared" si="343"/>
        <v>,22,7,7,7,11,33,14,11,11,11,11,11,11,11,18</v>
      </c>
      <c r="EN38" s="7" t="str">
        <f t="shared" si="456"/>
        <v/>
      </c>
      <c r="EO38" s="7" t="str">
        <f t="shared" ref="EO38:GK38" si="1016">IFERROR(ROUNDDOWN(IF(LEFT($C38,1)="*",EN38*IF(RIGHT($C38,LEN($C38)-1)="old",EN38,VALUE(RIGHT($C38,LEN($C38)-1))),EN38+IF(RIGHT($C38,LEN($C38)-1)="old",EN38,VALUE(RIGHT($C38,LEN($C38)-1))))/3,0),"")</f>
        <v/>
      </c>
      <c r="EP38" s="7" t="str">
        <f t="shared" ref="EP38:GK38" si="1017">IFERROR(IF(MOD(EO38,$D38)=0,$E38,$F38),"")</f>
        <v/>
      </c>
      <c r="EQ38" s="7" t="str">
        <f t="shared" si="346"/>
        <v>,40,40,25,25</v>
      </c>
      <c r="ER38" s="7" t="str">
        <f t="shared" si="347"/>
        <v>,22,7,7,7,11,33,14,11,11,11,11,11,11,11,18</v>
      </c>
      <c r="ES38" s="7" t="str">
        <f t="shared" si="459"/>
        <v/>
      </c>
      <c r="ET38" s="7" t="str">
        <f t="shared" ref="ET38:GK38" si="1018">IFERROR(ROUNDDOWN(IF(LEFT($C38,1)="*",ES38*IF(RIGHT($C38,LEN($C38)-1)="old",ES38,VALUE(RIGHT($C38,LEN($C38)-1))),ES38+IF(RIGHT($C38,LEN($C38)-1)="old",ES38,VALUE(RIGHT($C38,LEN($C38)-1))))/3,0),"")</f>
        <v/>
      </c>
      <c r="EU38" s="7" t="str">
        <f t="shared" ref="EU38:GK38" si="1019">IFERROR(IF(MOD(ET38,$D38)=0,$E38,$F38),"")</f>
        <v/>
      </c>
      <c r="EV38" s="7" t="str">
        <f t="shared" si="350"/>
        <v>,40,40,25,25</v>
      </c>
      <c r="EW38" s="7" t="str">
        <f t="shared" si="351"/>
        <v>,22,7,7,7,11,33,14,11,11,11,11,11,11,11,18</v>
      </c>
      <c r="EX38" s="7" t="str">
        <f t="shared" si="462"/>
        <v/>
      </c>
      <c r="EY38" s="7" t="str">
        <f t="shared" ref="EY38:GK38" si="1020">IFERROR(ROUNDDOWN(IF(LEFT($C38,1)="*",EX38*IF(RIGHT($C38,LEN($C38)-1)="old",EX38,VALUE(RIGHT($C38,LEN($C38)-1))),EX38+IF(RIGHT($C38,LEN($C38)-1)="old",EX38,VALUE(RIGHT($C38,LEN($C38)-1))))/3,0),"")</f>
        <v/>
      </c>
      <c r="EZ38" s="7" t="str">
        <f t="shared" ref="EZ38:GK38" si="1021">IFERROR(IF(MOD(EY38,$D38)=0,$E38,$F38),"")</f>
        <v/>
      </c>
      <c r="FA38" s="7" t="str">
        <f t="shared" si="354"/>
        <v>,40,40,25,25</v>
      </c>
      <c r="FB38" s="7" t="str">
        <f t="shared" si="355"/>
        <v>,22,7,7,7,11,33,14,11,11,11,11,11,11,11,18</v>
      </c>
      <c r="FC38" s="7" t="str">
        <f t="shared" si="465"/>
        <v/>
      </c>
      <c r="FD38" s="7" t="str">
        <f t="shared" ref="FD38:GK38" si="1022">IFERROR(ROUNDDOWN(IF(LEFT($C38,1)="*",FC38*IF(RIGHT($C38,LEN($C38)-1)="old",FC38,VALUE(RIGHT($C38,LEN($C38)-1))),FC38+IF(RIGHT($C38,LEN($C38)-1)="old",FC38,VALUE(RIGHT($C38,LEN($C38)-1))))/3,0),"")</f>
        <v/>
      </c>
      <c r="FE38" s="7" t="str">
        <f t="shared" ref="FE38:GK38" si="1023">IFERROR(IF(MOD(FD38,$D38)=0,$E38,$F38),"")</f>
        <v/>
      </c>
      <c r="FF38" s="7" t="str">
        <f t="shared" si="358"/>
        <v>,40,40,25,25</v>
      </c>
      <c r="FG38" s="7" t="str">
        <f t="shared" si="359"/>
        <v>,22,7,7,7,11,33,14,11,11,11,11,11,11,11,18</v>
      </c>
      <c r="FH38" s="7" t="str">
        <f t="shared" si="468"/>
        <v/>
      </c>
      <c r="FI38" s="7" t="str">
        <f t="shared" ref="FI38:GK38" si="1024">IFERROR(ROUNDDOWN(IF(LEFT($C38,1)="*",FH38*IF(RIGHT($C38,LEN($C38)-1)="old",FH38,VALUE(RIGHT($C38,LEN($C38)-1))),FH38+IF(RIGHT($C38,LEN($C38)-1)="old",FH38,VALUE(RIGHT($C38,LEN($C38)-1))))/3,0),"")</f>
        <v/>
      </c>
      <c r="FJ38" s="7" t="str">
        <f t="shared" ref="FJ38:GK38" si="1025">IFERROR(IF(MOD(FI38,$D38)=0,$E38,$F38),"")</f>
        <v/>
      </c>
      <c r="FK38" s="7" t="str">
        <f t="shared" si="362"/>
        <v>,40,40,25,25</v>
      </c>
      <c r="FL38" s="7" t="str">
        <f t="shared" si="363"/>
        <v>,22,7,7,7,11,33,14,11,11,11,11,11,11,11,18</v>
      </c>
      <c r="FM38" s="7" t="str">
        <f t="shared" si="471"/>
        <v/>
      </c>
      <c r="FN38" s="7" t="str">
        <f t="shared" ref="FN38:GK38" si="1026">IFERROR(ROUNDDOWN(IF(LEFT($C38,1)="*",FM38*IF(RIGHT($C38,LEN($C38)-1)="old",FM38,VALUE(RIGHT($C38,LEN($C38)-1))),FM38+IF(RIGHT($C38,LEN($C38)-1)="old",FM38,VALUE(RIGHT($C38,LEN($C38)-1))))/3,0),"")</f>
        <v/>
      </c>
      <c r="FO38" s="7" t="str">
        <f t="shared" ref="FO38:GK38" si="1027">IFERROR(IF(MOD(FN38,$D38)=0,$E38,$F38),"")</f>
        <v/>
      </c>
      <c r="FP38" s="7" t="str">
        <f t="shared" si="366"/>
        <v>,40,40,25,25</v>
      </c>
      <c r="FQ38" s="7" t="str">
        <f t="shared" si="367"/>
        <v>,22,7,7,7,11,33,14,11,11,11,11,11,11,11,18</v>
      </c>
      <c r="FR38" s="7" t="str">
        <f t="shared" si="474"/>
        <v/>
      </c>
      <c r="FS38" s="7" t="str">
        <f t="shared" ref="FS38:GK38" si="1028">IFERROR(ROUNDDOWN(IF(LEFT($C38,1)="*",FR38*IF(RIGHT($C38,LEN($C38)-1)="old",FR38,VALUE(RIGHT($C38,LEN($C38)-1))),FR38+IF(RIGHT($C38,LEN($C38)-1)="old",FR38,VALUE(RIGHT($C38,LEN($C38)-1))))/3,0),"")</f>
        <v/>
      </c>
      <c r="FT38" s="7" t="str">
        <f t="shared" ref="FT38:GK38" si="1029">IFERROR(IF(MOD(FS38,$D38)=0,$E38,$F38),"")</f>
        <v/>
      </c>
      <c r="FU38" s="7" t="str">
        <f t="shared" si="370"/>
        <v>,40,40,25,25</v>
      </c>
      <c r="FV38" s="7" t="str">
        <f t="shared" si="371"/>
        <v>,22,7,7,7,11,33,14,11,11,11,11,11,11,11,18</v>
      </c>
      <c r="FW38" s="7" t="str">
        <f t="shared" si="477"/>
        <v/>
      </c>
      <c r="FX38" s="7" t="str">
        <f t="shared" ref="FX38:GK38" si="1030">IFERROR(ROUNDDOWN(IF(LEFT($C38,1)="*",FW38*IF(RIGHT($C38,LEN($C38)-1)="old",FW38,VALUE(RIGHT($C38,LEN($C38)-1))),FW38+IF(RIGHT($C38,LEN($C38)-1)="old",FW38,VALUE(RIGHT($C38,LEN($C38)-1))))/3,0),"")</f>
        <v/>
      </c>
      <c r="FY38" s="7" t="str">
        <f t="shared" ref="FY38:GK38" si="1031">IFERROR(IF(MOD(FX38,$D38)=0,$E38,$F38),"")</f>
        <v/>
      </c>
      <c r="FZ38" s="7" t="str">
        <f t="shared" si="374"/>
        <v>,40,40,25,25</v>
      </c>
      <c r="GA38" s="7" t="str">
        <f t="shared" si="375"/>
        <v>,22,7,7,7,11,33,14,11,11,11,11,11,11,11,18</v>
      </c>
      <c r="GB38" s="7" t="str">
        <f t="shared" si="480"/>
        <v/>
      </c>
      <c r="GC38" s="7" t="str">
        <f t="shared" ref="GC38:GK38" si="1032">IFERROR(ROUNDDOWN(IF(LEFT($C38,1)="*",GB38*IF(RIGHT($C38,LEN($C38)-1)="old",GB38,VALUE(RIGHT($C38,LEN($C38)-1))),GB38+IF(RIGHT($C38,LEN($C38)-1)="old",GB38,VALUE(RIGHT($C38,LEN($C38)-1))))/3,0),"")</f>
        <v/>
      </c>
      <c r="GD38" s="7" t="str">
        <f t="shared" ref="GD38:GK38" si="1033">IFERROR(IF(MOD(GC38,$D38)=0,$E38,$F38),"")</f>
        <v/>
      </c>
      <c r="GE38" s="7" t="str">
        <f t="shared" si="378"/>
        <v>,40,40,25,25</v>
      </c>
      <c r="GF38" s="7" t="str">
        <f t="shared" si="379"/>
        <v>,22,7,7,7,11,33,14,11,11,11,11,11,11,11,18</v>
      </c>
      <c r="GG38" s="7" t="str">
        <f t="shared" si="483"/>
        <v/>
      </c>
      <c r="GH38" s="7" t="str">
        <f t="shared" ref="GH38:GK38" si="1034">IFERROR(ROUNDDOWN(IF(LEFT($C38,1)="*",GG38*IF(RIGHT($C38,LEN($C38)-1)="old",GG38,VALUE(RIGHT($C38,LEN($C38)-1))),GG38+IF(RIGHT($C38,LEN($C38)-1)="old",GG38,VALUE(RIGHT($C38,LEN($C38)-1))))/3,0),"")</f>
        <v/>
      </c>
      <c r="GI38" s="7" t="str">
        <f t="shared" ref="GI38:GK38" si="1035">IFERROR(IF(MOD(GH38,$D38)=0,$E38,$F38),"")</f>
        <v/>
      </c>
      <c r="GJ38" s="7" t="str">
        <f t="shared" si="382"/>
        <v>,40,40,25,25</v>
      </c>
      <c r="GK38" s="7" t="str">
        <f t="shared" si="383"/>
        <v>,22,7,7,7,11,33,14,11,11,11,11,11,11,11,18</v>
      </c>
    </row>
    <row r="39" spans="1:197" s="7" customFormat="1" x14ac:dyDescent="0.25">
      <c r="B39" s="7">
        <v>2</v>
      </c>
      <c r="C39" s="7" t="str">
        <f>"+2"</f>
        <v>+2</v>
      </c>
      <c r="D39" s="7">
        <v>19</v>
      </c>
      <c r="E39" s="7">
        <v>5</v>
      </c>
      <c r="F39" s="7">
        <v>6</v>
      </c>
      <c r="I39" s="7" t="str">
        <f>IF(E32=B39,GJ32,"")&amp;IF(F32=B39,GK32,"")&amp;IF(E33=B39,GJ33,"")&amp;IF(F33=B39,GK33,"")&amp;IF(E34=B39,GJ34,"")&amp;IF(F34=B39,GK34,"")&amp;IF(E35=B39,GJ35,"")&amp;IF(F35=B39,GK35,"")&amp;IF(E36=B39,GJ36,"")&amp;IF(F36=B39,GK36,"")&amp;IF(E37=B39,GJ37,"")&amp;IF(F37=B39,GK37,"")&amp;IF(E38=B39,GJ38,"")&amp;IF(F38=B39,GK38,"")</f>
        <v>,13,110</v>
      </c>
      <c r="J39" s="7">
        <f t="shared" si="246"/>
        <v>2</v>
      </c>
      <c r="K39" s="7">
        <f t="shared" ref="K39:K44" si="1036">K31+J39</f>
        <v>17</v>
      </c>
      <c r="L39" s="7" t="str">
        <f>IF(E40=B39,GJ40,"")&amp;IF(F40=B39,GK40,"")&amp;IF(E41=B39,GJ41,"")&amp;IF(F41=B39,GK41,"")&amp;IF(E42=B39,GJ42,"")&amp;IF(F42=B39,GK42,"")&amp;IF(E43=B39,GJ43,"")&amp;IF(F43=B39,GK43,"")&amp;IF(E44=B39,GJ44,"")&amp;IF(F44=B39,GK44,"")</f>
        <v>,26,247</v>
      </c>
      <c r="M39">
        <f>LEN(L39)-LEN(SUBSTITUTE(L39,",",""))</f>
        <v>2</v>
      </c>
      <c r="N39" s="7">
        <f>IF(N$4&lt;=$J39,VALUE(SUBSTITUTE(MID($I39,IFERROR(FIND(CHAR(1),SUBSTITUTE($I39,",",CHAR(1),(N$4+1)-1)),1),IFERROR(FIND(CHAR(1),SUBSTITUTE($I39,",",CHAR(1),(N$4+1))),LEN($I39)+1)-IFERROR(FIND(CHAR(1),SUBSTITUTE($I39,",",CHAR(1),(N$4+1)-1)),1)),",","")),"")</f>
        <v>13</v>
      </c>
      <c r="O39" s="7">
        <f t="shared" si="142"/>
        <v>5</v>
      </c>
      <c r="P39" s="7">
        <f t="shared" si="143"/>
        <v>6</v>
      </c>
      <c r="Q39" s="7" t="str">
        <f t="shared" si="896"/>
        <v/>
      </c>
      <c r="R39" s="7" t="str">
        <f t="shared" si="897"/>
        <v>,5</v>
      </c>
      <c r="S39" s="7">
        <f t="shared" si="247"/>
        <v>110</v>
      </c>
      <c r="T39" s="7">
        <f t="shared" si="243"/>
        <v>37</v>
      </c>
      <c r="U39" s="7">
        <f t="shared" si="244"/>
        <v>6</v>
      </c>
      <c r="V39" s="7" t="str">
        <f t="shared" si="898"/>
        <v/>
      </c>
      <c r="W39" s="7" t="str">
        <f t="shared" si="899"/>
        <v>,5,37</v>
      </c>
      <c r="X39" s="7" t="str">
        <f t="shared" si="384"/>
        <v/>
      </c>
      <c r="Y39" s="7" t="str">
        <f t="shared" ref="Y39:CJ39" si="1037">IFERROR(ROUNDDOWN(IF(LEFT($C39,1)="*",X39*IF(RIGHT($C39,LEN($C39)-1)="old",X39,VALUE(RIGHT($C39,LEN($C39)-1))),X39+IF(RIGHT($C39,LEN($C39)-1)="old",X39,VALUE(RIGHT($C39,LEN($C39)-1))))/3,0),"")</f>
        <v/>
      </c>
      <c r="Z39" s="7" t="str">
        <f t="shared" ref="Z39:CK39" si="1038">IFERROR(IF(MOD(Y39,$D39)=0,$E39,$F39),"")</f>
        <v/>
      </c>
      <c r="AA39" s="7" t="str">
        <f t="shared" si="250"/>
        <v/>
      </c>
      <c r="AB39" s="7" t="str">
        <f t="shared" si="251"/>
        <v>,5,37</v>
      </c>
      <c r="AC39" s="7" t="str">
        <f t="shared" si="387"/>
        <v/>
      </c>
      <c r="AD39" s="7" t="str">
        <f t="shared" ref="AD39:CO39" si="1039">IFERROR(ROUNDDOWN(IF(LEFT($C39,1)="*",AC39*IF(RIGHT($C39,LEN($C39)-1)="old",AC39,VALUE(RIGHT($C39,LEN($C39)-1))),AC39+IF(RIGHT($C39,LEN($C39)-1)="old",AC39,VALUE(RIGHT($C39,LEN($C39)-1))))/3,0),"")</f>
        <v/>
      </c>
      <c r="AE39" s="7" t="str">
        <f t="shared" ref="AE39:CP39" si="1040">IFERROR(IF(MOD(AD39,$D39)=0,$E39,$F39),"")</f>
        <v/>
      </c>
      <c r="AF39" s="7" t="str">
        <f t="shared" si="254"/>
        <v/>
      </c>
      <c r="AG39" s="7" t="str">
        <f t="shared" si="255"/>
        <v>,5,37</v>
      </c>
      <c r="AH39" s="7" t="str">
        <f t="shared" si="390"/>
        <v/>
      </c>
      <c r="AI39" s="7" t="str">
        <f t="shared" ref="AI39:CT39" si="1041">IFERROR(ROUNDDOWN(IF(LEFT($C39,1)="*",AH39*IF(RIGHT($C39,LEN($C39)-1)="old",AH39,VALUE(RIGHT($C39,LEN($C39)-1))),AH39+IF(RIGHT($C39,LEN($C39)-1)="old",AH39,VALUE(RIGHT($C39,LEN($C39)-1))))/3,0),"")</f>
        <v/>
      </c>
      <c r="AJ39" s="7" t="str">
        <f t="shared" ref="AJ39:CU39" si="1042">IFERROR(IF(MOD(AI39,$D39)=0,$E39,$F39),"")</f>
        <v/>
      </c>
      <c r="AK39" s="7" t="str">
        <f t="shared" si="258"/>
        <v/>
      </c>
      <c r="AL39" s="7" t="str">
        <f t="shared" si="259"/>
        <v>,5,37</v>
      </c>
      <c r="AM39" s="7" t="str">
        <f t="shared" si="393"/>
        <v/>
      </c>
      <c r="AN39" s="7" t="str">
        <f t="shared" ref="AN39:CY39" si="1043">IFERROR(ROUNDDOWN(IF(LEFT($C39,1)="*",AM39*IF(RIGHT($C39,LEN($C39)-1)="old",AM39,VALUE(RIGHT($C39,LEN($C39)-1))),AM39+IF(RIGHT($C39,LEN($C39)-1)="old",AM39,VALUE(RIGHT($C39,LEN($C39)-1))))/3,0),"")</f>
        <v/>
      </c>
      <c r="AO39" s="7" t="str">
        <f t="shared" ref="AO39:CZ39" si="1044">IFERROR(IF(MOD(AN39,$D39)=0,$E39,$F39),"")</f>
        <v/>
      </c>
      <c r="AP39" s="7" t="str">
        <f t="shared" si="262"/>
        <v/>
      </c>
      <c r="AQ39" s="7" t="str">
        <f t="shared" si="263"/>
        <v>,5,37</v>
      </c>
      <c r="AR39" s="7" t="str">
        <f t="shared" si="396"/>
        <v/>
      </c>
      <c r="AS39" s="7" t="str">
        <f t="shared" ref="AS39:DD39" si="1045">IFERROR(ROUNDDOWN(IF(LEFT($C39,1)="*",AR39*IF(RIGHT($C39,LEN($C39)-1)="old",AR39,VALUE(RIGHT($C39,LEN($C39)-1))),AR39+IF(RIGHT($C39,LEN($C39)-1)="old",AR39,VALUE(RIGHT($C39,LEN($C39)-1))))/3,0),"")</f>
        <v/>
      </c>
      <c r="AT39" s="7" t="str">
        <f t="shared" ref="AT39:DE39" si="1046">IFERROR(IF(MOD(AS39,$D39)=0,$E39,$F39),"")</f>
        <v/>
      </c>
      <c r="AU39" s="7" t="str">
        <f t="shared" si="266"/>
        <v/>
      </c>
      <c r="AV39" s="7" t="str">
        <f t="shared" si="267"/>
        <v>,5,37</v>
      </c>
      <c r="AW39" s="7" t="str">
        <f t="shared" si="399"/>
        <v/>
      </c>
      <c r="AX39" s="7" t="str">
        <f t="shared" ref="AX39:DI39" si="1047">IFERROR(ROUNDDOWN(IF(LEFT($C39,1)="*",AW39*IF(RIGHT($C39,LEN($C39)-1)="old",AW39,VALUE(RIGHT($C39,LEN($C39)-1))),AW39+IF(RIGHT($C39,LEN($C39)-1)="old",AW39,VALUE(RIGHT($C39,LEN($C39)-1))))/3,0),"")</f>
        <v/>
      </c>
      <c r="AY39" s="7" t="str">
        <f t="shared" ref="AY39:DJ39" si="1048">IFERROR(IF(MOD(AX39,$D39)=0,$E39,$F39),"")</f>
        <v/>
      </c>
      <c r="AZ39" s="7" t="str">
        <f t="shared" si="270"/>
        <v/>
      </c>
      <c r="BA39" s="7" t="str">
        <f t="shared" si="271"/>
        <v>,5,37</v>
      </c>
      <c r="BB39" s="7" t="str">
        <f t="shared" si="402"/>
        <v/>
      </c>
      <c r="BC39" s="7" t="str">
        <f t="shared" ref="BC39:DN39" si="1049">IFERROR(ROUNDDOWN(IF(LEFT($C39,1)="*",BB39*IF(RIGHT($C39,LEN($C39)-1)="old",BB39,VALUE(RIGHT($C39,LEN($C39)-1))),BB39+IF(RIGHT($C39,LEN($C39)-1)="old",BB39,VALUE(RIGHT($C39,LEN($C39)-1))))/3,0),"")</f>
        <v/>
      </c>
      <c r="BD39" s="7" t="str">
        <f t="shared" ref="BD39:DO39" si="1050">IFERROR(IF(MOD(BC39,$D39)=0,$E39,$F39),"")</f>
        <v/>
      </c>
      <c r="BE39" s="7" t="str">
        <f t="shared" si="274"/>
        <v/>
      </c>
      <c r="BF39" s="7" t="str">
        <f t="shared" si="275"/>
        <v>,5,37</v>
      </c>
      <c r="BG39" s="7" t="str">
        <f t="shared" si="405"/>
        <v/>
      </c>
      <c r="BH39" s="7" t="str">
        <f t="shared" ref="BH39:DS39" si="1051">IFERROR(ROUNDDOWN(IF(LEFT($C39,1)="*",BG39*IF(RIGHT($C39,LEN($C39)-1)="old",BG39,VALUE(RIGHT($C39,LEN($C39)-1))),BG39+IF(RIGHT($C39,LEN($C39)-1)="old",BG39,VALUE(RIGHT($C39,LEN($C39)-1))))/3,0),"")</f>
        <v/>
      </c>
      <c r="BI39" s="7" t="str">
        <f t="shared" ref="BI39:DT39" si="1052">IFERROR(IF(MOD(BH39,$D39)=0,$E39,$F39),"")</f>
        <v/>
      </c>
      <c r="BJ39" s="7" t="str">
        <f t="shared" si="278"/>
        <v/>
      </c>
      <c r="BK39" s="7" t="str">
        <f t="shared" si="279"/>
        <v>,5,37</v>
      </c>
      <c r="BL39" s="7" t="str">
        <f t="shared" si="408"/>
        <v/>
      </c>
      <c r="BM39" s="7" t="str">
        <f t="shared" ref="BM39:DX39" si="1053">IFERROR(ROUNDDOWN(IF(LEFT($C39,1)="*",BL39*IF(RIGHT($C39,LEN($C39)-1)="old",BL39,VALUE(RIGHT($C39,LEN($C39)-1))),BL39+IF(RIGHT($C39,LEN($C39)-1)="old",BL39,VALUE(RIGHT($C39,LEN($C39)-1))))/3,0),"")</f>
        <v/>
      </c>
      <c r="BN39" s="7" t="str">
        <f t="shared" ref="BN39:DY39" si="1054">IFERROR(IF(MOD(BM39,$D39)=0,$E39,$F39),"")</f>
        <v/>
      </c>
      <c r="BO39" s="7" t="str">
        <f t="shared" si="282"/>
        <v/>
      </c>
      <c r="BP39" s="7" t="str">
        <f t="shared" si="283"/>
        <v>,5,37</v>
      </c>
      <c r="BQ39" s="7" t="str">
        <f t="shared" si="411"/>
        <v/>
      </c>
      <c r="BR39" s="7" t="str">
        <f t="shared" ref="BR39:EC39" si="1055">IFERROR(ROUNDDOWN(IF(LEFT($C39,1)="*",BQ39*IF(RIGHT($C39,LEN($C39)-1)="old",BQ39,VALUE(RIGHT($C39,LEN($C39)-1))),BQ39+IF(RIGHT($C39,LEN($C39)-1)="old",BQ39,VALUE(RIGHT($C39,LEN($C39)-1))))/3,0),"")</f>
        <v/>
      </c>
      <c r="BS39" s="7" t="str">
        <f t="shared" ref="BS39:ED39" si="1056">IFERROR(IF(MOD(BR39,$D39)=0,$E39,$F39),"")</f>
        <v/>
      </c>
      <c r="BT39" s="7" t="str">
        <f t="shared" si="286"/>
        <v/>
      </c>
      <c r="BU39" s="7" t="str">
        <f t="shared" si="287"/>
        <v>,5,37</v>
      </c>
      <c r="BV39" s="7" t="str">
        <f t="shared" si="414"/>
        <v/>
      </c>
      <c r="BW39" s="7" t="str">
        <f t="shared" ref="BW39:EH39" si="1057">IFERROR(ROUNDDOWN(IF(LEFT($C39,1)="*",BV39*IF(RIGHT($C39,LEN($C39)-1)="old",BV39,VALUE(RIGHT($C39,LEN($C39)-1))),BV39+IF(RIGHT($C39,LEN($C39)-1)="old",BV39,VALUE(RIGHT($C39,LEN($C39)-1))))/3,0),"")</f>
        <v/>
      </c>
      <c r="BX39" s="7" t="str">
        <f t="shared" ref="BX39:EI39" si="1058">IFERROR(IF(MOD(BW39,$D39)=0,$E39,$F39),"")</f>
        <v/>
      </c>
      <c r="BY39" s="7" t="str">
        <f t="shared" si="290"/>
        <v/>
      </c>
      <c r="BZ39" s="7" t="str">
        <f t="shared" si="291"/>
        <v>,5,37</v>
      </c>
      <c r="CA39" s="7" t="str">
        <f t="shared" si="417"/>
        <v/>
      </c>
      <c r="CB39" s="7" t="str">
        <f t="shared" ref="CB39:EM39" si="1059">IFERROR(ROUNDDOWN(IF(LEFT($C39,1)="*",CA39*IF(RIGHT($C39,LEN($C39)-1)="old",CA39,VALUE(RIGHT($C39,LEN($C39)-1))),CA39+IF(RIGHT($C39,LEN($C39)-1)="old",CA39,VALUE(RIGHT($C39,LEN($C39)-1))))/3,0),"")</f>
        <v/>
      </c>
      <c r="CC39" s="7" t="str">
        <f t="shared" ref="CC39:EN39" si="1060">IFERROR(IF(MOD(CB39,$D39)=0,$E39,$F39),"")</f>
        <v/>
      </c>
      <c r="CD39" s="7" t="str">
        <f t="shared" si="294"/>
        <v/>
      </c>
      <c r="CE39" s="7" t="str">
        <f t="shared" si="295"/>
        <v>,5,37</v>
      </c>
      <c r="CF39" s="7" t="str">
        <f t="shared" si="420"/>
        <v/>
      </c>
      <c r="CG39" s="7" t="str">
        <f t="shared" ref="CG39:ER39" si="1061">IFERROR(ROUNDDOWN(IF(LEFT($C39,1)="*",CF39*IF(RIGHT($C39,LEN($C39)-1)="old",CF39,VALUE(RIGHT($C39,LEN($C39)-1))),CF39+IF(RIGHT($C39,LEN($C39)-1)="old",CF39,VALUE(RIGHT($C39,LEN($C39)-1))))/3,0),"")</f>
        <v/>
      </c>
      <c r="CH39" s="7" t="str">
        <f t="shared" ref="CH39:ES39" si="1062">IFERROR(IF(MOD(CG39,$D39)=0,$E39,$F39),"")</f>
        <v/>
      </c>
      <c r="CI39" s="7" t="str">
        <f t="shared" si="298"/>
        <v/>
      </c>
      <c r="CJ39" s="7" t="str">
        <f t="shared" si="299"/>
        <v>,5,37</v>
      </c>
      <c r="CK39" s="7" t="str">
        <f t="shared" si="423"/>
        <v/>
      </c>
      <c r="CL39" s="7" t="str">
        <f t="shared" ref="CL39:EW39" si="1063">IFERROR(ROUNDDOWN(IF(LEFT($C39,1)="*",CK39*IF(RIGHT($C39,LEN($C39)-1)="old",CK39,VALUE(RIGHT($C39,LEN($C39)-1))),CK39+IF(RIGHT($C39,LEN($C39)-1)="old",CK39,VALUE(RIGHT($C39,LEN($C39)-1))))/3,0),"")</f>
        <v/>
      </c>
      <c r="CM39" s="7" t="str">
        <f t="shared" ref="CM39:EX39" si="1064">IFERROR(IF(MOD(CL39,$D39)=0,$E39,$F39),"")</f>
        <v/>
      </c>
      <c r="CN39" s="7" t="str">
        <f t="shared" si="302"/>
        <v/>
      </c>
      <c r="CO39" s="7" t="str">
        <f t="shared" si="303"/>
        <v>,5,37</v>
      </c>
      <c r="CP39" s="7" t="str">
        <f t="shared" si="426"/>
        <v/>
      </c>
      <c r="CQ39" s="7" t="str">
        <f t="shared" ref="CQ39:FB39" si="1065">IFERROR(ROUNDDOWN(IF(LEFT($C39,1)="*",CP39*IF(RIGHT($C39,LEN($C39)-1)="old",CP39,VALUE(RIGHT($C39,LEN($C39)-1))),CP39+IF(RIGHT($C39,LEN($C39)-1)="old",CP39,VALUE(RIGHT($C39,LEN($C39)-1))))/3,0),"")</f>
        <v/>
      </c>
      <c r="CR39" s="7" t="str">
        <f t="shared" ref="CR39:FC39" si="1066">IFERROR(IF(MOD(CQ39,$D39)=0,$E39,$F39),"")</f>
        <v/>
      </c>
      <c r="CS39" s="7" t="str">
        <f t="shared" si="306"/>
        <v/>
      </c>
      <c r="CT39" s="7" t="str">
        <f t="shared" si="307"/>
        <v>,5,37</v>
      </c>
      <c r="CU39" s="7" t="str">
        <f t="shared" si="429"/>
        <v/>
      </c>
      <c r="CV39" s="7" t="str">
        <f t="shared" ref="CV39:FG39" si="1067">IFERROR(ROUNDDOWN(IF(LEFT($C39,1)="*",CU39*IF(RIGHT($C39,LEN($C39)-1)="old",CU39,VALUE(RIGHT($C39,LEN($C39)-1))),CU39+IF(RIGHT($C39,LEN($C39)-1)="old",CU39,VALUE(RIGHT($C39,LEN($C39)-1))))/3,0),"")</f>
        <v/>
      </c>
      <c r="CW39" s="7" t="str">
        <f t="shared" ref="CW39:FH39" si="1068">IFERROR(IF(MOD(CV39,$D39)=0,$E39,$F39),"")</f>
        <v/>
      </c>
      <c r="CX39" s="7" t="str">
        <f t="shared" si="310"/>
        <v/>
      </c>
      <c r="CY39" s="7" t="str">
        <f t="shared" si="311"/>
        <v>,5,37</v>
      </c>
      <c r="CZ39" s="7" t="str">
        <f t="shared" si="432"/>
        <v/>
      </c>
      <c r="DA39" s="7" t="str">
        <f t="shared" ref="DA39:FL39" si="1069">IFERROR(ROUNDDOWN(IF(LEFT($C39,1)="*",CZ39*IF(RIGHT($C39,LEN($C39)-1)="old",CZ39,VALUE(RIGHT($C39,LEN($C39)-1))),CZ39+IF(RIGHT($C39,LEN($C39)-1)="old",CZ39,VALUE(RIGHT($C39,LEN($C39)-1))))/3,0),"")</f>
        <v/>
      </c>
      <c r="DB39" s="7" t="str">
        <f t="shared" ref="DB39:FM39" si="1070">IFERROR(IF(MOD(DA39,$D39)=0,$E39,$F39),"")</f>
        <v/>
      </c>
      <c r="DC39" s="7" t="str">
        <f t="shared" si="314"/>
        <v/>
      </c>
      <c r="DD39" s="7" t="str">
        <f t="shared" si="315"/>
        <v>,5,37</v>
      </c>
      <c r="DE39" s="7" t="str">
        <f t="shared" si="435"/>
        <v/>
      </c>
      <c r="DF39" s="7" t="str">
        <f t="shared" ref="DF39:FQ39" si="1071">IFERROR(ROUNDDOWN(IF(LEFT($C39,1)="*",DE39*IF(RIGHT($C39,LEN($C39)-1)="old",DE39,VALUE(RIGHT($C39,LEN($C39)-1))),DE39+IF(RIGHT($C39,LEN($C39)-1)="old",DE39,VALUE(RIGHT($C39,LEN($C39)-1))))/3,0),"")</f>
        <v/>
      </c>
      <c r="DG39" s="7" t="str">
        <f t="shared" ref="DG39:FR39" si="1072">IFERROR(IF(MOD(DF39,$D39)=0,$E39,$F39),"")</f>
        <v/>
      </c>
      <c r="DH39" s="7" t="str">
        <f t="shared" si="318"/>
        <v/>
      </c>
      <c r="DI39" s="7" t="str">
        <f t="shared" si="319"/>
        <v>,5,37</v>
      </c>
      <c r="DJ39" s="7" t="str">
        <f t="shared" si="438"/>
        <v/>
      </c>
      <c r="DK39" s="7" t="str">
        <f t="shared" ref="DK39:FV39" si="1073">IFERROR(ROUNDDOWN(IF(LEFT($C39,1)="*",DJ39*IF(RIGHT($C39,LEN($C39)-1)="old",DJ39,VALUE(RIGHT($C39,LEN($C39)-1))),DJ39+IF(RIGHT($C39,LEN($C39)-1)="old",DJ39,VALUE(RIGHT($C39,LEN($C39)-1))))/3,0),"")</f>
        <v/>
      </c>
      <c r="DL39" s="7" t="str">
        <f t="shared" ref="DL39:FW39" si="1074">IFERROR(IF(MOD(DK39,$D39)=0,$E39,$F39),"")</f>
        <v/>
      </c>
      <c r="DM39" s="7" t="str">
        <f t="shared" si="322"/>
        <v/>
      </c>
      <c r="DN39" s="7" t="str">
        <f t="shared" si="323"/>
        <v>,5,37</v>
      </c>
      <c r="DO39" s="7" t="str">
        <f t="shared" si="441"/>
        <v/>
      </c>
      <c r="DP39" s="7" t="str">
        <f t="shared" ref="DP39:GA39" si="1075">IFERROR(ROUNDDOWN(IF(LEFT($C39,1)="*",DO39*IF(RIGHT($C39,LEN($C39)-1)="old",DO39,VALUE(RIGHT($C39,LEN($C39)-1))),DO39+IF(RIGHT($C39,LEN($C39)-1)="old",DO39,VALUE(RIGHT($C39,LEN($C39)-1))))/3,0),"")</f>
        <v/>
      </c>
      <c r="DQ39" s="7" t="str">
        <f t="shared" ref="DQ39:GB39" si="1076">IFERROR(IF(MOD(DP39,$D39)=0,$E39,$F39),"")</f>
        <v/>
      </c>
      <c r="DR39" s="7" t="str">
        <f t="shared" si="326"/>
        <v/>
      </c>
      <c r="DS39" s="7" t="str">
        <f t="shared" si="327"/>
        <v>,5,37</v>
      </c>
      <c r="DT39" s="7" t="str">
        <f t="shared" si="444"/>
        <v/>
      </c>
      <c r="DU39" s="7" t="str">
        <f t="shared" ref="DU39:GF39" si="1077">IFERROR(ROUNDDOWN(IF(LEFT($C39,1)="*",DT39*IF(RIGHT($C39,LEN($C39)-1)="old",DT39,VALUE(RIGHT($C39,LEN($C39)-1))),DT39+IF(RIGHT($C39,LEN($C39)-1)="old",DT39,VALUE(RIGHT($C39,LEN($C39)-1))))/3,0),"")</f>
        <v/>
      </c>
      <c r="DV39" s="7" t="str">
        <f t="shared" ref="DV39:GG39" si="1078">IFERROR(IF(MOD(DU39,$D39)=0,$E39,$F39),"")</f>
        <v/>
      </c>
      <c r="DW39" s="7" t="str">
        <f t="shared" si="330"/>
        <v/>
      </c>
      <c r="DX39" s="7" t="str">
        <f t="shared" si="331"/>
        <v>,5,37</v>
      </c>
      <c r="DY39" s="7" t="str">
        <f t="shared" si="447"/>
        <v/>
      </c>
      <c r="DZ39" s="7" t="str">
        <f t="shared" ref="DZ39:GK39" si="1079">IFERROR(ROUNDDOWN(IF(LEFT($C39,1)="*",DY39*IF(RIGHT($C39,LEN($C39)-1)="old",DY39,VALUE(RIGHT($C39,LEN($C39)-1))),DY39+IF(RIGHT($C39,LEN($C39)-1)="old",DY39,VALUE(RIGHT($C39,LEN($C39)-1))))/3,0),"")</f>
        <v/>
      </c>
      <c r="EA39" s="7" t="str">
        <f t="shared" ref="EA39:GK39" si="1080">IFERROR(IF(MOD(DZ39,$D39)=0,$E39,$F39),"")</f>
        <v/>
      </c>
      <c r="EB39" s="7" t="str">
        <f t="shared" si="334"/>
        <v/>
      </c>
      <c r="EC39" s="7" t="str">
        <f t="shared" si="335"/>
        <v>,5,37</v>
      </c>
      <c r="ED39" s="7" t="str">
        <f t="shared" si="450"/>
        <v/>
      </c>
      <c r="EE39" s="7" t="str">
        <f t="shared" ref="EE39:GK39" si="1081">IFERROR(ROUNDDOWN(IF(LEFT($C39,1)="*",ED39*IF(RIGHT($C39,LEN($C39)-1)="old",ED39,VALUE(RIGHT($C39,LEN($C39)-1))),ED39+IF(RIGHT($C39,LEN($C39)-1)="old",ED39,VALUE(RIGHT($C39,LEN($C39)-1))))/3,0),"")</f>
        <v/>
      </c>
      <c r="EF39" s="7" t="str">
        <f t="shared" ref="EF39:GK39" si="1082">IFERROR(IF(MOD(EE39,$D39)=0,$E39,$F39),"")</f>
        <v/>
      </c>
      <c r="EG39" s="7" t="str">
        <f t="shared" si="338"/>
        <v/>
      </c>
      <c r="EH39" s="7" t="str">
        <f t="shared" si="339"/>
        <v>,5,37</v>
      </c>
      <c r="EI39" s="7" t="str">
        <f t="shared" si="453"/>
        <v/>
      </c>
      <c r="EJ39" s="7" t="str">
        <f t="shared" ref="EJ39:GK39" si="1083">IFERROR(ROUNDDOWN(IF(LEFT($C39,1)="*",EI39*IF(RIGHT($C39,LEN($C39)-1)="old",EI39,VALUE(RIGHT($C39,LEN($C39)-1))),EI39+IF(RIGHT($C39,LEN($C39)-1)="old",EI39,VALUE(RIGHT($C39,LEN($C39)-1))))/3,0),"")</f>
        <v/>
      </c>
      <c r="EK39" s="7" t="str">
        <f t="shared" ref="EK39:GK39" si="1084">IFERROR(IF(MOD(EJ39,$D39)=0,$E39,$F39),"")</f>
        <v/>
      </c>
      <c r="EL39" s="7" t="str">
        <f t="shared" si="342"/>
        <v/>
      </c>
      <c r="EM39" s="7" t="str">
        <f t="shared" si="343"/>
        <v>,5,37</v>
      </c>
      <c r="EN39" s="7" t="str">
        <f t="shared" si="456"/>
        <v/>
      </c>
      <c r="EO39" s="7" t="str">
        <f t="shared" ref="EO39:GK39" si="1085">IFERROR(ROUNDDOWN(IF(LEFT($C39,1)="*",EN39*IF(RIGHT($C39,LEN($C39)-1)="old",EN39,VALUE(RIGHT($C39,LEN($C39)-1))),EN39+IF(RIGHT($C39,LEN($C39)-1)="old",EN39,VALUE(RIGHT($C39,LEN($C39)-1))))/3,0),"")</f>
        <v/>
      </c>
      <c r="EP39" s="7" t="str">
        <f t="shared" ref="EP39:GK39" si="1086">IFERROR(IF(MOD(EO39,$D39)=0,$E39,$F39),"")</f>
        <v/>
      </c>
      <c r="EQ39" s="7" t="str">
        <f t="shared" si="346"/>
        <v/>
      </c>
      <c r="ER39" s="7" t="str">
        <f t="shared" si="347"/>
        <v>,5,37</v>
      </c>
      <c r="ES39" s="7" t="str">
        <f t="shared" si="459"/>
        <v/>
      </c>
      <c r="ET39" s="7" t="str">
        <f t="shared" ref="ET39:GK39" si="1087">IFERROR(ROUNDDOWN(IF(LEFT($C39,1)="*",ES39*IF(RIGHT($C39,LEN($C39)-1)="old",ES39,VALUE(RIGHT($C39,LEN($C39)-1))),ES39+IF(RIGHT($C39,LEN($C39)-1)="old",ES39,VALUE(RIGHT($C39,LEN($C39)-1))))/3,0),"")</f>
        <v/>
      </c>
      <c r="EU39" s="7" t="str">
        <f t="shared" ref="EU39:GK39" si="1088">IFERROR(IF(MOD(ET39,$D39)=0,$E39,$F39),"")</f>
        <v/>
      </c>
      <c r="EV39" s="7" t="str">
        <f t="shared" si="350"/>
        <v/>
      </c>
      <c r="EW39" s="7" t="str">
        <f t="shared" si="351"/>
        <v>,5,37</v>
      </c>
      <c r="EX39" s="7" t="str">
        <f t="shared" si="462"/>
        <v/>
      </c>
      <c r="EY39" s="7" t="str">
        <f t="shared" ref="EY39:GK39" si="1089">IFERROR(ROUNDDOWN(IF(LEFT($C39,1)="*",EX39*IF(RIGHT($C39,LEN($C39)-1)="old",EX39,VALUE(RIGHT($C39,LEN($C39)-1))),EX39+IF(RIGHT($C39,LEN($C39)-1)="old",EX39,VALUE(RIGHT($C39,LEN($C39)-1))))/3,0),"")</f>
        <v/>
      </c>
      <c r="EZ39" s="7" t="str">
        <f t="shared" ref="EZ39:GK39" si="1090">IFERROR(IF(MOD(EY39,$D39)=0,$E39,$F39),"")</f>
        <v/>
      </c>
      <c r="FA39" s="7" t="str">
        <f t="shared" si="354"/>
        <v/>
      </c>
      <c r="FB39" s="7" t="str">
        <f t="shared" si="355"/>
        <v>,5,37</v>
      </c>
      <c r="FC39" s="7" t="str">
        <f t="shared" si="465"/>
        <v/>
      </c>
      <c r="FD39" s="7" t="str">
        <f t="shared" ref="FD39:GK39" si="1091">IFERROR(ROUNDDOWN(IF(LEFT($C39,1)="*",FC39*IF(RIGHT($C39,LEN($C39)-1)="old",FC39,VALUE(RIGHT($C39,LEN($C39)-1))),FC39+IF(RIGHT($C39,LEN($C39)-1)="old",FC39,VALUE(RIGHT($C39,LEN($C39)-1))))/3,0),"")</f>
        <v/>
      </c>
      <c r="FE39" s="7" t="str">
        <f t="shared" ref="FE39:GK39" si="1092">IFERROR(IF(MOD(FD39,$D39)=0,$E39,$F39),"")</f>
        <v/>
      </c>
      <c r="FF39" s="7" t="str">
        <f t="shared" si="358"/>
        <v/>
      </c>
      <c r="FG39" s="7" t="str">
        <f t="shared" si="359"/>
        <v>,5,37</v>
      </c>
      <c r="FH39" s="7" t="str">
        <f t="shared" si="468"/>
        <v/>
      </c>
      <c r="FI39" s="7" t="str">
        <f t="shared" ref="FI39:GK39" si="1093">IFERROR(ROUNDDOWN(IF(LEFT($C39,1)="*",FH39*IF(RIGHT($C39,LEN($C39)-1)="old",FH39,VALUE(RIGHT($C39,LEN($C39)-1))),FH39+IF(RIGHT($C39,LEN($C39)-1)="old",FH39,VALUE(RIGHT($C39,LEN($C39)-1))))/3,0),"")</f>
        <v/>
      </c>
      <c r="FJ39" s="7" t="str">
        <f t="shared" ref="FJ39:GK39" si="1094">IFERROR(IF(MOD(FI39,$D39)=0,$E39,$F39),"")</f>
        <v/>
      </c>
      <c r="FK39" s="7" t="str">
        <f t="shared" si="362"/>
        <v/>
      </c>
      <c r="FL39" s="7" t="str">
        <f t="shared" si="363"/>
        <v>,5,37</v>
      </c>
      <c r="FM39" s="7" t="str">
        <f t="shared" si="471"/>
        <v/>
      </c>
      <c r="FN39" s="7" t="str">
        <f t="shared" ref="FN39:GK39" si="1095">IFERROR(ROUNDDOWN(IF(LEFT($C39,1)="*",FM39*IF(RIGHT($C39,LEN($C39)-1)="old",FM39,VALUE(RIGHT($C39,LEN($C39)-1))),FM39+IF(RIGHT($C39,LEN($C39)-1)="old",FM39,VALUE(RIGHT($C39,LEN($C39)-1))))/3,0),"")</f>
        <v/>
      </c>
      <c r="FO39" s="7" t="str">
        <f t="shared" ref="FO39:GK39" si="1096">IFERROR(IF(MOD(FN39,$D39)=0,$E39,$F39),"")</f>
        <v/>
      </c>
      <c r="FP39" s="7" t="str">
        <f t="shared" si="366"/>
        <v/>
      </c>
      <c r="FQ39" s="7" t="str">
        <f t="shared" si="367"/>
        <v>,5,37</v>
      </c>
      <c r="FR39" s="7" t="str">
        <f t="shared" si="474"/>
        <v/>
      </c>
      <c r="FS39" s="7" t="str">
        <f t="shared" ref="FS39:GK39" si="1097">IFERROR(ROUNDDOWN(IF(LEFT($C39,1)="*",FR39*IF(RIGHT($C39,LEN($C39)-1)="old",FR39,VALUE(RIGHT($C39,LEN($C39)-1))),FR39+IF(RIGHT($C39,LEN($C39)-1)="old",FR39,VALUE(RIGHT($C39,LEN($C39)-1))))/3,0),"")</f>
        <v/>
      </c>
      <c r="FT39" s="7" t="str">
        <f t="shared" ref="FT39:GK39" si="1098">IFERROR(IF(MOD(FS39,$D39)=0,$E39,$F39),"")</f>
        <v/>
      </c>
      <c r="FU39" s="7" t="str">
        <f t="shared" si="370"/>
        <v/>
      </c>
      <c r="FV39" s="7" t="str">
        <f t="shared" si="371"/>
        <v>,5,37</v>
      </c>
      <c r="FW39" s="7" t="str">
        <f t="shared" si="477"/>
        <v/>
      </c>
      <c r="FX39" s="7" t="str">
        <f t="shared" ref="FX39:GK39" si="1099">IFERROR(ROUNDDOWN(IF(LEFT($C39,1)="*",FW39*IF(RIGHT($C39,LEN($C39)-1)="old",FW39,VALUE(RIGHT($C39,LEN($C39)-1))),FW39+IF(RIGHT($C39,LEN($C39)-1)="old",FW39,VALUE(RIGHT($C39,LEN($C39)-1))))/3,0),"")</f>
        <v/>
      </c>
      <c r="FY39" s="7" t="str">
        <f t="shared" ref="FY39:GK39" si="1100">IFERROR(IF(MOD(FX39,$D39)=0,$E39,$F39),"")</f>
        <v/>
      </c>
      <c r="FZ39" s="7" t="str">
        <f t="shared" si="374"/>
        <v/>
      </c>
      <c r="GA39" s="7" t="str">
        <f t="shared" si="375"/>
        <v>,5,37</v>
      </c>
      <c r="GB39" s="7" t="str">
        <f t="shared" si="480"/>
        <v/>
      </c>
      <c r="GC39" s="7" t="str">
        <f t="shared" ref="GC39:GK39" si="1101">IFERROR(ROUNDDOWN(IF(LEFT($C39,1)="*",GB39*IF(RIGHT($C39,LEN($C39)-1)="old",GB39,VALUE(RIGHT($C39,LEN($C39)-1))),GB39+IF(RIGHT($C39,LEN($C39)-1)="old",GB39,VALUE(RIGHT($C39,LEN($C39)-1))))/3,0),"")</f>
        <v/>
      </c>
      <c r="GD39" s="7" t="str">
        <f t="shared" ref="GD39:GK39" si="1102">IFERROR(IF(MOD(GC39,$D39)=0,$E39,$F39),"")</f>
        <v/>
      </c>
      <c r="GE39" s="7" t="str">
        <f t="shared" si="378"/>
        <v/>
      </c>
      <c r="GF39" s="7" t="str">
        <f t="shared" si="379"/>
        <v>,5,37</v>
      </c>
      <c r="GG39" s="7" t="str">
        <f t="shared" si="483"/>
        <v/>
      </c>
      <c r="GH39" s="7" t="str">
        <f t="shared" ref="GH39:GK39" si="1103">IFERROR(ROUNDDOWN(IF(LEFT($C39,1)="*",GG39*IF(RIGHT($C39,LEN($C39)-1)="old",GG39,VALUE(RIGHT($C39,LEN($C39)-1))),GG39+IF(RIGHT($C39,LEN($C39)-1)="old",GG39,VALUE(RIGHT($C39,LEN($C39)-1))))/3,0),"")</f>
        <v/>
      </c>
      <c r="GI39" s="7" t="str">
        <f t="shared" ref="GI39:GK39" si="1104">IFERROR(IF(MOD(GH39,$D39)=0,$E39,$F39),"")</f>
        <v/>
      </c>
      <c r="GJ39" s="7" t="str">
        <f t="shared" si="382"/>
        <v/>
      </c>
      <c r="GK39" s="7" t="str">
        <f t="shared" si="383"/>
        <v>,5,37</v>
      </c>
    </row>
    <row r="40" spans="1:197" s="7" customFormat="1" x14ac:dyDescent="0.25">
      <c r="B40" s="7">
        <v>3</v>
      </c>
      <c r="C40" s="7" t="str">
        <f>"+5"</f>
        <v>+5</v>
      </c>
      <c r="D40" s="7">
        <v>13</v>
      </c>
      <c r="E40" s="7">
        <v>2</v>
      </c>
      <c r="F40" s="7">
        <v>6</v>
      </c>
      <c r="I40" s="7" t="str">
        <f>IF(E33=B40,GJ33,"")&amp;IF(F33=B40,GK33,"")&amp;IF(E34=B40,GJ34,"")&amp;IF(F34=B40,GK34,"")&amp;IF(E35=B40,GJ35,"")&amp;IF(F35=B40,GK35,"")&amp;IF(E36=B40,GJ36,"")&amp;IF(F36=B40,GK36,"")&amp;IF(E37=B40,GJ37,"")&amp;IF(F37=B40,GK37,"")&amp;IF(E38=B40,GJ38,"")&amp;IF(F38=B40,GK38,"")&amp;IF(E39=B40,GJ39,"")&amp;IF(F39=B40,GK39,"")</f>
        <v>,75,96,421,678,146,738,60</v>
      </c>
      <c r="J40" s="7">
        <f t="shared" si="246"/>
        <v>7</v>
      </c>
      <c r="K40" s="7">
        <f t="shared" si="1036"/>
        <v>51</v>
      </c>
      <c r="L40" s="7" t="str">
        <f>IF(E41=B40,GJ41,"")&amp;IF(F41=B40,GK41,"")&amp;IF(E42=B40,GJ42,"")&amp;IF(F42=B40,GK42,"")&amp;IF(E43=B40,GJ43,"")&amp;IF(F43=B40,GK43,"")&amp;IF(E44=B40,GJ44,"")&amp;IF(F44=B40,GK44,"")</f>
        <v>,533,533,208,208</v>
      </c>
      <c r="M40">
        <f>LEN(L40)-LEN(SUBSTITUTE(L40,",",""))</f>
        <v>4</v>
      </c>
      <c r="N40" s="7">
        <f>IF(N$4&lt;=$J40,VALUE(SUBSTITUTE(MID($I40,IFERROR(FIND(CHAR(1),SUBSTITUTE($I40,",",CHAR(1),(N$4+1)-1)),1),IFERROR(FIND(CHAR(1),SUBSTITUTE($I40,",",CHAR(1),(N$4+1))),LEN($I40)+1)-IFERROR(FIND(CHAR(1),SUBSTITUTE($I40,",",CHAR(1),(N$4+1)-1)),1)),",","")),"")</f>
        <v>75</v>
      </c>
      <c r="O40" s="7">
        <f t="shared" si="142"/>
        <v>26</v>
      </c>
      <c r="P40" s="7">
        <f t="shared" si="143"/>
        <v>2</v>
      </c>
      <c r="Q40" s="7" t="str">
        <f t="shared" si="896"/>
        <v>,26</v>
      </c>
      <c r="R40" s="7" t="str">
        <f t="shared" si="897"/>
        <v/>
      </c>
      <c r="S40" s="7">
        <f t="shared" si="247"/>
        <v>96</v>
      </c>
      <c r="T40" s="7">
        <f t="shared" si="243"/>
        <v>33</v>
      </c>
      <c r="U40" s="7">
        <f t="shared" si="244"/>
        <v>6</v>
      </c>
      <c r="V40" s="7" t="str">
        <f t="shared" si="898"/>
        <v>,26</v>
      </c>
      <c r="W40" s="7" t="str">
        <f t="shared" si="899"/>
        <v>,33</v>
      </c>
      <c r="X40" s="7">
        <f t="shared" si="384"/>
        <v>421</v>
      </c>
      <c r="Y40" s="7">
        <f t="shared" ref="Y40:CJ40" si="1105">IFERROR(ROUNDDOWN(IF(LEFT($C40,1)="*",X40*IF(RIGHT($C40,LEN($C40)-1)="old",X40,VALUE(RIGHT($C40,LEN($C40)-1))),X40+IF(RIGHT($C40,LEN($C40)-1)="old",X40,VALUE(RIGHT($C40,LEN($C40)-1))))/3,0),"")</f>
        <v>142</v>
      </c>
      <c r="Z40" s="7">
        <f t="shared" ref="Z40:CK40" si="1106">IFERROR(IF(MOD(Y40,$D40)=0,$E40,$F40),"")</f>
        <v>6</v>
      </c>
      <c r="AA40" s="7" t="str">
        <f t="shared" si="250"/>
        <v>,26</v>
      </c>
      <c r="AB40" s="7" t="str">
        <f t="shared" si="251"/>
        <v>,33,142</v>
      </c>
      <c r="AC40" s="7">
        <f t="shared" si="387"/>
        <v>678</v>
      </c>
      <c r="AD40" s="7">
        <f t="shared" ref="AD40:CO40" si="1107">IFERROR(ROUNDDOWN(IF(LEFT($C40,1)="*",AC40*IF(RIGHT($C40,LEN($C40)-1)="old",AC40,VALUE(RIGHT($C40,LEN($C40)-1))),AC40+IF(RIGHT($C40,LEN($C40)-1)="old",AC40,VALUE(RIGHT($C40,LEN($C40)-1))))/3,0),"")</f>
        <v>227</v>
      </c>
      <c r="AE40" s="7">
        <f t="shared" ref="AE40:CP40" si="1108">IFERROR(IF(MOD(AD40,$D40)=0,$E40,$F40),"")</f>
        <v>6</v>
      </c>
      <c r="AF40" s="7" t="str">
        <f t="shared" si="254"/>
        <v>,26</v>
      </c>
      <c r="AG40" s="7" t="str">
        <f t="shared" si="255"/>
        <v>,33,142,227</v>
      </c>
      <c r="AH40" s="7">
        <f t="shared" si="390"/>
        <v>146</v>
      </c>
      <c r="AI40" s="7">
        <f t="shared" ref="AI40:CT40" si="1109">IFERROR(ROUNDDOWN(IF(LEFT($C40,1)="*",AH40*IF(RIGHT($C40,LEN($C40)-1)="old",AH40,VALUE(RIGHT($C40,LEN($C40)-1))),AH40+IF(RIGHT($C40,LEN($C40)-1)="old",AH40,VALUE(RIGHT($C40,LEN($C40)-1))))/3,0),"")</f>
        <v>50</v>
      </c>
      <c r="AJ40" s="7">
        <f t="shared" ref="AJ40:CU40" si="1110">IFERROR(IF(MOD(AI40,$D40)=0,$E40,$F40),"")</f>
        <v>6</v>
      </c>
      <c r="AK40" s="7" t="str">
        <f t="shared" si="258"/>
        <v>,26</v>
      </c>
      <c r="AL40" s="7" t="str">
        <f t="shared" si="259"/>
        <v>,33,142,227,50</v>
      </c>
      <c r="AM40" s="7">
        <f t="shared" si="393"/>
        <v>738</v>
      </c>
      <c r="AN40" s="7">
        <f t="shared" ref="AN40:CY40" si="1111">IFERROR(ROUNDDOWN(IF(LEFT($C40,1)="*",AM40*IF(RIGHT($C40,LEN($C40)-1)="old",AM40,VALUE(RIGHT($C40,LEN($C40)-1))),AM40+IF(RIGHT($C40,LEN($C40)-1)="old",AM40,VALUE(RIGHT($C40,LEN($C40)-1))))/3,0),"")</f>
        <v>247</v>
      </c>
      <c r="AO40" s="7">
        <f t="shared" ref="AO40:CZ40" si="1112">IFERROR(IF(MOD(AN40,$D40)=0,$E40,$F40),"")</f>
        <v>2</v>
      </c>
      <c r="AP40" s="7" t="str">
        <f t="shared" si="262"/>
        <v>,26,247</v>
      </c>
      <c r="AQ40" s="7" t="str">
        <f t="shared" si="263"/>
        <v>,33,142,227,50</v>
      </c>
      <c r="AR40" s="7">
        <f t="shared" si="396"/>
        <v>60</v>
      </c>
      <c r="AS40" s="7">
        <f t="shared" ref="AS40:DD40" si="1113">IFERROR(ROUNDDOWN(IF(LEFT($C40,1)="*",AR40*IF(RIGHT($C40,LEN($C40)-1)="old",AR40,VALUE(RIGHT($C40,LEN($C40)-1))),AR40+IF(RIGHT($C40,LEN($C40)-1)="old",AR40,VALUE(RIGHT($C40,LEN($C40)-1))))/3,0),"")</f>
        <v>21</v>
      </c>
      <c r="AT40" s="7">
        <f t="shared" ref="AT40:DE40" si="1114">IFERROR(IF(MOD(AS40,$D40)=0,$E40,$F40),"")</f>
        <v>6</v>
      </c>
      <c r="AU40" s="7" t="str">
        <f t="shared" si="266"/>
        <v>,26,247</v>
      </c>
      <c r="AV40" s="7" t="str">
        <f t="shared" si="267"/>
        <v>,33,142,227,50,21</v>
      </c>
      <c r="AW40" s="7" t="str">
        <f t="shared" si="399"/>
        <v/>
      </c>
      <c r="AX40" s="7" t="str">
        <f t="shared" ref="AX40:DI40" si="1115">IFERROR(ROUNDDOWN(IF(LEFT($C40,1)="*",AW40*IF(RIGHT($C40,LEN($C40)-1)="old",AW40,VALUE(RIGHT($C40,LEN($C40)-1))),AW40+IF(RIGHT($C40,LEN($C40)-1)="old",AW40,VALUE(RIGHT($C40,LEN($C40)-1))))/3,0),"")</f>
        <v/>
      </c>
      <c r="AY40" s="7" t="str">
        <f t="shared" ref="AY40:DJ40" si="1116">IFERROR(IF(MOD(AX40,$D40)=0,$E40,$F40),"")</f>
        <v/>
      </c>
      <c r="AZ40" s="7" t="str">
        <f t="shared" si="270"/>
        <v>,26,247</v>
      </c>
      <c r="BA40" s="7" t="str">
        <f t="shared" si="271"/>
        <v>,33,142,227,50,21</v>
      </c>
      <c r="BB40" s="7" t="str">
        <f t="shared" si="402"/>
        <v/>
      </c>
      <c r="BC40" s="7" t="str">
        <f t="shared" ref="BC40:DN40" si="1117">IFERROR(ROUNDDOWN(IF(LEFT($C40,1)="*",BB40*IF(RIGHT($C40,LEN($C40)-1)="old",BB40,VALUE(RIGHT($C40,LEN($C40)-1))),BB40+IF(RIGHT($C40,LEN($C40)-1)="old",BB40,VALUE(RIGHT($C40,LEN($C40)-1))))/3,0),"")</f>
        <v/>
      </c>
      <c r="BD40" s="7" t="str">
        <f t="shared" ref="BD40:DO40" si="1118">IFERROR(IF(MOD(BC40,$D40)=0,$E40,$F40),"")</f>
        <v/>
      </c>
      <c r="BE40" s="7" t="str">
        <f t="shared" si="274"/>
        <v>,26,247</v>
      </c>
      <c r="BF40" s="7" t="str">
        <f t="shared" si="275"/>
        <v>,33,142,227,50,21</v>
      </c>
      <c r="BG40" s="7" t="str">
        <f t="shared" si="405"/>
        <v/>
      </c>
      <c r="BH40" s="7" t="str">
        <f t="shared" ref="BH40:DS40" si="1119">IFERROR(ROUNDDOWN(IF(LEFT($C40,1)="*",BG40*IF(RIGHT($C40,LEN($C40)-1)="old",BG40,VALUE(RIGHT($C40,LEN($C40)-1))),BG40+IF(RIGHT($C40,LEN($C40)-1)="old",BG40,VALUE(RIGHT($C40,LEN($C40)-1))))/3,0),"")</f>
        <v/>
      </c>
      <c r="BI40" s="7" t="str">
        <f t="shared" ref="BI40:DT40" si="1120">IFERROR(IF(MOD(BH40,$D40)=0,$E40,$F40),"")</f>
        <v/>
      </c>
      <c r="BJ40" s="7" t="str">
        <f t="shared" si="278"/>
        <v>,26,247</v>
      </c>
      <c r="BK40" s="7" t="str">
        <f t="shared" si="279"/>
        <v>,33,142,227,50,21</v>
      </c>
      <c r="BL40" s="7" t="str">
        <f t="shared" si="408"/>
        <v/>
      </c>
      <c r="BM40" s="7" t="str">
        <f t="shared" ref="BM40:DX40" si="1121">IFERROR(ROUNDDOWN(IF(LEFT($C40,1)="*",BL40*IF(RIGHT($C40,LEN($C40)-1)="old",BL40,VALUE(RIGHT($C40,LEN($C40)-1))),BL40+IF(RIGHT($C40,LEN($C40)-1)="old",BL40,VALUE(RIGHT($C40,LEN($C40)-1))))/3,0),"")</f>
        <v/>
      </c>
      <c r="BN40" s="7" t="str">
        <f t="shared" ref="BN40:DY40" si="1122">IFERROR(IF(MOD(BM40,$D40)=0,$E40,$F40),"")</f>
        <v/>
      </c>
      <c r="BO40" s="7" t="str">
        <f t="shared" si="282"/>
        <v>,26,247</v>
      </c>
      <c r="BP40" s="7" t="str">
        <f t="shared" si="283"/>
        <v>,33,142,227,50,21</v>
      </c>
      <c r="BQ40" s="7" t="str">
        <f t="shared" si="411"/>
        <v/>
      </c>
      <c r="BR40" s="7" t="str">
        <f t="shared" ref="BR40:EC40" si="1123">IFERROR(ROUNDDOWN(IF(LEFT($C40,1)="*",BQ40*IF(RIGHT($C40,LEN($C40)-1)="old",BQ40,VALUE(RIGHT($C40,LEN($C40)-1))),BQ40+IF(RIGHT($C40,LEN($C40)-1)="old",BQ40,VALUE(RIGHT($C40,LEN($C40)-1))))/3,0),"")</f>
        <v/>
      </c>
      <c r="BS40" s="7" t="str">
        <f t="shared" ref="BS40:ED40" si="1124">IFERROR(IF(MOD(BR40,$D40)=0,$E40,$F40),"")</f>
        <v/>
      </c>
      <c r="BT40" s="7" t="str">
        <f t="shared" si="286"/>
        <v>,26,247</v>
      </c>
      <c r="BU40" s="7" t="str">
        <f t="shared" si="287"/>
        <v>,33,142,227,50,21</v>
      </c>
      <c r="BV40" s="7" t="str">
        <f t="shared" si="414"/>
        <v/>
      </c>
      <c r="BW40" s="7" t="str">
        <f t="shared" ref="BW40:EH40" si="1125">IFERROR(ROUNDDOWN(IF(LEFT($C40,1)="*",BV40*IF(RIGHT($C40,LEN($C40)-1)="old",BV40,VALUE(RIGHT($C40,LEN($C40)-1))),BV40+IF(RIGHT($C40,LEN($C40)-1)="old",BV40,VALUE(RIGHT($C40,LEN($C40)-1))))/3,0),"")</f>
        <v/>
      </c>
      <c r="BX40" s="7" t="str">
        <f t="shared" ref="BX40:EI40" si="1126">IFERROR(IF(MOD(BW40,$D40)=0,$E40,$F40),"")</f>
        <v/>
      </c>
      <c r="BY40" s="7" t="str">
        <f t="shared" si="290"/>
        <v>,26,247</v>
      </c>
      <c r="BZ40" s="7" t="str">
        <f t="shared" si="291"/>
        <v>,33,142,227,50,21</v>
      </c>
      <c r="CA40" s="7" t="str">
        <f t="shared" si="417"/>
        <v/>
      </c>
      <c r="CB40" s="7" t="str">
        <f t="shared" ref="CB40:EM40" si="1127">IFERROR(ROUNDDOWN(IF(LEFT($C40,1)="*",CA40*IF(RIGHT($C40,LEN($C40)-1)="old",CA40,VALUE(RIGHT($C40,LEN($C40)-1))),CA40+IF(RIGHT($C40,LEN($C40)-1)="old",CA40,VALUE(RIGHT($C40,LEN($C40)-1))))/3,0),"")</f>
        <v/>
      </c>
      <c r="CC40" s="7" t="str">
        <f t="shared" ref="CC40:EN40" si="1128">IFERROR(IF(MOD(CB40,$D40)=0,$E40,$F40),"")</f>
        <v/>
      </c>
      <c r="CD40" s="7" t="str">
        <f t="shared" si="294"/>
        <v>,26,247</v>
      </c>
      <c r="CE40" s="7" t="str">
        <f t="shared" si="295"/>
        <v>,33,142,227,50,21</v>
      </c>
      <c r="CF40" s="7" t="str">
        <f t="shared" si="420"/>
        <v/>
      </c>
      <c r="CG40" s="7" t="str">
        <f t="shared" ref="CG40:ER40" si="1129">IFERROR(ROUNDDOWN(IF(LEFT($C40,1)="*",CF40*IF(RIGHT($C40,LEN($C40)-1)="old",CF40,VALUE(RIGHT($C40,LEN($C40)-1))),CF40+IF(RIGHT($C40,LEN($C40)-1)="old",CF40,VALUE(RIGHT($C40,LEN($C40)-1))))/3,0),"")</f>
        <v/>
      </c>
      <c r="CH40" s="7" t="str">
        <f t="shared" ref="CH40:ES40" si="1130">IFERROR(IF(MOD(CG40,$D40)=0,$E40,$F40),"")</f>
        <v/>
      </c>
      <c r="CI40" s="7" t="str">
        <f t="shared" si="298"/>
        <v>,26,247</v>
      </c>
      <c r="CJ40" s="7" t="str">
        <f t="shared" si="299"/>
        <v>,33,142,227,50,21</v>
      </c>
      <c r="CK40" s="7" t="str">
        <f t="shared" si="423"/>
        <v/>
      </c>
      <c r="CL40" s="7" t="str">
        <f t="shared" ref="CL40:EW40" si="1131">IFERROR(ROUNDDOWN(IF(LEFT($C40,1)="*",CK40*IF(RIGHT($C40,LEN($C40)-1)="old",CK40,VALUE(RIGHT($C40,LEN($C40)-1))),CK40+IF(RIGHT($C40,LEN($C40)-1)="old",CK40,VALUE(RIGHT($C40,LEN($C40)-1))))/3,0),"")</f>
        <v/>
      </c>
      <c r="CM40" s="7" t="str">
        <f t="shared" ref="CM40:EX40" si="1132">IFERROR(IF(MOD(CL40,$D40)=0,$E40,$F40),"")</f>
        <v/>
      </c>
      <c r="CN40" s="7" t="str">
        <f t="shared" si="302"/>
        <v>,26,247</v>
      </c>
      <c r="CO40" s="7" t="str">
        <f t="shared" si="303"/>
        <v>,33,142,227,50,21</v>
      </c>
      <c r="CP40" s="7" t="str">
        <f t="shared" si="426"/>
        <v/>
      </c>
      <c r="CQ40" s="7" t="str">
        <f t="shared" ref="CQ40:FB40" si="1133">IFERROR(ROUNDDOWN(IF(LEFT($C40,1)="*",CP40*IF(RIGHT($C40,LEN($C40)-1)="old",CP40,VALUE(RIGHT($C40,LEN($C40)-1))),CP40+IF(RIGHT($C40,LEN($C40)-1)="old",CP40,VALUE(RIGHT($C40,LEN($C40)-1))))/3,0),"")</f>
        <v/>
      </c>
      <c r="CR40" s="7" t="str">
        <f t="shared" ref="CR40:FC40" si="1134">IFERROR(IF(MOD(CQ40,$D40)=0,$E40,$F40),"")</f>
        <v/>
      </c>
      <c r="CS40" s="7" t="str">
        <f t="shared" si="306"/>
        <v>,26,247</v>
      </c>
      <c r="CT40" s="7" t="str">
        <f t="shared" si="307"/>
        <v>,33,142,227,50,21</v>
      </c>
      <c r="CU40" s="7" t="str">
        <f t="shared" si="429"/>
        <v/>
      </c>
      <c r="CV40" s="7" t="str">
        <f t="shared" ref="CV40:FG40" si="1135">IFERROR(ROUNDDOWN(IF(LEFT($C40,1)="*",CU40*IF(RIGHT($C40,LEN($C40)-1)="old",CU40,VALUE(RIGHT($C40,LEN($C40)-1))),CU40+IF(RIGHT($C40,LEN($C40)-1)="old",CU40,VALUE(RIGHT($C40,LEN($C40)-1))))/3,0),"")</f>
        <v/>
      </c>
      <c r="CW40" s="7" t="str">
        <f t="shared" ref="CW40:FH40" si="1136">IFERROR(IF(MOD(CV40,$D40)=0,$E40,$F40),"")</f>
        <v/>
      </c>
      <c r="CX40" s="7" t="str">
        <f t="shared" si="310"/>
        <v>,26,247</v>
      </c>
      <c r="CY40" s="7" t="str">
        <f t="shared" si="311"/>
        <v>,33,142,227,50,21</v>
      </c>
      <c r="CZ40" s="7" t="str">
        <f t="shared" si="432"/>
        <v/>
      </c>
      <c r="DA40" s="7" t="str">
        <f t="shared" ref="DA40:FL40" si="1137">IFERROR(ROUNDDOWN(IF(LEFT($C40,1)="*",CZ40*IF(RIGHT($C40,LEN($C40)-1)="old",CZ40,VALUE(RIGHT($C40,LEN($C40)-1))),CZ40+IF(RIGHT($C40,LEN($C40)-1)="old",CZ40,VALUE(RIGHT($C40,LEN($C40)-1))))/3,0),"")</f>
        <v/>
      </c>
      <c r="DB40" s="7" t="str">
        <f t="shared" ref="DB40:FM40" si="1138">IFERROR(IF(MOD(DA40,$D40)=0,$E40,$F40),"")</f>
        <v/>
      </c>
      <c r="DC40" s="7" t="str">
        <f t="shared" si="314"/>
        <v>,26,247</v>
      </c>
      <c r="DD40" s="7" t="str">
        <f t="shared" si="315"/>
        <v>,33,142,227,50,21</v>
      </c>
      <c r="DE40" s="7" t="str">
        <f t="shared" si="435"/>
        <v/>
      </c>
      <c r="DF40" s="7" t="str">
        <f t="shared" ref="DF40:FQ40" si="1139">IFERROR(ROUNDDOWN(IF(LEFT($C40,1)="*",DE40*IF(RIGHT($C40,LEN($C40)-1)="old",DE40,VALUE(RIGHT($C40,LEN($C40)-1))),DE40+IF(RIGHT($C40,LEN($C40)-1)="old",DE40,VALUE(RIGHT($C40,LEN($C40)-1))))/3,0),"")</f>
        <v/>
      </c>
      <c r="DG40" s="7" t="str">
        <f t="shared" ref="DG40:FR40" si="1140">IFERROR(IF(MOD(DF40,$D40)=0,$E40,$F40),"")</f>
        <v/>
      </c>
      <c r="DH40" s="7" t="str">
        <f t="shared" si="318"/>
        <v>,26,247</v>
      </c>
      <c r="DI40" s="7" t="str">
        <f t="shared" si="319"/>
        <v>,33,142,227,50,21</v>
      </c>
      <c r="DJ40" s="7" t="str">
        <f t="shared" si="438"/>
        <v/>
      </c>
      <c r="DK40" s="7" t="str">
        <f t="shared" ref="DK40:FV40" si="1141">IFERROR(ROUNDDOWN(IF(LEFT($C40,1)="*",DJ40*IF(RIGHT($C40,LEN($C40)-1)="old",DJ40,VALUE(RIGHT($C40,LEN($C40)-1))),DJ40+IF(RIGHT($C40,LEN($C40)-1)="old",DJ40,VALUE(RIGHT($C40,LEN($C40)-1))))/3,0),"")</f>
        <v/>
      </c>
      <c r="DL40" s="7" t="str">
        <f t="shared" ref="DL40:FW40" si="1142">IFERROR(IF(MOD(DK40,$D40)=0,$E40,$F40),"")</f>
        <v/>
      </c>
      <c r="DM40" s="7" t="str">
        <f t="shared" si="322"/>
        <v>,26,247</v>
      </c>
      <c r="DN40" s="7" t="str">
        <f t="shared" si="323"/>
        <v>,33,142,227,50,21</v>
      </c>
      <c r="DO40" s="7" t="str">
        <f t="shared" si="441"/>
        <v/>
      </c>
      <c r="DP40" s="7" t="str">
        <f t="shared" ref="DP40:GA40" si="1143">IFERROR(ROUNDDOWN(IF(LEFT($C40,1)="*",DO40*IF(RIGHT($C40,LEN($C40)-1)="old",DO40,VALUE(RIGHT($C40,LEN($C40)-1))),DO40+IF(RIGHT($C40,LEN($C40)-1)="old",DO40,VALUE(RIGHT($C40,LEN($C40)-1))))/3,0),"")</f>
        <v/>
      </c>
      <c r="DQ40" s="7" t="str">
        <f t="shared" ref="DQ40:GB40" si="1144">IFERROR(IF(MOD(DP40,$D40)=0,$E40,$F40),"")</f>
        <v/>
      </c>
      <c r="DR40" s="7" t="str">
        <f t="shared" si="326"/>
        <v>,26,247</v>
      </c>
      <c r="DS40" s="7" t="str">
        <f t="shared" si="327"/>
        <v>,33,142,227,50,21</v>
      </c>
      <c r="DT40" s="7" t="str">
        <f t="shared" si="444"/>
        <v/>
      </c>
      <c r="DU40" s="7" t="str">
        <f t="shared" ref="DU40:GF40" si="1145">IFERROR(ROUNDDOWN(IF(LEFT($C40,1)="*",DT40*IF(RIGHT($C40,LEN($C40)-1)="old",DT40,VALUE(RIGHT($C40,LEN($C40)-1))),DT40+IF(RIGHT($C40,LEN($C40)-1)="old",DT40,VALUE(RIGHT($C40,LEN($C40)-1))))/3,0),"")</f>
        <v/>
      </c>
      <c r="DV40" s="7" t="str">
        <f t="shared" ref="DV40:GG40" si="1146">IFERROR(IF(MOD(DU40,$D40)=0,$E40,$F40),"")</f>
        <v/>
      </c>
      <c r="DW40" s="7" t="str">
        <f t="shared" si="330"/>
        <v>,26,247</v>
      </c>
      <c r="DX40" s="7" t="str">
        <f t="shared" si="331"/>
        <v>,33,142,227,50,21</v>
      </c>
      <c r="DY40" s="7" t="str">
        <f t="shared" si="447"/>
        <v/>
      </c>
      <c r="DZ40" s="7" t="str">
        <f t="shared" ref="DZ40:GK40" si="1147">IFERROR(ROUNDDOWN(IF(LEFT($C40,1)="*",DY40*IF(RIGHT($C40,LEN($C40)-1)="old",DY40,VALUE(RIGHT($C40,LEN($C40)-1))),DY40+IF(RIGHT($C40,LEN($C40)-1)="old",DY40,VALUE(RIGHT($C40,LEN($C40)-1))))/3,0),"")</f>
        <v/>
      </c>
      <c r="EA40" s="7" t="str">
        <f t="shared" ref="EA40:GK40" si="1148">IFERROR(IF(MOD(DZ40,$D40)=0,$E40,$F40),"")</f>
        <v/>
      </c>
      <c r="EB40" s="7" t="str">
        <f t="shared" si="334"/>
        <v>,26,247</v>
      </c>
      <c r="EC40" s="7" t="str">
        <f t="shared" si="335"/>
        <v>,33,142,227,50,21</v>
      </c>
      <c r="ED40" s="7" t="str">
        <f t="shared" si="450"/>
        <v/>
      </c>
      <c r="EE40" s="7" t="str">
        <f t="shared" ref="EE40:GK40" si="1149">IFERROR(ROUNDDOWN(IF(LEFT($C40,1)="*",ED40*IF(RIGHT($C40,LEN($C40)-1)="old",ED40,VALUE(RIGHT($C40,LEN($C40)-1))),ED40+IF(RIGHT($C40,LEN($C40)-1)="old",ED40,VALUE(RIGHT($C40,LEN($C40)-1))))/3,0),"")</f>
        <v/>
      </c>
      <c r="EF40" s="7" t="str">
        <f t="shared" ref="EF40:GK40" si="1150">IFERROR(IF(MOD(EE40,$D40)=0,$E40,$F40),"")</f>
        <v/>
      </c>
      <c r="EG40" s="7" t="str">
        <f t="shared" si="338"/>
        <v>,26,247</v>
      </c>
      <c r="EH40" s="7" t="str">
        <f t="shared" si="339"/>
        <v>,33,142,227,50,21</v>
      </c>
      <c r="EI40" s="7" t="str">
        <f t="shared" si="453"/>
        <v/>
      </c>
      <c r="EJ40" s="7" t="str">
        <f t="shared" ref="EJ40:GK40" si="1151">IFERROR(ROUNDDOWN(IF(LEFT($C40,1)="*",EI40*IF(RIGHT($C40,LEN($C40)-1)="old",EI40,VALUE(RIGHT($C40,LEN($C40)-1))),EI40+IF(RIGHT($C40,LEN($C40)-1)="old",EI40,VALUE(RIGHT($C40,LEN($C40)-1))))/3,0),"")</f>
        <v/>
      </c>
      <c r="EK40" s="7" t="str">
        <f t="shared" ref="EK40:GK40" si="1152">IFERROR(IF(MOD(EJ40,$D40)=0,$E40,$F40),"")</f>
        <v/>
      </c>
      <c r="EL40" s="7" t="str">
        <f t="shared" si="342"/>
        <v>,26,247</v>
      </c>
      <c r="EM40" s="7" t="str">
        <f t="shared" si="343"/>
        <v>,33,142,227,50,21</v>
      </c>
      <c r="EN40" s="7" t="str">
        <f t="shared" si="456"/>
        <v/>
      </c>
      <c r="EO40" s="7" t="str">
        <f t="shared" ref="EO40:GK40" si="1153">IFERROR(ROUNDDOWN(IF(LEFT($C40,1)="*",EN40*IF(RIGHT($C40,LEN($C40)-1)="old",EN40,VALUE(RIGHT($C40,LEN($C40)-1))),EN40+IF(RIGHT($C40,LEN($C40)-1)="old",EN40,VALUE(RIGHT($C40,LEN($C40)-1))))/3,0),"")</f>
        <v/>
      </c>
      <c r="EP40" s="7" t="str">
        <f t="shared" ref="EP40:GK40" si="1154">IFERROR(IF(MOD(EO40,$D40)=0,$E40,$F40),"")</f>
        <v/>
      </c>
      <c r="EQ40" s="7" t="str">
        <f t="shared" si="346"/>
        <v>,26,247</v>
      </c>
      <c r="ER40" s="7" t="str">
        <f t="shared" si="347"/>
        <v>,33,142,227,50,21</v>
      </c>
      <c r="ES40" s="7" t="str">
        <f t="shared" si="459"/>
        <v/>
      </c>
      <c r="ET40" s="7" t="str">
        <f t="shared" ref="ET40:GK40" si="1155">IFERROR(ROUNDDOWN(IF(LEFT($C40,1)="*",ES40*IF(RIGHT($C40,LEN($C40)-1)="old",ES40,VALUE(RIGHT($C40,LEN($C40)-1))),ES40+IF(RIGHT($C40,LEN($C40)-1)="old",ES40,VALUE(RIGHT($C40,LEN($C40)-1))))/3,0),"")</f>
        <v/>
      </c>
      <c r="EU40" s="7" t="str">
        <f t="shared" ref="EU40:GK40" si="1156">IFERROR(IF(MOD(ET40,$D40)=0,$E40,$F40),"")</f>
        <v/>
      </c>
      <c r="EV40" s="7" t="str">
        <f t="shared" si="350"/>
        <v>,26,247</v>
      </c>
      <c r="EW40" s="7" t="str">
        <f t="shared" si="351"/>
        <v>,33,142,227,50,21</v>
      </c>
      <c r="EX40" s="7" t="str">
        <f t="shared" si="462"/>
        <v/>
      </c>
      <c r="EY40" s="7" t="str">
        <f t="shared" ref="EY40:GK40" si="1157">IFERROR(ROUNDDOWN(IF(LEFT($C40,1)="*",EX40*IF(RIGHT($C40,LEN($C40)-1)="old",EX40,VALUE(RIGHT($C40,LEN($C40)-1))),EX40+IF(RIGHT($C40,LEN($C40)-1)="old",EX40,VALUE(RIGHT($C40,LEN($C40)-1))))/3,0),"")</f>
        <v/>
      </c>
      <c r="EZ40" s="7" t="str">
        <f t="shared" ref="EZ40:GK40" si="1158">IFERROR(IF(MOD(EY40,$D40)=0,$E40,$F40),"")</f>
        <v/>
      </c>
      <c r="FA40" s="7" t="str">
        <f t="shared" si="354"/>
        <v>,26,247</v>
      </c>
      <c r="FB40" s="7" t="str">
        <f t="shared" si="355"/>
        <v>,33,142,227,50,21</v>
      </c>
      <c r="FC40" s="7" t="str">
        <f t="shared" si="465"/>
        <v/>
      </c>
      <c r="FD40" s="7" t="str">
        <f t="shared" ref="FD40:GK40" si="1159">IFERROR(ROUNDDOWN(IF(LEFT($C40,1)="*",FC40*IF(RIGHT($C40,LEN($C40)-1)="old",FC40,VALUE(RIGHT($C40,LEN($C40)-1))),FC40+IF(RIGHT($C40,LEN($C40)-1)="old",FC40,VALUE(RIGHT($C40,LEN($C40)-1))))/3,0),"")</f>
        <v/>
      </c>
      <c r="FE40" s="7" t="str">
        <f t="shared" ref="FE40:GK40" si="1160">IFERROR(IF(MOD(FD40,$D40)=0,$E40,$F40),"")</f>
        <v/>
      </c>
      <c r="FF40" s="7" t="str">
        <f t="shared" si="358"/>
        <v>,26,247</v>
      </c>
      <c r="FG40" s="7" t="str">
        <f t="shared" si="359"/>
        <v>,33,142,227,50,21</v>
      </c>
      <c r="FH40" s="7" t="str">
        <f t="shared" si="468"/>
        <v/>
      </c>
      <c r="FI40" s="7" t="str">
        <f t="shared" ref="FI40:GK40" si="1161">IFERROR(ROUNDDOWN(IF(LEFT($C40,1)="*",FH40*IF(RIGHT($C40,LEN($C40)-1)="old",FH40,VALUE(RIGHT($C40,LEN($C40)-1))),FH40+IF(RIGHT($C40,LEN($C40)-1)="old",FH40,VALUE(RIGHT($C40,LEN($C40)-1))))/3,0),"")</f>
        <v/>
      </c>
      <c r="FJ40" s="7" t="str">
        <f t="shared" ref="FJ40:GK40" si="1162">IFERROR(IF(MOD(FI40,$D40)=0,$E40,$F40),"")</f>
        <v/>
      </c>
      <c r="FK40" s="7" t="str">
        <f t="shared" si="362"/>
        <v>,26,247</v>
      </c>
      <c r="FL40" s="7" t="str">
        <f t="shared" si="363"/>
        <v>,33,142,227,50,21</v>
      </c>
      <c r="FM40" s="7" t="str">
        <f t="shared" si="471"/>
        <v/>
      </c>
      <c r="FN40" s="7" t="str">
        <f t="shared" ref="FN40:GK40" si="1163">IFERROR(ROUNDDOWN(IF(LEFT($C40,1)="*",FM40*IF(RIGHT($C40,LEN($C40)-1)="old",FM40,VALUE(RIGHT($C40,LEN($C40)-1))),FM40+IF(RIGHT($C40,LEN($C40)-1)="old",FM40,VALUE(RIGHT($C40,LEN($C40)-1))))/3,0),"")</f>
        <v/>
      </c>
      <c r="FO40" s="7" t="str">
        <f t="shared" ref="FO40:GK40" si="1164">IFERROR(IF(MOD(FN40,$D40)=0,$E40,$F40),"")</f>
        <v/>
      </c>
      <c r="FP40" s="7" t="str">
        <f t="shared" si="366"/>
        <v>,26,247</v>
      </c>
      <c r="FQ40" s="7" t="str">
        <f t="shared" si="367"/>
        <v>,33,142,227,50,21</v>
      </c>
      <c r="FR40" s="7" t="str">
        <f t="shared" si="474"/>
        <v/>
      </c>
      <c r="FS40" s="7" t="str">
        <f t="shared" ref="FS40:GK40" si="1165">IFERROR(ROUNDDOWN(IF(LEFT($C40,1)="*",FR40*IF(RIGHT($C40,LEN($C40)-1)="old",FR40,VALUE(RIGHT($C40,LEN($C40)-1))),FR40+IF(RIGHT($C40,LEN($C40)-1)="old",FR40,VALUE(RIGHT($C40,LEN($C40)-1))))/3,0),"")</f>
        <v/>
      </c>
      <c r="FT40" s="7" t="str">
        <f t="shared" ref="FT40:GK40" si="1166">IFERROR(IF(MOD(FS40,$D40)=0,$E40,$F40),"")</f>
        <v/>
      </c>
      <c r="FU40" s="7" t="str">
        <f t="shared" si="370"/>
        <v>,26,247</v>
      </c>
      <c r="FV40" s="7" t="str">
        <f t="shared" si="371"/>
        <v>,33,142,227,50,21</v>
      </c>
      <c r="FW40" s="7" t="str">
        <f t="shared" si="477"/>
        <v/>
      </c>
      <c r="FX40" s="7" t="str">
        <f t="shared" ref="FX40:GK40" si="1167">IFERROR(ROUNDDOWN(IF(LEFT($C40,1)="*",FW40*IF(RIGHT($C40,LEN($C40)-1)="old",FW40,VALUE(RIGHT($C40,LEN($C40)-1))),FW40+IF(RIGHT($C40,LEN($C40)-1)="old",FW40,VALUE(RIGHT($C40,LEN($C40)-1))))/3,0),"")</f>
        <v/>
      </c>
      <c r="FY40" s="7" t="str">
        <f t="shared" ref="FY40:GK40" si="1168">IFERROR(IF(MOD(FX40,$D40)=0,$E40,$F40),"")</f>
        <v/>
      </c>
      <c r="FZ40" s="7" t="str">
        <f t="shared" si="374"/>
        <v>,26,247</v>
      </c>
      <c r="GA40" s="7" t="str">
        <f t="shared" si="375"/>
        <v>,33,142,227,50,21</v>
      </c>
      <c r="GB40" s="7" t="str">
        <f t="shared" si="480"/>
        <v/>
      </c>
      <c r="GC40" s="7" t="str">
        <f t="shared" ref="GC40:GK40" si="1169">IFERROR(ROUNDDOWN(IF(LEFT($C40,1)="*",GB40*IF(RIGHT($C40,LEN($C40)-1)="old",GB40,VALUE(RIGHT($C40,LEN($C40)-1))),GB40+IF(RIGHT($C40,LEN($C40)-1)="old",GB40,VALUE(RIGHT($C40,LEN($C40)-1))))/3,0),"")</f>
        <v/>
      </c>
      <c r="GD40" s="7" t="str">
        <f t="shared" ref="GD40:GK40" si="1170">IFERROR(IF(MOD(GC40,$D40)=0,$E40,$F40),"")</f>
        <v/>
      </c>
      <c r="GE40" s="7" t="str">
        <f t="shared" si="378"/>
        <v>,26,247</v>
      </c>
      <c r="GF40" s="7" t="str">
        <f t="shared" si="379"/>
        <v>,33,142,227,50,21</v>
      </c>
      <c r="GG40" s="7" t="str">
        <f t="shared" si="483"/>
        <v/>
      </c>
      <c r="GH40" s="7" t="str">
        <f t="shared" ref="GH40:GK40" si="1171">IFERROR(ROUNDDOWN(IF(LEFT($C40,1)="*",GG40*IF(RIGHT($C40,LEN($C40)-1)="old",GG40,VALUE(RIGHT($C40,LEN($C40)-1))),GG40+IF(RIGHT($C40,LEN($C40)-1)="old",GG40,VALUE(RIGHT($C40,LEN($C40)-1))))/3,0),"")</f>
        <v/>
      </c>
      <c r="GI40" s="7" t="str">
        <f t="shared" ref="GI40:GK40" si="1172">IFERROR(IF(MOD(GH40,$D40)=0,$E40,$F40),"")</f>
        <v/>
      </c>
      <c r="GJ40" s="7" t="str">
        <f t="shared" si="382"/>
        <v>,26,247</v>
      </c>
      <c r="GK40" s="7" t="str">
        <f t="shared" si="383"/>
        <v>,33,142,227,50,21</v>
      </c>
    </row>
    <row r="41" spans="1:197" s="7" customFormat="1" x14ac:dyDescent="0.25">
      <c r="B41" s="7">
        <v>4</v>
      </c>
      <c r="C41" s="7" t="str">
        <f>"*old"</f>
        <v>*old</v>
      </c>
      <c r="D41" s="7">
        <v>7</v>
      </c>
      <c r="E41" s="7">
        <v>0</v>
      </c>
      <c r="F41" s="7">
        <v>3</v>
      </c>
      <c r="I41" s="7" t="str">
        <f>IF(E34=B41,GJ34,"")&amp;IF(F34=B41,GK34,"")&amp;IF(E35=B41,GJ35,"")&amp;IF(F35=B41,GK35,"")&amp;IF(E36=B41,GJ36,"")&amp;IF(F36=B41,GK36,"")&amp;IF(E37=B41,GJ37,"")&amp;IF(F37=B41,GK37,"")&amp;IF(E38=B41,GJ38,"")&amp;IF(F38=B41,GK38,"")&amp;IF(E39=B41,GJ39,"")&amp;IF(F39=B41,GK39,"")&amp;IF(E40=B41,GJ40,"")&amp;IF(F40=B41,GK40,"")</f>
        <v>,40,40,25,25</v>
      </c>
      <c r="J41" s="7">
        <f t="shared" si="246"/>
        <v>4</v>
      </c>
      <c r="K41" s="7">
        <f t="shared" si="1036"/>
        <v>19</v>
      </c>
      <c r="L41" s="7" t="str">
        <f>IF(E42=B41,GJ42,"")&amp;IF(F42=B41,GK42,"")&amp;IF(E43=B41,GJ43,"")&amp;IF(F43=B41,GK43,"")&amp;IF(E44=B41,GJ44,"")&amp;IF(F44=B41,GK44,"")</f>
        <v/>
      </c>
      <c r="M41">
        <f>LEN(L41)-LEN(SUBSTITUTE(L41,",",""))</f>
        <v>0</v>
      </c>
      <c r="N41" s="7">
        <f>IF(N$4&lt;=$J41,VALUE(SUBSTITUTE(MID($I41,IFERROR(FIND(CHAR(1),SUBSTITUTE($I41,",",CHAR(1),(N$4+1)-1)),1),IFERROR(FIND(CHAR(1),SUBSTITUTE($I41,",",CHAR(1),(N$4+1))),LEN($I41)+1)-IFERROR(FIND(CHAR(1),SUBSTITUTE($I41,",",CHAR(1),(N$4+1)-1)),1)),",","")),"")</f>
        <v>40</v>
      </c>
      <c r="O41" s="7">
        <f t="shared" si="142"/>
        <v>533</v>
      </c>
      <c r="P41" s="7">
        <f t="shared" si="143"/>
        <v>3</v>
      </c>
      <c r="Q41" s="7" t="str">
        <f t="shared" si="896"/>
        <v/>
      </c>
      <c r="R41" s="7" t="str">
        <f t="shared" si="897"/>
        <v>,533</v>
      </c>
      <c r="S41" s="7">
        <f t="shared" si="247"/>
        <v>40</v>
      </c>
      <c r="T41" s="7">
        <f t="shared" si="243"/>
        <v>533</v>
      </c>
      <c r="U41" s="7">
        <f t="shared" si="244"/>
        <v>3</v>
      </c>
      <c r="V41" s="7" t="str">
        <f t="shared" si="898"/>
        <v/>
      </c>
      <c r="W41" s="7" t="str">
        <f t="shared" si="899"/>
        <v>,533,533</v>
      </c>
      <c r="X41" s="7">
        <f t="shared" si="384"/>
        <v>25</v>
      </c>
      <c r="Y41" s="7">
        <f t="shared" ref="Y41:CJ41" si="1173">IFERROR(ROUNDDOWN(IF(LEFT($C41,1)="*",X41*IF(RIGHT($C41,LEN($C41)-1)="old",X41,VALUE(RIGHT($C41,LEN($C41)-1))),X41+IF(RIGHT($C41,LEN($C41)-1)="old",X41,VALUE(RIGHT($C41,LEN($C41)-1))))/3,0),"")</f>
        <v>208</v>
      </c>
      <c r="Z41" s="7">
        <f t="shared" ref="Z41:CK41" si="1174">IFERROR(IF(MOD(Y41,$D41)=0,$E41,$F41),"")</f>
        <v>3</v>
      </c>
      <c r="AA41" s="7" t="str">
        <f t="shared" si="250"/>
        <v/>
      </c>
      <c r="AB41" s="7" t="str">
        <f t="shared" si="251"/>
        <v>,533,533,208</v>
      </c>
      <c r="AC41" s="7">
        <f t="shared" si="387"/>
        <v>25</v>
      </c>
      <c r="AD41" s="7">
        <f t="shared" ref="AD41:CO41" si="1175">IFERROR(ROUNDDOWN(IF(LEFT($C41,1)="*",AC41*IF(RIGHT($C41,LEN($C41)-1)="old",AC41,VALUE(RIGHT($C41,LEN($C41)-1))),AC41+IF(RIGHT($C41,LEN($C41)-1)="old",AC41,VALUE(RIGHT($C41,LEN($C41)-1))))/3,0),"")</f>
        <v>208</v>
      </c>
      <c r="AE41" s="7">
        <f t="shared" ref="AE41:CP41" si="1176">IFERROR(IF(MOD(AD41,$D41)=0,$E41,$F41),"")</f>
        <v>3</v>
      </c>
      <c r="AF41" s="7" t="str">
        <f t="shared" si="254"/>
        <v/>
      </c>
      <c r="AG41" s="7" t="str">
        <f t="shared" si="255"/>
        <v>,533,533,208,208</v>
      </c>
      <c r="AH41" s="7" t="str">
        <f t="shared" si="390"/>
        <v/>
      </c>
      <c r="AI41" s="7" t="str">
        <f t="shared" ref="AI41:CT41" si="1177">IFERROR(ROUNDDOWN(IF(LEFT($C41,1)="*",AH41*IF(RIGHT($C41,LEN($C41)-1)="old",AH41,VALUE(RIGHT($C41,LEN($C41)-1))),AH41+IF(RIGHT($C41,LEN($C41)-1)="old",AH41,VALUE(RIGHT($C41,LEN($C41)-1))))/3,0),"")</f>
        <v/>
      </c>
      <c r="AJ41" s="7" t="str">
        <f t="shared" ref="AJ41:CU41" si="1178">IFERROR(IF(MOD(AI41,$D41)=0,$E41,$F41),"")</f>
        <v/>
      </c>
      <c r="AK41" s="7" t="str">
        <f t="shared" si="258"/>
        <v/>
      </c>
      <c r="AL41" s="7" t="str">
        <f t="shared" si="259"/>
        <v>,533,533,208,208</v>
      </c>
      <c r="AM41" s="7" t="str">
        <f t="shared" si="393"/>
        <v/>
      </c>
      <c r="AN41" s="7" t="str">
        <f t="shared" ref="AN41:CY41" si="1179">IFERROR(ROUNDDOWN(IF(LEFT($C41,1)="*",AM41*IF(RIGHT($C41,LEN($C41)-1)="old",AM41,VALUE(RIGHT($C41,LEN($C41)-1))),AM41+IF(RIGHT($C41,LEN($C41)-1)="old",AM41,VALUE(RIGHT($C41,LEN($C41)-1))))/3,0),"")</f>
        <v/>
      </c>
      <c r="AO41" s="7" t="str">
        <f t="shared" ref="AO41:CZ41" si="1180">IFERROR(IF(MOD(AN41,$D41)=0,$E41,$F41),"")</f>
        <v/>
      </c>
      <c r="AP41" s="7" t="str">
        <f t="shared" si="262"/>
        <v/>
      </c>
      <c r="AQ41" s="7" t="str">
        <f t="shared" si="263"/>
        <v>,533,533,208,208</v>
      </c>
      <c r="AR41" s="7" t="str">
        <f t="shared" si="396"/>
        <v/>
      </c>
      <c r="AS41" s="7" t="str">
        <f t="shared" ref="AS41:DD41" si="1181">IFERROR(ROUNDDOWN(IF(LEFT($C41,1)="*",AR41*IF(RIGHT($C41,LEN($C41)-1)="old",AR41,VALUE(RIGHT($C41,LEN($C41)-1))),AR41+IF(RIGHT($C41,LEN($C41)-1)="old",AR41,VALUE(RIGHT($C41,LEN($C41)-1))))/3,0),"")</f>
        <v/>
      </c>
      <c r="AT41" s="7" t="str">
        <f t="shared" ref="AT41:DE41" si="1182">IFERROR(IF(MOD(AS41,$D41)=0,$E41,$F41),"")</f>
        <v/>
      </c>
      <c r="AU41" s="7" t="str">
        <f t="shared" si="266"/>
        <v/>
      </c>
      <c r="AV41" s="7" t="str">
        <f t="shared" si="267"/>
        <v>,533,533,208,208</v>
      </c>
      <c r="AW41" s="7" t="str">
        <f t="shared" si="399"/>
        <v/>
      </c>
      <c r="AX41" s="7" t="str">
        <f t="shared" ref="AX41:DI41" si="1183">IFERROR(ROUNDDOWN(IF(LEFT($C41,1)="*",AW41*IF(RIGHT($C41,LEN($C41)-1)="old",AW41,VALUE(RIGHT($C41,LEN($C41)-1))),AW41+IF(RIGHT($C41,LEN($C41)-1)="old",AW41,VALUE(RIGHT($C41,LEN($C41)-1))))/3,0),"")</f>
        <v/>
      </c>
      <c r="AY41" s="7" t="str">
        <f t="shared" ref="AY41:DJ41" si="1184">IFERROR(IF(MOD(AX41,$D41)=0,$E41,$F41),"")</f>
        <v/>
      </c>
      <c r="AZ41" s="7" t="str">
        <f t="shared" si="270"/>
        <v/>
      </c>
      <c r="BA41" s="7" t="str">
        <f t="shared" si="271"/>
        <v>,533,533,208,208</v>
      </c>
      <c r="BB41" s="7" t="str">
        <f t="shared" si="402"/>
        <v/>
      </c>
      <c r="BC41" s="7" t="str">
        <f t="shared" ref="BC41:DN41" si="1185">IFERROR(ROUNDDOWN(IF(LEFT($C41,1)="*",BB41*IF(RIGHT($C41,LEN($C41)-1)="old",BB41,VALUE(RIGHT($C41,LEN($C41)-1))),BB41+IF(RIGHT($C41,LEN($C41)-1)="old",BB41,VALUE(RIGHT($C41,LEN($C41)-1))))/3,0),"")</f>
        <v/>
      </c>
      <c r="BD41" s="7" t="str">
        <f t="shared" ref="BD41:DO41" si="1186">IFERROR(IF(MOD(BC41,$D41)=0,$E41,$F41),"")</f>
        <v/>
      </c>
      <c r="BE41" s="7" t="str">
        <f t="shared" si="274"/>
        <v/>
      </c>
      <c r="BF41" s="7" t="str">
        <f t="shared" si="275"/>
        <v>,533,533,208,208</v>
      </c>
      <c r="BG41" s="7" t="str">
        <f t="shared" si="405"/>
        <v/>
      </c>
      <c r="BH41" s="7" t="str">
        <f t="shared" ref="BH41:DS41" si="1187">IFERROR(ROUNDDOWN(IF(LEFT($C41,1)="*",BG41*IF(RIGHT($C41,LEN($C41)-1)="old",BG41,VALUE(RIGHT($C41,LEN($C41)-1))),BG41+IF(RIGHT($C41,LEN($C41)-1)="old",BG41,VALUE(RIGHT($C41,LEN($C41)-1))))/3,0),"")</f>
        <v/>
      </c>
      <c r="BI41" s="7" t="str">
        <f t="shared" ref="BI41:DT41" si="1188">IFERROR(IF(MOD(BH41,$D41)=0,$E41,$F41),"")</f>
        <v/>
      </c>
      <c r="BJ41" s="7" t="str">
        <f t="shared" si="278"/>
        <v/>
      </c>
      <c r="BK41" s="7" t="str">
        <f t="shared" si="279"/>
        <v>,533,533,208,208</v>
      </c>
      <c r="BL41" s="7" t="str">
        <f t="shared" si="408"/>
        <v/>
      </c>
      <c r="BM41" s="7" t="str">
        <f t="shared" ref="BM41:DX41" si="1189">IFERROR(ROUNDDOWN(IF(LEFT($C41,1)="*",BL41*IF(RIGHT($C41,LEN($C41)-1)="old",BL41,VALUE(RIGHT($C41,LEN($C41)-1))),BL41+IF(RIGHT($C41,LEN($C41)-1)="old",BL41,VALUE(RIGHT($C41,LEN($C41)-1))))/3,0),"")</f>
        <v/>
      </c>
      <c r="BN41" s="7" t="str">
        <f t="shared" ref="BN41:DY41" si="1190">IFERROR(IF(MOD(BM41,$D41)=0,$E41,$F41),"")</f>
        <v/>
      </c>
      <c r="BO41" s="7" t="str">
        <f t="shared" si="282"/>
        <v/>
      </c>
      <c r="BP41" s="7" t="str">
        <f t="shared" si="283"/>
        <v>,533,533,208,208</v>
      </c>
      <c r="BQ41" s="7" t="str">
        <f t="shared" si="411"/>
        <v/>
      </c>
      <c r="BR41" s="7" t="str">
        <f t="shared" ref="BR41:EC41" si="1191">IFERROR(ROUNDDOWN(IF(LEFT($C41,1)="*",BQ41*IF(RIGHT($C41,LEN($C41)-1)="old",BQ41,VALUE(RIGHT($C41,LEN($C41)-1))),BQ41+IF(RIGHT($C41,LEN($C41)-1)="old",BQ41,VALUE(RIGHT($C41,LEN($C41)-1))))/3,0),"")</f>
        <v/>
      </c>
      <c r="BS41" s="7" t="str">
        <f t="shared" ref="BS41:ED41" si="1192">IFERROR(IF(MOD(BR41,$D41)=0,$E41,$F41),"")</f>
        <v/>
      </c>
      <c r="BT41" s="7" t="str">
        <f t="shared" si="286"/>
        <v/>
      </c>
      <c r="BU41" s="7" t="str">
        <f t="shared" si="287"/>
        <v>,533,533,208,208</v>
      </c>
      <c r="BV41" s="7" t="str">
        <f t="shared" si="414"/>
        <v/>
      </c>
      <c r="BW41" s="7" t="str">
        <f t="shared" ref="BW41:EH41" si="1193">IFERROR(ROUNDDOWN(IF(LEFT($C41,1)="*",BV41*IF(RIGHT($C41,LEN($C41)-1)="old",BV41,VALUE(RIGHT($C41,LEN($C41)-1))),BV41+IF(RIGHT($C41,LEN($C41)-1)="old",BV41,VALUE(RIGHT($C41,LEN($C41)-1))))/3,0),"")</f>
        <v/>
      </c>
      <c r="BX41" s="7" t="str">
        <f t="shared" ref="BX41:EI41" si="1194">IFERROR(IF(MOD(BW41,$D41)=0,$E41,$F41),"")</f>
        <v/>
      </c>
      <c r="BY41" s="7" t="str">
        <f t="shared" si="290"/>
        <v/>
      </c>
      <c r="BZ41" s="7" t="str">
        <f t="shared" si="291"/>
        <v>,533,533,208,208</v>
      </c>
      <c r="CA41" s="7" t="str">
        <f t="shared" si="417"/>
        <v/>
      </c>
      <c r="CB41" s="7" t="str">
        <f t="shared" ref="CB41:EM41" si="1195">IFERROR(ROUNDDOWN(IF(LEFT($C41,1)="*",CA41*IF(RIGHT($C41,LEN($C41)-1)="old",CA41,VALUE(RIGHT($C41,LEN($C41)-1))),CA41+IF(RIGHT($C41,LEN($C41)-1)="old",CA41,VALUE(RIGHT($C41,LEN($C41)-1))))/3,0),"")</f>
        <v/>
      </c>
      <c r="CC41" s="7" t="str">
        <f t="shared" ref="CC41:EN41" si="1196">IFERROR(IF(MOD(CB41,$D41)=0,$E41,$F41),"")</f>
        <v/>
      </c>
      <c r="CD41" s="7" t="str">
        <f t="shared" si="294"/>
        <v/>
      </c>
      <c r="CE41" s="7" t="str">
        <f t="shared" si="295"/>
        <v>,533,533,208,208</v>
      </c>
      <c r="CF41" s="7" t="str">
        <f t="shared" si="420"/>
        <v/>
      </c>
      <c r="CG41" s="7" t="str">
        <f t="shared" ref="CG41:ER41" si="1197">IFERROR(ROUNDDOWN(IF(LEFT($C41,1)="*",CF41*IF(RIGHT($C41,LEN($C41)-1)="old",CF41,VALUE(RIGHT($C41,LEN($C41)-1))),CF41+IF(RIGHT($C41,LEN($C41)-1)="old",CF41,VALUE(RIGHT($C41,LEN($C41)-1))))/3,0),"")</f>
        <v/>
      </c>
      <c r="CH41" s="7" t="str">
        <f t="shared" ref="CH41:ES41" si="1198">IFERROR(IF(MOD(CG41,$D41)=0,$E41,$F41),"")</f>
        <v/>
      </c>
      <c r="CI41" s="7" t="str">
        <f t="shared" si="298"/>
        <v/>
      </c>
      <c r="CJ41" s="7" t="str">
        <f t="shared" si="299"/>
        <v>,533,533,208,208</v>
      </c>
      <c r="CK41" s="7" t="str">
        <f t="shared" si="423"/>
        <v/>
      </c>
      <c r="CL41" s="7" t="str">
        <f t="shared" ref="CL41:EW41" si="1199">IFERROR(ROUNDDOWN(IF(LEFT($C41,1)="*",CK41*IF(RIGHT($C41,LEN($C41)-1)="old",CK41,VALUE(RIGHT($C41,LEN($C41)-1))),CK41+IF(RIGHT($C41,LEN($C41)-1)="old",CK41,VALUE(RIGHT($C41,LEN($C41)-1))))/3,0),"")</f>
        <v/>
      </c>
      <c r="CM41" s="7" t="str">
        <f t="shared" ref="CM41:EX41" si="1200">IFERROR(IF(MOD(CL41,$D41)=0,$E41,$F41),"")</f>
        <v/>
      </c>
      <c r="CN41" s="7" t="str">
        <f t="shared" si="302"/>
        <v/>
      </c>
      <c r="CO41" s="7" t="str">
        <f t="shared" si="303"/>
        <v>,533,533,208,208</v>
      </c>
      <c r="CP41" s="7" t="str">
        <f t="shared" si="426"/>
        <v/>
      </c>
      <c r="CQ41" s="7" t="str">
        <f t="shared" ref="CQ41:FB41" si="1201">IFERROR(ROUNDDOWN(IF(LEFT($C41,1)="*",CP41*IF(RIGHT($C41,LEN($C41)-1)="old",CP41,VALUE(RIGHT($C41,LEN($C41)-1))),CP41+IF(RIGHT($C41,LEN($C41)-1)="old",CP41,VALUE(RIGHT($C41,LEN($C41)-1))))/3,0),"")</f>
        <v/>
      </c>
      <c r="CR41" s="7" t="str">
        <f t="shared" ref="CR41:FC41" si="1202">IFERROR(IF(MOD(CQ41,$D41)=0,$E41,$F41),"")</f>
        <v/>
      </c>
      <c r="CS41" s="7" t="str">
        <f t="shared" si="306"/>
        <v/>
      </c>
      <c r="CT41" s="7" t="str">
        <f t="shared" si="307"/>
        <v>,533,533,208,208</v>
      </c>
      <c r="CU41" s="7" t="str">
        <f t="shared" si="429"/>
        <v/>
      </c>
      <c r="CV41" s="7" t="str">
        <f t="shared" ref="CV41:FG41" si="1203">IFERROR(ROUNDDOWN(IF(LEFT($C41,1)="*",CU41*IF(RIGHT($C41,LEN($C41)-1)="old",CU41,VALUE(RIGHT($C41,LEN($C41)-1))),CU41+IF(RIGHT($C41,LEN($C41)-1)="old",CU41,VALUE(RIGHT($C41,LEN($C41)-1))))/3,0),"")</f>
        <v/>
      </c>
      <c r="CW41" s="7" t="str">
        <f t="shared" ref="CW41:FH41" si="1204">IFERROR(IF(MOD(CV41,$D41)=0,$E41,$F41),"")</f>
        <v/>
      </c>
      <c r="CX41" s="7" t="str">
        <f t="shared" si="310"/>
        <v/>
      </c>
      <c r="CY41" s="7" t="str">
        <f t="shared" si="311"/>
        <v>,533,533,208,208</v>
      </c>
      <c r="CZ41" s="7" t="str">
        <f t="shared" si="432"/>
        <v/>
      </c>
      <c r="DA41" s="7" t="str">
        <f t="shared" ref="DA41:FL41" si="1205">IFERROR(ROUNDDOWN(IF(LEFT($C41,1)="*",CZ41*IF(RIGHT($C41,LEN($C41)-1)="old",CZ41,VALUE(RIGHT($C41,LEN($C41)-1))),CZ41+IF(RIGHT($C41,LEN($C41)-1)="old",CZ41,VALUE(RIGHT($C41,LEN($C41)-1))))/3,0),"")</f>
        <v/>
      </c>
      <c r="DB41" s="7" t="str">
        <f t="shared" ref="DB41:FM41" si="1206">IFERROR(IF(MOD(DA41,$D41)=0,$E41,$F41),"")</f>
        <v/>
      </c>
      <c r="DC41" s="7" t="str">
        <f t="shared" si="314"/>
        <v/>
      </c>
      <c r="DD41" s="7" t="str">
        <f t="shared" si="315"/>
        <v>,533,533,208,208</v>
      </c>
      <c r="DE41" s="7" t="str">
        <f t="shared" si="435"/>
        <v/>
      </c>
      <c r="DF41" s="7" t="str">
        <f t="shared" ref="DF41:FQ41" si="1207">IFERROR(ROUNDDOWN(IF(LEFT($C41,1)="*",DE41*IF(RIGHT($C41,LEN($C41)-1)="old",DE41,VALUE(RIGHT($C41,LEN($C41)-1))),DE41+IF(RIGHT($C41,LEN($C41)-1)="old",DE41,VALUE(RIGHT($C41,LEN($C41)-1))))/3,0),"")</f>
        <v/>
      </c>
      <c r="DG41" s="7" t="str">
        <f t="shared" ref="DG41:FR41" si="1208">IFERROR(IF(MOD(DF41,$D41)=0,$E41,$F41),"")</f>
        <v/>
      </c>
      <c r="DH41" s="7" t="str">
        <f t="shared" si="318"/>
        <v/>
      </c>
      <c r="DI41" s="7" t="str">
        <f t="shared" si="319"/>
        <v>,533,533,208,208</v>
      </c>
      <c r="DJ41" s="7" t="str">
        <f t="shared" si="438"/>
        <v/>
      </c>
      <c r="DK41" s="7" t="str">
        <f t="shared" ref="DK41:FV41" si="1209">IFERROR(ROUNDDOWN(IF(LEFT($C41,1)="*",DJ41*IF(RIGHT($C41,LEN($C41)-1)="old",DJ41,VALUE(RIGHT($C41,LEN($C41)-1))),DJ41+IF(RIGHT($C41,LEN($C41)-1)="old",DJ41,VALUE(RIGHT($C41,LEN($C41)-1))))/3,0),"")</f>
        <v/>
      </c>
      <c r="DL41" s="7" t="str">
        <f t="shared" ref="DL41:FW41" si="1210">IFERROR(IF(MOD(DK41,$D41)=0,$E41,$F41),"")</f>
        <v/>
      </c>
      <c r="DM41" s="7" t="str">
        <f t="shared" si="322"/>
        <v/>
      </c>
      <c r="DN41" s="7" t="str">
        <f t="shared" si="323"/>
        <v>,533,533,208,208</v>
      </c>
      <c r="DO41" s="7" t="str">
        <f t="shared" si="441"/>
        <v/>
      </c>
      <c r="DP41" s="7" t="str">
        <f t="shared" ref="DP41:GA41" si="1211">IFERROR(ROUNDDOWN(IF(LEFT($C41,1)="*",DO41*IF(RIGHT($C41,LEN($C41)-1)="old",DO41,VALUE(RIGHT($C41,LEN($C41)-1))),DO41+IF(RIGHT($C41,LEN($C41)-1)="old",DO41,VALUE(RIGHT($C41,LEN($C41)-1))))/3,0),"")</f>
        <v/>
      </c>
      <c r="DQ41" s="7" t="str">
        <f t="shared" ref="DQ41:GB41" si="1212">IFERROR(IF(MOD(DP41,$D41)=0,$E41,$F41),"")</f>
        <v/>
      </c>
      <c r="DR41" s="7" t="str">
        <f t="shared" si="326"/>
        <v/>
      </c>
      <c r="DS41" s="7" t="str">
        <f t="shared" si="327"/>
        <v>,533,533,208,208</v>
      </c>
      <c r="DT41" s="7" t="str">
        <f t="shared" si="444"/>
        <v/>
      </c>
      <c r="DU41" s="7" t="str">
        <f t="shared" ref="DU41:GF41" si="1213">IFERROR(ROUNDDOWN(IF(LEFT($C41,1)="*",DT41*IF(RIGHT($C41,LEN($C41)-1)="old",DT41,VALUE(RIGHT($C41,LEN($C41)-1))),DT41+IF(RIGHT($C41,LEN($C41)-1)="old",DT41,VALUE(RIGHT($C41,LEN($C41)-1))))/3,0),"")</f>
        <v/>
      </c>
      <c r="DV41" s="7" t="str">
        <f t="shared" ref="DV41:GG41" si="1214">IFERROR(IF(MOD(DU41,$D41)=0,$E41,$F41),"")</f>
        <v/>
      </c>
      <c r="DW41" s="7" t="str">
        <f t="shared" si="330"/>
        <v/>
      </c>
      <c r="DX41" s="7" t="str">
        <f t="shared" si="331"/>
        <v>,533,533,208,208</v>
      </c>
      <c r="DY41" s="7" t="str">
        <f t="shared" si="447"/>
        <v/>
      </c>
      <c r="DZ41" s="7" t="str">
        <f t="shared" ref="DZ41:GK41" si="1215">IFERROR(ROUNDDOWN(IF(LEFT($C41,1)="*",DY41*IF(RIGHT($C41,LEN($C41)-1)="old",DY41,VALUE(RIGHT($C41,LEN($C41)-1))),DY41+IF(RIGHT($C41,LEN($C41)-1)="old",DY41,VALUE(RIGHT($C41,LEN($C41)-1))))/3,0),"")</f>
        <v/>
      </c>
      <c r="EA41" s="7" t="str">
        <f t="shared" ref="EA41:GK41" si="1216">IFERROR(IF(MOD(DZ41,$D41)=0,$E41,$F41),"")</f>
        <v/>
      </c>
      <c r="EB41" s="7" t="str">
        <f t="shared" si="334"/>
        <v/>
      </c>
      <c r="EC41" s="7" t="str">
        <f t="shared" si="335"/>
        <v>,533,533,208,208</v>
      </c>
      <c r="ED41" s="7" t="str">
        <f t="shared" si="450"/>
        <v/>
      </c>
      <c r="EE41" s="7" t="str">
        <f t="shared" ref="EE41:GK41" si="1217">IFERROR(ROUNDDOWN(IF(LEFT($C41,1)="*",ED41*IF(RIGHT($C41,LEN($C41)-1)="old",ED41,VALUE(RIGHT($C41,LEN($C41)-1))),ED41+IF(RIGHT($C41,LEN($C41)-1)="old",ED41,VALUE(RIGHT($C41,LEN($C41)-1))))/3,0),"")</f>
        <v/>
      </c>
      <c r="EF41" s="7" t="str">
        <f t="shared" ref="EF41:GK41" si="1218">IFERROR(IF(MOD(EE41,$D41)=0,$E41,$F41),"")</f>
        <v/>
      </c>
      <c r="EG41" s="7" t="str">
        <f t="shared" si="338"/>
        <v/>
      </c>
      <c r="EH41" s="7" t="str">
        <f t="shared" si="339"/>
        <v>,533,533,208,208</v>
      </c>
      <c r="EI41" s="7" t="str">
        <f t="shared" si="453"/>
        <v/>
      </c>
      <c r="EJ41" s="7" t="str">
        <f t="shared" ref="EJ41:GK41" si="1219">IFERROR(ROUNDDOWN(IF(LEFT($C41,1)="*",EI41*IF(RIGHT($C41,LEN($C41)-1)="old",EI41,VALUE(RIGHT($C41,LEN($C41)-1))),EI41+IF(RIGHT($C41,LEN($C41)-1)="old",EI41,VALUE(RIGHT($C41,LEN($C41)-1))))/3,0),"")</f>
        <v/>
      </c>
      <c r="EK41" s="7" t="str">
        <f t="shared" ref="EK41:GK41" si="1220">IFERROR(IF(MOD(EJ41,$D41)=0,$E41,$F41),"")</f>
        <v/>
      </c>
      <c r="EL41" s="7" t="str">
        <f t="shared" si="342"/>
        <v/>
      </c>
      <c r="EM41" s="7" t="str">
        <f t="shared" si="343"/>
        <v>,533,533,208,208</v>
      </c>
      <c r="EN41" s="7" t="str">
        <f t="shared" si="456"/>
        <v/>
      </c>
      <c r="EO41" s="7" t="str">
        <f t="shared" ref="EO41:GK41" si="1221">IFERROR(ROUNDDOWN(IF(LEFT($C41,1)="*",EN41*IF(RIGHT($C41,LEN($C41)-1)="old",EN41,VALUE(RIGHT($C41,LEN($C41)-1))),EN41+IF(RIGHT($C41,LEN($C41)-1)="old",EN41,VALUE(RIGHT($C41,LEN($C41)-1))))/3,0),"")</f>
        <v/>
      </c>
      <c r="EP41" s="7" t="str">
        <f t="shared" ref="EP41:GK41" si="1222">IFERROR(IF(MOD(EO41,$D41)=0,$E41,$F41),"")</f>
        <v/>
      </c>
      <c r="EQ41" s="7" t="str">
        <f t="shared" si="346"/>
        <v/>
      </c>
      <c r="ER41" s="7" t="str">
        <f t="shared" si="347"/>
        <v>,533,533,208,208</v>
      </c>
      <c r="ES41" s="7" t="str">
        <f t="shared" si="459"/>
        <v/>
      </c>
      <c r="ET41" s="7" t="str">
        <f t="shared" ref="ET41:GK41" si="1223">IFERROR(ROUNDDOWN(IF(LEFT($C41,1)="*",ES41*IF(RIGHT($C41,LEN($C41)-1)="old",ES41,VALUE(RIGHT($C41,LEN($C41)-1))),ES41+IF(RIGHT($C41,LEN($C41)-1)="old",ES41,VALUE(RIGHT($C41,LEN($C41)-1))))/3,0),"")</f>
        <v/>
      </c>
      <c r="EU41" s="7" t="str">
        <f t="shared" ref="EU41:GK41" si="1224">IFERROR(IF(MOD(ET41,$D41)=0,$E41,$F41),"")</f>
        <v/>
      </c>
      <c r="EV41" s="7" t="str">
        <f t="shared" si="350"/>
        <v/>
      </c>
      <c r="EW41" s="7" t="str">
        <f t="shared" si="351"/>
        <v>,533,533,208,208</v>
      </c>
      <c r="EX41" s="7" t="str">
        <f t="shared" si="462"/>
        <v/>
      </c>
      <c r="EY41" s="7" t="str">
        <f t="shared" ref="EY41:GK41" si="1225">IFERROR(ROUNDDOWN(IF(LEFT($C41,1)="*",EX41*IF(RIGHT($C41,LEN($C41)-1)="old",EX41,VALUE(RIGHT($C41,LEN($C41)-1))),EX41+IF(RIGHT($C41,LEN($C41)-1)="old",EX41,VALUE(RIGHT($C41,LEN($C41)-1))))/3,0),"")</f>
        <v/>
      </c>
      <c r="EZ41" s="7" t="str">
        <f t="shared" ref="EZ41:GK41" si="1226">IFERROR(IF(MOD(EY41,$D41)=0,$E41,$F41),"")</f>
        <v/>
      </c>
      <c r="FA41" s="7" t="str">
        <f t="shared" si="354"/>
        <v/>
      </c>
      <c r="FB41" s="7" t="str">
        <f t="shared" si="355"/>
        <v>,533,533,208,208</v>
      </c>
      <c r="FC41" s="7" t="str">
        <f t="shared" si="465"/>
        <v/>
      </c>
      <c r="FD41" s="7" t="str">
        <f t="shared" ref="FD41:GK41" si="1227">IFERROR(ROUNDDOWN(IF(LEFT($C41,1)="*",FC41*IF(RIGHT($C41,LEN($C41)-1)="old",FC41,VALUE(RIGHT($C41,LEN($C41)-1))),FC41+IF(RIGHT($C41,LEN($C41)-1)="old",FC41,VALUE(RIGHT($C41,LEN($C41)-1))))/3,0),"")</f>
        <v/>
      </c>
      <c r="FE41" s="7" t="str">
        <f t="shared" ref="FE41:GK41" si="1228">IFERROR(IF(MOD(FD41,$D41)=0,$E41,$F41),"")</f>
        <v/>
      </c>
      <c r="FF41" s="7" t="str">
        <f t="shared" si="358"/>
        <v/>
      </c>
      <c r="FG41" s="7" t="str">
        <f t="shared" si="359"/>
        <v>,533,533,208,208</v>
      </c>
      <c r="FH41" s="7" t="str">
        <f t="shared" si="468"/>
        <v/>
      </c>
      <c r="FI41" s="7" t="str">
        <f t="shared" ref="FI41:GK41" si="1229">IFERROR(ROUNDDOWN(IF(LEFT($C41,1)="*",FH41*IF(RIGHT($C41,LEN($C41)-1)="old",FH41,VALUE(RIGHT($C41,LEN($C41)-1))),FH41+IF(RIGHT($C41,LEN($C41)-1)="old",FH41,VALUE(RIGHT($C41,LEN($C41)-1))))/3,0),"")</f>
        <v/>
      </c>
      <c r="FJ41" s="7" t="str">
        <f t="shared" ref="FJ41:GK41" si="1230">IFERROR(IF(MOD(FI41,$D41)=0,$E41,$F41),"")</f>
        <v/>
      </c>
      <c r="FK41" s="7" t="str">
        <f t="shared" si="362"/>
        <v/>
      </c>
      <c r="FL41" s="7" t="str">
        <f t="shared" si="363"/>
        <v>,533,533,208,208</v>
      </c>
      <c r="FM41" s="7" t="str">
        <f t="shared" si="471"/>
        <v/>
      </c>
      <c r="FN41" s="7" t="str">
        <f t="shared" ref="FN41:GK41" si="1231">IFERROR(ROUNDDOWN(IF(LEFT($C41,1)="*",FM41*IF(RIGHT($C41,LEN($C41)-1)="old",FM41,VALUE(RIGHT($C41,LEN($C41)-1))),FM41+IF(RIGHT($C41,LEN($C41)-1)="old",FM41,VALUE(RIGHT($C41,LEN($C41)-1))))/3,0),"")</f>
        <v/>
      </c>
      <c r="FO41" s="7" t="str">
        <f t="shared" ref="FO41:GK41" si="1232">IFERROR(IF(MOD(FN41,$D41)=0,$E41,$F41),"")</f>
        <v/>
      </c>
      <c r="FP41" s="7" t="str">
        <f t="shared" si="366"/>
        <v/>
      </c>
      <c r="FQ41" s="7" t="str">
        <f t="shared" si="367"/>
        <v>,533,533,208,208</v>
      </c>
      <c r="FR41" s="7" t="str">
        <f t="shared" si="474"/>
        <v/>
      </c>
      <c r="FS41" s="7" t="str">
        <f t="shared" ref="FS41:GK41" si="1233">IFERROR(ROUNDDOWN(IF(LEFT($C41,1)="*",FR41*IF(RIGHT($C41,LEN($C41)-1)="old",FR41,VALUE(RIGHT($C41,LEN($C41)-1))),FR41+IF(RIGHT($C41,LEN($C41)-1)="old",FR41,VALUE(RIGHT($C41,LEN($C41)-1))))/3,0),"")</f>
        <v/>
      </c>
      <c r="FT41" s="7" t="str">
        <f t="shared" ref="FT41:GK41" si="1234">IFERROR(IF(MOD(FS41,$D41)=0,$E41,$F41),"")</f>
        <v/>
      </c>
      <c r="FU41" s="7" t="str">
        <f t="shared" si="370"/>
        <v/>
      </c>
      <c r="FV41" s="7" t="str">
        <f t="shared" si="371"/>
        <v>,533,533,208,208</v>
      </c>
      <c r="FW41" s="7" t="str">
        <f t="shared" si="477"/>
        <v/>
      </c>
      <c r="FX41" s="7" t="str">
        <f t="shared" ref="FX41:GK41" si="1235">IFERROR(ROUNDDOWN(IF(LEFT($C41,1)="*",FW41*IF(RIGHT($C41,LEN($C41)-1)="old",FW41,VALUE(RIGHT($C41,LEN($C41)-1))),FW41+IF(RIGHT($C41,LEN($C41)-1)="old",FW41,VALUE(RIGHT($C41,LEN($C41)-1))))/3,0),"")</f>
        <v/>
      </c>
      <c r="FY41" s="7" t="str">
        <f t="shared" ref="FY41:GK41" si="1236">IFERROR(IF(MOD(FX41,$D41)=0,$E41,$F41),"")</f>
        <v/>
      </c>
      <c r="FZ41" s="7" t="str">
        <f t="shared" si="374"/>
        <v/>
      </c>
      <c r="GA41" s="7" t="str">
        <f t="shared" si="375"/>
        <v>,533,533,208,208</v>
      </c>
      <c r="GB41" s="7" t="str">
        <f t="shared" si="480"/>
        <v/>
      </c>
      <c r="GC41" s="7" t="str">
        <f t="shared" ref="GC41:GK41" si="1237">IFERROR(ROUNDDOWN(IF(LEFT($C41,1)="*",GB41*IF(RIGHT($C41,LEN($C41)-1)="old",GB41,VALUE(RIGHT($C41,LEN($C41)-1))),GB41+IF(RIGHT($C41,LEN($C41)-1)="old",GB41,VALUE(RIGHT($C41,LEN($C41)-1))))/3,0),"")</f>
        <v/>
      </c>
      <c r="GD41" s="7" t="str">
        <f t="shared" ref="GD41:GK41" si="1238">IFERROR(IF(MOD(GC41,$D41)=0,$E41,$F41),"")</f>
        <v/>
      </c>
      <c r="GE41" s="7" t="str">
        <f t="shared" si="378"/>
        <v/>
      </c>
      <c r="GF41" s="7" t="str">
        <f t="shared" si="379"/>
        <v>,533,533,208,208</v>
      </c>
      <c r="GG41" s="7" t="str">
        <f t="shared" si="483"/>
        <v/>
      </c>
      <c r="GH41" s="7" t="str">
        <f t="shared" ref="GH41:GK41" si="1239">IFERROR(ROUNDDOWN(IF(LEFT($C41,1)="*",GG41*IF(RIGHT($C41,LEN($C41)-1)="old",GG41,VALUE(RIGHT($C41,LEN($C41)-1))),GG41+IF(RIGHT($C41,LEN($C41)-1)="old",GG41,VALUE(RIGHT($C41,LEN($C41)-1))))/3,0),"")</f>
        <v/>
      </c>
      <c r="GI41" s="7" t="str">
        <f t="shared" ref="GI41:GK41" si="1240">IFERROR(IF(MOD(GH41,$D41)=0,$E41,$F41),"")</f>
        <v/>
      </c>
      <c r="GJ41" s="7" t="str">
        <f t="shared" si="382"/>
        <v/>
      </c>
      <c r="GK41" s="7" t="str">
        <f t="shared" si="383"/>
        <v>,533,533,208,208</v>
      </c>
    </row>
    <row r="42" spans="1:197" s="7" customFormat="1" x14ac:dyDescent="0.25">
      <c r="B42" s="7">
        <v>5</v>
      </c>
      <c r="C42" s="7" t="str">
        <f>"+4"</f>
        <v>+4</v>
      </c>
      <c r="D42" s="7">
        <v>17</v>
      </c>
      <c r="E42" s="7">
        <v>7</v>
      </c>
      <c r="F42" s="7">
        <v>1</v>
      </c>
      <c r="I42" s="7" t="str">
        <f>IF(E35=B42,GJ35,"")&amp;IF(F35=B42,GK35,"")&amp;IF(E36=B42,GJ36,"")&amp;IF(F36=B42,GK36,"")&amp;IF(E37=B42,GJ37,"")&amp;IF(F37=B42,GK37,"")&amp;IF(E38=B42,GJ38,"")&amp;IF(F38=B42,GK38,"")&amp;IF(E39=B42,GJ39,"")&amp;IF(F39=B42,GK39,"")&amp;IF(E40=B42,GJ40,"")&amp;IF(F40=B42,GK40,"")&amp;IF(E41=B42,GJ41,"")&amp;IF(F41=B42,GK41,"")</f>
        <v>,25,25,239,5,5,5,5,13</v>
      </c>
      <c r="J42" s="7">
        <f t="shared" si="246"/>
        <v>8</v>
      </c>
      <c r="K42" s="7">
        <f t="shared" si="1036"/>
        <v>40</v>
      </c>
      <c r="L42" s="7" t="str">
        <f>IF(E43=B42,GJ43,"")&amp;IF(F43=B42,GK43,"")&amp;IF(E44=B42,GJ44,"")&amp;IF(F44=B42,GK44,"")</f>
        <v>,3,13,49,77,9</v>
      </c>
      <c r="M42">
        <f>LEN(L42)-LEN(SUBSTITUTE(L42,",",""))</f>
        <v>5</v>
      </c>
      <c r="N42" s="7">
        <f>IF(N$4&lt;=$J42,VALUE(SUBSTITUTE(MID($I42,IFERROR(FIND(CHAR(1),SUBSTITUTE($I42,",",CHAR(1),(N$4+1)-1)),1),IFERROR(FIND(CHAR(1),SUBSTITUTE($I42,",",CHAR(1),(N$4+1))),LEN($I42)+1)-IFERROR(FIND(CHAR(1),SUBSTITUTE($I42,",",CHAR(1),(N$4+1)-1)),1)),",","")),"")</f>
        <v>25</v>
      </c>
      <c r="O42" s="7">
        <f t="shared" si="142"/>
        <v>9</v>
      </c>
      <c r="P42" s="7">
        <f t="shared" si="143"/>
        <v>1</v>
      </c>
      <c r="Q42" s="7" t="str">
        <f t="shared" si="896"/>
        <v/>
      </c>
      <c r="R42" s="7" t="str">
        <f t="shared" si="897"/>
        <v>,9</v>
      </c>
      <c r="S42" s="7">
        <f t="shared" si="247"/>
        <v>25</v>
      </c>
      <c r="T42" s="7">
        <f t="shared" si="243"/>
        <v>9</v>
      </c>
      <c r="U42" s="7">
        <f t="shared" si="244"/>
        <v>1</v>
      </c>
      <c r="V42" s="7" t="str">
        <f t="shared" si="898"/>
        <v/>
      </c>
      <c r="W42" s="7" t="str">
        <f t="shared" si="899"/>
        <v>,9,9</v>
      </c>
      <c r="X42" s="7">
        <f t="shared" si="384"/>
        <v>239</v>
      </c>
      <c r="Y42" s="7">
        <f t="shared" ref="Y42:CJ42" si="1241">IFERROR(ROUNDDOWN(IF(LEFT($C42,1)="*",X42*IF(RIGHT($C42,LEN($C42)-1)="old",X42,VALUE(RIGHT($C42,LEN($C42)-1))),X42+IF(RIGHT($C42,LEN($C42)-1)="old",X42,VALUE(RIGHT($C42,LEN($C42)-1))))/3,0),"")</f>
        <v>81</v>
      </c>
      <c r="Z42" s="7">
        <f t="shared" ref="Z42:CK42" si="1242">IFERROR(IF(MOD(Y42,$D42)=0,$E42,$F42),"")</f>
        <v>1</v>
      </c>
      <c r="AA42" s="7" t="str">
        <f t="shared" si="250"/>
        <v/>
      </c>
      <c r="AB42" s="7" t="str">
        <f t="shared" si="251"/>
        <v>,9,9,81</v>
      </c>
      <c r="AC42" s="7">
        <f t="shared" si="387"/>
        <v>5</v>
      </c>
      <c r="AD42" s="7">
        <f t="shared" ref="AD42:CO42" si="1243">IFERROR(ROUNDDOWN(IF(LEFT($C42,1)="*",AC42*IF(RIGHT($C42,LEN($C42)-1)="old",AC42,VALUE(RIGHT($C42,LEN($C42)-1))),AC42+IF(RIGHT($C42,LEN($C42)-1)="old",AC42,VALUE(RIGHT($C42,LEN($C42)-1))))/3,0),"")</f>
        <v>3</v>
      </c>
      <c r="AE42" s="7">
        <f t="shared" ref="AE42:CP42" si="1244">IFERROR(IF(MOD(AD42,$D42)=0,$E42,$F42),"")</f>
        <v>1</v>
      </c>
      <c r="AF42" s="7" t="str">
        <f t="shared" si="254"/>
        <v/>
      </c>
      <c r="AG42" s="7" t="str">
        <f t="shared" si="255"/>
        <v>,9,9,81,3</v>
      </c>
      <c r="AH42" s="7">
        <f t="shared" si="390"/>
        <v>5</v>
      </c>
      <c r="AI42" s="7">
        <f t="shared" ref="AI42:CT42" si="1245">IFERROR(ROUNDDOWN(IF(LEFT($C42,1)="*",AH42*IF(RIGHT($C42,LEN($C42)-1)="old",AH42,VALUE(RIGHT($C42,LEN($C42)-1))),AH42+IF(RIGHT($C42,LEN($C42)-1)="old",AH42,VALUE(RIGHT($C42,LEN($C42)-1))))/3,0),"")</f>
        <v>3</v>
      </c>
      <c r="AJ42" s="7">
        <f t="shared" ref="AJ42:CU42" si="1246">IFERROR(IF(MOD(AI42,$D42)=0,$E42,$F42),"")</f>
        <v>1</v>
      </c>
      <c r="AK42" s="7" t="str">
        <f t="shared" si="258"/>
        <v/>
      </c>
      <c r="AL42" s="7" t="str">
        <f t="shared" si="259"/>
        <v>,9,9,81,3,3</v>
      </c>
      <c r="AM42" s="7">
        <f t="shared" si="393"/>
        <v>5</v>
      </c>
      <c r="AN42" s="7">
        <f t="shared" ref="AN42:CY42" si="1247">IFERROR(ROUNDDOWN(IF(LEFT($C42,1)="*",AM42*IF(RIGHT($C42,LEN($C42)-1)="old",AM42,VALUE(RIGHT($C42,LEN($C42)-1))),AM42+IF(RIGHT($C42,LEN($C42)-1)="old",AM42,VALUE(RIGHT($C42,LEN($C42)-1))))/3,0),"")</f>
        <v>3</v>
      </c>
      <c r="AO42" s="7">
        <f t="shared" ref="AO42:CZ42" si="1248">IFERROR(IF(MOD(AN42,$D42)=0,$E42,$F42),"")</f>
        <v>1</v>
      </c>
      <c r="AP42" s="7" t="str">
        <f t="shared" si="262"/>
        <v/>
      </c>
      <c r="AQ42" s="7" t="str">
        <f t="shared" si="263"/>
        <v>,9,9,81,3,3,3</v>
      </c>
      <c r="AR42" s="7">
        <f t="shared" si="396"/>
        <v>5</v>
      </c>
      <c r="AS42" s="7">
        <f t="shared" ref="AS42:DD42" si="1249">IFERROR(ROUNDDOWN(IF(LEFT($C42,1)="*",AR42*IF(RIGHT($C42,LEN($C42)-1)="old",AR42,VALUE(RIGHT($C42,LEN($C42)-1))),AR42+IF(RIGHT($C42,LEN($C42)-1)="old",AR42,VALUE(RIGHT($C42,LEN($C42)-1))))/3,0),"")</f>
        <v>3</v>
      </c>
      <c r="AT42" s="7">
        <f t="shared" ref="AT42:DE42" si="1250">IFERROR(IF(MOD(AS42,$D42)=0,$E42,$F42),"")</f>
        <v>1</v>
      </c>
      <c r="AU42" s="7" t="str">
        <f t="shared" si="266"/>
        <v/>
      </c>
      <c r="AV42" s="7" t="str">
        <f t="shared" si="267"/>
        <v>,9,9,81,3,3,3,3</v>
      </c>
      <c r="AW42" s="7">
        <f t="shared" si="399"/>
        <v>13</v>
      </c>
      <c r="AX42" s="7">
        <f t="shared" ref="AX42:DI42" si="1251">IFERROR(ROUNDDOWN(IF(LEFT($C42,1)="*",AW42*IF(RIGHT($C42,LEN($C42)-1)="old",AW42,VALUE(RIGHT($C42,LEN($C42)-1))),AW42+IF(RIGHT($C42,LEN($C42)-1)="old",AW42,VALUE(RIGHT($C42,LEN($C42)-1))))/3,0),"")</f>
        <v>5</v>
      </c>
      <c r="AY42" s="7">
        <f t="shared" ref="AY42:DJ42" si="1252">IFERROR(IF(MOD(AX42,$D42)=0,$E42,$F42),"")</f>
        <v>1</v>
      </c>
      <c r="AZ42" s="7" t="str">
        <f t="shared" si="270"/>
        <v/>
      </c>
      <c r="BA42" s="7" t="str">
        <f t="shared" si="271"/>
        <v>,9,9,81,3,3,3,3,5</v>
      </c>
      <c r="BB42" s="7" t="str">
        <f t="shared" si="402"/>
        <v/>
      </c>
      <c r="BC42" s="7" t="str">
        <f t="shared" ref="BC42:DN42" si="1253">IFERROR(ROUNDDOWN(IF(LEFT($C42,1)="*",BB42*IF(RIGHT($C42,LEN($C42)-1)="old",BB42,VALUE(RIGHT($C42,LEN($C42)-1))),BB42+IF(RIGHT($C42,LEN($C42)-1)="old",BB42,VALUE(RIGHT($C42,LEN($C42)-1))))/3,0),"")</f>
        <v/>
      </c>
      <c r="BD42" s="7" t="str">
        <f t="shared" ref="BD42:DO42" si="1254">IFERROR(IF(MOD(BC42,$D42)=0,$E42,$F42),"")</f>
        <v/>
      </c>
      <c r="BE42" s="7" t="str">
        <f t="shared" si="274"/>
        <v/>
      </c>
      <c r="BF42" s="7" t="str">
        <f t="shared" si="275"/>
        <v>,9,9,81,3,3,3,3,5</v>
      </c>
      <c r="BG42" s="7" t="str">
        <f t="shared" si="405"/>
        <v/>
      </c>
      <c r="BH42" s="7" t="str">
        <f t="shared" ref="BH42:DS42" si="1255">IFERROR(ROUNDDOWN(IF(LEFT($C42,1)="*",BG42*IF(RIGHT($C42,LEN($C42)-1)="old",BG42,VALUE(RIGHT($C42,LEN($C42)-1))),BG42+IF(RIGHT($C42,LEN($C42)-1)="old",BG42,VALUE(RIGHT($C42,LEN($C42)-1))))/3,0),"")</f>
        <v/>
      </c>
      <c r="BI42" s="7" t="str">
        <f t="shared" ref="BI42:DT42" si="1256">IFERROR(IF(MOD(BH42,$D42)=0,$E42,$F42),"")</f>
        <v/>
      </c>
      <c r="BJ42" s="7" t="str">
        <f t="shared" si="278"/>
        <v/>
      </c>
      <c r="BK42" s="7" t="str">
        <f t="shared" si="279"/>
        <v>,9,9,81,3,3,3,3,5</v>
      </c>
      <c r="BL42" s="7" t="str">
        <f t="shared" si="408"/>
        <v/>
      </c>
      <c r="BM42" s="7" t="str">
        <f t="shared" ref="BM42:DX42" si="1257">IFERROR(ROUNDDOWN(IF(LEFT($C42,1)="*",BL42*IF(RIGHT($C42,LEN($C42)-1)="old",BL42,VALUE(RIGHT($C42,LEN($C42)-1))),BL42+IF(RIGHT($C42,LEN($C42)-1)="old",BL42,VALUE(RIGHT($C42,LEN($C42)-1))))/3,0),"")</f>
        <v/>
      </c>
      <c r="BN42" s="7" t="str">
        <f t="shared" ref="BN42:DY42" si="1258">IFERROR(IF(MOD(BM42,$D42)=0,$E42,$F42),"")</f>
        <v/>
      </c>
      <c r="BO42" s="7" t="str">
        <f t="shared" si="282"/>
        <v/>
      </c>
      <c r="BP42" s="7" t="str">
        <f t="shared" si="283"/>
        <v>,9,9,81,3,3,3,3,5</v>
      </c>
      <c r="BQ42" s="7" t="str">
        <f t="shared" si="411"/>
        <v/>
      </c>
      <c r="BR42" s="7" t="str">
        <f t="shared" ref="BR42:EC42" si="1259">IFERROR(ROUNDDOWN(IF(LEFT($C42,1)="*",BQ42*IF(RIGHT($C42,LEN($C42)-1)="old",BQ42,VALUE(RIGHT($C42,LEN($C42)-1))),BQ42+IF(RIGHT($C42,LEN($C42)-1)="old",BQ42,VALUE(RIGHT($C42,LEN($C42)-1))))/3,0),"")</f>
        <v/>
      </c>
      <c r="BS42" s="7" t="str">
        <f t="shared" ref="BS42:ED42" si="1260">IFERROR(IF(MOD(BR42,$D42)=0,$E42,$F42),"")</f>
        <v/>
      </c>
      <c r="BT42" s="7" t="str">
        <f t="shared" si="286"/>
        <v/>
      </c>
      <c r="BU42" s="7" t="str">
        <f t="shared" si="287"/>
        <v>,9,9,81,3,3,3,3,5</v>
      </c>
      <c r="BV42" s="7" t="str">
        <f t="shared" si="414"/>
        <v/>
      </c>
      <c r="BW42" s="7" t="str">
        <f t="shared" ref="BW42:EH42" si="1261">IFERROR(ROUNDDOWN(IF(LEFT($C42,1)="*",BV42*IF(RIGHT($C42,LEN($C42)-1)="old",BV42,VALUE(RIGHT($C42,LEN($C42)-1))),BV42+IF(RIGHT($C42,LEN($C42)-1)="old",BV42,VALUE(RIGHT($C42,LEN($C42)-1))))/3,0),"")</f>
        <v/>
      </c>
      <c r="BX42" s="7" t="str">
        <f t="shared" ref="BX42:EI42" si="1262">IFERROR(IF(MOD(BW42,$D42)=0,$E42,$F42),"")</f>
        <v/>
      </c>
      <c r="BY42" s="7" t="str">
        <f t="shared" si="290"/>
        <v/>
      </c>
      <c r="BZ42" s="7" t="str">
        <f t="shared" si="291"/>
        <v>,9,9,81,3,3,3,3,5</v>
      </c>
      <c r="CA42" s="7" t="str">
        <f t="shared" si="417"/>
        <v/>
      </c>
      <c r="CB42" s="7" t="str">
        <f t="shared" ref="CB42:EM42" si="1263">IFERROR(ROUNDDOWN(IF(LEFT($C42,1)="*",CA42*IF(RIGHT($C42,LEN($C42)-1)="old",CA42,VALUE(RIGHT($C42,LEN($C42)-1))),CA42+IF(RIGHT($C42,LEN($C42)-1)="old",CA42,VALUE(RIGHT($C42,LEN($C42)-1))))/3,0),"")</f>
        <v/>
      </c>
      <c r="CC42" s="7" t="str">
        <f t="shared" ref="CC42:EN42" si="1264">IFERROR(IF(MOD(CB42,$D42)=0,$E42,$F42),"")</f>
        <v/>
      </c>
      <c r="CD42" s="7" t="str">
        <f t="shared" si="294"/>
        <v/>
      </c>
      <c r="CE42" s="7" t="str">
        <f t="shared" si="295"/>
        <v>,9,9,81,3,3,3,3,5</v>
      </c>
      <c r="CF42" s="7" t="str">
        <f t="shared" si="420"/>
        <v/>
      </c>
      <c r="CG42" s="7" t="str">
        <f t="shared" ref="CG42:ER42" si="1265">IFERROR(ROUNDDOWN(IF(LEFT($C42,1)="*",CF42*IF(RIGHT($C42,LEN($C42)-1)="old",CF42,VALUE(RIGHT($C42,LEN($C42)-1))),CF42+IF(RIGHT($C42,LEN($C42)-1)="old",CF42,VALUE(RIGHT($C42,LEN($C42)-1))))/3,0),"")</f>
        <v/>
      </c>
      <c r="CH42" s="7" t="str">
        <f t="shared" ref="CH42:ES42" si="1266">IFERROR(IF(MOD(CG42,$D42)=0,$E42,$F42),"")</f>
        <v/>
      </c>
      <c r="CI42" s="7" t="str">
        <f t="shared" si="298"/>
        <v/>
      </c>
      <c r="CJ42" s="7" t="str">
        <f t="shared" si="299"/>
        <v>,9,9,81,3,3,3,3,5</v>
      </c>
      <c r="CK42" s="7" t="str">
        <f t="shared" si="423"/>
        <v/>
      </c>
      <c r="CL42" s="7" t="str">
        <f t="shared" ref="CL42:EW42" si="1267">IFERROR(ROUNDDOWN(IF(LEFT($C42,1)="*",CK42*IF(RIGHT($C42,LEN($C42)-1)="old",CK42,VALUE(RIGHT($C42,LEN($C42)-1))),CK42+IF(RIGHT($C42,LEN($C42)-1)="old",CK42,VALUE(RIGHT($C42,LEN($C42)-1))))/3,0),"")</f>
        <v/>
      </c>
      <c r="CM42" s="7" t="str">
        <f t="shared" ref="CM42:EX42" si="1268">IFERROR(IF(MOD(CL42,$D42)=0,$E42,$F42),"")</f>
        <v/>
      </c>
      <c r="CN42" s="7" t="str">
        <f t="shared" si="302"/>
        <v/>
      </c>
      <c r="CO42" s="7" t="str">
        <f t="shared" si="303"/>
        <v>,9,9,81,3,3,3,3,5</v>
      </c>
      <c r="CP42" s="7" t="str">
        <f t="shared" si="426"/>
        <v/>
      </c>
      <c r="CQ42" s="7" t="str">
        <f t="shared" ref="CQ42:FB42" si="1269">IFERROR(ROUNDDOWN(IF(LEFT($C42,1)="*",CP42*IF(RIGHT($C42,LEN($C42)-1)="old",CP42,VALUE(RIGHT($C42,LEN($C42)-1))),CP42+IF(RIGHT($C42,LEN($C42)-1)="old",CP42,VALUE(RIGHT($C42,LEN($C42)-1))))/3,0),"")</f>
        <v/>
      </c>
      <c r="CR42" s="7" t="str">
        <f t="shared" ref="CR42:FC42" si="1270">IFERROR(IF(MOD(CQ42,$D42)=0,$E42,$F42),"")</f>
        <v/>
      </c>
      <c r="CS42" s="7" t="str">
        <f t="shared" si="306"/>
        <v/>
      </c>
      <c r="CT42" s="7" t="str">
        <f t="shared" si="307"/>
        <v>,9,9,81,3,3,3,3,5</v>
      </c>
      <c r="CU42" s="7" t="str">
        <f t="shared" si="429"/>
        <v/>
      </c>
      <c r="CV42" s="7" t="str">
        <f t="shared" ref="CV42:FG42" si="1271">IFERROR(ROUNDDOWN(IF(LEFT($C42,1)="*",CU42*IF(RIGHT($C42,LEN($C42)-1)="old",CU42,VALUE(RIGHT($C42,LEN($C42)-1))),CU42+IF(RIGHT($C42,LEN($C42)-1)="old",CU42,VALUE(RIGHT($C42,LEN($C42)-1))))/3,0),"")</f>
        <v/>
      </c>
      <c r="CW42" s="7" t="str">
        <f t="shared" ref="CW42:FH42" si="1272">IFERROR(IF(MOD(CV42,$D42)=0,$E42,$F42),"")</f>
        <v/>
      </c>
      <c r="CX42" s="7" t="str">
        <f t="shared" si="310"/>
        <v/>
      </c>
      <c r="CY42" s="7" t="str">
        <f t="shared" si="311"/>
        <v>,9,9,81,3,3,3,3,5</v>
      </c>
      <c r="CZ42" s="7" t="str">
        <f t="shared" si="432"/>
        <v/>
      </c>
      <c r="DA42" s="7" t="str">
        <f t="shared" ref="DA42:FL42" si="1273">IFERROR(ROUNDDOWN(IF(LEFT($C42,1)="*",CZ42*IF(RIGHT($C42,LEN($C42)-1)="old",CZ42,VALUE(RIGHT($C42,LEN($C42)-1))),CZ42+IF(RIGHT($C42,LEN($C42)-1)="old",CZ42,VALUE(RIGHT($C42,LEN($C42)-1))))/3,0),"")</f>
        <v/>
      </c>
      <c r="DB42" s="7" t="str">
        <f t="shared" ref="DB42:FM42" si="1274">IFERROR(IF(MOD(DA42,$D42)=0,$E42,$F42),"")</f>
        <v/>
      </c>
      <c r="DC42" s="7" t="str">
        <f t="shared" si="314"/>
        <v/>
      </c>
      <c r="DD42" s="7" t="str">
        <f t="shared" si="315"/>
        <v>,9,9,81,3,3,3,3,5</v>
      </c>
      <c r="DE42" s="7" t="str">
        <f t="shared" si="435"/>
        <v/>
      </c>
      <c r="DF42" s="7" t="str">
        <f t="shared" ref="DF42:FQ42" si="1275">IFERROR(ROUNDDOWN(IF(LEFT($C42,1)="*",DE42*IF(RIGHT($C42,LEN($C42)-1)="old",DE42,VALUE(RIGHT($C42,LEN($C42)-1))),DE42+IF(RIGHT($C42,LEN($C42)-1)="old",DE42,VALUE(RIGHT($C42,LEN($C42)-1))))/3,0),"")</f>
        <v/>
      </c>
      <c r="DG42" s="7" t="str">
        <f t="shared" ref="DG42:FR42" si="1276">IFERROR(IF(MOD(DF42,$D42)=0,$E42,$F42),"")</f>
        <v/>
      </c>
      <c r="DH42" s="7" t="str">
        <f t="shared" si="318"/>
        <v/>
      </c>
      <c r="DI42" s="7" t="str">
        <f t="shared" si="319"/>
        <v>,9,9,81,3,3,3,3,5</v>
      </c>
      <c r="DJ42" s="7" t="str">
        <f t="shared" si="438"/>
        <v/>
      </c>
      <c r="DK42" s="7" t="str">
        <f t="shared" ref="DK42:FV42" si="1277">IFERROR(ROUNDDOWN(IF(LEFT($C42,1)="*",DJ42*IF(RIGHT($C42,LEN($C42)-1)="old",DJ42,VALUE(RIGHT($C42,LEN($C42)-1))),DJ42+IF(RIGHT($C42,LEN($C42)-1)="old",DJ42,VALUE(RIGHT($C42,LEN($C42)-1))))/3,0),"")</f>
        <v/>
      </c>
      <c r="DL42" s="7" t="str">
        <f t="shared" ref="DL42:FW42" si="1278">IFERROR(IF(MOD(DK42,$D42)=0,$E42,$F42),"")</f>
        <v/>
      </c>
      <c r="DM42" s="7" t="str">
        <f t="shared" si="322"/>
        <v/>
      </c>
      <c r="DN42" s="7" t="str">
        <f t="shared" si="323"/>
        <v>,9,9,81,3,3,3,3,5</v>
      </c>
      <c r="DO42" s="7" t="str">
        <f t="shared" si="441"/>
        <v/>
      </c>
      <c r="DP42" s="7" t="str">
        <f t="shared" ref="DP42:GA42" si="1279">IFERROR(ROUNDDOWN(IF(LEFT($C42,1)="*",DO42*IF(RIGHT($C42,LEN($C42)-1)="old",DO42,VALUE(RIGHT($C42,LEN($C42)-1))),DO42+IF(RIGHT($C42,LEN($C42)-1)="old",DO42,VALUE(RIGHT($C42,LEN($C42)-1))))/3,0),"")</f>
        <v/>
      </c>
      <c r="DQ42" s="7" t="str">
        <f t="shared" ref="DQ42:GB42" si="1280">IFERROR(IF(MOD(DP42,$D42)=0,$E42,$F42),"")</f>
        <v/>
      </c>
      <c r="DR42" s="7" t="str">
        <f t="shared" si="326"/>
        <v/>
      </c>
      <c r="DS42" s="7" t="str">
        <f t="shared" si="327"/>
        <v>,9,9,81,3,3,3,3,5</v>
      </c>
      <c r="DT42" s="7" t="str">
        <f t="shared" si="444"/>
        <v/>
      </c>
      <c r="DU42" s="7" t="str">
        <f t="shared" ref="DU42:GF42" si="1281">IFERROR(ROUNDDOWN(IF(LEFT($C42,1)="*",DT42*IF(RIGHT($C42,LEN($C42)-1)="old",DT42,VALUE(RIGHT($C42,LEN($C42)-1))),DT42+IF(RIGHT($C42,LEN($C42)-1)="old",DT42,VALUE(RIGHT($C42,LEN($C42)-1))))/3,0),"")</f>
        <v/>
      </c>
      <c r="DV42" s="7" t="str">
        <f t="shared" ref="DV42:GG42" si="1282">IFERROR(IF(MOD(DU42,$D42)=0,$E42,$F42),"")</f>
        <v/>
      </c>
      <c r="DW42" s="7" t="str">
        <f t="shared" si="330"/>
        <v/>
      </c>
      <c r="DX42" s="7" t="str">
        <f t="shared" si="331"/>
        <v>,9,9,81,3,3,3,3,5</v>
      </c>
      <c r="DY42" s="7" t="str">
        <f t="shared" si="447"/>
        <v/>
      </c>
      <c r="DZ42" s="7" t="str">
        <f t="shared" ref="DZ42:GK42" si="1283">IFERROR(ROUNDDOWN(IF(LEFT($C42,1)="*",DY42*IF(RIGHT($C42,LEN($C42)-1)="old",DY42,VALUE(RIGHT($C42,LEN($C42)-1))),DY42+IF(RIGHT($C42,LEN($C42)-1)="old",DY42,VALUE(RIGHT($C42,LEN($C42)-1))))/3,0),"")</f>
        <v/>
      </c>
      <c r="EA42" s="7" t="str">
        <f t="shared" ref="EA42:GK42" si="1284">IFERROR(IF(MOD(DZ42,$D42)=0,$E42,$F42),"")</f>
        <v/>
      </c>
      <c r="EB42" s="7" t="str">
        <f t="shared" si="334"/>
        <v/>
      </c>
      <c r="EC42" s="7" t="str">
        <f t="shared" si="335"/>
        <v>,9,9,81,3,3,3,3,5</v>
      </c>
      <c r="ED42" s="7" t="str">
        <f t="shared" si="450"/>
        <v/>
      </c>
      <c r="EE42" s="7" t="str">
        <f t="shared" ref="EE42:GK42" si="1285">IFERROR(ROUNDDOWN(IF(LEFT($C42,1)="*",ED42*IF(RIGHT($C42,LEN($C42)-1)="old",ED42,VALUE(RIGHT($C42,LEN($C42)-1))),ED42+IF(RIGHT($C42,LEN($C42)-1)="old",ED42,VALUE(RIGHT($C42,LEN($C42)-1))))/3,0),"")</f>
        <v/>
      </c>
      <c r="EF42" s="7" t="str">
        <f t="shared" ref="EF42:GK42" si="1286">IFERROR(IF(MOD(EE42,$D42)=0,$E42,$F42),"")</f>
        <v/>
      </c>
      <c r="EG42" s="7" t="str">
        <f t="shared" si="338"/>
        <v/>
      </c>
      <c r="EH42" s="7" t="str">
        <f t="shared" si="339"/>
        <v>,9,9,81,3,3,3,3,5</v>
      </c>
      <c r="EI42" s="7" t="str">
        <f t="shared" si="453"/>
        <v/>
      </c>
      <c r="EJ42" s="7" t="str">
        <f t="shared" ref="EJ42:GK42" si="1287">IFERROR(ROUNDDOWN(IF(LEFT($C42,1)="*",EI42*IF(RIGHT($C42,LEN($C42)-1)="old",EI42,VALUE(RIGHT($C42,LEN($C42)-1))),EI42+IF(RIGHT($C42,LEN($C42)-1)="old",EI42,VALUE(RIGHT($C42,LEN($C42)-1))))/3,0),"")</f>
        <v/>
      </c>
      <c r="EK42" s="7" t="str">
        <f t="shared" ref="EK42:GK42" si="1288">IFERROR(IF(MOD(EJ42,$D42)=0,$E42,$F42),"")</f>
        <v/>
      </c>
      <c r="EL42" s="7" t="str">
        <f t="shared" si="342"/>
        <v/>
      </c>
      <c r="EM42" s="7" t="str">
        <f t="shared" si="343"/>
        <v>,9,9,81,3,3,3,3,5</v>
      </c>
      <c r="EN42" s="7" t="str">
        <f t="shared" si="456"/>
        <v/>
      </c>
      <c r="EO42" s="7" t="str">
        <f t="shared" ref="EO42:GK42" si="1289">IFERROR(ROUNDDOWN(IF(LEFT($C42,1)="*",EN42*IF(RIGHT($C42,LEN($C42)-1)="old",EN42,VALUE(RIGHT($C42,LEN($C42)-1))),EN42+IF(RIGHT($C42,LEN($C42)-1)="old",EN42,VALUE(RIGHT($C42,LEN($C42)-1))))/3,0),"")</f>
        <v/>
      </c>
      <c r="EP42" s="7" t="str">
        <f t="shared" ref="EP42:GK42" si="1290">IFERROR(IF(MOD(EO42,$D42)=0,$E42,$F42),"")</f>
        <v/>
      </c>
      <c r="EQ42" s="7" t="str">
        <f t="shared" si="346"/>
        <v/>
      </c>
      <c r="ER42" s="7" t="str">
        <f t="shared" si="347"/>
        <v>,9,9,81,3,3,3,3,5</v>
      </c>
      <c r="ES42" s="7" t="str">
        <f t="shared" si="459"/>
        <v/>
      </c>
      <c r="ET42" s="7" t="str">
        <f t="shared" ref="ET42:GK42" si="1291">IFERROR(ROUNDDOWN(IF(LEFT($C42,1)="*",ES42*IF(RIGHT($C42,LEN($C42)-1)="old",ES42,VALUE(RIGHT($C42,LEN($C42)-1))),ES42+IF(RIGHT($C42,LEN($C42)-1)="old",ES42,VALUE(RIGHT($C42,LEN($C42)-1))))/3,0),"")</f>
        <v/>
      </c>
      <c r="EU42" s="7" t="str">
        <f t="shared" ref="EU42:GK42" si="1292">IFERROR(IF(MOD(ET42,$D42)=0,$E42,$F42),"")</f>
        <v/>
      </c>
      <c r="EV42" s="7" t="str">
        <f t="shared" si="350"/>
        <v/>
      </c>
      <c r="EW42" s="7" t="str">
        <f t="shared" si="351"/>
        <v>,9,9,81,3,3,3,3,5</v>
      </c>
      <c r="EX42" s="7" t="str">
        <f t="shared" si="462"/>
        <v/>
      </c>
      <c r="EY42" s="7" t="str">
        <f t="shared" ref="EY42:GK42" si="1293">IFERROR(ROUNDDOWN(IF(LEFT($C42,1)="*",EX42*IF(RIGHT($C42,LEN($C42)-1)="old",EX42,VALUE(RIGHT($C42,LEN($C42)-1))),EX42+IF(RIGHT($C42,LEN($C42)-1)="old",EX42,VALUE(RIGHT($C42,LEN($C42)-1))))/3,0),"")</f>
        <v/>
      </c>
      <c r="EZ42" s="7" t="str">
        <f t="shared" ref="EZ42:GK42" si="1294">IFERROR(IF(MOD(EY42,$D42)=0,$E42,$F42),"")</f>
        <v/>
      </c>
      <c r="FA42" s="7" t="str">
        <f t="shared" si="354"/>
        <v/>
      </c>
      <c r="FB42" s="7" t="str">
        <f t="shared" si="355"/>
        <v>,9,9,81,3,3,3,3,5</v>
      </c>
      <c r="FC42" s="7" t="str">
        <f t="shared" si="465"/>
        <v/>
      </c>
      <c r="FD42" s="7" t="str">
        <f t="shared" ref="FD42:GK42" si="1295">IFERROR(ROUNDDOWN(IF(LEFT($C42,1)="*",FC42*IF(RIGHT($C42,LEN($C42)-1)="old",FC42,VALUE(RIGHT($C42,LEN($C42)-1))),FC42+IF(RIGHT($C42,LEN($C42)-1)="old",FC42,VALUE(RIGHT($C42,LEN($C42)-1))))/3,0),"")</f>
        <v/>
      </c>
      <c r="FE42" s="7" t="str">
        <f t="shared" ref="FE42:GK42" si="1296">IFERROR(IF(MOD(FD42,$D42)=0,$E42,$F42),"")</f>
        <v/>
      </c>
      <c r="FF42" s="7" t="str">
        <f t="shared" si="358"/>
        <v/>
      </c>
      <c r="FG42" s="7" t="str">
        <f t="shared" si="359"/>
        <v>,9,9,81,3,3,3,3,5</v>
      </c>
      <c r="FH42" s="7" t="str">
        <f t="shared" si="468"/>
        <v/>
      </c>
      <c r="FI42" s="7" t="str">
        <f t="shared" ref="FI42:GK42" si="1297">IFERROR(ROUNDDOWN(IF(LEFT($C42,1)="*",FH42*IF(RIGHT($C42,LEN($C42)-1)="old",FH42,VALUE(RIGHT($C42,LEN($C42)-1))),FH42+IF(RIGHT($C42,LEN($C42)-1)="old",FH42,VALUE(RIGHT($C42,LEN($C42)-1))))/3,0),"")</f>
        <v/>
      </c>
      <c r="FJ42" s="7" t="str">
        <f t="shared" ref="FJ42:GK42" si="1298">IFERROR(IF(MOD(FI42,$D42)=0,$E42,$F42),"")</f>
        <v/>
      </c>
      <c r="FK42" s="7" t="str">
        <f t="shared" si="362"/>
        <v/>
      </c>
      <c r="FL42" s="7" t="str">
        <f t="shared" si="363"/>
        <v>,9,9,81,3,3,3,3,5</v>
      </c>
      <c r="FM42" s="7" t="str">
        <f t="shared" si="471"/>
        <v/>
      </c>
      <c r="FN42" s="7" t="str">
        <f t="shared" ref="FN42:GK42" si="1299">IFERROR(ROUNDDOWN(IF(LEFT($C42,1)="*",FM42*IF(RIGHT($C42,LEN($C42)-1)="old",FM42,VALUE(RIGHT($C42,LEN($C42)-1))),FM42+IF(RIGHT($C42,LEN($C42)-1)="old",FM42,VALUE(RIGHT($C42,LEN($C42)-1))))/3,0),"")</f>
        <v/>
      </c>
      <c r="FO42" s="7" t="str">
        <f t="shared" ref="FO42:GK42" si="1300">IFERROR(IF(MOD(FN42,$D42)=0,$E42,$F42),"")</f>
        <v/>
      </c>
      <c r="FP42" s="7" t="str">
        <f t="shared" si="366"/>
        <v/>
      </c>
      <c r="FQ42" s="7" t="str">
        <f t="shared" si="367"/>
        <v>,9,9,81,3,3,3,3,5</v>
      </c>
      <c r="FR42" s="7" t="str">
        <f t="shared" si="474"/>
        <v/>
      </c>
      <c r="FS42" s="7" t="str">
        <f t="shared" ref="FS42:GK42" si="1301">IFERROR(ROUNDDOWN(IF(LEFT($C42,1)="*",FR42*IF(RIGHT($C42,LEN($C42)-1)="old",FR42,VALUE(RIGHT($C42,LEN($C42)-1))),FR42+IF(RIGHT($C42,LEN($C42)-1)="old",FR42,VALUE(RIGHT($C42,LEN($C42)-1))))/3,0),"")</f>
        <v/>
      </c>
      <c r="FT42" s="7" t="str">
        <f t="shared" ref="FT42:GK42" si="1302">IFERROR(IF(MOD(FS42,$D42)=0,$E42,$F42),"")</f>
        <v/>
      </c>
      <c r="FU42" s="7" t="str">
        <f t="shared" si="370"/>
        <v/>
      </c>
      <c r="FV42" s="7" t="str">
        <f t="shared" si="371"/>
        <v>,9,9,81,3,3,3,3,5</v>
      </c>
      <c r="FW42" s="7" t="str">
        <f t="shared" si="477"/>
        <v/>
      </c>
      <c r="FX42" s="7" t="str">
        <f t="shared" ref="FX42:GK42" si="1303">IFERROR(ROUNDDOWN(IF(LEFT($C42,1)="*",FW42*IF(RIGHT($C42,LEN($C42)-1)="old",FW42,VALUE(RIGHT($C42,LEN($C42)-1))),FW42+IF(RIGHT($C42,LEN($C42)-1)="old",FW42,VALUE(RIGHT($C42,LEN($C42)-1))))/3,0),"")</f>
        <v/>
      </c>
      <c r="FY42" s="7" t="str">
        <f t="shared" ref="FY42:GK42" si="1304">IFERROR(IF(MOD(FX42,$D42)=0,$E42,$F42),"")</f>
        <v/>
      </c>
      <c r="FZ42" s="7" t="str">
        <f t="shared" si="374"/>
        <v/>
      </c>
      <c r="GA42" s="7" t="str">
        <f t="shared" si="375"/>
        <v>,9,9,81,3,3,3,3,5</v>
      </c>
      <c r="GB42" s="7" t="str">
        <f t="shared" si="480"/>
        <v/>
      </c>
      <c r="GC42" s="7" t="str">
        <f t="shared" ref="GC42:GK42" si="1305">IFERROR(ROUNDDOWN(IF(LEFT($C42,1)="*",GB42*IF(RIGHT($C42,LEN($C42)-1)="old",GB42,VALUE(RIGHT($C42,LEN($C42)-1))),GB42+IF(RIGHT($C42,LEN($C42)-1)="old",GB42,VALUE(RIGHT($C42,LEN($C42)-1))))/3,0),"")</f>
        <v/>
      </c>
      <c r="GD42" s="7" t="str">
        <f t="shared" ref="GD42:GK42" si="1306">IFERROR(IF(MOD(GC42,$D42)=0,$E42,$F42),"")</f>
        <v/>
      </c>
      <c r="GE42" s="7" t="str">
        <f t="shared" si="378"/>
        <v/>
      </c>
      <c r="GF42" s="7" t="str">
        <f t="shared" si="379"/>
        <v>,9,9,81,3,3,3,3,5</v>
      </c>
      <c r="GG42" s="7" t="str">
        <f t="shared" si="483"/>
        <v/>
      </c>
      <c r="GH42" s="7" t="str">
        <f t="shared" ref="GH42:GK42" si="1307">IFERROR(ROUNDDOWN(IF(LEFT($C42,1)="*",GG42*IF(RIGHT($C42,LEN($C42)-1)="old",GG42,VALUE(RIGHT($C42,LEN($C42)-1))),GG42+IF(RIGHT($C42,LEN($C42)-1)="old",GG42,VALUE(RIGHT($C42,LEN($C42)-1))))/3,0),"")</f>
        <v/>
      </c>
      <c r="GI42" s="7" t="str">
        <f t="shared" ref="GI42:GK42" si="1308">IFERROR(IF(MOD(GH42,$D42)=0,$E42,$F42),"")</f>
        <v/>
      </c>
      <c r="GJ42" s="7" t="str">
        <f t="shared" si="382"/>
        <v/>
      </c>
      <c r="GK42" s="7" t="str">
        <f t="shared" si="383"/>
        <v>,9,9,81,3,3,3,3,5</v>
      </c>
    </row>
    <row r="43" spans="1:197" s="7" customFormat="1" x14ac:dyDescent="0.25">
      <c r="B43" s="7">
        <v>6</v>
      </c>
      <c r="C43" s="7" t="str">
        <f>"+6"</f>
        <v>+6</v>
      </c>
      <c r="D43" s="7">
        <v>2</v>
      </c>
      <c r="E43" s="7">
        <v>7</v>
      </c>
      <c r="F43" s="7">
        <v>5</v>
      </c>
      <c r="I43" s="7" t="str">
        <f>IF(E36=B43,GJ36,"")&amp;IF(F36=B43,GK36,"")&amp;IF(E37=B43,GJ37,"")&amp;IF(F37=B43,GK37,"")&amp;IF(E38=B43,GJ38,"")&amp;IF(F38=B43,GK38,"")&amp;IF(E39=B43,GJ39,"")&amp;IF(F39=B43,GK39,"")&amp;IF(E40=B43,GJ40,"")&amp;IF(F40=B43,GK40,"")&amp;IF(E41=B43,GJ41,"")&amp;IF(F41=B43,GK41,"")&amp;IF(E42=B43,GJ42,"")&amp;IF(F42=B43,GK42,"")</f>
        <v>,5,37,33,142,227,50,21</v>
      </c>
      <c r="J43" s="7">
        <f t="shared" si="246"/>
        <v>7</v>
      </c>
      <c r="K43" s="7">
        <f t="shared" si="1036"/>
        <v>64</v>
      </c>
      <c r="L43" s="7" t="str">
        <f>IF(E44=B43,GJ44,"")&amp;IF(F44=B43,GK44,"")</f>
        <v/>
      </c>
      <c r="M43">
        <f>LEN(L43)-LEN(SUBSTITUTE(L43,",",""))</f>
        <v>0</v>
      </c>
      <c r="N43" s="7">
        <f>IF(N$4&lt;=$J43,VALUE(SUBSTITUTE(MID($I43,IFERROR(FIND(CHAR(1),SUBSTITUTE($I43,",",CHAR(1),(N$4+1)-1)),1),IFERROR(FIND(CHAR(1),SUBSTITUTE($I43,",",CHAR(1),(N$4+1))),LEN($I43)+1)-IFERROR(FIND(CHAR(1),SUBSTITUTE($I43,",",CHAR(1),(N$4+1)-1)),1)),",","")),"")</f>
        <v>5</v>
      </c>
      <c r="O43" s="7">
        <f t="shared" si="142"/>
        <v>3</v>
      </c>
      <c r="P43" s="7">
        <f t="shared" si="143"/>
        <v>5</v>
      </c>
      <c r="Q43" s="7" t="str">
        <f t="shared" si="896"/>
        <v/>
      </c>
      <c r="R43" s="7" t="str">
        <f t="shared" si="897"/>
        <v>,3</v>
      </c>
      <c r="S43" s="7">
        <f t="shared" si="247"/>
        <v>37</v>
      </c>
      <c r="T43" s="7">
        <f t="shared" si="243"/>
        <v>14</v>
      </c>
      <c r="U43" s="7">
        <f t="shared" si="244"/>
        <v>7</v>
      </c>
      <c r="V43" s="7" t="str">
        <f t="shared" si="898"/>
        <v>,14</v>
      </c>
      <c r="W43" s="7" t="str">
        <f t="shared" si="899"/>
        <v>,3</v>
      </c>
      <c r="X43" s="7">
        <f t="shared" si="384"/>
        <v>33</v>
      </c>
      <c r="Y43" s="7">
        <f t="shared" ref="Y43:CJ43" si="1309">IFERROR(ROUNDDOWN(IF(LEFT($C43,1)="*",X43*IF(RIGHT($C43,LEN($C43)-1)="old",X43,VALUE(RIGHT($C43,LEN($C43)-1))),X43+IF(RIGHT($C43,LEN($C43)-1)="old",X43,VALUE(RIGHT($C43,LEN($C43)-1))))/3,0),"")</f>
        <v>13</v>
      </c>
      <c r="Z43" s="7">
        <f t="shared" ref="Z43:CK43" si="1310">IFERROR(IF(MOD(Y43,$D43)=0,$E43,$F43),"")</f>
        <v>5</v>
      </c>
      <c r="AA43" s="7" t="str">
        <f t="shared" si="250"/>
        <v>,14</v>
      </c>
      <c r="AB43" s="7" t="str">
        <f t="shared" si="251"/>
        <v>,3,13</v>
      </c>
      <c r="AC43" s="7">
        <f t="shared" si="387"/>
        <v>142</v>
      </c>
      <c r="AD43" s="7">
        <f t="shared" ref="AD43:CO43" si="1311">IFERROR(ROUNDDOWN(IF(LEFT($C43,1)="*",AC43*IF(RIGHT($C43,LEN($C43)-1)="old",AC43,VALUE(RIGHT($C43,LEN($C43)-1))),AC43+IF(RIGHT($C43,LEN($C43)-1)="old",AC43,VALUE(RIGHT($C43,LEN($C43)-1))))/3,0),"")</f>
        <v>49</v>
      </c>
      <c r="AE43" s="7">
        <f t="shared" ref="AE43:CP43" si="1312">IFERROR(IF(MOD(AD43,$D43)=0,$E43,$F43),"")</f>
        <v>5</v>
      </c>
      <c r="AF43" s="7" t="str">
        <f t="shared" si="254"/>
        <v>,14</v>
      </c>
      <c r="AG43" s="7" t="str">
        <f t="shared" si="255"/>
        <v>,3,13,49</v>
      </c>
      <c r="AH43" s="7">
        <f t="shared" si="390"/>
        <v>227</v>
      </c>
      <c r="AI43" s="7">
        <f t="shared" ref="AI43:CT43" si="1313">IFERROR(ROUNDDOWN(IF(LEFT($C43,1)="*",AH43*IF(RIGHT($C43,LEN($C43)-1)="old",AH43,VALUE(RIGHT($C43,LEN($C43)-1))),AH43+IF(RIGHT($C43,LEN($C43)-1)="old",AH43,VALUE(RIGHT($C43,LEN($C43)-1))))/3,0),"")</f>
        <v>77</v>
      </c>
      <c r="AJ43" s="7">
        <f t="shared" ref="AJ43:CU43" si="1314">IFERROR(IF(MOD(AI43,$D43)=0,$E43,$F43),"")</f>
        <v>5</v>
      </c>
      <c r="AK43" s="7" t="str">
        <f t="shared" si="258"/>
        <v>,14</v>
      </c>
      <c r="AL43" s="7" t="str">
        <f t="shared" si="259"/>
        <v>,3,13,49,77</v>
      </c>
      <c r="AM43" s="7">
        <f t="shared" si="393"/>
        <v>50</v>
      </c>
      <c r="AN43" s="7">
        <f t="shared" ref="AN43:CY43" si="1315">IFERROR(ROUNDDOWN(IF(LEFT($C43,1)="*",AM43*IF(RIGHT($C43,LEN($C43)-1)="old",AM43,VALUE(RIGHT($C43,LEN($C43)-1))),AM43+IF(RIGHT($C43,LEN($C43)-1)="old",AM43,VALUE(RIGHT($C43,LEN($C43)-1))))/3,0),"")</f>
        <v>18</v>
      </c>
      <c r="AO43" s="7">
        <f t="shared" ref="AO43:CZ43" si="1316">IFERROR(IF(MOD(AN43,$D43)=0,$E43,$F43),"")</f>
        <v>7</v>
      </c>
      <c r="AP43" s="7" t="str">
        <f t="shared" si="262"/>
        <v>,14,18</v>
      </c>
      <c r="AQ43" s="7" t="str">
        <f t="shared" si="263"/>
        <v>,3,13,49,77</v>
      </c>
      <c r="AR43" s="7">
        <f t="shared" si="396"/>
        <v>21</v>
      </c>
      <c r="AS43" s="7">
        <f t="shared" ref="AS43:DD43" si="1317">IFERROR(ROUNDDOWN(IF(LEFT($C43,1)="*",AR43*IF(RIGHT($C43,LEN($C43)-1)="old",AR43,VALUE(RIGHT($C43,LEN($C43)-1))),AR43+IF(RIGHT($C43,LEN($C43)-1)="old",AR43,VALUE(RIGHT($C43,LEN($C43)-1))))/3,0),"")</f>
        <v>9</v>
      </c>
      <c r="AT43" s="7">
        <f t="shared" ref="AT43:DE43" si="1318">IFERROR(IF(MOD(AS43,$D43)=0,$E43,$F43),"")</f>
        <v>5</v>
      </c>
      <c r="AU43" s="7" t="str">
        <f t="shared" si="266"/>
        <v>,14,18</v>
      </c>
      <c r="AV43" s="7" t="str">
        <f t="shared" si="267"/>
        <v>,3,13,49,77,9</v>
      </c>
      <c r="AW43" s="7" t="str">
        <f t="shared" si="399"/>
        <v/>
      </c>
      <c r="AX43" s="7" t="str">
        <f t="shared" ref="AX43:DI43" si="1319">IFERROR(ROUNDDOWN(IF(LEFT($C43,1)="*",AW43*IF(RIGHT($C43,LEN($C43)-1)="old",AW43,VALUE(RIGHT($C43,LEN($C43)-1))),AW43+IF(RIGHT($C43,LEN($C43)-1)="old",AW43,VALUE(RIGHT($C43,LEN($C43)-1))))/3,0),"")</f>
        <v/>
      </c>
      <c r="AY43" s="7" t="str">
        <f t="shared" ref="AY43:DJ43" si="1320">IFERROR(IF(MOD(AX43,$D43)=0,$E43,$F43),"")</f>
        <v/>
      </c>
      <c r="AZ43" s="7" t="str">
        <f t="shared" si="270"/>
        <v>,14,18</v>
      </c>
      <c r="BA43" s="7" t="str">
        <f t="shared" si="271"/>
        <v>,3,13,49,77,9</v>
      </c>
      <c r="BB43" s="7" t="str">
        <f t="shared" si="402"/>
        <v/>
      </c>
      <c r="BC43" s="7" t="str">
        <f t="shared" ref="BC43:DN43" si="1321">IFERROR(ROUNDDOWN(IF(LEFT($C43,1)="*",BB43*IF(RIGHT($C43,LEN($C43)-1)="old",BB43,VALUE(RIGHT($C43,LEN($C43)-1))),BB43+IF(RIGHT($C43,LEN($C43)-1)="old",BB43,VALUE(RIGHT($C43,LEN($C43)-1))))/3,0),"")</f>
        <v/>
      </c>
      <c r="BD43" s="7" t="str">
        <f t="shared" ref="BD43:DO43" si="1322">IFERROR(IF(MOD(BC43,$D43)=0,$E43,$F43),"")</f>
        <v/>
      </c>
      <c r="BE43" s="7" t="str">
        <f t="shared" si="274"/>
        <v>,14,18</v>
      </c>
      <c r="BF43" s="7" t="str">
        <f t="shared" si="275"/>
        <v>,3,13,49,77,9</v>
      </c>
      <c r="BG43" s="7" t="str">
        <f t="shared" si="405"/>
        <v/>
      </c>
      <c r="BH43" s="7" t="str">
        <f t="shared" ref="BH43:DS43" si="1323">IFERROR(ROUNDDOWN(IF(LEFT($C43,1)="*",BG43*IF(RIGHT($C43,LEN($C43)-1)="old",BG43,VALUE(RIGHT($C43,LEN($C43)-1))),BG43+IF(RIGHT($C43,LEN($C43)-1)="old",BG43,VALUE(RIGHT($C43,LEN($C43)-1))))/3,0),"")</f>
        <v/>
      </c>
      <c r="BI43" s="7" t="str">
        <f t="shared" ref="BI43:DT43" si="1324">IFERROR(IF(MOD(BH43,$D43)=0,$E43,$F43),"")</f>
        <v/>
      </c>
      <c r="BJ43" s="7" t="str">
        <f t="shared" si="278"/>
        <v>,14,18</v>
      </c>
      <c r="BK43" s="7" t="str">
        <f t="shared" si="279"/>
        <v>,3,13,49,77,9</v>
      </c>
      <c r="BL43" s="7" t="str">
        <f t="shared" si="408"/>
        <v/>
      </c>
      <c r="BM43" s="7" t="str">
        <f t="shared" ref="BM43:DX43" si="1325">IFERROR(ROUNDDOWN(IF(LEFT($C43,1)="*",BL43*IF(RIGHT($C43,LEN($C43)-1)="old",BL43,VALUE(RIGHT($C43,LEN($C43)-1))),BL43+IF(RIGHT($C43,LEN($C43)-1)="old",BL43,VALUE(RIGHT($C43,LEN($C43)-1))))/3,0),"")</f>
        <v/>
      </c>
      <c r="BN43" s="7" t="str">
        <f t="shared" ref="BN43:DY43" si="1326">IFERROR(IF(MOD(BM43,$D43)=0,$E43,$F43),"")</f>
        <v/>
      </c>
      <c r="BO43" s="7" t="str">
        <f t="shared" si="282"/>
        <v>,14,18</v>
      </c>
      <c r="BP43" s="7" t="str">
        <f t="shared" si="283"/>
        <v>,3,13,49,77,9</v>
      </c>
      <c r="BQ43" s="7" t="str">
        <f t="shared" si="411"/>
        <v/>
      </c>
      <c r="BR43" s="7" t="str">
        <f t="shared" ref="BR43:EC43" si="1327">IFERROR(ROUNDDOWN(IF(LEFT($C43,1)="*",BQ43*IF(RIGHT($C43,LEN($C43)-1)="old",BQ43,VALUE(RIGHT($C43,LEN($C43)-1))),BQ43+IF(RIGHT($C43,LEN($C43)-1)="old",BQ43,VALUE(RIGHT($C43,LEN($C43)-1))))/3,0),"")</f>
        <v/>
      </c>
      <c r="BS43" s="7" t="str">
        <f t="shared" ref="BS43:ED43" si="1328">IFERROR(IF(MOD(BR43,$D43)=0,$E43,$F43),"")</f>
        <v/>
      </c>
      <c r="BT43" s="7" t="str">
        <f t="shared" si="286"/>
        <v>,14,18</v>
      </c>
      <c r="BU43" s="7" t="str">
        <f t="shared" si="287"/>
        <v>,3,13,49,77,9</v>
      </c>
      <c r="BV43" s="7" t="str">
        <f t="shared" si="414"/>
        <v/>
      </c>
      <c r="BW43" s="7" t="str">
        <f t="shared" ref="BW43:EH43" si="1329">IFERROR(ROUNDDOWN(IF(LEFT($C43,1)="*",BV43*IF(RIGHT($C43,LEN($C43)-1)="old",BV43,VALUE(RIGHT($C43,LEN($C43)-1))),BV43+IF(RIGHT($C43,LEN($C43)-1)="old",BV43,VALUE(RIGHT($C43,LEN($C43)-1))))/3,0),"")</f>
        <v/>
      </c>
      <c r="BX43" s="7" t="str">
        <f t="shared" ref="BX43:EI43" si="1330">IFERROR(IF(MOD(BW43,$D43)=0,$E43,$F43),"")</f>
        <v/>
      </c>
      <c r="BY43" s="7" t="str">
        <f t="shared" si="290"/>
        <v>,14,18</v>
      </c>
      <c r="BZ43" s="7" t="str">
        <f t="shared" si="291"/>
        <v>,3,13,49,77,9</v>
      </c>
      <c r="CA43" s="7" t="str">
        <f t="shared" si="417"/>
        <v/>
      </c>
      <c r="CB43" s="7" t="str">
        <f t="shared" ref="CB43:EM43" si="1331">IFERROR(ROUNDDOWN(IF(LEFT($C43,1)="*",CA43*IF(RIGHT($C43,LEN($C43)-1)="old",CA43,VALUE(RIGHT($C43,LEN($C43)-1))),CA43+IF(RIGHT($C43,LEN($C43)-1)="old",CA43,VALUE(RIGHT($C43,LEN($C43)-1))))/3,0),"")</f>
        <v/>
      </c>
      <c r="CC43" s="7" t="str">
        <f t="shared" ref="CC43:EN43" si="1332">IFERROR(IF(MOD(CB43,$D43)=0,$E43,$F43),"")</f>
        <v/>
      </c>
      <c r="CD43" s="7" t="str">
        <f t="shared" si="294"/>
        <v>,14,18</v>
      </c>
      <c r="CE43" s="7" t="str">
        <f t="shared" si="295"/>
        <v>,3,13,49,77,9</v>
      </c>
      <c r="CF43" s="7" t="str">
        <f t="shared" si="420"/>
        <v/>
      </c>
      <c r="CG43" s="7" t="str">
        <f t="shared" ref="CG43:ER43" si="1333">IFERROR(ROUNDDOWN(IF(LEFT($C43,1)="*",CF43*IF(RIGHT($C43,LEN($C43)-1)="old",CF43,VALUE(RIGHT($C43,LEN($C43)-1))),CF43+IF(RIGHT($C43,LEN($C43)-1)="old",CF43,VALUE(RIGHT($C43,LEN($C43)-1))))/3,0),"")</f>
        <v/>
      </c>
      <c r="CH43" s="7" t="str">
        <f t="shared" ref="CH43:ES43" si="1334">IFERROR(IF(MOD(CG43,$D43)=0,$E43,$F43),"")</f>
        <v/>
      </c>
      <c r="CI43" s="7" t="str">
        <f t="shared" si="298"/>
        <v>,14,18</v>
      </c>
      <c r="CJ43" s="7" t="str">
        <f t="shared" si="299"/>
        <v>,3,13,49,77,9</v>
      </c>
      <c r="CK43" s="7" t="str">
        <f t="shared" si="423"/>
        <v/>
      </c>
      <c r="CL43" s="7" t="str">
        <f t="shared" ref="CL43:EW43" si="1335">IFERROR(ROUNDDOWN(IF(LEFT($C43,1)="*",CK43*IF(RIGHT($C43,LEN($C43)-1)="old",CK43,VALUE(RIGHT($C43,LEN($C43)-1))),CK43+IF(RIGHT($C43,LEN($C43)-1)="old",CK43,VALUE(RIGHT($C43,LEN($C43)-1))))/3,0),"")</f>
        <v/>
      </c>
      <c r="CM43" s="7" t="str">
        <f t="shared" ref="CM43:EX43" si="1336">IFERROR(IF(MOD(CL43,$D43)=0,$E43,$F43),"")</f>
        <v/>
      </c>
      <c r="CN43" s="7" t="str">
        <f t="shared" si="302"/>
        <v>,14,18</v>
      </c>
      <c r="CO43" s="7" t="str">
        <f t="shared" si="303"/>
        <v>,3,13,49,77,9</v>
      </c>
      <c r="CP43" s="7" t="str">
        <f t="shared" si="426"/>
        <v/>
      </c>
      <c r="CQ43" s="7" t="str">
        <f t="shared" ref="CQ43:FB43" si="1337">IFERROR(ROUNDDOWN(IF(LEFT($C43,1)="*",CP43*IF(RIGHT($C43,LEN($C43)-1)="old",CP43,VALUE(RIGHT($C43,LEN($C43)-1))),CP43+IF(RIGHT($C43,LEN($C43)-1)="old",CP43,VALUE(RIGHT($C43,LEN($C43)-1))))/3,0),"")</f>
        <v/>
      </c>
      <c r="CR43" s="7" t="str">
        <f t="shared" ref="CR43:FC43" si="1338">IFERROR(IF(MOD(CQ43,$D43)=0,$E43,$F43),"")</f>
        <v/>
      </c>
      <c r="CS43" s="7" t="str">
        <f t="shared" si="306"/>
        <v>,14,18</v>
      </c>
      <c r="CT43" s="7" t="str">
        <f t="shared" si="307"/>
        <v>,3,13,49,77,9</v>
      </c>
      <c r="CU43" s="7" t="str">
        <f t="shared" si="429"/>
        <v/>
      </c>
      <c r="CV43" s="7" t="str">
        <f t="shared" ref="CV43:FG43" si="1339">IFERROR(ROUNDDOWN(IF(LEFT($C43,1)="*",CU43*IF(RIGHT($C43,LEN($C43)-1)="old",CU43,VALUE(RIGHT($C43,LEN($C43)-1))),CU43+IF(RIGHT($C43,LEN($C43)-1)="old",CU43,VALUE(RIGHT($C43,LEN($C43)-1))))/3,0),"")</f>
        <v/>
      </c>
      <c r="CW43" s="7" t="str">
        <f t="shared" ref="CW43:FH43" si="1340">IFERROR(IF(MOD(CV43,$D43)=0,$E43,$F43),"")</f>
        <v/>
      </c>
      <c r="CX43" s="7" t="str">
        <f t="shared" si="310"/>
        <v>,14,18</v>
      </c>
      <c r="CY43" s="7" t="str">
        <f t="shared" si="311"/>
        <v>,3,13,49,77,9</v>
      </c>
      <c r="CZ43" s="7" t="str">
        <f t="shared" si="432"/>
        <v/>
      </c>
      <c r="DA43" s="7" t="str">
        <f t="shared" ref="DA43:FL43" si="1341">IFERROR(ROUNDDOWN(IF(LEFT($C43,1)="*",CZ43*IF(RIGHT($C43,LEN($C43)-1)="old",CZ43,VALUE(RIGHT($C43,LEN($C43)-1))),CZ43+IF(RIGHT($C43,LEN($C43)-1)="old",CZ43,VALUE(RIGHT($C43,LEN($C43)-1))))/3,0),"")</f>
        <v/>
      </c>
      <c r="DB43" s="7" t="str">
        <f t="shared" ref="DB43:FM43" si="1342">IFERROR(IF(MOD(DA43,$D43)=0,$E43,$F43),"")</f>
        <v/>
      </c>
      <c r="DC43" s="7" t="str">
        <f t="shared" si="314"/>
        <v>,14,18</v>
      </c>
      <c r="DD43" s="7" t="str">
        <f t="shared" si="315"/>
        <v>,3,13,49,77,9</v>
      </c>
      <c r="DE43" s="7" t="str">
        <f t="shared" si="435"/>
        <v/>
      </c>
      <c r="DF43" s="7" t="str">
        <f t="shared" ref="DF43:FQ43" si="1343">IFERROR(ROUNDDOWN(IF(LEFT($C43,1)="*",DE43*IF(RIGHT($C43,LEN($C43)-1)="old",DE43,VALUE(RIGHT($C43,LEN($C43)-1))),DE43+IF(RIGHT($C43,LEN($C43)-1)="old",DE43,VALUE(RIGHT($C43,LEN($C43)-1))))/3,0),"")</f>
        <v/>
      </c>
      <c r="DG43" s="7" t="str">
        <f t="shared" ref="DG43:FR43" si="1344">IFERROR(IF(MOD(DF43,$D43)=0,$E43,$F43),"")</f>
        <v/>
      </c>
      <c r="DH43" s="7" t="str">
        <f t="shared" si="318"/>
        <v>,14,18</v>
      </c>
      <c r="DI43" s="7" t="str">
        <f t="shared" si="319"/>
        <v>,3,13,49,77,9</v>
      </c>
      <c r="DJ43" s="7" t="str">
        <f t="shared" si="438"/>
        <v/>
      </c>
      <c r="DK43" s="7" t="str">
        <f t="shared" ref="DK43:FV43" si="1345">IFERROR(ROUNDDOWN(IF(LEFT($C43,1)="*",DJ43*IF(RIGHT($C43,LEN($C43)-1)="old",DJ43,VALUE(RIGHT($C43,LEN($C43)-1))),DJ43+IF(RIGHT($C43,LEN($C43)-1)="old",DJ43,VALUE(RIGHT($C43,LEN($C43)-1))))/3,0),"")</f>
        <v/>
      </c>
      <c r="DL43" s="7" t="str">
        <f t="shared" ref="DL43:FW43" si="1346">IFERROR(IF(MOD(DK43,$D43)=0,$E43,$F43),"")</f>
        <v/>
      </c>
      <c r="DM43" s="7" t="str">
        <f t="shared" si="322"/>
        <v>,14,18</v>
      </c>
      <c r="DN43" s="7" t="str">
        <f t="shared" si="323"/>
        <v>,3,13,49,77,9</v>
      </c>
      <c r="DO43" s="7" t="str">
        <f t="shared" si="441"/>
        <v/>
      </c>
      <c r="DP43" s="7" t="str">
        <f t="shared" ref="DP43:GA43" si="1347">IFERROR(ROUNDDOWN(IF(LEFT($C43,1)="*",DO43*IF(RIGHT($C43,LEN($C43)-1)="old",DO43,VALUE(RIGHT($C43,LEN($C43)-1))),DO43+IF(RIGHT($C43,LEN($C43)-1)="old",DO43,VALUE(RIGHT($C43,LEN($C43)-1))))/3,0),"")</f>
        <v/>
      </c>
      <c r="DQ43" s="7" t="str">
        <f t="shared" ref="DQ43:GB43" si="1348">IFERROR(IF(MOD(DP43,$D43)=0,$E43,$F43),"")</f>
        <v/>
      </c>
      <c r="DR43" s="7" t="str">
        <f t="shared" si="326"/>
        <v>,14,18</v>
      </c>
      <c r="DS43" s="7" t="str">
        <f t="shared" si="327"/>
        <v>,3,13,49,77,9</v>
      </c>
      <c r="DT43" s="7" t="str">
        <f t="shared" si="444"/>
        <v/>
      </c>
      <c r="DU43" s="7" t="str">
        <f t="shared" ref="DU43:GF43" si="1349">IFERROR(ROUNDDOWN(IF(LEFT($C43,1)="*",DT43*IF(RIGHT($C43,LEN($C43)-1)="old",DT43,VALUE(RIGHT($C43,LEN($C43)-1))),DT43+IF(RIGHT($C43,LEN($C43)-1)="old",DT43,VALUE(RIGHT($C43,LEN($C43)-1))))/3,0),"")</f>
        <v/>
      </c>
      <c r="DV43" s="7" t="str">
        <f t="shared" ref="DV43:GG43" si="1350">IFERROR(IF(MOD(DU43,$D43)=0,$E43,$F43),"")</f>
        <v/>
      </c>
      <c r="DW43" s="7" t="str">
        <f t="shared" si="330"/>
        <v>,14,18</v>
      </c>
      <c r="DX43" s="7" t="str">
        <f t="shared" si="331"/>
        <v>,3,13,49,77,9</v>
      </c>
      <c r="DY43" s="7" t="str">
        <f t="shared" si="447"/>
        <v/>
      </c>
      <c r="DZ43" s="7" t="str">
        <f t="shared" ref="DZ43:GK43" si="1351">IFERROR(ROUNDDOWN(IF(LEFT($C43,1)="*",DY43*IF(RIGHT($C43,LEN($C43)-1)="old",DY43,VALUE(RIGHT($C43,LEN($C43)-1))),DY43+IF(RIGHT($C43,LEN($C43)-1)="old",DY43,VALUE(RIGHT($C43,LEN($C43)-1))))/3,0),"")</f>
        <v/>
      </c>
      <c r="EA43" s="7" t="str">
        <f t="shared" ref="EA43:GK43" si="1352">IFERROR(IF(MOD(DZ43,$D43)=0,$E43,$F43),"")</f>
        <v/>
      </c>
      <c r="EB43" s="7" t="str">
        <f t="shared" si="334"/>
        <v>,14,18</v>
      </c>
      <c r="EC43" s="7" t="str">
        <f t="shared" si="335"/>
        <v>,3,13,49,77,9</v>
      </c>
      <c r="ED43" s="7" t="str">
        <f t="shared" si="450"/>
        <v/>
      </c>
      <c r="EE43" s="7" t="str">
        <f t="shared" ref="EE43:GK43" si="1353">IFERROR(ROUNDDOWN(IF(LEFT($C43,1)="*",ED43*IF(RIGHT($C43,LEN($C43)-1)="old",ED43,VALUE(RIGHT($C43,LEN($C43)-1))),ED43+IF(RIGHT($C43,LEN($C43)-1)="old",ED43,VALUE(RIGHT($C43,LEN($C43)-1))))/3,0),"")</f>
        <v/>
      </c>
      <c r="EF43" s="7" t="str">
        <f t="shared" ref="EF43:GK43" si="1354">IFERROR(IF(MOD(EE43,$D43)=0,$E43,$F43),"")</f>
        <v/>
      </c>
      <c r="EG43" s="7" t="str">
        <f t="shared" si="338"/>
        <v>,14,18</v>
      </c>
      <c r="EH43" s="7" t="str">
        <f t="shared" si="339"/>
        <v>,3,13,49,77,9</v>
      </c>
      <c r="EI43" s="7" t="str">
        <f t="shared" si="453"/>
        <v/>
      </c>
      <c r="EJ43" s="7" t="str">
        <f t="shared" ref="EJ43:GK43" si="1355">IFERROR(ROUNDDOWN(IF(LEFT($C43,1)="*",EI43*IF(RIGHT($C43,LEN($C43)-1)="old",EI43,VALUE(RIGHT($C43,LEN($C43)-1))),EI43+IF(RIGHT($C43,LEN($C43)-1)="old",EI43,VALUE(RIGHT($C43,LEN($C43)-1))))/3,0),"")</f>
        <v/>
      </c>
      <c r="EK43" s="7" t="str">
        <f t="shared" ref="EK43:GK43" si="1356">IFERROR(IF(MOD(EJ43,$D43)=0,$E43,$F43),"")</f>
        <v/>
      </c>
      <c r="EL43" s="7" t="str">
        <f t="shared" si="342"/>
        <v>,14,18</v>
      </c>
      <c r="EM43" s="7" t="str">
        <f t="shared" si="343"/>
        <v>,3,13,49,77,9</v>
      </c>
      <c r="EN43" s="7" t="str">
        <f t="shared" si="456"/>
        <v/>
      </c>
      <c r="EO43" s="7" t="str">
        <f t="shared" ref="EO43:GK43" si="1357">IFERROR(ROUNDDOWN(IF(LEFT($C43,1)="*",EN43*IF(RIGHT($C43,LEN($C43)-1)="old",EN43,VALUE(RIGHT($C43,LEN($C43)-1))),EN43+IF(RIGHT($C43,LEN($C43)-1)="old",EN43,VALUE(RIGHT($C43,LEN($C43)-1))))/3,0),"")</f>
        <v/>
      </c>
      <c r="EP43" s="7" t="str">
        <f t="shared" ref="EP43:GK43" si="1358">IFERROR(IF(MOD(EO43,$D43)=0,$E43,$F43),"")</f>
        <v/>
      </c>
      <c r="EQ43" s="7" t="str">
        <f t="shared" si="346"/>
        <v>,14,18</v>
      </c>
      <c r="ER43" s="7" t="str">
        <f t="shared" si="347"/>
        <v>,3,13,49,77,9</v>
      </c>
      <c r="ES43" s="7" t="str">
        <f t="shared" si="459"/>
        <v/>
      </c>
      <c r="ET43" s="7" t="str">
        <f t="shared" ref="ET43:GK43" si="1359">IFERROR(ROUNDDOWN(IF(LEFT($C43,1)="*",ES43*IF(RIGHT($C43,LEN($C43)-1)="old",ES43,VALUE(RIGHT($C43,LEN($C43)-1))),ES43+IF(RIGHT($C43,LEN($C43)-1)="old",ES43,VALUE(RIGHT($C43,LEN($C43)-1))))/3,0),"")</f>
        <v/>
      </c>
      <c r="EU43" s="7" t="str">
        <f t="shared" ref="EU43:GK43" si="1360">IFERROR(IF(MOD(ET43,$D43)=0,$E43,$F43),"")</f>
        <v/>
      </c>
      <c r="EV43" s="7" t="str">
        <f t="shared" si="350"/>
        <v>,14,18</v>
      </c>
      <c r="EW43" s="7" t="str">
        <f t="shared" si="351"/>
        <v>,3,13,49,77,9</v>
      </c>
      <c r="EX43" s="7" t="str">
        <f t="shared" si="462"/>
        <v/>
      </c>
      <c r="EY43" s="7" t="str">
        <f t="shared" ref="EY43:GK43" si="1361">IFERROR(ROUNDDOWN(IF(LEFT($C43,1)="*",EX43*IF(RIGHT($C43,LEN($C43)-1)="old",EX43,VALUE(RIGHT($C43,LEN($C43)-1))),EX43+IF(RIGHT($C43,LEN($C43)-1)="old",EX43,VALUE(RIGHT($C43,LEN($C43)-1))))/3,0),"")</f>
        <v/>
      </c>
      <c r="EZ43" s="7" t="str">
        <f t="shared" ref="EZ43:GK43" si="1362">IFERROR(IF(MOD(EY43,$D43)=0,$E43,$F43),"")</f>
        <v/>
      </c>
      <c r="FA43" s="7" t="str">
        <f t="shared" si="354"/>
        <v>,14,18</v>
      </c>
      <c r="FB43" s="7" t="str">
        <f t="shared" si="355"/>
        <v>,3,13,49,77,9</v>
      </c>
      <c r="FC43" s="7" t="str">
        <f t="shared" si="465"/>
        <v/>
      </c>
      <c r="FD43" s="7" t="str">
        <f t="shared" ref="FD43:GK43" si="1363">IFERROR(ROUNDDOWN(IF(LEFT($C43,1)="*",FC43*IF(RIGHT($C43,LEN($C43)-1)="old",FC43,VALUE(RIGHT($C43,LEN($C43)-1))),FC43+IF(RIGHT($C43,LEN($C43)-1)="old",FC43,VALUE(RIGHT($C43,LEN($C43)-1))))/3,0),"")</f>
        <v/>
      </c>
      <c r="FE43" s="7" t="str">
        <f t="shared" ref="FE43:GK43" si="1364">IFERROR(IF(MOD(FD43,$D43)=0,$E43,$F43),"")</f>
        <v/>
      </c>
      <c r="FF43" s="7" t="str">
        <f t="shared" si="358"/>
        <v>,14,18</v>
      </c>
      <c r="FG43" s="7" t="str">
        <f t="shared" si="359"/>
        <v>,3,13,49,77,9</v>
      </c>
      <c r="FH43" s="7" t="str">
        <f t="shared" si="468"/>
        <v/>
      </c>
      <c r="FI43" s="7" t="str">
        <f t="shared" ref="FI43:GK43" si="1365">IFERROR(ROUNDDOWN(IF(LEFT($C43,1)="*",FH43*IF(RIGHT($C43,LEN($C43)-1)="old",FH43,VALUE(RIGHT($C43,LEN($C43)-1))),FH43+IF(RIGHT($C43,LEN($C43)-1)="old",FH43,VALUE(RIGHT($C43,LEN($C43)-1))))/3,0),"")</f>
        <v/>
      </c>
      <c r="FJ43" s="7" t="str">
        <f t="shared" ref="FJ43:GK43" si="1366">IFERROR(IF(MOD(FI43,$D43)=0,$E43,$F43),"")</f>
        <v/>
      </c>
      <c r="FK43" s="7" t="str">
        <f t="shared" si="362"/>
        <v>,14,18</v>
      </c>
      <c r="FL43" s="7" t="str">
        <f t="shared" si="363"/>
        <v>,3,13,49,77,9</v>
      </c>
      <c r="FM43" s="7" t="str">
        <f t="shared" si="471"/>
        <v/>
      </c>
      <c r="FN43" s="7" t="str">
        <f t="shared" ref="FN43:GK43" si="1367">IFERROR(ROUNDDOWN(IF(LEFT($C43,1)="*",FM43*IF(RIGHT($C43,LEN($C43)-1)="old",FM43,VALUE(RIGHT($C43,LEN($C43)-1))),FM43+IF(RIGHT($C43,LEN($C43)-1)="old",FM43,VALUE(RIGHT($C43,LEN($C43)-1))))/3,0),"")</f>
        <v/>
      </c>
      <c r="FO43" s="7" t="str">
        <f t="shared" ref="FO43:GK43" si="1368">IFERROR(IF(MOD(FN43,$D43)=0,$E43,$F43),"")</f>
        <v/>
      </c>
      <c r="FP43" s="7" t="str">
        <f t="shared" si="366"/>
        <v>,14,18</v>
      </c>
      <c r="FQ43" s="7" t="str">
        <f t="shared" si="367"/>
        <v>,3,13,49,77,9</v>
      </c>
      <c r="FR43" s="7" t="str">
        <f t="shared" si="474"/>
        <v/>
      </c>
      <c r="FS43" s="7" t="str">
        <f t="shared" ref="FS43:GK43" si="1369">IFERROR(ROUNDDOWN(IF(LEFT($C43,1)="*",FR43*IF(RIGHT($C43,LEN($C43)-1)="old",FR43,VALUE(RIGHT($C43,LEN($C43)-1))),FR43+IF(RIGHT($C43,LEN($C43)-1)="old",FR43,VALUE(RIGHT($C43,LEN($C43)-1))))/3,0),"")</f>
        <v/>
      </c>
      <c r="FT43" s="7" t="str">
        <f t="shared" ref="FT43:GK43" si="1370">IFERROR(IF(MOD(FS43,$D43)=0,$E43,$F43),"")</f>
        <v/>
      </c>
      <c r="FU43" s="7" t="str">
        <f t="shared" si="370"/>
        <v>,14,18</v>
      </c>
      <c r="FV43" s="7" t="str">
        <f t="shared" si="371"/>
        <v>,3,13,49,77,9</v>
      </c>
      <c r="FW43" s="7" t="str">
        <f t="shared" si="477"/>
        <v/>
      </c>
      <c r="FX43" s="7" t="str">
        <f t="shared" ref="FX43:GK43" si="1371">IFERROR(ROUNDDOWN(IF(LEFT($C43,1)="*",FW43*IF(RIGHT($C43,LEN($C43)-1)="old",FW43,VALUE(RIGHT($C43,LEN($C43)-1))),FW43+IF(RIGHT($C43,LEN($C43)-1)="old",FW43,VALUE(RIGHT($C43,LEN($C43)-1))))/3,0),"")</f>
        <v/>
      </c>
      <c r="FY43" s="7" t="str">
        <f t="shared" ref="FY43:GK43" si="1372">IFERROR(IF(MOD(FX43,$D43)=0,$E43,$F43),"")</f>
        <v/>
      </c>
      <c r="FZ43" s="7" t="str">
        <f t="shared" si="374"/>
        <v>,14,18</v>
      </c>
      <c r="GA43" s="7" t="str">
        <f t="shared" si="375"/>
        <v>,3,13,49,77,9</v>
      </c>
      <c r="GB43" s="7" t="str">
        <f t="shared" si="480"/>
        <v/>
      </c>
      <c r="GC43" s="7" t="str">
        <f t="shared" ref="GC43:GK43" si="1373">IFERROR(ROUNDDOWN(IF(LEFT($C43,1)="*",GB43*IF(RIGHT($C43,LEN($C43)-1)="old",GB43,VALUE(RIGHT($C43,LEN($C43)-1))),GB43+IF(RIGHT($C43,LEN($C43)-1)="old",GB43,VALUE(RIGHT($C43,LEN($C43)-1))))/3,0),"")</f>
        <v/>
      </c>
      <c r="GD43" s="7" t="str">
        <f t="shared" ref="GD43:GK43" si="1374">IFERROR(IF(MOD(GC43,$D43)=0,$E43,$F43),"")</f>
        <v/>
      </c>
      <c r="GE43" s="7" t="str">
        <f t="shared" si="378"/>
        <v>,14,18</v>
      </c>
      <c r="GF43" s="7" t="str">
        <f t="shared" si="379"/>
        <v>,3,13,49,77,9</v>
      </c>
      <c r="GG43" s="7" t="str">
        <f t="shared" si="483"/>
        <v/>
      </c>
      <c r="GH43" s="7" t="str">
        <f t="shared" ref="GH43:GK43" si="1375">IFERROR(ROUNDDOWN(IF(LEFT($C43,1)="*",GG43*IF(RIGHT($C43,LEN($C43)-1)="old",GG43,VALUE(RIGHT($C43,LEN($C43)-1))),GG43+IF(RIGHT($C43,LEN($C43)-1)="old",GG43,VALUE(RIGHT($C43,LEN($C43)-1))))/3,0),"")</f>
        <v/>
      </c>
      <c r="GI43" s="7" t="str">
        <f t="shared" ref="GI43:GK43" si="1376">IFERROR(IF(MOD(GH43,$D43)=0,$E43,$F43),"")</f>
        <v/>
      </c>
      <c r="GJ43" s="7" t="str">
        <f t="shared" si="382"/>
        <v>,14,18</v>
      </c>
      <c r="GK43" s="7" t="str">
        <f t="shared" si="383"/>
        <v>,3,13,49,77,9</v>
      </c>
    </row>
    <row r="44" spans="1:197" s="7" customFormat="1" x14ac:dyDescent="0.25">
      <c r="B44" s="7">
        <v>7</v>
      </c>
      <c r="C44" s="7" t="str">
        <f>"+7"</f>
        <v>+7</v>
      </c>
      <c r="D44" s="7">
        <v>3</v>
      </c>
      <c r="E44" s="7">
        <v>4</v>
      </c>
      <c r="F44" s="7">
        <v>1</v>
      </c>
      <c r="I44" s="7" t="str">
        <f>IF(E37=B44,GJ37,"")&amp;IF(F37=B44,GK37,"")&amp;IF(E38=B44,GJ38,"")&amp;IF(F38=B44,GK38,"")&amp;IF(E39=B44,GJ39,"")&amp;IF(F39=B44,GK39,"")&amp;IF(E40=B44,GJ40,"")&amp;IF(F40=B44,GK40,"")&amp;IF(E41=B44,GJ41,"")&amp;IF(F41=B44,GK41,"")&amp;IF(E42=B44,GJ42,"")&amp;IF(F42=B44,GK42,"")&amp;IF(E43=B44,GJ43,"")&amp;IF(F43=B44,GK43,"")</f>
        <v>,14,18</v>
      </c>
      <c r="J44" s="7">
        <f t="shared" si="246"/>
        <v>2</v>
      </c>
      <c r="K44" s="7">
        <f t="shared" si="1036"/>
        <v>26</v>
      </c>
      <c r="M44">
        <f>LEN(L44)-LEN(SUBSTITUTE(L44,",",""))</f>
        <v>0</v>
      </c>
      <c r="N44" s="7">
        <f>IF(N$4&lt;=$J44,VALUE(SUBSTITUTE(MID($I44,IFERROR(FIND(CHAR(1),SUBSTITUTE($I44,",",CHAR(1),(N$4+1)-1)),1),IFERROR(FIND(CHAR(1),SUBSTITUTE($I44,",",CHAR(1),(N$4+1))),LEN($I44)+1)-IFERROR(FIND(CHAR(1),SUBSTITUTE($I44,",",CHAR(1),(N$4+1)-1)),1)),",","")),"")</f>
        <v>14</v>
      </c>
      <c r="O44" s="7">
        <f t="shared" si="142"/>
        <v>7</v>
      </c>
      <c r="P44" s="7">
        <f t="shared" si="143"/>
        <v>1</v>
      </c>
      <c r="Q44" s="7" t="str">
        <f t="shared" si="896"/>
        <v/>
      </c>
      <c r="R44" s="7" t="str">
        <f t="shared" si="897"/>
        <v>,7</v>
      </c>
      <c r="S44" s="7">
        <f t="shared" si="247"/>
        <v>18</v>
      </c>
      <c r="T44" s="7">
        <f t="shared" si="243"/>
        <v>8</v>
      </c>
      <c r="U44" s="7">
        <f t="shared" si="244"/>
        <v>1</v>
      </c>
      <c r="V44" s="7" t="str">
        <f t="shared" si="898"/>
        <v/>
      </c>
      <c r="W44" s="7" t="str">
        <f t="shared" si="899"/>
        <v>,7,8</v>
      </c>
      <c r="X44" s="7" t="str">
        <f t="shared" si="384"/>
        <v/>
      </c>
      <c r="Y44" s="7" t="str">
        <f t="shared" ref="Y44:CJ44" si="1377">IFERROR(ROUNDDOWN(IF(LEFT($C44,1)="*",X44*IF(RIGHT($C44,LEN($C44)-1)="old",X44,VALUE(RIGHT($C44,LEN($C44)-1))),X44+IF(RIGHT($C44,LEN($C44)-1)="old",X44,VALUE(RIGHT($C44,LEN($C44)-1))))/3,0),"")</f>
        <v/>
      </c>
      <c r="Z44" s="7" t="str">
        <f t="shared" ref="Z44:CK44" si="1378">IFERROR(IF(MOD(Y44,$D44)=0,$E44,$F44),"")</f>
        <v/>
      </c>
      <c r="AA44" s="7" t="str">
        <f t="shared" si="250"/>
        <v/>
      </c>
      <c r="AB44" s="7" t="str">
        <f t="shared" si="251"/>
        <v>,7,8</v>
      </c>
      <c r="AC44" s="7" t="str">
        <f t="shared" si="387"/>
        <v/>
      </c>
      <c r="AD44" s="7" t="str">
        <f t="shared" ref="AD44:CO44" si="1379">IFERROR(ROUNDDOWN(IF(LEFT($C44,1)="*",AC44*IF(RIGHT($C44,LEN($C44)-1)="old",AC44,VALUE(RIGHT($C44,LEN($C44)-1))),AC44+IF(RIGHT($C44,LEN($C44)-1)="old",AC44,VALUE(RIGHT($C44,LEN($C44)-1))))/3,0),"")</f>
        <v/>
      </c>
      <c r="AE44" s="7" t="str">
        <f t="shared" ref="AE44:CP44" si="1380">IFERROR(IF(MOD(AD44,$D44)=0,$E44,$F44),"")</f>
        <v/>
      </c>
      <c r="AF44" s="7" t="str">
        <f t="shared" si="254"/>
        <v/>
      </c>
      <c r="AG44" s="7" t="str">
        <f t="shared" si="255"/>
        <v>,7,8</v>
      </c>
      <c r="AH44" s="7" t="str">
        <f t="shared" si="390"/>
        <v/>
      </c>
      <c r="AI44" s="7" t="str">
        <f t="shared" ref="AI44:CT44" si="1381">IFERROR(ROUNDDOWN(IF(LEFT($C44,1)="*",AH44*IF(RIGHT($C44,LEN($C44)-1)="old",AH44,VALUE(RIGHT($C44,LEN($C44)-1))),AH44+IF(RIGHT($C44,LEN($C44)-1)="old",AH44,VALUE(RIGHT($C44,LEN($C44)-1))))/3,0),"")</f>
        <v/>
      </c>
      <c r="AJ44" s="7" t="str">
        <f t="shared" ref="AJ44:CU44" si="1382">IFERROR(IF(MOD(AI44,$D44)=0,$E44,$F44),"")</f>
        <v/>
      </c>
      <c r="AK44" s="7" t="str">
        <f t="shared" si="258"/>
        <v/>
      </c>
      <c r="AL44" s="7" t="str">
        <f t="shared" si="259"/>
        <v>,7,8</v>
      </c>
      <c r="AM44" s="7" t="str">
        <f t="shared" si="393"/>
        <v/>
      </c>
      <c r="AN44" s="7" t="str">
        <f t="shared" ref="AN44:CY44" si="1383">IFERROR(ROUNDDOWN(IF(LEFT($C44,1)="*",AM44*IF(RIGHT($C44,LEN($C44)-1)="old",AM44,VALUE(RIGHT($C44,LEN($C44)-1))),AM44+IF(RIGHT($C44,LEN($C44)-1)="old",AM44,VALUE(RIGHT($C44,LEN($C44)-1))))/3,0),"")</f>
        <v/>
      </c>
      <c r="AO44" s="7" t="str">
        <f t="shared" ref="AO44:CZ44" si="1384">IFERROR(IF(MOD(AN44,$D44)=0,$E44,$F44),"")</f>
        <v/>
      </c>
      <c r="AP44" s="7" t="str">
        <f t="shared" si="262"/>
        <v/>
      </c>
      <c r="AQ44" s="7" t="str">
        <f t="shared" si="263"/>
        <v>,7,8</v>
      </c>
      <c r="AR44" s="7" t="str">
        <f t="shared" si="396"/>
        <v/>
      </c>
      <c r="AS44" s="7" t="str">
        <f t="shared" ref="AS44:DD44" si="1385">IFERROR(ROUNDDOWN(IF(LEFT($C44,1)="*",AR44*IF(RIGHT($C44,LEN($C44)-1)="old",AR44,VALUE(RIGHT($C44,LEN($C44)-1))),AR44+IF(RIGHT($C44,LEN($C44)-1)="old",AR44,VALUE(RIGHT($C44,LEN($C44)-1))))/3,0),"")</f>
        <v/>
      </c>
      <c r="AT44" s="7" t="str">
        <f t="shared" ref="AT44:DE44" si="1386">IFERROR(IF(MOD(AS44,$D44)=0,$E44,$F44),"")</f>
        <v/>
      </c>
      <c r="AU44" s="7" t="str">
        <f t="shared" si="266"/>
        <v/>
      </c>
      <c r="AV44" s="7" t="str">
        <f t="shared" si="267"/>
        <v>,7,8</v>
      </c>
      <c r="AW44" s="7" t="str">
        <f t="shared" si="399"/>
        <v/>
      </c>
      <c r="AX44" s="7" t="str">
        <f t="shared" ref="AX44:DI44" si="1387">IFERROR(ROUNDDOWN(IF(LEFT($C44,1)="*",AW44*IF(RIGHT($C44,LEN($C44)-1)="old",AW44,VALUE(RIGHT($C44,LEN($C44)-1))),AW44+IF(RIGHT($C44,LEN($C44)-1)="old",AW44,VALUE(RIGHT($C44,LEN($C44)-1))))/3,0),"")</f>
        <v/>
      </c>
      <c r="AY44" s="7" t="str">
        <f t="shared" ref="AY44:DJ44" si="1388">IFERROR(IF(MOD(AX44,$D44)=0,$E44,$F44),"")</f>
        <v/>
      </c>
      <c r="AZ44" s="7" t="str">
        <f t="shared" si="270"/>
        <v/>
      </c>
      <c r="BA44" s="7" t="str">
        <f t="shared" si="271"/>
        <v>,7,8</v>
      </c>
      <c r="BB44" s="7" t="str">
        <f t="shared" si="402"/>
        <v/>
      </c>
      <c r="BC44" s="7" t="str">
        <f t="shared" ref="BC44:DN44" si="1389">IFERROR(ROUNDDOWN(IF(LEFT($C44,1)="*",BB44*IF(RIGHT($C44,LEN($C44)-1)="old",BB44,VALUE(RIGHT($C44,LEN($C44)-1))),BB44+IF(RIGHT($C44,LEN($C44)-1)="old",BB44,VALUE(RIGHT($C44,LEN($C44)-1))))/3,0),"")</f>
        <v/>
      </c>
      <c r="BD44" s="7" t="str">
        <f t="shared" ref="BD44:DO44" si="1390">IFERROR(IF(MOD(BC44,$D44)=0,$E44,$F44),"")</f>
        <v/>
      </c>
      <c r="BE44" s="7" t="str">
        <f t="shared" si="274"/>
        <v/>
      </c>
      <c r="BF44" s="7" t="str">
        <f t="shared" si="275"/>
        <v>,7,8</v>
      </c>
      <c r="BG44" s="7" t="str">
        <f t="shared" si="405"/>
        <v/>
      </c>
      <c r="BH44" s="7" t="str">
        <f t="shared" ref="BH44:DS44" si="1391">IFERROR(ROUNDDOWN(IF(LEFT($C44,1)="*",BG44*IF(RIGHT($C44,LEN($C44)-1)="old",BG44,VALUE(RIGHT($C44,LEN($C44)-1))),BG44+IF(RIGHT($C44,LEN($C44)-1)="old",BG44,VALUE(RIGHT($C44,LEN($C44)-1))))/3,0),"")</f>
        <v/>
      </c>
      <c r="BI44" s="7" t="str">
        <f t="shared" ref="BI44:DT44" si="1392">IFERROR(IF(MOD(BH44,$D44)=0,$E44,$F44),"")</f>
        <v/>
      </c>
      <c r="BJ44" s="7" t="str">
        <f t="shared" si="278"/>
        <v/>
      </c>
      <c r="BK44" s="7" t="str">
        <f t="shared" si="279"/>
        <v>,7,8</v>
      </c>
      <c r="BL44" s="7" t="str">
        <f t="shared" si="408"/>
        <v/>
      </c>
      <c r="BM44" s="7" t="str">
        <f t="shared" ref="BM44:DX44" si="1393">IFERROR(ROUNDDOWN(IF(LEFT($C44,1)="*",BL44*IF(RIGHT($C44,LEN($C44)-1)="old",BL44,VALUE(RIGHT($C44,LEN($C44)-1))),BL44+IF(RIGHT($C44,LEN($C44)-1)="old",BL44,VALUE(RIGHT($C44,LEN($C44)-1))))/3,0),"")</f>
        <v/>
      </c>
      <c r="BN44" s="7" t="str">
        <f t="shared" ref="BN44:DY44" si="1394">IFERROR(IF(MOD(BM44,$D44)=0,$E44,$F44),"")</f>
        <v/>
      </c>
      <c r="BO44" s="7" t="str">
        <f t="shared" si="282"/>
        <v/>
      </c>
      <c r="BP44" s="7" t="str">
        <f t="shared" si="283"/>
        <v>,7,8</v>
      </c>
      <c r="BQ44" s="7" t="str">
        <f t="shared" si="411"/>
        <v/>
      </c>
      <c r="BR44" s="7" t="str">
        <f t="shared" ref="BR44:EC44" si="1395">IFERROR(ROUNDDOWN(IF(LEFT($C44,1)="*",BQ44*IF(RIGHT($C44,LEN($C44)-1)="old",BQ44,VALUE(RIGHT($C44,LEN($C44)-1))),BQ44+IF(RIGHT($C44,LEN($C44)-1)="old",BQ44,VALUE(RIGHT($C44,LEN($C44)-1))))/3,0),"")</f>
        <v/>
      </c>
      <c r="BS44" s="7" t="str">
        <f t="shared" ref="BS44:ED44" si="1396">IFERROR(IF(MOD(BR44,$D44)=0,$E44,$F44),"")</f>
        <v/>
      </c>
      <c r="BT44" s="7" t="str">
        <f t="shared" si="286"/>
        <v/>
      </c>
      <c r="BU44" s="7" t="str">
        <f t="shared" si="287"/>
        <v>,7,8</v>
      </c>
      <c r="BV44" s="7" t="str">
        <f t="shared" si="414"/>
        <v/>
      </c>
      <c r="BW44" s="7" t="str">
        <f t="shared" ref="BW44:EH44" si="1397">IFERROR(ROUNDDOWN(IF(LEFT($C44,1)="*",BV44*IF(RIGHT($C44,LEN($C44)-1)="old",BV44,VALUE(RIGHT($C44,LEN($C44)-1))),BV44+IF(RIGHT($C44,LEN($C44)-1)="old",BV44,VALUE(RIGHT($C44,LEN($C44)-1))))/3,0),"")</f>
        <v/>
      </c>
      <c r="BX44" s="7" t="str">
        <f t="shared" ref="BX44:EI44" si="1398">IFERROR(IF(MOD(BW44,$D44)=0,$E44,$F44),"")</f>
        <v/>
      </c>
      <c r="BY44" s="7" t="str">
        <f t="shared" si="290"/>
        <v/>
      </c>
      <c r="BZ44" s="7" t="str">
        <f t="shared" si="291"/>
        <v>,7,8</v>
      </c>
      <c r="CA44" s="7" t="str">
        <f t="shared" si="417"/>
        <v/>
      </c>
      <c r="CB44" s="7" t="str">
        <f t="shared" ref="CB44:EM44" si="1399">IFERROR(ROUNDDOWN(IF(LEFT($C44,1)="*",CA44*IF(RIGHT($C44,LEN($C44)-1)="old",CA44,VALUE(RIGHT($C44,LEN($C44)-1))),CA44+IF(RIGHT($C44,LEN($C44)-1)="old",CA44,VALUE(RIGHT($C44,LEN($C44)-1))))/3,0),"")</f>
        <v/>
      </c>
      <c r="CC44" s="7" t="str">
        <f t="shared" ref="CC44:EN44" si="1400">IFERROR(IF(MOD(CB44,$D44)=0,$E44,$F44),"")</f>
        <v/>
      </c>
      <c r="CD44" s="7" t="str">
        <f t="shared" si="294"/>
        <v/>
      </c>
      <c r="CE44" s="7" t="str">
        <f t="shared" si="295"/>
        <v>,7,8</v>
      </c>
      <c r="CF44" s="7" t="str">
        <f t="shared" si="420"/>
        <v/>
      </c>
      <c r="CG44" s="7" t="str">
        <f t="shared" ref="CG44:ER44" si="1401">IFERROR(ROUNDDOWN(IF(LEFT($C44,1)="*",CF44*IF(RIGHT($C44,LEN($C44)-1)="old",CF44,VALUE(RIGHT($C44,LEN($C44)-1))),CF44+IF(RIGHT($C44,LEN($C44)-1)="old",CF44,VALUE(RIGHT($C44,LEN($C44)-1))))/3,0),"")</f>
        <v/>
      </c>
      <c r="CH44" s="7" t="str">
        <f t="shared" ref="CH44:ES44" si="1402">IFERROR(IF(MOD(CG44,$D44)=0,$E44,$F44),"")</f>
        <v/>
      </c>
      <c r="CI44" s="7" t="str">
        <f t="shared" si="298"/>
        <v/>
      </c>
      <c r="CJ44" s="7" t="str">
        <f t="shared" si="299"/>
        <v>,7,8</v>
      </c>
      <c r="CK44" s="7" t="str">
        <f t="shared" si="423"/>
        <v/>
      </c>
      <c r="CL44" s="7" t="str">
        <f t="shared" ref="CL44:EW44" si="1403">IFERROR(ROUNDDOWN(IF(LEFT($C44,1)="*",CK44*IF(RIGHT($C44,LEN($C44)-1)="old",CK44,VALUE(RIGHT($C44,LEN($C44)-1))),CK44+IF(RIGHT($C44,LEN($C44)-1)="old",CK44,VALUE(RIGHT($C44,LEN($C44)-1))))/3,0),"")</f>
        <v/>
      </c>
      <c r="CM44" s="7" t="str">
        <f t="shared" ref="CM44:EX44" si="1404">IFERROR(IF(MOD(CL44,$D44)=0,$E44,$F44),"")</f>
        <v/>
      </c>
      <c r="CN44" s="7" t="str">
        <f t="shared" si="302"/>
        <v/>
      </c>
      <c r="CO44" s="7" t="str">
        <f t="shared" si="303"/>
        <v>,7,8</v>
      </c>
      <c r="CP44" s="7" t="str">
        <f t="shared" si="426"/>
        <v/>
      </c>
      <c r="CQ44" s="7" t="str">
        <f t="shared" ref="CQ44:FB44" si="1405">IFERROR(ROUNDDOWN(IF(LEFT($C44,1)="*",CP44*IF(RIGHT($C44,LEN($C44)-1)="old",CP44,VALUE(RIGHT($C44,LEN($C44)-1))),CP44+IF(RIGHT($C44,LEN($C44)-1)="old",CP44,VALUE(RIGHT($C44,LEN($C44)-1))))/3,0),"")</f>
        <v/>
      </c>
      <c r="CR44" s="7" t="str">
        <f t="shared" ref="CR44:FC44" si="1406">IFERROR(IF(MOD(CQ44,$D44)=0,$E44,$F44),"")</f>
        <v/>
      </c>
      <c r="CS44" s="7" t="str">
        <f t="shared" si="306"/>
        <v/>
      </c>
      <c r="CT44" s="7" t="str">
        <f t="shared" si="307"/>
        <v>,7,8</v>
      </c>
      <c r="CU44" s="7" t="str">
        <f t="shared" si="429"/>
        <v/>
      </c>
      <c r="CV44" s="7" t="str">
        <f t="shared" ref="CV44:FG44" si="1407">IFERROR(ROUNDDOWN(IF(LEFT($C44,1)="*",CU44*IF(RIGHT($C44,LEN($C44)-1)="old",CU44,VALUE(RIGHT($C44,LEN($C44)-1))),CU44+IF(RIGHT($C44,LEN($C44)-1)="old",CU44,VALUE(RIGHT($C44,LEN($C44)-1))))/3,0),"")</f>
        <v/>
      </c>
      <c r="CW44" s="7" t="str">
        <f t="shared" ref="CW44:FH44" si="1408">IFERROR(IF(MOD(CV44,$D44)=0,$E44,$F44),"")</f>
        <v/>
      </c>
      <c r="CX44" s="7" t="str">
        <f t="shared" si="310"/>
        <v/>
      </c>
      <c r="CY44" s="7" t="str">
        <f t="shared" si="311"/>
        <v>,7,8</v>
      </c>
      <c r="CZ44" s="7" t="str">
        <f t="shared" si="432"/>
        <v/>
      </c>
      <c r="DA44" s="7" t="str">
        <f t="shared" ref="DA44:FL44" si="1409">IFERROR(ROUNDDOWN(IF(LEFT($C44,1)="*",CZ44*IF(RIGHT($C44,LEN($C44)-1)="old",CZ44,VALUE(RIGHT($C44,LEN($C44)-1))),CZ44+IF(RIGHT($C44,LEN($C44)-1)="old",CZ44,VALUE(RIGHT($C44,LEN($C44)-1))))/3,0),"")</f>
        <v/>
      </c>
      <c r="DB44" s="7" t="str">
        <f t="shared" ref="DB44:FM44" si="1410">IFERROR(IF(MOD(DA44,$D44)=0,$E44,$F44),"")</f>
        <v/>
      </c>
      <c r="DC44" s="7" t="str">
        <f t="shared" si="314"/>
        <v/>
      </c>
      <c r="DD44" s="7" t="str">
        <f t="shared" si="315"/>
        <v>,7,8</v>
      </c>
      <c r="DE44" s="7" t="str">
        <f t="shared" si="435"/>
        <v/>
      </c>
      <c r="DF44" s="7" t="str">
        <f t="shared" ref="DF44:FQ44" si="1411">IFERROR(ROUNDDOWN(IF(LEFT($C44,1)="*",DE44*IF(RIGHT($C44,LEN($C44)-1)="old",DE44,VALUE(RIGHT($C44,LEN($C44)-1))),DE44+IF(RIGHT($C44,LEN($C44)-1)="old",DE44,VALUE(RIGHT($C44,LEN($C44)-1))))/3,0),"")</f>
        <v/>
      </c>
      <c r="DG44" s="7" t="str">
        <f t="shared" ref="DG44:FR44" si="1412">IFERROR(IF(MOD(DF44,$D44)=0,$E44,$F44),"")</f>
        <v/>
      </c>
      <c r="DH44" s="7" t="str">
        <f t="shared" si="318"/>
        <v/>
      </c>
      <c r="DI44" s="7" t="str">
        <f t="shared" si="319"/>
        <v>,7,8</v>
      </c>
      <c r="DJ44" s="7" t="str">
        <f t="shared" si="438"/>
        <v/>
      </c>
      <c r="DK44" s="7" t="str">
        <f t="shared" ref="DK44:FV44" si="1413">IFERROR(ROUNDDOWN(IF(LEFT($C44,1)="*",DJ44*IF(RIGHT($C44,LEN($C44)-1)="old",DJ44,VALUE(RIGHT($C44,LEN($C44)-1))),DJ44+IF(RIGHT($C44,LEN($C44)-1)="old",DJ44,VALUE(RIGHT($C44,LEN($C44)-1))))/3,0),"")</f>
        <v/>
      </c>
      <c r="DL44" s="7" t="str">
        <f t="shared" ref="DL44:FW44" si="1414">IFERROR(IF(MOD(DK44,$D44)=0,$E44,$F44),"")</f>
        <v/>
      </c>
      <c r="DM44" s="7" t="str">
        <f t="shared" si="322"/>
        <v/>
      </c>
      <c r="DN44" s="7" t="str">
        <f t="shared" si="323"/>
        <v>,7,8</v>
      </c>
      <c r="DO44" s="7" t="str">
        <f t="shared" si="441"/>
        <v/>
      </c>
      <c r="DP44" s="7" t="str">
        <f t="shared" ref="DP44:GA44" si="1415">IFERROR(ROUNDDOWN(IF(LEFT($C44,1)="*",DO44*IF(RIGHT($C44,LEN($C44)-1)="old",DO44,VALUE(RIGHT($C44,LEN($C44)-1))),DO44+IF(RIGHT($C44,LEN($C44)-1)="old",DO44,VALUE(RIGHT($C44,LEN($C44)-1))))/3,0),"")</f>
        <v/>
      </c>
      <c r="DQ44" s="7" t="str">
        <f t="shared" ref="DQ44:GB44" si="1416">IFERROR(IF(MOD(DP44,$D44)=0,$E44,$F44),"")</f>
        <v/>
      </c>
      <c r="DR44" s="7" t="str">
        <f t="shared" si="326"/>
        <v/>
      </c>
      <c r="DS44" s="7" t="str">
        <f t="shared" si="327"/>
        <v>,7,8</v>
      </c>
      <c r="DT44" s="7" t="str">
        <f t="shared" si="444"/>
        <v/>
      </c>
      <c r="DU44" s="7" t="str">
        <f t="shared" ref="DU44:GF44" si="1417">IFERROR(ROUNDDOWN(IF(LEFT($C44,1)="*",DT44*IF(RIGHT($C44,LEN($C44)-1)="old",DT44,VALUE(RIGHT($C44,LEN($C44)-1))),DT44+IF(RIGHT($C44,LEN($C44)-1)="old",DT44,VALUE(RIGHT($C44,LEN($C44)-1))))/3,0),"")</f>
        <v/>
      </c>
      <c r="DV44" s="7" t="str">
        <f t="shared" ref="DV44:GG44" si="1418">IFERROR(IF(MOD(DU44,$D44)=0,$E44,$F44),"")</f>
        <v/>
      </c>
      <c r="DW44" s="7" t="str">
        <f t="shared" si="330"/>
        <v/>
      </c>
      <c r="DX44" s="7" t="str">
        <f t="shared" si="331"/>
        <v>,7,8</v>
      </c>
      <c r="DY44" s="7" t="str">
        <f t="shared" si="447"/>
        <v/>
      </c>
      <c r="DZ44" s="7" t="str">
        <f t="shared" ref="DZ44:GK44" si="1419">IFERROR(ROUNDDOWN(IF(LEFT($C44,1)="*",DY44*IF(RIGHT($C44,LEN($C44)-1)="old",DY44,VALUE(RIGHT($C44,LEN($C44)-1))),DY44+IF(RIGHT($C44,LEN($C44)-1)="old",DY44,VALUE(RIGHT($C44,LEN($C44)-1))))/3,0),"")</f>
        <v/>
      </c>
      <c r="EA44" s="7" t="str">
        <f t="shared" ref="EA44:GK44" si="1420">IFERROR(IF(MOD(DZ44,$D44)=0,$E44,$F44),"")</f>
        <v/>
      </c>
      <c r="EB44" s="7" t="str">
        <f t="shared" si="334"/>
        <v/>
      </c>
      <c r="EC44" s="7" t="str">
        <f t="shared" si="335"/>
        <v>,7,8</v>
      </c>
      <c r="ED44" s="7" t="str">
        <f t="shared" si="450"/>
        <v/>
      </c>
      <c r="EE44" s="7" t="str">
        <f t="shared" ref="EE44:GK44" si="1421">IFERROR(ROUNDDOWN(IF(LEFT($C44,1)="*",ED44*IF(RIGHT($C44,LEN($C44)-1)="old",ED44,VALUE(RIGHT($C44,LEN($C44)-1))),ED44+IF(RIGHT($C44,LEN($C44)-1)="old",ED44,VALUE(RIGHT($C44,LEN($C44)-1))))/3,0),"")</f>
        <v/>
      </c>
      <c r="EF44" s="7" t="str">
        <f t="shared" ref="EF44:GK44" si="1422">IFERROR(IF(MOD(EE44,$D44)=0,$E44,$F44),"")</f>
        <v/>
      </c>
      <c r="EG44" s="7" t="str">
        <f t="shared" si="338"/>
        <v/>
      </c>
      <c r="EH44" s="7" t="str">
        <f t="shared" si="339"/>
        <v>,7,8</v>
      </c>
      <c r="EI44" s="7" t="str">
        <f t="shared" si="453"/>
        <v/>
      </c>
      <c r="EJ44" s="7" t="str">
        <f t="shared" ref="EJ44:GK44" si="1423">IFERROR(ROUNDDOWN(IF(LEFT($C44,1)="*",EI44*IF(RIGHT($C44,LEN($C44)-1)="old",EI44,VALUE(RIGHT($C44,LEN($C44)-1))),EI44+IF(RIGHT($C44,LEN($C44)-1)="old",EI44,VALUE(RIGHT($C44,LEN($C44)-1))))/3,0),"")</f>
        <v/>
      </c>
      <c r="EK44" s="7" t="str">
        <f t="shared" ref="EK44:GK44" si="1424">IFERROR(IF(MOD(EJ44,$D44)=0,$E44,$F44),"")</f>
        <v/>
      </c>
      <c r="EL44" s="7" t="str">
        <f t="shared" si="342"/>
        <v/>
      </c>
      <c r="EM44" s="7" t="str">
        <f t="shared" si="343"/>
        <v>,7,8</v>
      </c>
      <c r="EN44" s="7" t="str">
        <f t="shared" si="456"/>
        <v/>
      </c>
      <c r="EO44" s="7" t="str">
        <f t="shared" ref="EO44:GK44" si="1425">IFERROR(ROUNDDOWN(IF(LEFT($C44,1)="*",EN44*IF(RIGHT($C44,LEN($C44)-1)="old",EN44,VALUE(RIGHT($C44,LEN($C44)-1))),EN44+IF(RIGHT($C44,LEN($C44)-1)="old",EN44,VALUE(RIGHT($C44,LEN($C44)-1))))/3,0),"")</f>
        <v/>
      </c>
      <c r="EP44" s="7" t="str">
        <f t="shared" ref="EP44:GK44" si="1426">IFERROR(IF(MOD(EO44,$D44)=0,$E44,$F44),"")</f>
        <v/>
      </c>
      <c r="EQ44" s="7" t="str">
        <f t="shared" si="346"/>
        <v/>
      </c>
      <c r="ER44" s="7" t="str">
        <f t="shared" si="347"/>
        <v>,7,8</v>
      </c>
      <c r="ES44" s="7" t="str">
        <f t="shared" si="459"/>
        <v/>
      </c>
      <c r="ET44" s="7" t="str">
        <f t="shared" ref="ET44:GK44" si="1427">IFERROR(ROUNDDOWN(IF(LEFT($C44,1)="*",ES44*IF(RIGHT($C44,LEN($C44)-1)="old",ES44,VALUE(RIGHT($C44,LEN($C44)-1))),ES44+IF(RIGHT($C44,LEN($C44)-1)="old",ES44,VALUE(RIGHT($C44,LEN($C44)-1))))/3,0),"")</f>
        <v/>
      </c>
      <c r="EU44" s="7" t="str">
        <f t="shared" ref="EU44:GK44" si="1428">IFERROR(IF(MOD(ET44,$D44)=0,$E44,$F44),"")</f>
        <v/>
      </c>
      <c r="EV44" s="7" t="str">
        <f t="shared" si="350"/>
        <v/>
      </c>
      <c r="EW44" s="7" t="str">
        <f t="shared" si="351"/>
        <v>,7,8</v>
      </c>
      <c r="EX44" s="7" t="str">
        <f t="shared" si="462"/>
        <v/>
      </c>
      <c r="EY44" s="7" t="str">
        <f t="shared" ref="EY44:GK44" si="1429">IFERROR(ROUNDDOWN(IF(LEFT($C44,1)="*",EX44*IF(RIGHT($C44,LEN($C44)-1)="old",EX44,VALUE(RIGHT($C44,LEN($C44)-1))),EX44+IF(RIGHT($C44,LEN($C44)-1)="old",EX44,VALUE(RIGHT($C44,LEN($C44)-1))))/3,0),"")</f>
        <v/>
      </c>
      <c r="EZ44" s="7" t="str">
        <f t="shared" ref="EZ44:GK44" si="1430">IFERROR(IF(MOD(EY44,$D44)=0,$E44,$F44),"")</f>
        <v/>
      </c>
      <c r="FA44" s="7" t="str">
        <f t="shared" si="354"/>
        <v/>
      </c>
      <c r="FB44" s="7" t="str">
        <f t="shared" si="355"/>
        <v>,7,8</v>
      </c>
      <c r="FC44" s="7" t="str">
        <f t="shared" si="465"/>
        <v/>
      </c>
      <c r="FD44" s="7" t="str">
        <f t="shared" ref="FD44:GK44" si="1431">IFERROR(ROUNDDOWN(IF(LEFT($C44,1)="*",FC44*IF(RIGHT($C44,LEN($C44)-1)="old",FC44,VALUE(RIGHT($C44,LEN($C44)-1))),FC44+IF(RIGHT($C44,LEN($C44)-1)="old",FC44,VALUE(RIGHT($C44,LEN($C44)-1))))/3,0),"")</f>
        <v/>
      </c>
      <c r="FE44" s="7" t="str">
        <f t="shared" ref="FE44:GK44" si="1432">IFERROR(IF(MOD(FD44,$D44)=0,$E44,$F44),"")</f>
        <v/>
      </c>
      <c r="FF44" s="7" t="str">
        <f t="shared" si="358"/>
        <v/>
      </c>
      <c r="FG44" s="7" t="str">
        <f t="shared" si="359"/>
        <v>,7,8</v>
      </c>
      <c r="FH44" s="7" t="str">
        <f t="shared" si="468"/>
        <v/>
      </c>
      <c r="FI44" s="7" t="str">
        <f t="shared" ref="FI44:GK44" si="1433">IFERROR(ROUNDDOWN(IF(LEFT($C44,1)="*",FH44*IF(RIGHT($C44,LEN($C44)-1)="old",FH44,VALUE(RIGHT($C44,LEN($C44)-1))),FH44+IF(RIGHT($C44,LEN($C44)-1)="old",FH44,VALUE(RIGHT($C44,LEN($C44)-1))))/3,0),"")</f>
        <v/>
      </c>
      <c r="FJ44" s="7" t="str">
        <f t="shared" ref="FJ44:GK44" si="1434">IFERROR(IF(MOD(FI44,$D44)=0,$E44,$F44),"")</f>
        <v/>
      </c>
      <c r="FK44" s="7" t="str">
        <f t="shared" si="362"/>
        <v/>
      </c>
      <c r="FL44" s="7" t="str">
        <f t="shared" si="363"/>
        <v>,7,8</v>
      </c>
      <c r="FM44" s="7" t="str">
        <f t="shared" si="471"/>
        <v/>
      </c>
      <c r="FN44" s="7" t="str">
        <f t="shared" ref="FN44:GK44" si="1435">IFERROR(ROUNDDOWN(IF(LEFT($C44,1)="*",FM44*IF(RIGHT($C44,LEN($C44)-1)="old",FM44,VALUE(RIGHT($C44,LEN($C44)-1))),FM44+IF(RIGHT($C44,LEN($C44)-1)="old",FM44,VALUE(RIGHT($C44,LEN($C44)-1))))/3,0),"")</f>
        <v/>
      </c>
      <c r="FO44" s="7" t="str">
        <f t="shared" ref="FO44:GK44" si="1436">IFERROR(IF(MOD(FN44,$D44)=0,$E44,$F44),"")</f>
        <v/>
      </c>
      <c r="FP44" s="7" t="str">
        <f t="shared" si="366"/>
        <v/>
      </c>
      <c r="FQ44" s="7" t="str">
        <f t="shared" si="367"/>
        <v>,7,8</v>
      </c>
      <c r="FR44" s="7" t="str">
        <f t="shared" si="474"/>
        <v/>
      </c>
      <c r="FS44" s="7" t="str">
        <f t="shared" ref="FS44:GK44" si="1437">IFERROR(ROUNDDOWN(IF(LEFT($C44,1)="*",FR44*IF(RIGHT($C44,LEN($C44)-1)="old",FR44,VALUE(RIGHT($C44,LEN($C44)-1))),FR44+IF(RIGHT($C44,LEN($C44)-1)="old",FR44,VALUE(RIGHT($C44,LEN($C44)-1))))/3,0),"")</f>
        <v/>
      </c>
      <c r="FT44" s="7" t="str">
        <f t="shared" ref="FT44:GK44" si="1438">IFERROR(IF(MOD(FS44,$D44)=0,$E44,$F44),"")</f>
        <v/>
      </c>
      <c r="FU44" s="7" t="str">
        <f t="shared" si="370"/>
        <v/>
      </c>
      <c r="FV44" s="7" t="str">
        <f t="shared" si="371"/>
        <v>,7,8</v>
      </c>
      <c r="FW44" s="7" t="str">
        <f t="shared" si="477"/>
        <v/>
      </c>
      <c r="FX44" s="7" t="str">
        <f t="shared" ref="FX44:GK44" si="1439">IFERROR(ROUNDDOWN(IF(LEFT($C44,1)="*",FW44*IF(RIGHT($C44,LEN($C44)-1)="old",FW44,VALUE(RIGHT($C44,LEN($C44)-1))),FW44+IF(RIGHT($C44,LEN($C44)-1)="old",FW44,VALUE(RIGHT($C44,LEN($C44)-1))))/3,0),"")</f>
        <v/>
      </c>
      <c r="FY44" s="7" t="str">
        <f t="shared" ref="FY44:GK44" si="1440">IFERROR(IF(MOD(FX44,$D44)=0,$E44,$F44),"")</f>
        <v/>
      </c>
      <c r="FZ44" s="7" t="str">
        <f t="shared" si="374"/>
        <v/>
      </c>
      <c r="GA44" s="7" t="str">
        <f t="shared" si="375"/>
        <v>,7,8</v>
      </c>
      <c r="GB44" s="7" t="str">
        <f t="shared" si="480"/>
        <v/>
      </c>
      <c r="GC44" s="7" t="str">
        <f t="shared" ref="GC44:GK44" si="1441">IFERROR(ROUNDDOWN(IF(LEFT($C44,1)="*",GB44*IF(RIGHT($C44,LEN($C44)-1)="old",GB44,VALUE(RIGHT($C44,LEN($C44)-1))),GB44+IF(RIGHT($C44,LEN($C44)-1)="old",GB44,VALUE(RIGHT($C44,LEN($C44)-1))))/3,0),"")</f>
        <v/>
      </c>
      <c r="GD44" s="7" t="str">
        <f t="shared" ref="GD44:GK44" si="1442">IFERROR(IF(MOD(GC44,$D44)=0,$E44,$F44),"")</f>
        <v/>
      </c>
      <c r="GE44" s="7" t="str">
        <f t="shared" si="378"/>
        <v/>
      </c>
      <c r="GF44" s="7" t="str">
        <f t="shared" si="379"/>
        <v>,7,8</v>
      </c>
      <c r="GG44" s="7" t="str">
        <f t="shared" si="483"/>
        <v/>
      </c>
      <c r="GH44" s="7" t="str">
        <f t="shared" ref="GH44:GK44" si="1443">IFERROR(ROUNDDOWN(IF(LEFT($C44,1)="*",GG44*IF(RIGHT($C44,LEN($C44)-1)="old",GG44,VALUE(RIGHT($C44,LEN($C44)-1))),GG44+IF(RIGHT($C44,LEN($C44)-1)="old",GG44,VALUE(RIGHT($C44,LEN($C44)-1))))/3,0),"")</f>
        <v/>
      </c>
      <c r="GI44" s="7" t="str">
        <f t="shared" ref="GI44:GK44" si="1444">IFERROR(IF(MOD(GH44,$D44)=0,$E44,$F44),"")</f>
        <v/>
      </c>
      <c r="GJ44" s="7" t="str">
        <f t="shared" si="382"/>
        <v/>
      </c>
      <c r="GK44" s="7" t="str">
        <f t="shared" si="383"/>
        <v>,7,8</v>
      </c>
    </row>
    <row r="45" spans="1:197" x14ac:dyDescent="0.25">
      <c r="A45" s="6">
        <f t="shared" ref="A45" si="1445">A37+1</f>
        <v>6</v>
      </c>
      <c r="B45" s="6">
        <v>0</v>
      </c>
      <c r="C45" s="6" t="str">
        <f>"*5"</f>
        <v>*5</v>
      </c>
      <c r="D45" s="6">
        <v>11</v>
      </c>
      <c r="E45" s="6">
        <v>2</v>
      </c>
      <c r="F45" s="6">
        <v>3</v>
      </c>
      <c r="G45" s="6"/>
      <c r="H45" s="6"/>
      <c r="I45" s="6" t="str">
        <f>IF(E38=B45,GJ38,"")&amp;IF(F38=B45,GK38,"")&amp;IF(E39=B45,GJ39,"")&amp;IF(F39=B45,GK39,"")&amp;IF(E40=B45,GJ40,"")&amp;IF(F40=B45,GK40,"")&amp;IF(E41=B45,GJ41,"")&amp;IF(F41=B45,GK41,"")&amp;IF(E42=B45,GJ42,"")&amp;IF(F42=B45,GK42,"")&amp;IF(E43=B45,GJ43,"")&amp;IF(F43=B45,GK43,"")&amp;IF(E44=B45,GJ44,"")&amp;IF(F44=B45,GK44,"")</f>
        <v>,22,7,7,7,11,33,14,11,11,11,11,11,11,11,18</v>
      </c>
      <c r="J45" s="6">
        <f t="shared" si="246"/>
        <v>15</v>
      </c>
      <c r="K45" s="6">
        <f>K37+J45</f>
        <v>57</v>
      </c>
      <c r="L45" s="6" t="str">
        <f>IF(E46=B45,GJ46,"")&amp;IF(F46=B45,GK46,"")&amp;IF(E47=B45,GJ47,"")&amp;IF(F47=B45,GK47,"")&amp;IF(E48=B45,GJ48,"")&amp;IF(F48=B45,GK48,"")&amp;IF(E49=B45,GJ49,"")&amp;IF(F49=B45,GK49,"")&amp;IF(E50=B45,GJ50,"")&amp;IF(F50=B45,GK50,"")&amp;IF(E51=B45,GJ51,"")&amp;IF(F51=B45,GK51,"")&amp;IF(E52=B45,GJ52,"")&amp;IF(F52=B45,GK52,"")</f>
        <v>,33,33,297,11,11,11,11,18,29</v>
      </c>
      <c r="M45" s="6">
        <f>LEN(L45)-LEN(SUBSTITUTE(L45,",",""))</f>
        <v>9</v>
      </c>
      <c r="N45" s="6">
        <f>IF(N$4&lt;=$J45,VALUE(SUBSTITUTE(MID($I45,IFERROR(FIND(CHAR(1),SUBSTITUTE($I45,",",CHAR(1),(N$4+1)-1)),1),IFERROR(FIND(CHAR(1),SUBSTITUTE($I45,",",CHAR(1),(N$4+1))),LEN($I45)+1)-IFERROR(FIND(CHAR(1),SUBSTITUTE($I45,",",CHAR(1),(N$4+1)-1)),1)),",","")),"")</f>
        <v>22</v>
      </c>
      <c r="O45" s="6">
        <f t="shared" si="142"/>
        <v>36</v>
      </c>
      <c r="P45" s="6">
        <f t="shared" si="143"/>
        <v>3</v>
      </c>
      <c r="Q45" s="6" t="str">
        <f t="shared" si="896"/>
        <v/>
      </c>
      <c r="R45" s="6" t="str">
        <f t="shared" si="897"/>
        <v>,36</v>
      </c>
      <c r="S45" s="6">
        <f t="shared" si="247"/>
        <v>7</v>
      </c>
      <c r="T45" s="6">
        <f t="shared" si="243"/>
        <v>11</v>
      </c>
      <c r="U45" s="6">
        <f t="shared" si="244"/>
        <v>2</v>
      </c>
      <c r="V45" s="6" t="str">
        <f t="shared" si="898"/>
        <v>,11</v>
      </c>
      <c r="W45" s="6" t="str">
        <f t="shared" si="899"/>
        <v>,36</v>
      </c>
      <c r="X45" s="6">
        <f t="shared" si="384"/>
        <v>7</v>
      </c>
      <c r="Y45" s="6">
        <f t="shared" ref="Y45:CJ45" si="1446">IFERROR(ROUNDDOWN(IF(LEFT($C45,1)="*",X45*IF(RIGHT($C45,LEN($C45)-1)="old",X45,VALUE(RIGHT($C45,LEN($C45)-1))),X45+IF(RIGHT($C45,LEN($C45)-1)="old",X45,VALUE(RIGHT($C45,LEN($C45)-1))))/3,0),"")</f>
        <v>11</v>
      </c>
      <c r="Z45" s="6">
        <f t="shared" ref="Z45:CK45" si="1447">IFERROR(IF(MOD(Y45,$D45)=0,$E45,$F45),"")</f>
        <v>2</v>
      </c>
      <c r="AA45" s="6" t="str">
        <f t="shared" si="250"/>
        <v>,11,11</v>
      </c>
      <c r="AB45" s="6" t="str">
        <f t="shared" si="251"/>
        <v>,36</v>
      </c>
      <c r="AC45" s="6">
        <f t="shared" si="387"/>
        <v>7</v>
      </c>
      <c r="AD45" s="6">
        <f t="shared" ref="AD45:CO45" si="1448">IFERROR(ROUNDDOWN(IF(LEFT($C45,1)="*",AC45*IF(RIGHT($C45,LEN($C45)-1)="old",AC45,VALUE(RIGHT($C45,LEN($C45)-1))),AC45+IF(RIGHT($C45,LEN($C45)-1)="old",AC45,VALUE(RIGHT($C45,LEN($C45)-1))))/3,0),"")</f>
        <v>11</v>
      </c>
      <c r="AE45" s="6">
        <f t="shared" ref="AE45:CP45" si="1449">IFERROR(IF(MOD(AD45,$D45)=0,$E45,$F45),"")</f>
        <v>2</v>
      </c>
      <c r="AF45" s="6" t="str">
        <f t="shared" si="254"/>
        <v>,11,11,11</v>
      </c>
      <c r="AG45" s="6" t="str">
        <f t="shared" si="255"/>
        <v>,36</v>
      </c>
      <c r="AH45" s="6">
        <f t="shared" si="390"/>
        <v>11</v>
      </c>
      <c r="AI45" s="6">
        <f t="shared" ref="AI45:CT45" si="1450">IFERROR(ROUNDDOWN(IF(LEFT($C45,1)="*",AH45*IF(RIGHT($C45,LEN($C45)-1)="old",AH45,VALUE(RIGHT($C45,LEN($C45)-1))),AH45+IF(RIGHT($C45,LEN($C45)-1)="old",AH45,VALUE(RIGHT($C45,LEN($C45)-1))))/3,0),"")</f>
        <v>18</v>
      </c>
      <c r="AJ45" s="6">
        <f t="shared" ref="AJ45:CU45" si="1451">IFERROR(IF(MOD(AI45,$D45)=0,$E45,$F45),"")</f>
        <v>3</v>
      </c>
      <c r="AK45" s="6" t="str">
        <f t="shared" si="258"/>
        <v>,11,11,11</v>
      </c>
      <c r="AL45" s="6" t="str">
        <f t="shared" si="259"/>
        <v>,36,18</v>
      </c>
      <c r="AM45" s="6">
        <f t="shared" si="393"/>
        <v>33</v>
      </c>
      <c r="AN45" s="6">
        <f t="shared" ref="AN45:CY45" si="1452">IFERROR(ROUNDDOWN(IF(LEFT($C45,1)="*",AM45*IF(RIGHT($C45,LEN($C45)-1)="old",AM45,VALUE(RIGHT($C45,LEN($C45)-1))),AM45+IF(RIGHT($C45,LEN($C45)-1)="old",AM45,VALUE(RIGHT($C45,LEN($C45)-1))))/3,0),"")</f>
        <v>55</v>
      </c>
      <c r="AO45" s="6">
        <f t="shared" ref="AO45:CZ45" si="1453">IFERROR(IF(MOD(AN45,$D45)=0,$E45,$F45),"")</f>
        <v>2</v>
      </c>
      <c r="AP45" s="6" t="str">
        <f t="shared" si="262"/>
        <v>,11,11,11,55</v>
      </c>
      <c r="AQ45" s="6" t="str">
        <f t="shared" si="263"/>
        <v>,36,18</v>
      </c>
      <c r="AR45" s="6">
        <f t="shared" si="396"/>
        <v>14</v>
      </c>
      <c r="AS45" s="6">
        <f t="shared" ref="AS45:DD45" si="1454">IFERROR(ROUNDDOWN(IF(LEFT($C45,1)="*",AR45*IF(RIGHT($C45,LEN($C45)-1)="old",AR45,VALUE(RIGHT($C45,LEN($C45)-1))),AR45+IF(RIGHT($C45,LEN($C45)-1)="old",AR45,VALUE(RIGHT($C45,LEN($C45)-1))))/3,0),"")</f>
        <v>23</v>
      </c>
      <c r="AT45" s="6">
        <f t="shared" ref="AT45:DE45" si="1455">IFERROR(IF(MOD(AS45,$D45)=0,$E45,$F45),"")</f>
        <v>3</v>
      </c>
      <c r="AU45" s="6" t="str">
        <f t="shared" si="266"/>
        <v>,11,11,11,55</v>
      </c>
      <c r="AV45" s="6" t="str">
        <f t="shared" si="267"/>
        <v>,36,18,23</v>
      </c>
      <c r="AW45" s="6">
        <f t="shared" si="399"/>
        <v>11</v>
      </c>
      <c r="AX45" s="6">
        <f t="shared" ref="AX45:DI45" si="1456">IFERROR(ROUNDDOWN(IF(LEFT($C45,1)="*",AW45*IF(RIGHT($C45,LEN($C45)-1)="old",AW45,VALUE(RIGHT($C45,LEN($C45)-1))),AW45+IF(RIGHT($C45,LEN($C45)-1)="old",AW45,VALUE(RIGHT($C45,LEN($C45)-1))))/3,0),"")</f>
        <v>18</v>
      </c>
      <c r="AY45" s="6">
        <f t="shared" ref="AY45:DJ45" si="1457">IFERROR(IF(MOD(AX45,$D45)=0,$E45,$F45),"")</f>
        <v>3</v>
      </c>
      <c r="AZ45" s="6" t="str">
        <f t="shared" si="270"/>
        <v>,11,11,11,55</v>
      </c>
      <c r="BA45" s="6" t="str">
        <f t="shared" si="271"/>
        <v>,36,18,23,18</v>
      </c>
      <c r="BB45" s="6">
        <f t="shared" si="402"/>
        <v>11</v>
      </c>
      <c r="BC45" s="6">
        <f t="shared" ref="BC45:DN45" si="1458">IFERROR(ROUNDDOWN(IF(LEFT($C45,1)="*",BB45*IF(RIGHT($C45,LEN($C45)-1)="old",BB45,VALUE(RIGHT($C45,LEN($C45)-1))),BB45+IF(RIGHT($C45,LEN($C45)-1)="old",BB45,VALUE(RIGHT($C45,LEN($C45)-1))))/3,0),"")</f>
        <v>18</v>
      </c>
      <c r="BD45" s="6">
        <f t="shared" ref="BD45:DO45" si="1459">IFERROR(IF(MOD(BC45,$D45)=0,$E45,$F45),"")</f>
        <v>3</v>
      </c>
      <c r="BE45" s="6" t="str">
        <f t="shared" si="274"/>
        <v>,11,11,11,55</v>
      </c>
      <c r="BF45" s="6" t="str">
        <f t="shared" si="275"/>
        <v>,36,18,23,18,18</v>
      </c>
      <c r="BG45" s="6">
        <f t="shared" si="405"/>
        <v>11</v>
      </c>
      <c r="BH45" s="6">
        <f t="shared" ref="BH45:DS45" si="1460">IFERROR(ROUNDDOWN(IF(LEFT($C45,1)="*",BG45*IF(RIGHT($C45,LEN($C45)-1)="old",BG45,VALUE(RIGHT($C45,LEN($C45)-1))),BG45+IF(RIGHT($C45,LEN($C45)-1)="old",BG45,VALUE(RIGHT($C45,LEN($C45)-1))))/3,0),"")</f>
        <v>18</v>
      </c>
      <c r="BI45" s="6">
        <f t="shared" ref="BI45:DT45" si="1461">IFERROR(IF(MOD(BH45,$D45)=0,$E45,$F45),"")</f>
        <v>3</v>
      </c>
      <c r="BJ45" s="6" t="str">
        <f t="shared" si="278"/>
        <v>,11,11,11,55</v>
      </c>
      <c r="BK45" s="6" t="str">
        <f t="shared" si="279"/>
        <v>,36,18,23,18,18,18</v>
      </c>
      <c r="BL45" s="6">
        <f t="shared" si="408"/>
        <v>11</v>
      </c>
      <c r="BM45" s="6">
        <f t="shared" ref="BM45:DX45" si="1462">IFERROR(ROUNDDOWN(IF(LEFT($C45,1)="*",BL45*IF(RIGHT($C45,LEN($C45)-1)="old",BL45,VALUE(RIGHT($C45,LEN($C45)-1))),BL45+IF(RIGHT($C45,LEN($C45)-1)="old",BL45,VALUE(RIGHT($C45,LEN($C45)-1))))/3,0),"")</f>
        <v>18</v>
      </c>
      <c r="BN45" s="6">
        <f t="shared" ref="BN45:DY45" si="1463">IFERROR(IF(MOD(BM45,$D45)=0,$E45,$F45),"")</f>
        <v>3</v>
      </c>
      <c r="BO45" s="6" t="str">
        <f t="shared" si="282"/>
        <v>,11,11,11,55</v>
      </c>
      <c r="BP45" s="6" t="str">
        <f t="shared" si="283"/>
        <v>,36,18,23,18,18,18,18</v>
      </c>
      <c r="BQ45" s="6">
        <f t="shared" si="411"/>
        <v>11</v>
      </c>
      <c r="BR45" s="6">
        <f t="shared" ref="BR45:EC45" si="1464">IFERROR(ROUNDDOWN(IF(LEFT($C45,1)="*",BQ45*IF(RIGHT($C45,LEN($C45)-1)="old",BQ45,VALUE(RIGHT($C45,LEN($C45)-1))),BQ45+IF(RIGHT($C45,LEN($C45)-1)="old",BQ45,VALUE(RIGHT($C45,LEN($C45)-1))))/3,0),"")</f>
        <v>18</v>
      </c>
      <c r="BS45" s="6">
        <f t="shared" ref="BS45:ED45" si="1465">IFERROR(IF(MOD(BR45,$D45)=0,$E45,$F45),"")</f>
        <v>3</v>
      </c>
      <c r="BT45" s="6" t="str">
        <f t="shared" si="286"/>
        <v>,11,11,11,55</v>
      </c>
      <c r="BU45" s="6" t="str">
        <f t="shared" si="287"/>
        <v>,36,18,23,18,18,18,18,18</v>
      </c>
      <c r="BV45" s="6">
        <f t="shared" si="414"/>
        <v>11</v>
      </c>
      <c r="BW45" s="6">
        <f t="shared" ref="BW45:EH45" si="1466">IFERROR(ROUNDDOWN(IF(LEFT($C45,1)="*",BV45*IF(RIGHT($C45,LEN($C45)-1)="old",BV45,VALUE(RIGHT($C45,LEN($C45)-1))),BV45+IF(RIGHT($C45,LEN($C45)-1)="old",BV45,VALUE(RIGHT($C45,LEN($C45)-1))))/3,0),"")</f>
        <v>18</v>
      </c>
      <c r="BX45" s="6">
        <f t="shared" ref="BX45:EI45" si="1467">IFERROR(IF(MOD(BW45,$D45)=0,$E45,$F45),"")</f>
        <v>3</v>
      </c>
      <c r="BY45" s="6" t="str">
        <f t="shared" si="290"/>
        <v>,11,11,11,55</v>
      </c>
      <c r="BZ45" s="6" t="str">
        <f t="shared" si="291"/>
        <v>,36,18,23,18,18,18,18,18,18</v>
      </c>
      <c r="CA45" s="6">
        <f t="shared" si="417"/>
        <v>11</v>
      </c>
      <c r="CB45" s="6">
        <f t="shared" ref="CB45:EM45" si="1468">IFERROR(ROUNDDOWN(IF(LEFT($C45,1)="*",CA45*IF(RIGHT($C45,LEN($C45)-1)="old",CA45,VALUE(RIGHT($C45,LEN($C45)-1))),CA45+IF(RIGHT($C45,LEN($C45)-1)="old",CA45,VALUE(RIGHT($C45,LEN($C45)-1))))/3,0),"")</f>
        <v>18</v>
      </c>
      <c r="CC45" s="6">
        <f t="shared" ref="CC45:EN45" si="1469">IFERROR(IF(MOD(CB45,$D45)=0,$E45,$F45),"")</f>
        <v>3</v>
      </c>
      <c r="CD45" s="6" t="str">
        <f t="shared" si="294"/>
        <v>,11,11,11,55</v>
      </c>
      <c r="CE45" s="6" t="str">
        <f t="shared" si="295"/>
        <v>,36,18,23,18,18,18,18,18,18,18</v>
      </c>
      <c r="CF45" s="6">
        <f t="shared" si="420"/>
        <v>18</v>
      </c>
      <c r="CG45" s="6">
        <f t="shared" ref="CG45:ER45" si="1470">IFERROR(ROUNDDOWN(IF(LEFT($C45,1)="*",CF45*IF(RIGHT($C45,LEN($C45)-1)="old",CF45,VALUE(RIGHT($C45,LEN($C45)-1))),CF45+IF(RIGHT($C45,LEN($C45)-1)="old",CF45,VALUE(RIGHT($C45,LEN($C45)-1))))/3,0),"")</f>
        <v>30</v>
      </c>
      <c r="CH45" s="6">
        <f t="shared" ref="CH45:ES45" si="1471">IFERROR(IF(MOD(CG45,$D45)=0,$E45,$F45),"")</f>
        <v>3</v>
      </c>
      <c r="CI45" s="6" t="str">
        <f t="shared" si="298"/>
        <v>,11,11,11,55</v>
      </c>
      <c r="CJ45" s="6" t="str">
        <f t="shared" si="299"/>
        <v>,36,18,23,18,18,18,18,18,18,18,30</v>
      </c>
      <c r="CK45" s="6" t="str">
        <f t="shared" si="423"/>
        <v/>
      </c>
      <c r="CL45" s="6" t="str">
        <f t="shared" ref="CL45:EW45" si="1472">IFERROR(ROUNDDOWN(IF(LEFT($C45,1)="*",CK45*IF(RIGHT($C45,LEN($C45)-1)="old",CK45,VALUE(RIGHT($C45,LEN($C45)-1))),CK45+IF(RIGHT($C45,LEN($C45)-1)="old",CK45,VALUE(RIGHT($C45,LEN($C45)-1))))/3,0),"")</f>
        <v/>
      </c>
      <c r="CM45" s="6" t="str">
        <f t="shared" ref="CM45:EX45" si="1473">IFERROR(IF(MOD(CL45,$D45)=0,$E45,$F45),"")</f>
        <v/>
      </c>
      <c r="CN45" s="6" t="str">
        <f t="shared" si="302"/>
        <v>,11,11,11,55</v>
      </c>
      <c r="CO45" s="6" t="str">
        <f t="shared" si="303"/>
        <v>,36,18,23,18,18,18,18,18,18,18,30</v>
      </c>
      <c r="CP45" s="6" t="str">
        <f t="shared" si="426"/>
        <v/>
      </c>
      <c r="CQ45" s="6" t="str">
        <f t="shared" ref="CQ45:FB45" si="1474">IFERROR(ROUNDDOWN(IF(LEFT($C45,1)="*",CP45*IF(RIGHT($C45,LEN($C45)-1)="old",CP45,VALUE(RIGHT($C45,LEN($C45)-1))),CP45+IF(RIGHT($C45,LEN($C45)-1)="old",CP45,VALUE(RIGHT($C45,LEN($C45)-1))))/3,0),"")</f>
        <v/>
      </c>
      <c r="CR45" s="6" t="str">
        <f t="shared" ref="CR45:FC45" si="1475">IFERROR(IF(MOD(CQ45,$D45)=0,$E45,$F45),"")</f>
        <v/>
      </c>
      <c r="CS45" s="6" t="str">
        <f t="shared" si="306"/>
        <v>,11,11,11,55</v>
      </c>
      <c r="CT45" s="6" t="str">
        <f t="shared" si="307"/>
        <v>,36,18,23,18,18,18,18,18,18,18,30</v>
      </c>
      <c r="CU45" s="6" t="str">
        <f t="shared" si="429"/>
        <v/>
      </c>
      <c r="CV45" s="6" t="str">
        <f t="shared" ref="CV45:FG45" si="1476">IFERROR(ROUNDDOWN(IF(LEFT($C45,1)="*",CU45*IF(RIGHT($C45,LEN($C45)-1)="old",CU45,VALUE(RIGHT($C45,LEN($C45)-1))),CU45+IF(RIGHT($C45,LEN($C45)-1)="old",CU45,VALUE(RIGHT($C45,LEN($C45)-1))))/3,0),"")</f>
        <v/>
      </c>
      <c r="CW45" s="6" t="str">
        <f t="shared" ref="CW45:FH45" si="1477">IFERROR(IF(MOD(CV45,$D45)=0,$E45,$F45),"")</f>
        <v/>
      </c>
      <c r="CX45" s="6" t="str">
        <f t="shared" si="310"/>
        <v>,11,11,11,55</v>
      </c>
      <c r="CY45" s="6" t="str">
        <f t="shared" si="311"/>
        <v>,36,18,23,18,18,18,18,18,18,18,30</v>
      </c>
      <c r="CZ45" s="6" t="str">
        <f t="shared" si="432"/>
        <v/>
      </c>
      <c r="DA45" s="6" t="str">
        <f t="shared" ref="DA45:FL45" si="1478">IFERROR(ROUNDDOWN(IF(LEFT($C45,1)="*",CZ45*IF(RIGHT($C45,LEN($C45)-1)="old",CZ45,VALUE(RIGHT($C45,LEN($C45)-1))),CZ45+IF(RIGHT($C45,LEN($C45)-1)="old",CZ45,VALUE(RIGHT($C45,LEN($C45)-1))))/3,0),"")</f>
        <v/>
      </c>
      <c r="DB45" s="6" t="str">
        <f t="shared" ref="DB45:FM45" si="1479">IFERROR(IF(MOD(DA45,$D45)=0,$E45,$F45),"")</f>
        <v/>
      </c>
      <c r="DC45" s="6" t="str">
        <f t="shared" si="314"/>
        <v>,11,11,11,55</v>
      </c>
      <c r="DD45" s="6" t="str">
        <f t="shared" si="315"/>
        <v>,36,18,23,18,18,18,18,18,18,18,30</v>
      </c>
      <c r="DE45" s="6" t="str">
        <f t="shared" si="435"/>
        <v/>
      </c>
      <c r="DF45" s="6" t="str">
        <f t="shared" ref="DF45:FQ45" si="1480">IFERROR(ROUNDDOWN(IF(LEFT($C45,1)="*",DE45*IF(RIGHT($C45,LEN($C45)-1)="old",DE45,VALUE(RIGHT($C45,LEN($C45)-1))),DE45+IF(RIGHT($C45,LEN($C45)-1)="old",DE45,VALUE(RIGHT($C45,LEN($C45)-1))))/3,0),"")</f>
        <v/>
      </c>
      <c r="DG45" s="6" t="str">
        <f t="shared" ref="DG45:FR45" si="1481">IFERROR(IF(MOD(DF45,$D45)=0,$E45,$F45),"")</f>
        <v/>
      </c>
      <c r="DH45" s="6" t="str">
        <f t="shared" si="318"/>
        <v>,11,11,11,55</v>
      </c>
      <c r="DI45" s="6" t="str">
        <f t="shared" si="319"/>
        <v>,36,18,23,18,18,18,18,18,18,18,30</v>
      </c>
      <c r="DJ45" s="6" t="str">
        <f t="shared" si="438"/>
        <v/>
      </c>
      <c r="DK45" s="6" t="str">
        <f t="shared" ref="DK45:FV45" si="1482">IFERROR(ROUNDDOWN(IF(LEFT($C45,1)="*",DJ45*IF(RIGHT($C45,LEN($C45)-1)="old",DJ45,VALUE(RIGHT($C45,LEN($C45)-1))),DJ45+IF(RIGHT($C45,LEN($C45)-1)="old",DJ45,VALUE(RIGHT($C45,LEN($C45)-1))))/3,0),"")</f>
        <v/>
      </c>
      <c r="DL45" s="6" t="str">
        <f t="shared" ref="DL45:FW45" si="1483">IFERROR(IF(MOD(DK45,$D45)=0,$E45,$F45),"")</f>
        <v/>
      </c>
      <c r="DM45" s="6" t="str">
        <f t="shared" si="322"/>
        <v>,11,11,11,55</v>
      </c>
      <c r="DN45" s="6" t="str">
        <f t="shared" si="323"/>
        <v>,36,18,23,18,18,18,18,18,18,18,30</v>
      </c>
      <c r="DO45" s="6" t="str">
        <f t="shared" si="441"/>
        <v/>
      </c>
      <c r="DP45" s="6" t="str">
        <f t="shared" ref="DP45:GA45" si="1484">IFERROR(ROUNDDOWN(IF(LEFT($C45,1)="*",DO45*IF(RIGHT($C45,LEN($C45)-1)="old",DO45,VALUE(RIGHT($C45,LEN($C45)-1))),DO45+IF(RIGHT($C45,LEN($C45)-1)="old",DO45,VALUE(RIGHT($C45,LEN($C45)-1))))/3,0),"")</f>
        <v/>
      </c>
      <c r="DQ45" s="6" t="str">
        <f t="shared" ref="DQ45:GB45" si="1485">IFERROR(IF(MOD(DP45,$D45)=0,$E45,$F45),"")</f>
        <v/>
      </c>
      <c r="DR45" s="6" t="str">
        <f t="shared" si="326"/>
        <v>,11,11,11,55</v>
      </c>
      <c r="DS45" s="6" t="str">
        <f t="shared" si="327"/>
        <v>,36,18,23,18,18,18,18,18,18,18,30</v>
      </c>
      <c r="DT45" s="6" t="str">
        <f t="shared" si="444"/>
        <v/>
      </c>
      <c r="DU45" s="6" t="str">
        <f t="shared" ref="DU45:GF45" si="1486">IFERROR(ROUNDDOWN(IF(LEFT($C45,1)="*",DT45*IF(RIGHT($C45,LEN($C45)-1)="old",DT45,VALUE(RIGHT($C45,LEN($C45)-1))),DT45+IF(RIGHT($C45,LEN($C45)-1)="old",DT45,VALUE(RIGHT($C45,LEN($C45)-1))))/3,0),"")</f>
        <v/>
      </c>
      <c r="DV45" s="6" t="str">
        <f t="shared" ref="DV45:GG45" si="1487">IFERROR(IF(MOD(DU45,$D45)=0,$E45,$F45),"")</f>
        <v/>
      </c>
      <c r="DW45" s="6" t="str">
        <f t="shared" si="330"/>
        <v>,11,11,11,55</v>
      </c>
      <c r="DX45" s="6" t="str">
        <f t="shared" si="331"/>
        <v>,36,18,23,18,18,18,18,18,18,18,30</v>
      </c>
      <c r="DY45" s="6" t="str">
        <f t="shared" si="447"/>
        <v/>
      </c>
      <c r="DZ45" s="6" t="str">
        <f t="shared" ref="DZ45:GK45" si="1488">IFERROR(ROUNDDOWN(IF(LEFT($C45,1)="*",DY45*IF(RIGHT($C45,LEN($C45)-1)="old",DY45,VALUE(RIGHT($C45,LEN($C45)-1))),DY45+IF(RIGHT($C45,LEN($C45)-1)="old",DY45,VALUE(RIGHT($C45,LEN($C45)-1))))/3,0),"")</f>
        <v/>
      </c>
      <c r="EA45" s="6" t="str">
        <f t="shared" ref="EA45:GK45" si="1489">IFERROR(IF(MOD(DZ45,$D45)=0,$E45,$F45),"")</f>
        <v/>
      </c>
      <c r="EB45" s="6" t="str">
        <f t="shared" si="334"/>
        <v>,11,11,11,55</v>
      </c>
      <c r="EC45" s="6" t="str">
        <f t="shared" si="335"/>
        <v>,36,18,23,18,18,18,18,18,18,18,30</v>
      </c>
      <c r="ED45" s="6" t="str">
        <f t="shared" si="450"/>
        <v/>
      </c>
      <c r="EE45" s="6" t="str">
        <f t="shared" ref="EE45:GK45" si="1490">IFERROR(ROUNDDOWN(IF(LEFT($C45,1)="*",ED45*IF(RIGHT($C45,LEN($C45)-1)="old",ED45,VALUE(RIGHT($C45,LEN($C45)-1))),ED45+IF(RIGHT($C45,LEN($C45)-1)="old",ED45,VALUE(RIGHT($C45,LEN($C45)-1))))/3,0),"")</f>
        <v/>
      </c>
      <c r="EF45" s="6" t="str">
        <f t="shared" ref="EF45:GK45" si="1491">IFERROR(IF(MOD(EE45,$D45)=0,$E45,$F45),"")</f>
        <v/>
      </c>
      <c r="EG45" s="6" t="str">
        <f t="shared" si="338"/>
        <v>,11,11,11,55</v>
      </c>
      <c r="EH45" s="6" t="str">
        <f t="shared" si="339"/>
        <v>,36,18,23,18,18,18,18,18,18,18,30</v>
      </c>
      <c r="EI45" s="6" t="str">
        <f t="shared" si="453"/>
        <v/>
      </c>
      <c r="EJ45" s="6" t="str">
        <f t="shared" ref="EJ45:GK45" si="1492">IFERROR(ROUNDDOWN(IF(LEFT($C45,1)="*",EI45*IF(RIGHT($C45,LEN($C45)-1)="old",EI45,VALUE(RIGHT($C45,LEN($C45)-1))),EI45+IF(RIGHT($C45,LEN($C45)-1)="old",EI45,VALUE(RIGHT($C45,LEN($C45)-1))))/3,0),"")</f>
        <v/>
      </c>
      <c r="EK45" s="6" t="str">
        <f t="shared" ref="EK45:GK45" si="1493">IFERROR(IF(MOD(EJ45,$D45)=0,$E45,$F45),"")</f>
        <v/>
      </c>
      <c r="EL45" s="6" t="str">
        <f t="shared" si="342"/>
        <v>,11,11,11,55</v>
      </c>
      <c r="EM45" s="6" t="str">
        <f t="shared" si="343"/>
        <v>,36,18,23,18,18,18,18,18,18,18,30</v>
      </c>
      <c r="EN45" s="6" t="str">
        <f t="shared" si="456"/>
        <v/>
      </c>
      <c r="EO45" s="6" t="str">
        <f t="shared" ref="EO45:GK45" si="1494">IFERROR(ROUNDDOWN(IF(LEFT($C45,1)="*",EN45*IF(RIGHT($C45,LEN($C45)-1)="old",EN45,VALUE(RIGHT($C45,LEN($C45)-1))),EN45+IF(RIGHT($C45,LEN($C45)-1)="old",EN45,VALUE(RIGHT($C45,LEN($C45)-1))))/3,0),"")</f>
        <v/>
      </c>
      <c r="EP45" s="6" t="str">
        <f t="shared" ref="EP45:GK45" si="1495">IFERROR(IF(MOD(EO45,$D45)=0,$E45,$F45),"")</f>
        <v/>
      </c>
      <c r="EQ45" s="6" t="str">
        <f t="shared" si="346"/>
        <v>,11,11,11,55</v>
      </c>
      <c r="ER45" s="6" t="str">
        <f t="shared" si="347"/>
        <v>,36,18,23,18,18,18,18,18,18,18,30</v>
      </c>
      <c r="ES45" s="6" t="str">
        <f t="shared" si="459"/>
        <v/>
      </c>
      <c r="ET45" s="6" t="str">
        <f t="shared" ref="ET45:GK45" si="1496">IFERROR(ROUNDDOWN(IF(LEFT($C45,1)="*",ES45*IF(RIGHT($C45,LEN($C45)-1)="old",ES45,VALUE(RIGHT($C45,LEN($C45)-1))),ES45+IF(RIGHT($C45,LEN($C45)-1)="old",ES45,VALUE(RIGHT($C45,LEN($C45)-1))))/3,0),"")</f>
        <v/>
      </c>
      <c r="EU45" s="6" t="str">
        <f t="shared" ref="EU45:GK45" si="1497">IFERROR(IF(MOD(ET45,$D45)=0,$E45,$F45),"")</f>
        <v/>
      </c>
      <c r="EV45" s="6" t="str">
        <f t="shared" si="350"/>
        <v>,11,11,11,55</v>
      </c>
      <c r="EW45" s="6" t="str">
        <f t="shared" si="351"/>
        <v>,36,18,23,18,18,18,18,18,18,18,30</v>
      </c>
      <c r="EX45" s="6" t="str">
        <f t="shared" si="462"/>
        <v/>
      </c>
      <c r="EY45" s="6" t="str">
        <f t="shared" ref="EY45:GK45" si="1498">IFERROR(ROUNDDOWN(IF(LEFT($C45,1)="*",EX45*IF(RIGHT($C45,LEN($C45)-1)="old",EX45,VALUE(RIGHT($C45,LEN($C45)-1))),EX45+IF(RIGHT($C45,LEN($C45)-1)="old",EX45,VALUE(RIGHT($C45,LEN($C45)-1))))/3,0),"")</f>
        <v/>
      </c>
      <c r="EZ45" s="6" t="str">
        <f t="shared" ref="EZ45:GK45" si="1499">IFERROR(IF(MOD(EY45,$D45)=0,$E45,$F45),"")</f>
        <v/>
      </c>
      <c r="FA45" s="6" t="str">
        <f t="shared" si="354"/>
        <v>,11,11,11,55</v>
      </c>
      <c r="FB45" s="6" t="str">
        <f t="shared" si="355"/>
        <v>,36,18,23,18,18,18,18,18,18,18,30</v>
      </c>
      <c r="FC45" s="6" t="str">
        <f t="shared" si="465"/>
        <v/>
      </c>
      <c r="FD45" s="6" t="str">
        <f t="shared" ref="FD45:GK45" si="1500">IFERROR(ROUNDDOWN(IF(LEFT($C45,1)="*",FC45*IF(RIGHT($C45,LEN($C45)-1)="old",FC45,VALUE(RIGHT($C45,LEN($C45)-1))),FC45+IF(RIGHT($C45,LEN($C45)-1)="old",FC45,VALUE(RIGHT($C45,LEN($C45)-1))))/3,0),"")</f>
        <v/>
      </c>
      <c r="FE45" s="6" t="str">
        <f t="shared" ref="FE45:GK45" si="1501">IFERROR(IF(MOD(FD45,$D45)=0,$E45,$F45),"")</f>
        <v/>
      </c>
      <c r="FF45" s="6" t="str">
        <f t="shared" si="358"/>
        <v>,11,11,11,55</v>
      </c>
      <c r="FG45" s="6" t="str">
        <f t="shared" si="359"/>
        <v>,36,18,23,18,18,18,18,18,18,18,30</v>
      </c>
      <c r="FH45" s="6" t="str">
        <f t="shared" si="468"/>
        <v/>
      </c>
      <c r="FI45" s="6" t="str">
        <f t="shared" ref="FI45:GK45" si="1502">IFERROR(ROUNDDOWN(IF(LEFT($C45,1)="*",FH45*IF(RIGHT($C45,LEN($C45)-1)="old",FH45,VALUE(RIGHT($C45,LEN($C45)-1))),FH45+IF(RIGHT($C45,LEN($C45)-1)="old",FH45,VALUE(RIGHT($C45,LEN($C45)-1))))/3,0),"")</f>
        <v/>
      </c>
      <c r="FJ45" s="6" t="str">
        <f t="shared" ref="FJ45:GK45" si="1503">IFERROR(IF(MOD(FI45,$D45)=0,$E45,$F45),"")</f>
        <v/>
      </c>
      <c r="FK45" s="6" t="str">
        <f t="shared" si="362"/>
        <v>,11,11,11,55</v>
      </c>
      <c r="FL45" s="6" t="str">
        <f t="shared" si="363"/>
        <v>,36,18,23,18,18,18,18,18,18,18,30</v>
      </c>
      <c r="FM45" s="6" t="str">
        <f t="shared" si="471"/>
        <v/>
      </c>
      <c r="FN45" s="6" t="str">
        <f t="shared" ref="FN45:GK45" si="1504">IFERROR(ROUNDDOWN(IF(LEFT($C45,1)="*",FM45*IF(RIGHT($C45,LEN($C45)-1)="old",FM45,VALUE(RIGHT($C45,LEN($C45)-1))),FM45+IF(RIGHT($C45,LEN($C45)-1)="old",FM45,VALUE(RIGHT($C45,LEN($C45)-1))))/3,0),"")</f>
        <v/>
      </c>
      <c r="FO45" s="6" t="str">
        <f t="shared" ref="FO45:GK45" si="1505">IFERROR(IF(MOD(FN45,$D45)=0,$E45,$F45),"")</f>
        <v/>
      </c>
      <c r="FP45" s="6" t="str">
        <f t="shared" si="366"/>
        <v>,11,11,11,55</v>
      </c>
      <c r="FQ45" s="6" t="str">
        <f t="shared" si="367"/>
        <v>,36,18,23,18,18,18,18,18,18,18,30</v>
      </c>
      <c r="FR45" s="6" t="str">
        <f t="shared" si="474"/>
        <v/>
      </c>
      <c r="FS45" s="6" t="str">
        <f t="shared" ref="FS45:GK45" si="1506">IFERROR(ROUNDDOWN(IF(LEFT($C45,1)="*",FR45*IF(RIGHT($C45,LEN($C45)-1)="old",FR45,VALUE(RIGHT($C45,LEN($C45)-1))),FR45+IF(RIGHT($C45,LEN($C45)-1)="old",FR45,VALUE(RIGHT($C45,LEN($C45)-1))))/3,0),"")</f>
        <v/>
      </c>
      <c r="FT45" s="6" t="str">
        <f t="shared" ref="FT45:GK45" si="1507">IFERROR(IF(MOD(FS45,$D45)=0,$E45,$F45),"")</f>
        <v/>
      </c>
      <c r="FU45" s="6" t="str">
        <f t="shared" si="370"/>
        <v>,11,11,11,55</v>
      </c>
      <c r="FV45" s="6" t="str">
        <f t="shared" si="371"/>
        <v>,36,18,23,18,18,18,18,18,18,18,30</v>
      </c>
      <c r="FW45" s="6" t="str">
        <f t="shared" si="477"/>
        <v/>
      </c>
      <c r="FX45" s="6" t="str">
        <f t="shared" ref="FX45:GK45" si="1508">IFERROR(ROUNDDOWN(IF(LEFT($C45,1)="*",FW45*IF(RIGHT($C45,LEN($C45)-1)="old",FW45,VALUE(RIGHT($C45,LEN($C45)-1))),FW45+IF(RIGHT($C45,LEN($C45)-1)="old",FW45,VALUE(RIGHT($C45,LEN($C45)-1))))/3,0),"")</f>
        <v/>
      </c>
      <c r="FY45" s="6" t="str">
        <f t="shared" ref="FY45:GK45" si="1509">IFERROR(IF(MOD(FX45,$D45)=0,$E45,$F45),"")</f>
        <v/>
      </c>
      <c r="FZ45" s="6" t="str">
        <f t="shared" si="374"/>
        <v>,11,11,11,55</v>
      </c>
      <c r="GA45" s="6" t="str">
        <f t="shared" si="375"/>
        <v>,36,18,23,18,18,18,18,18,18,18,30</v>
      </c>
      <c r="GB45" s="6" t="str">
        <f t="shared" si="480"/>
        <v/>
      </c>
      <c r="GC45" s="6" t="str">
        <f t="shared" ref="GC45:GK45" si="1510">IFERROR(ROUNDDOWN(IF(LEFT($C45,1)="*",GB45*IF(RIGHT($C45,LEN($C45)-1)="old",GB45,VALUE(RIGHT($C45,LEN($C45)-1))),GB45+IF(RIGHT($C45,LEN($C45)-1)="old",GB45,VALUE(RIGHT($C45,LEN($C45)-1))))/3,0),"")</f>
        <v/>
      </c>
      <c r="GD45" s="6" t="str">
        <f t="shared" ref="GD45:GK45" si="1511">IFERROR(IF(MOD(GC45,$D45)=0,$E45,$F45),"")</f>
        <v/>
      </c>
      <c r="GE45" s="6" t="str">
        <f t="shared" si="378"/>
        <v>,11,11,11,55</v>
      </c>
      <c r="GF45" s="6" t="str">
        <f t="shared" si="379"/>
        <v>,36,18,23,18,18,18,18,18,18,18,30</v>
      </c>
      <c r="GG45" s="6" t="str">
        <f t="shared" si="483"/>
        <v/>
      </c>
      <c r="GH45" s="6" t="str">
        <f t="shared" ref="GH45:GK45" si="1512">IFERROR(ROUNDDOWN(IF(LEFT($C45,1)="*",GG45*IF(RIGHT($C45,LEN($C45)-1)="old",GG45,VALUE(RIGHT($C45,LEN($C45)-1))),GG45+IF(RIGHT($C45,LEN($C45)-1)="old",GG45,VALUE(RIGHT($C45,LEN($C45)-1))))/3,0),"")</f>
        <v/>
      </c>
      <c r="GI45" s="6" t="str">
        <f t="shared" ref="GI45:GK45" si="1513">IFERROR(IF(MOD(GH45,$D45)=0,$E45,$F45),"")</f>
        <v/>
      </c>
      <c r="GJ45" s="6" t="str">
        <f t="shared" si="382"/>
        <v>,11,11,11,55</v>
      </c>
      <c r="GK45" s="6" t="str">
        <f t="shared" si="383"/>
        <v>,36,18,23,18,18,18,18,18,18,18,30</v>
      </c>
      <c r="GL45" s="6"/>
      <c r="GM45" s="6"/>
      <c r="GN45" s="6"/>
      <c r="GO45" s="6"/>
    </row>
    <row r="46" spans="1:197" x14ac:dyDescent="0.25">
      <c r="A46" s="6"/>
      <c r="B46" s="6">
        <v>1</v>
      </c>
      <c r="C46" s="6" t="str">
        <f>"*11"</f>
        <v>*11</v>
      </c>
      <c r="D46" s="6">
        <v>5</v>
      </c>
      <c r="E46" s="6">
        <v>4</v>
      </c>
      <c r="F46" s="6">
        <v>0</v>
      </c>
      <c r="G46" s="6"/>
      <c r="H46" s="6"/>
      <c r="I46" s="6" t="str">
        <f>IF(E39=B46,GJ39,"")&amp;IF(F39=B46,GK39,"")&amp;IF(E40=B46,GJ40,"")&amp;IF(F40=B46,GK40,"")&amp;IF(E41=B46,GJ41,"")&amp;IF(F41=B46,GK41,"")&amp;IF(E42=B46,GJ42,"")&amp;IF(F42=B46,GK42,"")&amp;IF(E43=B46,GJ43,"")&amp;IF(F43=B46,GK43,"")&amp;IF(E44=B46,GJ44,"")&amp;IF(F44=B46,GK44,"")&amp;IF(E45=B46,GJ45,"")&amp;IF(F45=B46,GK45,"")</f>
        <v>,9,9,81,3,3,3,3,5,7,8</v>
      </c>
      <c r="J46" s="6">
        <f t="shared" si="246"/>
        <v>10</v>
      </c>
      <c r="K46" s="6">
        <f>K38+J46</f>
        <v>64</v>
      </c>
      <c r="L46" s="6" t="str">
        <f>IF(E47=B46,GJ47,"")&amp;IF(F47=B46,GK47,"")&amp;IF(E48=B46,GJ48,"")&amp;IF(F48=B46,GK48,"")&amp;IF(E49=B46,GJ49,"")&amp;IF(F49=B46,GK49,"")&amp;IF(E50=B46,GJ50,"")&amp;IF(F50=B46,GK50,"")&amp;IF(E51=B46,GJ51,"")&amp;IF(F51=B46,GK51,"")&amp;IF(E52=B46,GJ52,"")&amp;IF(F52=B46,GK52,"")</f>
        <v>,2,5,27,4,7,8</v>
      </c>
      <c r="M46" s="6">
        <f>LEN(L46)-LEN(SUBSTITUTE(L46,",",""))</f>
        <v>6</v>
      </c>
      <c r="N46" s="6">
        <f>IF(N$4&lt;=$J46,VALUE(SUBSTITUTE(MID($I46,IFERROR(FIND(CHAR(1),SUBSTITUTE($I46,",",CHAR(1),(N$4+1)-1)),1),IFERROR(FIND(CHAR(1),SUBSTITUTE($I46,",",CHAR(1),(N$4+1))),LEN($I46)+1)-IFERROR(FIND(CHAR(1),SUBSTITUTE($I46,",",CHAR(1),(N$4+1)-1)),1)),",","")),"")</f>
        <v>9</v>
      </c>
      <c r="O46" s="6">
        <f t="shared" si="142"/>
        <v>33</v>
      </c>
      <c r="P46" s="6">
        <f t="shared" si="143"/>
        <v>0</v>
      </c>
      <c r="Q46" s="6" t="str">
        <f t="shared" si="896"/>
        <v/>
      </c>
      <c r="R46" s="6" t="str">
        <f t="shared" si="897"/>
        <v>,33</v>
      </c>
      <c r="S46" s="6">
        <f t="shared" si="247"/>
        <v>9</v>
      </c>
      <c r="T46" s="6">
        <f t="shared" si="243"/>
        <v>33</v>
      </c>
      <c r="U46" s="6">
        <f t="shared" si="244"/>
        <v>0</v>
      </c>
      <c r="V46" s="6" t="str">
        <f t="shared" si="898"/>
        <v/>
      </c>
      <c r="W46" s="6" t="str">
        <f t="shared" si="899"/>
        <v>,33,33</v>
      </c>
      <c r="X46" s="6">
        <f t="shared" si="384"/>
        <v>81</v>
      </c>
      <c r="Y46" s="6">
        <f t="shared" ref="Y46:CJ46" si="1514">IFERROR(ROUNDDOWN(IF(LEFT($C46,1)="*",X46*IF(RIGHT($C46,LEN($C46)-1)="old",X46,VALUE(RIGHT($C46,LEN($C46)-1))),X46+IF(RIGHT($C46,LEN($C46)-1)="old",X46,VALUE(RIGHT($C46,LEN($C46)-1))))/3,0),"")</f>
        <v>297</v>
      </c>
      <c r="Z46" s="6">
        <f t="shared" ref="Z46:CK46" si="1515">IFERROR(IF(MOD(Y46,$D46)=0,$E46,$F46),"")</f>
        <v>0</v>
      </c>
      <c r="AA46" s="6" t="str">
        <f t="shared" si="250"/>
        <v/>
      </c>
      <c r="AB46" s="6" t="str">
        <f t="shared" si="251"/>
        <v>,33,33,297</v>
      </c>
      <c r="AC46" s="6">
        <f t="shared" si="387"/>
        <v>3</v>
      </c>
      <c r="AD46" s="6">
        <f t="shared" ref="AD46:CO46" si="1516">IFERROR(ROUNDDOWN(IF(LEFT($C46,1)="*",AC46*IF(RIGHT($C46,LEN($C46)-1)="old",AC46,VALUE(RIGHT($C46,LEN($C46)-1))),AC46+IF(RIGHT($C46,LEN($C46)-1)="old",AC46,VALUE(RIGHT($C46,LEN($C46)-1))))/3,0),"")</f>
        <v>11</v>
      </c>
      <c r="AE46" s="6">
        <f t="shared" ref="AE46:CP46" si="1517">IFERROR(IF(MOD(AD46,$D46)=0,$E46,$F46),"")</f>
        <v>0</v>
      </c>
      <c r="AF46" s="6" t="str">
        <f t="shared" si="254"/>
        <v/>
      </c>
      <c r="AG46" s="6" t="str">
        <f t="shared" si="255"/>
        <v>,33,33,297,11</v>
      </c>
      <c r="AH46" s="6">
        <f t="shared" si="390"/>
        <v>3</v>
      </c>
      <c r="AI46" s="6">
        <f t="shared" ref="AI46:CT46" si="1518">IFERROR(ROUNDDOWN(IF(LEFT($C46,1)="*",AH46*IF(RIGHT($C46,LEN($C46)-1)="old",AH46,VALUE(RIGHT($C46,LEN($C46)-1))),AH46+IF(RIGHT($C46,LEN($C46)-1)="old",AH46,VALUE(RIGHT($C46,LEN($C46)-1))))/3,0),"")</f>
        <v>11</v>
      </c>
      <c r="AJ46" s="6">
        <f t="shared" ref="AJ46:CU46" si="1519">IFERROR(IF(MOD(AI46,$D46)=0,$E46,$F46),"")</f>
        <v>0</v>
      </c>
      <c r="AK46" s="6" t="str">
        <f t="shared" si="258"/>
        <v/>
      </c>
      <c r="AL46" s="6" t="str">
        <f t="shared" si="259"/>
        <v>,33,33,297,11,11</v>
      </c>
      <c r="AM46" s="6">
        <f t="shared" si="393"/>
        <v>3</v>
      </c>
      <c r="AN46" s="6">
        <f t="shared" ref="AN46:CY46" si="1520">IFERROR(ROUNDDOWN(IF(LEFT($C46,1)="*",AM46*IF(RIGHT($C46,LEN($C46)-1)="old",AM46,VALUE(RIGHT($C46,LEN($C46)-1))),AM46+IF(RIGHT($C46,LEN($C46)-1)="old",AM46,VALUE(RIGHT($C46,LEN($C46)-1))))/3,0),"")</f>
        <v>11</v>
      </c>
      <c r="AO46" s="6">
        <f t="shared" ref="AO46:CZ46" si="1521">IFERROR(IF(MOD(AN46,$D46)=0,$E46,$F46),"")</f>
        <v>0</v>
      </c>
      <c r="AP46" s="6" t="str">
        <f t="shared" si="262"/>
        <v/>
      </c>
      <c r="AQ46" s="6" t="str">
        <f t="shared" si="263"/>
        <v>,33,33,297,11,11,11</v>
      </c>
      <c r="AR46" s="6">
        <f t="shared" si="396"/>
        <v>3</v>
      </c>
      <c r="AS46" s="6">
        <f t="shared" ref="AS46:DD46" si="1522">IFERROR(ROUNDDOWN(IF(LEFT($C46,1)="*",AR46*IF(RIGHT($C46,LEN($C46)-1)="old",AR46,VALUE(RIGHT($C46,LEN($C46)-1))),AR46+IF(RIGHT($C46,LEN($C46)-1)="old",AR46,VALUE(RIGHT($C46,LEN($C46)-1))))/3,0),"")</f>
        <v>11</v>
      </c>
      <c r="AT46" s="6">
        <f t="shared" ref="AT46:DE46" si="1523">IFERROR(IF(MOD(AS46,$D46)=0,$E46,$F46),"")</f>
        <v>0</v>
      </c>
      <c r="AU46" s="6" t="str">
        <f t="shared" si="266"/>
        <v/>
      </c>
      <c r="AV46" s="6" t="str">
        <f t="shared" si="267"/>
        <v>,33,33,297,11,11,11,11</v>
      </c>
      <c r="AW46" s="6">
        <f t="shared" si="399"/>
        <v>5</v>
      </c>
      <c r="AX46" s="6">
        <f t="shared" ref="AX46:DI46" si="1524">IFERROR(ROUNDDOWN(IF(LEFT($C46,1)="*",AW46*IF(RIGHT($C46,LEN($C46)-1)="old",AW46,VALUE(RIGHT($C46,LEN($C46)-1))),AW46+IF(RIGHT($C46,LEN($C46)-1)="old",AW46,VALUE(RIGHT($C46,LEN($C46)-1))))/3,0),"")</f>
        <v>18</v>
      </c>
      <c r="AY46" s="6">
        <f t="shared" ref="AY46:DJ46" si="1525">IFERROR(IF(MOD(AX46,$D46)=0,$E46,$F46),"")</f>
        <v>0</v>
      </c>
      <c r="AZ46" s="6" t="str">
        <f t="shared" si="270"/>
        <v/>
      </c>
      <c r="BA46" s="6" t="str">
        <f t="shared" si="271"/>
        <v>,33,33,297,11,11,11,11,18</v>
      </c>
      <c r="BB46" s="6">
        <f t="shared" si="402"/>
        <v>7</v>
      </c>
      <c r="BC46" s="6">
        <f t="shared" ref="BC46:DN46" si="1526">IFERROR(ROUNDDOWN(IF(LEFT($C46,1)="*",BB46*IF(RIGHT($C46,LEN($C46)-1)="old",BB46,VALUE(RIGHT($C46,LEN($C46)-1))),BB46+IF(RIGHT($C46,LEN($C46)-1)="old",BB46,VALUE(RIGHT($C46,LEN($C46)-1))))/3,0),"")</f>
        <v>25</v>
      </c>
      <c r="BD46" s="6">
        <f t="shared" ref="BD46:DO46" si="1527">IFERROR(IF(MOD(BC46,$D46)=0,$E46,$F46),"")</f>
        <v>4</v>
      </c>
      <c r="BE46" s="6" t="str">
        <f t="shared" si="274"/>
        <v>,25</v>
      </c>
      <c r="BF46" s="6" t="str">
        <f t="shared" si="275"/>
        <v>,33,33,297,11,11,11,11,18</v>
      </c>
      <c r="BG46" s="6">
        <f t="shared" si="405"/>
        <v>8</v>
      </c>
      <c r="BH46" s="6">
        <f t="shared" ref="BH46:DS46" si="1528">IFERROR(ROUNDDOWN(IF(LEFT($C46,1)="*",BG46*IF(RIGHT($C46,LEN($C46)-1)="old",BG46,VALUE(RIGHT($C46,LEN($C46)-1))),BG46+IF(RIGHT($C46,LEN($C46)-1)="old",BG46,VALUE(RIGHT($C46,LEN($C46)-1))))/3,0),"")</f>
        <v>29</v>
      </c>
      <c r="BI46" s="6">
        <f t="shared" ref="BI46:DT46" si="1529">IFERROR(IF(MOD(BH46,$D46)=0,$E46,$F46),"")</f>
        <v>0</v>
      </c>
      <c r="BJ46" s="6" t="str">
        <f t="shared" si="278"/>
        <v>,25</v>
      </c>
      <c r="BK46" s="6" t="str">
        <f t="shared" si="279"/>
        <v>,33,33,297,11,11,11,11,18,29</v>
      </c>
      <c r="BL46" s="6" t="str">
        <f t="shared" si="408"/>
        <v/>
      </c>
      <c r="BM46" s="6" t="str">
        <f t="shared" ref="BM46:DX46" si="1530">IFERROR(ROUNDDOWN(IF(LEFT($C46,1)="*",BL46*IF(RIGHT($C46,LEN($C46)-1)="old",BL46,VALUE(RIGHT($C46,LEN($C46)-1))),BL46+IF(RIGHT($C46,LEN($C46)-1)="old",BL46,VALUE(RIGHT($C46,LEN($C46)-1))))/3,0),"")</f>
        <v/>
      </c>
      <c r="BN46" s="6" t="str">
        <f t="shared" ref="BN46:DY46" si="1531">IFERROR(IF(MOD(BM46,$D46)=0,$E46,$F46),"")</f>
        <v/>
      </c>
      <c r="BO46" s="6" t="str">
        <f t="shared" si="282"/>
        <v>,25</v>
      </c>
      <c r="BP46" s="6" t="str">
        <f t="shared" si="283"/>
        <v>,33,33,297,11,11,11,11,18,29</v>
      </c>
      <c r="BQ46" s="6" t="str">
        <f t="shared" si="411"/>
        <v/>
      </c>
      <c r="BR46" s="6" t="str">
        <f t="shared" ref="BR46:EC46" si="1532">IFERROR(ROUNDDOWN(IF(LEFT($C46,1)="*",BQ46*IF(RIGHT($C46,LEN($C46)-1)="old",BQ46,VALUE(RIGHT($C46,LEN($C46)-1))),BQ46+IF(RIGHT($C46,LEN($C46)-1)="old",BQ46,VALUE(RIGHT($C46,LEN($C46)-1))))/3,0),"")</f>
        <v/>
      </c>
      <c r="BS46" s="6" t="str">
        <f t="shared" ref="BS46:ED46" si="1533">IFERROR(IF(MOD(BR46,$D46)=0,$E46,$F46),"")</f>
        <v/>
      </c>
      <c r="BT46" s="6" t="str">
        <f t="shared" si="286"/>
        <v>,25</v>
      </c>
      <c r="BU46" s="6" t="str">
        <f t="shared" si="287"/>
        <v>,33,33,297,11,11,11,11,18,29</v>
      </c>
      <c r="BV46" s="6" t="str">
        <f t="shared" si="414"/>
        <v/>
      </c>
      <c r="BW46" s="6" t="str">
        <f t="shared" ref="BW46:EH46" si="1534">IFERROR(ROUNDDOWN(IF(LEFT($C46,1)="*",BV46*IF(RIGHT($C46,LEN($C46)-1)="old",BV46,VALUE(RIGHT($C46,LEN($C46)-1))),BV46+IF(RIGHT($C46,LEN($C46)-1)="old",BV46,VALUE(RIGHT($C46,LEN($C46)-1))))/3,0),"")</f>
        <v/>
      </c>
      <c r="BX46" s="6" t="str">
        <f t="shared" ref="BX46:EI46" si="1535">IFERROR(IF(MOD(BW46,$D46)=0,$E46,$F46),"")</f>
        <v/>
      </c>
      <c r="BY46" s="6" t="str">
        <f t="shared" si="290"/>
        <v>,25</v>
      </c>
      <c r="BZ46" s="6" t="str">
        <f t="shared" si="291"/>
        <v>,33,33,297,11,11,11,11,18,29</v>
      </c>
      <c r="CA46" s="6" t="str">
        <f t="shared" si="417"/>
        <v/>
      </c>
      <c r="CB46" s="6" t="str">
        <f t="shared" ref="CB46:EM46" si="1536">IFERROR(ROUNDDOWN(IF(LEFT($C46,1)="*",CA46*IF(RIGHT($C46,LEN($C46)-1)="old",CA46,VALUE(RIGHT($C46,LEN($C46)-1))),CA46+IF(RIGHT($C46,LEN($C46)-1)="old",CA46,VALUE(RIGHT($C46,LEN($C46)-1))))/3,0),"")</f>
        <v/>
      </c>
      <c r="CC46" s="6" t="str">
        <f t="shared" ref="CC46:EN46" si="1537">IFERROR(IF(MOD(CB46,$D46)=0,$E46,$F46),"")</f>
        <v/>
      </c>
      <c r="CD46" s="6" t="str">
        <f t="shared" si="294"/>
        <v>,25</v>
      </c>
      <c r="CE46" s="6" t="str">
        <f t="shared" si="295"/>
        <v>,33,33,297,11,11,11,11,18,29</v>
      </c>
      <c r="CF46" s="6" t="str">
        <f t="shared" si="420"/>
        <v/>
      </c>
      <c r="CG46" s="6" t="str">
        <f t="shared" ref="CG46:ER46" si="1538">IFERROR(ROUNDDOWN(IF(LEFT($C46,1)="*",CF46*IF(RIGHT($C46,LEN($C46)-1)="old",CF46,VALUE(RIGHT($C46,LEN($C46)-1))),CF46+IF(RIGHT($C46,LEN($C46)-1)="old",CF46,VALUE(RIGHT($C46,LEN($C46)-1))))/3,0),"")</f>
        <v/>
      </c>
      <c r="CH46" s="6" t="str">
        <f t="shared" ref="CH46:ES46" si="1539">IFERROR(IF(MOD(CG46,$D46)=0,$E46,$F46),"")</f>
        <v/>
      </c>
      <c r="CI46" s="6" t="str">
        <f t="shared" si="298"/>
        <v>,25</v>
      </c>
      <c r="CJ46" s="6" t="str">
        <f t="shared" si="299"/>
        <v>,33,33,297,11,11,11,11,18,29</v>
      </c>
      <c r="CK46" s="6" t="str">
        <f t="shared" si="423"/>
        <v/>
      </c>
      <c r="CL46" s="6" t="str">
        <f t="shared" ref="CL46:EW46" si="1540">IFERROR(ROUNDDOWN(IF(LEFT($C46,1)="*",CK46*IF(RIGHT($C46,LEN($C46)-1)="old",CK46,VALUE(RIGHT($C46,LEN($C46)-1))),CK46+IF(RIGHT($C46,LEN($C46)-1)="old",CK46,VALUE(RIGHT($C46,LEN($C46)-1))))/3,0),"")</f>
        <v/>
      </c>
      <c r="CM46" s="6" t="str">
        <f t="shared" ref="CM46:EX46" si="1541">IFERROR(IF(MOD(CL46,$D46)=0,$E46,$F46),"")</f>
        <v/>
      </c>
      <c r="CN46" s="6" t="str">
        <f t="shared" si="302"/>
        <v>,25</v>
      </c>
      <c r="CO46" s="6" t="str">
        <f t="shared" si="303"/>
        <v>,33,33,297,11,11,11,11,18,29</v>
      </c>
      <c r="CP46" s="6" t="str">
        <f t="shared" si="426"/>
        <v/>
      </c>
      <c r="CQ46" s="6" t="str">
        <f t="shared" ref="CQ46:FB46" si="1542">IFERROR(ROUNDDOWN(IF(LEFT($C46,1)="*",CP46*IF(RIGHT($C46,LEN($C46)-1)="old",CP46,VALUE(RIGHT($C46,LEN($C46)-1))),CP46+IF(RIGHT($C46,LEN($C46)-1)="old",CP46,VALUE(RIGHT($C46,LEN($C46)-1))))/3,0),"")</f>
        <v/>
      </c>
      <c r="CR46" s="6" t="str">
        <f t="shared" ref="CR46:FC46" si="1543">IFERROR(IF(MOD(CQ46,$D46)=0,$E46,$F46),"")</f>
        <v/>
      </c>
      <c r="CS46" s="6" t="str">
        <f t="shared" si="306"/>
        <v>,25</v>
      </c>
      <c r="CT46" s="6" t="str">
        <f t="shared" si="307"/>
        <v>,33,33,297,11,11,11,11,18,29</v>
      </c>
      <c r="CU46" s="6" t="str">
        <f t="shared" si="429"/>
        <v/>
      </c>
      <c r="CV46" s="6" t="str">
        <f t="shared" ref="CV46:FG46" si="1544">IFERROR(ROUNDDOWN(IF(LEFT($C46,1)="*",CU46*IF(RIGHT($C46,LEN($C46)-1)="old",CU46,VALUE(RIGHT($C46,LEN($C46)-1))),CU46+IF(RIGHT($C46,LEN($C46)-1)="old",CU46,VALUE(RIGHT($C46,LEN($C46)-1))))/3,0),"")</f>
        <v/>
      </c>
      <c r="CW46" s="6" t="str">
        <f t="shared" ref="CW46:FH46" si="1545">IFERROR(IF(MOD(CV46,$D46)=0,$E46,$F46),"")</f>
        <v/>
      </c>
      <c r="CX46" s="6" t="str">
        <f t="shared" si="310"/>
        <v>,25</v>
      </c>
      <c r="CY46" s="6" t="str">
        <f t="shared" si="311"/>
        <v>,33,33,297,11,11,11,11,18,29</v>
      </c>
      <c r="CZ46" s="6" t="str">
        <f t="shared" si="432"/>
        <v/>
      </c>
      <c r="DA46" s="6" t="str">
        <f t="shared" ref="DA46:FL46" si="1546">IFERROR(ROUNDDOWN(IF(LEFT($C46,1)="*",CZ46*IF(RIGHT($C46,LEN($C46)-1)="old",CZ46,VALUE(RIGHT($C46,LEN($C46)-1))),CZ46+IF(RIGHT($C46,LEN($C46)-1)="old",CZ46,VALUE(RIGHT($C46,LEN($C46)-1))))/3,0),"")</f>
        <v/>
      </c>
      <c r="DB46" s="6" t="str">
        <f t="shared" ref="DB46:FM46" si="1547">IFERROR(IF(MOD(DA46,$D46)=0,$E46,$F46),"")</f>
        <v/>
      </c>
      <c r="DC46" s="6" t="str">
        <f t="shared" si="314"/>
        <v>,25</v>
      </c>
      <c r="DD46" s="6" t="str">
        <f t="shared" si="315"/>
        <v>,33,33,297,11,11,11,11,18,29</v>
      </c>
      <c r="DE46" s="6" t="str">
        <f t="shared" si="435"/>
        <v/>
      </c>
      <c r="DF46" s="6" t="str">
        <f t="shared" ref="DF46:FQ46" si="1548">IFERROR(ROUNDDOWN(IF(LEFT($C46,1)="*",DE46*IF(RIGHT($C46,LEN($C46)-1)="old",DE46,VALUE(RIGHT($C46,LEN($C46)-1))),DE46+IF(RIGHT($C46,LEN($C46)-1)="old",DE46,VALUE(RIGHT($C46,LEN($C46)-1))))/3,0),"")</f>
        <v/>
      </c>
      <c r="DG46" s="6" t="str">
        <f t="shared" ref="DG46:FR46" si="1549">IFERROR(IF(MOD(DF46,$D46)=0,$E46,$F46),"")</f>
        <v/>
      </c>
      <c r="DH46" s="6" t="str">
        <f t="shared" si="318"/>
        <v>,25</v>
      </c>
      <c r="DI46" s="6" t="str">
        <f t="shared" si="319"/>
        <v>,33,33,297,11,11,11,11,18,29</v>
      </c>
      <c r="DJ46" s="6" t="str">
        <f t="shared" si="438"/>
        <v/>
      </c>
      <c r="DK46" s="6" t="str">
        <f t="shared" ref="DK46:FV46" si="1550">IFERROR(ROUNDDOWN(IF(LEFT($C46,1)="*",DJ46*IF(RIGHT($C46,LEN($C46)-1)="old",DJ46,VALUE(RIGHT($C46,LEN($C46)-1))),DJ46+IF(RIGHT($C46,LEN($C46)-1)="old",DJ46,VALUE(RIGHT($C46,LEN($C46)-1))))/3,0),"")</f>
        <v/>
      </c>
      <c r="DL46" s="6" t="str">
        <f t="shared" ref="DL46:FW46" si="1551">IFERROR(IF(MOD(DK46,$D46)=0,$E46,$F46),"")</f>
        <v/>
      </c>
      <c r="DM46" s="6" t="str">
        <f t="shared" si="322"/>
        <v>,25</v>
      </c>
      <c r="DN46" s="6" t="str">
        <f t="shared" si="323"/>
        <v>,33,33,297,11,11,11,11,18,29</v>
      </c>
      <c r="DO46" s="6" t="str">
        <f t="shared" si="441"/>
        <v/>
      </c>
      <c r="DP46" s="6" t="str">
        <f t="shared" ref="DP46:GA46" si="1552">IFERROR(ROUNDDOWN(IF(LEFT($C46,1)="*",DO46*IF(RIGHT($C46,LEN($C46)-1)="old",DO46,VALUE(RIGHT($C46,LEN($C46)-1))),DO46+IF(RIGHT($C46,LEN($C46)-1)="old",DO46,VALUE(RIGHT($C46,LEN($C46)-1))))/3,0),"")</f>
        <v/>
      </c>
      <c r="DQ46" s="6" t="str">
        <f t="shared" ref="DQ46:GB46" si="1553">IFERROR(IF(MOD(DP46,$D46)=0,$E46,$F46),"")</f>
        <v/>
      </c>
      <c r="DR46" s="6" t="str">
        <f t="shared" si="326"/>
        <v>,25</v>
      </c>
      <c r="DS46" s="6" t="str">
        <f t="shared" si="327"/>
        <v>,33,33,297,11,11,11,11,18,29</v>
      </c>
      <c r="DT46" s="6" t="str">
        <f t="shared" si="444"/>
        <v/>
      </c>
      <c r="DU46" s="6" t="str">
        <f t="shared" ref="DU46:GF46" si="1554">IFERROR(ROUNDDOWN(IF(LEFT($C46,1)="*",DT46*IF(RIGHT($C46,LEN($C46)-1)="old",DT46,VALUE(RIGHT($C46,LEN($C46)-1))),DT46+IF(RIGHT($C46,LEN($C46)-1)="old",DT46,VALUE(RIGHT($C46,LEN($C46)-1))))/3,0),"")</f>
        <v/>
      </c>
      <c r="DV46" s="6" t="str">
        <f t="shared" ref="DV46:GG46" si="1555">IFERROR(IF(MOD(DU46,$D46)=0,$E46,$F46),"")</f>
        <v/>
      </c>
      <c r="DW46" s="6" t="str">
        <f t="shared" si="330"/>
        <v>,25</v>
      </c>
      <c r="DX46" s="6" t="str">
        <f t="shared" si="331"/>
        <v>,33,33,297,11,11,11,11,18,29</v>
      </c>
      <c r="DY46" s="6" t="str">
        <f t="shared" si="447"/>
        <v/>
      </c>
      <c r="DZ46" s="6" t="str">
        <f t="shared" ref="DZ46:GK46" si="1556">IFERROR(ROUNDDOWN(IF(LEFT($C46,1)="*",DY46*IF(RIGHT($C46,LEN($C46)-1)="old",DY46,VALUE(RIGHT($C46,LEN($C46)-1))),DY46+IF(RIGHT($C46,LEN($C46)-1)="old",DY46,VALUE(RIGHT($C46,LEN($C46)-1))))/3,0),"")</f>
        <v/>
      </c>
      <c r="EA46" s="6" t="str">
        <f t="shared" ref="EA46:GK46" si="1557">IFERROR(IF(MOD(DZ46,$D46)=0,$E46,$F46),"")</f>
        <v/>
      </c>
      <c r="EB46" s="6" t="str">
        <f t="shared" si="334"/>
        <v>,25</v>
      </c>
      <c r="EC46" s="6" t="str">
        <f t="shared" si="335"/>
        <v>,33,33,297,11,11,11,11,18,29</v>
      </c>
      <c r="ED46" s="6" t="str">
        <f t="shared" si="450"/>
        <v/>
      </c>
      <c r="EE46" s="6" t="str">
        <f t="shared" ref="EE46:GK46" si="1558">IFERROR(ROUNDDOWN(IF(LEFT($C46,1)="*",ED46*IF(RIGHT($C46,LEN($C46)-1)="old",ED46,VALUE(RIGHT($C46,LEN($C46)-1))),ED46+IF(RIGHT($C46,LEN($C46)-1)="old",ED46,VALUE(RIGHT($C46,LEN($C46)-1))))/3,0),"")</f>
        <v/>
      </c>
      <c r="EF46" s="6" t="str">
        <f t="shared" ref="EF46:GK46" si="1559">IFERROR(IF(MOD(EE46,$D46)=0,$E46,$F46),"")</f>
        <v/>
      </c>
      <c r="EG46" s="6" t="str">
        <f t="shared" si="338"/>
        <v>,25</v>
      </c>
      <c r="EH46" s="6" t="str">
        <f t="shared" si="339"/>
        <v>,33,33,297,11,11,11,11,18,29</v>
      </c>
      <c r="EI46" s="6" t="str">
        <f t="shared" si="453"/>
        <v/>
      </c>
      <c r="EJ46" s="6" t="str">
        <f t="shared" ref="EJ46:GK46" si="1560">IFERROR(ROUNDDOWN(IF(LEFT($C46,1)="*",EI46*IF(RIGHT($C46,LEN($C46)-1)="old",EI46,VALUE(RIGHT($C46,LEN($C46)-1))),EI46+IF(RIGHT($C46,LEN($C46)-1)="old",EI46,VALUE(RIGHT($C46,LEN($C46)-1))))/3,0),"")</f>
        <v/>
      </c>
      <c r="EK46" s="6" t="str">
        <f t="shared" ref="EK46:GK46" si="1561">IFERROR(IF(MOD(EJ46,$D46)=0,$E46,$F46),"")</f>
        <v/>
      </c>
      <c r="EL46" s="6" t="str">
        <f t="shared" si="342"/>
        <v>,25</v>
      </c>
      <c r="EM46" s="6" t="str">
        <f t="shared" si="343"/>
        <v>,33,33,297,11,11,11,11,18,29</v>
      </c>
      <c r="EN46" s="6" t="str">
        <f t="shared" si="456"/>
        <v/>
      </c>
      <c r="EO46" s="6" t="str">
        <f t="shared" ref="EO46:GK46" si="1562">IFERROR(ROUNDDOWN(IF(LEFT($C46,1)="*",EN46*IF(RIGHT($C46,LEN($C46)-1)="old",EN46,VALUE(RIGHT($C46,LEN($C46)-1))),EN46+IF(RIGHT($C46,LEN($C46)-1)="old",EN46,VALUE(RIGHT($C46,LEN($C46)-1))))/3,0),"")</f>
        <v/>
      </c>
      <c r="EP46" s="6" t="str">
        <f t="shared" ref="EP46:GK46" si="1563">IFERROR(IF(MOD(EO46,$D46)=0,$E46,$F46),"")</f>
        <v/>
      </c>
      <c r="EQ46" s="6" t="str">
        <f t="shared" si="346"/>
        <v>,25</v>
      </c>
      <c r="ER46" s="6" t="str">
        <f t="shared" si="347"/>
        <v>,33,33,297,11,11,11,11,18,29</v>
      </c>
      <c r="ES46" s="6" t="str">
        <f t="shared" si="459"/>
        <v/>
      </c>
      <c r="ET46" s="6" t="str">
        <f t="shared" ref="ET46:GK46" si="1564">IFERROR(ROUNDDOWN(IF(LEFT($C46,1)="*",ES46*IF(RIGHT($C46,LEN($C46)-1)="old",ES46,VALUE(RIGHT($C46,LEN($C46)-1))),ES46+IF(RIGHT($C46,LEN($C46)-1)="old",ES46,VALUE(RIGHT($C46,LEN($C46)-1))))/3,0),"")</f>
        <v/>
      </c>
      <c r="EU46" s="6" t="str">
        <f t="shared" ref="EU46:GK46" si="1565">IFERROR(IF(MOD(ET46,$D46)=0,$E46,$F46),"")</f>
        <v/>
      </c>
      <c r="EV46" s="6" t="str">
        <f t="shared" si="350"/>
        <v>,25</v>
      </c>
      <c r="EW46" s="6" t="str">
        <f t="shared" si="351"/>
        <v>,33,33,297,11,11,11,11,18,29</v>
      </c>
      <c r="EX46" s="6" t="str">
        <f t="shared" si="462"/>
        <v/>
      </c>
      <c r="EY46" s="6" t="str">
        <f t="shared" ref="EY46:GK46" si="1566">IFERROR(ROUNDDOWN(IF(LEFT($C46,1)="*",EX46*IF(RIGHT($C46,LEN($C46)-1)="old",EX46,VALUE(RIGHT($C46,LEN($C46)-1))),EX46+IF(RIGHT($C46,LEN($C46)-1)="old",EX46,VALUE(RIGHT($C46,LEN($C46)-1))))/3,0),"")</f>
        <v/>
      </c>
      <c r="EZ46" s="6" t="str">
        <f t="shared" ref="EZ46:GK46" si="1567">IFERROR(IF(MOD(EY46,$D46)=0,$E46,$F46),"")</f>
        <v/>
      </c>
      <c r="FA46" s="6" t="str">
        <f t="shared" si="354"/>
        <v>,25</v>
      </c>
      <c r="FB46" s="6" t="str">
        <f t="shared" si="355"/>
        <v>,33,33,297,11,11,11,11,18,29</v>
      </c>
      <c r="FC46" s="6" t="str">
        <f t="shared" si="465"/>
        <v/>
      </c>
      <c r="FD46" s="6" t="str">
        <f t="shared" ref="FD46:GK46" si="1568">IFERROR(ROUNDDOWN(IF(LEFT($C46,1)="*",FC46*IF(RIGHT($C46,LEN($C46)-1)="old",FC46,VALUE(RIGHT($C46,LEN($C46)-1))),FC46+IF(RIGHT($C46,LEN($C46)-1)="old",FC46,VALUE(RIGHT($C46,LEN($C46)-1))))/3,0),"")</f>
        <v/>
      </c>
      <c r="FE46" s="6" t="str">
        <f t="shared" ref="FE46:GK46" si="1569">IFERROR(IF(MOD(FD46,$D46)=0,$E46,$F46),"")</f>
        <v/>
      </c>
      <c r="FF46" s="6" t="str">
        <f t="shared" si="358"/>
        <v>,25</v>
      </c>
      <c r="FG46" s="6" t="str">
        <f t="shared" si="359"/>
        <v>,33,33,297,11,11,11,11,18,29</v>
      </c>
      <c r="FH46" s="6" t="str">
        <f t="shared" si="468"/>
        <v/>
      </c>
      <c r="FI46" s="6" t="str">
        <f t="shared" ref="FI46:GK46" si="1570">IFERROR(ROUNDDOWN(IF(LEFT($C46,1)="*",FH46*IF(RIGHT($C46,LEN($C46)-1)="old",FH46,VALUE(RIGHT($C46,LEN($C46)-1))),FH46+IF(RIGHT($C46,LEN($C46)-1)="old",FH46,VALUE(RIGHT($C46,LEN($C46)-1))))/3,0),"")</f>
        <v/>
      </c>
      <c r="FJ46" s="6" t="str">
        <f t="shared" ref="FJ46:GK46" si="1571">IFERROR(IF(MOD(FI46,$D46)=0,$E46,$F46),"")</f>
        <v/>
      </c>
      <c r="FK46" s="6" t="str">
        <f t="shared" si="362"/>
        <v>,25</v>
      </c>
      <c r="FL46" s="6" t="str">
        <f t="shared" si="363"/>
        <v>,33,33,297,11,11,11,11,18,29</v>
      </c>
      <c r="FM46" s="6" t="str">
        <f t="shared" si="471"/>
        <v/>
      </c>
      <c r="FN46" s="6" t="str">
        <f t="shared" ref="FN46:GK46" si="1572">IFERROR(ROUNDDOWN(IF(LEFT($C46,1)="*",FM46*IF(RIGHT($C46,LEN($C46)-1)="old",FM46,VALUE(RIGHT($C46,LEN($C46)-1))),FM46+IF(RIGHT($C46,LEN($C46)-1)="old",FM46,VALUE(RIGHT($C46,LEN($C46)-1))))/3,0),"")</f>
        <v/>
      </c>
      <c r="FO46" s="6" t="str">
        <f t="shared" ref="FO46:GK46" si="1573">IFERROR(IF(MOD(FN46,$D46)=0,$E46,$F46),"")</f>
        <v/>
      </c>
      <c r="FP46" s="6" t="str">
        <f t="shared" si="366"/>
        <v>,25</v>
      </c>
      <c r="FQ46" s="6" t="str">
        <f t="shared" si="367"/>
        <v>,33,33,297,11,11,11,11,18,29</v>
      </c>
      <c r="FR46" s="6" t="str">
        <f t="shared" si="474"/>
        <v/>
      </c>
      <c r="FS46" s="6" t="str">
        <f t="shared" ref="FS46:GK46" si="1574">IFERROR(ROUNDDOWN(IF(LEFT($C46,1)="*",FR46*IF(RIGHT($C46,LEN($C46)-1)="old",FR46,VALUE(RIGHT($C46,LEN($C46)-1))),FR46+IF(RIGHT($C46,LEN($C46)-1)="old",FR46,VALUE(RIGHT($C46,LEN($C46)-1))))/3,0),"")</f>
        <v/>
      </c>
      <c r="FT46" s="6" t="str">
        <f t="shared" ref="FT46:GK46" si="1575">IFERROR(IF(MOD(FS46,$D46)=0,$E46,$F46),"")</f>
        <v/>
      </c>
      <c r="FU46" s="6" t="str">
        <f t="shared" si="370"/>
        <v>,25</v>
      </c>
      <c r="FV46" s="6" t="str">
        <f t="shared" si="371"/>
        <v>,33,33,297,11,11,11,11,18,29</v>
      </c>
      <c r="FW46" s="6" t="str">
        <f t="shared" si="477"/>
        <v/>
      </c>
      <c r="FX46" s="6" t="str">
        <f t="shared" ref="FX46:GK46" si="1576">IFERROR(ROUNDDOWN(IF(LEFT($C46,1)="*",FW46*IF(RIGHT($C46,LEN($C46)-1)="old",FW46,VALUE(RIGHT($C46,LEN($C46)-1))),FW46+IF(RIGHT($C46,LEN($C46)-1)="old",FW46,VALUE(RIGHT($C46,LEN($C46)-1))))/3,0),"")</f>
        <v/>
      </c>
      <c r="FY46" s="6" t="str">
        <f t="shared" ref="FY46:GK46" si="1577">IFERROR(IF(MOD(FX46,$D46)=0,$E46,$F46),"")</f>
        <v/>
      </c>
      <c r="FZ46" s="6" t="str">
        <f t="shared" si="374"/>
        <v>,25</v>
      </c>
      <c r="GA46" s="6" t="str">
        <f t="shared" si="375"/>
        <v>,33,33,297,11,11,11,11,18,29</v>
      </c>
      <c r="GB46" s="6" t="str">
        <f t="shared" si="480"/>
        <v/>
      </c>
      <c r="GC46" s="6" t="str">
        <f t="shared" ref="GC46:GK46" si="1578">IFERROR(ROUNDDOWN(IF(LEFT($C46,1)="*",GB46*IF(RIGHT($C46,LEN($C46)-1)="old",GB46,VALUE(RIGHT($C46,LEN($C46)-1))),GB46+IF(RIGHT($C46,LEN($C46)-1)="old",GB46,VALUE(RIGHT($C46,LEN($C46)-1))))/3,0),"")</f>
        <v/>
      </c>
      <c r="GD46" s="6" t="str">
        <f t="shared" ref="GD46:GK46" si="1579">IFERROR(IF(MOD(GC46,$D46)=0,$E46,$F46),"")</f>
        <v/>
      </c>
      <c r="GE46" s="6" t="str">
        <f t="shared" si="378"/>
        <v>,25</v>
      </c>
      <c r="GF46" s="6" t="str">
        <f t="shared" si="379"/>
        <v>,33,33,297,11,11,11,11,18,29</v>
      </c>
      <c r="GG46" s="6" t="str">
        <f t="shared" si="483"/>
        <v/>
      </c>
      <c r="GH46" s="6" t="str">
        <f t="shared" ref="GH46:GK46" si="1580">IFERROR(ROUNDDOWN(IF(LEFT($C46,1)="*",GG46*IF(RIGHT($C46,LEN($C46)-1)="old",GG46,VALUE(RIGHT($C46,LEN($C46)-1))),GG46+IF(RIGHT($C46,LEN($C46)-1)="old",GG46,VALUE(RIGHT($C46,LEN($C46)-1))))/3,0),"")</f>
        <v/>
      </c>
      <c r="GI46" s="6" t="str">
        <f t="shared" ref="GI46:GK46" si="1581">IFERROR(IF(MOD(GH46,$D46)=0,$E46,$F46),"")</f>
        <v/>
      </c>
      <c r="GJ46" s="6" t="str">
        <f t="shared" si="382"/>
        <v>,25</v>
      </c>
      <c r="GK46" s="6" t="str">
        <f t="shared" si="383"/>
        <v>,33,33,297,11,11,11,11,18,29</v>
      </c>
      <c r="GL46" s="6"/>
      <c r="GM46" s="6"/>
      <c r="GN46" s="6"/>
      <c r="GO46" s="6"/>
    </row>
    <row r="47" spans="1:197" x14ac:dyDescent="0.25">
      <c r="A47" s="6"/>
      <c r="B47" s="6">
        <v>2</v>
      </c>
      <c r="C47" s="6" t="str">
        <f>"+2"</f>
        <v>+2</v>
      </c>
      <c r="D47" s="6">
        <v>19</v>
      </c>
      <c r="E47" s="6">
        <v>5</v>
      </c>
      <c r="F47" s="6">
        <v>6</v>
      </c>
      <c r="G47" s="6"/>
      <c r="H47" s="6"/>
      <c r="I47" s="6" t="str">
        <f>IF(E40=B47,GJ40,"")&amp;IF(F40=B47,GK40,"")&amp;IF(E41=B47,GJ41,"")&amp;IF(F41=B47,GK41,"")&amp;IF(E42=B47,GJ42,"")&amp;IF(F42=B47,GK42,"")&amp;IF(E43=B47,GJ43,"")&amp;IF(F43=B47,GK43,"")&amp;IF(E44=B47,GJ44,"")&amp;IF(F44=B47,GK44,"")&amp;IF(E45=B47,GJ45,"")&amp;IF(F45=B47,GK45,"")&amp;IF(E46=B47,GJ46,"")&amp;IF(F46=B47,GK46,"")</f>
        <v>,26,247,11,11,11,55</v>
      </c>
      <c r="J47" s="6">
        <f t="shared" si="246"/>
        <v>6</v>
      </c>
      <c r="K47" s="6">
        <f t="shared" ref="K47:K52" si="1582">K39+J47</f>
        <v>23</v>
      </c>
      <c r="L47" s="6" t="str">
        <f>IF(E48=B47,GJ48,"")&amp;IF(F48=B47,GK48,"")&amp;IF(E49=B47,GJ49,"")&amp;IF(F49=B47,GK49,"")&amp;IF(E50=B47,GJ50,"")&amp;IF(F50=B47,GK50,"")&amp;IF(E51=B47,GJ51,"")&amp;IF(F51=B47,GK51,"")&amp;IF(E52=B47,GJ52,"")&amp;IF(F52=B47,GK52,"")</f>
        <v>,13</v>
      </c>
      <c r="M47" s="6">
        <f>LEN(L47)-LEN(SUBSTITUTE(L47,",",""))</f>
        <v>1</v>
      </c>
      <c r="N47" s="6">
        <f>IF(N$4&lt;=$J47,VALUE(SUBSTITUTE(MID($I47,IFERROR(FIND(CHAR(1),SUBSTITUTE($I47,",",CHAR(1),(N$4+1)-1)),1),IFERROR(FIND(CHAR(1),SUBSTITUTE($I47,",",CHAR(1),(N$4+1))),LEN($I47)+1)-IFERROR(FIND(CHAR(1),SUBSTITUTE($I47,",",CHAR(1),(N$4+1)-1)),1)),",","")),"")</f>
        <v>26</v>
      </c>
      <c r="O47" s="6">
        <f t="shared" si="142"/>
        <v>9</v>
      </c>
      <c r="P47" s="6">
        <f t="shared" si="143"/>
        <v>6</v>
      </c>
      <c r="Q47" s="6" t="str">
        <f t="shared" si="896"/>
        <v/>
      </c>
      <c r="R47" s="6" t="str">
        <f t="shared" si="897"/>
        <v>,9</v>
      </c>
      <c r="S47" s="6">
        <f t="shared" si="247"/>
        <v>247</v>
      </c>
      <c r="T47" s="6">
        <f t="shared" si="243"/>
        <v>83</v>
      </c>
      <c r="U47" s="6">
        <f t="shared" si="244"/>
        <v>6</v>
      </c>
      <c r="V47" s="6" t="str">
        <f t="shared" si="898"/>
        <v/>
      </c>
      <c r="W47" s="6" t="str">
        <f t="shared" si="899"/>
        <v>,9,83</v>
      </c>
      <c r="X47" s="6">
        <f t="shared" si="384"/>
        <v>11</v>
      </c>
      <c r="Y47" s="6">
        <f t="shared" ref="Y47:CJ47" si="1583">IFERROR(ROUNDDOWN(IF(LEFT($C47,1)="*",X47*IF(RIGHT($C47,LEN($C47)-1)="old",X47,VALUE(RIGHT($C47,LEN($C47)-1))),X47+IF(RIGHT($C47,LEN($C47)-1)="old",X47,VALUE(RIGHT($C47,LEN($C47)-1))))/3,0),"")</f>
        <v>4</v>
      </c>
      <c r="Z47" s="6">
        <f t="shared" ref="Z47:CK47" si="1584">IFERROR(IF(MOD(Y47,$D47)=0,$E47,$F47),"")</f>
        <v>6</v>
      </c>
      <c r="AA47" s="6" t="str">
        <f t="shared" si="250"/>
        <v/>
      </c>
      <c r="AB47" s="6" t="str">
        <f t="shared" si="251"/>
        <v>,9,83,4</v>
      </c>
      <c r="AC47" s="6">
        <f t="shared" si="387"/>
        <v>11</v>
      </c>
      <c r="AD47" s="6">
        <f t="shared" ref="AD47:CO47" si="1585">IFERROR(ROUNDDOWN(IF(LEFT($C47,1)="*",AC47*IF(RIGHT($C47,LEN($C47)-1)="old",AC47,VALUE(RIGHT($C47,LEN($C47)-1))),AC47+IF(RIGHT($C47,LEN($C47)-1)="old",AC47,VALUE(RIGHT($C47,LEN($C47)-1))))/3,0),"")</f>
        <v>4</v>
      </c>
      <c r="AE47" s="6">
        <f t="shared" ref="AE47:CP47" si="1586">IFERROR(IF(MOD(AD47,$D47)=0,$E47,$F47),"")</f>
        <v>6</v>
      </c>
      <c r="AF47" s="6" t="str">
        <f t="shared" si="254"/>
        <v/>
      </c>
      <c r="AG47" s="6" t="str">
        <f t="shared" si="255"/>
        <v>,9,83,4,4</v>
      </c>
      <c r="AH47" s="6">
        <f t="shared" si="390"/>
        <v>11</v>
      </c>
      <c r="AI47" s="6">
        <f t="shared" ref="AI47:CT47" si="1587">IFERROR(ROUNDDOWN(IF(LEFT($C47,1)="*",AH47*IF(RIGHT($C47,LEN($C47)-1)="old",AH47,VALUE(RIGHT($C47,LEN($C47)-1))),AH47+IF(RIGHT($C47,LEN($C47)-1)="old",AH47,VALUE(RIGHT($C47,LEN($C47)-1))))/3,0),"")</f>
        <v>4</v>
      </c>
      <c r="AJ47" s="6">
        <f t="shared" ref="AJ47:CU47" si="1588">IFERROR(IF(MOD(AI47,$D47)=0,$E47,$F47),"")</f>
        <v>6</v>
      </c>
      <c r="AK47" s="6" t="str">
        <f t="shared" si="258"/>
        <v/>
      </c>
      <c r="AL47" s="6" t="str">
        <f t="shared" si="259"/>
        <v>,9,83,4,4,4</v>
      </c>
      <c r="AM47" s="6">
        <f t="shared" si="393"/>
        <v>55</v>
      </c>
      <c r="AN47" s="6">
        <f t="shared" ref="AN47:CY47" si="1589">IFERROR(ROUNDDOWN(IF(LEFT($C47,1)="*",AM47*IF(RIGHT($C47,LEN($C47)-1)="old",AM47,VALUE(RIGHT($C47,LEN($C47)-1))),AM47+IF(RIGHT($C47,LEN($C47)-1)="old",AM47,VALUE(RIGHT($C47,LEN($C47)-1))))/3,0),"")</f>
        <v>19</v>
      </c>
      <c r="AO47" s="6">
        <f t="shared" ref="AO47:CZ47" si="1590">IFERROR(IF(MOD(AN47,$D47)=0,$E47,$F47),"")</f>
        <v>5</v>
      </c>
      <c r="AP47" s="6" t="str">
        <f t="shared" si="262"/>
        <v>,19</v>
      </c>
      <c r="AQ47" s="6" t="str">
        <f t="shared" si="263"/>
        <v>,9,83,4,4,4</v>
      </c>
      <c r="AR47" s="6" t="str">
        <f t="shared" si="396"/>
        <v/>
      </c>
      <c r="AS47" s="6" t="str">
        <f t="shared" ref="AS47:DD47" si="1591">IFERROR(ROUNDDOWN(IF(LEFT($C47,1)="*",AR47*IF(RIGHT($C47,LEN($C47)-1)="old",AR47,VALUE(RIGHT($C47,LEN($C47)-1))),AR47+IF(RIGHT($C47,LEN($C47)-1)="old",AR47,VALUE(RIGHT($C47,LEN($C47)-1))))/3,0),"")</f>
        <v/>
      </c>
      <c r="AT47" s="6" t="str">
        <f t="shared" ref="AT47:DE47" si="1592">IFERROR(IF(MOD(AS47,$D47)=0,$E47,$F47),"")</f>
        <v/>
      </c>
      <c r="AU47" s="6" t="str">
        <f t="shared" si="266"/>
        <v>,19</v>
      </c>
      <c r="AV47" s="6" t="str">
        <f t="shared" si="267"/>
        <v>,9,83,4,4,4</v>
      </c>
      <c r="AW47" s="6" t="str">
        <f t="shared" si="399"/>
        <v/>
      </c>
      <c r="AX47" s="6" t="str">
        <f t="shared" ref="AX47:DI47" si="1593">IFERROR(ROUNDDOWN(IF(LEFT($C47,1)="*",AW47*IF(RIGHT($C47,LEN($C47)-1)="old",AW47,VALUE(RIGHT($C47,LEN($C47)-1))),AW47+IF(RIGHT($C47,LEN($C47)-1)="old",AW47,VALUE(RIGHT($C47,LEN($C47)-1))))/3,0),"")</f>
        <v/>
      </c>
      <c r="AY47" s="6" t="str">
        <f t="shared" ref="AY47:DJ47" si="1594">IFERROR(IF(MOD(AX47,$D47)=0,$E47,$F47),"")</f>
        <v/>
      </c>
      <c r="AZ47" s="6" t="str">
        <f t="shared" si="270"/>
        <v>,19</v>
      </c>
      <c r="BA47" s="6" t="str">
        <f t="shared" si="271"/>
        <v>,9,83,4,4,4</v>
      </c>
      <c r="BB47" s="6" t="str">
        <f t="shared" si="402"/>
        <v/>
      </c>
      <c r="BC47" s="6" t="str">
        <f t="shared" ref="BC47:DN47" si="1595">IFERROR(ROUNDDOWN(IF(LEFT($C47,1)="*",BB47*IF(RIGHT($C47,LEN($C47)-1)="old",BB47,VALUE(RIGHT($C47,LEN($C47)-1))),BB47+IF(RIGHT($C47,LEN($C47)-1)="old",BB47,VALUE(RIGHT($C47,LEN($C47)-1))))/3,0),"")</f>
        <v/>
      </c>
      <c r="BD47" s="6" t="str">
        <f t="shared" ref="BD47:DO47" si="1596">IFERROR(IF(MOD(BC47,$D47)=0,$E47,$F47),"")</f>
        <v/>
      </c>
      <c r="BE47" s="6" t="str">
        <f t="shared" si="274"/>
        <v>,19</v>
      </c>
      <c r="BF47" s="6" t="str">
        <f t="shared" si="275"/>
        <v>,9,83,4,4,4</v>
      </c>
      <c r="BG47" s="6" t="str">
        <f t="shared" si="405"/>
        <v/>
      </c>
      <c r="BH47" s="6" t="str">
        <f t="shared" ref="BH47:DS47" si="1597">IFERROR(ROUNDDOWN(IF(LEFT($C47,1)="*",BG47*IF(RIGHT($C47,LEN($C47)-1)="old",BG47,VALUE(RIGHT($C47,LEN($C47)-1))),BG47+IF(RIGHT($C47,LEN($C47)-1)="old",BG47,VALUE(RIGHT($C47,LEN($C47)-1))))/3,0),"")</f>
        <v/>
      </c>
      <c r="BI47" s="6" t="str">
        <f t="shared" ref="BI47:DT47" si="1598">IFERROR(IF(MOD(BH47,$D47)=0,$E47,$F47),"")</f>
        <v/>
      </c>
      <c r="BJ47" s="6" t="str">
        <f t="shared" si="278"/>
        <v>,19</v>
      </c>
      <c r="BK47" s="6" t="str">
        <f t="shared" si="279"/>
        <v>,9,83,4,4,4</v>
      </c>
      <c r="BL47" s="6" t="str">
        <f t="shared" si="408"/>
        <v/>
      </c>
      <c r="BM47" s="6" t="str">
        <f t="shared" ref="BM47:DX47" si="1599">IFERROR(ROUNDDOWN(IF(LEFT($C47,1)="*",BL47*IF(RIGHT($C47,LEN($C47)-1)="old",BL47,VALUE(RIGHT($C47,LEN($C47)-1))),BL47+IF(RIGHT($C47,LEN($C47)-1)="old",BL47,VALUE(RIGHT($C47,LEN($C47)-1))))/3,0),"")</f>
        <v/>
      </c>
      <c r="BN47" s="6" t="str">
        <f t="shared" ref="BN47:DY47" si="1600">IFERROR(IF(MOD(BM47,$D47)=0,$E47,$F47),"")</f>
        <v/>
      </c>
      <c r="BO47" s="6" t="str">
        <f t="shared" si="282"/>
        <v>,19</v>
      </c>
      <c r="BP47" s="6" t="str">
        <f t="shared" si="283"/>
        <v>,9,83,4,4,4</v>
      </c>
      <c r="BQ47" s="6" t="str">
        <f t="shared" si="411"/>
        <v/>
      </c>
      <c r="BR47" s="6" t="str">
        <f t="shared" ref="BR47:EC47" si="1601">IFERROR(ROUNDDOWN(IF(LEFT($C47,1)="*",BQ47*IF(RIGHT($C47,LEN($C47)-1)="old",BQ47,VALUE(RIGHT($C47,LEN($C47)-1))),BQ47+IF(RIGHT($C47,LEN($C47)-1)="old",BQ47,VALUE(RIGHT($C47,LEN($C47)-1))))/3,0),"")</f>
        <v/>
      </c>
      <c r="BS47" s="6" t="str">
        <f t="shared" ref="BS47:ED47" si="1602">IFERROR(IF(MOD(BR47,$D47)=0,$E47,$F47),"")</f>
        <v/>
      </c>
      <c r="BT47" s="6" t="str">
        <f t="shared" si="286"/>
        <v>,19</v>
      </c>
      <c r="BU47" s="6" t="str">
        <f t="shared" si="287"/>
        <v>,9,83,4,4,4</v>
      </c>
      <c r="BV47" s="6" t="str">
        <f t="shared" si="414"/>
        <v/>
      </c>
      <c r="BW47" s="6" t="str">
        <f t="shared" ref="BW47:EH47" si="1603">IFERROR(ROUNDDOWN(IF(LEFT($C47,1)="*",BV47*IF(RIGHT($C47,LEN($C47)-1)="old",BV47,VALUE(RIGHT($C47,LEN($C47)-1))),BV47+IF(RIGHT($C47,LEN($C47)-1)="old",BV47,VALUE(RIGHT($C47,LEN($C47)-1))))/3,0),"")</f>
        <v/>
      </c>
      <c r="BX47" s="6" t="str">
        <f t="shared" ref="BX47:EI47" si="1604">IFERROR(IF(MOD(BW47,$D47)=0,$E47,$F47),"")</f>
        <v/>
      </c>
      <c r="BY47" s="6" t="str">
        <f t="shared" si="290"/>
        <v>,19</v>
      </c>
      <c r="BZ47" s="6" t="str">
        <f t="shared" si="291"/>
        <v>,9,83,4,4,4</v>
      </c>
      <c r="CA47" s="6" t="str">
        <f t="shared" si="417"/>
        <v/>
      </c>
      <c r="CB47" s="6" t="str">
        <f t="shared" ref="CB47:EM47" si="1605">IFERROR(ROUNDDOWN(IF(LEFT($C47,1)="*",CA47*IF(RIGHT($C47,LEN($C47)-1)="old",CA47,VALUE(RIGHT($C47,LEN($C47)-1))),CA47+IF(RIGHT($C47,LEN($C47)-1)="old",CA47,VALUE(RIGHT($C47,LEN($C47)-1))))/3,0),"")</f>
        <v/>
      </c>
      <c r="CC47" s="6" t="str">
        <f t="shared" ref="CC47:EN47" si="1606">IFERROR(IF(MOD(CB47,$D47)=0,$E47,$F47),"")</f>
        <v/>
      </c>
      <c r="CD47" s="6" t="str">
        <f t="shared" si="294"/>
        <v>,19</v>
      </c>
      <c r="CE47" s="6" t="str">
        <f t="shared" si="295"/>
        <v>,9,83,4,4,4</v>
      </c>
      <c r="CF47" s="6" t="str">
        <f t="shared" si="420"/>
        <v/>
      </c>
      <c r="CG47" s="6" t="str">
        <f t="shared" ref="CG47:ER47" si="1607">IFERROR(ROUNDDOWN(IF(LEFT($C47,1)="*",CF47*IF(RIGHT($C47,LEN($C47)-1)="old",CF47,VALUE(RIGHT($C47,LEN($C47)-1))),CF47+IF(RIGHT($C47,LEN($C47)-1)="old",CF47,VALUE(RIGHT($C47,LEN($C47)-1))))/3,0),"")</f>
        <v/>
      </c>
      <c r="CH47" s="6" t="str">
        <f t="shared" ref="CH47:ES47" si="1608">IFERROR(IF(MOD(CG47,$D47)=0,$E47,$F47),"")</f>
        <v/>
      </c>
      <c r="CI47" s="6" t="str">
        <f t="shared" si="298"/>
        <v>,19</v>
      </c>
      <c r="CJ47" s="6" t="str">
        <f t="shared" si="299"/>
        <v>,9,83,4,4,4</v>
      </c>
      <c r="CK47" s="6" t="str">
        <f t="shared" si="423"/>
        <v/>
      </c>
      <c r="CL47" s="6" t="str">
        <f t="shared" ref="CL47:EW47" si="1609">IFERROR(ROUNDDOWN(IF(LEFT($C47,1)="*",CK47*IF(RIGHT($C47,LEN($C47)-1)="old",CK47,VALUE(RIGHT($C47,LEN($C47)-1))),CK47+IF(RIGHT($C47,LEN($C47)-1)="old",CK47,VALUE(RIGHT($C47,LEN($C47)-1))))/3,0),"")</f>
        <v/>
      </c>
      <c r="CM47" s="6" t="str">
        <f t="shared" ref="CM47:EX47" si="1610">IFERROR(IF(MOD(CL47,$D47)=0,$E47,$F47),"")</f>
        <v/>
      </c>
      <c r="CN47" s="6" t="str">
        <f t="shared" si="302"/>
        <v>,19</v>
      </c>
      <c r="CO47" s="6" t="str">
        <f t="shared" si="303"/>
        <v>,9,83,4,4,4</v>
      </c>
      <c r="CP47" s="6" t="str">
        <f t="shared" si="426"/>
        <v/>
      </c>
      <c r="CQ47" s="6" t="str">
        <f t="shared" ref="CQ47:FB47" si="1611">IFERROR(ROUNDDOWN(IF(LEFT($C47,1)="*",CP47*IF(RIGHT($C47,LEN($C47)-1)="old",CP47,VALUE(RIGHT($C47,LEN($C47)-1))),CP47+IF(RIGHT($C47,LEN($C47)-1)="old",CP47,VALUE(RIGHT($C47,LEN($C47)-1))))/3,0),"")</f>
        <v/>
      </c>
      <c r="CR47" s="6" t="str">
        <f t="shared" ref="CR47:FC47" si="1612">IFERROR(IF(MOD(CQ47,$D47)=0,$E47,$F47),"")</f>
        <v/>
      </c>
      <c r="CS47" s="6" t="str">
        <f t="shared" si="306"/>
        <v>,19</v>
      </c>
      <c r="CT47" s="6" t="str">
        <f t="shared" si="307"/>
        <v>,9,83,4,4,4</v>
      </c>
      <c r="CU47" s="6" t="str">
        <f t="shared" si="429"/>
        <v/>
      </c>
      <c r="CV47" s="6" t="str">
        <f t="shared" ref="CV47:FG47" si="1613">IFERROR(ROUNDDOWN(IF(LEFT($C47,1)="*",CU47*IF(RIGHT($C47,LEN($C47)-1)="old",CU47,VALUE(RIGHT($C47,LEN($C47)-1))),CU47+IF(RIGHT($C47,LEN($C47)-1)="old",CU47,VALUE(RIGHT($C47,LEN($C47)-1))))/3,0),"")</f>
        <v/>
      </c>
      <c r="CW47" s="6" t="str">
        <f t="shared" ref="CW47:FH47" si="1614">IFERROR(IF(MOD(CV47,$D47)=0,$E47,$F47),"")</f>
        <v/>
      </c>
      <c r="CX47" s="6" t="str">
        <f t="shared" si="310"/>
        <v>,19</v>
      </c>
      <c r="CY47" s="6" t="str">
        <f t="shared" si="311"/>
        <v>,9,83,4,4,4</v>
      </c>
      <c r="CZ47" s="6" t="str">
        <f t="shared" si="432"/>
        <v/>
      </c>
      <c r="DA47" s="6" t="str">
        <f t="shared" ref="DA47:FL47" si="1615">IFERROR(ROUNDDOWN(IF(LEFT($C47,1)="*",CZ47*IF(RIGHT($C47,LEN($C47)-1)="old",CZ47,VALUE(RIGHT($C47,LEN($C47)-1))),CZ47+IF(RIGHT($C47,LEN($C47)-1)="old",CZ47,VALUE(RIGHT($C47,LEN($C47)-1))))/3,0),"")</f>
        <v/>
      </c>
      <c r="DB47" s="6" t="str">
        <f t="shared" ref="DB47:FM47" si="1616">IFERROR(IF(MOD(DA47,$D47)=0,$E47,$F47),"")</f>
        <v/>
      </c>
      <c r="DC47" s="6" t="str">
        <f t="shared" si="314"/>
        <v>,19</v>
      </c>
      <c r="DD47" s="6" t="str">
        <f t="shared" si="315"/>
        <v>,9,83,4,4,4</v>
      </c>
      <c r="DE47" s="6" t="str">
        <f t="shared" si="435"/>
        <v/>
      </c>
      <c r="DF47" s="6" t="str">
        <f t="shared" ref="DF47:FQ47" si="1617">IFERROR(ROUNDDOWN(IF(LEFT($C47,1)="*",DE47*IF(RIGHT($C47,LEN($C47)-1)="old",DE47,VALUE(RIGHT($C47,LEN($C47)-1))),DE47+IF(RIGHT($C47,LEN($C47)-1)="old",DE47,VALUE(RIGHT($C47,LEN($C47)-1))))/3,0),"")</f>
        <v/>
      </c>
      <c r="DG47" s="6" t="str">
        <f t="shared" ref="DG47:FR47" si="1618">IFERROR(IF(MOD(DF47,$D47)=0,$E47,$F47),"")</f>
        <v/>
      </c>
      <c r="DH47" s="6" t="str">
        <f t="shared" si="318"/>
        <v>,19</v>
      </c>
      <c r="DI47" s="6" t="str">
        <f t="shared" si="319"/>
        <v>,9,83,4,4,4</v>
      </c>
      <c r="DJ47" s="6" t="str">
        <f t="shared" si="438"/>
        <v/>
      </c>
      <c r="DK47" s="6" t="str">
        <f t="shared" ref="DK47:FV47" si="1619">IFERROR(ROUNDDOWN(IF(LEFT($C47,1)="*",DJ47*IF(RIGHT($C47,LEN($C47)-1)="old",DJ47,VALUE(RIGHT($C47,LEN($C47)-1))),DJ47+IF(RIGHT($C47,LEN($C47)-1)="old",DJ47,VALUE(RIGHT($C47,LEN($C47)-1))))/3,0),"")</f>
        <v/>
      </c>
      <c r="DL47" s="6" t="str">
        <f t="shared" ref="DL47:FW47" si="1620">IFERROR(IF(MOD(DK47,$D47)=0,$E47,$F47),"")</f>
        <v/>
      </c>
      <c r="DM47" s="6" t="str">
        <f t="shared" si="322"/>
        <v>,19</v>
      </c>
      <c r="DN47" s="6" t="str">
        <f t="shared" si="323"/>
        <v>,9,83,4,4,4</v>
      </c>
      <c r="DO47" s="6" t="str">
        <f t="shared" si="441"/>
        <v/>
      </c>
      <c r="DP47" s="6" t="str">
        <f t="shared" ref="DP47:GA47" si="1621">IFERROR(ROUNDDOWN(IF(LEFT($C47,1)="*",DO47*IF(RIGHT($C47,LEN($C47)-1)="old",DO47,VALUE(RIGHT($C47,LEN($C47)-1))),DO47+IF(RIGHT($C47,LEN($C47)-1)="old",DO47,VALUE(RIGHT($C47,LEN($C47)-1))))/3,0),"")</f>
        <v/>
      </c>
      <c r="DQ47" s="6" t="str">
        <f t="shared" ref="DQ47:GB47" si="1622">IFERROR(IF(MOD(DP47,$D47)=0,$E47,$F47),"")</f>
        <v/>
      </c>
      <c r="DR47" s="6" t="str">
        <f t="shared" si="326"/>
        <v>,19</v>
      </c>
      <c r="DS47" s="6" t="str">
        <f t="shared" si="327"/>
        <v>,9,83,4,4,4</v>
      </c>
      <c r="DT47" s="6" t="str">
        <f t="shared" si="444"/>
        <v/>
      </c>
      <c r="DU47" s="6" t="str">
        <f t="shared" ref="DU47:GF47" si="1623">IFERROR(ROUNDDOWN(IF(LEFT($C47,1)="*",DT47*IF(RIGHT($C47,LEN($C47)-1)="old",DT47,VALUE(RIGHT($C47,LEN($C47)-1))),DT47+IF(RIGHT($C47,LEN($C47)-1)="old",DT47,VALUE(RIGHT($C47,LEN($C47)-1))))/3,0),"")</f>
        <v/>
      </c>
      <c r="DV47" s="6" t="str">
        <f t="shared" ref="DV47:GG47" si="1624">IFERROR(IF(MOD(DU47,$D47)=0,$E47,$F47),"")</f>
        <v/>
      </c>
      <c r="DW47" s="6" t="str">
        <f t="shared" si="330"/>
        <v>,19</v>
      </c>
      <c r="DX47" s="6" t="str">
        <f t="shared" si="331"/>
        <v>,9,83,4,4,4</v>
      </c>
      <c r="DY47" s="6" t="str">
        <f t="shared" si="447"/>
        <v/>
      </c>
      <c r="DZ47" s="6" t="str">
        <f t="shared" ref="DZ47:GK47" si="1625">IFERROR(ROUNDDOWN(IF(LEFT($C47,1)="*",DY47*IF(RIGHT($C47,LEN($C47)-1)="old",DY47,VALUE(RIGHT($C47,LEN($C47)-1))),DY47+IF(RIGHT($C47,LEN($C47)-1)="old",DY47,VALUE(RIGHT($C47,LEN($C47)-1))))/3,0),"")</f>
        <v/>
      </c>
      <c r="EA47" s="6" t="str">
        <f t="shared" ref="EA47:GK47" si="1626">IFERROR(IF(MOD(DZ47,$D47)=0,$E47,$F47),"")</f>
        <v/>
      </c>
      <c r="EB47" s="6" t="str">
        <f t="shared" si="334"/>
        <v>,19</v>
      </c>
      <c r="EC47" s="6" t="str">
        <f t="shared" si="335"/>
        <v>,9,83,4,4,4</v>
      </c>
      <c r="ED47" s="6" t="str">
        <f t="shared" si="450"/>
        <v/>
      </c>
      <c r="EE47" s="6" t="str">
        <f t="shared" ref="EE47:GK47" si="1627">IFERROR(ROUNDDOWN(IF(LEFT($C47,1)="*",ED47*IF(RIGHT($C47,LEN($C47)-1)="old",ED47,VALUE(RIGHT($C47,LEN($C47)-1))),ED47+IF(RIGHT($C47,LEN($C47)-1)="old",ED47,VALUE(RIGHT($C47,LEN($C47)-1))))/3,0),"")</f>
        <v/>
      </c>
      <c r="EF47" s="6" t="str">
        <f t="shared" ref="EF47:GK47" si="1628">IFERROR(IF(MOD(EE47,$D47)=0,$E47,$F47),"")</f>
        <v/>
      </c>
      <c r="EG47" s="6" t="str">
        <f t="shared" si="338"/>
        <v>,19</v>
      </c>
      <c r="EH47" s="6" t="str">
        <f t="shared" si="339"/>
        <v>,9,83,4,4,4</v>
      </c>
      <c r="EI47" s="6" t="str">
        <f t="shared" si="453"/>
        <v/>
      </c>
      <c r="EJ47" s="6" t="str">
        <f t="shared" ref="EJ47:GK47" si="1629">IFERROR(ROUNDDOWN(IF(LEFT($C47,1)="*",EI47*IF(RIGHT($C47,LEN($C47)-1)="old",EI47,VALUE(RIGHT($C47,LEN($C47)-1))),EI47+IF(RIGHT($C47,LEN($C47)-1)="old",EI47,VALUE(RIGHT($C47,LEN($C47)-1))))/3,0),"")</f>
        <v/>
      </c>
      <c r="EK47" s="6" t="str">
        <f t="shared" ref="EK47:GK47" si="1630">IFERROR(IF(MOD(EJ47,$D47)=0,$E47,$F47),"")</f>
        <v/>
      </c>
      <c r="EL47" s="6" t="str">
        <f t="shared" si="342"/>
        <v>,19</v>
      </c>
      <c r="EM47" s="6" t="str">
        <f t="shared" si="343"/>
        <v>,9,83,4,4,4</v>
      </c>
      <c r="EN47" s="6" t="str">
        <f t="shared" si="456"/>
        <v/>
      </c>
      <c r="EO47" s="6" t="str">
        <f t="shared" ref="EO47:GK47" si="1631">IFERROR(ROUNDDOWN(IF(LEFT($C47,1)="*",EN47*IF(RIGHT($C47,LEN($C47)-1)="old",EN47,VALUE(RIGHT($C47,LEN($C47)-1))),EN47+IF(RIGHT($C47,LEN($C47)-1)="old",EN47,VALUE(RIGHT($C47,LEN($C47)-1))))/3,0),"")</f>
        <v/>
      </c>
      <c r="EP47" s="6" t="str">
        <f t="shared" ref="EP47:GK47" si="1632">IFERROR(IF(MOD(EO47,$D47)=0,$E47,$F47),"")</f>
        <v/>
      </c>
      <c r="EQ47" s="6" t="str">
        <f t="shared" si="346"/>
        <v>,19</v>
      </c>
      <c r="ER47" s="6" t="str">
        <f t="shared" si="347"/>
        <v>,9,83,4,4,4</v>
      </c>
      <c r="ES47" s="6" t="str">
        <f t="shared" si="459"/>
        <v/>
      </c>
      <c r="ET47" s="6" t="str">
        <f t="shared" ref="ET47:GK47" si="1633">IFERROR(ROUNDDOWN(IF(LEFT($C47,1)="*",ES47*IF(RIGHT($C47,LEN($C47)-1)="old",ES47,VALUE(RIGHT($C47,LEN($C47)-1))),ES47+IF(RIGHT($C47,LEN($C47)-1)="old",ES47,VALUE(RIGHT($C47,LEN($C47)-1))))/3,0),"")</f>
        <v/>
      </c>
      <c r="EU47" s="6" t="str">
        <f t="shared" ref="EU47:GK47" si="1634">IFERROR(IF(MOD(ET47,$D47)=0,$E47,$F47),"")</f>
        <v/>
      </c>
      <c r="EV47" s="6" t="str">
        <f t="shared" si="350"/>
        <v>,19</v>
      </c>
      <c r="EW47" s="6" t="str">
        <f t="shared" si="351"/>
        <v>,9,83,4,4,4</v>
      </c>
      <c r="EX47" s="6" t="str">
        <f t="shared" si="462"/>
        <v/>
      </c>
      <c r="EY47" s="6" t="str">
        <f t="shared" ref="EY47:GK47" si="1635">IFERROR(ROUNDDOWN(IF(LEFT($C47,1)="*",EX47*IF(RIGHT($C47,LEN($C47)-1)="old",EX47,VALUE(RIGHT($C47,LEN($C47)-1))),EX47+IF(RIGHT($C47,LEN($C47)-1)="old",EX47,VALUE(RIGHT($C47,LEN($C47)-1))))/3,0),"")</f>
        <v/>
      </c>
      <c r="EZ47" s="6" t="str">
        <f t="shared" ref="EZ47:GK47" si="1636">IFERROR(IF(MOD(EY47,$D47)=0,$E47,$F47),"")</f>
        <v/>
      </c>
      <c r="FA47" s="6" t="str">
        <f t="shared" si="354"/>
        <v>,19</v>
      </c>
      <c r="FB47" s="6" t="str">
        <f t="shared" si="355"/>
        <v>,9,83,4,4,4</v>
      </c>
      <c r="FC47" s="6" t="str">
        <f t="shared" si="465"/>
        <v/>
      </c>
      <c r="FD47" s="6" t="str">
        <f t="shared" ref="FD47:GK47" si="1637">IFERROR(ROUNDDOWN(IF(LEFT($C47,1)="*",FC47*IF(RIGHT($C47,LEN($C47)-1)="old",FC47,VALUE(RIGHT($C47,LEN($C47)-1))),FC47+IF(RIGHT($C47,LEN($C47)-1)="old",FC47,VALUE(RIGHT($C47,LEN($C47)-1))))/3,0),"")</f>
        <v/>
      </c>
      <c r="FE47" s="6" t="str">
        <f t="shared" ref="FE47:GK47" si="1638">IFERROR(IF(MOD(FD47,$D47)=0,$E47,$F47),"")</f>
        <v/>
      </c>
      <c r="FF47" s="6" t="str">
        <f t="shared" si="358"/>
        <v>,19</v>
      </c>
      <c r="FG47" s="6" t="str">
        <f t="shared" si="359"/>
        <v>,9,83,4,4,4</v>
      </c>
      <c r="FH47" s="6" t="str">
        <f t="shared" si="468"/>
        <v/>
      </c>
      <c r="FI47" s="6" t="str">
        <f t="shared" ref="FI47:GK47" si="1639">IFERROR(ROUNDDOWN(IF(LEFT($C47,1)="*",FH47*IF(RIGHT($C47,LEN($C47)-1)="old",FH47,VALUE(RIGHT($C47,LEN($C47)-1))),FH47+IF(RIGHT($C47,LEN($C47)-1)="old",FH47,VALUE(RIGHT($C47,LEN($C47)-1))))/3,0),"")</f>
        <v/>
      </c>
      <c r="FJ47" s="6" t="str">
        <f t="shared" ref="FJ47:GK47" si="1640">IFERROR(IF(MOD(FI47,$D47)=0,$E47,$F47),"")</f>
        <v/>
      </c>
      <c r="FK47" s="6" t="str">
        <f t="shared" si="362"/>
        <v>,19</v>
      </c>
      <c r="FL47" s="6" t="str">
        <f t="shared" si="363"/>
        <v>,9,83,4,4,4</v>
      </c>
      <c r="FM47" s="6" t="str">
        <f t="shared" si="471"/>
        <v/>
      </c>
      <c r="FN47" s="6" t="str">
        <f t="shared" ref="FN47:GK47" si="1641">IFERROR(ROUNDDOWN(IF(LEFT($C47,1)="*",FM47*IF(RIGHT($C47,LEN($C47)-1)="old",FM47,VALUE(RIGHT($C47,LEN($C47)-1))),FM47+IF(RIGHT($C47,LEN($C47)-1)="old",FM47,VALUE(RIGHT($C47,LEN($C47)-1))))/3,0),"")</f>
        <v/>
      </c>
      <c r="FO47" s="6" t="str">
        <f t="shared" ref="FO47:GK47" si="1642">IFERROR(IF(MOD(FN47,$D47)=0,$E47,$F47),"")</f>
        <v/>
      </c>
      <c r="FP47" s="6" t="str">
        <f t="shared" si="366"/>
        <v>,19</v>
      </c>
      <c r="FQ47" s="6" t="str">
        <f t="shared" si="367"/>
        <v>,9,83,4,4,4</v>
      </c>
      <c r="FR47" s="6" t="str">
        <f t="shared" si="474"/>
        <v/>
      </c>
      <c r="FS47" s="6" t="str">
        <f t="shared" ref="FS47:GK47" si="1643">IFERROR(ROUNDDOWN(IF(LEFT($C47,1)="*",FR47*IF(RIGHT($C47,LEN($C47)-1)="old",FR47,VALUE(RIGHT($C47,LEN($C47)-1))),FR47+IF(RIGHT($C47,LEN($C47)-1)="old",FR47,VALUE(RIGHT($C47,LEN($C47)-1))))/3,0),"")</f>
        <v/>
      </c>
      <c r="FT47" s="6" t="str">
        <f t="shared" ref="FT47:GK47" si="1644">IFERROR(IF(MOD(FS47,$D47)=0,$E47,$F47),"")</f>
        <v/>
      </c>
      <c r="FU47" s="6" t="str">
        <f t="shared" si="370"/>
        <v>,19</v>
      </c>
      <c r="FV47" s="6" t="str">
        <f t="shared" si="371"/>
        <v>,9,83,4,4,4</v>
      </c>
      <c r="FW47" s="6" t="str">
        <f t="shared" si="477"/>
        <v/>
      </c>
      <c r="FX47" s="6" t="str">
        <f t="shared" ref="FX47:GK47" si="1645">IFERROR(ROUNDDOWN(IF(LEFT($C47,1)="*",FW47*IF(RIGHT($C47,LEN($C47)-1)="old",FW47,VALUE(RIGHT($C47,LEN($C47)-1))),FW47+IF(RIGHT($C47,LEN($C47)-1)="old",FW47,VALUE(RIGHT($C47,LEN($C47)-1))))/3,0),"")</f>
        <v/>
      </c>
      <c r="FY47" s="6" t="str">
        <f t="shared" ref="FY47:GK47" si="1646">IFERROR(IF(MOD(FX47,$D47)=0,$E47,$F47),"")</f>
        <v/>
      </c>
      <c r="FZ47" s="6" t="str">
        <f t="shared" si="374"/>
        <v>,19</v>
      </c>
      <c r="GA47" s="6" t="str">
        <f t="shared" si="375"/>
        <v>,9,83,4,4,4</v>
      </c>
      <c r="GB47" s="6" t="str">
        <f t="shared" si="480"/>
        <v/>
      </c>
      <c r="GC47" s="6" t="str">
        <f t="shared" ref="GC47:GK47" si="1647">IFERROR(ROUNDDOWN(IF(LEFT($C47,1)="*",GB47*IF(RIGHT($C47,LEN($C47)-1)="old",GB47,VALUE(RIGHT($C47,LEN($C47)-1))),GB47+IF(RIGHT($C47,LEN($C47)-1)="old",GB47,VALUE(RIGHT($C47,LEN($C47)-1))))/3,0),"")</f>
        <v/>
      </c>
      <c r="GD47" s="6" t="str">
        <f t="shared" ref="GD47:GK47" si="1648">IFERROR(IF(MOD(GC47,$D47)=0,$E47,$F47),"")</f>
        <v/>
      </c>
      <c r="GE47" s="6" t="str">
        <f t="shared" si="378"/>
        <v>,19</v>
      </c>
      <c r="GF47" s="6" t="str">
        <f t="shared" si="379"/>
        <v>,9,83,4,4,4</v>
      </c>
      <c r="GG47" s="6" t="str">
        <f t="shared" si="483"/>
        <v/>
      </c>
      <c r="GH47" s="6" t="str">
        <f t="shared" ref="GH47:GK47" si="1649">IFERROR(ROUNDDOWN(IF(LEFT($C47,1)="*",GG47*IF(RIGHT($C47,LEN($C47)-1)="old",GG47,VALUE(RIGHT($C47,LEN($C47)-1))),GG47+IF(RIGHT($C47,LEN($C47)-1)="old",GG47,VALUE(RIGHT($C47,LEN($C47)-1))))/3,0),"")</f>
        <v/>
      </c>
      <c r="GI47" s="6" t="str">
        <f t="shared" ref="GI47:GK47" si="1650">IFERROR(IF(MOD(GH47,$D47)=0,$E47,$F47),"")</f>
        <v/>
      </c>
      <c r="GJ47" s="6" t="str">
        <f t="shared" si="382"/>
        <v>,19</v>
      </c>
      <c r="GK47" s="6" t="str">
        <f t="shared" si="383"/>
        <v>,9,83,4,4,4</v>
      </c>
      <c r="GL47" s="6"/>
      <c r="GM47" s="6"/>
      <c r="GN47" s="6"/>
      <c r="GO47" s="6"/>
    </row>
    <row r="48" spans="1:197" x14ac:dyDescent="0.25">
      <c r="A48" s="6"/>
      <c r="B48" s="6">
        <v>3</v>
      </c>
      <c r="C48" s="6" t="str">
        <f>"+5"</f>
        <v>+5</v>
      </c>
      <c r="D48" s="6">
        <v>13</v>
      </c>
      <c r="E48" s="6">
        <v>2</v>
      </c>
      <c r="F48" s="6">
        <v>6</v>
      </c>
      <c r="G48" s="6"/>
      <c r="H48" s="6"/>
      <c r="I48" s="6" t="str">
        <f>IF(E41=B48,GJ41,"")&amp;IF(F41=B48,GK41,"")&amp;IF(E42=B48,GJ42,"")&amp;IF(F42=B48,GK42,"")&amp;IF(E43=B48,GJ43,"")&amp;IF(F43=B48,GK43,"")&amp;IF(E44=B48,GJ44,"")&amp;IF(F44=B48,GK44,"")&amp;IF(E45=B48,GJ45,"")&amp;IF(F45=B48,GK45,"")&amp;IF(E46=B48,GJ46,"")&amp;IF(F46=B48,GK46,"")&amp;IF(E47=B48,GJ47,"")&amp;IF(F47=B48,GK47,"")</f>
        <v>,533,533,208,208,36,18,23,18,18,18,18,18,18,18,30</v>
      </c>
      <c r="J48" s="6">
        <f t="shared" si="246"/>
        <v>15</v>
      </c>
      <c r="K48" s="6">
        <f t="shared" si="1582"/>
        <v>66</v>
      </c>
      <c r="L48" s="6" t="str">
        <f>IF(E49=B48,GJ49,"")&amp;IF(F49=B48,GK49,"")&amp;IF(E50=B48,GJ50,"")&amp;IF(F50=B48,GK50,"")&amp;IF(E51=B48,GJ51,"")&amp;IF(F51=B48,GK51,"")&amp;IF(E52=B48,GJ52,"")&amp;IF(F52=B48,GK52,"")</f>
        <v>,208</v>
      </c>
      <c r="M48" s="6">
        <f>LEN(L48)-LEN(SUBSTITUTE(L48,",",""))</f>
        <v>1</v>
      </c>
      <c r="N48" s="6">
        <f>IF(N$4&lt;=$J48,VALUE(SUBSTITUTE(MID($I48,IFERROR(FIND(CHAR(1),SUBSTITUTE($I48,",",CHAR(1),(N$4+1)-1)),1),IFERROR(FIND(CHAR(1),SUBSTITUTE($I48,",",CHAR(1),(N$4+1))),LEN($I48)+1)-IFERROR(FIND(CHAR(1),SUBSTITUTE($I48,",",CHAR(1),(N$4+1)-1)),1)),",","")),"")</f>
        <v>533</v>
      </c>
      <c r="O48" s="6">
        <f t="shared" si="142"/>
        <v>179</v>
      </c>
      <c r="P48" s="6">
        <f t="shared" si="143"/>
        <v>6</v>
      </c>
      <c r="Q48" s="6" t="str">
        <f t="shared" si="896"/>
        <v/>
      </c>
      <c r="R48" s="6" t="str">
        <f t="shared" si="897"/>
        <v>,179</v>
      </c>
      <c r="S48" s="6">
        <f t="shared" si="247"/>
        <v>533</v>
      </c>
      <c r="T48" s="6">
        <f t="shared" si="243"/>
        <v>179</v>
      </c>
      <c r="U48" s="6">
        <f t="shared" si="244"/>
        <v>6</v>
      </c>
      <c r="V48" s="6" t="str">
        <f t="shared" si="898"/>
        <v/>
      </c>
      <c r="W48" s="6" t="str">
        <f t="shared" si="899"/>
        <v>,179,179</v>
      </c>
      <c r="X48" s="6">
        <f t="shared" si="384"/>
        <v>208</v>
      </c>
      <c r="Y48" s="6">
        <f t="shared" ref="Y48:CJ48" si="1651">IFERROR(ROUNDDOWN(IF(LEFT($C48,1)="*",X48*IF(RIGHT($C48,LEN($C48)-1)="old",X48,VALUE(RIGHT($C48,LEN($C48)-1))),X48+IF(RIGHT($C48,LEN($C48)-1)="old",X48,VALUE(RIGHT($C48,LEN($C48)-1))))/3,0),"")</f>
        <v>71</v>
      </c>
      <c r="Z48" s="6">
        <f t="shared" ref="Z48:CK48" si="1652">IFERROR(IF(MOD(Y48,$D48)=0,$E48,$F48),"")</f>
        <v>6</v>
      </c>
      <c r="AA48" s="6" t="str">
        <f t="shared" si="250"/>
        <v/>
      </c>
      <c r="AB48" s="6" t="str">
        <f t="shared" si="251"/>
        <v>,179,179,71</v>
      </c>
      <c r="AC48" s="6">
        <f t="shared" si="387"/>
        <v>208</v>
      </c>
      <c r="AD48" s="6">
        <f t="shared" ref="AD48:CO48" si="1653">IFERROR(ROUNDDOWN(IF(LEFT($C48,1)="*",AC48*IF(RIGHT($C48,LEN($C48)-1)="old",AC48,VALUE(RIGHT($C48,LEN($C48)-1))),AC48+IF(RIGHT($C48,LEN($C48)-1)="old",AC48,VALUE(RIGHT($C48,LEN($C48)-1))))/3,0),"")</f>
        <v>71</v>
      </c>
      <c r="AE48" s="6">
        <f t="shared" ref="AE48:CP48" si="1654">IFERROR(IF(MOD(AD48,$D48)=0,$E48,$F48),"")</f>
        <v>6</v>
      </c>
      <c r="AF48" s="6" t="str">
        <f t="shared" si="254"/>
        <v/>
      </c>
      <c r="AG48" s="6" t="str">
        <f t="shared" si="255"/>
        <v>,179,179,71,71</v>
      </c>
      <c r="AH48" s="6">
        <f t="shared" si="390"/>
        <v>36</v>
      </c>
      <c r="AI48" s="6">
        <f t="shared" ref="AI48:CT48" si="1655">IFERROR(ROUNDDOWN(IF(LEFT($C48,1)="*",AH48*IF(RIGHT($C48,LEN($C48)-1)="old",AH48,VALUE(RIGHT($C48,LEN($C48)-1))),AH48+IF(RIGHT($C48,LEN($C48)-1)="old",AH48,VALUE(RIGHT($C48,LEN($C48)-1))))/3,0),"")</f>
        <v>13</v>
      </c>
      <c r="AJ48" s="6">
        <f t="shared" ref="AJ48:CU48" si="1656">IFERROR(IF(MOD(AI48,$D48)=0,$E48,$F48),"")</f>
        <v>2</v>
      </c>
      <c r="AK48" s="6" t="str">
        <f t="shared" si="258"/>
        <v>,13</v>
      </c>
      <c r="AL48" s="6" t="str">
        <f t="shared" si="259"/>
        <v>,179,179,71,71</v>
      </c>
      <c r="AM48" s="6">
        <f t="shared" si="393"/>
        <v>18</v>
      </c>
      <c r="AN48" s="6">
        <f t="shared" ref="AN48:CY48" si="1657">IFERROR(ROUNDDOWN(IF(LEFT($C48,1)="*",AM48*IF(RIGHT($C48,LEN($C48)-1)="old",AM48,VALUE(RIGHT($C48,LEN($C48)-1))),AM48+IF(RIGHT($C48,LEN($C48)-1)="old",AM48,VALUE(RIGHT($C48,LEN($C48)-1))))/3,0),"")</f>
        <v>7</v>
      </c>
      <c r="AO48" s="6">
        <f t="shared" ref="AO48:CZ48" si="1658">IFERROR(IF(MOD(AN48,$D48)=0,$E48,$F48),"")</f>
        <v>6</v>
      </c>
      <c r="AP48" s="6" t="str">
        <f t="shared" si="262"/>
        <v>,13</v>
      </c>
      <c r="AQ48" s="6" t="str">
        <f t="shared" si="263"/>
        <v>,179,179,71,71,7</v>
      </c>
      <c r="AR48" s="6">
        <f t="shared" si="396"/>
        <v>23</v>
      </c>
      <c r="AS48" s="6">
        <f t="shared" ref="AS48:DD48" si="1659">IFERROR(ROUNDDOWN(IF(LEFT($C48,1)="*",AR48*IF(RIGHT($C48,LEN($C48)-1)="old",AR48,VALUE(RIGHT($C48,LEN($C48)-1))),AR48+IF(RIGHT($C48,LEN($C48)-1)="old",AR48,VALUE(RIGHT($C48,LEN($C48)-1))))/3,0),"")</f>
        <v>9</v>
      </c>
      <c r="AT48" s="6">
        <f t="shared" ref="AT48:DE48" si="1660">IFERROR(IF(MOD(AS48,$D48)=0,$E48,$F48),"")</f>
        <v>6</v>
      </c>
      <c r="AU48" s="6" t="str">
        <f t="shared" si="266"/>
        <v>,13</v>
      </c>
      <c r="AV48" s="6" t="str">
        <f t="shared" si="267"/>
        <v>,179,179,71,71,7,9</v>
      </c>
      <c r="AW48" s="6">
        <f t="shared" si="399"/>
        <v>18</v>
      </c>
      <c r="AX48" s="6">
        <f t="shared" ref="AX48:DI48" si="1661">IFERROR(ROUNDDOWN(IF(LEFT($C48,1)="*",AW48*IF(RIGHT($C48,LEN($C48)-1)="old",AW48,VALUE(RIGHT($C48,LEN($C48)-1))),AW48+IF(RIGHT($C48,LEN($C48)-1)="old",AW48,VALUE(RIGHT($C48,LEN($C48)-1))))/3,0),"")</f>
        <v>7</v>
      </c>
      <c r="AY48" s="6">
        <f t="shared" ref="AY48:DJ48" si="1662">IFERROR(IF(MOD(AX48,$D48)=0,$E48,$F48),"")</f>
        <v>6</v>
      </c>
      <c r="AZ48" s="6" t="str">
        <f t="shared" si="270"/>
        <v>,13</v>
      </c>
      <c r="BA48" s="6" t="str">
        <f t="shared" si="271"/>
        <v>,179,179,71,71,7,9,7</v>
      </c>
      <c r="BB48" s="6">
        <f t="shared" si="402"/>
        <v>18</v>
      </c>
      <c r="BC48" s="6">
        <f t="shared" ref="BC48:DN48" si="1663">IFERROR(ROUNDDOWN(IF(LEFT($C48,1)="*",BB48*IF(RIGHT($C48,LEN($C48)-1)="old",BB48,VALUE(RIGHT($C48,LEN($C48)-1))),BB48+IF(RIGHT($C48,LEN($C48)-1)="old",BB48,VALUE(RIGHT($C48,LEN($C48)-1))))/3,0),"")</f>
        <v>7</v>
      </c>
      <c r="BD48" s="6">
        <f t="shared" ref="BD48:DO48" si="1664">IFERROR(IF(MOD(BC48,$D48)=0,$E48,$F48),"")</f>
        <v>6</v>
      </c>
      <c r="BE48" s="6" t="str">
        <f t="shared" si="274"/>
        <v>,13</v>
      </c>
      <c r="BF48" s="6" t="str">
        <f t="shared" si="275"/>
        <v>,179,179,71,71,7,9,7,7</v>
      </c>
      <c r="BG48" s="6">
        <f t="shared" si="405"/>
        <v>18</v>
      </c>
      <c r="BH48" s="6">
        <f t="shared" ref="BH48:DS48" si="1665">IFERROR(ROUNDDOWN(IF(LEFT($C48,1)="*",BG48*IF(RIGHT($C48,LEN($C48)-1)="old",BG48,VALUE(RIGHT($C48,LEN($C48)-1))),BG48+IF(RIGHT($C48,LEN($C48)-1)="old",BG48,VALUE(RIGHT($C48,LEN($C48)-1))))/3,0),"")</f>
        <v>7</v>
      </c>
      <c r="BI48" s="6">
        <f t="shared" ref="BI48:DT48" si="1666">IFERROR(IF(MOD(BH48,$D48)=0,$E48,$F48),"")</f>
        <v>6</v>
      </c>
      <c r="BJ48" s="6" t="str">
        <f t="shared" si="278"/>
        <v>,13</v>
      </c>
      <c r="BK48" s="6" t="str">
        <f t="shared" si="279"/>
        <v>,179,179,71,71,7,9,7,7,7</v>
      </c>
      <c r="BL48" s="6">
        <f t="shared" si="408"/>
        <v>18</v>
      </c>
      <c r="BM48" s="6">
        <f t="shared" ref="BM48:DX48" si="1667">IFERROR(ROUNDDOWN(IF(LEFT($C48,1)="*",BL48*IF(RIGHT($C48,LEN($C48)-1)="old",BL48,VALUE(RIGHT($C48,LEN($C48)-1))),BL48+IF(RIGHT($C48,LEN($C48)-1)="old",BL48,VALUE(RIGHT($C48,LEN($C48)-1))))/3,0),"")</f>
        <v>7</v>
      </c>
      <c r="BN48" s="6">
        <f t="shared" ref="BN48:DY48" si="1668">IFERROR(IF(MOD(BM48,$D48)=0,$E48,$F48),"")</f>
        <v>6</v>
      </c>
      <c r="BO48" s="6" t="str">
        <f t="shared" si="282"/>
        <v>,13</v>
      </c>
      <c r="BP48" s="6" t="str">
        <f t="shared" si="283"/>
        <v>,179,179,71,71,7,9,7,7,7,7</v>
      </c>
      <c r="BQ48" s="6">
        <f t="shared" si="411"/>
        <v>18</v>
      </c>
      <c r="BR48" s="6">
        <f t="shared" ref="BR48:EC48" si="1669">IFERROR(ROUNDDOWN(IF(LEFT($C48,1)="*",BQ48*IF(RIGHT($C48,LEN($C48)-1)="old",BQ48,VALUE(RIGHT($C48,LEN($C48)-1))),BQ48+IF(RIGHT($C48,LEN($C48)-1)="old",BQ48,VALUE(RIGHT($C48,LEN($C48)-1))))/3,0),"")</f>
        <v>7</v>
      </c>
      <c r="BS48" s="6">
        <f t="shared" ref="BS48:ED48" si="1670">IFERROR(IF(MOD(BR48,$D48)=0,$E48,$F48),"")</f>
        <v>6</v>
      </c>
      <c r="BT48" s="6" t="str">
        <f t="shared" si="286"/>
        <v>,13</v>
      </c>
      <c r="BU48" s="6" t="str">
        <f t="shared" si="287"/>
        <v>,179,179,71,71,7,9,7,7,7,7,7</v>
      </c>
      <c r="BV48" s="6">
        <f t="shared" si="414"/>
        <v>18</v>
      </c>
      <c r="BW48" s="6">
        <f t="shared" ref="BW48:EH48" si="1671">IFERROR(ROUNDDOWN(IF(LEFT($C48,1)="*",BV48*IF(RIGHT($C48,LEN($C48)-1)="old",BV48,VALUE(RIGHT($C48,LEN($C48)-1))),BV48+IF(RIGHT($C48,LEN($C48)-1)="old",BV48,VALUE(RIGHT($C48,LEN($C48)-1))))/3,0),"")</f>
        <v>7</v>
      </c>
      <c r="BX48" s="6">
        <f t="shared" ref="BX48:EI48" si="1672">IFERROR(IF(MOD(BW48,$D48)=0,$E48,$F48),"")</f>
        <v>6</v>
      </c>
      <c r="BY48" s="6" t="str">
        <f t="shared" si="290"/>
        <v>,13</v>
      </c>
      <c r="BZ48" s="6" t="str">
        <f t="shared" si="291"/>
        <v>,179,179,71,71,7,9,7,7,7,7,7,7</v>
      </c>
      <c r="CA48" s="6">
        <f t="shared" si="417"/>
        <v>18</v>
      </c>
      <c r="CB48" s="6">
        <f t="shared" ref="CB48:EM48" si="1673">IFERROR(ROUNDDOWN(IF(LEFT($C48,1)="*",CA48*IF(RIGHT($C48,LEN($C48)-1)="old",CA48,VALUE(RIGHT($C48,LEN($C48)-1))),CA48+IF(RIGHT($C48,LEN($C48)-1)="old",CA48,VALUE(RIGHT($C48,LEN($C48)-1))))/3,0),"")</f>
        <v>7</v>
      </c>
      <c r="CC48" s="6">
        <f t="shared" ref="CC48:EN48" si="1674">IFERROR(IF(MOD(CB48,$D48)=0,$E48,$F48),"")</f>
        <v>6</v>
      </c>
      <c r="CD48" s="6" t="str">
        <f t="shared" si="294"/>
        <v>,13</v>
      </c>
      <c r="CE48" s="6" t="str">
        <f t="shared" si="295"/>
        <v>,179,179,71,71,7,9,7,7,7,7,7,7,7</v>
      </c>
      <c r="CF48" s="6">
        <f t="shared" si="420"/>
        <v>30</v>
      </c>
      <c r="CG48" s="6">
        <f t="shared" ref="CG48:ER48" si="1675">IFERROR(ROUNDDOWN(IF(LEFT($C48,1)="*",CF48*IF(RIGHT($C48,LEN($C48)-1)="old",CF48,VALUE(RIGHT($C48,LEN($C48)-1))),CF48+IF(RIGHT($C48,LEN($C48)-1)="old",CF48,VALUE(RIGHT($C48,LEN($C48)-1))))/3,0),"")</f>
        <v>11</v>
      </c>
      <c r="CH48" s="6">
        <f t="shared" ref="CH48:ES48" si="1676">IFERROR(IF(MOD(CG48,$D48)=0,$E48,$F48),"")</f>
        <v>6</v>
      </c>
      <c r="CI48" s="6" t="str">
        <f t="shared" si="298"/>
        <v>,13</v>
      </c>
      <c r="CJ48" s="6" t="str">
        <f t="shared" si="299"/>
        <v>,179,179,71,71,7,9,7,7,7,7,7,7,7,11</v>
      </c>
      <c r="CK48" s="6" t="str">
        <f t="shared" si="423"/>
        <v/>
      </c>
      <c r="CL48" s="6" t="str">
        <f t="shared" ref="CL48:EW48" si="1677">IFERROR(ROUNDDOWN(IF(LEFT($C48,1)="*",CK48*IF(RIGHT($C48,LEN($C48)-1)="old",CK48,VALUE(RIGHT($C48,LEN($C48)-1))),CK48+IF(RIGHT($C48,LEN($C48)-1)="old",CK48,VALUE(RIGHT($C48,LEN($C48)-1))))/3,0),"")</f>
        <v/>
      </c>
      <c r="CM48" s="6" t="str">
        <f t="shared" ref="CM48:EX48" si="1678">IFERROR(IF(MOD(CL48,$D48)=0,$E48,$F48),"")</f>
        <v/>
      </c>
      <c r="CN48" s="6" t="str">
        <f t="shared" si="302"/>
        <v>,13</v>
      </c>
      <c r="CO48" s="6" t="str">
        <f t="shared" si="303"/>
        <v>,179,179,71,71,7,9,7,7,7,7,7,7,7,11</v>
      </c>
      <c r="CP48" s="6" t="str">
        <f t="shared" si="426"/>
        <v/>
      </c>
      <c r="CQ48" s="6" t="str">
        <f t="shared" ref="CQ48:FB48" si="1679">IFERROR(ROUNDDOWN(IF(LEFT($C48,1)="*",CP48*IF(RIGHT($C48,LEN($C48)-1)="old",CP48,VALUE(RIGHT($C48,LEN($C48)-1))),CP48+IF(RIGHT($C48,LEN($C48)-1)="old",CP48,VALUE(RIGHT($C48,LEN($C48)-1))))/3,0),"")</f>
        <v/>
      </c>
      <c r="CR48" s="6" t="str">
        <f t="shared" ref="CR48:FC48" si="1680">IFERROR(IF(MOD(CQ48,$D48)=0,$E48,$F48),"")</f>
        <v/>
      </c>
      <c r="CS48" s="6" t="str">
        <f t="shared" si="306"/>
        <v>,13</v>
      </c>
      <c r="CT48" s="6" t="str">
        <f t="shared" si="307"/>
        <v>,179,179,71,71,7,9,7,7,7,7,7,7,7,11</v>
      </c>
      <c r="CU48" s="6" t="str">
        <f t="shared" si="429"/>
        <v/>
      </c>
      <c r="CV48" s="6" t="str">
        <f t="shared" ref="CV48:FG48" si="1681">IFERROR(ROUNDDOWN(IF(LEFT($C48,1)="*",CU48*IF(RIGHT($C48,LEN($C48)-1)="old",CU48,VALUE(RIGHT($C48,LEN($C48)-1))),CU48+IF(RIGHT($C48,LEN($C48)-1)="old",CU48,VALUE(RIGHT($C48,LEN($C48)-1))))/3,0),"")</f>
        <v/>
      </c>
      <c r="CW48" s="6" t="str">
        <f t="shared" ref="CW48:FH48" si="1682">IFERROR(IF(MOD(CV48,$D48)=0,$E48,$F48),"")</f>
        <v/>
      </c>
      <c r="CX48" s="6" t="str">
        <f t="shared" si="310"/>
        <v>,13</v>
      </c>
      <c r="CY48" s="6" t="str">
        <f t="shared" si="311"/>
        <v>,179,179,71,71,7,9,7,7,7,7,7,7,7,11</v>
      </c>
      <c r="CZ48" s="6" t="str">
        <f t="shared" si="432"/>
        <v/>
      </c>
      <c r="DA48" s="6" t="str">
        <f t="shared" ref="DA48:FL48" si="1683">IFERROR(ROUNDDOWN(IF(LEFT($C48,1)="*",CZ48*IF(RIGHT($C48,LEN($C48)-1)="old",CZ48,VALUE(RIGHT($C48,LEN($C48)-1))),CZ48+IF(RIGHT($C48,LEN($C48)-1)="old",CZ48,VALUE(RIGHT($C48,LEN($C48)-1))))/3,0),"")</f>
        <v/>
      </c>
      <c r="DB48" s="6" t="str">
        <f t="shared" ref="DB48:FM48" si="1684">IFERROR(IF(MOD(DA48,$D48)=0,$E48,$F48),"")</f>
        <v/>
      </c>
      <c r="DC48" s="6" t="str">
        <f t="shared" si="314"/>
        <v>,13</v>
      </c>
      <c r="DD48" s="6" t="str">
        <f t="shared" si="315"/>
        <v>,179,179,71,71,7,9,7,7,7,7,7,7,7,11</v>
      </c>
      <c r="DE48" s="6" t="str">
        <f t="shared" si="435"/>
        <v/>
      </c>
      <c r="DF48" s="6" t="str">
        <f t="shared" ref="DF48:FQ48" si="1685">IFERROR(ROUNDDOWN(IF(LEFT($C48,1)="*",DE48*IF(RIGHT($C48,LEN($C48)-1)="old",DE48,VALUE(RIGHT($C48,LEN($C48)-1))),DE48+IF(RIGHT($C48,LEN($C48)-1)="old",DE48,VALUE(RIGHT($C48,LEN($C48)-1))))/3,0),"")</f>
        <v/>
      </c>
      <c r="DG48" s="6" t="str">
        <f t="shared" ref="DG48:FR48" si="1686">IFERROR(IF(MOD(DF48,$D48)=0,$E48,$F48),"")</f>
        <v/>
      </c>
      <c r="DH48" s="6" t="str">
        <f t="shared" si="318"/>
        <v>,13</v>
      </c>
      <c r="DI48" s="6" t="str">
        <f t="shared" si="319"/>
        <v>,179,179,71,71,7,9,7,7,7,7,7,7,7,11</v>
      </c>
      <c r="DJ48" s="6" t="str">
        <f t="shared" si="438"/>
        <v/>
      </c>
      <c r="DK48" s="6" t="str">
        <f t="shared" ref="DK48:FV48" si="1687">IFERROR(ROUNDDOWN(IF(LEFT($C48,1)="*",DJ48*IF(RIGHT($C48,LEN($C48)-1)="old",DJ48,VALUE(RIGHT($C48,LEN($C48)-1))),DJ48+IF(RIGHT($C48,LEN($C48)-1)="old",DJ48,VALUE(RIGHT($C48,LEN($C48)-1))))/3,0),"")</f>
        <v/>
      </c>
      <c r="DL48" s="6" t="str">
        <f t="shared" ref="DL48:FW48" si="1688">IFERROR(IF(MOD(DK48,$D48)=0,$E48,$F48),"")</f>
        <v/>
      </c>
      <c r="DM48" s="6" t="str">
        <f t="shared" si="322"/>
        <v>,13</v>
      </c>
      <c r="DN48" s="6" t="str">
        <f t="shared" si="323"/>
        <v>,179,179,71,71,7,9,7,7,7,7,7,7,7,11</v>
      </c>
      <c r="DO48" s="6" t="str">
        <f t="shared" si="441"/>
        <v/>
      </c>
      <c r="DP48" s="6" t="str">
        <f t="shared" ref="DP48:GA48" si="1689">IFERROR(ROUNDDOWN(IF(LEFT($C48,1)="*",DO48*IF(RIGHT($C48,LEN($C48)-1)="old",DO48,VALUE(RIGHT($C48,LEN($C48)-1))),DO48+IF(RIGHT($C48,LEN($C48)-1)="old",DO48,VALUE(RIGHT($C48,LEN($C48)-1))))/3,0),"")</f>
        <v/>
      </c>
      <c r="DQ48" s="6" t="str">
        <f t="shared" ref="DQ48:GB48" si="1690">IFERROR(IF(MOD(DP48,$D48)=0,$E48,$F48),"")</f>
        <v/>
      </c>
      <c r="DR48" s="6" t="str">
        <f t="shared" si="326"/>
        <v>,13</v>
      </c>
      <c r="DS48" s="6" t="str">
        <f t="shared" si="327"/>
        <v>,179,179,71,71,7,9,7,7,7,7,7,7,7,11</v>
      </c>
      <c r="DT48" s="6" t="str">
        <f t="shared" si="444"/>
        <v/>
      </c>
      <c r="DU48" s="6" t="str">
        <f t="shared" ref="DU48:GF48" si="1691">IFERROR(ROUNDDOWN(IF(LEFT($C48,1)="*",DT48*IF(RIGHT($C48,LEN($C48)-1)="old",DT48,VALUE(RIGHT($C48,LEN($C48)-1))),DT48+IF(RIGHT($C48,LEN($C48)-1)="old",DT48,VALUE(RIGHT($C48,LEN($C48)-1))))/3,0),"")</f>
        <v/>
      </c>
      <c r="DV48" s="6" t="str">
        <f t="shared" ref="DV48:GG48" si="1692">IFERROR(IF(MOD(DU48,$D48)=0,$E48,$F48),"")</f>
        <v/>
      </c>
      <c r="DW48" s="6" t="str">
        <f t="shared" si="330"/>
        <v>,13</v>
      </c>
      <c r="DX48" s="6" t="str">
        <f t="shared" si="331"/>
        <v>,179,179,71,71,7,9,7,7,7,7,7,7,7,11</v>
      </c>
      <c r="DY48" s="6" t="str">
        <f t="shared" si="447"/>
        <v/>
      </c>
      <c r="DZ48" s="6" t="str">
        <f t="shared" ref="DZ48:GK48" si="1693">IFERROR(ROUNDDOWN(IF(LEFT($C48,1)="*",DY48*IF(RIGHT($C48,LEN($C48)-1)="old",DY48,VALUE(RIGHT($C48,LEN($C48)-1))),DY48+IF(RIGHT($C48,LEN($C48)-1)="old",DY48,VALUE(RIGHT($C48,LEN($C48)-1))))/3,0),"")</f>
        <v/>
      </c>
      <c r="EA48" s="6" t="str">
        <f t="shared" ref="EA48:GK48" si="1694">IFERROR(IF(MOD(DZ48,$D48)=0,$E48,$F48),"")</f>
        <v/>
      </c>
      <c r="EB48" s="6" t="str">
        <f t="shared" si="334"/>
        <v>,13</v>
      </c>
      <c r="EC48" s="6" t="str">
        <f t="shared" si="335"/>
        <v>,179,179,71,71,7,9,7,7,7,7,7,7,7,11</v>
      </c>
      <c r="ED48" s="6" t="str">
        <f t="shared" si="450"/>
        <v/>
      </c>
      <c r="EE48" s="6" t="str">
        <f t="shared" ref="EE48:GK48" si="1695">IFERROR(ROUNDDOWN(IF(LEFT($C48,1)="*",ED48*IF(RIGHT($C48,LEN($C48)-1)="old",ED48,VALUE(RIGHT($C48,LEN($C48)-1))),ED48+IF(RIGHT($C48,LEN($C48)-1)="old",ED48,VALUE(RIGHT($C48,LEN($C48)-1))))/3,0),"")</f>
        <v/>
      </c>
      <c r="EF48" s="6" t="str">
        <f t="shared" ref="EF48:GK48" si="1696">IFERROR(IF(MOD(EE48,$D48)=0,$E48,$F48),"")</f>
        <v/>
      </c>
      <c r="EG48" s="6" t="str">
        <f t="shared" si="338"/>
        <v>,13</v>
      </c>
      <c r="EH48" s="6" t="str">
        <f t="shared" si="339"/>
        <v>,179,179,71,71,7,9,7,7,7,7,7,7,7,11</v>
      </c>
      <c r="EI48" s="6" t="str">
        <f t="shared" si="453"/>
        <v/>
      </c>
      <c r="EJ48" s="6" t="str">
        <f t="shared" ref="EJ48:GK48" si="1697">IFERROR(ROUNDDOWN(IF(LEFT($C48,1)="*",EI48*IF(RIGHT($C48,LEN($C48)-1)="old",EI48,VALUE(RIGHT($C48,LEN($C48)-1))),EI48+IF(RIGHT($C48,LEN($C48)-1)="old",EI48,VALUE(RIGHT($C48,LEN($C48)-1))))/3,0),"")</f>
        <v/>
      </c>
      <c r="EK48" s="6" t="str">
        <f t="shared" ref="EK48:GK48" si="1698">IFERROR(IF(MOD(EJ48,$D48)=0,$E48,$F48),"")</f>
        <v/>
      </c>
      <c r="EL48" s="6" t="str">
        <f t="shared" si="342"/>
        <v>,13</v>
      </c>
      <c r="EM48" s="6" t="str">
        <f t="shared" si="343"/>
        <v>,179,179,71,71,7,9,7,7,7,7,7,7,7,11</v>
      </c>
      <c r="EN48" s="6" t="str">
        <f t="shared" si="456"/>
        <v/>
      </c>
      <c r="EO48" s="6" t="str">
        <f t="shared" ref="EO48:GK48" si="1699">IFERROR(ROUNDDOWN(IF(LEFT($C48,1)="*",EN48*IF(RIGHT($C48,LEN($C48)-1)="old",EN48,VALUE(RIGHT($C48,LEN($C48)-1))),EN48+IF(RIGHT($C48,LEN($C48)-1)="old",EN48,VALUE(RIGHT($C48,LEN($C48)-1))))/3,0),"")</f>
        <v/>
      </c>
      <c r="EP48" s="6" t="str">
        <f t="shared" ref="EP48:GK48" si="1700">IFERROR(IF(MOD(EO48,$D48)=0,$E48,$F48),"")</f>
        <v/>
      </c>
      <c r="EQ48" s="6" t="str">
        <f t="shared" si="346"/>
        <v>,13</v>
      </c>
      <c r="ER48" s="6" t="str">
        <f t="shared" si="347"/>
        <v>,179,179,71,71,7,9,7,7,7,7,7,7,7,11</v>
      </c>
      <c r="ES48" s="6" t="str">
        <f t="shared" si="459"/>
        <v/>
      </c>
      <c r="ET48" s="6" t="str">
        <f t="shared" ref="ET48:GK48" si="1701">IFERROR(ROUNDDOWN(IF(LEFT($C48,1)="*",ES48*IF(RIGHT($C48,LEN($C48)-1)="old",ES48,VALUE(RIGHT($C48,LEN($C48)-1))),ES48+IF(RIGHT($C48,LEN($C48)-1)="old",ES48,VALUE(RIGHT($C48,LEN($C48)-1))))/3,0),"")</f>
        <v/>
      </c>
      <c r="EU48" s="6" t="str">
        <f t="shared" ref="EU48:GK48" si="1702">IFERROR(IF(MOD(ET48,$D48)=0,$E48,$F48),"")</f>
        <v/>
      </c>
      <c r="EV48" s="6" t="str">
        <f t="shared" si="350"/>
        <v>,13</v>
      </c>
      <c r="EW48" s="6" t="str">
        <f t="shared" si="351"/>
        <v>,179,179,71,71,7,9,7,7,7,7,7,7,7,11</v>
      </c>
      <c r="EX48" s="6" t="str">
        <f t="shared" si="462"/>
        <v/>
      </c>
      <c r="EY48" s="6" t="str">
        <f t="shared" ref="EY48:GK48" si="1703">IFERROR(ROUNDDOWN(IF(LEFT($C48,1)="*",EX48*IF(RIGHT($C48,LEN($C48)-1)="old",EX48,VALUE(RIGHT($C48,LEN($C48)-1))),EX48+IF(RIGHT($C48,LEN($C48)-1)="old",EX48,VALUE(RIGHT($C48,LEN($C48)-1))))/3,0),"")</f>
        <v/>
      </c>
      <c r="EZ48" s="6" t="str">
        <f t="shared" ref="EZ48:GK48" si="1704">IFERROR(IF(MOD(EY48,$D48)=0,$E48,$F48),"")</f>
        <v/>
      </c>
      <c r="FA48" s="6" t="str">
        <f t="shared" si="354"/>
        <v>,13</v>
      </c>
      <c r="FB48" s="6" t="str">
        <f t="shared" si="355"/>
        <v>,179,179,71,71,7,9,7,7,7,7,7,7,7,11</v>
      </c>
      <c r="FC48" s="6" t="str">
        <f t="shared" si="465"/>
        <v/>
      </c>
      <c r="FD48" s="6" t="str">
        <f t="shared" ref="FD48:GK48" si="1705">IFERROR(ROUNDDOWN(IF(LEFT($C48,1)="*",FC48*IF(RIGHT($C48,LEN($C48)-1)="old",FC48,VALUE(RIGHT($C48,LEN($C48)-1))),FC48+IF(RIGHT($C48,LEN($C48)-1)="old",FC48,VALUE(RIGHT($C48,LEN($C48)-1))))/3,0),"")</f>
        <v/>
      </c>
      <c r="FE48" s="6" t="str">
        <f t="shared" ref="FE48:GK48" si="1706">IFERROR(IF(MOD(FD48,$D48)=0,$E48,$F48),"")</f>
        <v/>
      </c>
      <c r="FF48" s="6" t="str">
        <f t="shared" si="358"/>
        <v>,13</v>
      </c>
      <c r="FG48" s="6" t="str">
        <f t="shared" si="359"/>
        <v>,179,179,71,71,7,9,7,7,7,7,7,7,7,11</v>
      </c>
      <c r="FH48" s="6" t="str">
        <f t="shared" si="468"/>
        <v/>
      </c>
      <c r="FI48" s="6" t="str">
        <f t="shared" ref="FI48:GK48" si="1707">IFERROR(ROUNDDOWN(IF(LEFT($C48,1)="*",FH48*IF(RIGHT($C48,LEN($C48)-1)="old",FH48,VALUE(RIGHT($C48,LEN($C48)-1))),FH48+IF(RIGHT($C48,LEN($C48)-1)="old",FH48,VALUE(RIGHT($C48,LEN($C48)-1))))/3,0),"")</f>
        <v/>
      </c>
      <c r="FJ48" s="6" t="str">
        <f t="shared" ref="FJ48:GK48" si="1708">IFERROR(IF(MOD(FI48,$D48)=0,$E48,$F48),"")</f>
        <v/>
      </c>
      <c r="FK48" s="6" t="str">
        <f t="shared" si="362"/>
        <v>,13</v>
      </c>
      <c r="FL48" s="6" t="str">
        <f t="shared" si="363"/>
        <v>,179,179,71,71,7,9,7,7,7,7,7,7,7,11</v>
      </c>
      <c r="FM48" s="6" t="str">
        <f t="shared" si="471"/>
        <v/>
      </c>
      <c r="FN48" s="6" t="str">
        <f t="shared" ref="FN48:GK48" si="1709">IFERROR(ROUNDDOWN(IF(LEFT($C48,1)="*",FM48*IF(RIGHT($C48,LEN($C48)-1)="old",FM48,VALUE(RIGHT($C48,LEN($C48)-1))),FM48+IF(RIGHT($C48,LEN($C48)-1)="old",FM48,VALUE(RIGHT($C48,LEN($C48)-1))))/3,0),"")</f>
        <v/>
      </c>
      <c r="FO48" s="6" t="str">
        <f t="shared" ref="FO48:GK48" si="1710">IFERROR(IF(MOD(FN48,$D48)=0,$E48,$F48),"")</f>
        <v/>
      </c>
      <c r="FP48" s="6" t="str">
        <f t="shared" si="366"/>
        <v>,13</v>
      </c>
      <c r="FQ48" s="6" t="str">
        <f t="shared" si="367"/>
        <v>,179,179,71,71,7,9,7,7,7,7,7,7,7,11</v>
      </c>
      <c r="FR48" s="6" t="str">
        <f t="shared" si="474"/>
        <v/>
      </c>
      <c r="FS48" s="6" t="str">
        <f t="shared" ref="FS48:GK48" si="1711">IFERROR(ROUNDDOWN(IF(LEFT($C48,1)="*",FR48*IF(RIGHT($C48,LEN($C48)-1)="old",FR48,VALUE(RIGHT($C48,LEN($C48)-1))),FR48+IF(RIGHT($C48,LEN($C48)-1)="old",FR48,VALUE(RIGHT($C48,LEN($C48)-1))))/3,0),"")</f>
        <v/>
      </c>
      <c r="FT48" s="6" t="str">
        <f t="shared" ref="FT48:GK48" si="1712">IFERROR(IF(MOD(FS48,$D48)=0,$E48,$F48),"")</f>
        <v/>
      </c>
      <c r="FU48" s="6" t="str">
        <f t="shared" si="370"/>
        <v>,13</v>
      </c>
      <c r="FV48" s="6" t="str">
        <f t="shared" si="371"/>
        <v>,179,179,71,71,7,9,7,7,7,7,7,7,7,11</v>
      </c>
      <c r="FW48" s="6" t="str">
        <f t="shared" si="477"/>
        <v/>
      </c>
      <c r="FX48" s="6" t="str">
        <f t="shared" ref="FX48:GK48" si="1713">IFERROR(ROUNDDOWN(IF(LEFT($C48,1)="*",FW48*IF(RIGHT($C48,LEN($C48)-1)="old",FW48,VALUE(RIGHT($C48,LEN($C48)-1))),FW48+IF(RIGHT($C48,LEN($C48)-1)="old",FW48,VALUE(RIGHT($C48,LEN($C48)-1))))/3,0),"")</f>
        <v/>
      </c>
      <c r="FY48" s="6" t="str">
        <f t="shared" ref="FY48:GK48" si="1714">IFERROR(IF(MOD(FX48,$D48)=0,$E48,$F48),"")</f>
        <v/>
      </c>
      <c r="FZ48" s="6" t="str">
        <f t="shared" si="374"/>
        <v>,13</v>
      </c>
      <c r="GA48" s="6" t="str">
        <f t="shared" si="375"/>
        <v>,179,179,71,71,7,9,7,7,7,7,7,7,7,11</v>
      </c>
      <c r="GB48" s="6" t="str">
        <f t="shared" si="480"/>
        <v/>
      </c>
      <c r="GC48" s="6" t="str">
        <f t="shared" ref="GC48:GK48" si="1715">IFERROR(ROUNDDOWN(IF(LEFT($C48,1)="*",GB48*IF(RIGHT($C48,LEN($C48)-1)="old",GB48,VALUE(RIGHT($C48,LEN($C48)-1))),GB48+IF(RIGHT($C48,LEN($C48)-1)="old",GB48,VALUE(RIGHT($C48,LEN($C48)-1))))/3,0),"")</f>
        <v/>
      </c>
      <c r="GD48" s="6" t="str">
        <f t="shared" ref="GD48:GK48" si="1716">IFERROR(IF(MOD(GC48,$D48)=0,$E48,$F48),"")</f>
        <v/>
      </c>
      <c r="GE48" s="6" t="str">
        <f t="shared" si="378"/>
        <v>,13</v>
      </c>
      <c r="GF48" s="6" t="str">
        <f t="shared" si="379"/>
        <v>,179,179,71,71,7,9,7,7,7,7,7,7,7,11</v>
      </c>
      <c r="GG48" s="6" t="str">
        <f t="shared" si="483"/>
        <v/>
      </c>
      <c r="GH48" s="6" t="str">
        <f t="shared" ref="GH48:GK48" si="1717">IFERROR(ROUNDDOWN(IF(LEFT($C48,1)="*",GG48*IF(RIGHT($C48,LEN($C48)-1)="old",GG48,VALUE(RIGHT($C48,LEN($C48)-1))),GG48+IF(RIGHT($C48,LEN($C48)-1)="old",GG48,VALUE(RIGHT($C48,LEN($C48)-1))))/3,0),"")</f>
        <v/>
      </c>
      <c r="GI48" s="6" t="str">
        <f t="shared" ref="GI48:GK48" si="1718">IFERROR(IF(MOD(GH48,$D48)=0,$E48,$F48),"")</f>
        <v/>
      </c>
      <c r="GJ48" s="6" t="str">
        <f t="shared" si="382"/>
        <v>,13</v>
      </c>
      <c r="GK48" s="6" t="str">
        <f t="shared" si="383"/>
        <v>,179,179,71,71,7,9,7,7,7,7,7,7,7,11</v>
      </c>
      <c r="GL48" s="6"/>
      <c r="GM48" s="6"/>
      <c r="GN48" s="6"/>
      <c r="GO48" s="6"/>
    </row>
    <row r="49" spans="1:197" x14ac:dyDescent="0.25">
      <c r="A49" s="6"/>
      <c r="B49" s="6">
        <v>4</v>
      </c>
      <c r="C49" s="6" t="str">
        <f>"*old"</f>
        <v>*old</v>
      </c>
      <c r="D49" s="6">
        <v>7</v>
      </c>
      <c r="E49" s="6">
        <v>0</v>
      </c>
      <c r="F49" s="6">
        <v>3</v>
      </c>
      <c r="G49" s="6"/>
      <c r="H49" s="6"/>
      <c r="I49" s="6" t="str">
        <f>IF(E42=B49,GJ42,"")&amp;IF(F42=B49,GK42,"")&amp;IF(E43=B49,GJ43,"")&amp;IF(F43=B49,GK43,"")&amp;IF(E44=B49,GJ44,"")&amp;IF(F44=B49,GK44,"")&amp;IF(E45=B49,GJ45,"")&amp;IF(F45=B49,GK45,"")&amp;IF(E46=B49,GJ46,"")&amp;IF(F46=B49,GK46,"")&amp;IF(E47=B49,GJ47,"")&amp;IF(F47=B49,GK47,"")&amp;IF(E48=B49,GJ48,"")&amp;IF(F48=B49,GK48,"")</f>
        <v>,25</v>
      </c>
      <c r="J49" s="6">
        <f t="shared" si="246"/>
        <v>1</v>
      </c>
      <c r="K49" s="6">
        <f t="shared" si="1582"/>
        <v>20</v>
      </c>
      <c r="L49" s="6" t="str">
        <f>IF(E50=B49,GJ50,"")&amp;IF(F50=B49,GK50,"")&amp;IF(E51=B49,GJ51,"")&amp;IF(F51=B49,GK51,"")&amp;IF(E52=B49,GJ52,"")&amp;IF(F52=B49,GK52,"")</f>
        <v>,3,3,3,3,3,3,3,3</v>
      </c>
      <c r="M49" s="6">
        <f>LEN(L49)-LEN(SUBSTITUTE(L49,",",""))</f>
        <v>8</v>
      </c>
      <c r="N49" s="6">
        <f>IF(N$4&lt;=$J49,VALUE(SUBSTITUTE(MID($I49,IFERROR(FIND(CHAR(1),SUBSTITUTE($I49,",",CHAR(1),(N$4+1)-1)),1),IFERROR(FIND(CHAR(1),SUBSTITUTE($I49,",",CHAR(1),(N$4+1))),LEN($I49)+1)-IFERROR(FIND(CHAR(1),SUBSTITUTE($I49,",",CHAR(1),(N$4+1)-1)),1)),",","")),"")</f>
        <v>25</v>
      </c>
      <c r="O49" s="6">
        <f t="shared" si="142"/>
        <v>208</v>
      </c>
      <c r="P49" s="6">
        <f t="shared" si="143"/>
        <v>3</v>
      </c>
      <c r="Q49" s="6" t="str">
        <f t="shared" si="896"/>
        <v/>
      </c>
      <c r="R49" s="6" t="str">
        <f t="shared" si="897"/>
        <v>,208</v>
      </c>
      <c r="S49" s="6" t="str">
        <f t="shared" si="247"/>
        <v/>
      </c>
      <c r="T49" s="6" t="str">
        <f t="shared" si="243"/>
        <v/>
      </c>
      <c r="U49" s="6" t="str">
        <f t="shared" si="244"/>
        <v/>
      </c>
      <c r="V49" s="6" t="str">
        <f t="shared" si="898"/>
        <v/>
      </c>
      <c r="W49" s="6" t="str">
        <f t="shared" si="899"/>
        <v>,208</v>
      </c>
      <c r="X49" s="6" t="str">
        <f t="shared" si="384"/>
        <v/>
      </c>
      <c r="Y49" s="6" t="str">
        <f t="shared" ref="Y49:CJ49" si="1719">IFERROR(ROUNDDOWN(IF(LEFT($C49,1)="*",X49*IF(RIGHT($C49,LEN($C49)-1)="old",X49,VALUE(RIGHT($C49,LEN($C49)-1))),X49+IF(RIGHT($C49,LEN($C49)-1)="old",X49,VALUE(RIGHT($C49,LEN($C49)-1))))/3,0),"")</f>
        <v/>
      </c>
      <c r="Z49" s="6" t="str">
        <f t="shared" ref="Z49:CK49" si="1720">IFERROR(IF(MOD(Y49,$D49)=0,$E49,$F49),"")</f>
        <v/>
      </c>
      <c r="AA49" s="6" t="str">
        <f t="shared" si="250"/>
        <v/>
      </c>
      <c r="AB49" s="6" t="str">
        <f t="shared" si="251"/>
        <v>,208</v>
      </c>
      <c r="AC49" s="6" t="str">
        <f t="shared" si="387"/>
        <v/>
      </c>
      <c r="AD49" s="6" t="str">
        <f t="shared" ref="AD49:CO49" si="1721">IFERROR(ROUNDDOWN(IF(LEFT($C49,1)="*",AC49*IF(RIGHT($C49,LEN($C49)-1)="old",AC49,VALUE(RIGHT($C49,LEN($C49)-1))),AC49+IF(RIGHT($C49,LEN($C49)-1)="old",AC49,VALUE(RIGHT($C49,LEN($C49)-1))))/3,0),"")</f>
        <v/>
      </c>
      <c r="AE49" s="6" t="str">
        <f t="shared" ref="AE49:CP49" si="1722">IFERROR(IF(MOD(AD49,$D49)=0,$E49,$F49),"")</f>
        <v/>
      </c>
      <c r="AF49" s="6" t="str">
        <f t="shared" si="254"/>
        <v/>
      </c>
      <c r="AG49" s="6" t="str">
        <f t="shared" si="255"/>
        <v>,208</v>
      </c>
      <c r="AH49" s="6" t="str">
        <f t="shared" si="390"/>
        <v/>
      </c>
      <c r="AI49" s="6" t="str">
        <f t="shared" ref="AI49:CT49" si="1723">IFERROR(ROUNDDOWN(IF(LEFT($C49,1)="*",AH49*IF(RIGHT($C49,LEN($C49)-1)="old",AH49,VALUE(RIGHT($C49,LEN($C49)-1))),AH49+IF(RIGHT($C49,LEN($C49)-1)="old",AH49,VALUE(RIGHT($C49,LEN($C49)-1))))/3,0),"")</f>
        <v/>
      </c>
      <c r="AJ49" s="6" t="str">
        <f t="shared" ref="AJ49:CU49" si="1724">IFERROR(IF(MOD(AI49,$D49)=0,$E49,$F49),"")</f>
        <v/>
      </c>
      <c r="AK49" s="6" t="str">
        <f t="shared" si="258"/>
        <v/>
      </c>
      <c r="AL49" s="6" t="str">
        <f t="shared" si="259"/>
        <v>,208</v>
      </c>
      <c r="AM49" s="6" t="str">
        <f t="shared" si="393"/>
        <v/>
      </c>
      <c r="AN49" s="6" t="str">
        <f t="shared" ref="AN49:CY49" si="1725">IFERROR(ROUNDDOWN(IF(LEFT($C49,1)="*",AM49*IF(RIGHT($C49,LEN($C49)-1)="old",AM49,VALUE(RIGHT($C49,LEN($C49)-1))),AM49+IF(RIGHT($C49,LEN($C49)-1)="old",AM49,VALUE(RIGHT($C49,LEN($C49)-1))))/3,0),"")</f>
        <v/>
      </c>
      <c r="AO49" s="6" t="str">
        <f t="shared" ref="AO49:CZ49" si="1726">IFERROR(IF(MOD(AN49,$D49)=0,$E49,$F49),"")</f>
        <v/>
      </c>
      <c r="AP49" s="6" t="str">
        <f t="shared" si="262"/>
        <v/>
      </c>
      <c r="AQ49" s="6" t="str">
        <f t="shared" si="263"/>
        <v>,208</v>
      </c>
      <c r="AR49" s="6" t="str">
        <f t="shared" si="396"/>
        <v/>
      </c>
      <c r="AS49" s="6" t="str">
        <f t="shared" ref="AS49:DD49" si="1727">IFERROR(ROUNDDOWN(IF(LEFT($C49,1)="*",AR49*IF(RIGHT($C49,LEN($C49)-1)="old",AR49,VALUE(RIGHT($C49,LEN($C49)-1))),AR49+IF(RIGHT($C49,LEN($C49)-1)="old",AR49,VALUE(RIGHT($C49,LEN($C49)-1))))/3,0),"")</f>
        <v/>
      </c>
      <c r="AT49" s="6" t="str">
        <f t="shared" ref="AT49:DE49" si="1728">IFERROR(IF(MOD(AS49,$D49)=0,$E49,$F49),"")</f>
        <v/>
      </c>
      <c r="AU49" s="6" t="str">
        <f t="shared" si="266"/>
        <v/>
      </c>
      <c r="AV49" s="6" t="str">
        <f t="shared" si="267"/>
        <v>,208</v>
      </c>
      <c r="AW49" s="6" t="str">
        <f t="shared" si="399"/>
        <v/>
      </c>
      <c r="AX49" s="6" t="str">
        <f t="shared" ref="AX49:DI49" si="1729">IFERROR(ROUNDDOWN(IF(LEFT($C49,1)="*",AW49*IF(RIGHT($C49,LEN($C49)-1)="old",AW49,VALUE(RIGHT($C49,LEN($C49)-1))),AW49+IF(RIGHT($C49,LEN($C49)-1)="old",AW49,VALUE(RIGHT($C49,LEN($C49)-1))))/3,0),"")</f>
        <v/>
      </c>
      <c r="AY49" s="6" t="str">
        <f t="shared" ref="AY49:DJ49" si="1730">IFERROR(IF(MOD(AX49,$D49)=0,$E49,$F49),"")</f>
        <v/>
      </c>
      <c r="AZ49" s="6" t="str">
        <f t="shared" si="270"/>
        <v/>
      </c>
      <c r="BA49" s="6" t="str">
        <f t="shared" si="271"/>
        <v>,208</v>
      </c>
      <c r="BB49" s="6" t="str">
        <f t="shared" si="402"/>
        <v/>
      </c>
      <c r="BC49" s="6" t="str">
        <f t="shared" ref="BC49:DN49" si="1731">IFERROR(ROUNDDOWN(IF(LEFT($C49,1)="*",BB49*IF(RIGHT($C49,LEN($C49)-1)="old",BB49,VALUE(RIGHT($C49,LEN($C49)-1))),BB49+IF(RIGHT($C49,LEN($C49)-1)="old",BB49,VALUE(RIGHT($C49,LEN($C49)-1))))/3,0),"")</f>
        <v/>
      </c>
      <c r="BD49" s="6" t="str">
        <f t="shared" ref="BD49:DO49" si="1732">IFERROR(IF(MOD(BC49,$D49)=0,$E49,$F49),"")</f>
        <v/>
      </c>
      <c r="BE49" s="6" t="str">
        <f t="shared" si="274"/>
        <v/>
      </c>
      <c r="BF49" s="6" t="str">
        <f t="shared" si="275"/>
        <v>,208</v>
      </c>
      <c r="BG49" s="6" t="str">
        <f t="shared" si="405"/>
        <v/>
      </c>
      <c r="BH49" s="6" t="str">
        <f t="shared" ref="BH49:DS49" si="1733">IFERROR(ROUNDDOWN(IF(LEFT($C49,1)="*",BG49*IF(RIGHT($C49,LEN($C49)-1)="old",BG49,VALUE(RIGHT($C49,LEN($C49)-1))),BG49+IF(RIGHT($C49,LEN($C49)-1)="old",BG49,VALUE(RIGHT($C49,LEN($C49)-1))))/3,0),"")</f>
        <v/>
      </c>
      <c r="BI49" s="6" t="str">
        <f t="shared" ref="BI49:DT49" si="1734">IFERROR(IF(MOD(BH49,$D49)=0,$E49,$F49),"")</f>
        <v/>
      </c>
      <c r="BJ49" s="6" t="str">
        <f t="shared" si="278"/>
        <v/>
      </c>
      <c r="BK49" s="6" t="str">
        <f t="shared" si="279"/>
        <v>,208</v>
      </c>
      <c r="BL49" s="6" t="str">
        <f t="shared" si="408"/>
        <v/>
      </c>
      <c r="BM49" s="6" t="str">
        <f t="shared" ref="BM49:DX49" si="1735">IFERROR(ROUNDDOWN(IF(LEFT($C49,1)="*",BL49*IF(RIGHT($C49,LEN($C49)-1)="old",BL49,VALUE(RIGHT($C49,LEN($C49)-1))),BL49+IF(RIGHT($C49,LEN($C49)-1)="old",BL49,VALUE(RIGHT($C49,LEN($C49)-1))))/3,0),"")</f>
        <v/>
      </c>
      <c r="BN49" s="6" t="str">
        <f t="shared" ref="BN49:DY49" si="1736">IFERROR(IF(MOD(BM49,$D49)=0,$E49,$F49),"")</f>
        <v/>
      </c>
      <c r="BO49" s="6" t="str">
        <f t="shared" si="282"/>
        <v/>
      </c>
      <c r="BP49" s="6" t="str">
        <f t="shared" si="283"/>
        <v>,208</v>
      </c>
      <c r="BQ49" s="6" t="str">
        <f t="shared" si="411"/>
        <v/>
      </c>
      <c r="BR49" s="6" t="str">
        <f t="shared" ref="BR49:EC49" si="1737">IFERROR(ROUNDDOWN(IF(LEFT($C49,1)="*",BQ49*IF(RIGHT($C49,LEN($C49)-1)="old",BQ49,VALUE(RIGHT($C49,LEN($C49)-1))),BQ49+IF(RIGHT($C49,LEN($C49)-1)="old",BQ49,VALUE(RIGHT($C49,LEN($C49)-1))))/3,0),"")</f>
        <v/>
      </c>
      <c r="BS49" s="6" t="str">
        <f t="shared" ref="BS49:ED49" si="1738">IFERROR(IF(MOD(BR49,$D49)=0,$E49,$F49),"")</f>
        <v/>
      </c>
      <c r="BT49" s="6" t="str">
        <f t="shared" si="286"/>
        <v/>
      </c>
      <c r="BU49" s="6" t="str">
        <f t="shared" si="287"/>
        <v>,208</v>
      </c>
      <c r="BV49" s="6" t="str">
        <f t="shared" si="414"/>
        <v/>
      </c>
      <c r="BW49" s="6" t="str">
        <f t="shared" ref="BW49:EH49" si="1739">IFERROR(ROUNDDOWN(IF(LEFT($C49,1)="*",BV49*IF(RIGHT($C49,LEN($C49)-1)="old",BV49,VALUE(RIGHT($C49,LEN($C49)-1))),BV49+IF(RIGHT($C49,LEN($C49)-1)="old",BV49,VALUE(RIGHT($C49,LEN($C49)-1))))/3,0),"")</f>
        <v/>
      </c>
      <c r="BX49" s="6" t="str">
        <f t="shared" ref="BX49:EI49" si="1740">IFERROR(IF(MOD(BW49,$D49)=0,$E49,$F49),"")</f>
        <v/>
      </c>
      <c r="BY49" s="6" t="str">
        <f t="shared" si="290"/>
        <v/>
      </c>
      <c r="BZ49" s="6" t="str">
        <f t="shared" si="291"/>
        <v>,208</v>
      </c>
      <c r="CA49" s="6" t="str">
        <f t="shared" si="417"/>
        <v/>
      </c>
      <c r="CB49" s="6" t="str">
        <f t="shared" ref="CB49:EM49" si="1741">IFERROR(ROUNDDOWN(IF(LEFT($C49,1)="*",CA49*IF(RIGHT($C49,LEN($C49)-1)="old",CA49,VALUE(RIGHT($C49,LEN($C49)-1))),CA49+IF(RIGHT($C49,LEN($C49)-1)="old",CA49,VALUE(RIGHT($C49,LEN($C49)-1))))/3,0),"")</f>
        <v/>
      </c>
      <c r="CC49" s="6" t="str">
        <f t="shared" ref="CC49:EN49" si="1742">IFERROR(IF(MOD(CB49,$D49)=0,$E49,$F49),"")</f>
        <v/>
      </c>
      <c r="CD49" s="6" t="str">
        <f t="shared" si="294"/>
        <v/>
      </c>
      <c r="CE49" s="6" t="str">
        <f t="shared" si="295"/>
        <v>,208</v>
      </c>
      <c r="CF49" s="6" t="str">
        <f t="shared" si="420"/>
        <v/>
      </c>
      <c r="CG49" s="6" t="str">
        <f t="shared" ref="CG49:ER49" si="1743">IFERROR(ROUNDDOWN(IF(LEFT($C49,1)="*",CF49*IF(RIGHT($C49,LEN($C49)-1)="old",CF49,VALUE(RIGHT($C49,LEN($C49)-1))),CF49+IF(RIGHT($C49,LEN($C49)-1)="old",CF49,VALUE(RIGHT($C49,LEN($C49)-1))))/3,0),"")</f>
        <v/>
      </c>
      <c r="CH49" s="6" t="str">
        <f t="shared" ref="CH49:ES49" si="1744">IFERROR(IF(MOD(CG49,$D49)=0,$E49,$F49),"")</f>
        <v/>
      </c>
      <c r="CI49" s="6" t="str">
        <f t="shared" si="298"/>
        <v/>
      </c>
      <c r="CJ49" s="6" t="str">
        <f t="shared" si="299"/>
        <v>,208</v>
      </c>
      <c r="CK49" s="6" t="str">
        <f t="shared" si="423"/>
        <v/>
      </c>
      <c r="CL49" s="6" t="str">
        <f t="shared" ref="CL49:EW49" si="1745">IFERROR(ROUNDDOWN(IF(LEFT($C49,1)="*",CK49*IF(RIGHT($C49,LEN($C49)-1)="old",CK49,VALUE(RIGHT($C49,LEN($C49)-1))),CK49+IF(RIGHT($C49,LEN($C49)-1)="old",CK49,VALUE(RIGHT($C49,LEN($C49)-1))))/3,0),"")</f>
        <v/>
      </c>
      <c r="CM49" s="6" t="str">
        <f t="shared" ref="CM49:EX49" si="1746">IFERROR(IF(MOD(CL49,$D49)=0,$E49,$F49),"")</f>
        <v/>
      </c>
      <c r="CN49" s="6" t="str">
        <f t="shared" si="302"/>
        <v/>
      </c>
      <c r="CO49" s="6" t="str">
        <f t="shared" si="303"/>
        <v>,208</v>
      </c>
      <c r="CP49" s="6" t="str">
        <f t="shared" si="426"/>
        <v/>
      </c>
      <c r="CQ49" s="6" t="str">
        <f t="shared" ref="CQ49:FB49" si="1747">IFERROR(ROUNDDOWN(IF(LEFT($C49,1)="*",CP49*IF(RIGHT($C49,LEN($C49)-1)="old",CP49,VALUE(RIGHT($C49,LEN($C49)-1))),CP49+IF(RIGHT($C49,LEN($C49)-1)="old",CP49,VALUE(RIGHT($C49,LEN($C49)-1))))/3,0),"")</f>
        <v/>
      </c>
      <c r="CR49" s="6" t="str">
        <f t="shared" ref="CR49:FC49" si="1748">IFERROR(IF(MOD(CQ49,$D49)=0,$E49,$F49),"")</f>
        <v/>
      </c>
      <c r="CS49" s="6" t="str">
        <f t="shared" si="306"/>
        <v/>
      </c>
      <c r="CT49" s="6" t="str">
        <f t="shared" si="307"/>
        <v>,208</v>
      </c>
      <c r="CU49" s="6" t="str">
        <f t="shared" si="429"/>
        <v/>
      </c>
      <c r="CV49" s="6" t="str">
        <f t="shared" ref="CV49:FG49" si="1749">IFERROR(ROUNDDOWN(IF(LEFT($C49,1)="*",CU49*IF(RIGHT($C49,LEN($C49)-1)="old",CU49,VALUE(RIGHT($C49,LEN($C49)-1))),CU49+IF(RIGHT($C49,LEN($C49)-1)="old",CU49,VALUE(RIGHT($C49,LEN($C49)-1))))/3,0),"")</f>
        <v/>
      </c>
      <c r="CW49" s="6" t="str">
        <f t="shared" ref="CW49:FH49" si="1750">IFERROR(IF(MOD(CV49,$D49)=0,$E49,$F49),"")</f>
        <v/>
      </c>
      <c r="CX49" s="6" t="str">
        <f t="shared" si="310"/>
        <v/>
      </c>
      <c r="CY49" s="6" t="str">
        <f t="shared" si="311"/>
        <v>,208</v>
      </c>
      <c r="CZ49" s="6" t="str">
        <f t="shared" si="432"/>
        <v/>
      </c>
      <c r="DA49" s="6" t="str">
        <f t="shared" ref="DA49:FL49" si="1751">IFERROR(ROUNDDOWN(IF(LEFT($C49,1)="*",CZ49*IF(RIGHT($C49,LEN($C49)-1)="old",CZ49,VALUE(RIGHT($C49,LEN($C49)-1))),CZ49+IF(RIGHT($C49,LEN($C49)-1)="old",CZ49,VALUE(RIGHT($C49,LEN($C49)-1))))/3,0),"")</f>
        <v/>
      </c>
      <c r="DB49" s="6" t="str">
        <f t="shared" ref="DB49:FM49" si="1752">IFERROR(IF(MOD(DA49,$D49)=0,$E49,$F49),"")</f>
        <v/>
      </c>
      <c r="DC49" s="6" t="str">
        <f t="shared" si="314"/>
        <v/>
      </c>
      <c r="DD49" s="6" t="str">
        <f t="shared" si="315"/>
        <v>,208</v>
      </c>
      <c r="DE49" s="6" t="str">
        <f t="shared" si="435"/>
        <v/>
      </c>
      <c r="DF49" s="6" t="str">
        <f t="shared" ref="DF49:FQ49" si="1753">IFERROR(ROUNDDOWN(IF(LEFT($C49,1)="*",DE49*IF(RIGHT($C49,LEN($C49)-1)="old",DE49,VALUE(RIGHT($C49,LEN($C49)-1))),DE49+IF(RIGHT($C49,LEN($C49)-1)="old",DE49,VALUE(RIGHT($C49,LEN($C49)-1))))/3,0),"")</f>
        <v/>
      </c>
      <c r="DG49" s="6" t="str">
        <f t="shared" ref="DG49:FR49" si="1754">IFERROR(IF(MOD(DF49,$D49)=0,$E49,$F49),"")</f>
        <v/>
      </c>
      <c r="DH49" s="6" t="str">
        <f t="shared" si="318"/>
        <v/>
      </c>
      <c r="DI49" s="6" t="str">
        <f t="shared" si="319"/>
        <v>,208</v>
      </c>
      <c r="DJ49" s="6" t="str">
        <f t="shared" si="438"/>
        <v/>
      </c>
      <c r="DK49" s="6" t="str">
        <f t="shared" ref="DK49:FV49" si="1755">IFERROR(ROUNDDOWN(IF(LEFT($C49,1)="*",DJ49*IF(RIGHT($C49,LEN($C49)-1)="old",DJ49,VALUE(RIGHT($C49,LEN($C49)-1))),DJ49+IF(RIGHT($C49,LEN($C49)-1)="old",DJ49,VALUE(RIGHT($C49,LEN($C49)-1))))/3,0),"")</f>
        <v/>
      </c>
      <c r="DL49" s="6" t="str">
        <f t="shared" ref="DL49:FW49" si="1756">IFERROR(IF(MOD(DK49,$D49)=0,$E49,$F49),"")</f>
        <v/>
      </c>
      <c r="DM49" s="6" t="str">
        <f t="shared" si="322"/>
        <v/>
      </c>
      <c r="DN49" s="6" t="str">
        <f t="shared" si="323"/>
        <v>,208</v>
      </c>
      <c r="DO49" s="6" t="str">
        <f t="shared" si="441"/>
        <v/>
      </c>
      <c r="DP49" s="6" t="str">
        <f t="shared" ref="DP49:GA49" si="1757">IFERROR(ROUNDDOWN(IF(LEFT($C49,1)="*",DO49*IF(RIGHT($C49,LEN($C49)-1)="old",DO49,VALUE(RIGHT($C49,LEN($C49)-1))),DO49+IF(RIGHT($C49,LEN($C49)-1)="old",DO49,VALUE(RIGHT($C49,LEN($C49)-1))))/3,0),"")</f>
        <v/>
      </c>
      <c r="DQ49" s="6" t="str">
        <f t="shared" ref="DQ49:GB49" si="1758">IFERROR(IF(MOD(DP49,$D49)=0,$E49,$F49),"")</f>
        <v/>
      </c>
      <c r="DR49" s="6" t="str">
        <f t="shared" si="326"/>
        <v/>
      </c>
      <c r="DS49" s="6" t="str">
        <f t="shared" si="327"/>
        <v>,208</v>
      </c>
      <c r="DT49" s="6" t="str">
        <f t="shared" si="444"/>
        <v/>
      </c>
      <c r="DU49" s="6" t="str">
        <f t="shared" ref="DU49:GF49" si="1759">IFERROR(ROUNDDOWN(IF(LEFT($C49,1)="*",DT49*IF(RIGHT($C49,LEN($C49)-1)="old",DT49,VALUE(RIGHT($C49,LEN($C49)-1))),DT49+IF(RIGHT($C49,LEN($C49)-1)="old",DT49,VALUE(RIGHT($C49,LEN($C49)-1))))/3,0),"")</f>
        <v/>
      </c>
      <c r="DV49" s="6" t="str">
        <f t="shared" ref="DV49:GG49" si="1760">IFERROR(IF(MOD(DU49,$D49)=0,$E49,$F49),"")</f>
        <v/>
      </c>
      <c r="DW49" s="6" t="str">
        <f t="shared" si="330"/>
        <v/>
      </c>
      <c r="DX49" s="6" t="str">
        <f t="shared" si="331"/>
        <v>,208</v>
      </c>
      <c r="DY49" s="6" t="str">
        <f t="shared" si="447"/>
        <v/>
      </c>
      <c r="DZ49" s="6" t="str">
        <f t="shared" ref="DZ49:GK49" si="1761">IFERROR(ROUNDDOWN(IF(LEFT($C49,1)="*",DY49*IF(RIGHT($C49,LEN($C49)-1)="old",DY49,VALUE(RIGHT($C49,LEN($C49)-1))),DY49+IF(RIGHT($C49,LEN($C49)-1)="old",DY49,VALUE(RIGHT($C49,LEN($C49)-1))))/3,0),"")</f>
        <v/>
      </c>
      <c r="EA49" s="6" t="str">
        <f t="shared" ref="EA49:GK49" si="1762">IFERROR(IF(MOD(DZ49,$D49)=0,$E49,$F49),"")</f>
        <v/>
      </c>
      <c r="EB49" s="6" t="str">
        <f t="shared" si="334"/>
        <v/>
      </c>
      <c r="EC49" s="6" t="str">
        <f t="shared" si="335"/>
        <v>,208</v>
      </c>
      <c r="ED49" s="6" t="str">
        <f t="shared" si="450"/>
        <v/>
      </c>
      <c r="EE49" s="6" t="str">
        <f t="shared" ref="EE49:GK49" si="1763">IFERROR(ROUNDDOWN(IF(LEFT($C49,1)="*",ED49*IF(RIGHT($C49,LEN($C49)-1)="old",ED49,VALUE(RIGHT($C49,LEN($C49)-1))),ED49+IF(RIGHT($C49,LEN($C49)-1)="old",ED49,VALUE(RIGHT($C49,LEN($C49)-1))))/3,0),"")</f>
        <v/>
      </c>
      <c r="EF49" s="6" t="str">
        <f t="shared" ref="EF49:GK49" si="1764">IFERROR(IF(MOD(EE49,$D49)=0,$E49,$F49),"")</f>
        <v/>
      </c>
      <c r="EG49" s="6" t="str">
        <f t="shared" si="338"/>
        <v/>
      </c>
      <c r="EH49" s="6" t="str">
        <f t="shared" si="339"/>
        <v>,208</v>
      </c>
      <c r="EI49" s="6" t="str">
        <f t="shared" si="453"/>
        <v/>
      </c>
      <c r="EJ49" s="6" t="str">
        <f t="shared" ref="EJ49:GK49" si="1765">IFERROR(ROUNDDOWN(IF(LEFT($C49,1)="*",EI49*IF(RIGHT($C49,LEN($C49)-1)="old",EI49,VALUE(RIGHT($C49,LEN($C49)-1))),EI49+IF(RIGHT($C49,LEN($C49)-1)="old",EI49,VALUE(RIGHT($C49,LEN($C49)-1))))/3,0),"")</f>
        <v/>
      </c>
      <c r="EK49" s="6" t="str">
        <f t="shared" ref="EK49:GK49" si="1766">IFERROR(IF(MOD(EJ49,$D49)=0,$E49,$F49),"")</f>
        <v/>
      </c>
      <c r="EL49" s="6" t="str">
        <f t="shared" si="342"/>
        <v/>
      </c>
      <c r="EM49" s="6" t="str">
        <f t="shared" si="343"/>
        <v>,208</v>
      </c>
      <c r="EN49" s="6" t="str">
        <f t="shared" si="456"/>
        <v/>
      </c>
      <c r="EO49" s="6" t="str">
        <f t="shared" ref="EO49:GK49" si="1767">IFERROR(ROUNDDOWN(IF(LEFT($C49,1)="*",EN49*IF(RIGHT($C49,LEN($C49)-1)="old",EN49,VALUE(RIGHT($C49,LEN($C49)-1))),EN49+IF(RIGHT($C49,LEN($C49)-1)="old",EN49,VALUE(RIGHT($C49,LEN($C49)-1))))/3,0),"")</f>
        <v/>
      </c>
      <c r="EP49" s="6" t="str">
        <f t="shared" ref="EP49:GK49" si="1768">IFERROR(IF(MOD(EO49,$D49)=0,$E49,$F49),"")</f>
        <v/>
      </c>
      <c r="EQ49" s="6" t="str">
        <f t="shared" si="346"/>
        <v/>
      </c>
      <c r="ER49" s="6" t="str">
        <f t="shared" si="347"/>
        <v>,208</v>
      </c>
      <c r="ES49" s="6" t="str">
        <f t="shared" si="459"/>
        <v/>
      </c>
      <c r="ET49" s="6" t="str">
        <f t="shared" ref="ET49:GK49" si="1769">IFERROR(ROUNDDOWN(IF(LEFT($C49,1)="*",ES49*IF(RIGHT($C49,LEN($C49)-1)="old",ES49,VALUE(RIGHT($C49,LEN($C49)-1))),ES49+IF(RIGHT($C49,LEN($C49)-1)="old",ES49,VALUE(RIGHT($C49,LEN($C49)-1))))/3,0),"")</f>
        <v/>
      </c>
      <c r="EU49" s="6" t="str">
        <f t="shared" ref="EU49:GK49" si="1770">IFERROR(IF(MOD(ET49,$D49)=0,$E49,$F49),"")</f>
        <v/>
      </c>
      <c r="EV49" s="6" t="str">
        <f t="shared" si="350"/>
        <v/>
      </c>
      <c r="EW49" s="6" t="str">
        <f t="shared" si="351"/>
        <v>,208</v>
      </c>
      <c r="EX49" s="6" t="str">
        <f t="shared" si="462"/>
        <v/>
      </c>
      <c r="EY49" s="6" t="str">
        <f t="shared" ref="EY49:GK49" si="1771">IFERROR(ROUNDDOWN(IF(LEFT($C49,1)="*",EX49*IF(RIGHT($C49,LEN($C49)-1)="old",EX49,VALUE(RIGHT($C49,LEN($C49)-1))),EX49+IF(RIGHT($C49,LEN($C49)-1)="old",EX49,VALUE(RIGHT($C49,LEN($C49)-1))))/3,0),"")</f>
        <v/>
      </c>
      <c r="EZ49" s="6" t="str">
        <f t="shared" ref="EZ49:GK49" si="1772">IFERROR(IF(MOD(EY49,$D49)=0,$E49,$F49),"")</f>
        <v/>
      </c>
      <c r="FA49" s="6" t="str">
        <f t="shared" si="354"/>
        <v/>
      </c>
      <c r="FB49" s="6" t="str">
        <f t="shared" si="355"/>
        <v>,208</v>
      </c>
      <c r="FC49" s="6" t="str">
        <f t="shared" si="465"/>
        <v/>
      </c>
      <c r="FD49" s="6" t="str">
        <f t="shared" ref="FD49:GK49" si="1773">IFERROR(ROUNDDOWN(IF(LEFT($C49,1)="*",FC49*IF(RIGHT($C49,LEN($C49)-1)="old",FC49,VALUE(RIGHT($C49,LEN($C49)-1))),FC49+IF(RIGHT($C49,LEN($C49)-1)="old",FC49,VALUE(RIGHT($C49,LEN($C49)-1))))/3,0),"")</f>
        <v/>
      </c>
      <c r="FE49" s="6" t="str">
        <f t="shared" ref="FE49:GK49" si="1774">IFERROR(IF(MOD(FD49,$D49)=0,$E49,$F49),"")</f>
        <v/>
      </c>
      <c r="FF49" s="6" t="str">
        <f t="shared" si="358"/>
        <v/>
      </c>
      <c r="FG49" s="6" t="str">
        <f t="shared" si="359"/>
        <v>,208</v>
      </c>
      <c r="FH49" s="6" t="str">
        <f t="shared" si="468"/>
        <v/>
      </c>
      <c r="FI49" s="6" t="str">
        <f t="shared" ref="FI49:GK49" si="1775">IFERROR(ROUNDDOWN(IF(LEFT($C49,1)="*",FH49*IF(RIGHT($C49,LEN($C49)-1)="old",FH49,VALUE(RIGHT($C49,LEN($C49)-1))),FH49+IF(RIGHT($C49,LEN($C49)-1)="old",FH49,VALUE(RIGHT($C49,LEN($C49)-1))))/3,0),"")</f>
        <v/>
      </c>
      <c r="FJ49" s="6" t="str">
        <f t="shared" ref="FJ49:GK49" si="1776">IFERROR(IF(MOD(FI49,$D49)=0,$E49,$F49),"")</f>
        <v/>
      </c>
      <c r="FK49" s="6" t="str">
        <f t="shared" si="362"/>
        <v/>
      </c>
      <c r="FL49" s="6" t="str">
        <f t="shared" si="363"/>
        <v>,208</v>
      </c>
      <c r="FM49" s="6" t="str">
        <f t="shared" si="471"/>
        <v/>
      </c>
      <c r="FN49" s="6" t="str">
        <f t="shared" ref="FN49:GK49" si="1777">IFERROR(ROUNDDOWN(IF(LEFT($C49,1)="*",FM49*IF(RIGHT($C49,LEN($C49)-1)="old",FM49,VALUE(RIGHT($C49,LEN($C49)-1))),FM49+IF(RIGHT($C49,LEN($C49)-1)="old",FM49,VALUE(RIGHT($C49,LEN($C49)-1))))/3,0),"")</f>
        <v/>
      </c>
      <c r="FO49" s="6" t="str">
        <f t="shared" ref="FO49:GK49" si="1778">IFERROR(IF(MOD(FN49,$D49)=0,$E49,$F49),"")</f>
        <v/>
      </c>
      <c r="FP49" s="6" t="str">
        <f t="shared" si="366"/>
        <v/>
      </c>
      <c r="FQ49" s="6" t="str">
        <f t="shared" si="367"/>
        <v>,208</v>
      </c>
      <c r="FR49" s="6" t="str">
        <f t="shared" si="474"/>
        <v/>
      </c>
      <c r="FS49" s="6" t="str">
        <f t="shared" ref="FS49:GK49" si="1779">IFERROR(ROUNDDOWN(IF(LEFT($C49,1)="*",FR49*IF(RIGHT($C49,LEN($C49)-1)="old",FR49,VALUE(RIGHT($C49,LEN($C49)-1))),FR49+IF(RIGHT($C49,LEN($C49)-1)="old",FR49,VALUE(RIGHT($C49,LEN($C49)-1))))/3,0),"")</f>
        <v/>
      </c>
      <c r="FT49" s="6" t="str">
        <f t="shared" ref="FT49:GK49" si="1780">IFERROR(IF(MOD(FS49,$D49)=0,$E49,$F49),"")</f>
        <v/>
      </c>
      <c r="FU49" s="6" t="str">
        <f t="shared" si="370"/>
        <v/>
      </c>
      <c r="FV49" s="6" t="str">
        <f t="shared" si="371"/>
        <v>,208</v>
      </c>
      <c r="FW49" s="6" t="str">
        <f t="shared" si="477"/>
        <v/>
      </c>
      <c r="FX49" s="6" t="str">
        <f t="shared" ref="FX49:GK49" si="1781">IFERROR(ROUNDDOWN(IF(LEFT($C49,1)="*",FW49*IF(RIGHT($C49,LEN($C49)-1)="old",FW49,VALUE(RIGHT($C49,LEN($C49)-1))),FW49+IF(RIGHT($C49,LEN($C49)-1)="old",FW49,VALUE(RIGHT($C49,LEN($C49)-1))))/3,0),"")</f>
        <v/>
      </c>
      <c r="FY49" s="6" t="str">
        <f t="shared" ref="FY49:GK49" si="1782">IFERROR(IF(MOD(FX49,$D49)=0,$E49,$F49),"")</f>
        <v/>
      </c>
      <c r="FZ49" s="6" t="str">
        <f t="shared" si="374"/>
        <v/>
      </c>
      <c r="GA49" s="6" t="str">
        <f t="shared" si="375"/>
        <v>,208</v>
      </c>
      <c r="GB49" s="6" t="str">
        <f t="shared" si="480"/>
        <v/>
      </c>
      <c r="GC49" s="6" t="str">
        <f t="shared" ref="GC49:GK49" si="1783">IFERROR(ROUNDDOWN(IF(LEFT($C49,1)="*",GB49*IF(RIGHT($C49,LEN($C49)-1)="old",GB49,VALUE(RIGHT($C49,LEN($C49)-1))),GB49+IF(RIGHT($C49,LEN($C49)-1)="old",GB49,VALUE(RIGHT($C49,LEN($C49)-1))))/3,0),"")</f>
        <v/>
      </c>
      <c r="GD49" s="6" t="str">
        <f t="shared" ref="GD49:GK49" si="1784">IFERROR(IF(MOD(GC49,$D49)=0,$E49,$F49),"")</f>
        <v/>
      </c>
      <c r="GE49" s="6" t="str">
        <f t="shared" si="378"/>
        <v/>
      </c>
      <c r="GF49" s="6" t="str">
        <f t="shared" si="379"/>
        <v>,208</v>
      </c>
      <c r="GG49" s="6" t="str">
        <f t="shared" si="483"/>
        <v/>
      </c>
      <c r="GH49" s="6" t="str">
        <f t="shared" ref="GH49:GK49" si="1785">IFERROR(ROUNDDOWN(IF(LEFT($C49,1)="*",GG49*IF(RIGHT($C49,LEN($C49)-1)="old",GG49,VALUE(RIGHT($C49,LEN($C49)-1))),GG49+IF(RIGHT($C49,LEN($C49)-1)="old",GG49,VALUE(RIGHT($C49,LEN($C49)-1))))/3,0),"")</f>
        <v/>
      </c>
      <c r="GI49" s="6" t="str">
        <f t="shared" ref="GI49:GK49" si="1786">IFERROR(IF(MOD(GH49,$D49)=0,$E49,$F49),"")</f>
        <v/>
      </c>
      <c r="GJ49" s="6" t="str">
        <f t="shared" si="382"/>
        <v/>
      </c>
      <c r="GK49" s="6" t="str">
        <f t="shared" si="383"/>
        <v>,208</v>
      </c>
      <c r="GL49" s="6"/>
      <c r="GM49" s="6"/>
      <c r="GN49" s="6"/>
      <c r="GO49" s="6"/>
    </row>
    <row r="50" spans="1:197" x14ac:dyDescent="0.25">
      <c r="A50" s="6"/>
      <c r="B50" s="6">
        <v>5</v>
      </c>
      <c r="C50" s="6" t="str">
        <f>"+4"</f>
        <v>+4</v>
      </c>
      <c r="D50" s="6">
        <v>17</v>
      </c>
      <c r="E50" s="6">
        <v>7</v>
      </c>
      <c r="F50" s="6">
        <v>1</v>
      </c>
      <c r="G50" s="6"/>
      <c r="H50" s="6"/>
      <c r="I50" s="6" t="str">
        <f>IF(E43=B50,GJ43,"")&amp;IF(F43=B50,GK43,"")&amp;IF(E44=B50,GJ44,"")&amp;IF(F44=B50,GK44,"")&amp;IF(E45=B50,GJ45,"")&amp;IF(F45=B50,GK45,"")&amp;IF(E46=B50,GJ46,"")&amp;IF(F46=B50,GK46,"")&amp;IF(E47=B50,GJ47,"")&amp;IF(F47=B50,GK47,"")&amp;IF(E48=B50,GJ48,"")&amp;IF(F48=B50,GK48,"")&amp;IF(E49=B50,GJ49,"")&amp;IF(F49=B50,GK49,"")</f>
        <v>,3,13,49,77,9,19</v>
      </c>
      <c r="J50" s="6">
        <f t="shared" si="246"/>
        <v>6</v>
      </c>
      <c r="K50" s="6">
        <f t="shared" si="1582"/>
        <v>46</v>
      </c>
      <c r="L50" s="6" t="str">
        <f>IF(E51=B50,GJ51,"")&amp;IF(F51=B50,GK51,"")&amp;IF(E52=B50,GJ52,"")&amp;IF(F52=B50,GK52,"")</f>
        <v>,5,29,3,3,3,61,61,25,25,5,5</v>
      </c>
      <c r="M50" s="6">
        <f>LEN(L50)-LEN(SUBSTITUTE(L50,",",""))</f>
        <v>11</v>
      </c>
      <c r="N50" s="6">
        <f>IF(N$4&lt;=$J50,VALUE(SUBSTITUTE(MID($I50,IFERROR(FIND(CHAR(1),SUBSTITUTE($I50,",",CHAR(1),(N$4+1)-1)),1),IFERROR(FIND(CHAR(1),SUBSTITUTE($I50,",",CHAR(1),(N$4+1))),LEN($I50)+1)-IFERROR(FIND(CHAR(1),SUBSTITUTE($I50,",",CHAR(1),(N$4+1)-1)),1)),",","")),"")</f>
        <v>3</v>
      </c>
      <c r="O50" s="6">
        <f t="shared" si="142"/>
        <v>2</v>
      </c>
      <c r="P50" s="6">
        <f t="shared" si="143"/>
        <v>1</v>
      </c>
      <c r="Q50" s="6" t="str">
        <f t="shared" si="896"/>
        <v/>
      </c>
      <c r="R50" s="6" t="str">
        <f t="shared" si="897"/>
        <v>,2</v>
      </c>
      <c r="S50" s="6">
        <f t="shared" si="247"/>
        <v>13</v>
      </c>
      <c r="T50" s="6">
        <f t="shared" si="243"/>
        <v>5</v>
      </c>
      <c r="U50" s="6">
        <f t="shared" si="244"/>
        <v>1</v>
      </c>
      <c r="V50" s="6" t="str">
        <f t="shared" si="898"/>
        <v/>
      </c>
      <c r="W50" s="6" t="str">
        <f t="shared" si="899"/>
        <v>,2,5</v>
      </c>
      <c r="X50" s="6">
        <f t="shared" si="384"/>
        <v>49</v>
      </c>
      <c r="Y50" s="6">
        <f t="shared" ref="Y50:CJ50" si="1787">IFERROR(ROUNDDOWN(IF(LEFT($C50,1)="*",X50*IF(RIGHT($C50,LEN($C50)-1)="old",X50,VALUE(RIGHT($C50,LEN($C50)-1))),X50+IF(RIGHT($C50,LEN($C50)-1)="old",X50,VALUE(RIGHT($C50,LEN($C50)-1))))/3,0),"")</f>
        <v>17</v>
      </c>
      <c r="Z50" s="6">
        <f t="shared" ref="Z50:CK50" si="1788">IFERROR(IF(MOD(Y50,$D50)=0,$E50,$F50),"")</f>
        <v>7</v>
      </c>
      <c r="AA50" s="6" t="str">
        <f t="shared" si="250"/>
        <v>,17</v>
      </c>
      <c r="AB50" s="6" t="str">
        <f t="shared" si="251"/>
        <v>,2,5</v>
      </c>
      <c r="AC50" s="6">
        <f t="shared" si="387"/>
        <v>77</v>
      </c>
      <c r="AD50" s="6">
        <f t="shared" ref="AD50:CO50" si="1789">IFERROR(ROUNDDOWN(IF(LEFT($C50,1)="*",AC50*IF(RIGHT($C50,LEN($C50)-1)="old",AC50,VALUE(RIGHT($C50,LEN($C50)-1))),AC50+IF(RIGHT($C50,LEN($C50)-1)="old",AC50,VALUE(RIGHT($C50,LEN($C50)-1))))/3,0),"")</f>
        <v>27</v>
      </c>
      <c r="AE50" s="6">
        <f t="shared" ref="AE50:CP50" si="1790">IFERROR(IF(MOD(AD50,$D50)=0,$E50,$F50),"")</f>
        <v>1</v>
      </c>
      <c r="AF50" s="6" t="str">
        <f t="shared" si="254"/>
        <v>,17</v>
      </c>
      <c r="AG50" s="6" t="str">
        <f t="shared" si="255"/>
        <v>,2,5,27</v>
      </c>
      <c r="AH50" s="6">
        <f t="shared" si="390"/>
        <v>9</v>
      </c>
      <c r="AI50" s="6">
        <f t="shared" ref="AI50:CT50" si="1791">IFERROR(ROUNDDOWN(IF(LEFT($C50,1)="*",AH50*IF(RIGHT($C50,LEN($C50)-1)="old",AH50,VALUE(RIGHT($C50,LEN($C50)-1))),AH50+IF(RIGHT($C50,LEN($C50)-1)="old",AH50,VALUE(RIGHT($C50,LEN($C50)-1))))/3,0),"")</f>
        <v>4</v>
      </c>
      <c r="AJ50" s="6">
        <f t="shared" ref="AJ50:CU50" si="1792">IFERROR(IF(MOD(AI50,$D50)=0,$E50,$F50),"")</f>
        <v>1</v>
      </c>
      <c r="AK50" s="6" t="str">
        <f t="shared" si="258"/>
        <v>,17</v>
      </c>
      <c r="AL50" s="6" t="str">
        <f t="shared" si="259"/>
        <v>,2,5,27,4</v>
      </c>
      <c r="AM50" s="6">
        <f t="shared" si="393"/>
        <v>19</v>
      </c>
      <c r="AN50" s="6">
        <f t="shared" ref="AN50:CY50" si="1793">IFERROR(ROUNDDOWN(IF(LEFT($C50,1)="*",AM50*IF(RIGHT($C50,LEN($C50)-1)="old",AM50,VALUE(RIGHT($C50,LEN($C50)-1))),AM50+IF(RIGHT($C50,LEN($C50)-1)="old",AM50,VALUE(RIGHT($C50,LEN($C50)-1))))/3,0),"")</f>
        <v>7</v>
      </c>
      <c r="AO50" s="6">
        <f t="shared" ref="AO50:CZ50" si="1794">IFERROR(IF(MOD(AN50,$D50)=0,$E50,$F50),"")</f>
        <v>1</v>
      </c>
      <c r="AP50" s="6" t="str">
        <f t="shared" si="262"/>
        <v>,17</v>
      </c>
      <c r="AQ50" s="6" t="str">
        <f t="shared" si="263"/>
        <v>,2,5,27,4,7</v>
      </c>
      <c r="AR50" s="6" t="str">
        <f t="shared" si="396"/>
        <v/>
      </c>
      <c r="AS50" s="6" t="str">
        <f t="shared" ref="AS50:DD50" si="1795">IFERROR(ROUNDDOWN(IF(LEFT($C50,1)="*",AR50*IF(RIGHT($C50,LEN($C50)-1)="old",AR50,VALUE(RIGHT($C50,LEN($C50)-1))),AR50+IF(RIGHT($C50,LEN($C50)-1)="old",AR50,VALUE(RIGHT($C50,LEN($C50)-1))))/3,0),"")</f>
        <v/>
      </c>
      <c r="AT50" s="6" t="str">
        <f t="shared" ref="AT50:DE50" si="1796">IFERROR(IF(MOD(AS50,$D50)=0,$E50,$F50),"")</f>
        <v/>
      </c>
      <c r="AU50" s="6" t="str">
        <f t="shared" si="266"/>
        <v>,17</v>
      </c>
      <c r="AV50" s="6" t="str">
        <f t="shared" si="267"/>
        <v>,2,5,27,4,7</v>
      </c>
      <c r="AW50" s="6" t="str">
        <f t="shared" si="399"/>
        <v/>
      </c>
      <c r="AX50" s="6" t="str">
        <f t="shared" ref="AX50:DI50" si="1797">IFERROR(ROUNDDOWN(IF(LEFT($C50,1)="*",AW50*IF(RIGHT($C50,LEN($C50)-1)="old",AW50,VALUE(RIGHT($C50,LEN($C50)-1))),AW50+IF(RIGHT($C50,LEN($C50)-1)="old",AW50,VALUE(RIGHT($C50,LEN($C50)-1))))/3,0),"")</f>
        <v/>
      </c>
      <c r="AY50" s="6" t="str">
        <f t="shared" ref="AY50:DJ50" si="1798">IFERROR(IF(MOD(AX50,$D50)=0,$E50,$F50),"")</f>
        <v/>
      </c>
      <c r="AZ50" s="6" t="str">
        <f t="shared" si="270"/>
        <v>,17</v>
      </c>
      <c r="BA50" s="6" t="str">
        <f t="shared" si="271"/>
        <v>,2,5,27,4,7</v>
      </c>
      <c r="BB50" s="6" t="str">
        <f t="shared" si="402"/>
        <v/>
      </c>
      <c r="BC50" s="6" t="str">
        <f t="shared" ref="BC50:DN50" si="1799">IFERROR(ROUNDDOWN(IF(LEFT($C50,1)="*",BB50*IF(RIGHT($C50,LEN($C50)-1)="old",BB50,VALUE(RIGHT($C50,LEN($C50)-1))),BB50+IF(RIGHT($C50,LEN($C50)-1)="old",BB50,VALUE(RIGHT($C50,LEN($C50)-1))))/3,0),"")</f>
        <v/>
      </c>
      <c r="BD50" s="6" t="str">
        <f t="shared" ref="BD50:DO50" si="1800">IFERROR(IF(MOD(BC50,$D50)=0,$E50,$F50),"")</f>
        <v/>
      </c>
      <c r="BE50" s="6" t="str">
        <f t="shared" si="274"/>
        <v>,17</v>
      </c>
      <c r="BF50" s="6" t="str">
        <f t="shared" si="275"/>
        <v>,2,5,27,4,7</v>
      </c>
      <c r="BG50" s="6" t="str">
        <f t="shared" si="405"/>
        <v/>
      </c>
      <c r="BH50" s="6" t="str">
        <f t="shared" ref="BH50:DS50" si="1801">IFERROR(ROUNDDOWN(IF(LEFT($C50,1)="*",BG50*IF(RIGHT($C50,LEN($C50)-1)="old",BG50,VALUE(RIGHT($C50,LEN($C50)-1))),BG50+IF(RIGHT($C50,LEN($C50)-1)="old",BG50,VALUE(RIGHT($C50,LEN($C50)-1))))/3,0),"")</f>
        <v/>
      </c>
      <c r="BI50" s="6" t="str">
        <f t="shared" ref="BI50:DT50" si="1802">IFERROR(IF(MOD(BH50,$D50)=0,$E50,$F50),"")</f>
        <v/>
      </c>
      <c r="BJ50" s="6" t="str">
        <f t="shared" si="278"/>
        <v>,17</v>
      </c>
      <c r="BK50" s="6" t="str">
        <f t="shared" si="279"/>
        <v>,2,5,27,4,7</v>
      </c>
      <c r="BL50" s="6" t="str">
        <f t="shared" si="408"/>
        <v/>
      </c>
      <c r="BM50" s="6" t="str">
        <f t="shared" ref="BM50:DX50" si="1803">IFERROR(ROUNDDOWN(IF(LEFT($C50,1)="*",BL50*IF(RIGHT($C50,LEN($C50)-1)="old",BL50,VALUE(RIGHT($C50,LEN($C50)-1))),BL50+IF(RIGHT($C50,LEN($C50)-1)="old",BL50,VALUE(RIGHT($C50,LEN($C50)-1))))/3,0),"")</f>
        <v/>
      </c>
      <c r="BN50" s="6" t="str">
        <f t="shared" ref="BN50:DY50" si="1804">IFERROR(IF(MOD(BM50,$D50)=0,$E50,$F50),"")</f>
        <v/>
      </c>
      <c r="BO50" s="6" t="str">
        <f t="shared" si="282"/>
        <v>,17</v>
      </c>
      <c r="BP50" s="6" t="str">
        <f t="shared" si="283"/>
        <v>,2,5,27,4,7</v>
      </c>
      <c r="BQ50" s="6" t="str">
        <f t="shared" si="411"/>
        <v/>
      </c>
      <c r="BR50" s="6" t="str">
        <f t="shared" ref="BR50:EC50" si="1805">IFERROR(ROUNDDOWN(IF(LEFT($C50,1)="*",BQ50*IF(RIGHT($C50,LEN($C50)-1)="old",BQ50,VALUE(RIGHT($C50,LEN($C50)-1))),BQ50+IF(RIGHT($C50,LEN($C50)-1)="old",BQ50,VALUE(RIGHT($C50,LEN($C50)-1))))/3,0),"")</f>
        <v/>
      </c>
      <c r="BS50" s="6" t="str">
        <f t="shared" ref="BS50:ED50" si="1806">IFERROR(IF(MOD(BR50,$D50)=0,$E50,$F50),"")</f>
        <v/>
      </c>
      <c r="BT50" s="6" t="str">
        <f t="shared" si="286"/>
        <v>,17</v>
      </c>
      <c r="BU50" s="6" t="str">
        <f t="shared" si="287"/>
        <v>,2,5,27,4,7</v>
      </c>
      <c r="BV50" s="6" t="str">
        <f t="shared" si="414"/>
        <v/>
      </c>
      <c r="BW50" s="6" t="str">
        <f t="shared" ref="BW50:EH50" si="1807">IFERROR(ROUNDDOWN(IF(LEFT($C50,1)="*",BV50*IF(RIGHT($C50,LEN($C50)-1)="old",BV50,VALUE(RIGHT($C50,LEN($C50)-1))),BV50+IF(RIGHT($C50,LEN($C50)-1)="old",BV50,VALUE(RIGHT($C50,LEN($C50)-1))))/3,0),"")</f>
        <v/>
      </c>
      <c r="BX50" s="6" t="str">
        <f t="shared" ref="BX50:EI50" si="1808">IFERROR(IF(MOD(BW50,$D50)=0,$E50,$F50),"")</f>
        <v/>
      </c>
      <c r="BY50" s="6" t="str">
        <f t="shared" si="290"/>
        <v>,17</v>
      </c>
      <c r="BZ50" s="6" t="str">
        <f t="shared" si="291"/>
        <v>,2,5,27,4,7</v>
      </c>
      <c r="CA50" s="6" t="str">
        <f t="shared" si="417"/>
        <v/>
      </c>
      <c r="CB50" s="6" t="str">
        <f t="shared" ref="CB50:EM50" si="1809">IFERROR(ROUNDDOWN(IF(LEFT($C50,1)="*",CA50*IF(RIGHT($C50,LEN($C50)-1)="old",CA50,VALUE(RIGHT($C50,LEN($C50)-1))),CA50+IF(RIGHT($C50,LEN($C50)-1)="old",CA50,VALUE(RIGHT($C50,LEN($C50)-1))))/3,0),"")</f>
        <v/>
      </c>
      <c r="CC50" s="6" t="str">
        <f t="shared" ref="CC50:EN50" si="1810">IFERROR(IF(MOD(CB50,$D50)=0,$E50,$F50),"")</f>
        <v/>
      </c>
      <c r="CD50" s="6" t="str">
        <f t="shared" si="294"/>
        <v>,17</v>
      </c>
      <c r="CE50" s="6" t="str">
        <f t="shared" si="295"/>
        <v>,2,5,27,4,7</v>
      </c>
      <c r="CF50" s="6" t="str">
        <f t="shared" si="420"/>
        <v/>
      </c>
      <c r="CG50" s="6" t="str">
        <f t="shared" ref="CG50:ER50" si="1811">IFERROR(ROUNDDOWN(IF(LEFT($C50,1)="*",CF50*IF(RIGHT($C50,LEN($C50)-1)="old",CF50,VALUE(RIGHT($C50,LEN($C50)-1))),CF50+IF(RIGHT($C50,LEN($C50)-1)="old",CF50,VALUE(RIGHT($C50,LEN($C50)-1))))/3,0),"")</f>
        <v/>
      </c>
      <c r="CH50" s="6" t="str">
        <f t="shared" ref="CH50:ES50" si="1812">IFERROR(IF(MOD(CG50,$D50)=0,$E50,$F50),"")</f>
        <v/>
      </c>
      <c r="CI50" s="6" t="str">
        <f t="shared" si="298"/>
        <v>,17</v>
      </c>
      <c r="CJ50" s="6" t="str">
        <f t="shared" si="299"/>
        <v>,2,5,27,4,7</v>
      </c>
      <c r="CK50" s="6" t="str">
        <f t="shared" si="423"/>
        <v/>
      </c>
      <c r="CL50" s="6" t="str">
        <f t="shared" ref="CL50:EW50" si="1813">IFERROR(ROUNDDOWN(IF(LEFT($C50,1)="*",CK50*IF(RIGHT($C50,LEN($C50)-1)="old",CK50,VALUE(RIGHT($C50,LEN($C50)-1))),CK50+IF(RIGHT($C50,LEN($C50)-1)="old",CK50,VALUE(RIGHT($C50,LEN($C50)-1))))/3,0),"")</f>
        <v/>
      </c>
      <c r="CM50" s="6" t="str">
        <f t="shared" ref="CM50:EX50" si="1814">IFERROR(IF(MOD(CL50,$D50)=0,$E50,$F50),"")</f>
        <v/>
      </c>
      <c r="CN50" s="6" t="str">
        <f t="shared" si="302"/>
        <v>,17</v>
      </c>
      <c r="CO50" s="6" t="str">
        <f t="shared" si="303"/>
        <v>,2,5,27,4,7</v>
      </c>
      <c r="CP50" s="6" t="str">
        <f t="shared" si="426"/>
        <v/>
      </c>
      <c r="CQ50" s="6" t="str">
        <f t="shared" ref="CQ50:FB50" si="1815">IFERROR(ROUNDDOWN(IF(LEFT($C50,1)="*",CP50*IF(RIGHT($C50,LEN($C50)-1)="old",CP50,VALUE(RIGHT($C50,LEN($C50)-1))),CP50+IF(RIGHT($C50,LEN($C50)-1)="old",CP50,VALUE(RIGHT($C50,LEN($C50)-1))))/3,0),"")</f>
        <v/>
      </c>
      <c r="CR50" s="6" t="str">
        <f t="shared" ref="CR50:FC50" si="1816">IFERROR(IF(MOD(CQ50,$D50)=0,$E50,$F50),"")</f>
        <v/>
      </c>
      <c r="CS50" s="6" t="str">
        <f t="shared" si="306"/>
        <v>,17</v>
      </c>
      <c r="CT50" s="6" t="str">
        <f t="shared" si="307"/>
        <v>,2,5,27,4,7</v>
      </c>
      <c r="CU50" s="6" t="str">
        <f t="shared" si="429"/>
        <v/>
      </c>
      <c r="CV50" s="6" t="str">
        <f t="shared" ref="CV50:FG50" si="1817">IFERROR(ROUNDDOWN(IF(LEFT($C50,1)="*",CU50*IF(RIGHT($C50,LEN($C50)-1)="old",CU50,VALUE(RIGHT($C50,LEN($C50)-1))),CU50+IF(RIGHT($C50,LEN($C50)-1)="old",CU50,VALUE(RIGHT($C50,LEN($C50)-1))))/3,0),"")</f>
        <v/>
      </c>
      <c r="CW50" s="6" t="str">
        <f t="shared" ref="CW50:FH50" si="1818">IFERROR(IF(MOD(CV50,$D50)=0,$E50,$F50),"")</f>
        <v/>
      </c>
      <c r="CX50" s="6" t="str">
        <f t="shared" si="310"/>
        <v>,17</v>
      </c>
      <c r="CY50" s="6" t="str">
        <f t="shared" si="311"/>
        <v>,2,5,27,4,7</v>
      </c>
      <c r="CZ50" s="6" t="str">
        <f t="shared" si="432"/>
        <v/>
      </c>
      <c r="DA50" s="6" t="str">
        <f t="shared" ref="DA50:FL50" si="1819">IFERROR(ROUNDDOWN(IF(LEFT($C50,1)="*",CZ50*IF(RIGHT($C50,LEN($C50)-1)="old",CZ50,VALUE(RIGHT($C50,LEN($C50)-1))),CZ50+IF(RIGHT($C50,LEN($C50)-1)="old",CZ50,VALUE(RIGHT($C50,LEN($C50)-1))))/3,0),"")</f>
        <v/>
      </c>
      <c r="DB50" s="6" t="str">
        <f t="shared" ref="DB50:FM50" si="1820">IFERROR(IF(MOD(DA50,$D50)=0,$E50,$F50),"")</f>
        <v/>
      </c>
      <c r="DC50" s="6" t="str">
        <f t="shared" si="314"/>
        <v>,17</v>
      </c>
      <c r="DD50" s="6" t="str">
        <f t="shared" si="315"/>
        <v>,2,5,27,4,7</v>
      </c>
      <c r="DE50" s="6" t="str">
        <f t="shared" si="435"/>
        <v/>
      </c>
      <c r="DF50" s="6" t="str">
        <f t="shared" ref="DF50:FQ50" si="1821">IFERROR(ROUNDDOWN(IF(LEFT($C50,1)="*",DE50*IF(RIGHT($C50,LEN($C50)-1)="old",DE50,VALUE(RIGHT($C50,LEN($C50)-1))),DE50+IF(RIGHT($C50,LEN($C50)-1)="old",DE50,VALUE(RIGHT($C50,LEN($C50)-1))))/3,0),"")</f>
        <v/>
      </c>
      <c r="DG50" s="6" t="str">
        <f t="shared" ref="DG50:FR50" si="1822">IFERROR(IF(MOD(DF50,$D50)=0,$E50,$F50),"")</f>
        <v/>
      </c>
      <c r="DH50" s="6" t="str">
        <f t="shared" si="318"/>
        <v>,17</v>
      </c>
      <c r="DI50" s="6" t="str">
        <f t="shared" si="319"/>
        <v>,2,5,27,4,7</v>
      </c>
      <c r="DJ50" s="6" t="str">
        <f t="shared" si="438"/>
        <v/>
      </c>
      <c r="DK50" s="6" t="str">
        <f t="shared" ref="DK50:FV50" si="1823">IFERROR(ROUNDDOWN(IF(LEFT($C50,1)="*",DJ50*IF(RIGHT($C50,LEN($C50)-1)="old",DJ50,VALUE(RIGHT($C50,LEN($C50)-1))),DJ50+IF(RIGHT($C50,LEN($C50)-1)="old",DJ50,VALUE(RIGHT($C50,LEN($C50)-1))))/3,0),"")</f>
        <v/>
      </c>
      <c r="DL50" s="6" t="str">
        <f t="shared" ref="DL50:FW50" si="1824">IFERROR(IF(MOD(DK50,$D50)=0,$E50,$F50),"")</f>
        <v/>
      </c>
      <c r="DM50" s="6" t="str">
        <f t="shared" si="322"/>
        <v>,17</v>
      </c>
      <c r="DN50" s="6" t="str">
        <f t="shared" si="323"/>
        <v>,2,5,27,4,7</v>
      </c>
      <c r="DO50" s="6" t="str">
        <f t="shared" si="441"/>
        <v/>
      </c>
      <c r="DP50" s="6" t="str">
        <f t="shared" ref="DP50:GA50" si="1825">IFERROR(ROUNDDOWN(IF(LEFT($C50,1)="*",DO50*IF(RIGHT($C50,LEN($C50)-1)="old",DO50,VALUE(RIGHT($C50,LEN($C50)-1))),DO50+IF(RIGHT($C50,LEN($C50)-1)="old",DO50,VALUE(RIGHT($C50,LEN($C50)-1))))/3,0),"")</f>
        <v/>
      </c>
      <c r="DQ50" s="6" t="str">
        <f t="shared" ref="DQ50:GB50" si="1826">IFERROR(IF(MOD(DP50,$D50)=0,$E50,$F50),"")</f>
        <v/>
      </c>
      <c r="DR50" s="6" t="str">
        <f t="shared" si="326"/>
        <v>,17</v>
      </c>
      <c r="DS50" s="6" t="str">
        <f t="shared" si="327"/>
        <v>,2,5,27,4,7</v>
      </c>
      <c r="DT50" s="6" t="str">
        <f t="shared" si="444"/>
        <v/>
      </c>
      <c r="DU50" s="6" t="str">
        <f t="shared" ref="DU50:GF50" si="1827">IFERROR(ROUNDDOWN(IF(LEFT($C50,1)="*",DT50*IF(RIGHT($C50,LEN($C50)-1)="old",DT50,VALUE(RIGHT($C50,LEN($C50)-1))),DT50+IF(RIGHT($C50,LEN($C50)-1)="old",DT50,VALUE(RIGHT($C50,LEN($C50)-1))))/3,0),"")</f>
        <v/>
      </c>
      <c r="DV50" s="6" t="str">
        <f t="shared" ref="DV50:GG50" si="1828">IFERROR(IF(MOD(DU50,$D50)=0,$E50,$F50),"")</f>
        <v/>
      </c>
      <c r="DW50" s="6" t="str">
        <f t="shared" si="330"/>
        <v>,17</v>
      </c>
      <c r="DX50" s="6" t="str">
        <f t="shared" si="331"/>
        <v>,2,5,27,4,7</v>
      </c>
      <c r="DY50" s="6" t="str">
        <f t="shared" si="447"/>
        <v/>
      </c>
      <c r="DZ50" s="6" t="str">
        <f t="shared" ref="DZ50:GK50" si="1829">IFERROR(ROUNDDOWN(IF(LEFT($C50,1)="*",DY50*IF(RIGHT($C50,LEN($C50)-1)="old",DY50,VALUE(RIGHT($C50,LEN($C50)-1))),DY50+IF(RIGHT($C50,LEN($C50)-1)="old",DY50,VALUE(RIGHT($C50,LEN($C50)-1))))/3,0),"")</f>
        <v/>
      </c>
      <c r="EA50" s="6" t="str">
        <f t="shared" ref="EA50:GK50" si="1830">IFERROR(IF(MOD(DZ50,$D50)=0,$E50,$F50),"")</f>
        <v/>
      </c>
      <c r="EB50" s="6" t="str">
        <f t="shared" si="334"/>
        <v>,17</v>
      </c>
      <c r="EC50" s="6" t="str">
        <f t="shared" si="335"/>
        <v>,2,5,27,4,7</v>
      </c>
      <c r="ED50" s="6" t="str">
        <f t="shared" si="450"/>
        <v/>
      </c>
      <c r="EE50" s="6" t="str">
        <f t="shared" ref="EE50:GK50" si="1831">IFERROR(ROUNDDOWN(IF(LEFT($C50,1)="*",ED50*IF(RIGHT($C50,LEN($C50)-1)="old",ED50,VALUE(RIGHT($C50,LEN($C50)-1))),ED50+IF(RIGHT($C50,LEN($C50)-1)="old",ED50,VALUE(RIGHT($C50,LEN($C50)-1))))/3,0),"")</f>
        <v/>
      </c>
      <c r="EF50" s="6" t="str">
        <f t="shared" ref="EF50:GK50" si="1832">IFERROR(IF(MOD(EE50,$D50)=0,$E50,$F50),"")</f>
        <v/>
      </c>
      <c r="EG50" s="6" t="str">
        <f t="shared" si="338"/>
        <v>,17</v>
      </c>
      <c r="EH50" s="6" t="str">
        <f t="shared" si="339"/>
        <v>,2,5,27,4,7</v>
      </c>
      <c r="EI50" s="6" t="str">
        <f t="shared" si="453"/>
        <v/>
      </c>
      <c r="EJ50" s="6" t="str">
        <f t="shared" ref="EJ50:GK50" si="1833">IFERROR(ROUNDDOWN(IF(LEFT($C50,1)="*",EI50*IF(RIGHT($C50,LEN($C50)-1)="old",EI50,VALUE(RIGHT($C50,LEN($C50)-1))),EI50+IF(RIGHT($C50,LEN($C50)-1)="old",EI50,VALUE(RIGHT($C50,LEN($C50)-1))))/3,0),"")</f>
        <v/>
      </c>
      <c r="EK50" s="6" t="str">
        <f t="shared" ref="EK50:GK50" si="1834">IFERROR(IF(MOD(EJ50,$D50)=0,$E50,$F50),"")</f>
        <v/>
      </c>
      <c r="EL50" s="6" t="str">
        <f t="shared" si="342"/>
        <v>,17</v>
      </c>
      <c r="EM50" s="6" t="str">
        <f t="shared" si="343"/>
        <v>,2,5,27,4,7</v>
      </c>
      <c r="EN50" s="6" t="str">
        <f t="shared" si="456"/>
        <v/>
      </c>
      <c r="EO50" s="6" t="str">
        <f t="shared" ref="EO50:GK50" si="1835">IFERROR(ROUNDDOWN(IF(LEFT($C50,1)="*",EN50*IF(RIGHT($C50,LEN($C50)-1)="old",EN50,VALUE(RIGHT($C50,LEN($C50)-1))),EN50+IF(RIGHT($C50,LEN($C50)-1)="old",EN50,VALUE(RIGHT($C50,LEN($C50)-1))))/3,0),"")</f>
        <v/>
      </c>
      <c r="EP50" s="6" t="str">
        <f t="shared" ref="EP50:GK50" si="1836">IFERROR(IF(MOD(EO50,$D50)=0,$E50,$F50),"")</f>
        <v/>
      </c>
      <c r="EQ50" s="6" t="str">
        <f t="shared" si="346"/>
        <v>,17</v>
      </c>
      <c r="ER50" s="6" t="str">
        <f t="shared" si="347"/>
        <v>,2,5,27,4,7</v>
      </c>
      <c r="ES50" s="6" t="str">
        <f t="shared" si="459"/>
        <v/>
      </c>
      <c r="ET50" s="6" t="str">
        <f t="shared" ref="ET50:GK50" si="1837">IFERROR(ROUNDDOWN(IF(LEFT($C50,1)="*",ES50*IF(RIGHT($C50,LEN($C50)-1)="old",ES50,VALUE(RIGHT($C50,LEN($C50)-1))),ES50+IF(RIGHT($C50,LEN($C50)-1)="old",ES50,VALUE(RIGHT($C50,LEN($C50)-1))))/3,0),"")</f>
        <v/>
      </c>
      <c r="EU50" s="6" t="str">
        <f t="shared" ref="EU50:GK50" si="1838">IFERROR(IF(MOD(ET50,$D50)=0,$E50,$F50),"")</f>
        <v/>
      </c>
      <c r="EV50" s="6" t="str">
        <f t="shared" si="350"/>
        <v>,17</v>
      </c>
      <c r="EW50" s="6" t="str">
        <f t="shared" si="351"/>
        <v>,2,5,27,4,7</v>
      </c>
      <c r="EX50" s="6" t="str">
        <f t="shared" si="462"/>
        <v/>
      </c>
      <c r="EY50" s="6" t="str">
        <f t="shared" ref="EY50:GK50" si="1839">IFERROR(ROUNDDOWN(IF(LEFT($C50,1)="*",EX50*IF(RIGHT($C50,LEN($C50)-1)="old",EX50,VALUE(RIGHT($C50,LEN($C50)-1))),EX50+IF(RIGHT($C50,LEN($C50)-1)="old",EX50,VALUE(RIGHT($C50,LEN($C50)-1))))/3,0),"")</f>
        <v/>
      </c>
      <c r="EZ50" s="6" t="str">
        <f t="shared" ref="EZ50:GK50" si="1840">IFERROR(IF(MOD(EY50,$D50)=0,$E50,$F50),"")</f>
        <v/>
      </c>
      <c r="FA50" s="6" t="str">
        <f t="shared" si="354"/>
        <v>,17</v>
      </c>
      <c r="FB50" s="6" t="str">
        <f t="shared" si="355"/>
        <v>,2,5,27,4,7</v>
      </c>
      <c r="FC50" s="6" t="str">
        <f t="shared" si="465"/>
        <v/>
      </c>
      <c r="FD50" s="6" t="str">
        <f t="shared" ref="FD50:GK50" si="1841">IFERROR(ROUNDDOWN(IF(LEFT($C50,1)="*",FC50*IF(RIGHT($C50,LEN($C50)-1)="old",FC50,VALUE(RIGHT($C50,LEN($C50)-1))),FC50+IF(RIGHT($C50,LEN($C50)-1)="old",FC50,VALUE(RIGHT($C50,LEN($C50)-1))))/3,0),"")</f>
        <v/>
      </c>
      <c r="FE50" s="6" t="str">
        <f t="shared" ref="FE50:GK50" si="1842">IFERROR(IF(MOD(FD50,$D50)=0,$E50,$F50),"")</f>
        <v/>
      </c>
      <c r="FF50" s="6" t="str">
        <f t="shared" si="358"/>
        <v>,17</v>
      </c>
      <c r="FG50" s="6" t="str">
        <f t="shared" si="359"/>
        <v>,2,5,27,4,7</v>
      </c>
      <c r="FH50" s="6" t="str">
        <f t="shared" si="468"/>
        <v/>
      </c>
      <c r="FI50" s="6" t="str">
        <f t="shared" ref="FI50:GK50" si="1843">IFERROR(ROUNDDOWN(IF(LEFT($C50,1)="*",FH50*IF(RIGHT($C50,LEN($C50)-1)="old",FH50,VALUE(RIGHT($C50,LEN($C50)-1))),FH50+IF(RIGHT($C50,LEN($C50)-1)="old",FH50,VALUE(RIGHT($C50,LEN($C50)-1))))/3,0),"")</f>
        <v/>
      </c>
      <c r="FJ50" s="6" t="str">
        <f t="shared" ref="FJ50:GK50" si="1844">IFERROR(IF(MOD(FI50,$D50)=0,$E50,$F50),"")</f>
        <v/>
      </c>
      <c r="FK50" s="6" t="str">
        <f t="shared" si="362"/>
        <v>,17</v>
      </c>
      <c r="FL50" s="6" t="str">
        <f t="shared" si="363"/>
        <v>,2,5,27,4,7</v>
      </c>
      <c r="FM50" s="6" t="str">
        <f t="shared" si="471"/>
        <v/>
      </c>
      <c r="FN50" s="6" t="str">
        <f t="shared" ref="FN50:GK50" si="1845">IFERROR(ROUNDDOWN(IF(LEFT($C50,1)="*",FM50*IF(RIGHT($C50,LEN($C50)-1)="old",FM50,VALUE(RIGHT($C50,LEN($C50)-1))),FM50+IF(RIGHT($C50,LEN($C50)-1)="old",FM50,VALUE(RIGHT($C50,LEN($C50)-1))))/3,0),"")</f>
        <v/>
      </c>
      <c r="FO50" s="6" t="str">
        <f t="shared" ref="FO50:GK50" si="1846">IFERROR(IF(MOD(FN50,$D50)=0,$E50,$F50),"")</f>
        <v/>
      </c>
      <c r="FP50" s="6" t="str">
        <f t="shared" si="366"/>
        <v>,17</v>
      </c>
      <c r="FQ50" s="6" t="str">
        <f t="shared" si="367"/>
        <v>,2,5,27,4,7</v>
      </c>
      <c r="FR50" s="6" t="str">
        <f t="shared" si="474"/>
        <v/>
      </c>
      <c r="FS50" s="6" t="str">
        <f t="shared" ref="FS50:GK50" si="1847">IFERROR(ROUNDDOWN(IF(LEFT($C50,1)="*",FR50*IF(RIGHT($C50,LEN($C50)-1)="old",FR50,VALUE(RIGHT($C50,LEN($C50)-1))),FR50+IF(RIGHT($C50,LEN($C50)-1)="old",FR50,VALUE(RIGHT($C50,LEN($C50)-1))))/3,0),"")</f>
        <v/>
      </c>
      <c r="FT50" s="6" t="str">
        <f t="shared" ref="FT50:GK50" si="1848">IFERROR(IF(MOD(FS50,$D50)=0,$E50,$F50),"")</f>
        <v/>
      </c>
      <c r="FU50" s="6" t="str">
        <f t="shared" si="370"/>
        <v>,17</v>
      </c>
      <c r="FV50" s="6" t="str">
        <f t="shared" si="371"/>
        <v>,2,5,27,4,7</v>
      </c>
      <c r="FW50" s="6" t="str">
        <f t="shared" si="477"/>
        <v/>
      </c>
      <c r="FX50" s="6" t="str">
        <f t="shared" ref="FX50:GK50" si="1849">IFERROR(ROUNDDOWN(IF(LEFT($C50,1)="*",FW50*IF(RIGHT($C50,LEN($C50)-1)="old",FW50,VALUE(RIGHT($C50,LEN($C50)-1))),FW50+IF(RIGHT($C50,LEN($C50)-1)="old",FW50,VALUE(RIGHT($C50,LEN($C50)-1))))/3,0),"")</f>
        <v/>
      </c>
      <c r="FY50" s="6" t="str">
        <f t="shared" ref="FY50:GK50" si="1850">IFERROR(IF(MOD(FX50,$D50)=0,$E50,$F50),"")</f>
        <v/>
      </c>
      <c r="FZ50" s="6" t="str">
        <f t="shared" si="374"/>
        <v>,17</v>
      </c>
      <c r="GA50" s="6" t="str">
        <f t="shared" si="375"/>
        <v>,2,5,27,4,7</v>
      </c>
      <c r="GB50" s="6" t="str">
        <f t="shared" si="480"/>
        <v/>
      </c>
      <c r="GC50" s="6" t="str">
        <f t="shared" ref="GC50:GK50" si="1851">IFERROR(ROUNDDOWN(IF(LEFT($C50,1)="*",GB50*IF(RIGHT($C50,LEN($C50)-1)="old",GB50,VALUE(RIGHT($C50,LEN($C50)-1))),GB50+IF(RIGHT($C50,LEN($C50)-1)="old",GB50,VALUE(RIGHT($C50,LEN($C50)-1))))/3,0),"")</f>
        <v/>
      </c>
      <c r="GD50" s="6" t="str">
        <f t="shared" ref="GD50:GK50" si="1852">IFERROR(IF(MOD(GC50,$D50)=0,$E50,$F50),"")</f>
        <v/>
      </c>
      <c r="GE50" s="6" t="str">
        <f t="shared" si="378"/>
        <v>,17</v>
      </c>
      <c r="GF50" s="6" t="str">
        <f t="shared" si="379"/>
        <v>,2,5,27,4,7</v>
      </c>
      <c r="GG50" s="6" t="str">
        <f t="shared" si="483"/>
        <v/>
      </c>
      <c r="GH50" s="6" t="str">
        <f t="shared" ref="GH50:GK50" si="1853">IFERROR(ROUNDDOWN(IF(LEFT($C50,1)="*",GG50*IF(RIGHT($C50,LEN($C50)-1)="old",GG50,VALUE(RIGHT($C50,LEN($C50)-1))),GG50+IF(RIGHT($C50,LEN($C50)-1)="old",GG50,VALUE(RIGHT($C50,LEN($C50)-1))))/3,0),"")</f>
        <v/>
      </c>
      <c r="GI50" s="6" t="str">
        <f t="shared" ref="GI50:GK50" si="1854">IFERROR(IF(MOD(GH50,$D50)=0,$E50,$F50),"")</f>
        <v/>
      </c>
      <c r="GJ50" s="6" t="str">
        <f t="shared" si="382"/>
        <v>,17</v>
      </c>
      <c r="GK50" s="6" t="str">
        <f t="shared" si="383"/>
        <v>,2,5,27,4,7</v>
      </c>
      <c r="GL50" s="6"/>
      <c r="GM50" s="6"/>
      <c r="GN50" s="6"/>
      <c r="GO50" s="6"/>
    </row>
    <row r="51" spans="1:197" x14ac:dyDescent="0.25">
      <c r="A51" s="6"/>
      <c r="B51" s="6">
        <v>6</v>
      </c>
      <c r="C51" s="6" t="str">
        <f>"+6"</f>
        <v>+6</v>
      </c>
      <c r="D51" s="6">
        <v>2</v>
      </c>
      <c r="E51" s="6">
        <v>7</v>
      </c>
      <c r="F51" s="6">
        <v>5</v>
      </c>
      <c r="G51" s="6"/>
      <c r="H51" s="6"/>
      <c r="I51" s="6" t="str">
        <f>IF(E44=B51,GJ44,"")&amp;IF(F44=B51,GK44,"")&amp;IF(E45=B51,GJ45,"")&amp;IF(F45=B51,GK45,"")&amp;IF(E46=B51,GJ46,"")&amp;IF(F46=B51,GK46,"")&amp;IF(E47=B51,GJ47,"")&amp;IF(F47=B51,GK47,"")&amp;IF(E48=B51,GJ48,"")&amp;IF(F48=B51,GK48,"")&amp;IF(E49=B51,GJ49,"")&amp;IF(F49=B51,GK49,"")&amp;IF(E50=B51,GJ50,"")&amp;IF(F50=B51,GK50,"")</f>
        <v>,9,83,4,4,4,179,179,71,71,7,9,7,7,7,7,7,7,7,11</v>
      </c>
      <c r="J51" s="6">
        <f t="shared" si="246"/>
        <v>19</v>
      </c>
      <c r="K51" s="6">
        <f t="shared" si="1582"/>
        <v>83</v>
      </c>
      <c r="L51" s="6" t="str">
        <f>IF(E52=B51,GJ52,"")&amp;IF(F52=B51,GK52,"")</f>
        <v/>
      </c>
      <c r="M51" s="6">
        <f>LEN(L51)-LEN(SUBSTITUTE(L51,",",""))</f>
        <v>0</v>
      </c>
      <c r="N51" s="6">
        <f>IF(N$4&lt;=$J51,VALUE(SUBSTITUTE(MID($I51,IFERROR(FIND(CHAR(1),SUBSTITUTE($I51,",",CHAR(1),(N$4+1)-1)),1),IFERROR(FIND(CHAR(1),SUBSTITUTE($I51,",",CHAR(1),(N$4+1))),LEN($I51)+1)-IFERROR(FIND(CHAR(1),SUBSTITUTE($I51,",",CHAR(1),(N$4+1)-1)),1)),",","")),"")</f>
        <v>9</v>
      </c>
      <c r="O51" s="6">
        <f t="shared" si="142"/>
        <v>5</v>
      </c>
      <c r="P51" s="6">
        <f t="shared" si="143"/>
        <v>5</v>
      </c>
      <c r="Q51" s="6" t="str">
        <f t="shared" si="896"/>
        <v/>
      </c>
      <c r="R51" s="6" t="str">
        <f t="shared" si="897"/>
        <v>,5</v>
      </c>
      <c r="S51" s="6">
        <f t="shared" si="247"/>
        <v>83</v>
      </c>
      <c r="T51" s="6">
        <f t="shared" si="243"/>
        <v>29</v>
      </c>
      <c r="U51" s="6">
        <f t="shared" si="244"/>
        <v>5</v>
      </c>
      <c r="V51" s="6" t="str">
        <f t="shared" si="898"/>
        <v/>
      </c>
      <c r="W51" s="6" t="str">
        <f t="shared" si="899"/>
        <v>,5,29</v>
      </c>
      <c r="X51" s="6">
        <f t="shared" si="384"/>
        <v>4</v>
      </c>
      <c r="Y51" s="6">
        <f t="shared" ref="Y51:CJ51" si="1855">IFERROR(ROUNDDOWN(IF(LEFT($C51,1)="*",X51*IF(RIGHT($C51,LEN($C51)-1)="old",X51,VALUE(RIGHT($C51,LEN($C51)-1))),X51+IF(RIGHT($C51,LEN($C51)-1)="old",X51,VALUE(RIGHT($C51,LEN($C51)-1))))/3,0),"")</f>
        <v>3</v>
      </c>
      <c r="Z51" s="6">
        <f t="shared" ref="Z51:CK51" si="1856">IFERROR(IF(MOD(Y51,$D51)=0,$E51,$F51),"")</f>
        <v>5</v>
      </c>
      <c r="AA51" s="6" t="str">
        <f t="shared" si="250"/>
        <v/>
      </c>
      <c r="AB51" s="6" t="str">
        <f t="shared" si="251"/>
        <v>,5,29,3</v>
      </c>
      <c r="AC51" s="6">
        <f t="shared" si="387"/>
        <v>4</v>
      </c>
      <c r="AD51" s="6">
        <f t="shared" ref="AD51:CO51" si="1857">IFERROR(ROUNDDOWN(IF(LEFT($C51,1)="*",AC51*IF(RIGHT($C51,LEN($C51)-1)="old",AC51,VALUE(RIGHT($C51,LEN($C51)-1))),AC51+IF(RIGHT($C51,LEN($C51)-1)="old",AC51,VALUE(RIGHT($C51,LEN($C51)-1))))/3,0),"")</f>
        <v>3</v>
      </c>
      <c r="AE51" s="6">
        <f t="shared" ref="AE51:CP51" si="1858">IFERROR(IF(MOD(AD51,$D51)=0,$E51,$F51),"")</f>
        <v>5</v>
      </c>
      <c r="AF51" s="6" t="str">
        <f t="shared" si="254"/>
        <v/>
      </c>
      <c r="AG51" s="6" t="str">
        <f t="shared" si="255"/>
        <v>,5,29,3,3</v>
      </c>
      <c r="AH51" s="6">
        <f t="shared" si="390"/>
        <v>4</v>
      </c>
      <c r="AI51" s="6">
        <f t="shared" ref="AI51:CT51" si="1859">IFERROR(ROUNDDOWN(IF(LEFT($C51,1)="*",AH51*IF(RIGHT($C51,LEN($C51)-1)="old",AH51,VALUE(RIGHT($C51,LEN($C51)-1))),AH51+IF(RIGHT($C51,LEN($C51)-1)="old",AH51,VALUE(RIGHT($C51,LEN($C51)-1))))/3,0),"")</f>
        <v>3</v>
      </c>
      <c r="AJ51" s="6">
        <f t="shared" ref="AJ51:CU51" si="1860">IFERROR(IF(MOD(AI51,$D51)=0,$E51,$F51),"")</f>
        <v>5</v>
      </c>
      <c r="AK51" s="6" t="str">
        <f t="shared" si="258"/>
        <v/>
      </c>
      <c r="AL51" s="6" t="str">
        <f t="shared" si="259"/>
        <v>,5,29,3,3,3</v>
      </c>
      <c r="AM51" s="6">
        <f t="shared" si="393"/>
        <v>179</v>
      </c>
      <c r="AN51" s="6">
        <f t="shared" ref="AN51:CY51" si="1861">IFERROR(ROUNDDOWN(IF(LEFT($C51,1)="*",AM51*IF(RIGHT($C51,LEN($C51)-1)="old",AM51,VALUE(RIGHT($C51,LEN($C51)-1))),AM51+IF(RIGHT($C51,LEN($C51)-1)="old",AM51,VALUE(RIGHT($C51,LEN($C51)-1))))/3,0),"")</f>
        <v>61</v>
      </c>
      <c r="AO51" s="6">
        <f t="shared" ref="AO51:CZ51" si="1862">IFERROR(IF(MOD(AN51,$D51)=0,$E51,$F51),"")</f>
        <v>5</v>
      </c>
      <c r="AP51" s="6" t="str">
        <f t="shared" si="262"/>
        <v/>
      </c>
      <c r="AQ51" s="6" t="str">
        <f t="shared" si="263"/>
        <v>,5,29,3,3,3,61</v>
      </c>
      <c r="AR51" s="6">
        <f t="shared" si="396"/>
        <v>179</v>
      </c>
      <c r="AS51" s="6">
        <f t="shared" ref="AS51:DD51" si="1863">IFERROR(ROUNDDOWN(IF(LEFT($C51,1)="*",AR51*IF(RIGHT($C51,LEN($C51)-1)="old",AR51,VALUE(RIGHT($C51,LEN($C51)-1))),AR51+IF(RIGHT($C51,LEN($C51)-1)="old",AR51,VALUE(RIGHT($C51,LEN($C51)-1))))/3,0),"")</f>
        <v>61</v>
      </c>
      <c r="AT51" s="6">
        <f t="shared" ref="AT51:DE51" si="1864">IFERROR(IF(MOD(AS51,$D51)=0,$E51,$F51),"")</f>
        <v>5</v>
      </c>
      <c r="AU51" s="6" t="str">
        <f t="shared" si="266"/>
        <v/>
      </c>
      <c r="AV51" s="6" t="str">
        <f t="shared" si="267"/>
        <v>,5,29,3,3,3,61,61</v>
      </c>
      <c r="AW51" s="6">
        <f t="shared" si="399"/>
        <v>71</v>
      </c>
      <c r="AX51" s="6">
        <f t="shared" ref="AX51:DI51" si="1865">IFERROR(ROUNDDOWN(IF(LEFT($C51,1)="*",AW51*IF(RIGHT($C51,LEN($C51)-1)="old",AW51,VALUE(RIGHT($C51,LEN($C51)-1))),AW51+IF(RIGHT($C51,LEN($C51)-1)="old",AW51,VALUE(RIGHT($C51,LEN($C51)-1))))/3,0),"")</f>
        <v>25</v>
      </c>
      <c r="AY51" s="6">
        <f t="shared" ref="AY51:DJ51" si="1866">IFERROR(IF(MOD(AX51,$D51)=0,$E51,$F51),"")</f>
        <v>5</v>
      </c>
      <c r="AZ51" s="6" t="str">
        <f t="shared" si="270"/>
        <v/>
      </c>
      <c r="BA51" s="6" t="str">
        <f t="shared" si="271"/>
        <v>,5,29,3,3,3,61,61,25</v>
      </c>
      <c r="BB51" s="6">
        <f t="shared" si="402"/>
        <v>71</v>
      </c>
      <c r="BC51" s="6">
        <f t="shared" ref="BC51:DN51" si="1867">IFERROR(ROUNDDOWN(IF(LEFT($C51,1)="*",BB51*IF(RIGHT($C51,LEN($C51)-1)="old",BB51,VALUE(RIGHT($C51,LEN($C51)-1))),BB51+IF(RIGHT($C51,LEN($C51)-1)="old",BB51,VALUE(RIGHT($C51,LEN($C51)-1))))/3,0),"")</f>
        <v>25</v>
      </c>
      <c r="BD51" s="6">
        <f t="shared" ref="BD51:DO51" si="1868">IFERROR(IF(MOD(BC51,$D51)=0,$E51,$F51),"")</f>
        <v>5</v>
      </c>
      <c r="BE51" s="6" t="str">
        <f t="shared" si="274"/>
        <v/>
      </c>
      <c r="BF51" s="6" t="str">
        <f t="shared" si="275"/>
        <v>,5,29,3,3,3,61,61,25,25</v>
      </c>
      <c r="BG51" s="6">
        <f t="shared" si="405"/>
        <v>7</v>
      </c>
      <c r="BH51" s="6">
        <f t="shared" ref="BH51:DS51" si="1869">IFERROR(ROUNDDOWN(IF(LEFT($C51,1)="*",BG51*IF(RIGHT($C51,LEN($C51)-1)="old",BG51,VALUE(RIGHT($C51,LEN($C51)-1))),BG51+IF(RIGHT($C51,LEN($C51)-1)="old",BG51,VALUE(RIGHT($C51,LEN($C51)-1))))/3,0),"")</f>
        <v>4</v>
      </c>
      <c r="BI51" s="6">
        <f t="shared" ref="BI51:DT51" si="1870">IFERROR(IF(MOD(BH51,$D51)=0,$E51,$F51),"")</f>
        <v>7</v>
      </c>
      <c r="BJ51" s="6" t="str">
        <f t="shared" si="278"/>
        <v>,4</v>
      </c>
      <c r="BK51" s="6" t="str">
        <f t="shared" si="279"/>
        <v>,5,29,3,3,3,61,61,25,25</v>
      </c>
      <c r="BL51" s="6">
        <f t="shared" si="408"/>
        <v>9</v>
      </c>
      <c r="BM51" s="6">
        <f t="shared" ref="BM51:DX51" si="1871">IFERROR(ROUNDDOWN(IF(LEFT($C51,1)="*",BL51*IF(RIGHT($C51,LEN($C51)-1)="old",BL51,VALUE(RIGHT($C51,LEN($C51)-1))),BL51+IF(RIGHT($C51,LEN($C51)-1)="old",BL51,VALUE(RIGHT($C51,LEN($C51)-1))))/3,0),"")</f>
        <v>5</v>
      </c>
      <c r="BN51" s="6">
        <f t="shared" ref="BN51:DY51" si="1872">IFERROR(IF(MOD(BM51,$D51)=0,$E51,$F51),"")</f>
        <v>5</v>
      </c>
      <c r="BO51" s="6" t="str">
        <f t="shared" si="282"/>
        <v>,4</v>
      </c>
      <c r="BP51" s="6" t="str">
        <f t="shared" si="283"/>
        <v>,5,29,3,3,3,61,61,25,25,5</v>
      </c>
      <c r="BQ51" s="6">
        <f t="shared" si="411"/>
        <v>7</v>
      </c>
      <c r="BR51" s="6">
        <f t="shared" ref="BR51:EC51" si="1873">IFERROR(ROUNDDOWN(IF(LEFT($C51,1)="*",BQ51*IF(RIGHT($C51,LEN($C51)-1)="old",BQ51,VALUE(RIGHT($C51,LEN($C51)-1))),BQ51+IF(RIGHT($C51,LEN($C51)-1)="old",BQ51,VALUE(RIGHT($C51,LEN($C51)-1))))/3,0),"")</f>
        <v>4</v>
      </c>
      <c r="BS51" s="6">
        <f t="shared" ref="BS51:ED51" si="1874">IFERROR(IF(MOD(BR51,$D51)=0,$E51,$F51),"")</f>
        <v>7</v>
      </c>
      <c r="BT51" s="6" t="str">
        <f t="shared" si="286"/>
        <v>,4,4</v>
      </c>
      <c r="BU51" s="6" t="str">
        <f t="shared" si="287"/>
        <v>,5,29,3,3,3,61,61,25,25,5</v>
      </c>
      <c r="BV51" s="6">
        <f t="shared" si="414"/>
        <v>7</v>
      </c>
      <c r="BW51" s="6">
        <f t="shared" ref="BW51:EH51" si="1875">IFERROR(ROUNDDOWN(IF(LEFT($C51,1)="*",BV51*IF(RIGHT($C51,LEN($C51)-1)="old",BV51,VALUE(RIGHT($C51,LEN($C51)-1))),BV51+IF(RIGHT($C51,LEN($C51)-1)="old",BV51,VALUE(RIGHT($C51,LEN($C51)-1))))/3,0),"")</f>
        <v>4</v>
      </c>
      <c r="BX51" s="6">
        <f t="shared" ref="BX51:EI51" si="1876">IFERROR(IF(MOD(BW51,$D51)=0,$E51,$F51),"")</f>
        <v>7</v>
      </c>
      <c r="BY51" s="6" t="str">
        <f t="shared" si="290"/>
        <v>,4,4,4</v>
      </c>
      <c r="BZ51" s="6" t="str">
        <f t="shared" si="291"/>
        <v>,5,29,3,3,3,61,61,25,25,5</v>
      </c>
      <c r="CA51" s="6">
        <f t="shared" si="417"/>
        <v>7</v>
      </c>
      <c r="CB51" s="6">
        <f t="shared" ref="CB51:EM51" si="1877">IFERROR(ROUNDDOWN(IF(LEFT($C51,1)="*",CA51*IF(RIGHT($C51,LEN($C51)-1)="old",CA51,VALUE(RIGHT($C51,LEN($C51)-1))),CA51+IF(RIGHT($C51,LEN($C51)-1)="old",CA51,VALUE(RIGHT($C51,LEN($C51)-1))))/3,0),"")</f>
        <v>4</v>
      </c>
      <c r="CC51" s="6">
        <f t="shared" ref="CC51:EN51" si="1878">IFERROR(IF(MOD(CB51,$D51)=0,$E51,$F51),"")</f>
        <v>7</v>
      </c>
      <c r="CD51" s="6" t="str">
        <f t="shared" si="294"/>
        <v>,4,4,4,4</v>
      </c>
      <c r="CE51" s="6" t="str">
        <f t="shared" si="295"/>
        <v>,5,29,3,3,3,61,61,25,25,5</v>
      </c>
      <c r="CF51" s="6">
        <f t="shared" si="420"/>
        <v>7</v>
      </c>
      <c r="CG51" s="6">
        <f t="shared" ref="CG51:ER51" si="1879">IFERROR(ROUNDDOWN(IF(LEFT($C51,1)="*",CF51*IF(RIGHT($C51,LEN($C51)-1)="old",CF51,VALUE(RIGHT($C51,LEN($C51)-1))),CF51+IF(RIGHT($C51,LEN($C51)-1)="old",CF51,VALUE(RIGHT($C51,LEN($C51)-1))))/3,0),"")</f>
        <v>4</v>
      </c>
      <c r="CH51" s="6">
        <f t="shared" ref="CH51:ES51" si="1880">IFERROR(IF(MOD(CG51,$D51)=0,$E51,$F51),"")</f>
        <v>7</v>
      </c>
      <c r="CI51" s="6" t="str">
        <f t="shared" si="298"/>
        <v>,4,4,4,4,4</v>
      </c>
      <c r="CJ51" s="6" t="str">
        <f t="shared" si="299"/>
        <v>,5,29,3,3,3,61,61,25,25,5</v>
      </c>
      <c r="CK51" s="6">
        <f t="shared" si="423"/>
        <v>7</v>
      </c>
      <c r="CL51" s="6">
        <f t="shared" ref="CL51:EW51" si="1881">IFERROR(ROUNDDOWN(IF(LEFT($C51,1)="*",CK51*IF(RIGHT($C51,LEN($C51)-1)="old",CK51,VALUE(RIGHT($C51,LEN($C51)-1))),CK51+IF(RIGHT($C51,LEN($C51)-1)="old",CK51,VALUE(RIGHT($C51,LEN($C51)-1))))/3,0),"")</f>
        <v>4</v>
      </c>
      <c r="CM51" s="6">
        <f t="shared" ref="CM51:EX51" si="1882">IFERROR(IF(MOD(CL51,$D51)=0,$E51,$F51),"")</f>
        <v>7</v>
      </c>
      <c r="CN51" s="6" t="str">
        <f t="shared" si="302"/>
        <v>,4,4,4,4,4,4</v>
      </c>
      <c r="CO51" s="6" t="str">
        <f t="shared" si="303"/>
        <v>,5,29,3,3,3,61,61,25,25,5</v>
      </c>
      <c r="CP51" s="6">
        <f t="shared" si="426"/>
        <v>7</v>
      </c>
      <c r="CQ51" s="6">
        <f t="shared" ref="CQ51:FB51" si="1883">IFERROR(ROUNDDOWN(IF(LEFT($C51,1)="*",CP51*IF(RIGHT($C51,LEN($C51)-1)="old",CP51,VALUE(RIGHT($C51,LEN($C51)-1))),CP51+IF(RIGHT($C51,LEN($C51)-1)="old",CP51,VALUE(RIGHT($C51,LEN($C51)-1))))/3,0),"")</f>
        <v>4</v>
      </c>
      <c r="CR51" s="6">
        <f t="shared" ref="CR51:FC51" si="1884">IFERROR(IF(MOD(CQ51,$D51)=0,$E51,$F51),"")</f>
        <v>7</v>
      </c>
      <c r="CS51" s="6" t="str">
        <f t="shared" si="306"/>
        <v>,4,4,4,4,4,4,4</v>
      </c>
      <c r="CT51" s="6" t="str">
        <f t="shared" si="307"/>
        <v>,5,29,3,3,3,61,61,25,25,5</v>
      </c>
      <c r="CU51" s="6">
        <f t="shared" si="429"/>
        <v>7</v>
      </c>
      <c r="CV51" s="6">
        <f t="shared" ref="CV51:FG51" si="1885">IFERROR(ROUNDDOWN(IF(LEFT($C51,1)="*",CU51*IF(RIGHT($C51,LEN($C51)-1)="old",CU51,VALUE(RIGHT($C51,LEN($C51)-1))),CU51+IF(RIGHT($C51,LEN($C51)-1)="old",CU51,VALUE(RIGHT($C51,LEN($C51)-1))))/3,0),"")</f>
        <v>4</v>
      </c>
      <c r="CW51" s="6">
        <f t="shared" ref="CW51:FH51" si="1886">IFERROR(IF(MOD(CV51,$D51)=0,$E51,$F51),"")</f>
        <v>7</v>
      </c>
      <c r="CX51" s="6" t="str">
        <f t="shared" si="310"/>
        <v>,4,4,4,4,4,4,4,4</v>
      </c>
      <c r="CY51" s="6" t="str">
        <f t="shared" si="311"/>
        <v>,5,29,3,3,3,61,61,25,25,5</v>
      </c>
      <c r="CZ51" s="6">
        <f t="shared" si="432"/>
        <v>11</v>
      </c>
      <c r="DA51" s="6">
        <f t="shared" ref="DA51:FL51" si="1887">IFERROR(ROUNDDOWN(IF(LEFT($C51,1)="*",CZ51*IF(RIGHT($C51,LEN($C51)-1)="old",CZ51,VALUE(RIGHT($C51,LEN($C51)-1))),CZ51+IF(RIGHT($C51,LEN($C51)-1)="old",CZ51,VALUE(RIGHT($C51,LEN($C51)-1))))/3,0),"")</f>
        <v>5</v>
      </c>
      <c r="DB51" s="6">
        <f t="shared" ref="DB51:FM51" si="1888">IFERROR(IF(MOD(DA51,$D51)=0,$E51,$F51),"")</f>
        <v>5</v>
      </c>
      <c r="DC51" s="6" t="str">
        <f t="shared" si="314"/>
        <v>,4,4,4,4,4,4,4,4</v>
      </c>
      <c r="DD51" s="6" t="str">
        <f t="shared" si="315"/>
        <v>,5,29,3,3,3,61,61,25,25,5,5</v>
      </c>
      <c r="DE51" s="6" t="str">
        <f t="shared" si="435"/>
        <v/>
      </c>
      <c r="DF51" s="6" t="str">
        <f t="shared" ref="DF51:FQ51" si="1889">IFERROR(ROUNDDOWN(IF(LEFT($C51,1)="*",DE51*IF(RIGHT($C51,LEN($C51)-1)="old",DE51,VALUE(RIGHT($C51,LEN($C51)-1))),DE51+IF(RIGHT($C51,LEN($C51)-1)="old",DE51,VALUE(RIGHT($C51,LEN($C51)-1))))/3,0),"")</f>
        <v/>
      </c>
      <c r="DG51" s="6" t="str">
        <f t="shared" ref="DG51:FR51" si="1890">IFERROR(IF(MOD(DF51,$D51)=0,$E51,$F51),"")</f>
        <v/>
      </c>
      <c r="DH51" s="6" t="str">
        <f t="shared" si="318"/>
        <v>,4,4,4,4,4,4,4,4</v>
      </c>
      <c r="DI51" s="6" t="str">
        <f t="shared" si="319"/>
        <v>,5,29,3,3,3,61,61,25,25,5,5</v>
      </c>
      <c r="DJ51" s="6" t="str">
        <f t="shared" si="438"/>
        <v/>
      </c>
      <c r="DK51" s="6" t="str">
        <f t="shared" ref="DK51:FV51" si="1891">IFERROR(ROUNDDOWN(IF(LEFT($C51,1)="*",DJ51*IF(RIGHT($C51,LEN($C51)-1)="old",DJ51,VALUE(RIGHT($C51,LEN($C51)-1))),DJ51+IF(RIGHT($C51,LEN($C51)-1)="old",DJ51,VALUE(RIGHT($C51,LEN($C51)-1))))/3,0),"")</f>
        <v/>
      </c>
      <c r="DL51" s="6" t="str">
        <f t="shared" ref="DL51:FW51" si="1892">IFERROR(IF(MOD(DK51,$D51)=0,$E51,$F51),"")</f>
        <v/>
      </c>
      <c r="DM51" s="6" t="str">
        <f t="shared" si="322"/>
        <v>,4,4,4,4,4,4,4,4</v>
      </c>
      <c r="DN51" s="6" t="str">
        <f t="shared" si="323"/>
        <v>,5,29,3,3,3,61,61,25,25,5,5</v>
      </c>
      <c r="DO51" s="6" t="str">
        <f t="shared" si="441"/>
        <v/>
      </c>
      <c r="DP51" s="6" t="str">
        <f t="shared" ref="DP51:GA51" si="1893">IFERROR(ROUNDDOWN(IF(LEFT($C51,1)="*",DO51*IF(RIGHT($C51,LEN($C51)-1)="old",DO51,VALUE(RIGHT($C51,LEN($C51)-1))),DO51+IF(RIGHT($C51,LEN($C51)-1)="old",DO51,VALUE(RIGHT($C51,LEN($C51)-1))))/3,0),"")</f>
        <v/>
      </c>
      <c r="DQ51" s="6" t="str">
        <f t="shared" ref="DQ51:GB51" si="1894">IFERROR(IF(MOD(DP51,$D51)=0,$E51,$F51),"")</f>
        <v/>
      </c>
      <c r="DR51" s="6" t="str">
        <f t="shared" si="326"/>
        <v>,4,4,4,4,4,4,4,4</v>
      </c>
      <c r="DS51" s="6" t="str">
        <f t="shared" si="327"/>
        <v>,5,29,3,3,3,61,61,25,25,5,5</v>
      </c>
      <c r="DT51" s="6" t="str">
        <f t="shared" si="444"/>
        <v/>
      </c>
      <c r="DU51" s="6" t="str">
        <f t="shared" ref="DU51:GF51" si="1895">IFERROR(ROUNDDOWN(IF(LEFT($C51,1)="*",DT51*IF(RIGHT($C51,LEN($C51)-1)="old",DT51,VALUE(RIGHT($C51,LEN($C51)-1))),DT51+IF(RIGHT($C51,LEN($C51)-1)="old",DT51,VALUE(RIGHT($C51,LEN($C51)-1))))/3,0),"")</f>
        <v/>
      </c>
      <c r="DV51" s="6" t="str">
        <f t="shared" ref="DV51:GG51" si="1896">IFERROR(IF(MOD(DU51,$D51)=0,$E51,$F51),"")</f>
        <v/>
      </c>
      <c r="DW51" s="6" t="str">
        <f t="shared" si="330"/>
        <v>,4,4,4,4,4,4,4,4</v>
      </c>
      <c r="DX51" s="6" t="str">
        <f t="shared" si="331"/>
        <v>,5,29,3,3,3,61,61,25,25,5,5</v>
      </c>
      <c r="DY51" s="6" t="str">
        <f t="shared" si="447"/>
        <v/>
      </c>
      <c r="DZ51" s="6" t="str">
        <f t="shared" ref="DZ51:GK51" si="1897">IFERROR(ROUNDDOWN(IF(LEFT($C51,1)="*",DY51*IF(RIGHT($C51,LEN($C51)-1)="old",DY51,VALUE(RIGHT($C51,LEN($C51)-1))),DY51+IF(RIGHT($C51,LEN($C51)-1)="old",DY51,VALUE(RIGHT($C51,LEN($C51)-1))))/3,0),"")</f>
        <v/>
      </c>
      <c r="EA51" s="6" t="str">
        <f t="shared" ref="EA51:GK51" si="1898">IFERROR(IF(MOD(DZ51,$D51)=0,$E51,$F51),"")</f>
        <v/>
      </c>
      <c r="EB51" s="6" t="str">
        <f t="shared" si="334"/>
        <v>,4,4,4,4,4,4,4,4</v>
      </c>
      <c r="EC51" s="6" t="str">
        <f t="shared" si="335"/>
        <v>,5,29,3,3,3,61,61,25,25,5,5</v>
      </c>
      <c r="ED51" s="6" t="str">
        <f t="shared" si="450"/>
        <v/>
      </c>
      <c r="EE51" s="6" t="str">
        <f t="shared" ref="EE51:GK51" si="1899">IFERROR(ROUNDDOWN(IF(LEFT($C51,1)="*",ED51*IF(RIGHT($C51,LEN($C51)-1)="old",ED51,VALUE(RIGHT($C51,LEN($C51)-1))),ED51+IF(RIGHT($C51,LEN($C51)-1)="old",ED51,VALUE(RIGHT($C51,LEN($C51)-1))))/3,0),"")</f>
        <v/>
      </c>
      <c r="EF51" s="6" t="str">
        <f t="shared" ref="EF51:GK51" si="1900">IFERROR(IF(MOD(EE51,$D51)=0,$E51,$F51),"")</f>
        <v/>
      </c>
      <c r="EG51" s="6" t="str">
        <f t="shared" si="338"/>
        <v>,4,4,4,4,4,4,4,4</v>
      </c>
      <c r="EH51" s="6" t="str">
        <f t="shared" si="339"/>
        <v>,5,29,3,3,3,61,61,25,25,5,5</v>
      </c>
      <c r="EI51" s="6" t="str">
        <f t="shared" si="453"/>
        <v/>
      </c>
      <c r="EJ51" s="6" t="str">
        <f t="shared" ref="EJ51:GK51" si="1901">IFERROR(ROUNDDOWN(IF(LEFT($C51,1)="*",EI51*IF(RIGHT($C51,LEN($C51)-1)="old",EI51,VALUE(RIGHT($C51,LEN($C51)-1))),EI51+IF(RIGHT($C51,LEN($C51)-1)="old",EI51,VALUE(RIGHT($C51,LEN($C51)-1))))/3,0),"")</f>
        <v/>
      </c>
      <c r="EK51" s="6" t="str">
        <f t="shared" ref="EK51:GK51" si="1902">IFERROR(IF(MOD(EJ51,$D51)=0,$E51,$F51),"")</f>
        <v/>
      </c>
      <c r="EL51" s="6" t="str">
        <f t="shared" si="342"/>
        <v>,4,4,4,4,4,4,4,4</v>
      </c>
      <c r="EM51" s="6" t="str">
        <f t="shared" si="343"/>
        <v>,5,29,3,3,3,61,61,25,25,5,5</v>
      </c>
      <c r="EN51" s="6" t="str">
        <f t="shared" si="456"/>
        <v/>
      </c>
      <c r="EO51" s="6" t="str">
        <f t="shared" ref="EO51:GK51" si="1903">IFERROR(ROUNDDOWN(IF(LEFT($C51,1)="*",EN51*IF(RIGHT($C51,LEN($C51)-1)="old",EN51,VALUE(RIGHT($C51,LEN($C51)-1))),EN51+IF(RIGHT($C51,LEN($C51)-1)="old",EN51,VALUE(RIGHT($C51,LEN($C51)-1))))/3,0),"")</f>
        <v/>
      </c>
      <c r="EP51" s="6" t="str">
        <f t="shared" ref="EP51:GK51" si="1904">IFERROR(IF(MOD(EO51,$D51)=0,$E51,$F51),"")</f>
        <v/>
      </c>
      <c r="EQ51" s="6" t="str">
        <f t="shared" si="346"/>
        <v>,4,4,4,4,4,4,4,4</v>
      </c>
      <c r="ER51" s="6" t="str">
        <f t="shared" si="347"/>
        <v>,5,29,3,3,3,61,61,25,25,5,5</v>
      </c>
      <c r="ES51" s="6" t="str">
        <f t="shared" si="459"/>
        <v/>
      </c>
      <c r="ET51" s="6" t="str">
        <f t="shared" ref="ET51:GK51" si="1905">IFERROR(ROUNDDOWN(IF(LEFT($C51,1)="*",ES51*IF(RIGHT($C51,LEN($C51)-1)="old",ES51,VALUE(RIGHT($C51,LEN($C51)-1))),ES51+IF(RIGHT($C51,LEN($C51)-1)="old",ES51,VALUE(RIGHT($C51,LEN($C51)-1))))/3,0),"")</f>
        <v/>
      </c>
      <c r="EU51" s="6" t="str">
        <f t="shared" ref="EU51:GK51" si="1906">IFERROR(IF(MOD(ET51,$D51)=0,$E51,$F51),"")</f>
        <v/>
      </c>
      <c r="EV51" s="6" t="str">
        <f t="shared" si="350"/>
        <v>,4,4,4,4,4,4,4,4</v>
      </c>
      <c r="EW51" s="6" t="str">
        <f t="shared" si="351"/>
        <v>,5,29,3,3,3,61,61,25,25,5,5</v>
      </c>
      <c r="EX51" s="6" t="str">
        <f t="shared" si="462"/>
        <v/>
      </c>
      <c r="EY51" s="6" t="str">
        <f t="shared" ref="EY51:GK51" si="1907">IFERROR(ROUNDDOWN(IF(LEFT($C51,1)="*",EX51*IF(RIGHT($C51,LEN($C51)-1)="old",EX51,VALUE(RIGHT($C51,LEN($C51)-1))),EX51+IF(RIGHT($C51,LEN($C51)-1)="old",EX51,VALUE(RIGHT($C51,LEN($C51)-1))))/3,0),"")</f>
        <v/>
      </c>
      <c r="EZ51" s="6" t="str">
        <f t="shared" ref="EZ51:GK51" si="1908">IFERROR(IF(MOD(EY51,$D51)=0,$E51,$F51),"")</f>
        <v/>
      </c>
      <c r="FA51" s="6" t="str">
        <f t="shared" si="354"/>
        <v>,4,4,4,4,4,4,4,4</v>
      </c>
      <c r="FB51" s="6" t="str">
        <f t="shared" si="355"/>
        <v>,5,29,3,3,3,61,61,25,25,5,5</v>
      </c>
      <c r="FC51" s="6" t="str">
        <f t="shared" si="465"/>
        <v/>
      </c>
      <c r="FD51" s="6" t="str">
        <f t="shared" ref="FD51:GK51" si="1909">IFERROR(ROUNDDOWN(IF(LEFT($C51,1)="*",FC51*IF(RIGHT($C51,LEN($C51)-1)="old",FC51,VALUE(RIGHT($C51,LEN($C51)-1))),FC51+IF(RIGHT($C51,LEN($C51)-1)="old",FC51,VALUE(RIGHT($C51,LEN($C51)-1))))/3,0),"")</f>
        <v/>
      </c>
      <c r="FE51" s="6" t="str">
        <f t="shared" ref="FE51:GK51" si="1910">IFERROR(IF(MOD(FD51,$D51)=0,$E51,$F51),"")</f>
        <v/>
      </c>
      <c r="FF51" s="6" t="str">
        <f t="shared" si="358"/>
        <v>,4,4,4,4,4,4,4,4</v>
      </c>
      <c r="FG51" s="6" t="str">
        <f t="shared" si="359"/>
        <v>,5,29,3,3,3,61,61,25,25,5,5</v>
      </c>
      <c r="FH51" s="6" t="str">
        <f t="shared" si="468"/>
        <v/>
      </c>
      <c r="FI51" s="6" t="str">
        <f t="shared" ref="FI51:GK51" si="1911">IFERROR(ROUNDDOWN(IF(LEFT($C51,1)="*",FH51*IF(RIGHT($C51,LEN($C51)-1)="old",FH51,VALUE(RIGHT($C51,LEN($C51)-1))),FH51+IF(RIGHT($C51,LEN($C51)-1)="old",FH51,VALUE(RIGHT($C51,LEN($C51)-1))))/3,0),"")</f>
        <v/>
      </c>
      <c r="FJ51" s="6" t="str">
        <f t="shared" ref="FJ51:GK51" si="1912">IFERROR(IF(MOD(FI51,$D51)=0,$E51,$F51),"")</f>
        <v/>
      </c>
      <c r="FK51" s="6" t="str">
        <f t="shared" si="362"/>
        <v>,4,4,4,4,4,4,4,4</v>
      </c>
      <c r="FL51" s="6" t="str">
        <f t="shared" si="363"/>
        <v>,5,29,3,3,3,61,61,25,25,5,5</v>
      </c>
      <c r="FM51" s="6" t="str">
        <f t="shared" si="471"/>
        <v/>
      </c>
      <c r="FN51" s="6" t="str">
        <f t="shared" ref="FN51:GK51" si="1913">IFERROR(ROUNDDOWN(IF(LEFT($C51,1)="*",FM51*IF(RIGHT($C51,LEN($C51)-1)="old",FM51,VALUE(RIGHT($C51,LEN($C51)-1))),FM51+IF(RIGHT($C51,LEN($C51)-1)="old",FM51,VALUE(RIGHT($C51,LEN($C51)-1))))/3,0),"")</f>
        <v/>
      </c>
      <c r="FO51" s="6" t="str">
        <f t="shared" ref="FO51:GK51" si="1914">IFERROR(IF(MOD(FN51,$D51)=0,$E51,$F51),"")</f>
        <v/>
      </c>
      <c r="FP51" s="6" t="str">
        <f t="shared" si="366"/>
        <v>,4,4,4,4,4,4,4,4</v>
      </c>
      <c r="FQ51" s="6" t="str">
        <f t="shared" si="367"/>
        <v>,5,29,3,3,3,61,61,25,25,5,5</v>
      </c>
      <c r="FR51" s="6" t="str">
        <f t="shared" si="474"/>
        <v/>
      </c>
      <c r="FS51" s="6" t="str">
        <f t="shared" ref="FS51:GK51" si="1915">IFERROR(ROUNDDOWN(IF(LEFT($C51,1)="*",FR51*IF(RIGHT($C51,LEN($C51)-1)="old",FR51,VALUE(RIGHT($C51,LEN($C51)-1))),FR51+IF(RIGHT($C51,LEN($C51)-1)="old",FR51,VALUE(RIGHT($C51,LEN($C51)-1))))/3,0),"")</f>
        <v/>
      </c>
      <c r="FT51" s="6" t="str">
        <f t="shared" ref="FT51:GK51" si="1916">IFERROR(IF(MOD(FS51,$D51)=0,$E51,$F51),"")</f>
        <v/>
      </c>
      <c r="FU51" s="6" t="str">
        <f t="shared" si="370"/>
        <v>,4,4,4,4,4,4,4,4</v>
      </c>
      <c r="FV51" s="6" t="str">
        <f t="shared" si="371"/>
        <v>,5,29,3,3,3,61,61,25,25,5,5</v>
      </c>
      <c r="FW51" s="6" t="str">
        <f t="shared" si="477"/>
        <v/>
      </c>
      <c r="FX51" s="6" t="str">
        <f t="shared" ref="FX51:GK51" si="1917">IFERROR(ROUNDDOWN(IF(LEFT($C51,1)="*",FW51*IF(RIGHT($C51,LEN($C51)-1)="old",FW51,VALUE(RIGHT($C51,LEN($C51)-1))),FW51+IF(RIGHT($C51,LEN($C51)-1)="old",FW51,VALUE(RIGHT($C51,LEN($C51)-1))))/3,0),"")</f>
        <v/>
      </c>
      <c r="FY51" s="6" t="str">
        <f t="shared" ref="FY51:GK51" si="1918">IFERROR(IF(MOD(FX51,$D51)=0,$E51,$F51),"")</f>
        <v/>
      </c>
      <c r="FZ51" s="6" t="str">
        <f t="shared" si="374"/>
        <v>,4,4,4,4,4,4,4,4</v>
      </c>
      <c r="GA51" s="6" t="str">
        <f t="shared" si="375"/>
        <v>,5,29,3,3,3,61,61,25,25,5,5</v>
      </c>
      <c r="GB51" s="6" t="str">
        <f t="shared" si="480"/>
        <v/>
      </c>
      <c r="GC51" s="6" t="str">
        <f t="shared" ref="GC51:GK51" si="1919">IFERROR(ROUNDDOWN(IF(LEFT($C51,1)="*",GB51*IF(RIGHT($C51,LEN($C51)-1)="old",GB51,VALUE(RIGHT($C51,LEN($C51)-1))),GB51+IF(RIGHT($C51,LEN($C51)-1)="old",GB51,VALUE(RIGHT($C51,LEN($C51)-1))))/3,0),"")</f>
        <v/>
      </c>
      <c r="GD51" s="6" t="str">
        <f t="shared" ref="GD51:GK51" si="1920">IFERROR(IF(MOD(GC51,$D51)=0,$E51,$F51),"")</f>
        <v/>
      </c>
      <c r="GE51" s="6" t="str">
        <f t="shared" si="378"/>
        <v>,4,4,4,4,4,4,4,4</v>
      </c>
      <c r="GF51" s="6" t="str">
        <f t="shared" si="379"/>
        <v>,5,29,3,3,3,61,61,25,25,5,5</v>
      </c>
      <c r="GG51" s="6" t="str">
        <f t="shared" si="483"/>
        <v/>
      </c>
      <c r="GH51" s="6" t="str">
        <f t="shared" ref="GH51:GK51" si="1921">IFERROR(ROUNDDOWN(IF(LEFT($C51,1)="*",GG51*IF(RIGHT($C51,LEN($C51)-1)="old",GG51,VALUE(RIGHT($C51,LEN($C51)-1))),GG51+IF(RIGHT($C51,LEN($C51)-1)="old",GG51,VALUE(RIGHT($C51,LEN($C51)-1))))/3,0),"")</f>
        <v/>
      </c>
      <c r="GI51" s="6" t="str">
        <f t="shared" ref="GI51:GK51" si="1922">IFERROR(IF(MOD(GH51,$D51)=0,$E51,$F51),"")</f>
        <v/>
      </c>
      <c r="GJ51" s="6" t="str">
        <f t="shared" si="382"/>
        <v>,4,4,4,4,4,4,4,4</v>
      </c>
      <c r="GK51" s="6" t="str">
        <f t="shared" si="383"/>
        <v>,5,29,3,3,3,61,61,25,25,5,5</v>
      </c>
      <c r="GL51" s="6"/>
      <c r="GM51" s="6"/>
      <c r="GN51" s="6"/>
      <c r="GO51" s="6"/>
    </row>
    <row r="52" spans="1:197" x14ac:dyDescent="0.25">
      <c r="A52" s="6"/>
      <c r="B52" s="6">
        <v>7</v>
      </c>
      <c r="C52" s="6" t="str">
        <f>"+7"</f>
        <v>+7</v>
      </c>
      <c r="D52" s="6">
        <v>3</v>
      </c>
      <c r="E52" s="6">
        <v>4</v>
      </c>
      <c r="F52" s="6">
        <v>1</v>
      </c>
      <c r="G52" s="6"/>
      <c r="H52" s="6"/>
      <c r="I52" s="6" t="str">
        <f>IF(E45=B52,GJ45,"")&amp;IF(F45=B52,GK45,"")&amp;IF(E46=B52,GJ46,"")&amp;IF(F46=B52,GK46,"")&amp;IF(E47=B52,GJ47,"")&amp;IF(F47=B52,GK47,"")&amp;IF(E48=B52,GJ48,"")&amp;IF(F48=B52,GK48,"")&amp;IF(E49=B52,GJ49,"")&amp;IF(F49=B52,GK49,"")&amp;IF(E50=B52,GJ50,"")&amp;IF(F50=B52,GK50,"")&amp;IF(E51=B52,GJ51,"")&amp;IF(F51=B52,GK51,"")</f>
        <v>,17,4,4,4,4,4,4,4,4</v>
      </c>
      <c r="J52" s="6">
        <f t="shared" si="246"/>
        <v>9</v>
      </c>
      <c r="K52" s="6">
        <f t="shared" si="1582"/>
        <v>35</v>
      </c>
      <c r="L52" s="6"/>
      <c r="M52" s="6">
        <f>LEN(L52)-LEN(SUBSTITUTE(L52,",",""))</f>
        <v>0</v>
      </c>
      <c r="N52" s="6">
        <f>IF(N$4&lt;=$J52,VALUE(SUBSTITUTE(MID($I52,IFERROR(FIND(CHAR(1),SUBSTITUTE($I52,",",CHAR(1),(N$4+1)-1)),1),IFERROR(FIND(CHAR(1),SUBSTITUTE($I52,",",CHAR(1),(N$4+1))),LEN($I52)+1)-IFERROR(FIND(CHAR(1),SUBSTITUTE($I52,",",CHAR(1),(N$4+1)-1)),1)),",","")),"")</f>
        <v>17</v>
      </c>
      <c r="O52" s="6">
        <f t="shared" si="142"/>
        <v>8</v>
      </c>
      <c r="P52" s="6">
        <f t="shared" si="143"/>
        <v>1</v>
      </c>
      <c r="Q52" s="6" t="str">
        <f t="shared" si="896"/>
        <v/>
      </c>
      <c r="R52" s="6" t="str">
        <f t="shared" si="897"/>
        <v>,8</v>
      </c>
      <c r="S52" s="6">
        <f t="shared" si="247"/>
        <v>4</v>
      </c>
      <c r="T52" s="6">
        <f t="shared" si="243"/>
        <v>3</v>
      </c>
      <c r="U52" s="6">
        <f t="shared" si="244"/>
        <v>4</v>
      </c>
      <c r="V52" s="6" t="str">
        <f t="shared" si="898"/>
        <v>,3</v>
      </c>
      <c r="W52" s="6" t="str">
        <f t="shared" si="899"/>
        <v>,8</v>
      </c>
      <c r="X52" s="6">
        <f t="shared" si="384"/>
        <v>4</v>
      </c>
      <c r="Y52" s="6">
        <f t="shared" ref="Y52:CJ52" si="1923">IFERROR(ROUNDDOWN(IF(LEFT($C52,1)="*",X52*IF(RIGHT($C52,LEN($C52)-1)="old",X52,VALUE(RIGHT($C52,LEN($C52)-1))),X52+IF(RIGHT($C52,LEN($C52)-1)="old",X52,VALUE(RIGHT($C52,LEN($C52)-1))))/3,0),"")</f>
        <v>3</v>
      </c>
      <c r="Z52" s="6">
        <f t="shared" ref="Z52:CK52" si="1924">IFERROR(IF(MOD(Y52,$D52)=0,$E52,$F52),"")</f>
        <v>4</v>
      </c>
      <c r="AA52" s="6" t="str">
        <f t="shared" si="250"/>
        <v>,3,3</v>
      </c>
      <c r="AB52" s="6" t="str">
        <f t="shared" si="251"/>
        <v>,8</v>
      </c>
      <c r="AC52" s="6">
        <f t="shared" si="387"/>
        <v>4</v>
      </c>
      <c r="AD52" s="6">
        <f t="shared" ref="AD52:CO52" si="1925">IFERROR(ROUNDDOWN(IF(LEFT($C52,1)="*",AC52*IF(RIGHT($C52,LEN($C52)-1)="old",AC52,VALUE(RIGHT($C52,LEN($C52)-1))),AC52+IF(RIGHT($C52,LEN($C52)-1)="old",AC52,VALUE(RIGHT($C52,LEN($C52)-1))))/3,0),"")</f>
        <v>3</v>
      </c>
      <c r="AE52" s="6">
        <f t="shared" ref="AE52:CP52" si="1926">IFERROR(IF(MOD(AD52,$D52)=0,$E52,$F52),"")</f>
        <v>4</v>
      </c>
      <c r="AF52" s="6" t="str">
        <f t="shared" si="254"/>
        <v>,3,3,3</v>
      </c>
      <c r="AG52" s="6" t="str">
        <f t="shared" si="255"/>
        <v>,8</v>
      </c>
      <c r="AH52" s="6">
        <f t="shared" si="390"/>
        <v>4</v>
      </c>
      <c r="AI52" s="6">
        <f t="shared" ref="AI52:CT52" si="1927">IFERROR(ROUNDDOWN(IF(LEFT($C52,1)="*",AH52*IF(RIGHT($C52,LEN($C52)-1)="old",AH52,VALUE(RIGHT($C52,LEN($C52)-1))),AH52+IF(RIGHT($C52,LEN($C52)-1)="old",AH52,VALUE(RIGHT($C52,LEN($C52)-1))))/3,0),"")</f>
        <v>3</v>
      </c>
      <c r="AJ52" s="6">
        <f t="shared" ref="AJ52:CU52" si="1928">IFERROR(IF(MOD(AI52,$D52)=0,$E52,$F52),"")</f>
        <v>4</v>
      </c>
      <c r="AK52" s="6" t="str">
        <f t="shared" si="258"/>
        <v>,3,3,3,3</v>
      </c>
      <c r="AL52" s="6" t="str">
        <f t="shared" si="259"/>
        <v>,8</v>
      </c>
      <c r="AM52" s="6">
        <f t="shared" si="393"/>
        <v>4</v>
      </c>
      <c r="AN52" s="6">
        <f t="shared" ref="AN52:CY52" si="1929">IFERROR(ROUNDDOWN(IF(LEFT($C52,1)="*",AM52*IF(RIGHT($C52,LEN($C52)-1)="old",AM52,VALUE(RIGHT($C52,LEN($C52)-1))),AM52+IF(RIGHT($C52,LEN($C52)-1)="old",AM52,VALUE(RIGHT($C52,LEN($C52)-1))))/3,0),"")</f>
        <v>3</v>
      </c>
      <c r="AO52" s="6">
        <f t="shared" ref="AO52:CZ52" si="1930">IFERROR(IF(MOD(AN52,$D52)=0,$E52,$F52),"")</f>
        <v>4</v>
      </c>
      <c r="AP52" s="6" t="str">
        <f t="shared" si="262"/>
        <v>,3,3,3,3,3</v>
      </c>
      <c r="AQ52" s="6" t="str">
        <f t="shared" si="263"/>
        <v>,8</v>
      </c>
      <c r="AR52" s="6">
        <f t="shared" si="396"/>
        <v>4</v>
      </c>
      <c r="AS52" s="6">
        <f t="shared" ref="AS52:DD52" si="1931">IFERROR(ROUNDDOWN(IF(LEFT($C52,1)="*",AR52*IF(RIGHT($C52,LEN($C52)-1)="old",AR52,VALUE(RIGHT($C52,LEN($C52)-1))),AR52+IF(RIGHT($C52,LEN($C52)-1)="old",AR52,VALUE(RIGHT($C52,LEN($C52)-1))))/3,0),"")</f>
        <v>3</v>
      </c>
      <c r="AT52" s="6">
        <f t="shared" ref="AT52:DE52" si="1932">IFERROR(IF(MOD(AS52,$D52)=0,$E52,$F52),"")</f>
        <v>4</v>
      </c>
      <c r="AU52" s="6" t="str">
        <f t="shared" si="266"/>
        <v>,3,3,3,3,3,3</v>
      </c>
      <c r="AV52" s="6" t="str">
        <f t="shared" si="267"/>
        <v>,8</v>
      </c>
      <c r="AW52" s="6">
        <f t="shared" si="399"/>
        <v>4</v>
      </c>
      <c r="AX52" s="6">
        <f t="shared" ref="AX52:DI52" si="1933">IFERROR(ROUNDDOWN(IF(LEFT($C52,1)="*",AW52*IF(RIGHT($C52,LEN($C52)-1)="old",AW52,VALUE(RIGHT($C52,LEN($C52)-1))),AW52+IF(RIGHT($C52,LEN($C52)-1)="old",AW52,VALUE(RIGHT($C52,LEN($C52)-1))))/3,0),"")</f>
        <v>3</v>
      </c>
      <c r="AY52" s="6">
        <f t="shared" ref="AY52:DJ52" si="1934">IFERROR(IF(MOD(AX52,$D52)=0,$E52,$F52),"")</f>
        <v>4</v>
      </c>
      <c r="AZ52" s="6" t="str">
        <f t="shared" si="270"/>
        <v>,3,3,3,3,3,3,3</v>
      </c>
      <c r="BA52" s="6" t="str">
        <f t="shared" si="271"/>
        <v>,8</v>
      </c>
      <c r="BB52" s="6">
        <f t="shared" si="402"/>
        <v>4</v>
      </c>
      <c r="BC52" s="6">
        <f t="shared" ref="BC52:DN52" si="1935">IFERROR(ROUNDDOWN(IF(LEFT($C52,1)="*",BB52*IF(RIGHT($C52,LEN($C52)-1)="old",BB52,VALUE(RIGHT($C52,LEN($C52)-1))),BB52+IF(RIGHT($C52,LEN($C52)-1)="old",BB52,VALUE(RIGHT($C52,LEN($C52)-1))))/3,0),"")</f>
        <v>3</v>
      </c>
      <c r="BD52" s="6">
        <f t="shared" ref="BD52:DO52" si="1936">IFERROR(IF(MOD(BC52,$D52)=0,$E52,$F52),"")</f>
        <v>4</v>
      </c>
      <c r="BE52" s="6" t="str">
        <f t="shared" si="274"/>
        <v>,3,3,3,3,3,3,3,3</v>
      </c>
      <c r="BF52" s="6" t="str">
        <f t="shared" si="275"/>
        <v>,8</v>
      </c>
      <c r="BG52" s="6" t="str">
        <f t="shared" si="405"/>
        <v/>
      </c>
      <c r="BH52" s="6" t="str">
        <f t="shared" ref="BH52:DS52" si="1937">IFERROR(ROUNDDOWN(IF(LEFT($C52,1)="*",BG52*IF(RIGHT($C52,LEN($C52)-1)="old",BG52,VALUE(RIGHT($C52,LEN($C52)-1))),BG52+IF(RIGHT($C52,LEN($C52)-1)="old",BG52,VALUE(RIGHT($C52,LEN($C52)-1))))/3,0),"")</f>
        <v/>
      </c>
      <c r="BI52" s="6" t="str">
        <f t="shared" ref="BI52:DT52" si="1938">IFERROR(IF(MOD(BH52,$D52)=0,$E52,$F52),"")</f>
        <v/>
      </c>
      <c r="BJ52" s="6" t="str">
        <f t="shared" si="278"/>
        <v>,3,3,3,3,3,3,3,3</v>
      </c>
      <c r="BK52" s="6" t="str">
        <f t="shared" si="279"/>
        <v>,8</v>
      </c>
      <c r="BL52" s="6" t="str">
        <f t="shared" si="408"/>
        <v/>
      </c>
      <c r="BM52" s="6" t="str">
        <f t="shared" ref="BM52:DX52" si="1939">IFERROR(ROUNDDOWN(IF(LEFT($C52,1)="*",BL52*IF(RIGHT($C52,LEN($C52)-1)="old",BL52,VALUE(RIGHT($C52,LEN($C52)-1))),BL52+IF(RIGHT($C52,LEN($C52)-1)="old",BL52,VALUE(RIGHT($C52,LEN($C52)-1))))/3,0),"")</f>
        <v/>
      </c>
      <c r="BN52" s="6" t="str">
        <f t="shared" ref="BN52:DY52" si="1940">IFERROR(IF(MOD(BM52,$D52)=0,$E52,$F52),"")</f>
        <v/>
      </c>
      <c r="BO52" s="6" t="str">
        <f t="shared" si="282"/>
        <v>,3,3,3,3,3,3,3,3</v>
      </c>
      <c r="BP52" s="6" t="str">
        <f t="shared" si="283"/>
        <v>,8</v>
      </c>
      <c r="BQ52" s="6" t="str">
        <f t="shared" si="411"/>
        <v/>
      </c>
      <c r="BR52" s="6" t="str">
        <f t="shared" ref="BR52:EC52" si="1941">IFERROR(ROUNDDOWN(IF(LEFT($C52,1)="*",BQ52*IF(RIGHT($C52,LEN($C52)-1)="old",BQ52,VALUE(RIGHT($C52,LEN($C52)-1))),BQ52+IF(RIGHT($C52,LEN($C52)-1)="old",BQ52,VALUE(RIGHT($C52,LEN($C52)-1))))/3,0),"")</f>
        <v/>
      </c>
      <c r="BS52" s="6" t="str">
        <f t="shared" ref="BS52:ED52" si="1942">IFERROR(IF(MOD(BR52,$D52)=0,$E52,$F52),"")</f>
        <v/>
      </c>
      <c r="BT52" s="6" t="str">
        <f t="shared" si="286"/>
        <v>,3,3,3,3,3,3,3,3</v>
      </c>
      <c r="BU52" s="6" t="str">
        <f t="shared" si="287"/>
        <v>,8</v>
      </c>
      <c r="BV52" s="6" t="str">
        <f t="shared" si="414"/>
        <v/>
      </c>
      <c r="BW52" s="6" t="str">
        <f t="shared" ref="BW52:EH52" si="1943">IFERROR(ROUNDDOWN(IF(LEFT($C52,1)="*",BV52*IF(RIGHT($C52,LEN($C52)-1)="old",BV52,VALUE(RIGHT($C52,LEN($C52)-1))),BV52+IF(RIGHT($C52,LEN($C52)-1)="old",BV52,VALUE(RIGHT($C52,LEN($C52)-1))))/3,0),"")</f>
        <v/>
      </c>
      <c r="BX52" s="6" t="str">
        <f t="shared" ref="BX52:EI52" si="1944">IFERROR(IF(MOD(BW52,$D52)=0,$E52,$F52),"")</f>
        <v/>
      </c>
      <c r="BY52" s="6" t="str">
        <f t="shared" si="290"/>
        <v>,3,3,3,3,3,3,3,3</v>
      </c>
      <c r="BZ52" s="6" t="str">
        <f t="shared" si="291"/>
        <v>,8</v>
      </c>
      <c r="CA52" s="6" t="str">
        <f t="shared" si="417"/>
        <v/>
      </c>
      <c r="CB52" s="6" t="str">
        <f t="shared" ref="CB52:EM52" si="1945">IFERROR(ROUNDDOWN(IF(LEFT($C52,1)="*",CA52*IF(RIGHT($C52,LEN($C52)-1)="old",CA52,VALUE(RIGHT($C52,LEN($C52)-1))),CA52+IF(RIGHT($C52,LEN($C52)-1)="old",CA52,VALUE(RIGHT($C52,LEN($C52)-1))))/3,0),"")</f>
        <v/>
      </c>
      <c r="CC52" s="6" t="str">
        <f t="shared" ref="CC52:EN52" si="1946">IFERROR(IF(MOD(CB52,$D52)=0,$E52,$F52),"")</f>
        <v/>
      </c>
      <c r="CD52" s="6" t="str">
        <f t="shared" si="294"/>
        <v>,3,3,3,3,3,3,3,3</v>
      </c>
      <c r="CE52" s="6" t="str">
        <f t="shared" si="295"/>
        <v>,8</v>
      </c>
      <c r="CF52" s="6" t="str">
        <f t="shared" si="420"/>
        <v/>
      </c>
      <c r="CG52" s="6" t="str">
        <f t="shared" ref="CG52:ER52" si="1947">IFERROR(ROUNDDOWN(IF(LEFT($C52,1)="*",CF52*IF(RIGHT($C52,LEN($C52)-1)="old",CF52,VALUE(RIGHT($C52,LEN($C52)-1))),CF52+IF(RIGHT($C52,LEN($C52)-1)="old",CF52,VALUE(RIGHT($C52,LEN($C52)-1))))/3,0),"")</f>
        <v/>
      </c>
      <c r="CH52" s="6" t="str">
        <f t="shared" ref="CH52:ES52" si="1948">IFERROR(IF(MOD(CG52,$D52)=0,$E52,$F52),"")</f>
        <v/>
      </c>
      <c r="CI52" s="6" t="str">
        <f t="shared" si="298"/>
        <v>,3,3,3,3,3,3,3,3</v>
      </c>
      <c r="CJ52" s="6" t="str">
        <f t="shared" si="299"/>
        <v>,8</v>
      </c>
      <c r="CK52" s="6" t="str">
        <f t="shared" si="423"/>
        <v/>
      </c>
      <c r="CL52" s="6" t="str">
        <f t="shared" ref="CL52:EW52" si="1949">IFERROR(ROUNDDOWN(IF(LEFT($C52,1)="*",CK52*IF(RIGHT($C52,LEN($C52)-1)="old",CK52,VALUE(RIGHT($C52,LEN($C52)-1))),CK52+IF(RIGHT($C52,LEN($C52)-1)="old",CK52,VALUE(RIGHT($C52,LEN($C52)-1))))/3,0),"")</f>
        <v/>
      </c>
      <c r="CM52" s="6" t="str">
        <f t="shared" ref="CM52:EX52" si="1950">IFERROR(IF(MOD(CL52,$D52)=0,$E52,$F52),"")</f>
        <v/>
      </c>
      <c r="CN52" s="6" t="str">
        <f t="shared" si="302"/>
        <v>,3,3,3,3,3,3,3,3</v>
      </c>
      <c r="CO52" s="6" t="str">
        <f t="shared" si="303"/>
        <v>,8</v>
      </c>
      <c r="CP52" s="6" t="str">
        <f t="shared" si="426"/>
        <v/>
      </c>
      <c r="CQ52" s="6" t="str">
        <f t="shared" ref="CQ52:FB52" si="1951">IFERROR(ROUNDDOWN(IF(LEFT($C52,1)="*",CP52*IF(RIGHT($C52,LEN($C52)-1)="old",CP52,VALUE(RIGHT($C52,LEN($C52)-1))),CP52+IF(RIGHT($C52,LEN($C52)-1)="old",CP52,VALUE(RIGHT($C52,LEN($C52)-1))))/3,0),"")</f>
        <v/>
      </c>
      <c r="CR52" s="6" t="str">
        <f t="shared" ref="CR52:FC52" si="1952">IFERROR(IF(MOD(CQ52,$D52)=0,$E52,$F52),"")</f>
        <v/>
      </c>
      <c r="CS52" s="6" t="str">
        <f t="shared" si="306"/>
        <v>,3,3,3,3,3,3,3,3</v>
      </c>
      <c r="CT52" s="6" t="str">
        <f t="shared" si="307"/>
        <v>,8</v>
      </c>
      <c r="CU52" s="6" t="str">
        <f t="shared" si="429"/>
        <v/>
      </c>
      <c r="CV52" s="6" t="str">
        <f t="shared" ref="CV52:FG52" si="1953">IFERROR(ROUNDDOWN(IF(LEFT($C52,1)="*",CU52*IF(RIGHT($C52,LEN($C52)-1)="old",CU52,VALUE(RIGHT($C52,LEN($C52)-1))),CU52+IF(RIGHT($C52,LEN($C52)-1)="old",CU52,VALUE(RIGHT($C52,LEN($C52)-1))))/3,0),"")</f>
        <v/>
      </c>
      <c r="CW52" s="6" t="str">
        <f t="shared" ref="CW52:FH52" si="1954">IFERROR(IF(MOD(CV52,$D52)=0,$E52,$F52),"")</f>
        <v/>
      </c>
      <c r="CX52" s="6" t="str">
        <f t="shared" si="310"/>
        <v>,3,3,3,3,3,3,3,3</v>
      </c>
      <c r="CY52" s="6" t="str">
        <f t="shared" si="311"/>
        <v>,8</v>
      </c>
      <c r="CZ52" s="6" t="str">
        <f t="shared" si="432"/>
        <v/>
      </c>
      <c r="DA52" s="6" t="str">
        <f t="shared" ref="DA52:FL52" si="1955">IFERROR(ROUNDDOWN(IF(LEFT($C52,1)="*",CZ52*IF(RIGHT($C52,LEN($C52)-1)="old",CZ52,VALUE(RIGHT($C52,LEN($C52)-1))),CZ52+IF(RIGHT($C52,LEN($C52)-1)="old",CZ52,VALUE(RIGHT($C52,LEN($C52)-1))))/3,0),"")</f>
        <v/>
      </c>
      <c r="DB52" s="6" t="str">
        <f t="shared" ref="DB52:FM52" si="1956">IFERROR(IF(MOD(DA52,$D52)=0,$E52,$F52),"")</f>
        <v/>
      </c>
      <c r="DC52" s="6" t="str">
        <f t="shared" si="314"/>
        <v>,3,3,3,3,3,3,3,3</v>
      </c>
      <c r="DD52" s="6" t="str">
        <f t="shared" si="315"/>
        <v>,8</v>
      </c>
      <c r="DE52" s="6" t="str">
        <f t="shared" si="435"/>
        <v/>
      </c>
      <c r="DF52" s="6" t="str">
        <f t="shared" ref="DF52:FQ52" si="1957">IFERROR(ROUNDDOWN(IF(LEFT($C52,1)="*",DE52*IF(RIGHT($C52,LEN($C52)-1)="old",DE52,VALUE(RIGHT($C52,LEN($C52)-1))),DE52+IF(RIGHT($C52,LEN($C52)-1)="old",DE52,VALUE(RIGHT($C52,LEN($C52)-1))))/3,0),"")</f>
        <v/>
      </c>
      <c r="DG52" s="6" t="str">
        <f t="shared" ref="DG52:FR52" si="1958">IFERROR(IF(MOD(DF52,$D52)=0,$E52,$F52),"")</f>
        <v/>
      </c>
      <c r="DH52" s="6" t="str">
        <f t="shared" si="318"/>
        <v>,3,3,3,3,3,3,3,3</v>
      </c>
      <c r="DI52" s="6" t="str">
        <f t="shared" si="319"/>
        <v>,8</v>
      </c>
      <c r="DJ52" s="6" t="str">
        <f t="shared" si="438"/>
        <v/>
      </c>
      <c r="DK52" s="6" t="str">
        <f t="shared" ref="DK52:FV52" si="1959">IFERROR(ROUNDDOWN(IF(LEFT($C52,1)="*",DJ52*IF(RIGHT($C52,LEN($C52)-1)="old",DJ52,VALUE(RIGHT($C52,LEN($C52)-1))),DJ52+IF(RIGHT($C52,LEN($C52)-1)="old",DJ52,VALUE(RIGHT($C52,LEN($C52)-1))))/3,0),"")</f>
        <v/>
      </c>
      <c r="DL52" s="6" t="str">
        <f t="shared" ref="DL52:FW52" si="1960">IFERROR(IF(MOD(DK52,$D52)=0,$E52,$F52),"")</f>
        <v/>
      </c>
      <c r="DM52" s="6" t="str">
        <f t="shared" si="322"/>
        <v>,3,3,3,3,3,3,3,3</v>
      </c>
      <c r="DN52" s="6" t="str">
        <f t="shared" si="323"/>
        <v>,8</v>
      </c>
      <c r="DO52" s="6" t="str">
        <f t="shared" si="441"/>
        <v/>
      </c>
      <c r="DP52" s="6" t="str">
        <f t="shared" ref="DP52:GA52" si="1961">IFERROR(ROUNDDOWN(IF(LEFT($C52,1)="*",DO52*IF(RIGHT($C52,LEN($C52)-1)="old",DO52,VALUE(RIGHT($C52,LEN($C52)-1))),DO52+IF(RIGHT($C52,LEN($C52)-1)="old",DO52,VALUE(RIGHT($C52,LEN($C52)-1))))/3,0),"")</f>
        <v/>
      </c>
      <c r="DQ52" s="6" t="str">
        <f t="shared" ref="DQ52:GB52" si="1962">IFERROR(IF(MOD(DP52,$D52)=0,$E52,$F52),"")</f>
        <v/>
      </c>
      <c r="DR52" s="6" t="str">
        <f t="shared" si="326"/>
        <v>,3,3,3,3,3,3,3,3</v>
      </c>
      <c r="DS52" s="6" t="str">
        <f t="shared" si="327"/>
        <v>,8</v>
      </c>
      <c r="DT52" s="6" t="str">
        <f t="shared" si="444"/>
        <v/>
      </c>
      <c r="DU52" s="6" t="str">
        <f t="shared" ref="DU52:GF52" si="1963">IFERROR(ROUNDDOWN(IF(LEFT($C52,1)="*",DT52*IF(RIGHT($C52,LEN($C52)-1)="old",DT52,VALUE(RIGHT($C52,LEN($C52)-1))),DT52+IF(RIGHT($C52,LEN($C52)-1)="old",DT52,VALUE(RIGHT($C52,LEN($C52)-1))))/3,0),"")</f>
        <v/>
      </c>
      <c r="DV52" s="6" t="str">
        <f t="shared" ref="DV52:GG52" si="1964">IFERROR(IF(MOD(DU52,$D52)=0,$E52,$F52),"")</f>
        <v/>
      </c>
      <c r="DW52" s="6" t="str">
        <f t="shared" si="330"/>
        <v>,3,3,3,3,3,3,3,3</v>
      </c>
      <c r="DX52" s="6" t="str">
        <f t="shared" si="331"/>
        <v>,8</v>
      </c>
      <c r="DY52" s="6" t="str">
        <f t="shared" si="447"/>
        <v/>
      </c>
      <c r="DZ52" s="6" t="str">
        <f t="shared" ref="DZ52:GK52" si="1965">IFERROR(ROUNDDOWN(IF(LEFT($C52,1)="*",DY52*IF(RIGHT($C52,LEN($C52)-1)="old",DY52,VALUE(RIGHT($C52,LEN($C52)-1))),DY52+IF(RIGHT($C52,LEN($C52)-1)="old",DY52,VALUE(RIGHT($C52,LEN($C52)-1))))/3,0),"")</f>
        <v/>
      </c>
      <c r="EA52" s="6" t="str">
        <f t="shared" ref="EA52:GK52" si="1966">IFERROR(IF(MOD(DZ52,$D52)=0,$E52,$F52),"")</f>
        <v/>
      </c>
      <c r="EB52" s="6" t="str">
        <f t="shared" si="334"/>
        <v>,3,3,3,3,3,3,3,3</v>
      </c>
      <c r="EC52" s="6" t="str">
        <f t="shared" si="335"/>
        <v>,8</v>
      </c>
      <c r="ED52" s="6" t="str">
        <f t="shared" si="450"/>
        <v/>
      </c>
      <c r="EE52" s="6" t="str">
        <f t="shared" ref="EE52:GK52" si="1967">IFERROR(ROUNDDOWN(IF(LEFT($C52,1)="*",ED52*IF(RIGHT($C52,LEN($C52)-1)="old",ED52,VALUE(RIGHT($C52,LEN($C52)-1))),ED52+IF(RIGHT($C52,LEN($C52)-1)="old",ED52,VALUE(RIGHT($C52,LEN($C52)-1))))/3,0),"")</f>
        <v/>
      </c>
      <c r="EF52" s="6" t="str">
        <f t="shared" ref="EF52:GK52" si="1968">IFERROR(IF(MOD(EE52,$D52)=0,$E52,$F52),"")</f>
        <v/>
      </c>
      <c r="EG52" s="6" t="str">
        <f t="shared" si="338"/>
        <v>,3,3,3,3,3,3,3,3</v>
      </c>
      <c r="EH52" s="6" t="str">
        <f t="shared" si="339"/>
        <v>,8</v>
      </c>
      <c r="EI52" s="6" t="str">
        <f t="shared" si="453"/>
        <v/>
      </c>
      <c r="EJ52" s="6" t="str">
        <f t="shared" ref="EJ52:GK52" si="1969">IFERROR(ROUNDDOWN(IF(LEFT($C52,1)="*",EI52*IF(RIGHT($C52,LEN($C52)-1)="old",EI52,VALUE(RIGHT($C52,LEN($C52)-1))),EI52+IF(RIGHT($C52,LEN($C52)-1)="old",EI52,VALUE(RIGHT($C52,LEN($C52)-1))))/3,0),"")</f>
        <v/>
      </c>
      <c r="EK52" s="6" t="str">
        <f t="shared" ref="EK52:GK52" si="1970">IFERROR(IF(MOD(EJ52,$D52)=0,$E52,$F52),"")</f>
        <v/>
      </c>
      <c r="EL52" s="6" t="str">
        <f t="shared" si="342"/>
        <v>,3,3,3,3,3,3,3,3</v>
      </c>
      <c r="EM52" s="6" t="str">
        <f t="shared" si="343"/>
        <v>,8</v>
      </c>
      <c r="EN52" s="6" t="str">
        <f t="shared" si="456"/>
        <v/>
      </c>
      <c r="EO52" s="6" t="str">
        <f t="shared" ref="EO52:GK52" si="1971">IFERROR(ROUNDDOWN(IF(LEFT($C52,1)="*",EN52*IF(RIGHT($C52,LEN($C52)-1)="old",EN52,VALUE(RIGHT($C52,LEN($C52)-1))),EN52+IF(RIGHT($C52,LEN($C52)-1)="old",EN52,VALUE(RIGHT($C52,LEN($C52)-1))))/3,0),"")</f>
        <v/>
      </c>
      <c r="EP52" s="6" t="str">
        <f t="shared" ref="EP52:GK52" si="1972">IFERROR(IF(MOD(EO52,$D52)=0,$E52,$F52),"")</f>
        <v/>
      </c>
      <c r="EQ52" s="6" t="str">
        <f t="shared" si="346"/>
        <v>,3,3,3,3,3,3,3,3</v>
      </c>
      <c r="ER52" s="6" t="str">
        <f t="shared" si="347"/>
        <v>,8</v>
      </c>
      <c r="ES52" s="6" t="str">
        <f t="shared" si="459"/>
        <v/>
      </c>
      <c r="ET52" s="6" t="str">
        <f t="shared" ref="ET52:GK52" si="1973">IFERROR(ROUNDDOWN(IF(LEFT($C52,1)="*",ES52*IF(RIGHT($C52,LEN($C52)-1)="old",ES52,VALUE(RIGHT($C52,LEN($C52)-1))),ES52+IF(RIGHT($C52,LEN($C52)-1)="old",ES52,VALUE(RIGHT($C52,LEN($C52)-1))))/3,0),"")</f>
        <v/>
      </c>
      <c r="EU52" s="6" t="str">
        <f t="shared" ref="EU52:GK52" si="1974">IFERROR(IF(MOD(ET52,$D52)=0,$E52,$F52),"")</f>
        <v/>
      </c>
      <c r="EV52" s="6" t="str">
        <f t="shared" si="350"/>
        <v>,3,3,3,3,3,3,3,3</v>
      </c>
      <c r="EW52" s="6" t="str">
        <f t="shared" si="351"/>
        <v>,8</v>
      </c>
      <c r="EX52" s="6" t="str">
        <f t="shared" si="462"/>
        <v/>
      </c>
      <c r="EY52" s="6" t="str">
        <f t="shared" ref="EY52:GK52" si="1975">IFERROR(ROUNDDOWN(IF(LEFT($C52,1)="*",EX52*IF(RIGHT($C52,LEN($C52)-1)="old",EX52,VALUE(RIGHT($C52,LEN($C52)-1))),EX52+IF(RIGHT($C52,LEN($C52)-1)="old",EX52,VALUE(RIGHT($C52,LEN($C52)-1))))/3,0),"")</f>
        <v/>
      </c>
      <c r="EZ52" s="6" t="str">
        <f t="shared" ref="EZ52:GK52" si="1976">IFERROR(IF(MOD(EY52,$D52)=0,$E52,$F52),"")</f>
        <v/>
      </c>
      <c r="FA52" s="6" t="str">
        <f t="shared" si="354"/>
        <v>,3,3,3,3,3,3,3,3</v>
      </c>
      <c r="FB52" s="6" t="str">
        <f t="shared" si="355"/>
        <v>,8</v>
      </c>
      <c r="FC52" s="6" t="str">
        <f t="shared" si="465"/>
        <v/>
      </c>
      <c r="FD52" s="6" t="str">
        <f t="shared" ref="FD52:GK52" si="1977">IFERROR(ROUNDDOWN(IF(LEFT($C52,1)="*",FC52*IF(RIGHT($C52,LEN($C52)-1)="old",FC52,VALUE(RIGHT($C52,LEN($C52)-1))),FC52+IF(RIGHT($C52,LEN($C52)-1)="old",FC52,VALUE(RIGHT($C52,LEN($C52)-1))))/3,0),"")</f>
        <v/>
      </c>
      <c r="FE52" s="6" t="str">
        <f t="shared" ref="FE52:GK52" si="1978">IFERROR(IF(MOD(FD52,$D52)=0,$E52,$F52),"")</f>
        <v/>
      </c>
      <c r="FF52" s="6" t="str">
        <f t="shared" si="358"/>
        <v>,3,3,3,3,3,3,3,3</v>
      </c>
      <c r="FG52" s="6" t="str">
        <f t="shared" si="359"/>
        <v>,8</v>
      </c>
      <c r="FH52" s="6" t="str">
        <f t="shared" si="468"/>
        <v/>
      </c>
      <c r="FI52" s="6" t="str">
        <f t="shared" ref="FI52:GK52" si="1979">IFERROR(ROUNDDOWN(IF(LEFT($C52,1)="*",FH52*IF(RIGHT($C52,LEN($C52)-1)="old",FH52,VALUE(RIGHT($C52,LEN($C52)-1))),FH52+IF(RIGHT($C52,LEN($C52)-1)="old",FH52,VALUE(RIGHT($C52,LEN($C52)-1))))/3,0),"")</f>
        <v/>
      </c>
      <c r="FJ52" s="6" t="str">
        <f t="shared" ref="FJ52:GK52" si="1980">IFERROR(IF(MOD(FI52,$D52)=0,$E52,$F52),"")</f>
        <v/>
      </c>
      <c r="FK52" s="6" t="str">
        <f t="shared" si="362"/>
        <v>,3,3,3,3,3,3,3,3</v>
      </c>
      <c r="FL52" s="6" t="str">
        <f t="shared" si="363"/>
        <v>,8</v>
      </c>
      <c r="FM52" s="6" t="str">
        <f t="shared" si="471"/>
        <v/>
      </c>
      <c r="FN52" s="6" t="str">
        <f t="shared" ref="FN52:GK52" si="1981">IFERROR(ROUNDDOWN(IF(LEFT($C52,1)="*",FM52*IF(RIGHT($C52,LEN($C52)-1)="old",FM52,VALUE(RIGHT($C52,LEN($C52)-1))),FM52+IF(RIGHT($C52,LEN($C52)-1)="old",FM52,VALUE(RIGHT($C52,LEN($C52)-1))))/3,0),"")</f>
        <v/>
      </c>
      <c r="FO52" s="6" t="str">
        <f t="shared" ref="FO52:GK52" si="1982">IFERROR(IF(MOD(FN52,$D52)=0,$E52,$F52),"")</f>
        <v/>
      </c>
      <c r="FP52" s="6" t="str">
        <f t="shared" si="366"/>
        <v>,3,3,3,3,3,3,3,3</v>
      </c>
      <c r="FQ52" s="6" t="str">
        <f t="shared" si="367"/>
        <v>,8</v>
      </c>
      <c r="FR52" s="6" t="str">
        <f t="shared" si="474"/>
        <v/>
      </c>
      <c r="FS52" s="6" t="str">
        <f t="shared" ref="FS52:GK52" si="1983">IFERROR(ROUNDDOWN(IF(LEFT($C52,1)="*",FR52*IF(RIGHT($C52,LEN($C52)-1)="old",FR52,VALUE(RIGHT($C52,LEN($C52)-1))),FR52+IF(RIGHT($C52,LEN($C52)-1)="old",FR52,VALUE(RIGHT($C52,LEN($C52)-1))))/3,0),"")</f>
        <v/>
      </c>
      <c r="FT52" s="6" t="str">
        <f t="shared" ref="FT52:GK52" si="1984">IFERROR(IF(MOD(FS52,$D52)=0,$E52,$F52),"")</f>
        <v/>
      </c>
      <c r="FU52" s="6" t="str">
        <f t="shared" si="370"/>
        <v>,3,3,3,3,3,3,3,3</v>
      </c>
      <c r="FV52" s="6" t="str">
        <f t="shared" si="371"/>
        <v>,8</v>
      </c>
      <c r="FW52" s="6" t="str">
        <f t="shared" si="477"/>
        <v/>
      </c>
      <c r="FX52" s="6" t="str">
        <f t="shared" ref="FX52:GK52" si="1985">IFERROR(ROUNDDOWN(IF(LEFT($C52,1)="*",FW52*IF(RIGHT($C52,LEN($C52)-1)="old",FW52,VALUE(RIGHT($C52,LEN($C52)-1))),FW52+IF(RIGHT($C52,LEN($C52)-1)="old",FW52,VALUE(RIGHT($C52,LEN($C52)-1))))/3,0),"")</f>
        <v/>
      </c>
      <c r="FY52" s="6" t="str">
        <f t="shared" ref="FY52:GK52" si="1986">IFERROR(IF(MOD(FX52,$D52)=0,$E52,$F52),"")</f>
        <v/>
      </c>
      <c r="FZ52" s="6" t="str">
        <f t="shared" si="374"/>
        <v>,3,3,3,3,3,3,3,3</v>
      </c>
      <c r="GA52" s="6" t="str">
        <f t="shared" si="375"/>
        <v>,8</v>
      </c>
      <c r="GB52" s="6" t="str">
        <f t="shared" si="480"/>
        <v/>
      </c>
      <c r="GC52" s="6" t="str">
        <f t="shared" ref="GC52:GK52" si="1987">IFERROR(ROUNDDOWN(IF(LEFT($C52,1)="*",GB52*IF(RIGHT($C52,LEN($C52)-1)="old",GB52,VALUE(RIGHT($C52,LEN($C52)-1))),GB52+IF(RIGHT($C52,LEN($C52)-1)="old",GB52,VALUE(RIGHT($C52,LEN($C52)-1))))/3,0),"")</f>
        <v/>
      </c>
      <c r="GD52" s="6" t="str">
        <f t="shared" ref="GD52:GK52" si="1988">IFERROR(IF(MOD(GC52,$D52)=0,$E52,$F52),"")</f>
        <v/>
      </c>
      <c r="GE52" s="6" t="str">
        <f t="shared" si="378"/>
        <v>,3,3,3,3,3,3,3,3</v>
      </c>
      <c r="GF52" s="6" t="str">
        <f t="shared" si="379"/>
        <v>,8</v>
      </c>
      <c r="GG52" s="6" t="str">
        <f t="shared" si="483"/>
        <v/>
      </c>
      <c r="GH52" s="6" t="str">
        <f t="shared" ref="GH52:GK52" si="1989">IFERROR(ROUNDDOWN(IF(LEFT($C52,1)="*",GG52*IF(RIGHT($C52,LEN($C52)-1)="old",GG52,VALUE(RIGHT($C52,LEN($C52)-1))),GG52+IF(RIGHT($C52,LEN($C52)-1)="old",GG52,VALUE(RIGHT($C52,LEN($C52)-1))))/3,0),"")</f>
        <v/>
      </c>
      <c r="GI52" s="6" t="str">
        <f t="shared" ref="GI52:GK52" si="1990">IFERROR(IF(MOD(GH52,$D52)=0,$E52,$F52),"")</f>
        <v/>
      </c>
      <c r="GJ52" s="6" t="str">
        <f t="shared" si="382"/>
        <v>,3,3,3,3,3,3,3,3</v>
      </c>
      <c r="GK52" s="6" t="str">
        <f t="shared" si="383"/>
        <v>,8</v>
      </c>
      <c r="GL52" s="6"/>
      <c r="GM52" s="6"/>
      <c r="GN52" s="6"/>
      <c r="GO52" s="6"/>
    </row>
    <row r="53" spans="1:197" s="7" customFormat="1" x14ac:dyDescent="0.25">
      <c r="A53" s="7">
        <f t="shared" ref="A53" si="1991">A45+1</f>
        <v>7</v>
      </c>
      <c r="B53" s="7">
        <v>0</v>
      </c>
      <c r="C53" s="7" t="str">
        <f>"*5"</f>
        <v>*5</v>
      </c>
      <c r="D53" s="7">
        <v>11</v>
      </c>
      <c r="E53" s="7">
        <v>2</v>
      </c>
      <c r="F53" s="7">
        <v>3</v>
      </c>
      <c r="I53" s="7" t="str">
        <f>IF(E46=B53,GJ46,"")&amp;IF(F46=B53,GK46,"")&amp;IF(E47=B53,GJ47,"")&amp;IF(F47=B53,GK47,"")&amp;IF(E48=B53,GJ48,"")&amp;IF(F48=B53,GK48,"")&amp;IF(E49=B53,GJ49,"")&amp;IF(F49=B53,GK49,"")&amp;IF(E50=B53,GJ50,"")&amp;IF(F50=B53,GK50,"")&amp;IF(E51=B53,GJ51,"")&amp;IF(F51=B53,GK51,"")&amp;IF(E52=B53,GJ52,"")&amp;IF(F52=B53,GK52,"")</f>
        <v>,33,33,297,11,11,11,11,18,29</v>
      </c>
      <c r="J53" s="7">
        <f t="shared" si="246"/>
        <v>9</v>
      </c>
      <c r="K53" s="7">
        <f>K45+J53</f>
        <v>66</v>
      </c>
      <c r="L53" s="7" t="str">
        <f>IF(E54=B53,GJ54,"")&amp;IF(F54=B53,GK54,"")&amp;IF(E55=B53,GJ55,"")&amp;IF(F55=B53,GK55,"")&amp;IF(E56=B53,GJ56,"")&amp;IF(F56=B53,GK56,"")&amp;IF(E57=B53,GJ57,"")&amp;IF(F57=B53,GK57,"")&amp;IF(E58=B53,GJ58,"")&amp;IF(F58=B53,GK58,"")&amp;IF(E59=B53,GJ59,"")&amp;IF(F59=B53,GK59,"")&amp;IF(E60=B53,GJ60,"")&amp;IF(F60=B53,GK60,"")</f>
        <v>,7,18,99,14,29</v>
      </c>
      <c r="M53">
        <f>LEN(L53)-LEN(SUBSTITUTE(L53,",",""))</f>
        <v>5</v>
      </c>
      <c r="N53" s="7">
        <f>IF(N$4&lt;=$J53,VALUE(SUBSTITUTE(MID($I53,IFERROR(FIND(CHAR(1),SUBSTITUTE($I53,",",CHAR(1),(N$4+1)-1)),1),IFERROR(FIND(CHAR(1),SUBSTITUTE($I53,",",CHAR(1),(N$4+1))),LEN($I53)+1)-IFERROR(FIND(CHAR(1),SUBSTITUTE($I53,",",CHAR(1),(N$4+1)-1)),1)),",","")),"")</f>
        <v>33</v>
      </c>
      <c r="O53" s="7">
        <f t="shared" si="142"/>
        <v>55</v>
      </c>
      <c r="P53" s="7">
        <f t="shared" si="143"/>
        <v>2</v>
      </c>
      <c r="Q53" s="7" t="str">
        <f t="shared" si="896"/>
        <v>,55</v>
      </c>
      <c r="R53" s="7" t="str">
        <f t="shared" si="897"/>
        <v/>
      </c>
      <c r="S53" s="7">
        <f t="shared" si="247"/>
        <v>33</v>
      </c>
      <c r="T53" s="7">
        <f t="shared" si="243"/>
        <v>55</v>
      </c>
      <c r="U53" s="7">
        <f t="shared" si="244"/>
        <v>2</v>
      </c>
      <c r="V53" s="7" t="str">
        <f t="shared" si="898"/>
        <v>,55,55</v>
      </c>
      <c r="W53" s="7" t="str">
        <f t="shared" si="899"/>
        <v/>
      </c>
      <c r="X53" s="7">
        <f t="shared" si="384"/>
        <v>297</v>
      </c>
      <c r="Y53" s="7">
        <f t="shared" ref="Y53:CJ53" si="1992">IFERROR(ROUNDDOWN(IF(LEFT($C53,1)="*",X53*IF(RIGHT($C53,LEN($C53)-1)="old",X53,VALUE(RIGHT($C53,LEN($C53)-1))),X53+IF(RIGHT($C53,LEN($C53)-1)="old",X53,VALUE(RIGHT($C53,LEN($C53)-1))))/3,0),"")</f>
        <v>495</v>
      </c>
      <c r="Z53" s="7">
        <f t="shared" ref="Z53:CK53" si="1993">IFERROR(IF(MOD(Y53,$D53)=0,$E53,$F53),"")</f>
        <v>2</v>
      </c>
      <c r="AA53" s="7" t="str">
        <f t="shared" si="250"/>
        <v>,55,55,495</v>
      </c>
      <c r="AB53" s="7" t="str">
        <f t="shared" si="251"/>
        <v/>
      </c>
      <c r="AC53" s="7">
        <f t="shared" si="387"/>
        <v>11</v>
      </c>
      <c r="AD53" s="7">
        <f t="shared" ref="AD53:CO53" si="1994">IFERROR(ROUNDDOWN(IF(LEFT($C53,1)="*",AC53*IF(RIGHT($C53,LEN($C53)-1)="old",AC53,VALUE(RIGHT($C53,LEN($C53)-1))),AC53+IF(RIGHT($C53,LEN($C53)-1)="old",AC53,VALUE(RIGHT($C53,LEN($C53)-1))))/3,0),"")</f>
        <v>18</v>
      </c>
      <c r="AE53" s="7">
        <f t="shared" ref="AE53:CP53" si="1995">IFERROR(IF(MOD(AD53,$D53)=0,$E53,$F53),"")</f>
        <v>3</v>
      </c>
      <c r="AF53" s="7" t="str">
        <f t="shared" si="254"/>
        <v>,55,55,495</v>
      </c>
      <c r="AG53" s="7" t="str">
        <f t="shared" si="255"/>
        <v>,18</v>
      </c>
      <c r="AH53" s="7">
        <f t="shared" si="390"/>
        <v>11</v>
      </c>
      <c r="AI53" s="7">
        <f t="shared" ref="AI53:CT53" si="1996">IFERROR(ROUNDDOWN(IF(LEFT($C53,1)="*",AH53*IF(RIGHT($C53,LEN($C53)-1)="old",AH53,VALUE(RIGHT($C53,LEN($C53)-1))),AH53+IF(RIGHT($C53,LEN($C53)-1)="old",AH53,VALUE(RIGHT($C53,LEN($C53)-1))))/3,0),"")</f>
        <v>18</v>
      </c>
      <c r="AJ53" s="7">
        <f t="shared" ref="AJ53:CU53" si="1997">IFERROR(IF(MOD(AI53,$D53)=0,$E53,$F53),"")</f>
        <v>3</v>
      </c>
      <c r="AK53" s="7" t="str">
        <f t="shared" si="258"/>
        <v>,55,55,495</v>
      </c>
      <c r="AL53" s="7" t="str">
        <f t="shared" si="259"/>
        <v>,18,18</v>
      </c>
      <c r="AM53" s="7">
        <f t="shared" si="393"/>
        <v>11</v>
      </c>
      <c r="AN53" s="7">
        <f t="shared" ref="AN53:CY53" si="1998">IFERROR(ROUNDDOWN(IF(LEFT($C53,1)="*",AM53*IF(RIGHT($C53,LEN($C53)-1)="old",AM53,VALUE(RIGHT($C53,LEN($C53)-1))),AM53+IF(RIGHT($C53,LEN($C53)-1)="old",AM53,VALUE(RIGHT($C53,LEN($C53)-1))))/3,0),"")</f>
        <v>18</v>
      </c>
      <c r="AO53" s="7">
        <f t="shared" ref="AO53:CZ53" si="1999">IFERROR(IF(MOD(AN53,$D53)=0,$E53,$F53),"")</f>
        <v>3</v>
      </c>
      <c r="AP53" s="7" t="str">
        <f t="shared" si="262"/>
        <v>,55,55,495</v>
      </c>
      <c r="AQ53" s="7" t="str">
        <f t="shared" si="263"/>
        <v>,18,18,18</v>
      </c>
      <c r="AR53" s="7">
        <f t="shared" si="396"/>
        <v>11</v>
      </c>
      <c r="AS53" s="7">
        <f t="shared" ref="AS53:DD53" si="2000">IFERROR(ROUNDDOWN(IF(LEFT($C53,1)="*",AR53*IF(RIGHT($C53,LEN($C53)-1)="old",AR53,VALUE(RIGHT($C53,LEN($C53)-1))),AR53+IF(RIGHT($C53,LEN($C53)-1)="old",AR53,VALUE(RIGHT($C53,LEN($C53)-1))))/3,0),"")</f>
        <v>18</v>
      </c>
      <c r="AT53" s="7">
        <f t="shared" ref="AT53:DE53" si="2001">IFERROR(IF(MOD(AS53,$D53)=0,$E53,$F53),"")</f>
        <v>3</v>
      </c>
      <c r="AU53" s="7" t="str">
        <f t="shared" si="266"/>
        <v>,55,55,495</v>
      </c>
      <c r="AV53" s="7" t="str">
        <f t="shared" si="267"/>
        <v>,18,18,18,18</v>
      </c>
      <c r="AW53" s="7">
        <f t="shared" si="399"/>
        <v>18</v>
      </c>
      <c r="AX53" s="7">
        <f t="shared" ref="AX53:DI53" si="2002">IFERROR(ROUNDDOWN(IF(LEFT($C53,1)="*",AW53*IF(RIGHT($C53,LEN($C53)-1)="old",AW53,VALUE(RIGHT($C53,LEN($C53)-1))),AW53+IF(RIGHT($C53,LEN($C53)-1)="old",AW53,VALUE(RIGHT($C53,LEN($C53)-1))))/3,0),"")</f>
        <v>30</v>
      </c>
      <c r="AY53" s="7">
        <f t="shared" ref="AY53:DJ53" si="2003">IFERROR(IF(MOD(AX53,$D53)=0,$E53,$F53),"")</f>
        <v>3</v>
      </c>
      <c r="AZ53" s="7" t="str">
        <f t="shared" si="270"/>
        <v>,55,55,495</v>
      </c>
      <c r="BA53" s="7" t="str">
        <f t="shared" si="271"/>
        <v>,18,18,18,18,30</v>
      </c>
      <c r="BB53" s="7">
        <f t="shared" si="402"/>
        <v>29</v>
      </c>
      <c r="BC53" s="7">
        <f t="shared" ref="BC53:DN53" si="2004">IFERROR(ROUNDDOWN(IF(LEFT($C53,1)="*",BB53*IF(RIGHT($C53,LEN($C53)-1)="old",BB53,VALUE(RIGHT($C53,LEN($C53)-1))),BB53+IF(RIGHT($C53,LEN($C53)-1)="old",BB53,VALUE(RIGHT($C53,LEN($C53)-1))))/3,0),"")</f>
        <v>48</v>
      </c>
      <c r="BD53" s="7">
        <f t="shared" ref="BD53:DO53" si="2005">IFERROR(IF(MOD(BC53,$D53)=0,$E53,$F53),"")</f>
        <v>3</v>
      </c>
      <c r="BE53" s="7" t="str">
        <f t="shared" si="274"/>
        <v>,55,55,495</v>
      </c>
      <c r="BF53" s="7" t="str">
        <f t="shared" si="275"/>
        <v>,18,18,18,18,30,48</v>
      </c>
      <c r="BG53" s="7" t="str">
        <f t="shared" si="405"/>
        <v/>
      </c>
      <c r="BH53" s="7" t="str">
        <f t="shared" ref="BH53:DS53" si="2006">IFERROR(ROUNDDOWN(IF(LEFT($C53,1)="*",BG53*IF(RIGHT($C53,LEN($C53)-1)="old",BG53,VALUE(RIGHT($C53,LEN($C53)-1))),BG53+IF(RIGHT($C53,LEN($C53)-1)="old",BG53,VALUE(RIGHT($C53,LEN($C53)-1))))/3,0),"")</f>
        <v/>
      </c>
      <c r="BI53" s="7" t="str">
        <f t="shared" ref="BI53:DT53" si="2007">IFERROR(IF(MOD(BH53,$D53)=0,$E53,$F53),"")</f>
        <v/>
      </c>
      <c r="BJ53" s="7" t="str">
        <f t="shared" si="278"/>
        <v>,55,55,495</v>
      </c>
      <c r="BK53" s="7" t="str">
        <f t="shared" si="279"/>
        <v>,18,18,18,18,30,48</v>
      </c>
      <c r="BL53" s="7" t="str">
        <f t="shared" si="408"/>
        <v/>
      </c>
      <c r="BM53" s="7" t="str">
        <f t="shared" ref="BM53:DX53" si="2008">IFERROR(ROUNDDOWN(IF(LEFT($C53,1)="*",BL53*IF(RIGHT($C53,LEN($C53)-1)="old",BL53,VALUE(RIGHT($C53,LEN($C53)-1))),BL53+IF(RIGHT($C53,LEN($C53)-1)="old",BL53,VALUE(RIGHT($C53,LEN($C53)-1))))/3,0),"")</f>
        <v/>
      </c>
      <c r="BN53" s="7" t="str">
        <f t="shared" ref="BN53:DY53" si="2009">IFERROR(IF(MOD(BM53,$D53)=0,$E53,$F53),"")</f>
        <v/>
      </c>
      <c r="BO53" s="7" t="str">
        <f t="shared" si="282"/>
        <v>,55,55,495</v>
      </c>
      <c r="BP53" s="7" t="str">
        <f t="shared" si="283"/>
        <v>,18,18,18,18,30,48</v>
      </c>
      <c r="BQ53" s="7" t="str">
        <f t="shared" si="411"/>
        <v/>
      </c>
      <c r="BR53" s="7" t="str">
        <f t="shared" ref="BR53:EC53" si="2010">IFERROR(ROUNDDOWN(IF(LEFT($C53,1)="*",BQ53*IF(RIGHT($C53,LEN($C53)-1)="old",BQ53,VALUE(RIGHT($C53,LEN($C53)-1))),BQ53+IF(RIGHT($C53,LEN($C53)-1)="old",BQ53,VALUE(RIGHT($C53,LEN($C53)-1))))/3,0),"")</f>
        <v/>
      </c>
      <c r="BS53" s="7" t="str">
        <f t="shared" ref="BS53:ED53" si="2011">IFERROR(IF(MOD(BR53,$D53)=0,$E53,$F53),"")</f>
        <v/>
      </c>
      <c r="BT53" s="7" t="str">
        <f t="shared" si="286"/>
        <v>,55,55,495</v>
      </c>
      <c r="BU53" s="7" t="str">
        <f t="shared" si="287"/>
        <v>,18,18,18,18,30,48</v>
      </c>
      <c r="BV53" s="7" t="str">
        <f t="shared" si="414"/>
        <v/>
      </c>
      <c r="BW53" s="7" t="str">
        <f t="shared" ref="BW53:EH53" si="2012">IFERROR(ROUNDDOWN(IF(LEFT($C53,1)="*",BV53*IF(RIGHT($C53,LEN($C53)-1)="old",BV53,VALUE(RIGHT($C53,LEN($C53)-1))),BV53+IF(RIGHT($C53,LEN($C53)-1)="old",BV53,VALUE(RIGHT($C53,LEN($C53)-1))))/3,0),"")</f>
        <v/>
      </c>
      <c r="BX53" s="7" t="str">
        <f t="shared" ref="BX53:EI53" si="2013">IFERROR(IF(MOD(BW53,$D53)=0,$E53,$F53),"")</f>
        <v/>
      </c>
      <c r="BY53" s="7" t="str">
        <f t="shared" si="290"/>
        <v>,55,55,495</v>
      </c>
      <c r="BZ53" s="7" t="str">
        <f t="shared" si="291"/>
        <v>,18,18,18,18,30,48</v>
      </c>
      <c r="CA53" s="7" t="str">
        <f t="shared" si="417"/>
        <v/>
      </c>
      <c r="CB53" s="7" t="str">
        <f t="shared" ref="CB53:EM53" si="2014">IFERROR(ROUNDDOWN(IF(LEFT($C53,1)="*",CA53*IF(RIGHT($C53,LEN($C53)-1)="old",CA53,VALUE(RIGHT($C53,LEN($C53)-1))),CA53+IF(RIGHT($C53,LEN($C53)-1)="old",CA53,VALUE(RIGHT($C53,LEN($C53)-1))))/3,0),"")</f>
        <v/>
      </c>
      <c r="CC53" s="7" t="str">
        <f t="shared" ref="CC53:EN53" si="2015">IFERROR(IF(MOD(CB53,$D53)=0,$E53,$F53),"")</f>
        <v/>
      </c>
      <c r="CD53" s="7" t="str">
        <f t="shared" si="294"/>
        <v>,55,55,495</v>
      </c>
      <c r="CE53" s="7" t="str">
        <f t="shared" si="295"/>
        <v>,18,18,18,18,30,48</v>
      </c>
      <c r="CF53" s="7" t="str">
        <f t="shared" si="420"/>
        <v/>
      </c>
      <c r="CG53" s="7" t="str">
        <f t="shared" ref="CG53:ER53" si="2016">IFERROR(ROUNDDOWN(IF(LEFT($C53,1)="*",CF53*IF(RIGHT($C53,LEN($C53)-1)="old",CF53,VALUE(RIGHT($C53,LEN($C53)-1))),CF53+IF(RIGHT($C53,LEN($C53)-1)="old",CF53,VALUE(RIGHT($C53,LEN($C53)-1))))/3,0),"")</f>
        <v/>
      </c>
      <c r="CH53" s="7" t="str">
        <f t="shared" ref="CH53:ES53" si="2017">IFERROR(IF(MOD(CG53,$D53)=0,$E53,$F53),"")</f>
        <v/>
      </c>
      <c r="CI53" s="7" t="str">
        <f t="shared" si="298"/>
        <v>,55,55,495</v>
      </c>
      <c r="CJ53" s="7" t="str">
        <f t="shared" si="299"/>
        <v>,18,18,18,18,30,48</v>
      </c>
      <c r="CK53" s="7" t="str">
        <f t="shared" si="423"/>
        <v/>
      </c>
      <c r="CL53" s="7" t="str">
        <f t="shared" ref="CL53:EW53" si="2018">IFERROR(ROUNDDOWN(IF(LEFT($C53,1)="*",CK53*IF(RIGHT($C53,LEN($C53)-1)="old",CK53,VALUE(RIGHT($C53,LEN($C53)-1))),CK53+IF(RIGHT($C53,LEN($C53)-1)="old",CK53,VALUE(RIGHT($C53,LEN($C53)-1))))/3,0),"")</f>
        <v/>
      </c>
      <c r="CM53" s="7" t="str">
        <f t="shared" ref="CM53:EX53" si="2019">IFERROR(IF(MOD(CL53,$D53)=0,$E53,$F53),"")</f>
        <v/>
      </c>
      <c r="CN53" s="7" t="str">
        <f t="shared" si="302"/>
        <v>,55,55,495</v>
      </c>
      <c r="CO53" s="7" t="str">
        <f t="shared" si="303"/>
        <v>,18,18,18,18,30,48</v>
      </c>
      <c r="CP53" s="7" t="str">
        <f t="shared" si="426"/>
        <v/>
      </c>
      <c r="CQ53" s="7" t="str">
        <f t="shared" ref="CQ53:FB53" si="2020">IFERROR(ROUNDDOWN(IF(LEFT($C53,1)="*",CP53*IF(RIGHT($C53,LEN($C53)-1)="old",CP53,VALUE(RIGHT($C53,LEN($C53)-1))),CP53+IF(RIGHT($C53,LEN($C53)-1)="old",CP53,VALUE(RIGHT($C53,LEN($C53)-1))))/3,0),"")</f>
        <v/>
      </c>
      <c r="CR53" s="7" t="str">
        <f t="shared" ref="CR53:FC53" si="2021">IFERROR(IF(MOD(CQ53,$D53)=0,$E53,$F53),"")</f>
        <v/>
      </c>
      <c r="CS53" s="7" t="str">
        <f t="shared" si="306"/>
        <v>,55,55,495</v>
      </c>
      <c r="CT53" s="7" t="str">
        <f t="shared" si="307"/>
        <v>,18,18,18,18,30,48</v>
      </c>
      <c r="CU53" s="7" t="str">
        <f t="shared" si="429"/>
        <v/>
      </c>
      <c r="CV53" s="7" t="str">
        <f t="shared" ref="CV53:FG53" si="2022">IFERROR(ROUNDDOWN(IF(LEFT($C53,1)="*",CU53*IF(RIGHT($C53,LEN($C53)-1)="old",CU53,VALUE(RIGHT($C53,LEN($C53)-1))),CU53+IF(RIGHT($C53,LEN($C53)-1)="old",CU53,VALUE(RIGHT($C53,LEN($C53)-1))))/3,0),"")</f>
        <v/>
      </c>
      <c r="CW53" s="7" t="str">
        <f t="shared" ref="CW53:FH53" si="2023">IFERROR(IF(MOD(CV53,$D53)=0,$E53,$F53),"")</f>
        <v/>
      </c>
      <c r="CX53" s="7" t="str">
        <f t="shared" si="310"/>
        <v>,55,55,495</v>
      </c>
      <c r="CY53" s="7" t="str">
        <f t="shared" si="311"/>
        <v>,18,18,18,18,30,48</v>
      </c>
      <c r="CZ53" s="7" t="str">
        <f t="shared" si="432"/>
        <v/>
      </c>
      <c r="DA53" s="7" t="str">
        <f t="shared" ref="DA53:FL53" si="2024">IFERROR(ROUNDDOWN(IF(LEFT($C53,1)="*",CZ53*IF(RIGHT($C53,LEN($C53)-1)="old",CZ53,VALUE(RIGHT($C53,LEN($C53)-1))),CZ53+IF(RIGHT($C53,LEN($C53)-1)="old",CZ53,VALUE(RIGHT($C53,LEN($C53)-1))))/3,0),"")</f>
        <v/>
      </c>
      <c r="DB53" s="7" t="str">
        <f t="shared" ref="DB53:FM53" si="2025">IFERROR(IF(MOD(DA53,$D53)=0,$E53,$F53),"")</f>
        <v/>
      </c>
      <c r="DC53" s="7" t="str">
        <f t="shared" si="314"/>
        <v>,55,55,495</v>
      </c>
      <c r="DD53" s="7" t="str">
        <f t="shared" si="315"/>
        <v>,18,18,18,18,30,48</v>
      </c>
      <c r="DE53" s="7" t="str">
        <f t="shared" si="435"/>
        <v/>
      </c>
      <c r="DF53" s="7" t="str">
        <f t="shared" ref="DF53:FQ53" si="2026">IFERROR(ROUNDDOWN(IF(LEFT($C53,1)="*",DE53*IF(RIGHT($C53,LEN($C53)-1)="old",DE53,VALUE(RIGHT($C53,LEN($C53)-1))),DE53+IF(RIGHT($C53,LEN($C53)-1)="old",DE53,VALUE(RIGHT($C53,LEN($C53)-1))))/3,0),"")</f>
        <v/>
      </c>
      <c r="DG53" s="7" t="str">
        <f t="shared" ref="DG53:FR53" si="2027">IFERROR(IF(MOD(DF53,$D53)=0,$E53,$F53),"")</f>
        <v/>
      </c>
      <c r="DH53" s="7" t="str">
        <f t="shared" si="318"/>
        <v>,55,55,495</v>
      </c>
      <c r="DI53" s="7" t="str">
        <f t="shared" si="319"/>
        <v>,18,18,18,18,30,48</v>
      </c>
      <c r="DJ53" s="7" t="str">
        <f t="shared" si="438"/>
        <v/>
      </c>
      <c r="DK53" s="7" t="str">
        <f t="shared" ref="DK53:FV53" si="2028">IFERROR(ROUNDDOWN(IF(LEFT($C53,1)="*",DJ53*IF(RIGHT($C53,LEN($C53)-1)="old",DJ53,VALUE(RIGHT($C53,LEN($C53)-1))),DJ53+IF(RIGHT($C53,LEN($C53)-1)="old",DJ53,VALUE(RIGHT($C53,LEN($C53)-1))))/3,0),"")</f>
        <v/>
      </c>
      <c r="DL53" s="7" t="str">
        <f t="shared" ref="DL53:FW53" si="2029">IFERROR(IF(MOD(DK53,$D53)=0,$E53,$F53),"")</f>
        <v/>
      </c>
      <c r="DM53" s="7" t="str">
        <f t="shared" si="322"/>
        <v>,55,55,495</v>
      </c>
      <c r="DN53" s="7" t="str">
        <f t="shared" si="323"/>
        <v>,18,18,18,18,30,48</v>
      </c>
      <c r="DO53" s="7" t="str">
        <f t="shared" si="441"/>
        <v/>
      </c>
      <c r="DP53" s="7" t="str">
        <f t="shared" ref="DP53:GA53" si="2030">IFERROR(ROUNDDOWN(IF(LEFT($C53,1)="*",DO53*IF(RIGHT($C53,LEN($C53)-1)="old",DO53,VALUE(RIGHT($C53,LEN($C53)-1))),DO53+IF(RIGHT($C53,LEN($C53)-1)="old",DO53,VALUE(RIGHT($C53,LEN($C53)-1))))/3,0),"")</f>
        <v/>
      </c>
      <c r="DQ53" s="7" t="str">
        <f t="shared" ref="DQ53:GB53" si="2031">IFERROR(IF(MOD(DP53,$D53)=0,$E53,$F53),"")</f>
        <v/>
      </c>
      <c r="DR53" s="7" t="str">
        <f t="shared" si="326"/>
        <v>,55,55,495</v>
      </c>
      <c r="DS53" s="7" t="str">
        <f t="shared" si="327"/>
        <v>,18,18,18,18,30,48</v>
      </c>
      <c r="DT53" s="7" t="str">
        <f t="shared" si="444"/>
        <v/>
      </c>
      <c r="DU53" s="7" t="str">
        <f t="shared" ref="DU53:GF53" si="2032">IFERROR(ROUNDDOWN(IF(LEFT($C53,1)="*",DT53*IF(RIGHT($C53,LEN($C53)-1)="old",DT53,VALUE(RIGHT($C53,LEN($C53)-1))),DT53+IF(RIGHT($C53,LEN($C53)-1)="old",DT53,VALUE(RIGHT($C53,LEN($C53)-1))))/3,0),"")</f>
        <v/>
      </c>
      <c r="DV53" s="7" t="str">
        <f t="shared" ref="DV53:GG53" si="2033">IFERROR(IF(MOD(DU53,$D53)=0,$E53,$F53),"")</f>
        <v/>
      </c>
      <c r="DW53" s="7" t="str">
        <f t="shared" si="330"/>
        <v>,55,55,495</v>
      </c>
      <c r="DX53" s="7" t="str">
        <f t="shared" si="331"/>
        <v>,18,18,18,18,30,48</v>
      </c>
      <c r="DY53" s="7" t="str">
        <f t="shared" si="447"/>
        <v/>
      </c>
      <c r="DZ53" s="7" t="str">
        <f t="shared" ref="DZ53:GK53" si="2034">IFERROR(ROUNDDOWN(IF(LEFT($C53,1)="*",DY53*IF(RIGHT($C53,LEN($C53)-1)="old",DY53,VALUE(RIGHT($C53,LEN($C53)-1))),DY53+IF(RIGHT($C53,LEN($C53)-1)="old",DY53,VALUE(RIGHT($C53,LEN($C53)-1))))/3,0),"")</f>
        <v/>
      </c>
      <c r="EA53" s="7" t="str">
        <f t="shared" ref="EA53:GK53" si="2035">IFERROR(IF(MOD(DZ53,$D53)=0,$E53,$F53),"")</f>
        <v/>
      </c>
      <c r="EB53" s="7" t="str">
        <f t="shared" si="334"/>
        <v>,55,55,495</v>
      </c>
      <c r="EC53" s="7" t="str">
        <f t="shared" si="335"/>
        <v>,18,18,18,18,30,48</v>
      </c>
      <c r="ED53" s="7" t="str">
        <f t="shared" si="450"/>
        <v/>
      </c>
      <c r="EE53" s="7" t="str">
        <f t="shared" ref="EE53:GK53" si="2036">IFERROR(ROUNDDOWN(IF(LEFT($C53,1)="*",ED53*IF(RIGHT($C53,LEN($C53)-1)="old",ED53,VALUE(RIGHT($C53,LEN($C53)-1))),ED53+IF(RIGHT($C53,LEN($C53)-1)="old",ED53,VALUE(RIGHT($C53,LEN($C53)-1))))/3,0),"")</f>
        <v/>
      </c>
      <c r="EF53" s="7" t="str">
        <f t="shared" ref="EF53:GK53" si="2037">IFERROR(IF(MOD(EE53,$D53)=0,$E53,$F53),"")</f>
        <v/>
      </c>
      <c r="EG53" s="7" t="str">
        <f t="shared" si="338"/>
        <v>,55,55,495</v>
      </c>
      <c r="EH53" s="7" t="str">
        <f t="shared" si="339"/>
        <v>,18,18,18,18,30,48</v>
      </c>
      <c r="EI53" s="7" t="str">
        <f t="shared" si="453"/>
        <v/>
      </c>
      <c r="EJ53" s="7" t="str">
        <f t="shared" ref="EJ53:GK53" si="2038">IFERROR(ROUNDDOWN(IF(LEFT($C53,1)="*",EI53*IF(RIGHT($C53,LEN($C53)-1)="old",EI53,VALUE(RIGHT($C53,LEN($C53)-1))),EI53+IF(RIGHT($C53,LEN($C53)-1)="old",EI53,VALUE(RIGHT($C53,LEN($C53)-1))))/3,0),"")</f>
        <v/>
      </c>
      <c r="EK53" s="7" t="str">
        <f t="shared" ref="EK53:GK53" si="2039">IFERROR(IF(MOD(EJ53,$D53)=0,$E53,$F53),"")</f>
        <v/>
      </c>
      <c r="EL53" s="7" t="str">
        <f t="shared" si="342"/>
        <v>,55,55,495</v>
      </c>
      <c r="EM53" s="7" t="str">
        <f t="shared" si="343"/>
        <v>,18,18,18,18,30,48</v>
      </c>
      <c r="EN53" s="7" t="str">
        <f t="shared" si="456"/>
        <v/>
      </c>
      <c r="EO53" s="7" t="str">
        <f t="shared" ref="EO53:GK53" si="2040">IFERROR(ROUNDDOWN(IF(LEFT($C53,1)="*",EN53*IF(RIGHT($C53,LEN($C53)-1)="old",EN53,VALUE(RIGHT($C53,LEN($C53)-1))),EN53+IF(RIGHT($C53,LEN($C53)-1)="old",EN53,VALUE(RIGHT($C53,LEN($C53)-1))))/3,0),"")</f>
        <v/>
      </c>
      <c r="EP53" s="7" t="str">
        <f t="shared" ref="EP53:GK53" si="2041">IFERROR(IF(MOD(EO53,$D53)=0,$E53,$F53),"")</f>
        <v/>
      </c>
      <c r="EQ53" s="7" t="str">
        <f t="shared" si="346"/>
        <v>,55,55,495</v>
      </c>
      <c r="ER53" s="7" t="str">
        <f t="shared" si="347"/>
        <v>,18,18,18,18,30,48</v>
      </c>
      <c r="ES53" s="7" t="str">
        <f t="shared" si="459"/>
        <v/>
      </c>
      <c r="ET53" s="7" t="str">
        <f t="shared" ref="ET53:GK53" si="2042">IFERROR(ROUNDDOWN(IF(LEFT($C53,1)="*",ES53*IF(RIGHT($C53,LEN($C53)-1)="old",ES53,VALUE(RIGHT($C53,LEN($C53)-1))),ES53+IF(RIGHT($C53,LEN($C53)-1)="old",ES53,VALUE(RIGHT($C53,LEN($C53)-1))))/3,0),"")</f>
        <v/>
      </c>
      <c r="EU53" s="7" t="str">
        <f t="shared" ref="EU53:GK53" si="2043">IFERROR(IF(MOD(ET53,$D53)=0,$E53,$F53),"")</f>
        <v/>
      </c>
      <c r="EV53" s="7" t="str">
        <f t="shared" si="350"/>
        <v>,55,55,495</v>
      </c>
      <c r="EW53" s="7" t="str">
        <f t="shared" si="351"/>
        <v>,18,18,18,18,30,48</v>
      </c>
      <c r="EX53" s="7" t="str">
        <f t="shared" si="462"/>
        <v/>
      </c>
      <c r="EY53" s="7" t="str">
        <f t="shared" ref="EY53:GK53" si="2044">IFERROR(ROUNDDOWN(IF(LEFT($C53,1)="*",EX53*IF(RIGHT($C53,LEN($C53)-1)="old",EX53,VALUE(RIGHT($C53,LEN($C53)-1))),EX53+IF(RIGHT($C53,LEN($C53)-1)="old",EX53,VALUE(RIGHT($C53,LEN($C53)-1))))/3,0),"")</f>
        <v/>
      </c>
      <c r="EZ53" s="7" t="str">
        <f t="shared" ref="EZ53:GK53" si="2045">IFERROR(IF(MOD(EY53,$D53)=0,$E53,$F53),"")</f>
        <v/>
      </c>
      <c r="FA53" s="7" t="str">
        <f t="shared" si="354"/>
        <v>,55,55,495</v>
      </c>
      <c r="FB53" s="7" t="str">
        <f t="shared" si="355"/>
        <v>,18,18,18,18,30,48</v>
      </c>
      <c r="FC53" s="7" t="str">
        <f t="shared" si="465"/>
        <v/>
      </c>
      <c r="FD53" s="7" t="str">
        <f t="shared" ref="FD53:GK53" si="2046">IFERROR(ROUNDDOWN(IF(LEFT($C53,1)="*",FC53*IF(RIGHT($C53,LEN($C53)-1)="old",FC53,VALUE(RIGHT($C53,LEN($C53)-1))),FC53+IF(RIGHT($C53,LEN($C53)-1)="old",FC53,VALUE(RIGHT($C53,LEN($C53)-1))))/3,0),"")</f>
        <v/>
      </c>
      <c r="FE53" s="7" t="str">
        <f t="shared" ref="FE53:GK53" si="2047">IFERROR(IF(MOD(FD53,$D53)=0,$E53,$F53),"")</f>
        <v/>
      </c>
      <c r="FF53" s="7" t="str">
        <f t="shared" si="358"/>
        <v>,55,55,495</v>
      </c>
      <c r="FG53" s="7" t="str">
        <f t="shared" si="359"/>
        <v>,18,18,18,18,30,48</v>
      </c>
      <c r="FH53" s="7" t="str">
        <f t="shared" si="468"/>
        <v/>
      </c>
      <c r="FI53" s="7" t="str">
        <f t="shared" ref="FI53:GK53" si="2048">IFERROR(ROUNDDOWN(IF(LEFT($C53,1)="*",FH53*IF(RIGHT($C53,LEN($C53)-1)="old",FH53,VALUE(RIGHT($C53,LEN($C53)-1))),FH53+IF(RIGHT($C53,LEN($C53)-1)="old",FH53,VALUE(RIGHT($C53,LEN($C53)-1))))/3,0),"")</f>
        <v/>
      </c>
      <c r="FJ53" s="7" t="str">
        <f t="shared" ref="FJ53:GK53" si="2049">IFERROR(IF(MOD(FI53,$D53)=0,$E53,$F53),"")</f>
        <v/>
      </c>
      <c r="FK53" s="7" t="str">
        <f t="shared" si="362"/>
        <v>,55,55,495</v>
      </c>
      <c r="FL53" s="7" t="str">
        <f t="shared" si="363"/>
        <v>,18,18,18,18,30,48</v>
      </c>
      <c r="FM53" s="7" t="str">
        <f t="shared" si="471"/>
        <v/>
      </c>
      <c r="FN53" s="7" t="str">
        <f t="shared" ref="FN53:GK53" si="2050">IFERROR(ROUNDDOWN(IF(LEFT($C53,1)="*",FM53*IF(RIGHT($C53,LEN($C53)-1)="old",FM53,VALUE(RIGHT($C53,LEN($C53)-1))),FM53+IF(RIGHT($C53,LEN($C53)-1)="old",FM53,VALUE(RIGHT($C53,LEN($C53)-1))))/3,0),"")</f>
        <v/>
      </c>
      <c r="FO53" s="7" t="str">
        <f t="shared" ref="FO53:GK53" si="2051">IFERROR(IF(MOD(FN53,$D53)=0,$E53,$F53),"")</f>
        <v/>
      </c>
      <c r="FP53" s="7" t="str">
        <f t="shared" si="366"/>
        <v>,55,55,495</v>
      </c>
      <c r="FQ53" s="7" t="str">
        <f t="shared" si="367"/>
        <v>,18,18,18,18,30,48</v>
      </c>
      <c r="FR53" s="7" t="str">
        <f t="shared" si="474"/>
        <v/>
      </c>
      <c r="FS53" s="7" t="str">
        <f t="shared" ref="FS53:GK53" si="2052">IFERROR(ROUNDDOWN(IF(LEFT($C53,1)="*",FR53*IF(RIGHT($C53,LEN($C53)-1)="old",FR53,VALUE(RIGHT($C53,LEN($C53)-1))),FR53+IF(RIGHT($C53,LEN($C53)-1)="old",FR53,VALUE(RIGHT($C53,LEN($C53)-1))))/3,0),"")</f>
        <v/>
      </c>
      <c r="FT53" s="7" t="str">
        <f t="shared" ref="FT53:GK53" si="2053">IFERROR(IF(MOD(FS53,$D53)=0,$E53,$F53),"")</f>
        <v/>
      </c>
      <c r="FU53" s="7" t="str">
        <f t="shared" si="370"/>
        <v>,55,55,495</v>
      </c>
      <c r="FV53" s="7" t="str">
        <f t="shared" si="371"/>
        <v>,18,18,18,18,30,48</v>
      </c>
      <c r="FW53" s="7" t="str">
        <f t="shared" si="477"/>
        <v/>
      </c>
      <c r="FX53" s="7" t="str">
        <f t="shared" ref="FX53:GK53" si="2054">IFERROR(ROUNDDOWN(IF(LEFT($C53,1)="*",FW53*IF(RIGHT($C53,LEN($C53)-1)="old",FW53,VALUE(RIGHT($C53,LEN($C53)-1))),FW53+IF(RIGHT($C53,LEN($C53)-1)="old",FW53,VALUE(RIGHT($C53,LEN($C53)-1))))/3,0),"")</f>
        <v/>
      </c>
      <c r="FY53" s="7" t="str">
        <f t="shared" ref="FY53:GK53" si="2055">IFERROR(IF(MOD(FX53,$D53)=0,$E53,$F53),"")</f>
        <v/>
      </c>
      <c r="FZ53" s="7" t="str">
        <f t="shared" si="374"/>
        <v>,55,55,495</v>
      </c>
      <c r="GA53" s="7" t="str">
        <f t="shared" si="375"/>
        <v>,18,18,18,18,30,48</v>
      </c>
      <c r="GB53" s="7" t="str">
        <f t="shared" si="480"/>
        <v/>
      </c>
      <c r="GC53" s="7" t="str">
        <f t="shared" ref="GC53:GK53" si="2056">IFERROR(ROUNDDOWN(IF(LEFT($C53,1)="*",GB53*IF(RIGHT($C53,LEN($C53)-1)="old",GB53,VALUE(RIGHT($C53,LEN($C53)-1))),GB53+IF(RIGHT($C53,LEN($C53)-1)="old",GB53,VALUE(RIGHT($C53,LEN($C53)-1))))/3,0),"")</f>
        <v/>
      </c>
      <c r="GD53" s="7" t="str">
        <f t="shared" ref="GD53:GK53" si="2057">IFERROR(IF(MOD(GC53,$D53)=0,$E53,$F53),"")</f>
        <v/>
      </c>
      <c r="GE53" s="7" t="str">
        <f t="shared" si="378"/>
        <v>,55,55,495</v>
      </c>
      <c r="GF53" s="7" t="str">
        <f t="shared" si="379"/>
        <v>,18,18,18,18,30,48</v>
      </c>
      <c r="GG53" s="7" t="str">
        <f t="shared" si="483"/>
        <v/>
      </c>
      <c r="GH53" s="7" t="str">
        <f t="shared" ref="GH53:GK53" si="2058">IFERROR(ROUNDDOWN(IF(LEFT($C53,1)="*",GG53*IF(RIGHT($C53,LEN($C53)-1)="old",GG53,VALUE(RIGHT($C53,LEN($C53)-1))),GG53+IF(RIGHT($C53,LEN($C53)-1)="old",GG53,VALUE(RIGHT($C53,LEN($C53)-1))))/3,0),"")</f>
        <v/>
      </c>
      <c r="GI53" s="7" t="str">
        <f t="shared" ref="GI53:GK53" si="2059">IFERROR(IF(MOD(GH53,$D53)=0,$E53,$F53),"")</f>
        <v/>
      </c>
      <c r="GJ53" s="7" t="str">
        <f t="shared" si="382"/>
        <v>,55,55,495</v>
      </c>
      <c r="GK53" s="7" t="str">
        <f t="shared" si="383"/>
        <v>,18,18,18,18,30,48</v>
      </c>
    </row>
    <row r="54" spans="1:197" s="7" customFormat="1" x14ac:dyDescent="0.25">
      <c r="B54" s="7">
        <v>1</v>
      </c>
      <c r="C54" s="7" t="str">
        <f>"*11"</f>
        <v>*11</v>
      </c>
      <c r="D54" s="7">
        <v>5</v>
      </c>
      <c r="E54" s="7">
        <v>4</v>
      </c>
      <c r="F54" s="7">
        <v>0</v>
      </c>
      <c r="I54" s="7" t="str">
        <f>IF(E47=B54,GJ47,"")&amp;IF(F47=B54,GK47,"")&amp;IF(E48=B54,GJ48,"")&amp;IF(F48=B54,GK48,"")&amp;IF(E49=B54,GJ49,"")&amp;IF(F49=B54,GK49,"")&amp;IF(E50=B54,GJ50,"")&amp;IF(F50=B54,GK50,"")&amp;IF(E51=B54,GJ51,"")&amp;IF(F51=B54,GK51,"")&amp;IF(E52=B54,GJ52,"")&amp;IF(F52=B54,GK52,"")&amp;IF(E53=B54,GJ53,"")&amp;IF(F53=B54,GK53,"")</f>
        <v>,2,5,27,4,7,8</v>
      </c>
      <c r="J54" s="7">
        <f t="shared" si="246"/>
        <v>6</v>
      </c>
      <c r="K54" s="7">
        <f>K46+J54</f>
        <v>70</v>
      </c>
      <c r="L54" s="7" t="str">
        <f>IF(E55=B54,GJ55,"")&amp;IF(F55=B54,GK55,"")&amp;IF(E56=B54,GJ56,"")&amp;IF(F56=B54,GK56,"")&amp;IF(E57=B54,GJ57,"")&amp;IF(F57=B54,GK57,"")&amp;IF(E58=B54,GJ58,"")&amp;IF(F58=B54,GK58,"")&amp;IF(E59=B54,GJ59,"")&amp;IF(F59=B54,GK59,"")&amp;IF(E60=B54,GJ60,"")&amp;IF(F60=B54,GK60,"")</f>
        <v>,3,11,2,2,2,21,21,9,9,3,3,7,7</v>
      </c>
      <c r="M54">
        <f>LEN(L54)-LEN(SUBSTITUTE(L54,",",""))</f>
        <v>13</v>
      </c>
      <c r="N54" s="7">
        <f>IF(N$4&lt;=$J54,VALUE(SUBSTITUTE(MID($I54,IFERROR(FIND(CHAR(1),SUBSTITUTE($I54,",",CHAR(1),(N$4+1)-1)),1),IFERROR(FIND(CHAR(1),SUBSTITUTE($I54,",",CHAR(1),(N$4+1))),LEN($I54)+1)-IFERROR(FIND(CHAR(1),SUBSTITUTE($I54,",",CHAR(1),(N$4+1)-1)),1)),",","")),"")</f>
        <v>2</v>
      </c>
      <c r="O54" s="7">
        <f t="shared" si="142"/>
        <v>7</v>
      </c>
      <c r="P54" s="7">
        <f t="shared" si="143"/>
        <v>0</v>
      </c>
      <c r="Q54" s="7" t="str">
        <f t="shared" si="896"/>
        <v/>
      </c>
      <c r="R54" s="7" t="str">
        <f t="shared" si="897"/>
        <v>,7</v>
      </c>
      <c r="S54" s="7">
        <f t="shared" si="247"/>
        <v>5</v>
      </c>
      <c r="T54" s="7">
        <f t="shared" si="243"/>
        <v>18</v>
      </c>
      <c r="U54" s="7">
        <f t="shared" si="244"/>
        <v>0</v>
      </c>
      <c r="V54" s="7" t="str">
        <f t="shared" si="898"/>
        <v/>
      </c>
      <c r="W54" s="7" t="str">
        <f t="shared" si="899"/>
        <v>,7,18</v>
      </c>
      <c r="X54" s="7">
        <f t="shared" si="384"/>
        <v>27</v>
      </c>
      <c r="Y54" s="7">
        <f t="shared" ref="Y54:CJ54" si="2060">IFERROR(ROUNDDOWN(IF(LEFT($C54,1)="*",X54*IF(RIGHT($C54,LEN($C54)-1)="old",X54,VALUE(RIGHT($C54,LEN($C54)-1))),X54+IF(RIGHT($C54,LEN($C54)-1)="old",X54,VALUE(RIGHT($C54,LEN($C54)-1))))/3,0),"")</f>
        <v>99</v>
      </c>
      <c r="Z54" s="7">
        <f t="shared" ref="Z54:CK54" si="2061">IFERROR(IF(MOD(Y54,$D54)=0,$E54,$F54),"")</f>
        <v>0</v>
      </c>
      <c r="AA54" s="7" t="str">
        <f t="shared" si="250"/>
        <v/>
      </c>
      <c r="AB54" s="7" t="str">
        <f t="shared" si="251"/>
        <v>,7,18,99</v>
      </c>
      <c r="AC54" s="7">
        <f t="shared" si="387"/>
        <v>4</v>
      </c>
      <c r="AD54" s="7">
        <f t="shared" ref="AD54:CO54" si="2062">IFERROR(ROUNDDOWN(IF(LEFT($C54,1)="*",AC54*IF(RIGHT($C54,LEN($C54)-1)="old",AC54,VALUE(RIGHT($C54,LEN($C54)-1))),AC54+IF(RIGHT($C54,LEN($C54)-1)="old",AC54,VALUE(RIGHT($C54,LEN($C54)-1))))/3,0),"")</f>
        <v>14</v>
      </c>
      <c r="AE54" s="7">
        <f t="shared" ref="AE54:CP54" si="2063">IFERROR(IF(MOD(AD54,$D54)=0,$E54,$F54),"")</f>
        <v>0</v>
      </c>
      <c r="AF54" s="7" t="str">
        <f t="shared" si="254"/>
        <v/>
      </c>
      <c r="AG54" s="7" t="str">
        <f t="shared" si="255"/>
        <v>,7,18,99,14</v>
      </c>
      <c r="AH54" s="7">
        <f t="shared" si="390"/>
        <v>7</v>
      </c>
      <c r="AI54" s="7">
        <f t="shared" ref="AI54:CT54" si="2064">IFERROR(ROUNDDOWN(IF(LEFT($C54,1)="*",AH54*IF(RIGHT($C54,LEN($C54)-1)="old",AH54,VALUE(RIGHT($C54,LEN($C54)-1))),AH54+IF(RIGHT($C54,LEN($C54)-1)="old",AH54,VALUE(RIGHT($C54,LEN($C54)-1))))/3,0),"")</f>
        <v>25</v>
      </c>
      <c r="AJ54" s="7">
        <f t="shared" ref="AJ54:CU54" si="2065">IFERROR(IF(MOD(AI54,$D54)=0,$E54,$F54),"")</f>
        <v>4</v>
      </c>
      <c r="AK54" s="7" t="str">
        <f t="shared" si="258"/>
        <v>,25</v>
      </c>
      <c r="AL54" s="7" t="str">
        <f t="shared" si="259"/>
        <v>,7,18,99,14</v>
      </c>
      <c r="AM54" s="7">
        <f t="shared" si="393"/>
        <v>8</v>
      </c>
      <c r="AN54" s="7">
        <f t="shared" ref="AN54:CY54" si="2066">IFERROR(ROUNDDOWN(IF(LEFT($C54,1)="*",AM54*IF(RIGHT($C54,LEN($C54)-1)="old",AM54,VALUE(RIGHT($C54,LEN($C54)-1))),AM54+IF(RIGHT($C54,LEN($C54)-1)="old",AM54,VALUE(RIGHT($C54,LEN($C54)-1))))/3,0),"")</f>
        <v>29</v>
      </c>
      <c r="AO54" s="7">
        <f t="shared" ref="AO54:CZ54" si="2067">IFERROR(IF(MOD(AN54,$D54)=0,$E54,$F54),"")</f>
        <v>0</v>
      </c>
      <c r="AP54" s="7" t="str">
        <f t="shared" si="262"/>
        <v>,25</v>
      </c>
      <c r="AQ54" s="7" t="str">
        <f t="shared" si="263"/>
        <v>,7,18,99,14,29</v>
      </c>
      <c r="AR54" s="7" t="str">
        <f t="shared" si="396"/>
        <v/>
      </c>
      <c r="AS54" s="7" t="str">
        <f t="shared" ref="AS54:DD54" si="2068">IFERROR(ROUNDDOWN(IF(LEFT($C54,1)="*",AR54*IF(RIGHT($C54,LEN($C54)-1)="old",AR54,VALUE(RIGHT($C54,LEN($C54)-1))),AR54+IF(RIGHT($C54,LEN($C54)-1)="old",AR54,VALUE(RIGHT($C54,LEN($C54)-1))))/3,0),"")</f>
        <v/>
      </c>
      <c r="AT54" s="7" t="str">
        <f t="shared" ref="AT54:DE54" si="2069">IFERROR(IF(MOD(AS54,$D54)=0,$E54,$F54),"")</f>
        <v/>
      </c>
      <c r="AU54" s="7" t="str">
        <f t="shared" si="266"/>
        <v>,25</v>
      </c>
      <c r="AV54" s="7" t="str">
        <f t="shared" si="267"/>
        <v>,7,18,99,14,29</v>
      </c>
      <c r="AW54" s="7" t="str">
        <f t="shared" si="399"/>
        <v/>
      </c>
      <c r="AX54" s="7" t="str">
        <f t="shared" ref="AX54:DI54" si="2070">IFERROR(ROUNDDOWN(IF(LEFT($C54,1)="*",AW54*IF(RIGHT($C54,LEN($C54)-1)="old",AW54,VALUE(RIGHT($C54,LEN($C54)-1))),AW54+IF(RIGHT($C54,LEN($C54)-1)="old",AW54,VALUE(RIGHT($C54,LEN($C54)-1))))/3,0),"")</f>
        <v/>
      </c>
      <c r="AY54" s="7" t="str">
        <f t="shared" ref="AY54:DJ54" si="2071">IFERROR(IF(MOD(AX54,$D54)=0,$E54,$F54),"")</f>
        <v/>
      </c>
      <c r="AZ54" s="7" t="str">
        <f t="shared" si="270"/>
        <v>,25</v>
      </c>
      <c r="BA54" s="7" t="str">
        <f t="shared" si="271"/>
        <v>,7,18,99,14,29</v>
      </c>
      <c r="BB54" s="7" t="str">
        <f t="shared" si="402"/>
        <v/>
      </c>
      <c r="BC54" s="7" t="str">
        <f t="shared" ref="BC54:DN54" si="2072">IFERROR(ROUNDDOWN(IF(LEFT($C54,1)="*",BB54*IF(RIGHT($C54,LEN($C54)-1)="old",BB54,VALUE(RIGHT($C54,LEN($C54)-1))),BB54+IF(RIGHT($C54,LEN($C54)-1)="old",BB54,VALUE(RIGHT($C54,LEN($C54)-1))))/3,0),"")</f>
        <v/>
      </c>
      <c r="BD54" s="7" t="str">
        <f t="shared" ref="BD54:DO54" si="2073">IFERROR(IF(MOD(BC54,$D54)=0,$E54,$F54),"")</f>
        <v/>
      </c>
      <c r="BE54" s="7" t="str">
        <f t="shared" si="274"/>
        <v>,25</v>
      </c>
      <c r="BF54" s="7" t="str">
        <f t="shared" si="275"/>
        <v>,7,18,99,14,29</v>
      </c>
      <c r="BG54" s="7" t="str">
        <f t="shared" si="405"/>
        <v/>
      </c>
      <c r="BH54" s="7" t="str">
        <f t="shared" ref="BH54:DS54" si="2074">IFERROR(ROUNDDOWN(IF(LEFT($C54,1)="*",BG54*IF(RIGHT($C54,LEN($C54)-1)="old",BG54,VALUE(RIGHT($C54,LEN($C54)-1))),BG54+IF(RIGHT($C54,LEN($C54)-1)="old",BG54,VALUE(RIGHT($C54,LEN($C54)-1))))/3,0),"")</f>
        <v/>
      </c>
      <c r="BI54" s="7" t="str">
        <f t="shared" ref="BI54:DT54" si="2075">IFERROR(IF(MOD(BH54,$D54)=0,$E54,$F54),"")</f>
        <v/>
      </c>
      <c r="BJ54" s="7" t="str">
        <f t="shared" si="278"/>
        <v>,25</v>
      </c>
      <c r="BK54" s="7" t="str">
        <f t="shared" si="279"/>
        <v>,7,18,99,14,29</v>
      </c>
      <c r="BL54" s="7" t="str">
        <f t="shared" si="408"/>
        <v/>
      </c>
      <c r="BM54" s="7" t="str">
        <f t="shared" ref="BM54:DX54" si="2076">IFERROR(ROUNDDOWN(IF(LEFT($C54,1)="*",BL54*IF(RIGHT($C54,LEN($C54)-1)="old",BL54,VALUE(RIGHT($C54,LEN($C54)-1))),BL54+IF(RIGHT($C54,LEN($C54)-1)="old",BL54,VALUE(RIGHT($C54,LEN($C54)-1))))/3,0),"")</f>
        <v/>
      </c>
      <c r="BN54" s="7" t="str">
        <f t="shared" ref="BN54:DY54" si="2077">IFERROR(IF(MOD(BM54,$D54)=0,$E54,$F54),"")</f>
        <v/>
      </c>
      <c r="BO54" s="7" t="str">
        <f t="shared" si="282"/>
        <v>,25</v>
      </c>
      <c r="BP54" s="7" t="str">
        <f t="shared" si="283"/>
        <v>,7,18,99,14,29</v>
      </c>
      <c r="BQ54" s="7" t="str">
        <f t="shared" si="411"/>
        <v/>
      </c>
      <c r="BR54" s="7" t="str">
        <f t="shared" ref="BR54:EC54" si="2078">IFERROR(ROUNDDOWN(IF(LEFT($C54,1)="*",BQ54*IF(RIGHT($C54,LEN($C54)-1)="old",BQ54,VALUE(RIGHT($C54,LEN($C54)-1))),BQ54+IF(RIGHT($C54,LEN($C54)-1)="old",BQ54,VALUE(RIGHT($C54,LEN($C54)-1))))/3,0),"")</f>
        <v/>
      </c>
      <c r="BS54" s="7" t="str">
        <f t="shared" ref="BS54:ED54" si="2079">IFERROR(IF(MOD(BR54,$D54)=0,$E54,$F54),"")</f>
        <v/>
      </c>
      <c r="BT54" s="7" t="str">
        <f t="shared" si="286"/>
        <v>,25</v>
      </c>
      <c r="BU54" s="7" t="str">
        <f t="shared" si="287"/>
        <v>,7,18,99,14,29</v>
      </c>
      <c r="BV54" s="7" t="str">
        <f t="shared" si="414"/>
        <v/>
      </c>
      <c r="BW54" s="7" t="str">
        <f t="shared" ref="BW54:EH54" si="2080">IFERROR(ROUNDDOWN(IF(LEFT($C54,1)="*",BV54*IF(RIGHT($C54,LEN($C54)-1)="old",BV54,VALUE(RIGHT($C54,LEN($C54)-1))),BV54+IF(RIGHT($C54,LEN($C54)-1)="old",BV54,VALUE(RIGHT($C54,LEN($C54)-1))))/3,0),"")</f>
        <v/>
      </c>
      <c r="BX54" s="7" t="str">
        <f t="shared" ref="BX54:EI54" si="2081">IFERROR(IF(MOD(BW54,$D54)=0,$E54,$F54),"")</f>
        <v/>
      </c>
      <c r="BY54" s="7" t="str">
        <f t="shared" si="290"/>
        <v>,25</v>
      </c>
      <c r="BZ54" s="7" t="str">
        <f t="shared" si="291"/>
        <v>,7,18,99,14,29</v>
      </c>
      <c r="CA54" s="7" t="str">
        <f t="shared" si="417"/>
        <v/>
      </c>
      <c r="CB54" s="7" t="str">
        <f t="shared" ref="CB54:EM54" si="2082">IFERROR(ROUNDDOWN(IF(LEFT($C54,1)="*",CA54*IF(RIGHT($C54,LEN($C54)-1)="old",CA54,VALUE(RIGHT($C54,LEN($C54)-1))),CA54+IF(RIGHT($C54,LEN($C54)-1)="old",CA54,VALUE(RIGHT($C54,LEN($C54)-1))))/3,0),"")</f>
        <v/>
      </c>
      <c r="CC54" s="7" t="str">
        <f t="shared" ref="CC54:EN54" si="2083">IFERROR(IF(MOD(CB54,$D54)=0,$E54,$F54),"")</f>
        <v/>
      </c>
      <c r="CD54" s="7" t="str">
        <f t="shared" si="294"/>
        <v>,25</v>
      </c>
      <c r="CE54" s="7" t="str">
        <f t="shared" si="295"/>
        <v>,7,18,99,14,29</v>
      </c>
      <c r="CF54" s="7" t="str">
        <f t="shared" si="420"/>
        <v/>
      </c>
      <c r="CG54" s="7" t="str">
        <f t="shared" ref="CG54:ER54" si="2084">IFERROR(ROUNDDOWN(IF(LEFT($C54,1)="*",CF54*IF(RIGHT($C54,LEN($C54)-1)="old",CF54,VALUE(RIGHT($C54,LEN($C54)-1))),CF54+IF(RIGHT($C54,LEN($C54)-1)="old",CF54,VALUE(RIGHT($C54,LEN($C54)-1))))/3,0),"")</f>
        <v/>
      </c>
      <c r="CH54" s="7" t="str">
        <f t="shared" ref="CH54:ES54" si="2085">IFERROR(IF(MOD(CG54,$D54)=0,$E54,$F54),"")</f>
        <v/>
      </c>
      <c r="CI54" s="7" t="str">
        <f t="shared" si="298"/>
        <v>,25</v>
      </c>
      <c r="CJ54" s="7" t="str">
        <f t="shared" si="299"/>
        <v>,7,18,99,14,29</v>
      </c>
      <c r="CK54" s="7" t="str">
        <f t="shared" si="423"/>
        <v/>
      </c>
      <c r="CL54" s="7" t="str">
        <f t="shared" ref="CL54:EW54" si="2086">IFERROR(ROUNDDOWN(IF(LEFT($C54,1)="*",CK54*IF(RIGHT($C54,LEN($C54)-1)="old",CK54,VALUE(RIGHT($C54,LEN($C54)-1))),CK54+IF(RIGHT($C54,LEN($C54)-1)="old",CK54,VALUE(RIGHT($C54,LEN($C54)-1))))/3,0),"")</f>
        <v/>
      </c>
      <c r="CM54" s="7" t="str">
        <f t="shared" ref="CM54:EX54" si="2087">IFERROR(IF(MOD(CL54,$D54)=0,$E54,$F54),"")</f>
        <v/>
      </c>
      <c r="CN54" s="7" t="str">
        <f t="shared" si="302"/>
        <v>,25</v>
      </c>
      <c r="CO54" s="7" t="str">
        <f t="shared" si="303"/>
        <v>,7,18,99,14,29</v>
      </c>
      <c r="CP54" s="7" t="str">
        <f t="shared" si="426"/>
        <v/>
      </c>
      <c r="CQ54" s="7" t="str">
        <f t="shared" ref="CQ54:FB54" si="2088">IFERROR(ROUNDDOWN(IF(LEFT($C54,1)="*",CP54*IF(RIGHT($C54,LEN($C54)-1)="old",CP54,VALUE(RIGHT($C54,LEN($C54)-1))),CP54+IF(RIGHT($C54,LEN($C54)-1)="old",CP54,VALUE(RIGHT($C54,LEN($C54)-1))))/3,0),"")</f>
        <v/>
      </c>
      <c r="CR54" s="7" t="str">
        <f t="shared" ref="CR54:FC54" si="2089">IFERROR(IF(MOD(CQ54,$D54)=0,$E54,$F54),"")</f>
        <v/>
      </c>
      <c r="CS54" s="7" t="str">
        <f t="shared" si="306"/>
        <v>,25</v>
      </c>
      <c r="CT54" s="7" t="str">
        <f t="shared" si="307"/>
        <v>,7,18,99,14,29</v>
      </c>
      <c r="CU54" s="7" t="str">
        <f t="shared" si="429"/>
        <v/>
      </c>
      <c r="CV54" s="7" t="str">
        <f t="shared" ref="CV54:FG54" si="2090">IFERROR(ROUNDDOWN(IF(LEFT($C54,1)="*",CU54*IF(RIGHT($C54,LEN($C54)-1)="old",CU54,VALUE(RIGHT($C54,LEN($C54)-1))),CU54+IF(RIGHT($C54,LEN($C54)-1)="old",CU54,VALUE(RIGHT($C54,LEN($C54)-1))))/3,0),"")</f>
        <v/>
      </c>
      <c r="CW54" s="7" t="str">
        <f t="shared" ref="CW54:FH54" si="2091">IFERROR(IF(MOD(CV54,$D54)=0,$E54,$F54),"")</f>
        <v/>
      </c>
      <c r="CX54" s="7" t="str">
        <f t="shared" si="310"/>
        <v>,25</v>
      </c>
      <c r="CY54" s="7" t="str">
        <f t="shared" si="311"/>
        <v>,7,18,99,14,29</v>
      </c>
      <c r="CZ54" s="7" t="str">
        <f t="shared" si="432"/>
        <v/>
      </c>
      <c r="DA54" s="7" t="str">
        <f t="shared" ref="DA54:FL54" si="2092">IFERROR(ROUNDDOWN(IF(LEFT($C54,1)="*",CZ54*IF(RIGHT($C54,LEN($C54)-1)="old",CZ54,VALUE(RIGHT($C54,LEN($C54)-1))),CZ54+IF(RIGHT($C54,LEN($C54)-1)="old",CZ54,VALUE(RIGHT($C54,LEN($C54)-1))))/3,0),"")</f>
        <v/>
      </c>
      <c r="DB54" s="7" t="str">
        <f t="shared" ref="DB54:FM54" si="2093">IFERROR(IF(MOD(DA54,$D54)=0,$E54,$F54),"")</f>
        <v/>
      </c>
      <c r="DC54" s="7" t="str">
        <f t="shared" si="314"/>
        <v>,25</v>
      </c>
      <c r="DD54" s="7" t="str">
        <f t="shared" si="315"/>
        <v>,7,18,99,14,29</v>
      </c>
      <c r="DE54" s="7" t="str">
        <f t="shared" si="435"/>
        <v/>
      </c>
      <c r="DF54" s="7" t="str">
        <f t="shared" ref="DF54:FQ54" si="2094">IFERROR(ROUNDDOWN(IF(LEFT($C54,1)="*",DE54*IF(RIGHT($C54,LEN($C54)-1)="old",DE54,VALUE(RIGHT($C54,LEN($C54)-1))),DE54+IF(RIGHT($C54,LEN($C54)-1)="old",DE54,VALUE(RIGHT($C54,LEN($C54)-1))))/3,0),"")</f>
        <v/>
      </c>
      <c r="DG54" s="7" t="str">
        <f t="shared" ref="DG54:FR54" si="2095">IFERROR(IF(MOD(DF54,$D54)=0,$E54,$F54),"")</f>
        <v/>
      </c>
      <c r="DH54" s="7" t="str">
        <f t="shared" si="318"/>
        <v>,25</v>
      </c>
      <c r="DI54" s="7" t="str">
        <f t="shared" si="319"/>
        <v>,7,18,99,14,29</v>
      </c>
      <c r="DJ54" s="7" t="str">
        <f t="shared" si="438"/>
        <v/>
      </c>
      <c r="DK54" s="7" t="str">
        <f t="shared" ref="DK54:FV54" si="2096">IFERROR(ROUNDDOWN(IF(LEFT($C54,1)="*",DJ54*IF(RIGHT($C54,LEN($C54)-1)="old",DJ54,VALUE(RIGHT($C54,LEN($C54)-1))),DJ54+IF(RIGHT($C54,LEN($C54)-1)="old",DJ54,VALUE(RIGHT($C54,LEN($C54)-1))))/3,0),"")</f>
        <v/>
      </c>
      <c r="DL54" s="7" t="str">
        <f t="shared" ref="DL54:FW54" si="2097">IFERROR(IF(MOD(DK54,$D54)=0,$E54,$F54),"")</f>
        <v/>
      </c>
      <c r="DM54" s="7" t="str">
        <f t="shared" si="322"/>
        <v>,25</v>
      </c>
      <c r="DN54" s="7" t="str">
        <f t="shared" si="323"/>
        <v>,7,18,99,14,29</v>
      </c>
      <c r="DO54" s="7" t="str">
        <f t="shared" si="441"/>
        <v/>
      </c>
      <c r="DP54" s="7" t="str">
        <f t="shared" ref="DP54:GA54" si="2098">IFERROR(ROUNDDOWN(IF(LEFT($C54,1)="*",DO54*IF(RIGHT($C54,LEN($C54)-1)="old",DO54,VALUE(RIGHT($C54,LEN($C54)-1))),DO54+IF(RIGHT($C54,LEN($C54)-1)="old",DO54,VALUE(RIGHT($C54,LEN($C54)-1))))/3,0),"")</f>
        <v/>
      </c>
      <c r="DQ54" s="7" t="str">
        <f t="shared" ref="DQ54:GB54" si="2099">IFERROR(IF(MOD(DP54,$D54)=0,$E54,$F54),"")</f>
        <v/>
      </c>
      <c r="DR54" s="7" t="str">
        <f t="shared" si="326"/>
        <v>,25</v>
      </c>
      <c r="DS54" s="7" t="str">
        <f t="shared" si="327"/>
        <v>,7,18,99,14,29</v>
      </c>
      <c r="DT54" s="7" t="str">
        <f t="shared" si="444"/>
        <v/>
      </c>
      <c r="DU54" s="7" t="str">
        <f t="shared" ref="DU54:GF54" si="2100">IFERROR(ROUNDDOWN(IF(LEFT($C54,1)="*",DT54*IF(RIGHT($C54,LEN($C54)-1)="old",DT54,VALUE(RIGHT($C54,LEN($C54)-1))),DT54+IF(RIGHT($C54,LEN($C54)-1)="old",DT54,VALUE(RIGHT($C54,LEN($C54)-1))))/3,0),"")</f>
        <v/>
      </c>
      <c r="DV54" s="7" t="str">
        <f t="shared" ref="DV54:GG54" si="2101">IFERROR(IF(MOD(DU54,$D54)=0,$E54,$F54),"")</f>
        <v/>
      </c>
      <c r="DW54" s="7" t="str">
        <f t="shared" si="330"/>
        <v>,25</v>
      </c>
      <c r="DX54" s="7" t="str">
        <f t="shared" si="331"/>
        <v>,7,18,99,14,29</v>
      </c>
      <c r="DY54" s="7" t="str">
        <f t="shared" si="447"/>
        <v/>
      </c>
      <c r="DZ54" s="7" t="str">
        <f t="shared" ref="DZ54:GK54" si="2102">IFERROR(ROUNDDOWN(IF(LEFT($C54,1)="*",DY54*IF(RIGHT($C54,LEN($C54)-1)="old",DY54,VALUE(RIGHT($C54,LEN($C54)-1))),DY54+IF(RIGHT($C54,LEN($C54)-1)="old",DY54,VALUE(RIGHT($C54,LEN($C54)-1))))/3,0),"")</f>
        <v/>
      </c>
      <c r="EA54" s="7" t="str">
        <f t="shared" ref="EA54:GK54" si="2103">IFERROR(IF(MOD(DZ54,$D54)=0,$E54,$F54),"")</f>
        <v/>
      </c>
      <c r="EB54" s="7" t="str">
        <f t="shared" si="334"/>
        <v>,25</v>
      </c>
      <c r="EC54" s="7" t="str">
        <f t="shared" si="335"/>
        <v>,7,18,99,14,29</v>
      </c>
      <c r="ED54" s="7" t="str">
        <f t="shared" si="450"/>
        <v/>
      </c>
      <c r="EE54" s="7" t="str">
        <f t="shared" ref="EE54:GK54" si="2104">IFERROR(ROUNDDOWN(IF(LEFT($C54,1)="*",ED54*IF(RIGHT($C54,LEN($C54)-1)="old",ED54,VALUE(RIGHT($C54,LEN($C54)-1))),ED54+IF(RIGHT($C54,LEN($C54)-1)="old",ED54,VALUE(RIGHT($C54,LEN($C54)-1))))/3,0),"")</f>
        <v/>
      </c>
      <c r="EF54" s="7" t="str">
        <f t="shared" ref="EF54:GK54" si="2105">IFERROR(IF(MOD(EE54,$D54)=0,$E54,$F54),"")</f>
        <v/>
      </c>
      <c r="EG54" s="7" t="str">
        <f t="shared" si="338"/>
        <v>,25</v>
      </c>
      <c r="EH54" s="7" t="str">
        <f t="shared" si="339"/>
        <v>,7,18,99,14,29</v>
      </c>
      <c r="EI54" s="7" t="str">
        <f t="shared" si="453"/>
        <v/>
      </c>
      <c r="EJ54" s="7" t="str">
        <f t="shared" ref="EJ54:GK54" si="2106">IFERROR(ROUNDDOWN(IF(LEFT($C54,1)="*",EI54*IF(RIGHT($C54,LEN($C54)-1)="old",EI54,VALUE(RIGHT($C54,LEN($C54)-1))),EI54+IF(RIGHT($C54,LEN($C54)-1)="old",EI54,VALUE(RIGHT($C54,LEN($C54)-1))))/3,0),"")</f>
        <v/>
      </c>
      <c r="EK54" s="7" t="str">
        <f t="shared" ref="EK54:GK54" si="2107">IFERROR(IF(MOD(EJ54,$D54)=0,$E54,$F54),"")</f>
        <v/>
      </c>
      <c r="EL54" s="7" t="str">
        <f t="shared" si="342"/>
        <v>,25</v>
      </c>
      <c r="EM54" s="7" t="str">
        <f t="shared" si="343"/>
        <v>,7,18,99,14,29</v>
      </c>
      <c r="EN54" s="7" t="str">
        <f t="shared" si="456"/>
        <v/>
      </c>
      <c r="EO54" s="7" t="str">
        <f t="shared" ref="EO54:GK54" si="2108">IFERROR(ROUNDDOWN(IF(LEFT($C54,1)="*",EN54*IF(RIGHT($C54,LEN($C54)-1)="old",EN54,VALUE(RIGHT($C54,LEN($C54)-1))),EN54+IF(RIGHT($C54,LEN($C54)-1)="old",EN54,VALUE(RIGHT($C54,LEN($C54)-1))))/3,0),"")</f>
        <v/>
      </c>
      <c r="EP54" s="7" t="str">
        <f t="shared" ref="EP54:GK54" si="2109">IFERROR(IF(MOD(EO54,$D54)=0,$E54,$F54),"")</f>
        <v/>
      </c>
      <c r="EQ54" s="7" t="str">
        <f t="shared" si="346"/>
        <v>,25</v>
      </c>
      <c r="ER54" s="7" t="str">
        <f t="shared" si="347"/>
        <v>,7,18,99,14,29</v>
      </c>
      <c r="ES54" s="7" t="str">
        <f t="shared" si="459"/>
        <v/>
      </c>
      <c r="ET54" s="7" t="str">
        <f t="shared" ref="ET54:GK54" si="2110">IFERROR(ROUNDDOWN(IF(LEFT($C54,1)="*",ES54*IF(RIGHT($C54,LEN($C54)-1)="old",ES54,VALUE(RIGHT($C54,LEN($C54)-1))),ES54+IF(RIGHT($C54,LEN($C54)-1)="old",ES54,VALUE(RIGHT($C54,LEN($C54)-1))))/3,0),"")</f>
        <v/>
      </c>
      <c r="EU54" s="7" t="str">
        <f t="shared" ref="EU54:GK54" si="2111">IFERROR(IF(MOD(ET54,$D54)=0,$E54,$F54),"")</f>
        <v/>
      </c>
      <c r="EV54" s="7" t="str">
        <f t="shared" si="350"/>
        <v>,25</v>
      </c>
      <c r="EW54" s="7" t="str">
        <f t="shared" si="351"/>
        <v>,7,18,99,14,29</v>
      </c>
      <c r="EX54" s="7" t="str">
        <f t="shared" si="462"/>
        <v/>
      </c>
      <c r="EY54" s="7" t="str">
        <f t="shared" ref="EY54:GK54" si="2112">IFERROR(ROUNDDOWN(IF(LEFT($C54,1)="*",EX54*IF(RIGHT($C54,LEN($C54)-1)="old",EX54,VALUE(RIGHT($C54,LEN($C54)-1))),EX54+IF(RIGHT($C54,LEN($C54)-1)="old",EX54,VALUE(RIGHT($C54,LEN($C54)-1))))/3,0),"")</f>
        <v/>
      </c>
      <c r="EZ54" s="7" t="str">
        <f t="shared" ref="EZ54:GK54" si="2113">IFERROR(IF(MOD(EY54,$D54)=0,$E54,$F54),"")</f>
        <v/>
      </c>
      <c r="FA54" s="7" t="str">
        <f t="shared" si="354"/>
        <v>,25</v>
      </c>
      <c r="FB54" s="7" t="str">
        <f t="shared" si="355"/>
        <v>,7,18,99,14,29</v>
      </c>
      <c r="FC54" s="7" t="str">
        <f t="shared" si="465"/>
        <v/>
      </c>
      <c r="FD54" s="7" t="str">
        <f t="shared" ref="FD54:GK54" si="2114">IFERROR(ROUNDDOWN(IF(LEFT($C54,1)="*",FC54*IF(RIGHT($C54,LEN($C54)-1)="old",FC54,VALUE(RIGHT($C54,LEN($C54)-1))),FC54+IF(RIGHT($C54,LEN($C54)-1)="old",FC54,VALUE(RIGHT($C54,LEN($C54)-1))))/3,0),"")</f>
        <v/>
      </c>
      <c r="FE54" s="7" t="str">
        <f t="shared" ref="FE54:GK54" si="2115">IFERROR(IF(MOD(FD54,$D54)=0,$E54,$F54),"")</f>
        <v/>
      </c>
      <c r="FF54" s="7" t="str">
        <f t="shared" si="358"/>
        <v>,25</v>
      </c>
      <c r="FG54" s="7" t="str">
        <f t="shared" si="359"/>
        <v>,7,18,99,14,29</v>
      </c>
      <c r="FH54" s="7" t="str">
        <f t="shared" si="468"/>
        <v/>
      </c>
      <c r="FI54" s="7" t="str">
        <f t="shared" ref="FI54:GK54" si="2116">IFERROR(ROUNDDOWN(IF(LEFT($C54,1)="*",FH54*IF(RIGHT($C54,LEN($C54)-1)="old",FH54,VALUE(RIGHT($C54,LEN($C54)-1))),FH54+IF(RIGHT($C54,LEN($C54)-1)="old",FH54,VALUE(RIGHT($C54,LEN($C54)-1))))/3,0),"")</f>
        <v/>
      </c>
      <c r="FJ54" s="7" t="str">
        <f t="shared" ref="FJ54:GK54" si="2117">IFERROR(IF(MOD(FI54,$D54)=0,$E54,$F54),"")</f>
        <v/>
      </c>
      <c r="FK54" s="7" t="str">
        <f t="shared" si="362"/>
        <v>,25</v>
      </c>
      <c r="FL54" s="7" t="str">
        <f t="shared" si="363"/>
        <v>,7,18,99,14,29</v>
      </c>
      <c r="FM54" s="7" t="str">
        <f t="shared" si="471"/>
        <v/>
      </c>
      <c r="FN54" s="7" t="str">
        <f t="shared" ref="FN54:GK54" si="2118">IFERROR(ROUNDDOWN(IF(LEFT($C54,1)="*",FM54*IF(RIGHT($C54,LEN($C54)-1)="old",FM54,VALUE(RIGHT($C54,LEN($C54)-1))),FM54+IF(RIGHT($C54,LEN($C54)-1)="old",FM54,VALUE(RIGHT($C54,LEN($C54)-1))))/3,0),"")</f>
        <v/>
      </c>
      <c r="FO54" s="7" t="str">
        <f t="shared" ref="FO54:GK54" si="2119">IFERROR(IF(MOD(FN54,$D54)=0,$E54,$F54),"")</f>
        <v/>
      </c>
      <c r="FP54" s="7" t="str">
        <f t="shared" si="366"/>
        <v>,25</v>
      </c>
      <c r="FQ54" s="7" t="str">
        <f t="shared" si="367"/>
        <v>,7,18,99,14,29</v>
      </c>
      <c r="FR54" s="7" t="str">
        <f t="shared" si="474"/>
        <v/>
      </c>
      <c r="FS54" s="7" t="str">
        <f t="shared" ref="FS54:GK54" si="2120">IFERROR(ROUNDDOWN(IF(LEFT($C54,1)="*",FR54*IF(RIGHT($C54,LEN($C54)-1)="old",FR54,VALUE(RIGHT($C54,LEN($C54)-1))),FR54+IF(RIGHT($C54,LEN($C54)-1)="old",FR54,VALUE(RIGHT($C54,LEN($C54)-1))))/3,0),"")</f>
        <v/>
      </c>
      <c r="FT54" s="7" t="str">
        <f t="shared" ref="FT54:GK54" si="2121">IFERROR(IF(MOD(FS54,$D54)=0,$E54,$F54),"")</f>
        <v/>
      </c>
      <c r="FU54" s="7" t="str">
        <f t="shared" si="370"/>
        <v>,25</v>
      </c>
      <c r="FV54" s="7" t="str">
        <f t="shared" si="371"/>
        <v>,7,18,99,14,29</v>
      </c>
      <c r="FW54" s="7" t="str">
        <f t="shared" si="477"/>
        <v/>
      </c>
      <c r="FX54" s="7" t="str">
        <f t="shared" ref="FX54:GK54" si="2122">IFERROR(ROUNDDOWN(IF(LEFT($C54,1)="*",FW54*IF(RIGHT($C54,LEN($C54)-1)="old",FW54,VALUE(RIGHT($C54,LEN($C54)-1))),FW54+IF(RIGHT($C54,LEN($C54)-1)="old",FW54,VALUE(RIGHT($C54,LEN($C54)-1))))/3,0),"")</f>
        <v/>
      </c>
      <c r="FY54" s="7" t="str">
        <f t="shared" ref="FY54:GK54" si="2123">IFERROR(IF(MOD(FX54,$D54)=0,$E54,$F54),"")</f>
        <v/>
      </c>
      <c r="FZ54" s="7" t="str">
        <f t="shared" si="374"/>
        <v>,25</v>
      </c>
      <c r="GA54" s="7" t="str">
        <f t="shared" si="375"/>
        <v>,7,18,99,14,29</v>
      </c>
      <c r="GB54" s="7" t="str">
        <f t="shared" si="480"/>
        <v/>
      </c>
      <c r="GC54" s="7" t="str">
        <f t="shared" ref="GC54:GK54" si="2124">IFERROR(ROUNDDOWN(IF(LEFT($C54,1)="*",GB54*IF(RIGHT($C54,LEN($C54)-1)="old",GB54,VALUE(RIGHT($C54,LEN($C54)-1))),GB54+IF(RIGHT($C54,LEN($C54)-1)="old",GB54,VALUE(RIGHT($C54,LEN($C54)-1))))/3,0),"")</f>
        <v/>
      </c>
      <c r="GD54" s="7" t="str">
        <f t="shared" ref="GD54:GK54" si="2125">IFERROR(IF(MOD(GC54,$D54)=0,$E54,$F54),"")</f>
        <v/>
      </c>
      <c r="GE54" s="7" t="str">
        <f t="shared" si="378"/>
        <v>,25</v>
      </c>
      <c r="GF54" s="7" t="str">
        <f t="shared" si="379"/>
        <v>,7,18,99,14,29</v>
      </c>
      <c r="GG54" s="7" t="str">
        <f t="shared" si="483"/>
        <v/>
      </c>
      <c r="GH54" s="7" t="str">
        <f t="shared" ref="GH54:GK54" si="2126">IFERROR(ROUNDDOWN(IF(LEFT($C54,1)="*",GG54*IF(RIGHT($C54,LEN($C54)-1)="old",GG54,VALUE(RIGHT($C54,LEN($C54)-1))),GG54+IF(RIGHT($C54,LEN($C54)-1)="old",GG54,VALUE(RIGHT($C54,LEN($C54)-1))))/3,0),"")</f>
        <v/>
      </c>
      <c r="GI54" s="7" t="str">
        <f t="shared" ref="GI54:GK54" si="2127">IFERROR(IF(MOD(GH54,$D54)=0,$E54,$F54),"")</f>
        <v/>
      </c>
      <c r="GJ54" s="7" t="str">
        <f t="shared" si="382"/>
        <v>,25</v>
      </c>
      <c r="GK54" s="7" t="str">
        <f t="shared" si="383"/>
        <v>,7,18,99,14,29</v>
      </c>
    </row>
    <row r="55" spans="1:197" s="7" customFormat="1" x14ac:dyDescent="0.25">
      <c r="B55" s="7">
        <v>2</v>
      </c>
      <c r="C55" s="7" t="str">
        <f>"+2"</f>
        <v>+2</v>
      </c>
      <c r="D55" s="7">
        <v>19</v>
      </c>
      <c r="E55" s="7">
        <v>5</v>
      </c>
      <c r="F55" s="7">
        <v>6</v>
      </c>
      <c r="I55" s="7" t="str">
        <f>IF(E48=B55,GJ48,"")&amp;IF(F48=B55,GK48,"")&amp;IF(E49=B55,GJ49,"")&amp;IF(F49=B55,GK49,"")&amp;IF(E50=B55,GJ50,"")&amp;IF(F50=B55,GK50,"")&amp;IF(E51=B55,GJ51,"")&amp;IF(F51=B55,GK51,"")&amp;IF(E52=B55,GJ52,"")&amp;IF(F52=B55,GK52,"")&amp;IF(E53=B55,GJ53,"")&amp;IF(F53=B55,GK53,"")&amp;IF(E54=B55,GJ54,"")&amp;IF(F54=B55,GK54,"")</f>
        <v>,13,55,55,495</v>
      </c>
      <c r="J55" s="7">
        <f t="shared" si="246"/>
        <v>4</v>
      </c>
      <c r="K55" s="7">
        <f t="shared" ref="K55:K60" si="2128">K47+J55</f>
        <v>27</v>
      </c>
      <c r="L55" s="7" t="str">
        <f>IF(E56=B55,GJ56,"")&amp;IF(F56=B55,GK56,"")&amp;IF(E57=B55,GJ57,"")&amp;IF(F57=B55,GK57,"")&amp;IF(E58=B55,GJ58,"")&amp;IF(F58=B55,GK58,"")&amp;IF(E59=B55,GJ59,"")&amp;IF(F59=B55,GK59,"")&amp;IF(E60=B55,GJ60,"")&amp;IF(F60=B55,GK60,"")</f>
        <v/>
      </c>
      <c r="M55">
        <f>LEN(L55)-LEN(SUBSTITUTE(L55,",",""))</f>
        <v>0</v>
      </c>
      <c r="N55" s="7">
        <f>IF(N$4&lt;=$J55,VALUE(SUBSTITUTE(MID($I55,IFERROR(FIND(CHAR(1),SUBSTITUTE($I55,",",CHAR(1),(N$4+1)-1)),1),IFERROR(FIND(CHAR(1),SUBSTITUTE($I55,",",CHAR(1),(N$4+1))),LEN($I55)+1)-IFERROR(FIND(CHAR(1),SUBSTITUTE($I55,",",CHAR(1),(N$4+1)-1)),1)),",","")),"")</f>
        <v>13</v>
      </c>
      <c r="O55" s="7">
        <f t="shared" si="142"/>
        <v>5</v>
      </c>
      <c r="P55" s="7">
        <f t="shared" si="143"/>
        <v>6</v>
      </c>
      <c r="Q55" s="7" t="str">
        <f t="shared" si="896"/>
        <v/>
      </c>
      <c r="R55" s="7" t="str">
        <f t="shared" si="897"/>
        <v>,5</v>
      </c>
      <c r="S55" s="7">
        <f t="shared" si="247"/>
        <v>55</v>
      </c>
      <c r="T55" s="7">
        <f t="shared" si="243"/>
        <v>19</v>
      </c>
      <c r="U55" s="7">
        <f t="shared" si="244"/>
        <v>5</v>
      </c>
      <c r="V55" s="7" t="str">
        <f t="shared" si="898"/>
        <v>,19</v>
      </c>
      <c r="W55" s="7" t="str">
        <f t="shared" si="899"/>
        <v>,5</v>
      </c>
      <c r="X55" s="7">
        <f t="shared" si="384"/>
        <v>55</v>
      </c>
      <c r="Y55" s="7">
        <f t="shared" ref="Y55:CJ55" si="2129">IFERROR(ROUNDDOWN(IF(LEFT($C55,1)="*",X55*IF(RIGHT($C55,LEN($C55)-1)="old",X55,VALUE(RIGHT($C55,LEN($C55)-1))),X55+IF(RIGHT($C55,LEN($C55)-1)="old",X55,VALUE(RIGHT($C55,LEN($C55)-1))))/3,0),"")</f>
        <v>19</v>
      </c>
      <c r="Z55" s="7">
        <f t="shared" ref="Z55:CK55" si="2130">IFERROR(IF(MOD(Y55,$D55)=0,$E55,$F55),"")</f>
        <v>5</v>
      </c>
      <c r="AA55" s="7" t="str">
        <f t="shared" si="250"/>
        <v>,19,19</v>
      </c>
      <c r="AB55" s="7" t="str">
        <f t="shared" si="251"/>
        <v>,5</v>
      </c>
      <c r="AC55" s="7">
        <f t="shared" si="387"/>
        <v>495</v>
      </c>
      <c r="AD55" s="7">
        <f t="shared" ref="AD55:CO55" si="2131">IFERROR(ROUNDDOWN(IF(LEFT($C55,1)="*",AC55*IF(RIGHT($C55,LEN($C55)-1)="old",AC55,VALUE(RIGHT($C55,LEN($C55)-1))),AC55+IF(RIGHT($C55,LEN($C55)-1)="old",AC55,VALUE(RIGHT($C55,LEN($C55)-1))))/3,0),"")</f>
        <v>165</v>
      </c>
      <c r="AE55" s="7">
        <f t="shared" ref="AE55:CP55" si="2132">IFERROR(IF(MOD(AD55,$D55)=0,$E55,$F55),"")</f>
        <v>6</v>
      </c>
      <c r="AF55" s="7" t="str">
        <f t="shared" si="254"/>
        <v>,19,19</v>
      </c>
      <c r="AG55" s="7" t="str">
        <f t="shared" si="255"/>
        <v>,5,165</v>
      </c>
      <c r="AH55" s="7" t="str">
        <f t="shared" si="390"/>
        <v/>
      </c>
      <c r="AI55" s="7" t="str">
        <f t="shared" ref="AI55:CT55" si="2133">IFERROR(ROUNDDOWN(IF(LEFT($C55,1)="*",AH55*IF(RIGHT($C55,LEN($C55)-1)="old",AH55,VALUE(RIGHT($C55,LEN($C55)-1))),AH55+IF(RIGHT($C55,LEN($C55)-1)="old",AH55,VALUE(RIGHT($C55,LEN($C55)-1))))/3,0),"")</f>
        <v/>
      </c>
      <c r="AJ55" s="7" t="str">
        <f t="shared" ref="AJ55:CU55" si="2134">IFERROR(IF(MOD(AI55,$D55)=0,$E55,$F55),"")</f>
        <v/>
      </c>
      <c r="AK55" s="7" t="str">
        <f t="shared" si="258"/>
        <v>,19,19</v>
      </c>
      <c r="AL55" s="7" t="str">
        <f t="shared" si="259"/>
        <v>,5,165</v>
      </c>
      <c r="AM55" s="7" t="str">
        <f t="shared" si="393"/>
        <v/>
      </c>
      <c r="AN55" s="7" t="str">
        <f t="shared" ref="AN55:CY55" si="2135">IFERROR(ROUNDDOWN(IF(LEFT($C55,1)="*",AM55*IF(RIGHT($C55,LEN($C55)-1)="old",AM55,VALUE(RIGHT($C55,LEN($C55)-1))),AM55+IF(RIGHT($C55,LEN($C55)-1)="old",AM55,VALUE(RIGHT($C55,LEN($C55)-1))))/3,0),"")</f>
        <v/>
      </c>
      <c r="AO55" s="7" t="str">
        <f t="shared" ref="AO55:CZ55" si="2136">IFERROR(IF(MOD(AN55,$D55)=0,$E55,$F55),"")</f>
        <v/>
      </c>
      <c r="AP55" s="7" t="str">
        <f t="shared" si="262"/>
        <v>,19,19</v>
      </c>
      <c r="AQ55" s="7" t="str">
        <f t="shared" si="263"/>
        <v>,5,165</v>
      </c>
      <c r="AR55" s="7" t="str">
        <f t="shared" si="396"/>
        <v/>
      </c>
      <c r="AS55" s="7" t="str">
        <f t="shared" ref="AS55:DD55" si="2137">IFERROR(ROUNDDOWN(IF(LEFT($C55,1)="*",AR55*IF(RIGHT($C55,LEN($C55)-1)="old",AR55,VALUE(RIGHT($C55,LEN($C55)-1))),AR55+IF(RIGHT($C55,LEN($C55)-1)="old",AR55,VALUE(RIGHT($C55,LEN($C55)-1))))/3,0),"")</f>
        <v/>
      </c>
      <c r="AT55" s="7" t="str">
        <f t="shared" ref="AT55:DE55" si="2138">IFERROR(IF(MOD(AS55,$D55)=0,$E55,$F55),"")</f>
        <v/>
      </c>
      <c r="AU55" s="7" t="str">
        <f t="shared" si="266"/>
        <v>,19,19</v>
      </c>
      <c r="AV55" s="7" t="str">
        <f t="shared" si="267"/>
        <v>,5,165</v>
      </c>
      <c r="AW55" s="7" t="str">
        <f t="shared" si="399"/>
        <v/>
      </c>
      <c r="AX55" s="7" t="str">
        <f t="shared" ref="AX55:DI55" si="2139">IFERROR(ROUNDDOWN(IF(LEFT($C55,1)="*",AW55*IF(RIGHT($C55,LEN($C55)-1)="old",AW55,VALUE(RIGHT($C55,LEN($C55)-1))),AW55+IF(RIGHT($C55,LEN($C55)-1)="old",AW55,VALUE(RIGHT($C55,LEN($C55)-1))))/3,0),"")</f>
        <v/>
      </c>
      <c r="AY55" s="7" t="str">
        <f t="shared" ref="AY55:DJ55" si="2140">IFERROR(IF(MOD(AX55,$D55)=0,$E55,$F55),"")</f>
        <v/>
      </c>
      <c r="AZ55" s="7" t="str">
        <f t="shared" si="270"/>
        <v>,19,19</v>
      </c>
      <c r="BA55" s="7" t="str">
        <f t="shared" si="271"/>
        <v>,5,165</v>
      </c>
      <c r="BB55" s="7" t="str">
        <f t="shared" si="402"/>
        <v/>
      </c>
      <c r="BC55" s="7" t="str">
        <f t="shared" ref="BC55:DN55" si="2141">IFERROR(ROUNDDOWN(IF(LEFT($C55,1)="*",BB55*IF(RIGHT($C55,LEN($C55)-1)="old",BB55,VALUE(RIGHT($C55,LEN($C55)-1))),BB55+IF(RIGHT($C55,LEN($C55)-1)="old",BB55,VALUE(RIGHT($C55,LEN($C55)-1))))/3,0),"")</f>
        <v/>
      </c>
      <c r="BD55" s="7" t="str">
        <f t="shared" ref="BD55:DO55" si="2142">IFERROR(IF(MOD(BC55,$D55)=0,$E55,$F55),"")</f>
        <v/>
      </c>
      <c r="BE55" s="7" t="str">
        <f t="shared" si="274"/>
        <v>,19,19</v>
      </c>
      <c r="BF55" s="7" t="str">
        <f t="shared" si="275"/>
        <v>,5,165</v>
      </c>
      <c r="BG55" s="7" t="str">
        <f t="shared" si="405"/>
        <v/>
      </c>
      <c r="BH55" s="7" t="str">
        <f t="shared" ref="BH55:DS55" si="2143">IFERROR(ROUNDDOWN(IF(LEFT($C55,1)="*",BG55*IF(RIGHT($C55,LEN($C55)-1)="old",BG55,VALUE(RIGHT($C55,LEN($C55)-1))),BG55+IF(RIGHT($C55,LEN($C55)-1)="old",BG55,VALUE(RIGHT($C55,LEN($C55)-1))))/3,0),"")</f>
        <v/>
      </c>
      <c r="BI55" s="7" t="str">
        <f t="shared" ref="BI55:DT55" si="2144">IFERROR(IF(MOD(BH55,$D55)=0,$E55,$F55),"")</f>
        <v/>
      </c>
      <c r="BJ55" s="7" t="str">
        <f t="shared" si="278"/>
        <v>,19,19</v>
      </c>
      <c r="BK55" s="7" t="str">
        <f t="shared" si="279"/>
        <v>,5,165</v>
      </c>
      <c r="BL55" s="7" t="str">
        <f t="shared" si="408"/>
        <v/>
      </c>
      <c r="BM55" s="7" t="str">
        <f t="shared" ref="BM55:DX55" si="2145">IFERROR(ROUNDDOWN(IF(LEFT($C55,1)="*",BL55*IF(RIGHT($C55,LEN($C55)-1)="old",BL55,VALUE(RIGHT($C55,LEN($C55)-1))),BL55+IF(RIGHT($C55,LEN($C55)-1)="old",BL55,VALUE(RIGHT($C55,LEN($C55)-1))))/3,0),"")</f>
        <v/>
      </c>
      <c r="BN55" s="7" t="str">
        <f t="shared" ref="BN55:DY55" si="2146">IFERROR(IF(MOD(BM55,$D55)=0,$E55,$F55),"")</f>
        <v/>
      </c>
      <c r="BO55" s="7" t="str">
        <f t="shared" si="282"/>
        <v>,19,19</v>
      </c>
      <c r="BP55" s="7" t="str">
        <f t="shared" si="283"/>
        <v>,5,165</v>
      </c>
      <c r="BQ55" s="7" t="str">
        <f t="shared" si="411"/>
        <v/>
      </c>
      <c r="BR55" s="7" t="str">
        <f t="shared" ref="BR55:EC55" si="2147">IFERROR(ROUNDDOWN(IF(LEFT($C55,1)="*",BQ55*IF(RIGHT($C55,LEN($C55)-1)="old",BQ55,VALUE(RIGHT($C55,LEN($C55)-1))),BQ55+IF(RIGHT($C55,LEN($C55)-1)="old",BQ55,VALUE(RIGHT($C55,LEN($C55)-1))))/3,0),"")</f>
        <v/>
      </c>
      <c r="BS55" s="7" t="str">
        <f t="shared" ref="BS55:ED55" si="2148">IFERROR(IF(MOD(BR55,$D55)=0,$E55,$F55),"")</f>
        <v/>
      </c>
      <c r="BT55" s="7" t="str">
        <f t="shared" si="286"/>
        <v>,19,19</v>
      </c>
      <c r="BU55" s="7" t="str">
        <f t="shared" si="287"/>
        <v>,5,165</v>
      </c>
      <c r="BV55" s="7" t="str">
        <f t="shared" si="414"/>
        <v/>
      </c>
      <c r="BW55" s="7" t="str">
        <f t="shared" ref="BW55:EH55" si="2149">IFERROR(ROUNDDOWN(IF(LEFT($C55,1)="*",BV55*IF(RIGHT($C55,LEN($C55)-1)="old",BV55,VALUE(RIGHT($C55,LEN($C55)-1))),BV55+IF(RIGHT($C55,LEN($C55)-1)="old",BV55,VALUE(RIGHT($C55,LEN($C55)-1))))/3,0),"")</f>
        <v/>
      </c>
      <c r="BX55" s="7" t="str">
        <f t="shared" ref="BX55:EI55" si="2150">IFERROR(IF(MOD(BW55,$D55)=0,$E55,$F55),"")</f>
        <v/>
      </c>
      <c r="BY55" s="7" t="str">
        <f t="shared" si="290"/>
        <v>,19,19</v>
      </c>
      <c r="BZ55" s="7" t="str">
        <f t="shared" si="291"/>
        <v>,5,165</v>
      </c>
      <c r="CA55" s="7" t="str">
        <f t="shared" si="417"/>
        <v/>
      </c>
      <c r="CB55" s="7" t="str">
        <f t="shared" ref="CB55:EM55" si="2151">IFERROR(ROUNDDOWN(IF(LEFT($C55,1)="*",CA55*IF(RIGHT($C55,LEN($C55)-1)="old",CA55,VALUE(RIGHT($C55,LEN($C55)-1))),CA55+IF(RIGHT($C55,LEN($C55)-1)="old",CA55,VALUE(RIGHT($C55,LEN($C55)-1))))/3,0),"")</f>
        <v/>
      </c>
      <c r="CC55" s="7" t="str">
        <f t="shared" ref="CC55:EN55" si="2152">IFERROR(IF(MOD(CB55,$D55)=0,$E55,$F55),"")</f>
        <v/>
      </c>
      <c r="CD55" s="7" t="str">
        <f t="shared" si="294"/>
        <v>,19,19</v>
      </c>
      <c r="CE55" s="7" t="str">
        <f t="shared" si="295"/>
        <v>,5,165</v>
      </c>
      <c r="CF55" s="7" t="str">
        <f t="shared" si="420"/>
        <v/>
      </c>
      <c r="CG55" s="7" t="str">
        <f t="shared" ref="CG55:ER55" si="2153">IFERROR(ROUNDDOWN(IF(LEFT($C55,1)="*",CF55*IF(RIGHT($C55,LEN($C55)-1)="old",CF55,VALUE(RIGHT($C55,LEN($C55)-1))),CF55+IF(RIGHT($C55,LEN($C55)-1)="old",CF55,VALUE(RIGHT($C55,LEN($C55)-1))))/3,0),"")</f>
        <v/>
      </c>
      <c r="CH55" s="7" t="str">
        <f t="shared" ref="CH55:ES55" si="2154">IFERROR(IF(MOD(CG55,$D55)=0,$E55,$F55),"")</f>
        <v/>
      </c>
      <c r="CI55" s="7" t="str">
        <f t="shared" si="298"/>
        <v>,19,19</v>
      </c>
      <c r="CJ55" s="7" t="str">
        <f t="shared" si="299"/>
        <v>,5,165</v>
      </c>
      <c r="CK55" s="7" t="str">
        <f t="shared" si="423"/>
        <v/>
      </c>
      <c r="CL55" s="7" t="str">
        <f t="shared" ref="CL55:EW55" si="2155">IFERROR(ROUNDDOWN(IF(LEFT($C55,1)="*",CK55*IF(RIGHT($C55,LEN($C55)-1)="old",CK55,VALUE(RIGHT($C55,LEN($C55)-1))),CK55+IF(RIGHT($C55,LEN($C55)-1)="old",CK55,VALUE(RIGHT($C55,LEN($C55)-1))))/3,0),"")</f>
        <v/>
      </c>
      <c r="CM55" s="7" t="str">
        <f t="shared" ref="CM55:EX55" si="2156">IFERROR(IF(MOD(CL55,$D55)=0,$E55,$F55),"")</f>
        <v/>
      </c>
      <c r="CN55" s="7" t="str">
        <f t="shared" si="302"/>
        <v>,19,19</v>
      </c>
      <c r="CO55" s="7" t="str">
        <f t="shared" si="303"/>
        <v>,5,165</v>
      </c>
      <c r="CP55" s="7" t="str">
        <f t="shared" si="426"/>
        <v/>
      </c>
      <c r="CQ55" s="7" t="str">
        <f t="shared" ref="CQ55:FB55" si="2157">IFERROR(ROUNDDOWN(IF(LEFT($C55,1)="*",CP55*IF(RIGHT($C55,LEN($C55)-1)="old",CP55,VALUE(RIGHT($C55,LEN($C55)-1))),CP55+IF(RIGHT($C55,LEN($C55)-1)="old",CP55,VALUE(RIGHT($C55,LEN($C55)-1))))/3,0),"")</f>
        <v/>
      </c>
      <c r="CR55" s="7" t="str">
        <f t="shared" ref="CR55:FC55" si="2158">IFERROR(IF(MOD(CQ55,$D55)=0,$E55,$F55),"")</f>
        <v/>
      </c>
      <c r="CS55" s="7" t="str">
        <f t="shared" si="306"/>
        <v>,19,19</v>
      </c>
      <c r="CT55" s="7" t="str">
        <f t="shared" si="307"/>
        <v>,5,165</v>
      </c>
      <c r="CU55" s="7" t="str">
        <f t="shared" si="429"/>
        <v/>
      </c>
      <c r="CV55" s="7" t="str">
        <f t="shared" ref="CV55:FG55" si="2159">IFERROR(ROUNDDOWN(IF(LEFT($C55,1)="*",CU55*IF(RIGHT($C55,LEN($C55)-1)="old",CU55,VALUE(RIGHT($C55,LEN($C55)-1))),CU55+IF(RIGHT($C55,LEN($C55)-1)="old",CU55,VALUE(RIGHT($C55,LEN($C55)-1))))/3,0),"")</f>
        <v/>
      </c>
      <c r="CW55" s="7" t="str">
        <f t="shared" ref="CW55:FH55" si="2160">IFERROR(IF(MOD(CV55,$D55)=0,$E55,$F55),"")</f>
        <v/>
      </c>
      <c r="CX55" s="7" t="str">
        <f t="shared" si="310"/>
        <v>,19,19</v>
      </c>
      <c r="CY55" s="7" t="str">
        <f t="shared" si="311"/>
        <v>,5,165</v>
      </c>
      <c r="CZ55" s="7" t="str">
        <f t="shared" si="432"/>
        <v/>
      </c>
      <c r="DA55" s="7" t="str">
        <f t="shared" ref="DA55:FL55" si="2161">IFERROR(ROUNDDOWN(IF(LEFT($C55,1)="*",CZ55*IF(RIGHT($C55,LEN($C55)-1)="old",CZ55,VALUE(RIGHT($C55,LEN($C55)-1))),CZ55+IF(RIGHT($C55,LEN($C55)-1)="old",CZ55,VALUE(RIGHT($C55,LEN($C55)-1))))/3,0),"")</f>
        <v/>
      </c>
      <c r="DB55" s="7" t="str">
        <f t="shared" ref="DB55:FM55" si="2162">IFERROR(IF(MOD(DA55,$D55)=0,$E55,$F55),"")</f>
        <v/>
      </c>
      <c r="DC55" s="7" t="str">
        <f t="shared" si="314"/>
        <v>,19,19</v>
      </c>
      <c r="DD55" s="7" t="str">
        <f t="shared" si="315"/>
        <v>,5,165</v>
      </c>
      <c r="DE55" s="7" t="str">
        <f t="shared" si="435"/>
        <v/>
      </c>
      <c r="DF55" s="7" t="str">
        <f t="shared" ref="DF55:FQ55" si="2163">IFERROR(ROUNDDOWN(IF(LEFT($C55,1)="*",DE55*IF(RIGHT($C55,LEN($C55)-1)="old",DE55,VALUE(RIGHT($C55,LEN($C55)-1))),DE55+IF(RIGHT($C55,LEN($C55)-1)="old",DE55,VALUE(RIGHT($C55,LEN($C55)-1))))/3,0),"")</f>
        <v/>
      </c>
      <c r="DG55" s="7" t="str">
        <f t="shared" ref="DG55:FR55" si="2164">IFERROR(IF(MOD(DF55,$D55)=0,$E55,$F55),"")</f>
        <v/>
      </c>
      <c r="DH55" s="7" t="str">
        <f t="shared" si="318"/>
        <v>,19,19</v>
      </c>
      <c r="DI55" s="7" t="str">
        <f t="shared" si="319"/>
        <v>,5,165</v>
      </c>
      <c r="DJ55" s="7" t="str">
        <f t="shared" si="438"/>
        <v/>
      </c>
      <c r="DK55" s="7" t="str">
        <f t="shared" ref="DK55:FV55" si="2165">IFERROR(ROUNDDOWN(IF(LEFT($C55,1)="*",DJ55*IF(RIGHT($C55,LEN($C55)-1)="old",DJ55,VALUE(RIGHT($C55,LEN($C55)-1))),DJ55+IF(RIGHT($C55,LEN($C55)-1)="old",DJ55,VALUE(RIGHT($C55,LEN($C55)-1))))/3,0),"")</f>
        <v/>
      </c>
      <c r="DL55" s="7" t="str">
        <f t="shared" ref="DL55:FW55" si="2166">IFERROR(IF(MOD(DK55,$D55)=0,$E55,$F55),"")</f>
        <v/>
      </c>
      <c r="DM55" s="7" t="str">
        <f t="shared" si="322"/>
        <v>,19,19</v>
      </c>
      <c r="DN55" s="7" t="str">
        <f t="shared" si="323"/>
        <v>,5,165</v>
      </c>
      <c r="DO55" s="7" t="str">
        <f t="shared" si="441"/>
        <v/>
      </c>
      <c r="DP55" s="7" t="str">
        <f t="shared" ref="DP55:GA55" si="2167">IFERROR(ROUNDDOWN(IF(LEFT($C55,1)="*",DO55*IF(RIGHT($C55,LEN($C55)-1)="old",DO55,VALUE(RIGHT($C55,LEN($C55)-1))),DO55+IF(RIGHT($C55,LEN($C55)-1)="old",DO55,VALUE(RIGHT($C55,LEN($C55)-1))))/3,0),"")</f>
        <v/>
      </c>
      <c r="DQ55" s="7" t="str">
        <f t="shared" ref="DQ55:GB55" si="2168">IFERROR(IF(MOD(DP55,$D55)=0,$E55,$F55),"")</f>
        <v/>
      </c>
      <c r="DR55" s="7" t="str">
        <f t="shared" si="326"/>
        <v>,19,19</v>
      </c>
      <c r="DS55" s="7" t="str">
        <f t="shared" si="327"/>
        <v>,5,165</v>
      </c>
      <c r="DT55" s="7" t="str">
        <f t="shared" si="444"/>
        <v/>
      </c>
      <c r="DU55" s="7" t="str">
        <f t="shared" ref="DU55:GF55" si="2169">IFERROR(ROUNDDOWN(IF(LEFT($C55,1)="*",DT55*IF(RIGHT($C55,LEN($C55)-1)="old",DT55,VALUE(RIGHT($C55,LEN($C55)-1))),DT55+IF(RIGHT($C55,LEN($C55)-1)="old",DT55,VALUE(RIGHT($C55,LEN($C55)-1))))/3,0),"")</f>
        <v/>
      </c>
      <c r="DV55" s="7" t="str">
        <f t="shared" ref="DV55:GG55" si="2170">IFERROR(IF(MOD(DU55,$D55)=0,$E55,$F55),"")</f>
        <v/>
      </c>
      <c r="DW55" s="7" t="str">
        <f t="shared" si="330"/>
        <v>,19,19</v>
      </c>
      <c r="DX55" s="7" t="str">
        <f t="shared" si="331"/>
        <v>,5,165</v>
      </c>
      <c r="DY55" s="7" t="str">
        <f t="shared" si="447"/>
        <v/>
      </c>
      <c r="DZ55" s="7" t="str">
        <f t="shared" ref="DZ55:GK55" si="2171">IFERROR(ROUNDDOWN(IF(LEFT($C55,1)="*",DY55*IF(RIGHT($C55,LEN($C55)-1)="old",DY55,VALUE(RIGHT($C55,LEN($C55)-1))),DY55+IF(RIGHT($C55,LEN($C55)-1)="old",DY55,VALUE(RIGHT($C55,LEN($C55)-1))))/3,0),"")</f>
        <v/>
      </c>
      <c r="EA55" s="7" t="str">
        <f t="shared" ref="EA55:GK55" si="2172">IFERROR(IF(MOD(DZ55,$D55)=0,$E55,$F55),"")</f>
        <v/>
      </c>
      <c r="EB55" s="7" t="str">
        <f t="shared" si="334"/>
        <v>,19,19</v>
      </c>
      <c r="EC55" s="7" t="str">
        <f t="shared" si="335"/>
        <v>,5,165</v>
      </c>
      <c r="ED55" s="7" t="str">
        <f t="shared" si="450"/>
        <v/>
      </c>
      <c r="EE55" s="7" t="str">
        <f t="shared" ref="EE55:GK55" si="2173">IFERROR(ROUNDDOWN(IF(LEFT($C55,1)="*",ED55*IF(RIGHT($C55,LEN($C55)-1)="old",ED55,VALUE(RIGHT($C55,LEN($C55)-1))),ED55+IF(RIGHT($C55,LEN($C55)-1)="old",ED55,VALUE(RIGHT($C55,LEN($C55)-1))))/3,0),"")</f>
        <v/>
      </c>
      <c r="EF55" s="7" t="str">
        <f t="shared" ref="EF55:GK55" si="2174">IFERROR(IF(MOD(EE55,$D55)=0,$E55,$F55),"")</f>
        <v/>
      </c>
      <c r="EG55" s="7" t="str">
        <f t="shared" si="338"/>
        <v>,19,19</v>
      </c>
      <c r="EH55" s="7" t="str">
        <f t="shared" si="339"/>
        <v>,5,165</v>
      </c>
      <c r="EI55" s="7" t="str">
        <f t="shared" si="453"/>
        <v/>
      </c>
      <c r="EJ55" s="7" t="str">
        <f t="shared" ref="EJ55:GK55" si="2175">IFERROR(ROUNDDOWN(IF(LEFT($C55,1)="*",EI55*IF(RIGHT($C55,LEN($C55)-1)="old",EI55,VALUE(RIGHT($C55,LEN($C55)-1))),EI55+IF(RIGHT($C55,LEN($C55)-1)="old",EI55,VALUE(RIGHT($C55,LEN($C55)-1))))/3,0),"")</f>
        <v/>
      </c>
      <c r="EK55" s="7" t="str">
        <f t="shared" ref="EK55:GK55" si="2176">IFERROR(IF(MOD(EJ55,$D55)=0,$E55,$F55),"")</f>
        <v/>
      </c>
      <c r="EL55" s="7" t="str">
        <f t="shared" si="342"/>
        <v>,19,19</v>
      </c>
      <c r="EM55" s="7" t="str">
        <f t="shared" si="343"/>
        <v>,5,165</v>
      </c>
      <c r="EN55" s="7" t="str">
        <f t="shared" si="456"/>
        <v/>
      </c>
      <c r="EO55" s="7" t="str">
        <f t="shared" ref="EO55:GK55" si="2177">IFERROR(ROUNDDOWN(IF(LEFT($C55,1)="*",EN55*IF(RIGHT($C55,LEN($C55)-1)="old",EN55,VALUE(RIGHT($C55,LEN($C55)-1))),EN55+IF(RIGHT($C55,LEN($C55)-1)="old",EN55,VALUE(RIGHT($C55,LEN($C55)-1))))/3,0),"")</f>
        <v/>
      </c>
      <c r="EP55" s="7" t="str">
        <f t="shared" ref="EP55:GK55" si="2178">IFERROR(IF(MOD(EO55,$D55)=0,$E55,$F55),"")</f>
        <v/>
      </c>
      <c r="EQ55" s="7" t="str">
        <f t="shared" si="346"/>
        <v>,19,19</v>
      </c>
      <c r="ER55" s="7" t="str">
        <f t="shared" si="347"/>
        <v>,5,165</v>
      </c>
      <c r="ES55" s="7" t="str">
        <f t="shared" si="459"/>
        <v/>
      </c>
      <c r="ET55" s="7" t="str">
        <f t="shared" ref="ET55:GK55" si="2179">IFERROR(ROUNDDOWN(IF(LEFT($C55,1)="*",ES55*IF(RIGHT($C55,LEN($C55)-1)="old",ES55,VALUE(RIGHT($C55,LEN($C55)-1))),ES55+IF(RIGHT($C55,LEN($C55)-1)="old",ES55,VALUE(RIGHT($C55,LEN($C55)-1))))/3,0),"")</f>
        <v/>
      </c>
      <c r="EU55" s="7" t="str">
        <f t="shared" ref="EU55:GK55" si="2180">IFERROR(IF(MOD(ET55,$D55)=0,$E55,$F55),"")</f>
        <v/>
      </c>
      <c r="EV55" s="7" t="str">
        <f t="shared" si="350"/>
        <v>,19,19</v>
      </c>
      <c r="EW55" s="7" t="str">
        <f t="shared" si="351"/>
        <v>,5,165</v>
      </c>
      <c r="EX55" s="7" t="str">
        <f t="shared" si="462"/>
        <v/>
      </c>
      <c r="EY55" s="7" t="str">
        <f t="shared" ref="EY55:GK55" si="2181">IFERROR(ROUNDDOWN(IF(LEFT($C55,1)="*",EX55*IF(RIGHT($C55,LEN($C55)-1)="old",EX55,VALUE(RIGHT($C55,LEN($C55)-1))),EX55+IF(RIGHT($C55,LEN($C55)-1)="old",EX55,VALUE(RIGHT($C55,LEN($C55)-1))))/3,0),"")</f>
        <v/>
      </c>
      <c r="EZ55" s="7" t="str">
        <f t="shared" ref="EZ55:GK55" si="2182">IFERROR(IF(MOD(EY55,$D55)=0,$E55,$F55),"")</f>
        <v/>
      </c>
      <c r="FA55" s="7" t="str">
        <f t="shared" si="354"/>
        <v>,19,19</v>
      </c>
      <c r="FB55" s="7" t="str">
        <f t="shared" si="355"/>
        <v>,5,165</v>
      </c>
      <c r="FC55" s="7" t="str">
        <f t="shared" si="465"/>
        <v/>
      </c>
      <c r="FD55" s="7" t="str">
        <f t="shared" ref="FD55:GK55" si="2183">IFERROR(ROUNDDOWN(IF(LEFT($C55,1)="*",FC55*IF(RIGHT($C55,LEN($C55)-1)="old",FC55,VALUE(RIGHT($C55,LEN($C55)-1))),FC55+IF(RIGHT($C55,LEN($C55)-1)="old",FC55,VALUE(RIGHT($C55,LEN($C55)-1))))/3,0),"")</f>
        <v/>
      </c>
      <c r="FE55" s="7" t="str">
        <f t="shared" ref="FE55:GK55" si="2184">IFERROR(IF(MOD(FD55,$D55)=0,$E55,$F55),"")</f>
        <v/>
      </c>
      <c r="FF55" s="7" t="str">
        <f t="shared" si="358"/>
        <v>,19,19</v>
      </c>
      <c r="FG55" s="7" t="str">
        <f t="shared" si="359"/>
        <v>,5,165</v>
      </c>
      <c r="FH55" s="7" t="str">
        <f t="shared" si="468"/>
        <v/>
      </c>
      <c r="FI55" s="7" t="str">
        <f t="shared" ref="FI55:GK55" si="2185">IFERROR(ROUNDDOWN(IF(LEFT($C55,1)="*",FH55*IF(RIGHT($C55,LEN($C55)-1)="old",FH55,VALUE(RIGHT($C55,LEN($C55)-1))),FH55+IF(RIGHT($C55,LEN($C55)-1)="old",FH55,VALUE(RIGHT($C55,LEN($C55)-1))))/3,0),"")</f>
        <v/>
      </c>
      <c r="FJ55" s="7" t="str">
        <f t="shared" ref="FJ55:GK55" si="2186">IFERROR(IF(MOD(FI55,$D55)=0,$E55,$F55),"")</f>
        <v/>
      </c>
      <c r="FK55" s="7" t="str">
        <f t="shared" si="362"/>
        <v>,19,19</v>
      </c>
      <c r="FL55" s="7" t="str">
        <f t="shared" si="363"/>
        <v>,5,165</v>
      </c>
      <c r="FM55" s="7" t="str">
        <f t="shared" si="471"/>
        <v/>
      </c>
      <c r="FN55" s="7" t="str">
        <f t="shared" ref="FN55:GK55" si="2187">IFERROR(ROUNDDOWN(IF(LEFT($C55,1)="*",FM55*IF(RIGHT($C55,LEN($C55)-1)="old",FM55,VALUE(RIGHT($C55,LEN($C55)-1))),FM55+IF(RIGHT($C55,LEN($C55)-1)="old",FM55,VALUE(RIGHT($C55,LEN($C55)-1))))/3,0),"")</f>
        <v/>
      </c>
      <c r="FO55" s="7" t="str">
        <f t="shared" ref="FO55:GK55" si="2188">IFERROR(IF(MOD(FN55,$D55)=0,$E55,$F55),"")</f>
        <v/>
      </c>
      <c r="FP55" s="7" t="str">
        <f t="shared" si="366"/>
        <v>,19,19</v>
      </c>
      <c r="FQ55" s="7" t="str">
        <f t="shared" si="367"/>
        <v>,5,165</v>
      </c>
      <c r="FR55" s="7" t="str">
        <f t="shared" si="474"/>
        <v/>
      </c>
      <c r="FS55" s="7" t="str">
        <f t="shared" ref="FS55:GK55" si="2189">IFERROR(ROUNDDOWN(IF(LEFT($C55,1)="*",FR55*IF(RIGHT($C55,LEN($C55)-1)="old",FR55,VALUE(RIGHT($C55,LEN($C55)-1))),FR55+IF(RIGHT($C55,LEN($C55)-1)="old",FR55,VALUE(RIGHT($C55,LEN($C55)-1))))/3,0),"")</f>
        <v/>
      </c>
      <c r="FT55" s="7" t="str">
        <f t="shared" ref="FT55:GK55" si="2190">IFERROR(IF(MOD(FS55,$D55)=0,$E55,$F55),"")</f>
        <v/>
      </c>
      <c r="FU55" s="7" t="str">
        <f t="shared" si="370"/>
        <v>,19,19</v>
      </c>
      <c r="FV55" s="7" t="str">
        <f t="shared" si="371"/>
        <v>,5,165</v>
      </c>
      <c r="FW55" s="7" t="str">
        <f t="shared" si="477"/>
        <v/>
      </c>
      <c r="FX55" s="7" t="str">
        <f t="shared" ref="FX55:GK55" si="2191">IFERROR(ROUNDDOWN(IF(LEFT($C55,1)="*",FW55*IF(RIGHT($C55,LEN($C55)-1)="old",FW55,VALUE(RIGHT($C55,LEN($C55)-1))),FW55+IF(RIGHT($C55,LEN($C55)-1)="old",FW55,VALUE(RIGHT($C55,LEN($C55)-1))))/3,0),"")</f>
        <v/>
      </c>
      <c r="FY55" s="7" t="str">
        <f t="shared" ref="FY55:GK55" si="2192">IFERROR(IF(MOD(FX55,$D55)=0,$E55,$F55),"")</f>
        <v/>
      </c>
      <c r="FZ55" s="7" t="str">
        <f t="shared" si="374"/>
        <v>,19,19</v>
      </c>
      <c r="GA55" s="7" t="str">
        <f t="shared" si="375"/>
        <v>,5,165</v>
      </c>
      <c r="GB55" s="7" t="str">
        <f t="shared" si="480"/>
        <v/>
      </c>
      <c r="GC55" s="7" t="str">
        <f t="shared" ref="GC55:GK55" si="2193">IFERROR(ROUNDDOWN(IF(LEFT($C55,1)="*",GB55*IF(RIGHT($C55,LEN($C55)-1)="old",GB55,VALUE(RIGHT($C55,LEN($C55)-1))),GB55+IF(RIGHT($C55,LEN($C55)-1)="old",GB55,VALUE(RIGHT($C55,LEN($C55)-1))))/3,0),"")</f>
        <v/>
      </c>
      <c r="GD55" s="7" t="str">
        <f t="shared" ref="GD55:GK55" si="2194">IFERROR(IF(MOD(GC55,$D55)=0,$E55,$F55),"")</f>
        <v/>
      </c>
      <c r="GE55" s="7" t="str">
        <f t="shared" si="378"/>
        <v>,19,19</v>
      </c>
      <c r="GF55" s="7" t="str">
        <f t="shared" si="379"/>
        <v>,5,165</v>
      </c>
      <c r="GG55" s="7" t="str">
        <f t="shared" si="483"/>
        <v/>
      </c>
      <c r="GH55" s="7" t="str">
        <f t="shared" ref="GH55:GK55" si="2195">IFERROR(ROUNDDOWN(IF(LEFT($C55,1)="*",GG55*IF(RIGHT($C55,LEN($C55)-1)="old",GG55,VALUE(RIGHT($C55,LEN($C55)-1))),GG55+IF(RIGHT($C55,LEN($C55)-1)="old",GG55,VALUE(RIGHT($C55,LEN($C55)-1))))/3,0),"")</f>
        <v/>
      </c>
      <c r="GI55" s="7" t="str">
        <f t="shared" ref="GI55:GK55" si="2196">IFERROR(IF(MOD(GH55,$D55)=0,$E55,$F55),"")</f>
        <v/>
      </c>
      <c r="GJ55" s="7" t="str">
        <f t="shared" si="382"/>
        <v>,19,19</v>
      </c>
      <c r="GK55" s="7" t="str">
        <f t="shared" si="383"/>
        <v>,5,165</v>
      </c>
    </row>
    <row r="56" spans="1:197" s="7" customFormat="1" x14ac:dyDescent="0.25">
      <c r="B56" s="7">
        <v>3</v>
      </c>
      <c r="C56" s="7" t="str">
        <f>"+5"</f>
        <v>+5</v>
      </c>
      <c r="D56" s="7">
        <v>13</v>
      </c>
      <c r="E56" s="7">
        <v>2</v>
      </c>
      <c r="F56" s="7">
        <v>6</v>
      </c>
      <c r="I56" s="7" t="str">
        <f>IF(E49=B56,GJ49,"")&amp;IF(F49=B56,GK49,"")&amp;IF(E50=B56,GJ50,"")&amp;IF(F50=B56,GK50,"")&amp;IF(E51=B56,GJ51,"")&amp;IF(F51=B56,GK51,"")&amp;IF(E52=B56,GJ52,"")&amp;IF(F52=B56,GK52,"")&amp;IF(E53=B56,GJ53,"")&amp;IF(F53=B56,GK53,"")&amp;IF(E54=B56,GJ54,"")&amp;IF(F54=B56,GK54,"")&amp;IF(E55=B56,GJ55,"")&amp;IF(F55=B56,GK55,"")</f>
        <v>,208,18,18,18,18,30,48</v>
      </c>
      <c r="J56" s="7">
        <f t="shared" si="246"/>
        <v>7</v>
      </c>
      <c r="K56" s="7">
        <f t="shared" si="2128"/>
        <v>73</v>
      </c>
      <c r="L56" s="7" t="str">
        <f>IF(E57=B56,GJ57,"")&amp;IF(F57=B56,GK57,"")&amp;IF(E58=B56,GJ58,"")&amp;IF(F58=B56,GK58,"")&amp;IF(E59=B56,GJ59,"")&amp;IF(F59=B56,GK59,"")&amp;IF(E60=B56,GJ60,"")&amp;IF(F60=B56,GK60,"")</f>
        <v>,3,3,3,3,3,3,3,3,208</v>
      </c>
      <c r="M56">
        <f>LEN(L56)-LEN(SUBSTITUTE(L56,",",""))</f>
        <v>9</v>
      </c>
      <c r="N56" s="7">
        <f>IF(N$4&lt;=$J56,VALUE(SUBSTITUTE(MID($I56,IFERROR(FIND(CHAR(1),SUBSTITUTE($I56,",",CHAR(1),(N$4+1)-1)),1),IFERROR(FIND(CHAR(1),SUBSTITUTE($I56,",",CHAR(1),(N$4+1))),LEN($I56)+1)-IFERROR(FIND(CHAR(1),SUBSTITUTE($I56,",",CHAR(1),(N$4+1)-1)),1)),",","")),"")</f>
        <v>208</v>
      </c>
      <c r="O56" s="7">
        <f t="shared" si="142"/>
        <v>71</v>
      </c>
      <c r="P56" s="7">
        <f t="shared" si="143"/>
        <v>6</v>
      </c>
      <c r="Q56" s="7" t="str">
        <f t="shared" si="896"/>
        <v/>
      </c>
      <c r="R56" s="7" t="str">
        <f t="shared" si="897"/>
        <v>,71</v>
      </c>
      <c r="S56" s="7">
        <f t="shared" si="247"/>
        <v>18</v>
      </c>
      <c r="T56" s="7">
        <f t="shared" si="243"/>
        <v>7</v>
      </c>
      <c r="U56" s="7">
        <f t="shared" si="244"/>
        <v>6</v>
      </c>
      <c r="V56" s="7" t="str">
        <f t="shared" si="898"/>
        <v/>
      </c>
      <c r="W56" s="7" t="str">
        <f t="shared" si="899"/>
        <v>,71,7</v>
      </c>
      <c r="X56" s="7">
        <f t="shared" si="384"/>
        <v>18</v>
      </c>
      <c r="Y56" s="7">
        <f t="shared" ref="Y56:CJ56" si="2197">IFERROR(ROUNDDOWN(IF(LEFT($C56,1)="*",X56*IF(RIGHT($C56,LEN($C56)-1)="old",X56,VALUE(RIGHT($C56,LEN($C56)-1))),X56+IF(RIGHT($C56,LEN($C56)-1)="old",X56,VALUE(RIGHT($C56,LEN($C56)-1))))/3,0),"")</f>
        <v>7</v>
      </c>
      <c r="Z56" s="7">
        <f t="shared" ref="Z56:CK56" si="2198">IFERROR(IF(MOD(Y56,$D56)=0,$E56,$F56),"")</f>
        <v>6</v>
      </c>
      <c r="AA56" s="7" t="str">
        <f t="shared" si="250"/>
        <v/>
      </c>
      <c r="AB56" s="7" t="str">
        <f t="shared" si="251"/>
        <v>,71,7,7</v>
      </c>
      <c r="AC56" s="7">
        <f t="shared" si="387"/>
        <v>18</v>
      </c>
      <c r="AD56" s="7">
        <f t="shared" ref="AD56:CO56" si="2199">IFERROR(ROUNDDOWN(IF(LEFT($C56,1)="*",AC56*IF(RIGHT($C56,LEN($C56)-1)="old",AC56,VALUE(RIGHT($C56,LEN($C56)-1))),AC56+IF(RIGHT($C56,LEN($C56)-1)="old",AC56,VALUE(RIGHT($C56,LEN($C56)-1))))/3,0),"")</f>
        <v>7</v>
      </c>
      <c r="AE56" s="7">
        <f t="shared" ref="AE56:CP56" si="2200">IFERROR(IF(MOD(AD56,$D56)=0,$E56,$F56),"")</f>
        <v>6</v>
      </c>
      <c r="AF56" s="7" t="str">
        <f t="shared" si="254"/>
        <v/>
      </c>
      <c r="AG56" s="7" t="str">
        <f t="shared" si="255"/>
        <v>,71,7,7,7</v>
      </c>
      <c r="AH56" s="7">
        <f t="shared" si="390"/>
        <v>18</v>
      </c>
      <c r="AI56" s="7">
        <f t="shared" ref="AI56:CT56" si="2201">IFERROR(ROUNDDOWN(IF(LEFT($C56,1)="*",AH56*IF(RIGHT($C56,LEN($C56)-1)="old",AH56,VALUE(RIGHT($C56,LEN($C56)-1))),AH56+IF(RIGHT($C56,LEN($C56)-1)="old",AH56,VALUE(RIGHT($C56,LEN($C56)-1))))/3,0),"")</f>
        <v>7</v>
      </c>
      <c r="AJ56" s="7">
        <f t="shared" ref="AJ56:CU56" si="2202">IFERROR(IF(MOD(AI56,$D56)=0,$E56,$F56),"")</f>
        <v>6</v>
      </c>
      <c r="AK56" s="7" t="str">
        <f t="shared" si="258"/>
        <v/>
      </c>
      <c r="AL56" s="7" t="str">
        <f t="shared" si="259"/>
        <v>,71,7,7,7,7</v>
      </c>
      <c r="AM56" s="7">
        <f t="shared" si="393"/>
        <v>30</v>
      </c>
      <c r="AN56" s="7">
        <f t="shared" ref="AN56:CY56" si="2203">IFERROR(ROUNDDOWN(IF(LEFT($C56,1)="*",AM56*IF(RIGHT($C56,LEN($C56)-1)="old",AM56,VALUE(RIGHT($C56,LEN($C56)-1))),AM56+IF(RIGHT($C56,LEN($C56)-1)="old",AM56,VALUE(RIGHT($C56,LEN($C56)-1))))/3,0),"")</f>
        <v>11</v>
      </c>
      <c r="AO56" s="7">
        <f t="shared" ref="AO56:CZ56" si="2204">IFERROR(IF(MOD(AN56,$D56)=0,$E56,$F56),"")</f>
        <v>6</v>
      </c>
      <c r="AP56" s="7" t="str">
        <f t="shared" si="262"/>
        <v/>
      </c>
      <c r="AQ56" s="7" t="str">
        <f t="shared" si="263"/>
        <v>,71,7,7,7,7,11</v>
      </c>
      <c r="AR56" s="7">
        <f t="shared" si="396"/>
        <v>48</v>
      </c>
      <c r="AS56" s="7">
        <f t="shared" ref="AS56:DD56" si="2205">IFERROR(ROUNDDOWN(IF(LEFT($C56,1)="*",AR56*IF(RIGHT($C56,LEN($C56)-1)="old",AR56,VALUE(RIGHT($C56,LEN($C56)-1))),AR56+IF(RIGHT($C56,LEN($C56)-1)="old",AR56,VALUE(RIGHT($C56,LEN($C56)-1))))/3,0),"")</f>
        <v>17</v>
      </c>
      <c r="AT56" s="7">
        <f t="shared" ref="AT56:DE56" si="2206">IFERROR(IF(MOD(AS56,$D56)=0,$E56,$F56),"")</f>
        <v>6</v>
      </c>
      <c r="AU56" s="7" t="str">
        <f t="shared" si="266"/>
        <v/>
      </c>
      <c r="AV56" s="7" t="str">
        <f t="shared" si="267"/>
        <v>,71,7,7,7,7,11,17</v>
      </c>
      <c r="AW56" s="7" t="str">
        <f t="shared" si="399"/>
        <v/>
      </c>
      <c r="AX56" s="7" t="str">
        <f t="shared" ref="AX56:DI56" si="2207">IFERROR(ROUNDDOWN(IF(LEFT($C56,1)="*",AW56*IF(RIGHT($C56,LEN($C56)-1)="old",AW56,VALUE(RIGHT($C56,LEN($C56)-1))),AW56+IF(RIGHT($C56,LEN($C56)-1)="old",AW56,VALUE(RIGHT($C56,LEN($C56)-1))))/3,0),"")</f>
        <v/>
      </c>
      <c r="AY56" s="7" t="str">
        <f t="shared" ref="AY56:DJ56" si="2208">IFERROR(IF(MOD(AX56,$D56)=0,$E56,$F56),"")</f>
        <v/>
      </c>
      <c r="AZ56" s="7" t="str">
        <f t="shared" si="270"/>
        <v/>
      </c>
      <c r="BA56" s="7" t="str">
        <f t="shared" si="271"/>
        <v>,71,7,7,7,7,11,17</v>
      </c>
      <c r="BB56" s="7" t="str">
        <f t="shared" si="402"/>
        <v/>
      </c>
      <c r="BC56" s="7" t="str">
        <f t="shared" ref="BC56:DN56" si="2209">IFERROR(ROUNDDOWN(IF(LEFT($C56,1)="*",BB56*IF(RIGHT($C56,LEN($C56)-1)="old",BB56,VALUE(RIGHT($C56,LEN($C56)-1))),BB56+IF(RIGHT($C56,LEN($C56)-1)="old",BB56,VALUE(RIGHT($C56,LEN($C56)-1))))/3,0),"")</f>
        <v/>
      </c>
      <c r="BD56" s="7" t="str">
        <f t="shared" ref="BD56:DO56" si="2210">IFERROR(IF(MOD(BC56,$D56)=0,$E56,$F56),"")</f>
        <v/>
      </c>
      <c r="BE56" s="7" t="str">
        <f t="shared" si="274"/>
        <v/>
      </c>
      <c r="BF56" s="7" t="str">
        <f t="shared" si="275"/>
        <v>,71,7,7,7,7,11,17</v>
      </c>
      <c r="BG56" s="7" t="str">
        <f t="shared" si="405"/>
        <v/>
      </c>
      <c r="BH56" s="7" t="str">
        <f t="shared" ref="BH56:DS56" si="2211">IFERROR(ROUNDDOWN(IF(LEFT($C56,1)="*",BG56*IF(RIGHT($C56,LEN($C56)-1)="old",BG56,VALUE(RIGHT($C56,LEN($C56)-1))),BG56+IF(RIGHT($C56,LEN($C56)-1)="old",BG56,VALUE(RIGHT($C56,LEN($C56)-1))))/3,0),"")</f>
        <v/>
      </c>
      <c r="BI56" s="7" t="str">
        <f t="shared" ref="BI56:DT56" si="2212">IFERROR(IF(MOD(BH56,$D56)=0,$E56,$F56),"")</f>
        <v/>
      </c>
      <c r="BJ56" s="7" t="str">
        <f t="shared" si="278"/>
        <v/>
      </c>
      <c r="BK56" s="7" t="str">
        <f t="shared" si="279"/>
        <v>,71,7,7,7,7,11,17</v>
      </c>
      <c r="BL56" s="7" t="str">
        <f t="shared" si="408"/>
        <v/>
      </c>
      <c r="BM56" s="7" t="str">
        <f t="shared" ref="BM56:DX56" si="2213">IFERROR(ROUNDDOWN(IF(LEFT($C56,1)="*",BL56*IF(RIGHT($C56,LEN($C56)-1)="old",BL56,VALUE(RIGHT($C56,LEN($C56)-1))),BL56+IF(RIGHT($C56,LEN($C56)-1)="old",BL56,VALUE(RIGHT($C56,LEN($C56)-1))))/3,0),"")</f>
        <v/>
      </c>
      <c r="BN56" s="7" t="str">
        <f t="shared" ref="BN56:DY56" si="2214">IFERROR(IF(MOD(BM56,$D56)=0,$E56,$F56),"")</f>
        <v/>
      </c>
      <c r="BO56" s="7" t="str">
        <f t="shared" si="282"/>
        <v/>
      </c>
      <c r="BP56" s="7" t="str">
        <f t="shared" si="283"/>
        <v>,71,7,7,7,7,11,17</v>
      </c>
      <c r="BQ56" s="7" t="str">
        <f t="shared" si="411"/>
        <v/>
      </c>
      <c r="BR56" s="7" t="str">
        <f t="shared" ref="BR56:EC56" si="2215">IFERROR(ROUNDDOWN(IF(LEFT($C56,1)="*",BQ56*IF(RIGHT($C56,LEN($C56)-1)="old",BQ56,VALUE(RIGHT($C56,LEN($C56)-1))),BQ56+IF(RIGHT($C56,LEN($C56)-1)="old",BQ56,VALUE(RIGHT($C56,LEN($C56)-1))))/3,0),"")</f>
        <v/>
      </c>
      <c r="BS56" s="7" t="str">
        <f t="shared" ref="BS56:ED56" si="2216">IFERROR(IF(MOD(BR56,$D56)=0,$E56,$F56),"")</f>
        <v/>
      </c>
      <c r="BT56" s="7" t="str">
        <f t="shared" si="286"/>
        <v/>
      </c>
      <c r="BU56" s="7" t="str">
        <f t="shared" si="287"/>
        <v>,71,7,7,7,7,11,17</v>
      </c>
      <c r="BV56" s="7" t="str">
        <f t="shared" si="414"/>
        <v/>
      </c>
      <c r="BW56" s="7" t="str">
        <f t="shared" ref="BW56:EH56" si="2217">IFERROR(ROUNDDOWN(IF(LEFT($C56,1)="*",BV56*IF(RIGHT($C56,LEN($C56)-1)="old",BV56,VALUE(RIGHT($C56,LEN($C56)-1))),BV56+IF(RIGHT($C56,LEN($C56)-1)="old",BV56,VALUE(RIGHT($C56,LEN($C56)-1))))/3,0),"")</f>
        <v/>
      </c>
      <c r="BX56" s="7" t="str">
        <f t="shared" ref="BX56:EI56" si="2218">IFERROR(IF(MOD(BW56,$D56)=0,$E56,$F56),"")</f>
        <v/>
      </c>
      <c r="BY56" s="7" t="str">
        <f t="shared" si="290"/>
        <v/>
      </c>
      <c r="BZ56" s="7" t="str">
        <f t="shared" si="291"/>
        <v>,71,7,7,7,7,11,17</v>
      </c>
      <c r="CA56" s="7" t="str">
        <f t="shared" si="417"/>
        <v/>
      </c>
      <c r="CB56" s="7" t="str">
        <f t="shared" ref="CB56:EM56" si="2219">IFERROR(ROUNDDOWN(IF(LEFT($C56,1)="*",CA56*IF(RIGHT($C56,LEN($C56)-1)="old",CA56,VALUE(RIGHT($C56,LEN($C56)-1))),CA56+IF(RIGHT($C56,LEN($C56)-1)="old",CA56,VALUE(RIGHT($C56,LEN($C56)-1))))/3,0),"")</f>
        <v/>
      </c>
      <c r="CC56" s="7" t="str">
        <f t="shared" ref="CC56:EN56" si="2220">IFERROR(IF(MOD(CB56,$D56)=0,$E56,$F56),"")</f>
        <v/>
      </c>
      <c r="CD56" s="7" t="str">
        <f t="shared" si="294"/>
        <v/>
      </c>
      <c r="CE56" s="7" t="str">
        <f t="shared" si="295"/>
        <v>,71,7,7,7,7,11,17</v>
      </c>
      <c r="CF56" s="7" t="str">
        <f t="shared" si="420"/>
        <v/>
      </c>
      <c r="CG56" s="7" t="str">
        <f t="shared" ref="CG56:ER56" si="2221">IFERROR(ROUNDDOWN(IF(LEFT($C56,1)="*",CF56*IF(RIGHT($C56,LEN($C56)-1)="old",CF56,VALUE(RIGHT($C56,LEN($C56)-1))),CF56+IF(RIGHT($C56,LEN($C56)-1)="old",CF56,VALUE(RIGHT($C56,LEN($C56)-1))))/3,0),"")</f>
        <v/>
      </c>
      <c r="CH56" s="7" t="str">
        <f t="shared" ref="CH56:ES56" si="2222">IFERROR(IF(MOD(CG56,$D56)=0,$E56,$F56),"")</f>
        <v/>
      </c>
      <c r="CI56" s="7" t="str">
        <f t="shared" si="298"/>
        <v/>
      </c>
      <c r="CJ56" s="7" t="str">
        <f t="shared" si="299"/>
        <v>,71,7,7,7,7,11,17</v>
      </c>
      <c r="CK56" s="7" t="str">
        <f t="shared" si="423"/>
        <v/>
      </c>
      <c r="CL56" s="7" t="str">
        <f t="shared" ref="CL56:EW56" si="2223">IFERROR(ROUNDDOWN(IF(LEFT($C56,1)="*",CK56*IF(RIGHT($C56,LEN($C56)-1)="old",CK56,VALUE(RIGHT($C56,LEN($C56)-1))),CK56+IF(RIGHT($C56,LEN($C56)-1)="old",CK56,VALUE(RIGHT($C56,LEN($C56)-1))))/3,0),"")</f>
        <v/>
      </c>
      <c r="CM56" s="7" t="str">
        <f t="shared" ref="CM56:EX56" si="2224">IFERROR(IF(MOD(CL56,$D56)=0,$E56,$F56),"")</f>
        <v/>
      </c>
      <c r="CN56" s="7" t="str">
        <f t="shared" si="302"/>
        <v/>
      </c>
      <c r="CO56" s="7" t="str">
        <f t="shared" si="303"/>
        <v>,71,7,7,7,7,11,17</v>
      </c>
      <c r="CP56" s="7" t="str">
        <f t="shared" si="426"/>
        <v/>
      </c>
      <c r="CQ56" s="7" t="str">
        <f t="shared" ref="CQ56:FB56" si="2225">IFERROR(ROUNDDOWN(IF(LEFT($C56,1)="*",CP56*IF(RIGHT($C56,LEN($C56)-1)="old",CP56,VALUE(RIGHT($C56,LEN($C56)-1))),CP56+IF(RIGHT($C56,LEN($C56)-1)="old",CP56,VALUE(RIGHT($C56,LEN($C56)-1))))/3,0),"")</f>
        <v/>
      </c>
      <c r="CR56" s="7" t="str">
        <f t="shared" ref="CR56:FC56" si="2226">IFERROR(IF(MOD(CQ56,$D56)=0,$E56,$F56),"")</f>
        <v/>
      </c>
      <c r="CS56" s="7" t="str">
        <f t="shared" si="306"/>
        <v/>
      </c>
      <c r="CT56" s="7" t="str">
        <f t="shared" si="307"/>
        <v>,71,7,7,7,7,11,17</v>
      </c>
      <c r="CU56" s="7" t="str">
        <f t="shared" si="429"/>
        <v/>
      </c>
      <c r="CV56" s="7" t="str">
        <f t="shared" ref="CV56:FG56" si="2227">IFERROR(ROUNDDOWN(IF(LEFT($C56,1)="*",CU56*IF(RIGHT($C56,LEN($C56)-1)="old",CU56,VALUE(RIGHT($C56,LEN($C56)-1))),CU56+IF(RIGHT($C56,LEN($C56)-1)="old",CU56,VALUE(RIGHT($C56,LEN($C56)-1))))/3,0),"")</f>
        <v/>
      </c>
      <c r="CW56" s="7" t="str">
        <f t="shared" ref="CW56:FH56" si="2228">IFERROR(IF(MOD(CV56,$D56)=0,$E56,$F56),"")</f>
        <v/>
      </c>
      <c r="CX56" s="7" t="str">
        <f t="shared" si="310"/>
        <v/>
      </c>
      <c r="CY56" s="7" t="str">
        <f t="shared" si="311"/>
        <v>,71,7,7,7,7,11,17</v>
      </c>
      <c r="CZ56" s="7" t="str">
        <f t="shared" si="432"/>
        <v/>
      </c>
      <c r="DA56" s="7" t="str">
        <f t="shared" ref="DA56:FL56" si="2229">IFERROR(ROUNDDOWN(IF(LEFT($C56,1)="*",CZ56*IF(RIGHT($C56,LEN($C56)-1)="old",CZ56,VALUE(RIGHT($C56,LEN($C56)-1))),CZ56+IF(RIGHT($C56,LEN($C56)-1)="old",CZ56,VALUE(RIGHT($C56,LEN($C56)-1))))/3,0),"")</f>
        <v/>
      </c>
      <c r="DB56" s="7" t="str">
        <f t="shared" ref="DB56:FM56" si="2230">IFERROR(IF(MOD(DA56,$D56)=0,$E56,$F56),"")</f>
        <v/>
      </c>
      <c r="DC56" s="7" t="str">
        <f t="shared" si="314"/>
        <v/>
      </c>
      <c r="DD56" s="7" t="str">
        <f t="shared" si="315"/>
        <v>,71,7,7,7,7,11,17</v>
      </c>
      <c r="DE56" s="7" t="str">
        <f t="shared" si="435"/>
        <v/>
      </c>
      <c r="DF56" s="7" t="str">
        <f t="shared" ref="DF56:FQ56" si="2231">IFERROR(ROUNDDOWN(IF(LEFT($C56,1)="*",DE56*IF(RIGHT($C56,LEN($C56)-1)="old",DE56,VALUE(RIGHT($C56,LEN($C56)-1))),DE56+IF(RIGHT($C56,LEN($C56)-1)="old",DE56,VALUE(RIGHT($C56,LEN($C56)-1))))/3,0),"")</f>
        <v/>
      </c>
      <c r="DG56" s="7" t="str">
        <f t="shared" ref="DG56:FR56" si="2232">IFERROR(IF(MOD(DF56,$D56)=0,$E56,$F56),"")</f>
        <v/>
      </c>
      <c r="DH56" s="7" t="str">
        <f t="shared" si="318"/>
        <v/>
      </c>
      <c r="DI56" s="7" t="str">
        <f t="shared" si="319"/>
        <v>,71,7,7,7,7,11,17</v>
      </c>
      <c r="DJ56" s="7" t="str">
        <f t="shared" si="438"/>
        <v/>
      </c>
      <c r="DK56" s="7" t="str">
        <f t="shared" ref="DK56:FV56" si="2233">IFERROR(ROUNDDOWN(IF(LEFT($C56,1)="*",DJ56*IF(RIGHT($C56,LEN($C56)-1)="old",DJ56,VALUE(RIGHT($C56,LEN($C56)-1))),DJ56+IF(RIGHT($C56,LEN($C56)-1)="old",DJ56,VALUE(RIGHT($C56,LEN($C56)-1))))/3,0),"")</f>
        <v/>
      </c>
      <c r="DL56" s="7" t="str">
        <f t="shared" ref="DL56:FW56" si="2234">IFERROR(IF(MOD(DK56,$D56)=0,$E56,$F56),"")</f>
        <v/>
      </c>
      <c r="DM56" s="7" t="str">
        <f t="shared" si="322"/>
        <v/>
      </c>
      <c r="DN56" s="7" t="str">
        <f t="shared" si="323"/>
        <v>,71,7,7,7,7,11,17</v>
      </c>
      <c r="DO56" s="7" t="str">
        <f t="shared" si="441"/>
        <v/>
      </c>
      <c r="DP56" s="7" t="str">
        <f t="shared" ref="DP56:GA56" si="2235">IFERROR(ROUNDDOWN(IF(LEFT($C56,1)="*",DO56*IF(RIGHT($C56,LEN($C56)-1)="old",DO56,VALUE(RIGHT($C56,LEN($C56)-1))),DO56+IF(RIGHT($C56,LEN($C56)-1)="old",DO56,VALUE(RIGHT($C56,LEN($C56)-1))))/3,0),"")</f>
        <v/>
      </c>
      <c r="DQ56" s="7" t="str">
        <f t="shared" ref="DQ56:GB56" si="2236">IFERROR(IF(MOD(DP56,$D56)=0,$E56,$F56),"")</f>
        <v/>
      </c>
      <c r="DR56" s="7" t="str">
        <f t="shared" si="326"/>
        <v/>
      </c>
      <c r="DS56" s="7" t="str">
        <f t="shared" si="327"/>
        <v>,71,7,7,7,7,11,17</v>
      </c>
      <c r="DT56" s="7" t="str">
        <f t="shared" si="444"/>
        <v/>
      </c>
      <c r="DU56" s="7" t="str">
        <f t="shared" ref="DU56:GF56" si="2237">IFERROR(ROUNDDOWN(IF(LEFT($C56,1)="*",DT56*IF(RIGHT($C56,LEN($C56)-1)="old",DT56,VALUE(RIGHT($C56,LEN($C56)-1))),DT56+IF(RIGHT($C56,LEN($C56)-1)="old",DT56,VALUE(RIGHT($C56,LEN($C56)-1))))/3,0),"")</f>
        <v/>
      </c>
      <c r="DV56" s="7" t="str">
        <f t="shared" ref="DV56:GG56" si="2238">IFERROR(IF(MOD(DU56,$D56)=0,$E56,$F56),"")</f>
        <v/>
      </c>
      <c r="DW56" s="7" t="str">
        <f t="shared" si="330"/>
        <v/>
      </c>
      <c r="DX56" s="7" t="str">
        <f t="shared" si="331"/>
        <v>,71,7,7,7,7,11,17</v>
      </c>
      <c r="DY56" s="7" t="str">
        <f t="shared" si="447"/>
        <v/>
      </c>
      <c r="DZ56" s="7" t="str">
        <f t="shared" ref="DZ56:GK56" si="2239">IFERROR(ROUNDDOWN(IF(LEFT($C56,1)="*",DY56*IF(RIGHT($C56,LEN($C56)-1)="old",DY56,VALUE(RIGHT($C56,LEN($C56)-1))),DY56+IF(RIGHT($C56,LEN($C56)-1)="old",DY56,VALUE(RIGHT($C56,LEN($C56)-1))))/3,0),"")</f>
        <v/>
      </c>
      <c r="EA56" s="7" t="str">
        <f t="shared" ref="EA56:GK56" si="2240">IFERROR(IF(MOD(DZ56,$D56)=0,$E56,$F56),"")</f>
        <v/>
      </c>
      <c r="EB56" s="7" t="str">
        <f t="shared" si="334"/>
        <v/>
      </c>
      <c r="EC56" s="7" t="str">
        <f t="shared" si="335"/>
        <v>,71,7,7,7,7,11,17</v>
      </c>
      <c r="ED56" s="7" t="str">
        <f t="shared" si="450"/>
        <v/>
      </c>
      <c r="EE56" s="7" t="str">
        <f t="shared" ref="EE56:GK56" si="2241">IFERROR(ROUNDDOWN(IF(LEFT($C56,1)="*",ED56*IF(RIGHT($C56,LEN($C56)-1)="old",ED56,VALUE(RIGHT($C56,LEN($C56)-1))),ED56+IF(RIGHT($C56,LEN($C56)-1)="old",ED56,VALUE(RIGHT($C56,LEN($C56)-1))))/3,0),"")</f>
        <v/>
      </c>
      <c r="EF56" s="7" t="str">
        <f t="shared" ref="EF56:GK56" si="2242">IFERROR(IF(MOD(EE56,$D56)=0,$E56,$F56),"")</f>
        <v/>
      </c>
      <c r="EG56" s="7" t="str">
        <f t="shared" si="338"/>
        <v/>
      </c>
      <c r="EH56" s="7" t="str">
        <f t="shared" si="339"/>
        <v>,71,7,7,7,7,11,17</v>
      </c>
      <c r="EI56" s="7" t="str">
        <f t="shared" si="453"/>
        <v/>
      </c>
      <c r="EJ56" s="7" t="str">
        <f t="shared" ref="EJ56:GK56" si="2243">IFERROR(ROUNDDOWN(IF(LEFT($C56,1)="*",EI56*IF(RIGHT($C56,LEN($C56)-1)="old",EI56,VALUE(RIGHT($C56,LEN($C56)-1))),EI56+IF(RIGHT($C56,LEN($C56)-1)="old",EI56,VALUE(RIGHT($C56,LEN($C56)-1))))/3,0),"")</f>
        <v/>
      </c>
      <c r="EK56" s="7" t="str">
        <f t="shared" ref="EK56:GK56" si="2244">IFERROR(IF(MOD(EJ56,$D56)=0,$E56,$F56),"")</f>
        <v/>
      </c>
      <c r="EL56" s="7" t="str">
        <f t="shared" si="342"/>
        <v/>
      </c>
      <c r="EM56" s="7" t="str">
        <f t="shared" si="343"/>
        <v>,71,7,7,7,7,11,17</v>
      </c>
      <c r="EN56" s="7" t="str">
        <f t="shared" si="456"/>
        <v/>
      </c>
      <c r="EO56" s="7" t="str">
        <f t="shared" ref="EO56:GK56" si="2245">IFERROR(ROUNDDOWN(IF(LEFT($C56,1)="*",EN56*IF(RIGHT($C56,LEN($C56)-1)="old",EN56,VALUE(RIGHT($C56,LEN($C56)-1))),EN56+IF(RIGHT($C56,LEN($C56)-1)="old",EN56,VALUE(RIGHT($C56,LEN($C56)-1))))/3,0),"")</f>
        <v/>
      </c>
      <c r="EP56" s="7" t="str">
        <f t="shared" ref="EP56:GK56" si="2246">IFERROR(IF(MOD(EO56,$D56)=0,$E56,$F56),"")</f>
        <v/>
      </c>
      <c r="EQ56" s="7" t="str">
        <f t="shared" si="346"/>
        <v/>
      </c>
      <c r="ER56" s="7" t="str">
        <f t="shared" si="347"/>
        <v>,71,7,7,7,7,11,17</v>
      </c>
      <c r="ES56" s="7" t="str">
        <f t="shared" si="459"/>
        <v/>
      </c>
      <c r="ET56" s="7" t="str">
        <f t="shared" ref="ET56:GK56" si="2247">IFERROR(ROUNDDOWN(IF(LEFT($C56,1)="*",ES56*IF(RIGHT($C56,LEN($C56)-1)="old",ES56,VALUE(RIGHT($C56,LEN($C56)-1))),ES56+IF(RIGHT($C56,LEN($C56)-1)="old",ES56,VALUE(RIGHT($C56,LEN($C56)-1))))/3,0),"")</f>
        <v/>
      </c>
      <c r="EU56" s="7" t="str">
        <f t="shared" ref="EU56:GK56" si="2248">IFERROR(IF(MOD(ET56,$D56)=0,$E56,$F56),"")</f>
        <v/>
      </c>
      <c r="EV56" s="7" t="str">
        <f t="shared" si="350"/>
        <v/>
      </c>
      <c r="EW56" s="7" t="str">
        <f t="shared" si="351"/>
        <v>,71,7,7,7,7,11,17</v>
      </c>
      <c r="EX56" s="7" t="str">
        <f t="shared" si="462"/>
        <v/>
      </c>
      <c r="EY56" s="7" t="str">
        <f t="shared" ref="EY56:GK56" si="2249">IFERROR(ROUNDDOWN(IF(LEFT($C56,1)="*",EX56*IF(RIGHT($C56,LEN($C56)-1)="old",EX56,VALUE(RIGHT($C56,LEN($C56)-1))),EX56+IF(RIGHT($C56,LEN($C56)-1)="old",EX56,VALUE(RIGHT($C56,LEN($C56)-1))))/3,0),"")</f>
        <v/>
      </c>
      <c r="EZ56" s="7" t="str">
        <f t="shared" ref="EZ56:GK56" si="2250">IFERROR(IF(MOD(EY56,$D56)=0,$E56,$F56),"")</f>
        <v/>
      </c>
      <c r="FA56" s="7" t="str">
        <f t="shared" si="354"/>
        <v/>
      </c>
      <c r="FB56" s="7" t="str">
        <f t="shared" si="355"/>
        <v>,71,7,7,7,7,11,17</v>
      </c>
      <c r="FC56" s="7" t="str">
        <f t="shared" si="465"/>
        <v/>
      </c>
      <c r="FD56" s="7" t="str">
        <f t="shared" ref="FD56:GK56" si="2251">IFERROR(ROUNDDOWN(IF(LEFT($C56,1)="*",FC56*IF(RIGHT($C56,LEN($C56)-1)="old",FC56,VALUE(RIGHT($C56,LEN($C56)-1))),FC56+IF(RIGHT($C56,LEN($C56)-1)="old",FC56,VALUE(RIGHT($C56,LEN($C56)-1))))/3,0),"")</f>
        <v/>
      </c>
      <c r="FE56" s="7" t="str">
        <f t="shared" ref="FE56:GK56" si="2252">IFERROR(IF(MOD(FD56,$D56)=0,$E56,$F56),"")</f>
        <v/>
      </c>
      <c r="FF56" s="7" t="str">
        <f t="shared" si="358"/>
        <v/>
      </c>
      <c r="FG56" s="7" t="str">
        <f t="shared" si="359"/>
        <v>,71,7,7,7,7,11,17</v>
      </c>
      <c r="FH56" s="7" t="str">
        <f t="shared" si="468"/>
        <v/>
      </c>
      <c r="FI56" s="7" t="str">
        <f t="shared" ref="FI56:GK56" si="2253">IFERROR(ROUNDDOWN(IF(LEFT($C56,1)="*",FH56*IF(RIGHT($C56,LEN($C56)-1)="old",FH56,VALUE(RIGHT($C56,LEN($C56)-1))),FH56+IF(RIGHT($C56,LEN($C56)-1)="old",FH56,VALUE(RIGHT($C56,LEN($C56)-1))))/3,0),"")</f>
        <v/>
      </c>
      <c r="FJ56" s="7" t="str">
        <f t="shared" ref="FJ56:GK56" si="2254">IFERROR(IF(MOD(FI56,$D56)=0,$E56,$F56),"")</f>
        <v/>
      </c>
      <c r="FK56" s="7" t="str">
        <f t="shared" si="362"/>
        <v/>
      </c>
      <c r="FL56" s="7" t="str">
        <f t="shared" si="363"/>
        <v>,71,7,7,7,7,11,17</v>
      </c>
      <c r="FM56" s="7" t="str">
        <f t="shared" si="471"/>
        <v/>
      </c>
      <c r="FN56" s="7" t="str">
        <f t="shared" ref="FN56:GK56" si="2255">IFERROR(ROUNDDOWN(IF(LEFT($C56,1)="*",FM56*IF(RIGHT($C56,LEN($C56)-1)="old",FM56,VALUE(RIGHT($C56,LEN($C56)-1))),FM56+IF(RIGHT($C56,LEN($C56)-1)="old",FM56,VALUE(RIGHT($C56,LEN($C56)-1))))/3,0),"")</f>
        <v/>
      </c>
      <c r="FO56" s="7" t="str">
        <f t="shared" ref="FO56:GK56" si="2256">IFERROR(IF(MOD(FN56,$D56)=0,$E56,$F56),"")</f>
        <v/>
      </c>
      <c r="FP56" s="7" t="str">
        <f t="shared" si="366"/>
        <v/>
      </c>
      <c r="FQ56" s="7" t="str">
        <f t="shared" si="367"/>
        <v>,71,7,7,7,7,11,17</v>
      </c>
      <c r="FR56" s="7" t="str">
        <f t="shared" si="474"/>
        <v/>
      </c>
      <c r="FS56" s="7" t="str">
        <f t="shared" ref="FS56:GK56" si="2257">IFERROR(ROUNDDOWN(IF(LEFT($C56,1)="*",FR56*IF(RIGHT($C56,LEN($C56)-1)="old",FR56,VALUE(RIGHT($C56,LEN($C56)-1))),FR56+IF(RIGHT($C56,LEN($C56)-1)="old",FR56,VALUE(RIGHT($C56,LEN($C56)-1))))/3,0),"")</f>
        <v/>
      </c>
      <c r="FT56" s="7" t="str">
        <f t="shared" ref="FT56:GK56" si="2258">IFERROR(IF(MOD(FS56,$D56)=0,$E56,$F56),"")</f>
        <v/>
      </c>
      <c r="FU56" s="7" t="str">
        <f t="shared" si="370"/>
        <v/>
      </c>
      <c r="FV56" s="7" t="str">
        <f t="shared" si="371"/>
        <v>,71,7,7,7,7,11,17</v>
      </c>
      <c r="FW56" s="7" t="str">
        <f t="shared" si="477"/>
        <v/>
      </c>
      <c r="FX56" s="7" t="str">
        <f t="shared" ref="FX56:GK56" si="2259">IFERROR(ROUNDDOWN(IF(LEFT($C56,1)="*",FW56*IF(RIGHT($C56,LEN($C56)-1)="old",FW56,VALUE(RIGHT($C56,LEN($C56)-1))),FW56+IF(RIGHT($C56,LEN($C56)-1)="old",FW56,VALUE(RIGHT($C56,LEN($C56)-1))))/3,0),"")</f>
        <v/>
      </c>
      <c r="FY56" s="7" t="str">
        <f t="shared" ref="FY56:GK56" si="2260">IFERROR(IF(MOD(FX56,$D56)=0,$E56,$F56),"")</f>
        <v/>
      </c>
      <c r="FZ56" s="7" t="str">
        <f t="shared" si="374"/>
        <v/>
      </c>
      <c r="GA56" s="7" t="str">
        <f t="shared" si="375"/>
        <v>,71,7,7,7,7,11,17</v>
      </c>
      <c r="GB56" s="7" t="str">
        <f t="shared" si="480"/>
        <v/>
      </c>
      <c r="GC56" s="7" t="str">
        <f t="shared" ref="GC56:GK56" si="2261">IFERROR(ROUNDDOWN(IF(LEFT($C56,1)="*",GB56*IF(RIGHT($C56,LEN($C56)-1)="old",GB56,VALUE(RIGHT($C56,LEN($C56)-1))),GB56+IF(RIGHT($C56,LEN($C56)-1)="old",GB56,VALUE(RIGHT($C56,LEN($C56)-1))))/3,0),"")</f>
        <v/>
      </c>
      <c r="GD56" s="7" t="str">
        <f t="shared" ref="GD56:GK56" si="2262">IFERROR(IF(MOD(GC56,$D56)=0,$E56,$F56),"")</f>
        <v/>
      </c>
      <c r="GE56" s="7" t="str">
        <f t="shared" si="378"/>
        <v/>
      </c>
      <c r="GF56" s="7" t="str">
        <f t="shared" si="379"/>
        <v>,71,7,7,7,7,11,17</v>
      </c>
      <c r="GG56" s="7" t="str">
        <f t="shared" si="483"/>
        <v/>
      </c>
      <c r="GH56" s="7" t="str">
        <f t="shared" ref="GH56:GK56" si="2263">IFERROR(ROUNDDOWN(IF(LEFT($C56,1)="*",GG56*IF(RIGHT($C56,LEN($C56)-1)="old",GG56,VALUE(RIGHT($C56,LEN($C56)-1))),GG56+IF(RIGHT($C56,LEN($C56)-1)="old",GG56,VALUE(RIGHT($C56,LEN($C56)-1))))/3,0),"")</f>
        <v/>
      </c>
      <c r="GI56" s="7" t="str">
        <f t="shared" ref="GI56:GK56" si="2264">IFERROR(IF(MOD(GH56,$D56)=0,$E56,$F56),"")</f>
        <v/>
      </c>
      <c r="GJ56" s="7" t="str">
        <f t="shared" si="382"/>
        <v/>
      </c>
      <c r="GK56" s="7" t="str">
        <f t="shared" si="383"/>
        <v>,71,7,7,7,7,11,17</v>
      </c>
    </row>
    <row r="57" spans="1:197" s="7" customFormat="1" x14ac:dyDescent="0.25">
      <c r="B57" s="7">
        <v>4</v>
      </c>
      <c r="C57" s="7" t="str">
        <f>"*old"</f>
        <v>*old</v>
      </c>
      <c r="D57" s="7">
        <v>7</v>
      </c>
      <c r="E57" s="7">
        <v>0</v>
      </c>
      <c r="F57" s="7">
        <v>3</v>
      </c>
      <c r="I57" s="7" t="str">
        <f>IF(E50=B57,GJ50,"")&amp;IF(F50=B57,GK50,"")&amp;IF(E51=B57,GJ51,"")&amp;IF(F51=B57,GK51,"")&amp;IF(E52=B57,GJ52,"")&amp;IF(F52=B57,GK52,"")&amp;IF(E53=B57,GJ53,"")&amp;IF(F53=B57,GK53,"")&amp;IF(E54=B57,GJ54,"")&amp;IF(F54=B57,GK54,"")&amp;IF(E55=B57,GJ55,"")&amp;IF(F55=B57,GK55,"")&amp;IF(E56=B57,GJ56,"")&amp;IF(F56=B57,GK56,"")</f>
        <v>,3,3,3,3,3,3,3,3,25</v>
      </c>
      <c r="J57" s="7">
        <f t="shared" si="246"/>
        <v>9</v>
      </c>
      <c r="K57" s="7">
        <f t="shared" si="2128"/>
        <v>29</v>
      </c>
      <c r="L57" s="7" t="str">
        <f>IF(E58=B57,GJ58,"")&amp;IF(F58=B57,GK58,"")&amp;IF(E59=B57,GJ59,"")&amp;IF(F59=B57,GK59,"")&amp;IF(E60=B57,GJ60,"")&amp;IF(F60=B57,GK60,"")</f>
        <v>,3,3,3,3</v>
      </c>
      <c r="M57">
        <f>LEN(L57)-LEN(SUBSTITUTE(L57,",",""))</f>
        <v>4</v>
      </c>
      <c r="N57" s="7">
        <f>IF(N$4&lt;=$J57,VALUE(SUBSTITUTE(MID($I57,IFERROR(FIND(CHAR(1),SUBSTITUTE($I57,",",CHAR(1),(N$4+1)-1)),1),IFERROR(FIND(CHAR(1),SUBSTITUTE($I57,",",CHAR(1),(N$4+1))),LEN($I57)+1)-IFERROR(FIND(CHAR(1),SUBSTITUTE($I57,",",CHAR(1),(N$4+1)-1)),1)),",","")),"")</f>
        <v>3</v>
      </c>
      <c r="O57" s="7">
        <f t="shared" si="142"/>
        <v>3</v>
      </c>
      <c r="P57" s="7">
        <f t="shared" si="143"/>
        <v>3</v>
      </c>
      <c r="Q57" s="7" t="str">
        <f t="shared" si="896"/>
        <v/>
      </c>
      <c r="R57" s="7" t="str">
        <f t="shared" si="897"/>
        <v>,3</v>
      </c>
      <c r="S57" s="7">
        <f t="shared" si="247"/>
        <v>3</v>
      </c>
      <c r="T57" s="7">
        <f t="shared" si="243"/>
        <v>3</v>
      </c>
      <c r="U57" s="7">
        <f t="shared" si="244"/>
        <v>3</v>
      </c>
      <c r="V57" s="7" t="str">
        <f t="shared" si="898"/>
        <v/>
      </c>
      <c r="W57" s="7" t="str">
        <f t="shared" si="899"/>
        <v>,3,3</v>
      </c>
      <c r="X57" s="7">
        <f t="shared" si="384"/>
        <v>3</v>
      </c>
      <c r="Y57" s="7">
        <f t="shared" ref="Y57:CJ57" si="2265">IFERROR(ROUNDDOWN(IF(LEFT($C57,1)="*",X57*IF(RIGHT($C57,LEN($C57)-1)="old",X57,VALUE(RIGHT($C57,LEN($C57)-1))),X57+IF(RIGHT($C57,LEN($C57)-1)="old",X57,VALUE(RIGHT($C57,LEN($C57)-1))))/3,0),"")</f>
        <v>3</v>
      </c>
      <c r="Z57" s="7">
        <f t="shared" ref="Z57:CK57" si="2266">IFERROR(IF(MOD(Y57,$D57)=0,$E57,$F57),"")</f>
        <v>3</v>
      </c>
      <c r="AA57" s="7" t="str">
        <f t="shared" si="250"/>
        <v/>
      </c>
      <c r="AB57" s="7" t="str">
        <f t="shared" si="251"/>
        <v>,3,3,3</v>
      </c>
      <c r="AC57" s="7">
        <f t="shared" si="387"/>
        <v>3</v>
      </c>
      <c r="AD57" s="7">
        <f t="shared" ref="AD57:CO57" si="2267">IFERROR(ROUNDDOWN(IF(LEFT($C57,1)="*",AC57*IF(RIGHT($C57,LEN($C57)-1)="old",AC57,VALUE(RIGHT($C57,LEN($C57)-1))),AC57+IF(RIGHT($C57,LEN($C57)-1)="old",AC57,VALUE(RIGHT($C57,LEN($C57)-1))))/3,0),"")</f>
        <v>3</v>
      </c>
      <c r="AE57" s="7">
        <f t="shared" ref="AE57:CP57" si="2268">IFERROR(IF(MOD(AD57,$D57)=0,$E57,$F57),"")</f>
        <v>3</v>
      </c>
      <c r="AF57" s="7" t="str">
        <f t="shared" si="254"/>
        <v/>
      </c>
      <c r="AG57" s="7" t="str">
        <f t="shared" si="255"/>
        <v>,3,3,3,3</v>
      </c>
      <c r="AH57" s="7">
        <f t="shared" si="390"/>
        <v>3</v>
      </c>
      <c r="AI57" s="7">
        <f t="shared" ref="AI57:CT57" si="2269">IFERROR(ROUNDDOWN(IF(LEFT($C57,1)="*",AH57*IF(RIGHT($C57,LEN($C57)-1)="old",AH57,VALUE(RIGHT($C57,LEN($C57)-1))),AH57+IF(RIGHT($C57,LEN($C57)-1)="old",AH57,VALUE(RIGHT($C57,LEN($C57)-1))))/3,0),"")</f>
        <v>3</v>
      </c>
      <c r="AJ57" s="7">
        <f t="shared" ref="AJ57:CU57" si="2270">IFERROR(IF(MOD(AI57,$D57)=0,$E57,$F57),"")</f>
        <v>3</v>
      </c>
      <c r="AK57" s="7" t="str">
        <f t="shared" si="258"/>
        <v/>
      </c>
      <c r="AL57" s="7" t="str">
        <f t="shared" si="259"/>
        <v>,3,3,3,3,3</v>
      </c>
      <c r="AM57" s="7">
        <f t="shared" si="393"/>
        <v>3</v>
      </c>
      <c r="AN57" s="7">
        <f t="shared" ref="AN57:CY57" si="2271">IFERROR(ROUNDDOWN(IF(LEFT($C57,1)="*",AM57*IF(RIGHT($C57,LEN($C57)-1)="old",AM57,VALUE(RIGHT($C57,LEN($C57)-1))),AM57+IF(RIGHT($C57,LEN($C57)-1)="old",AM57,VALUE(RIGHT($C57,LEN($C57)-1))))/3,0),"")</f>
        <v>3</v>
      </c>
      <c r="AO57" s="7">
        <f t="shared" ref="AO57:CZ57" si="2272">IFERROR(IF(MOD(AN57,$D57)=0,$E57,$F57),"")</f>
        <v>3</v>
      </c>
      <c r="AP57" s="7" t="str">
        <f t="shared" si="262"/>
        <v/>
      </c>
      <c r="AQ57" s="7" t="str">
        <f t="shared" si="263"/>
        <v>,3,3,3,3,3,3</v>
      </c>
      <c r="AR57" s="7">
        <f t="shared" si="396"/>
        <v>3</v>
      </c>
      <c r="AS57" s="7">
        <f t="shared" ref="AS57:DD57" si="2273">IFERROR(ROUNDDOWN(IF(LEFT($C57,1)="*",AR57*IF(RIGHT($C57,LEN($C57)-1)="old",AR57,VALUE(RIGHT($C57,LEN($C57)-1))),AR57+IF(RIGHT($C57,LEN($C57)-1)="old",AR57,VALUE(RIGHT($C57,LEN($C57)-1))))/3,0),"")</f>
        <v>3</v>
      </c>
      <c r="AT57" s="7">
        <f t="shared" ref="AT57:DE57" si="2274">IFERROR(IF(MOD(AS57,$D57)=0,$E57,$F57),"")</f>
        <v>3</v>
      </c>
      <c r="AU57" s="7" t="str">
        <f t="shared" si="266"/>
        <v/>
      </c>
      <c r="AV57" s="7" t="str">
        <f t="shared" si="267"/>
        <v>,3,3,3,3,3,3,3</v>
      </c>
      <c r="AW57" s="7">
        <f t="shared" si="399"/>
        <v>3</v>
      </c>
      <c r="AX57" s="7">
        <f t="shared" ref="AX57:DI57" si="2275">IFERROR(ROUNDDOWN(IF(LEFT($C57,1)="*",AW57*IF(RIGHT($C57,LEN($C57)-1)="old",AW57,VALUE(RIGHT($C57,LEN($C57)-1))),AW57+IF(RIGHT($C57,LEN($C57)-1)="old",AW57,VALUE(RIGHT($C57,LEN($C57)-1))))/3,0),"")</f>
        <v>3</v>
      </c>
      <c r="AY57" s="7">
        <f t="shared" ref="AY57:DJ57" si="2276">IFERROR(IF(MOD(AX57,$D57)=0,$E57,$F57),"")</f>
        <v>3</v>
      </c>
      <c r="AZ57" s="7" t="str">
        <f t="shared" si="270"/>
        <v/>
      </c>
      <c r="BA57" s="7" t="str">
        <f t="shared" si="271"/>
        <v>,3,3,3,3,3,3,3,3</v>
      </c>
      <c r="BB57" s="7">
        <f t="shared" si="402"/>
        <v>25</v>
      </c>
      <c r="BC57" s="7">
        <f t="shared" ref="BC57:DN57" si="2277">IFERROR(ROUNDDOWN(IF(LEFT($C57,1)="*",BB57*IF(RIGHT($C57,LEN($C57)-1)="old",BB57,VALUE(RIGHT($C57,LEN($C57)-1))),BB57+IF(RIGHT($C57,LEN($C57)-1)="old",BB57,VALUE(RIGHT($C57,LEN($C57)-1))))/3,0),"")</f>
        <v>208</v>
      </c>
      <c r="BD57" s="7">
        <f t="shared" ref="BD57:DO57" si="2278">IFERROR(IF(MOD(BC57,$D57)=0,$E57,$F57),"")</f>
        <v>3</v>
      </c>
      <c r="BE57" s="7" t="str">
        <f t="shared" si="274"/>
        <v/>
      </c>
      <c r="BF57" s="7" t="str">
        <f t="shared" si="275"/>
        <v>,3,3,3,3,3,3,3,3,208</v>
      </c>
      <c r="BG57" s="7" t="str">
        <f t="shared" si="405"/>
        <v/>
      </c>
      <c r="BH57" s="7" t="str">
        <f t="shared" ref="BH57:DS57" si="2279">IFERROR(ROUNDDOWN(IF(LEFT($C57,1)="*",BG57*IF(RIGHT($C57,LEN($C57)-1)="old",BG57,VALUE(RIGHT($C57,LEN($C57)-1))),BG57+IF(RIGHT($C57,LEN($C57)-1)="old",BG57,VALUE(RIGHT($C57,LEN($C57)-1))))/3,0),"")</f>
        <v/>
      </c>
      <c r="BI57" s="7" t="str">
        <f t="shared" ref="BI57:DT57" si="2280">IFERROR(IF(MOD(BH57,$D57)=0,$E57,$F57),"")</f>
        <v/>
      </c>
      <c r="BJ57" s="7" t="str">
        <f t="shared" si="278"/>
        <v/>
      </c>
      <c r="BK57" s="7" t="str">
        <f t="shared" si="279"/>
        <v>,3,3,3,3,3,3,3,3,208</v>
      </c>
      <c r="BL57" s="7" t="str">
        <f t="shared" si="408"/>
        <v/>
      </c>
      <c r="BM57" s="7" t="str">
        <f t="shared" ref="BM57:DX57" si="2281">IFERROR(ROUNDDOWN(IF(LEFT($C57,1)="*",BL57*IF(RIGHT($C57,LEN($C57)-1)="old",BL57,VALUE(RIGHT($C57,LEN($C57)-1))),BL57+IF(RIGHT($C57,LEN($C57)-1)="old",BL57,VALUE(RIGHT($C57,LEN($C57)-1))))/3,0),"")</f>
        <v/>
      </c>
      <c r="BN57" s="7" t="str">
        <f t="shared" ref="BN57:DY57" si="2282">IFERROR(IF(MOD(BM57,$D57)=0,$E57,$F57),"")</f>
        <v/>
      </c>
      <c r="BO57" s="7" t="str">
        <f t="shared" si="282"/>
        <v/>
      </c>
      <c r="BP57" s="7" t="str">
        <f t="shared" si="283"/>
        <v>,3,3,3,3,3,3,3,3,208</v>
      </c>
      <c r="BQ57" s="7" t="str">
        <f t="shared" si="411"/>
        <v/>
      </c>
      <c r="BR57" s="7" t="str">
        <f t="shared" ref="BR57:EC57" si="2283">IFERROR(ROUNDDOWN(IF(LEFT($C57,1)="*",BQ57*IF(RIGHT($C57,LEN($C57)-1)="old",BQ57,VALUE(RIGHT($C57,LEN($C57)-1))),BQ57+IF(RIGHT($C57,LEN($C57)-1)="old",BQ57,VALUE(RIGHT($C57,LEN($C57)-1))))/3,0),"")</f>
        <v/>
      </c>
      <c r="BS57" s="7" t="str">
        <f t="shared" ref="BS57:ED57" si="2284">IFERROR(IF(MOD(BR57,$D57)=0,$E57,$F57),"")</f>
        <v/>
      </c>
      <c r="BT57" s="7" t="str">
        <f t="shared" si="286"/>
        <v/>
      </c>
      <c r="BU57" s="7" t="str">
        <f t="shared" si="287"/>
        <v>,3,3,3,3,3,3,3,3,208</v>
      </c>
      <c r="BV57" s="7" t="str">
        <f t="shared" si="414"/>
        <v/>
      </c>
      <c r="BW57" s="7" t="str">
        <f t="shared" ref="BW57:EH57" si="2285">IFERROR(ROUNDDOWN(IF(LEFT($C57,1)="*",BV57*IF(RIGHT($C57,LEN($C57)-1)="old",BV57,VALUE(RIGHT($C57,LEN($C57)-1))),BV57+IF(RIGHT($C57,LEN($C57)-1)="old",BV57,VALUE(RIGHT($C57,LEN($C57)-1))))/3,0),"")</f>
        <v/>
      </c>
      <c r="BX57" s="7" t="str">
        <f t="shared" ref="BX57:EI57" si="2286">IFERROR(IF(MOD(BW57,$D57)=0,$E57,$F57),"")</f>
        <v/>
      </c>
      <c r="BY57" s="7" t="str">
        <f t="shared" si="290"/>
        <v/>
      </c>
      <c r="BZ57" s="7" t="str">
        <f t="shared" si="291"/>
        <v>,3,3,3,3,3,3,3,3,208</v>
      </c>
      <c r="CA57" s="7" t="str">
        <f t="shared" si="417"/>
        <v/>
      </c>
      <c r="CB57" s="7" t="str">
        <f t="shared" ref="CB57:EM57" si="2287">IFERROR(ROUNDDOWN(IF(LEFT($C57,1)="*",CA57*IF(RIGHT($C57,LEN($C57)-1)="old",CA57,VALUE(RIGHT($C57,LEN($C57)-1))),CA57+IF(RIGHT($C57,LEN($C57)-1)="old",CA57,VALUE(RIGHT($C57,LEN($C57)-1))))/3,0),"")</f>
        <v/>
      </c>
      <c r="CC57" s="7" t="str">
        <f t="shared" ref="CC57:EN57" si="2288">IFERROR(IF(MOD(CB57,$D57)=0,$E57,$F57),"")</f>
        <v/>
      </c>
      <c r="CD57" s="7" t="str">
        <f t="shared" si="294"/>
        <v/>
      </c>
      <c r="CE57" s="7" t="str">
        <f t="shared" si="295"/>
        <v>,3,3,3,3,3,3,3,3,208</v>
      </c>
      <c r="CF57" s="7" t="str">
        <f t="shared" si="420"/>
        <v/>
      </c>
      <c r="CG57" s="7" t="str">
        <f t="shared" ref="CG57:ER57" si="2289">IFERROR(ROUNDDOWN(IF(LEFT($C57,1)="*",CF57*IF(RIGHT($C57,LEN($C57)-1)="old",CF57,VALUE(RIGHT($C57,LEN($C57)-1))),CF57+IF(RIGHT($C57,LEN($C57)-1)="old",CF57,VALUE(RIGHT($C57,LEN($C57)-1))))/3,0),"")</f>
        <v/>
      </c>
      <c r="CH57" s="7" t="str">
        <f t="shared" ref="CH57:ES57" si="2290">IFERROR(IF(MOD(CG57,$D57)=0,$E57,$F57),"")</f>
        <v/>
      </c>
      <c r="CI57" s="7" t="str">
        <f t="shared" si="298"/>
        <v/>
      </c>
      <c r="CJ57" s="7" t="str">
        <f t="shared" si="299"/>
        <v>,3,3,3,3,3,3,3,3,208</v>
      </c>
      <c r="CK57" s="7" t="str">
        <f t="shared" si="423"/>
        <v/>
      </c>
      <c r="CL57" s="7" t="str">
        <f t="shared" ref="CL57:EW57" si="2291">IFERROR(ROUNDDOWN(IF(LEFT($C57,1)="*",CK57*IF(RIGHT($C57,LEN($C57)-1)="old",CK57,VALUE(RIGHT($C57,LEN($C57)-1))),CK57+IF(RIGHT($C57,LEN($C57)-1)="old",CK57,VALUE(RIGHT($C57,LEN($C57)-1))))/3,0),"")</f>
        <v/>
      </c>
      <c r="CM57" s="7" t="str">
        <f t="shared" ref="CM57:EX57" si="2292">IFERROR(IF(MOD(CL57,$D57)=0,$E57,$F57),"")</f>
        <v/>
      </c>
      <c r="CN57" s="7" t="str">
        <f t="shared" si="302"/>
        <v/>
      </c>
      <c r="CO57" s="7" t="str">
        <f t="shared" si="303"/>
        <v>,3,3,3,3,3,3,3,3,208</v>
      </c>
      <c r="CP57" s="7" t="str">
        <f t="shared" si="426"/>
        <v/>
      </c>
      <c r="CQ57" s="7" t="str">
        <f t="shared" ref="CQ57:FB57" si="2293">IFERROR(ROUNDDOWN(IF(LEFT($C57,1)="*",CP57*IF(RIGHT($C57,LEN($C57)-1)="old",CP57,VALUE(RIGHT($C57,LEN($C57)-1))),CP57+IF(RIGHT($C57,LEN($C57)-1)="old",CP57,VALUE(RIGHT($C57,LEN($C57)-1))))/3,0),"")</f>
        <v/>
      </c>
      <c r="CR57" s="7" t="str">
        <f t="shared" ref="CR57:FC57" si="2294">IFERROR(IF(MOD(CQ57,$D57)=0,$E57,$F57),"")</f>
        <v/>
      </c>
      <c r="CS57" s="7" t="str">
        <f t="shared" si="306"/>
        <v/>
      </c>
      <c r="CT57" s="7" t="str">
        <f t="shared" si="307"/>
        <v>,3,3,3,3,3,3,3,3,208</v>
      </c>
      <c r="CU57" s="7" t="str">
        <f t="shared" si="429"/>
        <v/>
      </c>
      <c r="CV57" s="7" t="str">
        <f t="shared" ref="CV57:FG57" si="2295">IFERROR(ROUNDDOWN(IF(LEFT($C57,1)="*",CU57*IF(RIGHT($C57,LEN($C57)-1)="old",CU57,VALUE(RIGHT($C57,LEN($C57)-1))),CU57+IF(RIGHT($C57,LEN($C57)-1)="old",CU57,VALUE(RIGHT($C57,LEN($C57)-1))))/3,0),"")</f>
        <v/>
      </c>
      <c r="CW57" s="7" t="str">
        <f t="shared" ref="CW57:FH57" si="2296">IFERROR(IF(MOD(CV57,$D57)=0,$E57,$F57),"")</f>
        <v/>
      </c>
      <c r="CX57" s="7" t="str">
        <f t="shared" si="310"/>
        <v/>
      </c>
      <c r="CY57" s="7" t="str">
        <f t="shared" si="311"/>
        <v>,3,3,3,3,3,3,3,3,208</v>
      </c>
      <c r="CZ57" s="7" t="str">
        <f t="shared" si="432"/>
        <v/>
      </c>
      <c r="DA57" s="7" t="str">
        <f t="shared" ref="DA57:FL57" si="2297">IFERROR(ROUNDDOWN(IF(LEFT($C57,1)="*",CZ57*IF(RIGHT($C57,LEN($C57)-1)="old",CZ57,VALUE(RIGHT($C57,LEN($C57)-1))),CZ57+IF(RIGHT($C57,LEN($C57)-1)="old",CZ57,VALUE(RIGHT($C57,LEN($C57)-1))))/3,0),"")</f>
        <v/>
      </c>
      <c r="DB57" s="7" t="str">
        <f t="shared" ref="DB57:FM57" si="2298">IFERROR(IF(MOD(DA57,$D57)=0,$E57,$F57),"")</f>
        <v/>
      </c>
      <c r="DC57" s="7" t="str">
        <f t="shared" si="314"/>
        <v/>
      </c>
      <c r="DD57" s="7" t="str">
        <f t="shared" si="315"/>
        <v>,3,3,3,3,3,3,3,3,208</v>
      </c>
      <c r="DE57" s="7" t="str">
        <f t="shared" si="435"/>
        <v/>
      </c>
      <c r="DF57" s="7" t="str">
        <f t="shared" ref="DF57:FQ57" si="2299">IFERROR(ROUNDDOWN(IF(LEFT($C57,1)="*",DE57*IF(RIGHT($C57,LEN($C57)-1)="old",DE57,VALUE(RIGHT($C57,LEN($C57)-1))),DE57+IF(RIGHT($C57,LEN($C57)-1)="old",DE57,VALUE(RIGHT($C57,LEN($C57)-1))))/3,0),"")</f>
        <v/>
      </c>
      <c r="DG57" s="7" t="str">
        <f t="shared" ref="DG57:FR57" si="2300">IFERROR(IF(MOD(DF57,$D57)=0,$E57,$F57),"")</f>
        <v/>
      </c>
      <c r="DH57" s="7" t="str">
        <f t="shared" si="318"/>
        <v/>
      </c>
      <c r="DI57" s="7" t="str">
        <f t="shared" si="319"/>
        <v>,3,3,3,3,3,3,3,3,208</v>
      </c>
      <c r="DJ57" s="7" t="str">
        <f t="shared" si="438"/>
        <v/>
      </c>
      <c r="DK57" s="7" t="str">
        <f t="shared" ref="DK57:FV57" si="2301">IFERROR(ROUNDDOWN(IF(LEFT($C57,1)="*",DJ57*IF(RIGHT($C57,LEN($C57)-1)="old",DJ57,VALUE(RIGHT($C57,LEN($C57)-1))),DJ57+IF(RIGHT($C57,LEN($C57)-1)="old",DJ57,VALUE(RIGHT($C57,LEN($C57)-1))))/3,0),"")</f>
        <v/>
      </c>
      <c r="DL57" s="7" t="str">
        <f t="shared" ref="DL57:FW57" si="2302">IFERROR(IF(MOD(DK57,$D57)=0,$E57,$F57),"")</f>
        <v/>
      </c>
      <c r="DM57" s="7" t="str">
        <f t="shared" si="322"/>
        <v/>
      </c>
      <c r="DN57" s="7" t="str">
        <f t="shared" si="323"/>
        <v>,3,3,3,3,3,3,3,3,208</v>
      </c>
      <c r="DO57" s="7" t="str">
        <f t="shared" si="441"/>
        <v/>
      </c>
      <c r="DP57" s="7" t="str">
        <f t="shared" ref="DP57:GA57" si="2303">IFERROR(ROUNDDOWN(IF(LEFT($C57,1)="*",DO57*IF(RIGHT($C57,LEN($C57)-1)="old",DO57,VALUE(RIGHT($C57,LEN($C57)-1))),DO57+IF(RIGHT($C57,LEN($C57)-1)="old",DO57,VALUE(RIGHT($C57,LEN($C57)-1))))/3,0),"")</f>
        <v/>
      </c>
      <c r="DQ57" s="7" t="str">
        <f t="shared" ref="DQ57:GB57" si="2304">IFERROR(IF(MOD(DP57,$D57)=0,$E57,$F57),"")</f>
        <v/>
      </c>
      <c r="DR57" s="7" t="str">
        <f t="shared" si="326"/>
        <v/>
      </c>
      <c r="DS57" s="7" t="str">
        <f t="shared" si="327"/>
        <v>,3,3,3,3,3,3,3,3,208</v>
      </c>
      <c r="DT57" s="7" t="str">
        <f t="shared" si="444"/>
        <v/>
      </c>
      <c r="DU57" s="7" t="str">
        <f t="shared" ref="DU57:GF57" si="2305">IFERROR(ROUNDDOWN(IF(LEFT($C57,1)="*",DT57*IF(RIGHT($C57,LEN($C57)-1)="old",DT57,VALUE(RIGHT($C57,LEN($C57)-1))),DT57+IF(RIGHT($C57,LEN($C57)-1)="old",DT57,VALUE(RIGHT($C57,LEN($C57)-1))))/3,0),"")</f>
        <v/>
      </c>
      <c r="DV57" s="7" t="str">
        <f t="shared" ref="DV57:GG57" si="2306">IFERROR(IF(MOD(DU57,$D57)=0,$E57,$F57),"")</f>
        <v/>
      </c>
      <c r="DW57" s="7" t="str">
        <f t="shared" si="330"/>
        <v/>
      </c>
      <c r="DX57" s="7" t="str">
        <f t="shared" si="331"/>
        <v>,3,3,3,3,3,3,3,3,208</v>
      </c>
      <c r="DY57" s="7" t="str">
        <f t="shared" si="447"/>
        <v/>
      </c>
      <c r="DZ57" s="7" t="str">
        <f t="shared" ref="DZ57:GK57" si="2307">IFERROR(ROUNDDOWN(IF(LEFT($C57,1)="*",DY57*IF(RIGHT($C57,LEN($C57)-1)="old",DY57,VALUE(RIGHT($C57,LEN($C57)-1))),DY57+IF(RIGHT($C57,LEN($C57)-1)="old",DY57,VALUE(RIGHT($C57,LEN($C57)-1))))/3,0),"")</f>
        <v/>
      </c>
      <c r="EA57" s="7" t="str">
        <f t="shared" ref="EA57:GK57" si="2308">IFERROR(IF(MOD(DZ57,$D57)=0,$E57,$F57),"")</f>
        <v/>
      </c>
      <c r="EB57" s="7" t="str">
        <f t="shared" si="334"/>
        <v/>
      </c>
      <c r="EC57" s="7" t="str">
        <f t="shared" si="335"/>
        <v>,3,3,3,3,3,3,3,3,208</v>
      </c>
      <c r="ED57" s="7" t="str">
        <f t="shared" si="450"/>
        <v/>
      </c>
      <c r="EE57" s="7" t="str">
        <f t="shared" ref="EE57:GK57" si="2309">IFERROR(ROUNDDOWN(IF(LEFT($C57,1)="*",ED57*IF(RIGHT($C57,LEN($C57)-1)="old",ED57,VALUE(RIGHT($C57,LEN($C57)-1))),ED57+IF(RIGHT($C57,LEN($C57)-1)="old",ED57,VALUE(RIGHT($C57,LEN($C57)-1))))/3,0),"")</f>
        <v/>
      </c>
      <c r="EF57" s="7" t="str">
        <f t="shared" ref="EF57:GK57" si="2310">IFERROR(IF(MOD(EE57,$D57)=0,$E57,$F57),"")</f>
        <v/>
      </c>
      <c r="EG57" s="7" t="str">
        <f t="shared" si="338"/>
        <v/>
      </c>
      <c r="EH57" s="7" t="str">
        <f t="shared" si="339"/>
        <v>,3,3,3,3,3,3,3,3,208</v>
      </c>
      <c r="EI57" s="7" t="str">
        <f t="shared" si="453"/>
        <v/>
      </c>
      <c r="EJ57" s="7" t="str">
        <f t="shared" ref="EJ57:GK57" si="2311">IFERROR(ROUNDDOWN(IF(LEFT($C57,1)="*",EI57*IF(RIGHT($C57,LEN($C57)-1)="old",EI57,VALUE(RIGHT($C57,LEN($C57)-1))),EI57+IF(RIGHT($C57,LEN($C57)-1)="old",EI57,VALUE(RIGHT($C57,LEN($C57)-1))))/3,0),"")</f>
        <v/>
      </c>
      <c r="EK57" s="7" t="str">
        <f t="shared" ref="EK57:GK57" si="2312">IFERROR(IF(MOD(EJ57,$D57)=0,$E57,$F57),"")</f>
        <v/>
      </c>
      <c r="EL57" s="7" t="str">
        <f t="shared" si="342"/>
        <v/>
      </c>
      <c r="EM57" s="7" t="str">
        <f t="shared" si="343"/>
        <v>,3,3,3,3,3,3,3,3,208</v>
      </c>
      <c r="EN57" s="7" t="str">
        <f t="shared" si="456"/>
        <v/>
      </c>
      <c r="EO57" s="7" t="str">
        <f t="shared" ref="EO57:GK57" si="2313">IFERROR(ROUNDDOWN(IF(LEFT($C57,1)="*",EN57*IF(RIGHT($C57,LEN($C57)-1)="old",EN57,VALUE(RIGHT($C57,LEN($C57)-1))),EN57+IF(RIGHT($C57,LEN($C57)-1)="old",EN57,VALUE(RIGHT($C57,LEN($C57)-1))))/3,0),"")</f>
        <v/>
      </c>
      <c r="EP57" s="7" t="str">
        <f t="shared" ref="EP57:GK57" si="2314">IFERROR(IF(MOD(EO57,$D57)=0,$E57,$F57),"")</f>
        <v/>
      </c>
      <c r="EQ57" s="7" t="str">
        <f t="shared" si="346"/>
        <v/>
      </c>
      <c r="ER57" s="7" t="str">
        <f t="shared" si="347"/>
        <v>,3,3,3,3,3,3,3,3,208</v>
      </c>
      <c r="ES57" s="7" t="str">
        <f t="shared" si="459"/>
        <v/>
      </c>
      <c r="ET57" s="7" t="str">
        <f t="shared" ref="ET57:GK57" si="2315">IFERROR(ROUNDDOWN(IF(LEFT($C57,1)="*",ES57*IF(RIGHT($C57,LEN($C57)-1)="old",ES57,VALUE(RIGHT($C57,LEN($C57)-1))),ES57+IF(RIGHT($C57,LEN($C57)-1)="old",ES57,VALUE(RIGHT($C57,LEN($C57)-1))))/3,0),"")</f>
        <v/>
      </c>
      <c r="EU57" s="7" t="str">
        <f t="shared" ref="EU57:GK57" si="2316">IFERROR(IF(MOD(ET57,$D57)=0,$E57,$F57),"")</f>
        <v/>
      </c>
      <c r="EV57" s="7" t="str">
        <f t="shared" si="350"/>
        <v/>
      </c>
      <c r="EW57" s="7" t="str">
        <f t="shared" si="351"/>
        <v>,3,3,3,3,3,3,3,3,208</v>
      </c>
      <c r="EX57" s="7" t="str">
        <f t="shared" si="462"/>
        <v/>
      </c>
      <c r="EY57" s="7" t="str">
        <f t="shared" ref="EY57:GK57" si="2317">IFERROR(ROUNDDOWN(IF(LEFT($C57,1)="*",EX57*IF(RIGHT($C57,LEN($C57)-1)="old",EX57,VALUE(RIGHT($C57,LEN($C57)-1))),EX57+IF(RIGHT($C57,LEN($C57)-1)="old",EX57,VALUE(RIGHT($C57,LEN($C57)-1))))/3,0),"")</f>
        <v/>
      </c>
      <c r="EZ57" s="7" t="str">
        <f t="shared" ref="EZ57:GK57" si="2318">IFERROR(IF(MOD(EY57,$D57)=0,$E57,$F57),"")</f>
        <v/>
      </c>
      <c r="FA57" s="7" t="str">
        <f t="shared" si="354"/>
        <v/>
      </c>
      <c r="FB57" s="7" t="str">
        <f t="shared" si="355"/>
        <v>,3,3,3,3,3,3,3,3,208</v>
      </c>
      <c r="FC57" s="7" t="str">
        <f t="shared" si="465"/>
        <v/>
      </c>
      <c r="FD57" s="7" t="str">
        <f t="shared" ref="FD57:GK57" si="2319">IFERROR(ROUNDDOWN(IF(LEFT($C57,1)="*",FC57*IF(RIGHT($C57,LEN($C57)-1)="old",FC57,VALUE(RIGHT($C57,LEN($C57)-1))),FC57+IF(RIGHT($C57,LEN($C57)-1)="old",FC57,VALUE(RIGHT($C57,LEN($C57)-1))))/3,0),"")</f>
        <v/>
      </c>
      <c r="FE57" s="7" t="str">
        <f t="shared" ref="FE57:GK57" si="2320">IFERROR(IF(MOD(FD57,$D57)=0,$E57,$F57),"")</f>
        <v/>
      </c>
      <c r="FF57" s="7" t="str">
        <f t="shared" si="358"/>
        <v/>
      </c>
      <c r="FG57" s="7" t="str">
        <f t="shared" si="359"/>
        <v>,3,3,3,3,3,3,3,3,208</v>
      </c>
      <c r="FH57" s="7" t="str">
        <f t="shared" si="468"/>
        <v/>
      </c>
      <c r="FI57" s="7" t="str">
        <f t="shared" ref="FI57:GK57" si="2321">IFERROR(ROUNDDOWN(IF(LEFT($C57,1)="*",FH57*IF(RIGHT($C57,LEN($C57)-1)="old",FH57,VALUE(RIGHT($C57,LEN($C57)-1))),FH57+IF(RIGHT($C57,LEN($C57)-1)="old",FH57,VALUE(RIGHT($C57,LEN($C57)-1))))/3,0),"")</f>
        <v/>
      </c>
      <c r="FJ57" s="7" t="str">
        <f t="shared" ref="FJ57:GK57" si="2322">IFERROR(IF(MOD(FI57,$D57)=0,$E57,$F57),"")</f>
        <v/>
      </c>
      <c r="FK57" s="7" t="str">
        <f t="shared" si="362"/>
        <v/>
      </c>
      <c r="FL57" s="7" t="str">
        <f t="shared" si="363"/>
        <v>,3,3,3,3,3,3,3,3,208</v>
      </c>
      <c r="FM57" s="7" t="str">
        <f t="shared" si="471"/>
        <v/>
      </c>
      <c r="FN57" s="7" t="str">
        <f t="shared" ref="FN57:GK57" si="2323">IFERROR(ROUNDDOWN(IF(LEFT($C57,1)="*",FM57*IF(RIGHT($C57,LEN($C57)-1)="old",FM57,VALUE(RIGHT($C57,LEN($C57)-1))),FM57+IF(RIGHT($C57,LEN($C57)-1)="old",FM57,VALUE(RIGHT($C57,LEN($C57)-1))))/3,0),"")</f>
        <v/>
      </c>
      <c r="FO57" s="7" t="str">
        <f t="shared" ref="FO57:GK57" si="2324">IFERROR(IF(MOD(FN57,$D57)=0,$E57,$F57),"")</f>
        <v/>
      </c>
      <c r="FP57" s="7" t="str">
        <f t="shared" si="366"/>
        <v/>
      </c>
      <c r="FQ57" s="7" t="str">
        <f t="shared" si="367"/>
        <v>,3,3,3,3,3,3,3,3,208</v>
      </c>
      <c r="FR57" s="7" t="str">
        <f t="shared" si="474"/>
        <v/>
      </c>
      <c r="FS57" s="7" t="str">
        <f t="shared" ref="FS57:GK57" si="2325">IFERROR(ROUNDDOWN(IF(LEFT($C57,1)="*",FR57*IF(RIGHT($C57,LEN($C57)-1)="old",FR57,VALUE(RIGHT($C57,LEN($C57)-1))),FR57+IF(RIGHT($C57,LEN($C57)-1)="old",FR57,VALUE(RIGHT($C57,LEN($C57)-1))))/3,0),"")</f>
        <v/>
      </c>
      <c r="FT57" s="7" t="str">
        <f t="shared" ref="FT57:GK57" si="2326">IFERROR(IF(MOD(FS57,$D57)=0,$E57,$F57),"")</f>
        <v/>
      </c>
      <c r="FU57" s="7" t="str">
        <f t="shared" si="370"/>
        <v/>
      </c>
      <c r="FV57" s="7" t="str">
        <f t="shared" si="371"/>
        <v>,3,3,3,3,3,3,3,3,208</v>
      </c>
      <c r="FW57" s="7" t="str">
        <f t="shared" si="477"/>
        <v/>
      </c>
      <c r="FX57" s="7" t="str">
        <f t="shared" ref="FX57:GK57" si="2327">IFERROR(ROUNDDOWN(IF(LEFT($C57,1)="*",FW57*IF(RIGHT($C57,LEN($C57)-1)="old",FW57,VALUE(RIGHT($C57,LEN($C57)-1))),FW57+IF(RIGHT($C57,LEN($C57)-1)="old",FW57,VALUE(RIGHT($C57,LEN($C57)-1))))/3,0),"")</f>
        <v/>
      </c>
      <c r="FY57" s="7" t="str">
        <f t="shared" ref="FY57:GK57" si="2328">IFERROR(IF(MOD(FX57,$D57)=0,$E57,$F57),"")</f>
        <v/>
      </c>
      <c r="FZ57" s="7" t="str">
        <f t="shared" si="374"/>
        <v/>
      </c>
      <c r="GA57" s="7" t="str">
        <f t="shared" si="375"/>
        <v>,3,3,3,3,3,3,3,3,208</v>
      </c>
      <c r="GB57" s="7" t="str">
        <f t="shared" si="480"/>
        <v/>
      </c>
      <c r="GC57" s="7" t="str">
        <f t="shared" ref="GC57:GK57" si="2329">IFERROR(ROUNDDOWN(IF(LEFT($C57,1)="*",GB57*IF(RIGHT($C57,LEN($C57)-1)="old",GB57,VALUE(RIGHT($C57,LEN($C57)-1))),GB57+IF(RIGHT($C57,LEN($C57)-1)="old",GB57,VALUE(RIGHT($C57,LEN($C57)-1))))/3,0),"")</f>
        <v/>
      </c>
      <c r="GD57" s="7" t="str">
        <f t="shared" ref="GD57:GK57" si="2330">IFERROR(IF(MOD(GC57,$D57)=0,$E57,$F57),"")</f>
        <v/>
      </c>
      <c r="GE57" s="7" t="str">
        <f t="shared" si="378"/>
        <v/>
      </c>
      <c r="GF57" s="7" t="str">
        <f t="shared" si="379"/>
        <v>,3,3,3,3,3,3,3,3,208</v>
      </c>
      <c r="GG57" s="7" t="str">
        <f t="shared" si="483"/>
        <v/>
      </c>
      <c r="GH57" s="7" t="str">
        <f t="shared" ref="GH57:GK57" si="2331">IFERROR(ROUNDDOWN(IF(LEFT($C57,1)="*",GG57*IF(RIGHT($C57,LEN($C57)-1)="old",GG57,VALUE(RIGHT($C57,LEN($C57)-1))),GG57+IF(RIGHT($C57,LEN($C57)-1)="old",GG57,VALUE(RIGHT($C57,LEN($C57)-1))))/3,0),"")</f>
        <v/>
      </c>
      <c r="GI57" s="7" t="str">
        <f t="shared" ref="GI57:GK57" si="2332">IFERROR(IF(MOD(GH57,$D57)=0,$E57,$F57),"")</f>
        <v/>
      </c>
      <c r="GJ57" s="7" t="str">
        <f t="shared" si="382"/>
        <v/>
      </c>
      <c r="GK57" s="7" t="str">
        <f t="shared" si="383"/>
        <v>,3,3,3,3,3,3,3,3,208</v>
      </c>
    </row>
    <row r="58" spans="1:197" s="7" customFormat="1" x14ac:dyDescent="0.25">
      <c r="B58" s="7">
        <v>5</v>
      </c>
      <c r="C58" s="7" t="str">
        <f>"+4"</f>
        <v>+4</v>
      </c>
      <c r="D58" s="7">
        <v>17</v>
      </c>
      <c r="E58" s="7">
        <v>7</v>
      </c>
      <c r="F58" s="7">
        <v>1</v>
      </c>
      <c r="I58" s="7" t="str">
        <f>IF(E51=B58,GJ51,"")&amp;IF(F51=B58,GK51,"")&amp;IF(E52=B58,GJ52,"")&amp;IF(F52=B58,GK52,"")&amp;IF(E53=B58,GJ53,"")&amp;IF(F53=B58,GK53,"")&amp;IF(E54=B58,GJ54,"")&amp;IF(F54=B58,GK54,"")&amp;IF(E55=B58,GJ55,"")&amp;IF(F55=B58,GK55,"")&amp;IF(E56=B58,GJ56,"")&amp;IF(F56=B58,GK56,"")&amp;IF(E57=B58,GJ57,"")&amp;IF(F57=B58,GK57,"")</f>
        <v>,5,29,3,3,3,61,61,25,25,5,5,19,19</v>
      </c>
      <c r="J58" s="7">
        <f t="shared" si="246"/>
        <v>13</v>
      </c>
      <c r="K58" s="7">
        <f t="shared" si="2128"/>
        <v>59</v>
      </c>
      <c r="L58" s="7" t="str">
        <f>IF(E59=B58,GJ59,"")&amp;IF(F59=B58,GK59,"")&amp;IF(E60=B58,GJ60,"")&amp;IF(F60=B58,GK60,"")</f>
        <v>,3,57,25,5,7</v>
      </c>
      <c r="M58">
        <f>LEN(L58)-LEN(SUBSTITUTE(L58,",",""))</f>
        <v>5</v>
      </c>
      <c r="N58" s="7">
        <f>IF(N$4&lt;=$J58,VALUE(SUBSTITUTE(MID($I58,IFERROR(FIND(CHAR(1),SUBSTITUTE($I58,",",CHAR(1),(N$4+1)-1)),1),IFERROR(FIND(CHAR(1),SUBSTITUTE($I58,",",CHAR(1),(N$4+1))),LEN($I58)+1)-IFERROR(FIND(CHAR(1),SUBSTITUTE($I58,",",CHAR(1),(N$4+1)-1)),1)),",","")),"")</f>
        <v>5</v>
      </c>
      <c r="O58" s="7">
        <f t="shared" si="142"/>
        <v>3</v>
      </c>
      <c r="P58" s="7">
        <f t="shared" si="143"/>
        <v>1</v>
      </c>
      <c r="Q58" s="7" t="str">
        <f t="shared" si="896"/>
        <v/>
      </c>
      <c r="R58" s="7" t="str">
        <f t="shared" si="897"/>
        <v>,3</v>
      </c>
      <c r="S58" s="7">
        <f t="shared" si="247"/>
        <v>29</v>
      </c>
      <c r="T58" s="7">
        <f t="shared" si="243"/>
        <v>11</v>
      </c>
      <c r="U58" s="7">
        <f t="shared" si="244"/>
        <v>1</v>
      </c>
      <c r="V58" s="7" t="str">
        <f t="shared" si="898"/>
        <v/>
      </c>
      <c r="W58" s="7" t="str">
        <f t="shared" si="899"/>
        <v>,3,11</v>
      </c>
      <c r="X58" s="7">
        <f t="shared" si="384"/>
        <v>3</v>
      </c>
      <c r="Y58" s="7">
        <f t="shared" ref="Y58:CJ58" si="2333">IFERROR(ROUNDDOWN(IF(LEFT($C58,1)="*",X58*IF(RIGHT($C58,LEN($C58)-1)="old",X58,VALUE(RIGHT($C58,LEN($C58)-1))),X58+IF(RIGHT($C58,LEN($C58)-1)="old",X58,VALUE(RIGHT($C58,LEN($C58)-1))))/3,0),"")</f>
        <v>2</v>
      </c>
      <c r="Z58" s="7">
        <f t="shared" ref="Z58:CK58" si="2334">IFERROR(IF(MOD(Y58,$D58)=0,$E58,$F58),"")</f>
        <v>1</v>
      </c>
      <c r="AA58" s="7" t="str">
        <f t="shared" si="250"/>
        <v/>
      </c>
      <c r="AB58" s="7" t="str">
        <f t="shared" si="251"/>
        <v>,3,11,2</v>
      </c>
      <c r="AC58" s="7">
        <f t="shared" si="387"/>
        <v>3</v>
      </c>
      <c r="AD58" s="7">
        <f t="shared" ref="AD58:CO58" si="2335">IFERROR(ROUNDDOWN(IF(LEFT($C58,1)="*",AC58*IF(RIGHT($C58,LEN($C58)-1)="old",AC58,VALUE(RIGHT($C58,LEN($C58)-1))),AC58+IF(RIGHT($C58,LEN($C58)-1)="old",AC58,VALUE(RIGHT($C58,LEN($C58)-1))))/3,0),"")</f>
        <v>2</v>
      </c>
      <c r="AE58" s="7">
        <f t="shared" ref="AE58:CP58" si="2336">IFERROR(IF(MOD(AD58,$D58)=0,$E58,$F58),"")</f>
        <v>1</v>
      </c>
      <c r="AF58" s="7" t="str">
        <f t="shared" si="254"/>
        <v/>
      </c>
      <c r="AG58" s="7" t="str">
        <f t="shared" si="255"/>
        <v>,3,11,2,2</v>
      </c>
      <c r="AH58" s="7">
        <f t="shared" si="390"/>
        <v>3</v>
      </c>
      <c r="AI58" s="7">
        <f t="shared" ref="AI58:CT58" si="2337">IFERROR(ROUNDDOWN(IF(LEFT($C58,1)="*",AH58*IF(RIGHT($C58,LEN($C58)-1)="old",AH58,VALUE(RIGHT($C58,LEN($C58)-1))),AH58+IF(RIGHT($C58,LEN($C58)-1)="old",AH58,VALUE(RIGHT($C58,LEN($C58)-1))))/3,0),"")</f>
        <v>2</v>
      </c>
      <c r="AJ58" s="7">
        <f t="shared" ref="AJ58:CU58" si="2338">IFERROR(IF(MOD(AI58,$D58)=0,$E58,$F58),"")</f>
        <v>1</v>
      </c>
      <c r="AK58" s="7" t="str">
        <f t="shared" si="258"/>
        <v/>
      </c>
      <c r="AL58" s="7" t="str">
        <f t="shared" si="259"/>
        <v>,3,11,2,2,2</v>
      </c>
      <c r="AM58" s="7">
        <f t="shared" si="393"/>
        <v>61</v>
      </c>
      <c r="AN58" s="7">
        <f t="shared" ref="AN58:CY58" si="2339">IFERROR(ROUNDDOWN(IF(LEFT($C58,1)="*",AM58*IF(RIGHT($C58,LEN($C58)-1)="old",AM58,VALUE(RIGHT($C58,LEN($C58)-1))),AM58+IF(RIGHT($C58,LEN($C58)-1)="old",AM58,VALUE(RIGHT($C58,LEN($C58)-1))))/3,0),"")</f>
        <v>21</v>
      </c>
      <c r="AO58" s="7">
        <f t="shared" ref="AO58:CZ58" si="2340">IFERROR(IF(MOD(AN58,$D58)=0,$E58,$F58),"")</f>
        <v>1</v>
      </c>
      <c r="AP58" s="7" t="str">
        <f t="shared" si="262"/>
        <v/>
      </c>
      <c r="AQ58" s="7" t="str">
        <f t="shared" si="263"/>
        <v>,3,11,2,2,2,21</v>
      </c>
      <c r="AR58" s="7">
        <f t="shared" si="396"/>
        <v>61</v>
      </c>
      <c r="AS58" s="7">
        <f t="shared" ref="AS58:DD58" si="2341">IFERROR(ROUNDDOWN(IF(LEFT($C58,1)="*",AR58*IF(RIGHT($C58,LEN($C58)-1)="old",AR58,VALUE(RIGHT($C58,LEN($C58)-1))),AR58+IF(RIGHT($C58,LEN($C58)-1)="old",AR58,VALUE(RIGHT($C58,LEN($C58)-1))))/3,0),"")</f>
        <v>21</v>
      </c>
      <c r="AT58" s="7">
        <f t="shared" ref="AT58:DE58" si="2342">IFERROR(IF(MOD(AS58,$D58)=0,$E58,$F58),"")</f>
        <v>1</v>
      </c>
      <c r="AU58" s="7" t="str">
        <f t="shared" si="266"/>
        <v/>
      </c>
      <c r="AV58" s="7" t="str">
        <f t="shared" si="267"/>
        <v>,3,11,2,2,2,21,21</v>
      </c>
      <c r="AW58" s="7">
        <f t="shared" si="399"/>
        <v>25</v>
      </c>
      <c r="AX58" s="7">
        <f t="shared" ref="AX58:DI58" si="2343">IFERROR(ROUNDDOWN(IF(LEFT($C58,1)="*",AW58*IF(RIGHT($C58,LEN($C58)-1)="old",AW58,VALUE(RIGHT($C58,LEN($C58)-1))),AW58+IF(RIGHT($C58,LEN($C58)-1)="old",AW58,VALUE(RIGHT($C58,LEN($C58)-1))))/3,0),"")</f>
        <v>9</v>
      </c>
      <c r="AY58" s="7">
        <f t="shared" ref="AY58:DJ58" si="2344">IFERROR(IF(MOD(AX58,$D58)=0,$E58,$F58),"")</f>
        <v>1</v>
      </c>
      <c r="AZ58" s="7" t="str">
        <f t="shared" si="270"/>
        <v/>
      </c>
      <c r="BA58" s="7" t="str">
        <f t="shared" si="271"/>
        <v>,3,11,2,2,2,21,21,9</v>
      </c>
      <c r="BB58" s="7">
        <f t="shared" si="402"/>
        <v>25</v>
      </c>
      <c r="BC58" s="7">
        <f t="shared" ref="BC58:DN58" si="2345">IFERROR(ROUNDDOWN(IF(LEFT($C58,1)="*",BB58*IF(RIGHT($C58,LEN($C58)-1)="old",BB58,VALUE(RIGHT($C58,LEN($C58)-1))),BB58+IF(RIGHT($C58,LEN($C58)-1)="old",BB58,VALUE(RIGHT($C58,LEN($C58)-1))))/3,0),"")</f>
        <v>9</v>
      </c>
      <c r="BD58" s="7">
        <f t="shared" ref="BD58:DO58" si="2346">IFERROR(IF(MOD(BC58,$D58)=0,$E58,$F58),"")</f>
        <v>1</v>
      </c>
      <c r="BE58" s="7" t="str">
        <f t="shared" si="274"/>
        <v/>
      </c>
      <c r="BF58" s="7" t="str">
        <f t="shared" si="275"/>
        <v>,3,11,2,2,2,21,21,9,9</v>
      </c>
      <c r="BG58" s="7">
        <f t="shared" si="405"/>
        <v>5</v>
      </c>
      <c r="BH58" s="7">
        <f t="shared" ref="BH58:DS58" si="2347">IFERROR(ROUNDDOWN(IF(LEFT($C58,1)="*",BG58*IF(RIGHT($C58,LEN($C58)-1)="old",BG58,VALUE(RIGHT($C58,LEN($C58)-1))),BG58+IF(RIGHT($C58,LEN($C58)-1)="old",BG58,VALUE(RIGHT($C58,LEN($C58)-1))))/3,0),"")</f>
        <v>3</v>
      </c>
      <c r="BI58" s="7">
        <f t="shared" ref="BI58:DT58" si="2348">IFERROR(IF(MOD(BH58,$D58)=0,$E58,$F58),"")</f>
        <v>1</v>
      </c>
      <c r="BJ58" s="7" t="str">
        <f t="shared" si="278"/>
        <v/>
      </c>
      <c r="BK58" s="7" t="str">
        <f t="shared" si="279"/>
        <v>,3,11,2,2,2,21,21,9,9,3</v>
      </c>
      <c r="BL58" s="7">
        <f t="shared" si="408"/>
        <v>5</v>
      </c>
      <c r="BM58" s="7">
        <f t="shared" ref="BM58:DX58" si="2349">IFERROR(ROUNDDOWN(IF(LEFT($C58,1)="*",BL58*IF(RIGHT($C58,LEN($C58)-1)="old",BL58,VALUE(RIGHT($C58,LEN($C58)-1))),BL58+IF(RIGHT($C58,LEN($C58)-1)="old",BL58,VALUE(RIGHT($C58,LEN($C58)-1))))/3,0),"")</f>
        <v>3</v>
      </c>
      <c r="BN58" s="7">
        <f t="shared" ref="BN58:DY58" si="2350">IFERROR(IF(MOD(BM58,$D58)=0,$E58,$F58),"")</f>
        <v>1</v>
      </c>
      <c r="BO58" s="7" t="str">
        <f t="shared" si="282"/>
        <v/>
      </c>
      <c r="BP58" s="7" t="str">
        <f t="shared" si="283"/>
        <v>,3,11,2,2,2,21,21,9,9,3,3</v>
      </c>
      <c r="BQ58" s="7">
        <f t="shared" si="411"/>
        <v>19</v>
      </c>
      <c r="BR58" s="7">
        <f t="shared" ref="BR58:EC58" si="2351">IFERROR(ROUNDDOWN(IF(LEFT($C58,1)="*",BQ58*IF(RIGHT($C58,LEN($C58)-1)="old",BQ58,VALUE(RIGHT($C58,LEN($C58)-1))),BQ58+IF(RIGHT($C58,LEN($C58)-1)="old",BQ58,VALUE(RIGHT($C58,LEN($C58)-1))))/3,0),"")</f>
        <v>7</v>
      </c>
      <c r="BS58" s="7">
        <f t="shared" ref="BS58:ED58" si="2352">IFERROR(IF(MOD(BR58,$D58)=0,$E58,$F58),"")</f>
        <v>1</v>
      </c>
      <c r="BT58" s="7" t="str">
        <f t="shared" si="286"/>
        <v/>
      </c>
      <c r="BU58" s="7" t="str">
        <f t="shared" si="287"/>
        <v>,3,11,2,2,2,21,21,9,9,3,3,7</v>
      </c>
      <c r="BV58" s="7">
        <f t="shared" si="414"/>
        <v>19</v>
      </c>
      <c r="BW58" s="7">
        <f t="shared" ref="BW58:EH58" si="2353">IFERROR(ROUNDDOWN(IF(LEFT($C58,1)="*",BV58*IF(RIGHT($C58,LEN($C58)-1)="old",BV58,VALUE(RIGHT($C58,LEN($C58)-1))),BV58+IF(RIGHT($C58,LEN($C58)-1)="old",BV58,VALUE(RIGHT($C58,LEN($C58)-1))))/3,0),"")</f>
        <v>7</v>
      </c>
      <c r="BX58" s="7">
        <f t="shared" ref="BX58:EI58" si="2354">IFERROR(IF(MOD(BW58,$D58)=0,$E58,$F58),"")</f>
        <v>1</v>
      </c>
      <c r="BY58" s="7" t="str">
        <f t="shared" si="290"/>
        <v/>
      </c>
      <c r="BZ58" s="7" t="str">
        <f t="shared" si="291"/>
        <v>,3,11,2,2,2,21,21,9,9,3,3,7,7</v>
      </c>
      <c r="CA58" s="7" t="str">
        <f t="shared" si="417"/>
        <v/>
      </c>
      <c r="CB58" s="7" t="str">
        <f t="shared" ref="CB58:EM58" si="2355">IFERROR(ROUNDDOWN(IF(LEFT($C58,1)="*",CA58*IF(RIGHT($C58,LEN($C58)-1)="old",CA58,VALUE(RIGHT($C58,LEN($C58)-1))),CA58+IF(RIGHT($C58,LEN($C58)-1)="old",CA58,VALUE(RIGHT($C58,LEN($C58)-1))))/3,0),"")</f>
        <v/>
      </c>
      <c r="CC58" s="7" t="str">
        <f t="shared" ref="CC58:EN58" si="2356">IFERROR(IF(MOD(CB58,$D58)=0,$E58,$F58),"")</f>
        <v/>
      </c>
      <c r="CD58" s="7" t="str">
        <f t="shared" si="294"/>
        <v/>
      </c>
      <c r="CE58" s="7" t="str">
        <f t="shared" si="295"/>
        <v>,3,11,2,2,2,21,21,9,9,3,3,7,7</v>
      </c>
      <c r="CF58" s="7" t="str">
        <f t="shared" si="420"/>
        <v/>
      </c>
      <c r="CG58" s="7" t="str">
        <f t="shared" ref="CG58:ER58" si="2357">IFERROR(ROUNDDOWN(IF(LEFT($C58,1)="*",CF58*IF(RIGHT($C58,LEN($C58)-1)="old",CF58,VALUE(RIGHT($C58,LEN($C58)-1))),CF58+IF(RIGHT($C58,LEN($C58)-1)="old",CF58,VALUE(RIGHT($C58,LEN($C58)-1))))/3,0),"")</f>
        <v/>
      </c>
      <c r="CH58" s="7" t="str">
        <f t="shared" ref="CH58:ES58" si="2358">IFERROR(IF(MOD(CG58,$D58)=0,$E58,$F58),"")</f>
        <v/>
      </c>
      <c r="CI58" s="7" t="str">
        <f t="shared" si="298"/>
        <v/>
      </c>
      <c r="CJ58" s="7" t="str">
        <f t="shared" si="299"/>
        <v>,3,11,2,2,2,21,21,9,9,3,3,7,7</v>
      </c>
      <c r="CK58" s="7" t="str">
        <f t="shared" si="423"/>
        <v/>
      </c>
      <c r="CL58" s="7" t="str">
        <f t="shared" ref="CL58:EW58" si="2359">IFERROR(ROUNDDOWN(IF(LEFT($C58,1)="*",CK58*IF(RIGHT($C58,LEN($C58)-1)="old",CK58,VALUE(RIGHT($C58,LEN($C58)-1))),CK58+IF(RIGHT($C58,LEN($C58)-1)="old",CK58,VALUE(RIGHT($C58,LEN($C58)-1))))/3,0),"")</f>
        <v/>
      </c>
      <c r="CM58" s="7" t="str">
        <f t="shared" ref="CM58:EX58" si="2360">IFERROR(IF(MOD(CL58,$D58)=0,$E58,$F58),"")</f>
        <v/>
      </c>
      <c r="CN58" s="7" t="str">
        <f t="shared" si="302"/>
        <v/>
      </c>
      <c r="CO58" s="7" t="str">
        <f t="shared" si="303"/>
        <v>,3,11,2,2,2,21,21,9,9,3,3,7,7</v>
      </c>
      <c r="CP58" s="7" t="str">
        <f t="shared" si="426"/>
        <v/>
      </c>
      <c r="CQ58" s="7" t="str">
        <f t="shared" ref="CQ58:FB58" si="2361">IFERROR(ROUNDDOWN(IF(LEFT($C58,1)="*",CP58*IF(RIGHT($C58,LEN($C58)-1)="old",CP58,VALUE(RIGHT($C58,LEN($C58)-1))),CP58+IF(RIGHT($C58,LEN($C58)-1)="old",CP58,VALUE(RIGHT($C58,LEN($C58)-1))))/3,0),"")</f>
        <v/>
      </c>
      <c r="CR58" s="7" t="str">
        <f t="shared" ref="CR58:FC58" si="2362">IFERROR(IF(MOD(CQ58,$D58)=0,$E58,$F58),"")</f>
        <v/>
      </c>
      <c r="CS58" s="7" t="str">
        <f t="shared" si="306"/>
        <v/>
      </c>
      <c r="CT58" s="7" t="str">
        <f t="shared" si="307"/>
        <v>,3,11,2,2,2,21,21,9,9,3,3,7,7</v>
      </c>
      <c r="CU58" s="7" t="str">
        <f t="shared" si="429"/>
        <v/>
      </c>
      <c r="CV58" s="7" t="str">
        <f t="shared" ref="CV58:FG58" si="2363">IFERROR(ROUNDDOWN(IF(LEFT($C58,1)="*",CU58*IF(RIGHT($C58,LEN($C58)-1)="old",CU58,VALUE(RIGHT($C58,LEN($C58)-1))),CU58+IF(RIGHT($C58,LEN($C58)-1)="old",CU58,VALUE(RIGHT($C58,LEN($C58)-1))))/3,0),"")</f>
        <v/>
      </c>
      <c r="CW58" s="7" t="str">
        <f t="shared" ref="CW58:FH58" si="2364">IFERROR(IF(MOD(CV58,$D58)=0,$E58,$F58),"")</f>
        <v/>
      </c>
      <c r="CX58" s="7" t="str">
        <f t="shared" si="310"/>
        <v/>
      </c>
      <c r="CY58" s="7" t="str">
        <f t="shared" si="311"/>
        <v>,3,11,2,2,2,21,21,9,9,3,3,7,7</v>
      </c>
      <c r="CZ58" s="7" t="str">
        <f t="shared" si="432"/>
        <v/>
      </c>
      <c r="DA58" s="7" t="str">
        <f t="shared" ref="DA58:FL58" si="2365">IFERROR(ROUNDDOWN(IF(LEFT($C58,1)="*",CZ58*IF(RIGHT($C58,LEN($C58)-1)="old",CZ58,VALUE(RIGHT($C58,LEN($C58)-1))),CZ58+IF(RIGHT($C58,LEN($C58)-1)="old",CZ58,VALUE(RIGHT($C58,LEN($C58)-1))))/3,0),"")</f>
        <v/>
      </c>
      <c r="DB58" s="7" t="str">
        <f t="shared" ref="DB58:FM58" si="2366">IFERROR(IF(MOD(DA58,$D58)=0,$E58,$F58),"")</f>
        <v/>
      </c>
      <c r="DC58" s="7" t="str">
        <f t="shared" si="314"/>
        <v/>
      </c>
      <c r="DD58" s="7" t="str">
        <f t="shared" si="315"/>
        <v>,3,11,2,2,2,21,21,9,9,3,3,7,7</v>
      </c>
      <c r="DE58" s="7" t="str">
        <f t="shared" si="435"/>
        <v/>
      </c>
      <c r="DF58" s="7" t="str">
        <f t="shared" ref="DF58:FQ58" si="2367">IFERROR(ROUNDDOWN(IF(LEFT($C58,1)="*",DE58*IF(RIGHT($C58,LEN($C58)-1)="old",DE58,VALUE(RIGHT($C58,LEN($C58)-1))),DE58+IF(RIGHT($C58,LEN($C58)-1)="old",DE58,VALUE(RIGHT($C58,LEN($C58)-1))))/3,0),"")</f>
        <v/>
      </c>
      <c r="DG58" s="7" t="str">
        <f t="shared" ref="DG58:FR58" si="2368">IFERROR(IF(MOD(DF58,$D58)=0,$E58,$F58),"")</f>
        <v/>
      </c>
      <c r="DH58" s="7" t="str">
        <f t="shared" si="318"/>
        <v/>
      </c>
      <c r="DI58" s="7" t="str">
        <f t="shared" si="319"/>
        <v>,3,11,2,2,2,21,21,9,9,3,3,7,7</v>
      </c>
      <c r="DJ58" s="7" t="str">
        <f t="shared" si="438"/>
        <v/>
      </c>
      <c r="DK58" s="7" t="str">
        <f t="shared" ref="DK58:FV58" si="2369">IFERROR(ROUNDDOWN(IF(LEFT($C58,1)="*",DJ58*IF(RIGHT($C58,LEN($C58)-1)="old",DJ58,VALUE(RIGHT($C58,LEN($C58)-1))),DJ58+IF(RIGHT($C58,LEN($C58)-1)="old",DJ58,VALUE(RIGHT($C58,LEN($C58)-1))))/3,0),"")</f>
        <v/>
      </c>
      <c r="DL58" s="7" t="str">
        <f t="shared" ref="DL58:FW58" si="2370">IFERROR(IF(MOD(DK58,$D58)=0,$E58,$F58),"")</f>
        <v/>
      </c>
      <c r="DM58" s="7" t="str">
        <f t="shared" si="322"/>
        <v/>
      </c>
      <c r="DN58" s="7" t="str">
        <f t="shared" si="323"/>
        <v>,3,11,2,2,2,21,21,9,9,3,3,7,7</v>
      </c>
      <c r="DO58" s="7" t="str">
        <f t="shared" si="441"/>
        <v/>
      </c>
      <c r="DP58" s="7" t="str">
        <f t="shared" ref="DP58:GA58" si="2371">IFERROR(ROUNDDOWN(IF(LEFT($C58,1)="*",DO58*IF(RIGHT($C58,LEN($C58)-1)="old",DO58,VALUE(RIGHT($C58,LEN($C58)-1))),DO58+IF(RIGHT($C58,LEN($C58)-1)="old",DO58,VALUE(RIGHT($C58,LEN($C58)-1))))/3,0),"")</f>
        <v/>
      </c>
      <c r="DQ58" s="7" t="str">
        <f t="shared" ref="DQ58:GB58" si="2372">IFERROR(IF(MOD(DP58,$D58)=0,$E58,$F58),"")</f>
        <v/>
      </c>
      <c r="DR58" s="7" t="str">
        <f t="shared" si="326"/>
        <v/>
      </c>
      <c r="DS58" s="7" t="str">
        <f t="shared" si="327"/>
        <v>,3,11,2,2,2,21,21,9,9,3,3,7,7</v>
      </c>
      <c r="DT58" s="7" t="str">
        <f t="shared" si="444"/>
        <v/>
      </c>
      <c r="DU58" s="7" t="str">
        <f t="shared" ref="DU58:GF58" si="2373">IFERROR(ROUNDDOWN(IF(LEFT($C58,1)="*",DT58*IF(RIGHT($C58,LEN($C58)-1)="old",DT58,VALUE(RIGHT($C58,LEN($C58)-1))),DT58+IF(RIGHT($C58,LEN($C58)-1)="old",DT58,VALUE(RIGHT($C58,LEN($C58)-1))))/3,0),"")</f>
        <v/>
      </c>
      <c r="DV58" s="7" t="str">
        <f t="shared" ref="DV58:GG58" si="2374">IFERROR(IF(MOD(DU58,$D58)=0,$E58,$F58),"")</f>
        <v/>
      </c>
      <c r="DW58" s="7" t="str">
        <f t="shared" si="330"/>
        <v/>
      </c>
      <c r="DX58" s="7" t="str">
        <f t="shared" si="331"/>
        <v>,3,11,2,2,2,21,21,9,9,3,3,7,7</v>
      </c>
      <c r="DY58" s="7" t="str">
        <f t="shared" si="447"/>
        <v/>
      </c>
      <c r="DZ58" s="7" t="str">
        <f t="shared" ref="DZ58:GK58" si="2375">IFERROR(ROUNDDOWN(IF(LEFT($C58,1)="*",DY58*IF(RIGHT($C58,LEN($C58)-1)="old",DY58,VALUE(RIGHT($C58,LEN($C58)-1))),DY58+IF(RIGHT($C58,LEN($C58)-1)="old",DY58,VALUE(RIGHT($C58,LEN($C58)-1))))/3,0),"")</f>
        <v/>
      </c>
      <c r="EA58" s="7" t="str">
        <f t="shared" ref="EA58:GK58" si="2376">IFERROR(IF(MOD(DZ58,$D58)=0,$E58,$F58),"")</f>
        <v/>
      </c>
      <c r="EB58" s="7" t="str">
        <f t="shared" si="334"/>
        <v/>
      </c>
      <c r="EC58" s="7" t="str">
        <f t="shared" si="335"/>
        <v>,3,11,2,2,2,21,21,9,9,3,3,7,7</v>
      </c>
      <c r="ED58" s="7" t="str">
        <f t="shared" si="450"/>
        <v/>
      </c>
      <c r="EE58" s="7" t="str">
        <f t="shared" ref="EE58:GK58" si="2377">IFERROR(ROUNDDOWN(IF(LEFT($C58,1)="*",ED58*IF(RIGHT($C58,LEN($C58)-1)="old",ED58,VALUE(RIGHT($C58,LEN($C58)-1))),ED58+IF(RIGHT($C58,LEN($C58)-1)="old",ED58,VALUE(RIGHT($C58,LEN($C58)-1))))/3,0),"")</f>
        <v/>
      </c>
      <c r="EF58" s="7" t="str">
        <f t="shared" ref="EF58:GK58" si="2378">IFERROR(IF(MOD(EE58,$D58)=0,$E58,$F58),"")</f>
        <v/>
      </c>
      <c r="EG58" s="7" t="str">
        <f t="shared" si="338"/>
        <v/>
      </c>
      <c r="EH58" s="7" t="str">
        <f t="shared" si="339"/>
        <v>,3,11,2,2,2,21,21,9,9,3,3,7,7</v>
      </c>
      <c r="EI58" s="7" t="str">
        <f t="shared" si="453"/>
        <v/>
      </c>
      <c r="EJ58" s="7" t="str">
        <f t="shared" ref="EJ58:GK58" si="2379">IFERROR(ROUNDDOWN(IF(LEFT($C58,1)="*",EI58*IF(RIGHT($C58,LEN($C58)-1)="old",EI58,VALUE(RIGHT($C58,LEN($C58)-1))),EI58+IF(RIGHT($C58,LEN($C58)-1)="old",EI58,VALUE(RIGHT($C58,LEN($C58)-1))))/3,0),"")</f>
        <v/>
      </c>
      <c r="EK58" s="7" t="str">
        <f t="shared" ref="EK58:GK58" si="2380">IFERROR(IF(MOD(EJ58,$D58)=0,$E58,$F58),"")</f>
        <v/>
      </c>
      <c r="EL58" s="7" t="str">
        <f t="shared" si="342"/>
        <v/>
      </c>
      <c r="EM58" s="7" t="str">
        <f t="shared" si="343"/>
        <v>,3,11,2,2,2,21,21,9,9,3,3,7,7</v>
      </c>
      <c r="EN58" s="7" t="str">
        <f t="shared" si="456"/>
        <v/>
      </c>
      <c r="EO58" s="7" t="str">
        <f t="shared" ref="EO58:GK58" si="2381">IFERROR(ROUNDDOWN(IF(LEFT($C58,1)="*",EN58*IF(RIGHT($C58,LEN($C58)-1)="old",EN58,VALUE(RIGHT($C58,LEN($C58)-1))),EN58+IF(RIGHT($C58,LEN($C58)-1)="old",EN58,VALUE(RIGHT($C58,LEN($C58)-1))))/3,0),"")</f>
        <v/>
      </c>
      <c r="EP58" s="7" t="str">
        <f t="shared" ref="EP58:GK58" si="2382">IFERROR(IF(MOD(EO58,$D58)=0,$E58,$F58),"")</f>
        <v/>
      </c>
      <c r="EQ58" s="7" t="str">
        <f t="shared" si="346"/>
        <v/>
      </c>
      <c r="ER58" s="7" t="str">
        <f t="shared" si="347"/>
        <v>,3,11,2,2,2,21,21,9,9,3,3,7,7</v>
      </c>
      <c r="ES58" s="7" t="str">
        <f t="shared" si="459"/>
        <v/>
      </c>
      <c r="ET58" s="7" t="str">
        <f t="shared" ref="ET58:GK58" si="2383">IFERROR(ROUNDDOWN(IF(LEFT($C58,1)="*",ES58*IF(RIGHT($C58,LEN($C58)-1)="old",ES58,VALUE(RIGHT($C58,LEN($C58)-1))),ES58+IF(RIGHT($C58,LEN($C58)-1)="old",ES58,VALUE(RIGHT($C58,LEN($C58)-1))))/3,0),"")</f>
        <v/>
      </c>
      <c r="EU58" s="7" t="str">
        <f t="shared" ref="EU58:GK58" si="2384">IFERROR(IF(MOD(ET58,$D58)=0,$E58,$F58),"")</f>
        <v/>
      </c>
      <c r="EV58" s="7" t="str">
        <f t="shared" si="350"/>
        <v/>
      </c>
      <c r="EW58" s="7" t="str">
        <f t="shared" si="351"/>
        <v>,3,11,2,2,2,21,21,9,9,3,3,7,7</v>
      </c>
      <c r="EX58" s="7" t="str">
        <f t="shared" si="462"/>
        <v/>
      </c>
      <c r="EY58" s="7" t="str">
        <f t="shared" ref="EY58:GK58" si="2385">IFERROR(ROUNDDOWN(IF(LEFT($C58,1)="*",EX58*IF(RIGHT($C58,LEN($C58)-1)="old",EX58,VALUE(RIGHT($C58,LEN($C58)-1))),EX58+IF(RIGHT($C58,LEN($C58)-1)="old",EX58,VALUE(RIGHT($C58,LEN($C58)-1))))/3,0),"")</f>
        <v/>
      </c>
      <c r="EZ58" s="7" t="str">
        <f t="shared" ref="EZ58:GK58" si="2386">IFERROR(IF(MOD(EY58,$D58)=0,$E58,$F58),"")</f>
        <v/>
      </c>
      <c r="FA58" s="7" t="str">
        <f t="shared" si="354"/>
        <v/>
      </c>
      <c r="FB58" s="7" t="str">
        <f t="shared" si="355"/>
        <v>,3,11,2,2,2,21,21,9,9,3,3,7,7</v>
      </c>
      <c r="FC58" s="7" t="str">
        <f t="shared" si="465"/>
        <v/>
      </c>
      <c r="FD58" s="7" t="str">
        <f t="shared" ref="FD58:GK58" si="2387">IFERROR(ROUNDDOWN(IF(LEFT($C58,1)="*",FC58*IF(RIGHT($C58,LEN($C58)-1)="old",FC58,VALUE(RIGHT($C58,LEN($C58)-1))),FC58+IF(RIGHT($C58,LEN($C58)-1)="old",FC58,VALUE(RIGHT($C58,LEN($C58)-1))))/3,0),"")</f>
        <v/>
      </c>
      <c r="FE58" s="7" t="str">
        <f t="shared" ref="FE58:GK58" si="2388">IFERROR(IF(MOD(FD58,$D58)=0,$E58,$F58),"")</f>
        <v/>
      </c>
      <c r="FF58" s="7" t="str">
        <f t="shared" si="358"/>
        <v/>
      </c>
      <c r="FG58" s="7" t="str">
        <f t="shared" si="359"/>
        <v>,3,11,2,2,2,21,21,9,9,3,3,7,7</v>
      </c>
      <c r="FH58" s="7" t="str">
        <f t="shared" si="468"/>
        <v/>
      </c>
      <c r="FI58" s="7" t="str">
        <f t="shared" ref="FI58:GK58" si="2389">IFERROR(ROUNDDOWN(IF(LEFT($C58,1)="*",FH58*IF(RIGHT($C58,LEN($C58)-1)="old",FH58,VALUE(RIGHT($C58,LEN($C58)-1))),FH58+IF(RIGHT($C58,LEN($C58)-1)="old",FH58,VALUE(RIGHT($C58,LEN($C58)-1))))/3,0),"")</f>
        <v/>
      </c>
      <c r="FJ58" s="7" t="str">
        <f t="shared" ref="FJ58:GK58" si="2390">IFERROR(IF(MOD(FI58,$D58)=0,$E58,$F58),"")</f>
        <v/>
      </c>
      <c r="FK58" s="7" t="str">
        <f t="shared" si="362"/>
        <v/>
      </c>
      <c r="FL58" s="7" t="str">
        <f t="shared" si="363"/>
        <v>,3,11,2,2,2,21,21,9,9,3,3,7,7</v>
      </c>
      <c r="FM58" s="7" t="str">
        <f t="shared" si="471"/>
        <v/>
      </c>
      <c r="FN58" s="7" t="str">
        <f t="shared" ref="FN58:GK58" si="2391">IFERROR(ROUNDDOWN(IF(LEFT($C58,1)="*",FM58*IF(RIGHT($C58,LEN($C58)-1)="old",FM58,VALUE(RIGHT($C58,LEN($C58)-1))),FM58+IF(RIGHT($C58,LEN($C58)-1)="old",FM58,VALUE(RIGHT($C58,LEN($C58)-1))))/3,0),"")</f>
        <v/>
      </c>
      <c r="FO58" s="7" t="str">
        <f t="shared" ref="FO58:GK58" si="2392">IFERROR(IF(MOD(FN58,$D58)=0,$E58,$F58),"")</f>
        <v/>
      </c>
      <c r="FP58" s="7" t="str">
        <f t="shared" si="366"/>
        <v/>
      </c>
      <c r="FQ58" s="7" t="str">
        <f t="shared" si="367"/>
        <v>,3,11,2,2,2,21,21,9,9,3,3,7,7</v>
      </c>
      <c r="FR58" s="7" t="str">
        <f t="shared" si="474"/>
        <v/>
      </c>
      <c r="FS58" s="7" t="str">
        <f t="shared" ref="FS58:GK58" si="2393">IFERROR(ROUNDDOWN(IF(LEFT($C58,1)="*",FR58*IF(RIGHT($C58,LEN($C58)-1)="old",FR58,VALUE(RIGHT($C58,LEN($C58)-1))),FR58+IF(RIGHT($C58,LEN($C58)-1)="old",FR58,VALUE(RIGHT($C58,LEN($C58)-1))))/3,0),"")</f>
        <v/>
      </c>
      <c r="FT58" s="7" t="str">
        <f t="shared" ref="FT58:GK58" si="2394">IFERROR(IF(MOD(FS58,$D58)=0,$E58,$F58),"")</f>
        <v/>
      </c>
      <c r="FU58" s="7" t="str">
        <f t="shared" si="370"/>
        <v/>
      </c>
      <c r="FV58" s="7" t="str">
        <f t="shared" si="371"/>
        <v>,3,11,2,2,2,21,21,9,9,3,3,7,7</v>
      </c>
      <c r="FW58" s="7" t="str">
        <f t="shared" si="477"/>
        <v/>
      </c>
      <c r="FX58" s="7" t="str">
        <f t="shared" ref="FX58:GK58" si="2395">IFERROR(ROUNDDOWN(IF(LEFT($C58,1)="*",FW58*IF(RIGHT($C58,LEN($C58)-1)="old",FW58,VALUE(RIGHT($C58,LEN($C58)-1))),FW58+IF(RIGHT($C58,LEN($C58)-1)="old",FW58,VALUE(RIGHT($C58,LEN($C58)-1))))/3,0),"")</f>
        <v/>
      </c>
      <c r="FY58" s="7" t="str">
        <f t="shared" ref="FY58:GK58" si="2396">IFERROR(IF(MOD(FX58,$D58)=0,$E58,$F58),"")</f>
        <v/>
      </c>
      <c r="FZ58" s="7" t="str">
        <f t="shared" si="374"/>
        <v/>
      </c>
      <c r="GA58" s="7" t="str">
        <f t="shared" si="375"/>
        <v>,3,11,2,2,2,21,21,9,9,3,3,7,7</v>
      </c>
      <c r="GB58" s="7" t="str">
        <f t="shared" si="480"/>
        <v/>
      </c>
      <c r="GC58" s="7" t="str">
        <f t="shared" ref="GC58:GK58" si="2397">IFERROR(ROUNDDOWN(IF(LEFT($C58,1)="*",GB58*IF(RIGHT($C58,LEN($C58)-1)="old",GB58,VALUE(RIGHT($C58,LEN($C58)-1))),GB58+IF(RIGHT($C58,LEN($C58)-1)="old",GB58,VALUE(RIGHT($C58,LEN($C58)-1))))/3,0),"")</f>
        <v/>
      </c>
      <c r="GD58" s="7" t="str">
        <f t="shared" ref="GD58:GK58" si="2398">IFERROR(IF(MOD(GC58,$D58)=0,$E58,$F58),"")</f>
        <v/>
      </c>
      <c r="GE58" s="7" t="str">
        <f t="shared" si="378"/>
        <v/>
      </c>
      <c r="GF58" s="7" t="str">
        <f t="shared" si="379"/>
        <v>,3,11,2,2,2,21,21,9,9,3,3,7,7</v>
      </c>
      <c r="GG58" s="7" t="str">
        <f t="shared" si="483"/>
        <v/>
      </c>
      <c r="GH58" s="7" t="str">
        <f t="shared" ref="GH58:GK58" si="2399">IFERROR(ROUNDDOWN(IF(LEFT($C58,1)="*",GG58*IF(RIGHT($C58,LEN($C58)-1)="old",GG58,VALUE(RIGHT($C58,LEN($C58)-1))),GG58+IF(RIGHT($C58,LEN($C58)-1)="old",GG58,VALUE(RIGHT($C58,LEN($C58)-1))))/3,0),"")</f>
        <v/>
      </c>
      <c r="GI58" s="7" t="str">
        <f t="shared" ref="GI58:GK58" si="2400">IFERROR(IF(MOD(GH58,$D58)=0,$E58,$F58),"")</f>
        <v/>
      </c>
      <c r="GJ58" s="7" t="str">
        <f t="shared" si="382"/>
        <v/>
      </c>
      <c r="GK58" s="7" t="str">
        <f t="shared" si="383"/>
        <v>,3,11,2,2,2,21,21,9,9,3,3,7,7</v>
      </c>
    </row>
    <row r="59" spans="1:197" s="7" customFormat="1" x14ac:dyDescent="0.25">
      <c r="B59" s="7">
        <v>6</v>
      </c>
      <c r="C59" s="7" t="str">
        <f>"+6"</f>
        <v>+6</v>
      </c>
      <c r="D59" s="7">
        <v>2</v>
      </c>
      <c r="E59" s="7">
        <v>7</v>
      </c>
      <c r="F59" s="7">
        <v>5</v>
      </c>
      <c r="I59" s="7" t="str">
        <f>IF(E52=B59,GJ52,"")&amp;IF(F52=B59,GK52,"")&amp;IF(E53=B59,GJ53,"")&amp;IF(F53=B59,GK53,"")&amp;IF(E54=B59,GJ54,"")&amp;IF(F54=B59,GK54,"")&amp;IF(E55=B59,GJ55,"")&amp;IF(F55=B59,GK55,"")&amp;IF(E56=B59,GJ56,"")&amp;IF(F56=B59,GK56,"")&amp;IF(E57=B59,GJ57,"")&amp;IF(F57=B59,GK57,"")&amp;IF(E58=B59,GJ58,"")&amp;IF(F58=B59,GK58,"")</f>
        <v>,5,165,71,7,7,7,7,11,17</v>
      </c>
      <c r="J59" s="7">
        <f t="shared" si="246"/>
        <v>9</v>
      </c>
      <c r="K59" s="7">
        <f t="shared" si="2128"/>
        <v>92</v>
      </c>
      <c r="L59" s="7" t="str">
        <f>IF(E60=B59,GJ60,"")&amp;IF(F60=B59,GK60,"")</f>
        <v/>
      </c>
      <c r="M59">
        <f>LEN(L59)-LEN(SUBSTITUTE(L59,",",""))</f>
        <v>0</v>
      </c>
      <c r="N59" s="7">
        <f>IF(N$4&lt;=$J59,VALUE(SUBSTITUTE(MID($I59,IFERROR(FIND(CHAR(1),SUBSTITUTE($I59,",",CHAR(1),(N$4+1)-1)),1),IFERROR(FIND(CHAR(1),SUBSTITUTE($I59,",",CHAR(1),(N$4+1))),LEN($I59)+1)-IFERROR(FIND(CHAR(1),SUBSTITUTE($I59,",",CHAR(1),(N$4+1)-1)),1)),",","")),"")</f>
        <v>5</v>
      </c>
      <c r="O59" s="7">
        <f t="shared" si="142"/>
        <v>3</v>
      </c>
      <c r="P59" s="7">
        <f t="shared" si="143"/>
        <v>5</v>
      </c>
      <c r="Q59" s="7" t="str">
        <f t="shared" si="896"/>
        <v/>
      </c>
      <c r="R59" s="7" t="str">
        <f t="shared" si="897"/>
        <v>,3</v>
      </c>
      <c r="S59" s="7">
        <f t="shared" si="247"/>
        <v>165</v>
      </c>
      <c r="T59" s="7">
        <f t="shared" si="243"/>
        <v>57</v>
      </c>
      <c r="U59" s="7">
        <f t="shared" si="244"/>
        <v>5</v>
      </c>
      <c r="V59" s="7" t="str">
        <f t="shared" si="898"/>
        <v/>
      </c>
      <c r="W59" s="7" t="str">
        <f t="shared" si="899"/>
        <v>,3,57</v>
      </c>
      <c r="X59" s="7">
        <f t="shared" si="384"/>
        <v>71</v>
      </c>
      <c r="Y59" s="7">
        <f t="shared" ref="Y59:CJ59" si="2401">IFERROR(ROUNDDOWN(IF(LEFT($C59,1)="*",X59*IF(RIGHT($C59,LEN($C59)-1)="old",X59,VALUE(RIGHT($C59,LEN($C59)-1))),X59+IF(RIGHT($C59,LEN($C59)-1)="old",X59,VALUE(RIGHT($C59,LEN($C59)-1))))/3,0),"")</f>
        <v>25</v>
      </c>
      <c r="Z59" s="7">
        <f t="shared" ref="Z59:CK59" si="2402">IFERROR(IF(MOD(Y59,$D59)=0,$E59,$F59),"")</f>
        <v>5</v>
      </c>
      <c r="AA59" s="7" t="str">
        <f t="shared" si="250"/>
        <v/>
      </c>
      <c r="AB59" s="7" t="str">
        <f t="shared" si="251"/>
        <v>,3,57,25</v>
      </c>
      <c r="AC59" s="7">
        <f t="shared" si="387"/>
        <v>7</v>
      </c>
      <c r="AD59" s="7">
        <f t="shared" ref="AD59:CO59" si="2403">IFERROR(ROUNDDOWN(IF(LEFT($C59,1)="*",AC59*IF(RIGHT($C59,LEN($C59)-1)="old",AC59,VALUE(RIGHT($C59,LEN($C59)-1))),AC59+IF(RIGHT($C59,LEN($C59)-1)="old",AC59,VALUE(RIGHT($C59,LEN($C59)-1))))/3,0),"")</f>
        <v>4</v>
      </c>
      <c r="AE59" s="7">
        <f t="shared" ref="AE59:CP59" si="2404">IFERROR(IF(MOD(AD59,$D59)=0,$E59,$F59),"")</f>
        <v>7</v>
      </c>
      <c r="AF59" s="7" t="str">
        <f t="shared" si="254"/>
        <v>,4</v>
      </c>
      <c r="AG59" s="7" t="str">
        <f t="shared" si="255"/>
        <v>,3,57,25</v>
      </c>
      <c r="AH59" s="7">
        <f t="shared" si="390"/>
        <v>7</v>
      </c>
      <c r="AI59" s="7">
        <f t="shared" ref="AI59:CT59" si="2405">IFERROR(ROUNDDOWN(IF(LEFT($C59,1)="*",AH59*IF(RIGHT($C59,LEN($C59)-1)="old",AH59,VALUE(RIGHT($C59,LEN($C59)-1))),AH59+IF(RIGHT($C59,LEN($C59)-1)="old",AH59,VALUE(RIGHT($C59,LEN($C59)-1))))/3,0),"")</f>
        <v>4</v>
      </c>
      <c r="AJ59" s="7">
        <f t="shared" ref="AJ59:CU59" si="2406">IFERROR(IF(MOD(AI59,$D59)=0,$E59,$F59),"")</f>
        <v>7</v>
      </c>
      <c r="AK59" s="7" t="str">
        <f t="shared" si="258"/>
        <v>,4,4</v>
      </c>
      <c r="AL59" s="7" t="str">
        <f t="shared" si="259"/>
        <v>,3,57,25</v>
      </c>
      <c r="AM59" s="7">
        <f t="shared" si="393"/>
        <v>7</v>
      </c>
      <c r="AN59" s="7">
        <f t="shared" ref="AN59:CY59" si="2407">IFERROR(ROUNDDOWN(IF(LEFT($C59,1)="*",AM59*IF(RIGHT($C59,LEN($C59)-1)="old",AM59,VALUE(RIGHT($C59,LEN($C59)-1))),AM59+IF(RIGHT($C59,LEN($C59)-1)="old",AM59,VALUE(RIGHT($C59,LEN($C59)-1))))/3,0),"")</f>
        <v>4</v>
      </c>
      <c r="AO59" s="7">
        <f t="shared" ref="AO59:CZ59" si="2408">IFERROR(IF(MOD(AN59,$D59)=0,$E59,$F59),"")</f>
        <v>7</v>
      </c>
      <c r="AP59" s="7" t="str">
        <f t="shared" si="262"/>
        <v>,4,4,4</v>
      </c>
      <c r="AQ59" s="7" t="str">
        <f t="shared" si="263"/>
        <v>,3,57,25</v>
      </c>
      <c r="AR59" s="7">
        <f t="shared" si="396"/>
        <v>7</v>
      </c>
      <c r="AS59" s="7">
        <f t="shared" ref="AS59:DD59" si="2409">IFERROR(ROUNDDOWN(IF(LEFT($C59,1)="*",AR59*IF(RIGHT($C59,LEN($C59)-1)="old",AR59,VALUE(RIGHT($C59,LEN($C59)-1))),AR59+IF(RIGHT($C59,LEN($C59)-1)="old",AR59,VALUE(RIGHT($C59,LEN($C59)-1))))/3,0),"")</f>
        <v>4</v>
      </c>
      <c r="AT59" s="7">
        <f t="shared" ref="AT59:DE59" si="2410">IFERROR(IF(MOD(AS59,$D59)=0,$E59,$F59),"")</f>
        <v>7</v>
      </c>
      <c r="AU59" s="7" t="str">
        <f t="shared" si="266"/>
        <v>,4,4,4,4</v>
      </c>
      <c r="AV59" s="7" t="str">
        <f t="shared" si="267"/>
        <v>,3,57,25</v>
      </c>
      <c r="AW59" s="7">
        <f t="shared" si="399"/>
        <v>11</v>
      </c>
      <c r="AX59" s="7">
        <f t="shared" ref="AX59:DI59" si="2411">IFERROR(ROUNDDOWN(IF(LEFT($C59,1)="*",AW59*IF(RIGHT($C59,LEN($C59)-1)="old",AW59,VALUE(RIGHT($C59,LEN($C59)-1))),AW59+IF(RIGHT($C59,LEN($C59)-1)="old",AW59,VALUE(RIGHT($C59,LEN($C59)-1))))/3,0),"")</f>
        <v>5</v>
      </c>
      <c r="AY59" s="7">
        <f t="shared" ref="AY59:DJ59" si="2412">IFERROR(IF(MOD(AX59,$D59)=0,$E59,$F59),"")</f>
        <v>5</v>
      </c>
      <c r="AZ59" s="7" t="str">
        <f t="shared" si="270"/>
        <v>,4,4,4,4</v>
      </c>
      <c r="BA59" s="7" t="str">
        <f t="shared" si="271"/>
        <v>,3,57,25,5</v>
      </c>
      <c r="BB59" s="7">
        <f t="shared" si="402"/>
        <v>17</v>
      </c>
      <c r="BC59" s="7">
        <f t="shared" ref="BC59:DN59" si="2413">IFERROR(ROUNDDOWN(IF(LEFT($C59,1)="*",BB59*IF(RIGHT($C59,LEN($C59)-1)="old",BB59,VALUE(RIGHT($C59,LEN($C59)-1))),BB59+IF(RIGHT($C59,LEN($C59)-1)="old",BB59,VALUE(RIGHT($C59,LEN($C59)-1))))/3,0),"")</f>
        <v>7</v>
      </c>
      <c r="BD59" s="7">
        <f t="shared" ref="BD59:DO59" si="2414">IFERROR(IF(MOD(BC59,$D59)=0,$E59,$F59),"")</f>
        <v>5</v>
      </c>
      <c r="BE59" s="7" t="str">
        <f t="shared" si="274"/>
        <v>,4,4,4,4</v>
      </c>
      <c r="BF59" s="7" t="str">
        <f t="shared" si="275"/>
        <v>,3,57,25,5,7</v>
      </c>
      <c r="BG59" s="7" t="str">
        <f t="shared" si="405"/>
        <v/>
      </c>
      <c r="BH59" s="7" t="str">
        <f t="shared" ref="BH59:DS59" si="2415">IFERROR(ROUNDDOWN(IF(LEFT($C59,1)="*",BG59*IF(RIGHT($C59,LEN($C59)-1)="old",BG59,VALUE(RIGHT($C59,LEN($C59)-1))),BG59+IF(RIGHT($C59,LEN($C59)-1)="old",BG59,VALUE(RIGHT($C59,LEN($C59)-1))))/3,0),"")</f>
        <v/>
      </c>
      <c r="BI59" s="7" t="str">
        <f t="shared" ref="BI59:DT59" si="2416">IFERROR(IF(MOD(BH59,$D59)=0,$E59,$F59),"")</f>
        <v/>
      </c>
      <c r="BJ59" s="7" t="str">
        <f t="shared" si="278"/>
        <v>,4,4,4,4</v>
      </c>
      <c r="BK59" s="7" t="str">
        <f t="shared" si="279"/>
        <v>,3,57,25,5,7</v>
      </c>
      <c r="BL59" s="7" t="str">
        <f t="shared" si="408"/>
        <v/>
      </c>
      <c r="BM59" s="7" t="str">
        <f t="shared" ref="BM59:DX59" si="2417">IFERROR(ROUNDDOWN(IF(LEFT($C59,1)="*",BL59*IF(RIGHT($C59,LEN($C59)-1)="old",BL59,VALUE(RIGHT($C59,LEN($C59)-1))),BL59+IF(RIGHT($C59,LEN($C59)-1)="old",BL59,VALUE(RIGHT($C59,LEN($C59)-1))))/3,0),"")</f>
        <v/>
      </c>
      <c r="BN59" s="7" t="str">
        <f t="shared" ref="BN59:DY59" si="2418">IFERROR(IF(MOD(BM59,$D59)=0,$E59,$F59),"")</f>
        <v/>
      </c>
      <c r="BO59" s="7" t="str">
        <f t="shared" si="282"/>
        <v>,4,4,4,4</v>
      </c>
      <c r="BP59" s="7" t="str">
        <f t="shared" si="283"/>
        <v>,3,57,25,5,7</v>
      </c>
      <c r="BQ59" s="7" t="str">
        <f t="shared" si="411"/>
        <v/>
      </c>
      <c r="BR59" s="7" t="str">
        <f t="shared" ref="BR59:EC59" si="2419">IFERROR(ROUNDDOWN(IF(LEFT($C59,1)="*",BQ59*IF(RIGHT($C59,LEN($C59)-1)="old",BQ59,VALUE(RIGHT($C59,LEN($C59)-1))),BQ59+IF(RIGHT($C59,LEN($C59)-1)="old",BQ59,VALUE(RIGHT($C59,LEN($C59)-1))))/3,0),"")</f>
        <v/>
      </c>
      <c r="BS59" s="7" t="str">
        <f t="shared" ref="BS59:ED59" si="2420">IFERROR(IF(MOD(BR59,$D59)=0,$E59,$F59),"")</f>
        <v/>
      </c>
      <c r="BT59" s="7" t="str">
        <f t="shared" si="286"/>
        <v>,4,4,4,4</v>
      </c>
      <c r="BU59" s="7" t="str">
        <f t="shared" si="287"/>
        <v>,3,57,25,5,7</v>
      </c>
      <c r="BV59" s="7" t="str">
        <f t="shared" si="414"/>
        <v/>
      </c>
      <c r="BW59" s="7" t="str">
        <f t="shared" ref="BW59:EH59" si="2421">IFERROR(ROUNDDOWN(IF(LEFT($C59,1)="*",BV59*IF(RIGHT($C59,LEN($C59)-1)="old",BV59,VALUE(RIGHT($C59,LEN($C59)-1))),BV59+IF(RIGHT($C59,LEN($C59)-1)="old",BV59,VALUE(RIGHT($C59,LEN($C59)-1))))/3,0),"")</f>
        <v/>
      </c>
      <c r="BX59" s="7" t="str">
        <f t="shared" ref="BX59:EI59" si="2422">IFERROR(IF(MOD(BW59,$D59)=0,$E59,$F59),"")</f>
        <v/>
      </c>
      <c r="BY59" s="7" t="str">
        <f t="shared" si="290"/>
        <v>,4,4,4,4</v>
      </c>
      <c r="BZ59" s="7" t="str">
        <f t="shared" si="291"/>
        <v>,3,57,25,5,7</v>
      </c>
      <c r="CA59" s="7" t="str">
        <f t="shared" si="417"/>
        <v/>
      </c>
      <c r="CB59" s="7" t="str">
        <f t="shared" ref="CB59:EM59" si="2423">IFERROR(ROUNDDOWN(IF(LEFT($C59,1)="*",CA59*IF(RIGHT($C59,LEN($C59)-1)="old",CA59,VALUE(RIGHT($C59,LEN($C59)-1))),CA59+IF(RIGHT($C59,LEN($C59)-1)="old",CA59,VALUE(RIGHT($C59,LEN($C59)-1))))/3,0),"")</f>
        <v/>
      </c>
      <c r="CC59" s="7" t="str">
        <f t="shared" ref="CC59:EN59" si="2424">IFERROR(IF(MOD(CB59,$D59)=0,$E59,$F59),"")</f>
        <v/>
      </c>
      <c r="CD59" s="7" t="str">
        <f t="shared" si="294"/>
        <v>,4,4,4,4</v>
      </c>
      <c r="CE59" s="7" t="str">
        <f t="shared" si="295"/>
        <v>,3,57,25,5,7</v>
      </c>
      <c r="CF59" s="7" t="str">
        <f t="shared" si="420"/>
        <v/>
      </c>
      <c r="CG59" s="7" t="str">
        <f t="shared" ref="CG59:ER59" si="2425">IFERROR(ROUNDDOWN(IF(LEFT($C59,1)="*",CF59*IF(RIGHT($C59,LEN($C59)-1)="old",CF59,VALUE(RIGHT($C59,LEN($C59)-1))),CF59+IF(RIGHT($C59,LEN($C59)-1)="old",CF59,VALUE(RIGHT($C59,LEN($C59)-1))))/3,0),"")</f>
        <v/>
      </c>
      <c r="CH59" s="7" t="str">
        <f t="shared" ref="CH59:ES59" si="2426">IFERROR(IF(MOD(CG59,$D59)=0,$E59,$F59),"")</f>
        <v/>
      </c>
      <c r="CI59" s="7" t="str">
        <f t="shared" si="298"/>
        <v>,4,4,4,4</v>
      </c>
      <c r="CJ59" s="7" t="str">
        <f t="shared" si="299"/>
        <v>,3,57,25,5,7</v>
      </c>
      <c r="CK59" s="7" t="str">
        <f t="shared" si="423"/>
        <v/>
      </c>
      <c r="CL59" s="7" t="str">
        <f t="shared" ref="CL59:EW59" si="2427">IFERROR(ROUNDDOWN(IF(LEFT($C59,1)="*",CK59*IF(RIGHT($C59,LEN($C59)-1)="old",CK59,VALUE(RIGHT($C59,LEN($C59)-1))),CK59+IF(RIGHT($C59,LEN($C59)-1)="old",CK59,VALUE(RIGHT($C59,LEN($C59)-1))))/3,0),"")</f>
        <v/>
      </c>
      <c r="CM59" s="7" t="str">
        <f t="shared" ref="CM59:EX59" si="2428">IFERROR(IF(MOD(CL59,$D59)=0,$E59,$F59),"")</f>
        <v/>
      </c>
      <c r="CN59" s="7" t="str">
        <f t="shared" si="302"/>
        <v>,4,4,4,4</v>
      </c>
      <c r="CO59" s="7" t="str">
        <f t="shared" si="303"/>
        <v>,3,57,25,5,7</v>
      </c>
      <c r="CP59" s="7" t="str">
        <f t="shared" si="426"/>
        <v/>
      </c>
      <c r="CQ59" s="7" t="str">
        <f t="shared" ref="CQ59:FB59" si="2429">IFERROR(ROUNDDOWN(IF(LEFT($C59,1)="*",CP59*IF(RIGHT($C59,LEN($C59)-1)="old",CP59,VALUE(RIGHT($C59,LEN($C59)-1))),CP59+IF(RIGHT($C59,LEN($C59)-1)="old",CP59,VALUE(RIGHT($C59,LEN($C59)-1))))/3,0),"")</f>
        <v/>
      </c>
      <c r="CR59" s="7" t="str">
        <f t="shared" ref="CR59:FC59" si="2430">IFERROR(IF(MOD(CQ59,$D59)=0,$E59,$F59),"")</f>
        <v/>
      </c>
      <c r="CS59" s="7" t="str">
        <f t="shared" si="306"/>
        <v>,4,4,4,4</v>
      </c>
      <c r="CT59" s="7" t="str">
        <f t="shared" si="307"/>
        <v>,3,57,25,5,7</v>
      </c>
      <c r="CU59" s="7" t="str">
        <f t="shared" si="429"/>
        <v/>
      </c>
      <c r="CV59" s="7" t="str">
        <f t="shared" ref="CV59:FG59" si="2431">IFERROR(ROUNDDOWN(IF(LEFT($C59,1)="*",CU59*IF(RIGHT($C59,LEN($C59)-1)="old",CU59,VALUE(RIGHT($C59,LEN($C59)-1))),CU59+IF(RIGHT($C59,LEN($C59)-1)="old",CU59,VALUE(RIGHT($C59,LEN($C59)-1))))/3,0),"")</f>
        <v/>
      </c>
      <c r="CW59" s="7" t="str">
        <f t="shared" ref="CW59:FH59" si="2432">IFERROR(IF(MOD(CV59,$D59)=0,$E59,$F59),"")</f>
        <v/>
      </c>
      <c r="CX59" s="7" t="str">
        <f t="shared" si="310"/>
        <v>,4,4,4,4</v>
      </c>
      <c r="CY59" s="7" t="str">
        <f t="shared" si="311"/>
        <v>,3,57,25,5,7</v>
      </c>
      <c r="CZ59" s="7" t="str">
        <f t="shared" si="432"/>
        <v/>
      </c>
      <c r="DA59" s="7" t="str">
        <f t="shared" ref="DA59:FL59" si="2433">IFERROR(ROUNDDOWN(IF(LEFT($C59,1)="*",CZ59*IF(RIGHT($C59,LEN($C59)-1)="old",CZ59,VALUE(RIGHT($C59,LEN($C59)-1))),CZ59+IF(RIGHT($C59,LEN($C59)-1)="old",CZ59,VALUE(RIGHT($C59,LEN($C59)-1))))/3,0),"")</f>
        <v/>
      </c>
      <c r="DB59" s="7" t="str">
        <f t="shared" ref="DB59:FM59" si="2434">IFERROR(IF(MOD(DA59,$D59)=0,$E59,$F59),"")</f>
        <v/>
      </c>
      <c r="DC59" s="7" t="str">
        <f t="shared" si="314"/>
        <v>,4,4,4,4</v>
      </c>
      <c r="DD59" s="7" t="str">
        <f t="shared" si="315"/>
        <v>,3,57,25,5,7</v>
      </c>
      <c r="DE59" s="7" t="str">
        <f t="shared" si="435"/>
        <v/>
      </c>
      <c r="DF59" s="7" t="str">
        <f t="shared" ref="DF59:FQ59" si="2435">IFERROR(ROUNDDOWN(IF(LEFT($C59,1)="*",DE59*IF(RIGHT($C59,LEN($C59)-1)="old",DE59,VALUE(RIGHT($C59,LEN($C59)-1))),DE59+IF(RIGHT($C59,LEN($C59)-1)="old",DE59,VALUE(RIGHT($C59,LEN($C59)-1))))/3,0),"")</f>
        <v/>
      </c>
      <c r="DG59" s="7" t="str">
        <f t="shared" ref="DG59:FR59" si="2436">IFERROR(IF(MOD(DF59,$D59)=0,$E59,$F59),"")</f>
        <v/>
      </c>
      <c r="DH59" s="7" t="str">
        <f t="shared" si="318"/>
        <v>,4,4,4,4</v>
      </c>
      <c r="DI59" s="7" t="str">
        <f t="shared" si="319"/>
        <v>,3,57,25,5,7</v>
      </c>
      <c r="DJ59" s="7" t="str">
        <f t="shared" si="438"/>
        <v/>
      </c>
      <c r="DK59" s="7" t="str">
        <f t="shared" ref="DK59:FV59" si="2437">IFERROR(ROUNDDOWN(IF(LEFT($C59,1)="*",DJ59*IF(RIGHT($C59,LEN($C59)-1)="old",DJ59,VALUE(RIGHT($C59,LEN($C59)-1))),DJ59+IF(RIGHT($C59,LEN($C59)-1)="old",DJ59,VALUE(RIGHT($C59,LEN($C59)-1))))/3,0),"")</f>
        <v/>
      </c>
      <c r="DL59" s="7" t="str">
        <f t="shared" ref="DL59:FW59" si="2438">IFERROR(IF(MOD(DK59,$D59)=0,$E59,$F59),"")</f>
        <v/>
      </c>
      <c r="DM59" s="7" t="str">
        <f t="shared" si="322"/>
        <v>,4,4,4,4</v>
      </c>
      <c r="DN59" s="7" t="str">
        <f t="shared" si="323"/>
        <v>,3,57,25,5,7</v>
      </c>
      <c r="DO59" s="7" t="str">
        <f t="shared" si="441"/>
        <v/>
      </c>
      <c r="DP59" s="7" t="str">
        <f t="shared" ref="DP59:GA59" si="2439">IFERROR(ROUNDDOWN(IF(LEFT($C59,1)="*",DO59*IF(RIGHT($C59,LEN($C59)-1)="old",DO59,VALUE(RIGHT($C59,LEN($C59)-1))),DO59+IF(RIGHT($C59,LEN($C59)-1)="old",DO59,VALUE(RIGHT($C59,LEN($C59)-1))))/3,0),"")</f>
        <v/>
      </c>
      <c r="DQ59" s="7" t="str">
        <f t="shared" ref="DQ59:GB59" si="2440">IFERROR(IF(MOD(DP59,$D59)=0,$E59,$F59),"")</f>
        <v/>
      </c>
      <c r="DR59" s="7" t="str">
        <f t="shared" si="326"/>
        <v>,4,4,4,4</v>
      </c>
      <c r="DS59" s="7" t="str">
        <f t="shared" si="327"/>
        <v>,3,57,25,5,7</v>
      </c>
      <c r="DT59" s="7" t="str">
        <f t="shared" si="444"/>
        <v/>
      </c>
      <c r="DU59" s="7" t="str">
        <f t="shared" ref="DU59:GF59" si="2441">IFERROR(ROUNDDOWN(IF(LEFT($C59,1)="*",DT59*IF(RIGHT($C59,LEN($C59)-1)="old",DT59,VALUE(RIGHT($C59,LEN($C59)-1))),DT59+IF(RIGHT($C59,LEN($C59)-1)="old",DT59,VALUE(RIGHT($C59,LEN($C59)-1))))/3,0),"")</f>
        <v/>
      </c>
      <c r="DV59" s="7" t="str">
        <f t="shared" ref="DV59:GG59" si="2442">IFERROR(IF(MOD(DU59,$D59)=0,$E59,$F59),"")</f>
        <v/>
      </c>
      <c r="DW59" s="7" t="str">
        <f t="shared" si="330"/>
        <v>,4,4,4,4</v>
      </c>
      <c r="DX59" s="7" t="str">
        <f t="shared" si="331"/>
        <v>,3,57,25,5,7</v>
      </c>
      <c r="DY59" s="7" t="str">
        <f t="shared" si="447"/>
        <v/>
      </c>
      <c r="DZ59" s="7" t="str">
        <f t="shared" ref="DZ59:GK59" si="2443">IFERROR(ROUNDDOWN(IF(LEFT($C59,1)="*",DY59*IF(RIGHT($C59,LEN($C59)-1)="old",DY59,VALUE(RIGHT($C59,LEN($C59)-1))),DY59+IF(RIGHT($C59,LEN($C59)-1)="old",DY59,VALUE(RIGHT($C59,LEN($C59)-1))))/3,0),"")</f>
        <v/>
      </c>
      <c r="EA59" s="7" t="str">
        <f t="shared" ref="EA59:GK59" si="2444">IFERROR(IF(MOD(DZ59,$D59)=0,$E59,$F59),"")</f>
        <v/>
      </c>
      <c r="EB59" s="7" t="str">
        <f t="shared" si="334"/>
        <v>,4,4,4,4</v>
      </c>
      <c r="EC59" s="7" t="str">
        <f t="shared" si="335"/>
        <v>,3,57,25,5,7</v>
      </c>
      <c r="ED59" s="7" t="str">
        <f t="shared" si="450"/>
        <v/>
      </c>
      <c r="EE59" s="7" t="str">
        <f t="shared" ref="EE59:GK59" si="2445">IFERROR(ROUNDDOWN(IF(LEFT($C59,1)="*",ED59*IF(RIGHT($C59,LEN($C59)-1)="old",ED59,VALUE(RIGHT($C59,LEN($C59)-1))),ED59+IF(RIGHT($C59,LEN($C59)-1)="old",ED59,VALUE(RIGHT($C59,LEN($C59)-1))))/3,0),"")</f>
        <v/>
      </c>
      <c r="EF59" s="7" t="str">
        <f t="shared" ref="EF59:GK59" si="2446">IFERROR(IF(MOD(EE59,$D59)=0,$E59,$F59),"")</f>
        <v/>
      </c>
      <c r="EG59" s="7" t="str">
        <f t="shared" si="338"/>
        <v>,4,4,4,4</v>
      </c>
      <c r="EH59" s="7" t="str">
        <f t="shared" si="339"/>
        <v>,3,57,25,5,7</v>
      </c>
      <c r="EI59" s="7" t="str">
        <f t="shared" si="453"/>
        <v/>
      </c>
      <c r="EJ59" s="7" t="str">
        <f t="shared" ref="EJ59:GK59" si="2447">IFERROR(ROUNDDOWN(IF(LEFT($C59,1)="*",EI59*IF(RIGHT($C59,LEN($C59)-1)="old",EI59,VALUE(RIGHT($C59,LEN($C59)-1))),EI59+IF(RIGHT($C59,LEN($C59)-1)="old",EI59,VALUE(RIGHT($C59,LEN($C59)-1))))/3,0),"")</f>
        <v/>
      </c>
      <c r="EK59" s="7" t="str">
        <f t="shared" ref="EK59:GK59" si="2448">IFERROR(IF(MOD(EJ59,$D59)=0,$E59,$F59),"")</f>
        <v/>
      </c>
      <c r="EL59" s="7" t="str">
        <f t="shared" si="342"/>
        <v>,4,4,4,4</v>
      </c>
      <c r="EM59" s="7" t="str">
        <f t="shared" si="343"/>
        <v>,3,57,25,5,7</v>
      </c>
      <c r="EN59" s="7" t="str">
        <f t="shared" si="456"/>
        <v/>
      </c>
      <c r="EO59" s="7" t="str">
        <f t="shared" ref="EO59:GK59" si="2449">IFERROR(ROUNDDOWN(IF(LEFT($C59,1)="*",EN59*IF(RIGHT($C59,LEN($C59)-1)="old",EN59,VALUE(RIGHT($C59,LEN($C59)-1))),EN59+IF(RIGHT($C59,LEN($C59)-1)="old",EN59,VALUE(RIGHT($C59,LEN($C59)-1))))/3,0),"")</f>
        <v/>
      </c>
      <c r="EP59" s="7" t="str">
        <f t="shared" ref="EP59:GK59" si="2450">IFERROR(IF(MOD(EO59,$D59)=0,$E59,$F59),"")</f>
        <v/>
      </c>
      <c r="EQ59" s="7" t="str">
        <f t="shared" si="346"/>
        <v>,4,4,4,4</v>
      </c>
      <c r="ER59" s="7" t="str">
        <f t="shared" si="347"/>
        <v>,3,57,25,5,7</v>
      </c>
      <c r="ES59" s="7" t="str">
        <f t="shared" si="459"/>
        <v/>
      </c>
      <c r="ET59" s="7" t="str">
        <f t="shared" ref="ET59:GK59" si="2451">IFERROR(ROUNDDOWN(IF(LEFT($C59,1)="*",ES59*IF(RIGHT($C59,LEN($C59)-1)="old",ES59,VALUE(RIGHT($C59,LEN($C59)-1))),ES59+IF(RIGHT($C59,LEN($C59)-1)="old",ES59,VALUE(RIGHT($C59,LEN($C59)-1))))/3,0),"")</f>
        <v/>
      </c>
      <c r="EU59" s="7" t="str">
        <f t="shared" ref="EU59:GK59" si="2452">IFERROR(IF(MOD(ET59,$D59)=0,$E59,$F59),"")</f>
        <v/>
      </c>
      <c r="EV59" s="7" t="str">
        <f t="shared" si="350"/>
        <v>,4,4,4,4</v>
      </c>
      <c r="EW59" s="7" t="str">
        <f t="shared" si="351"/>
        <v>,3,57,25,5,7</v>
      </c>
      <c r="EX59" s="7" t="str">
        <f t="shared" si="462"/>
        <v/>
      </c>
      <c r="EY59" s="7" t="str">
        <f t="shared" ref="EY59:GK59" si="2453">IFERROR(ROUNDDOWN(IF(LEFT($C59,1)="*",EX59*IF(RIGHT($C59,LEN($C59)-1)="old",EX59,VALUE(RIGHT($C59,LEN($C59)-1))),EX59+IF(RIGHT($C59,LEN($C59)-1)="old",EX59,VALUE(RIGHT($C59,LEN($C59)-1))))/3,0),"")</f>
        <v/>
      </c>
      <c r="EZ59" s="7" t="str">
        <f t="shared" ref="EZ59:GK59" si="2454">IFERROR(IF(MOD(EY59,$D59)=0,$E59,$F59),"")</f>
        <v/>
      </c>
      <c r="FA59" s="7" t="str">
        <f t="shared" si="354"/>
        <v>,4,4,4,4</v>
      </c>
      <c r="FB59" s="7" t="str">
        <f t="shared" si="355"/>
        <v>,3,57,25,5,7</v>
      </c>
      <c r="FC59" s="7" t="str">
        <f t="shared" si="465"/>
        <v/>
      </c>
      <c r="FD59" s="7" t="str">
        <f t="shared" ref="FD59:GK59" si="2455">IFERROR(ROUNDDOWN(IF(LEFT($C59,1)="*",FC59*IF(RIGHT($C59,LEN($C59)-1)="old",FC59,VALUE(RIGHT($C59,LEN($C59)-1))),FC59+IF(RIGHT($C59,LEN($C59)-1)="old",FC59,VALUE(RIGHT($C59,LEN($C59)-1))))/3,0),"")</f>
        <v/>
      </c>
      <c r="FE59" s="7" t="str">
        <f t="shared" ref="FE59:GK59" si="2456">IFERROR(IF(MOD(FD59,$D59)=0,$E59,$F59),"")</f>
        <v/>
      </c>
      <c r="FF59" s="7" t="str">
        <f t="shared" si="358"/>
        <v>,4,4,4,4</v>
      </c>
      <c r="FG59" s="7" t="str">
        <f t="shared" si="359"/>
        <v>,3,57,25,5,7</v>
      </c>
      <c r="FH59" s="7" t="str">
        <f t="shared" si="468"/>
        <v/>
      </c>
      <c r="FI59" s="7" t="str">
        <f t="shared" ref="FI59:GK59" si="2457">IFERROR(ROUNDDOWN(IF(LEFT($C59,1)="*",FH59*IF(RIGHT($C59,LEN($C59)-1)="old",FH59,VALUE(RIGHT($C59,LEN($C59)-1))),FH59+IF(RIGHT($C59,LEN($C59)-1)="old",FH59,VALUE(RIGHT($C59,LEN($C59)-1))))/3,0),"")</f>
        <v/>
      </c>
      <c r="FJ59" s="7" t="str">
        <f t="shared" ref="FJ59:GK59" si="2458">IFERROR(IF(MOD(FI59,$D59)=0,$E59,$F59),"")</f>
        <v/>
      </c>
      <c r="FK59" s="7" t="str">
        <f t="shared" si="362"/>
        <v>,4,4,4,4</v>
      </c>
      <c r="FL59" s="7" t="str">
        <f t="shared" si="363"/>
        <v>,3,57,25,5,7</v>
      </c>
      <c r="FM59" s="7" t="str">
        <f t="shared" si="471"/>
        <v/>
      </c>
      <c r="FN59" s="7" t="str">
        <f t="shared" ref="FN59:GK59" si="2459">IFERROR(ROUNDDOWN(IF(LEFT($C59,1)="*",FM59*IF(RIGHT($C59,LEN($C59)-1)="old",FM59,VALUE(RIGHT($C59,LEN($C59)-1))),FM59+IF(RIGHT($C59,LEN($C59)-1)="old",FM59,VALUE(RIGHT($C59,LEN($C59)-1))))/3,0),"")</f>
        <v/>
      </c>
      <c r="FO59" s="7" t="str">
        <f t="shared" ref="FO59:GK59" si="2460">IFERROR(IF(MOD(FN59,$D59)=0,$E59,$F59),"")</f>
        <v/>
      </c>
      <c r="FP59" s="7" t="str">
        <f t="shared" si="366"/>
        <v>,4,4,4,4</v>
      </c>
      <c r="FQ59" s="7" t="str">
        <f t="shared" si="367"/>
        <v>,3,57,25,5,7</v>
      </c>
      <c r="FR59" s="7" t="str">
        <f t="shared" si="474"/>
        <v/>
      </c>
      <c r="FS59" s="7" t="str">
        <f t="shared" ref="FS59:GK59" si="2461">IFERROR(ROUNDDOWN(IF(LEFT($C59,1)="*",FR59*IF(RIGHT($C59,LEN($C59)-1)="old",FR59,VALUE(RIGHT($C59,LEN($C59)-1))),FR59+IF(RIGHT($C59,LEN($C59)-1)="old",FR59,VALUE(RIGHT($C59,LEN($C59)-1))))/3,0),"")</f>
        <v/>
      </c>
      <c r="FT59" s="7" t="str">
        <f t="shared" ref="FT59:GK59" si="2462">IFERROR(IF(MOD(FS59,$D59)=0,$E59,$F59),"")</f>
        <v/>
      </c>
      <c r="FU59" s="7" t="str">
        <f t="shared" si="370"/>
        <v>,4,4,4,4</v>
      </c>
      <c r="FV59" s="7" t="str">
        <f t="shared" si="371"/>
        <v>,3,57,25,5,7</v>
      </c>
      <c r="FW59" s="7" t="str">
        <f t="shared" si="477"/>
        <v/>
      </c>
      <c r="FX59" s="7" t="str">
        <f t="shared" ref="FX59:GK59" si="2463">IFERROR(ROUNDDOWN(IF(LEFT($C59,1)="*",FW59*IF(RIGHT($C59,LEN($C59)-1)="old",FW59,VALUE(RIGHT($C59,LEN($C59)-1))),FW59+IF(RIGHT($C59,LEN($C59)-1)="old",FW59,VALUE(RIGHT($C59,LEN($C59)-1))))/3,0),"")</f>
        <v/>
      </c>
      <c r="FY59" s="7" t="str">
        <f t="shared" ref="FY59:GK59" si="2464">IFERROR(IF(MOD(FX59,$D59)=0,$E59,$F59),"")</f>
        <v/>
      </c>
      <c r="FZ59" s="7" t="str">
        <f t="shared" si="374"/>
        <v>,4,4,4,4</v>
      </c>
      <c r="GA59" s="7" t="str">
        <f t="shared" si="375"/>
        <v>,3,57,25,5,7</v>
      </c>
      <c r="GB59" s="7" t="str">
        <f t="shared" si="480"/>
        <v/>
      </c>
      <c r="GC59" s="7" t="str">
        <f t="shared" ref="GC59:GK59" si="2465">IFERROR(ROUNDDOWN(IF(LEFT($C59,1)="*",GB59*IF(RIGHT($C59,LEN($C59)-1)="old",GB59,VALUE(RIGHT($C59,LEN($C59)-1))),GB59+IF(RIGHT($C59,LEN($C59)-1)="old",GB59,VALUE(RIGHT($C59,LEN($C59)-1))))/3,0),"")</f>
        <v/>
      </c>
      <c r="GD59" s="7" t="str">
        <f t="shared" ref="GD59:GK59" si="2466">IFERROR(IF(MOD(GC59,$D59)=0,$E59,$F59),"")</f>
        <v/>
      </c>
      <c r="GE59" s="7" t="str">
        <f t="shared" si="378"/>
        <v>,4,4,4,4</v>
      </c>
      <c r="GF59" s="7" t="str">
        <f t="shared" si="379"/>
        <v>,3,57,25,5,7</v>
      </c>
      <c r="GG59" s="7" t="str">
        <f t="shared" si="483"/>
        <v/>
      </c>
      <c r="GH59" s="7" t="str">
        <f t="shared" ref="GH59:GK59" si="2467">IFERROR(ROUNDDOWN(IF(LEFT($C59,1)="*",GG59*IF(RIGHT($C59,LEN($C59)-1)="old",GG59,VALUE(RIGHT($C59,LEN($C59)-1))),GG59+IF(RIGHT($C59,LEN($C59)-1)="old",GG59,VALUE(RIGHT($C59,LEN($C59)-1))))/3,0),"")</f>
        <v/>
      </c>
      <c r="GI59" s="7" t="str">
        <f t="shared" ref="GI59:GK59" si="2468">IFERROR(IF(MOD(GH59,$D59)=0,$E59,$F59),"")</f>
        <v/>
      </c>
      <c r="GJ59" s="7" t="str">
        <f t="shared" si="382"/>
        <v>,4,4,4,4</v>
      </c>
      <c r="GK59" s="7" t="str">
        <f t="shared" si="383"/>
        <v>,3,57,25,5,7</v>
      </c>
    </row>
    <row r="60" spans="1:197" s="7" customFormat="1" x14ac:dyDescent="0.25">
      <c r="B60" s="7">
        <v>7</v>
      </c>
      <c r="C60" s="7" t="str">
        <f>"+7"</f>
        <v>+7</v>
      </c>
      <c r="D60" s="7">
        <v>3</v>
      </c>
      <c r="E60" s="7">
        <v>4</v>
      </c>
      <c r="F60" s="7">
        <v>1</v>
      </c>
      <c r="I60" s="7" t="str">
        <f>IF(E53=B60,GJ53,"")&amp;IF(F53=B60,GK53,"")&amp;IF(E54=B60,GJ54,"")&amp;IF(F54=B60,GK54,"")&amp;IF(E55=B60,GJ55,"")&amp;IF(F55=B60,GK55,"")&amp;IF(E56=B60,GJ56,"")&amp;IF(F56=B60,GK56,"")&amp;IF(E57=B60,GJ57,"")&amp;IF(F57=B60,GK57,"")&amp;IF(E58=B60,GJ58,"")&amp;IF(F58=B60,GK58,"")&amp;IF(E59=B60,GJ59,"")&amp;IF(F59=B60,GK59,"")</f>
        <v>,4,4,4,4</v>
      </c>
      <c r="J60" s="7">
        <f t="shared" si="246"/>
        <v>4</v>
      </c>
      <c r="K60" s="7">
        <f t="shared" si="2128"/>
        <v>39</v>
      </c>
      <c r="M60">
        <f>LEN(L60)-LEN(SUBSTITUTE(L60,",",""))</f>
        <v>0</v>
      </c>
      <c r="N60" s="7">
        <f>IF(N$4&lt;=$J60,VALUE(SUBSTITUTE(MID($I60,IFERROR(FIND(CHAR(1),SUBSTITUTE($I60,",",CHAR(1),(N$4+1)-1)),1),IFERROR(FIND(CHAR(1),SUBSTITUTE($I60,",",CHAR(1),(N$4+1))),LEN($I60)+1)-IFERROR(FIND(CHAR(1),SUBSTITUTE($I60,",",CHAR(1),(N$4+1)-1)),1)),",","")),"")</f>
        <v>4</v>
      </c>
      <c r="O60" s="7">
        <f t="shared" si="142"/>
        <v>3</v>
      </c>
      <c r="P60" s="7">
        <f t="shared" si="143"/>
        <v>4</v>
      </c>
      <c r="Q60" s="7" t="str">
        <f t="shared" si="896"/>
        <v>,3</v>
      </c>
      <c r="R60" s="7" t="str">
        <f t="shared" si="897"/>
        <v/>
      </c>
      <c r="S60" s="7">
        <f t="shared" si="247"/>
        <v>4</v>
      </c>
      <c r="T60" s="7">
        <f t="shared" si="243"/>
        <v>3</v>
      </c>
      <c r="U60" s="7">
        <f t="shared" si="244"/>
        <v>4</v>
      </c>
      <c r="V60" s="7" t="str">
        <f t="shared" si="898"/>
        <v>,3,3</v>
      </c>
      <c r="W60" s="7" t="str">
        <f t="shared" si="899"/>
        <v/>
      </c>
      <c r="X60" s="7">
        <f t="shared" si="384"/>
        <v>4</v>
      </c>
      <c r="Y60" s="7">
        <f t="shared" ref="Y60:CJ60" si="2469">IFERROR(ROUNDDOWN(IF(LEFT($C60,1)="*",X60*IF(RIGHT($C60,LEN($C60)-1)="old",X60,VALUE(RIGHT($C60,LEN($C60)-1))),X60+IF(RIGHT($C60,LEN($C60)-1)="old",X60,VALUE(RIGHT($C60,LEN($C60)-1))))/3,0),"")</f>
        <v>3</v>
      </c>
      <c r="Z60" s="7">
        <f t="shared" ref="Z60:CK60" si="2470">IFERROR(IF(MOD(Y60,$D60)=0,$E60,$F60),"")</f>
        <v>4</v>
      </c>
      <c r="AA60" s="7" t="str">
        <f t="shared" si="250"/>
        <v>,3,3,3</v>
      </c>
      <c r="AB60" s="7" t="str">
        <f t="shared" si="251"/>
        <v/>
      </c>
      <c r="AC60" s="7">
        <f t="shared" si="387"/>
        <v>4</v>
      </c>
      <c r="AD60" s="7">
        <f t="shared" ref="AD60:CO60" si="2471">IFERROR(ROUNDDOWN(IF(LEFT($C60,1)="*",AC60*IF(RIGHT($C60,LEN($C60)-1)="old",AC60,VALUE(RIGHT($C60,LEN($C60)-1))),AC60+IF(RIGHT($C60,LEN($C60)-1)="old",AC60,VALUE(RIGHT($C60,LEN($C60)-1))))/3,0),"")</f>
        <v>3</v>
      </c>
      <c r="AE60" s="7">
        <f t="shared" ref="AE60:CP60" si="2472">IFERROR(IF(MOD(AD60,$D60)=0,$E60,$F60),"")</f>
        <v>4</v>
      </c>
      <c r="AF60" s="7" t="str">
        <f t="shared" si="254"/>
        <v>,3,3,3,3</v>
      </c>
      <c r="AG60" s="7" t="str">
        <f t="shared" si="255"/>
        <v/>
      </c>
      <c r="AH60" s="7" t="str">
        <f t="shared" si="390"/>
        <v/>
      </c>
      <c r="AI60" s="7" t="str">
        <f t="shared" ref="AI60:CT60" si="2473">IFERROR(ROUNDDOWN(IF(LEFT($C60,1)="*",AH60*IF(RIGHT($C60,LEN($C60)-1)="old",AH60,VALUE(RIGHT($C60,LEN($C60)-1))),AH60+IF(RIGHT($C60,LEN($C60)-1)="old",AH60,VALUE(RIGHT($C60,LEN($C60)-1))))/3,0),"")</f>
        <v/>
      </c>
      <c r="AJ60" s="7" t="str">
        <f t="shared" ref="AJ60:CU60" si="2474">IFERROR(IF(MOD(AI60,$D60)=0,$E60,$F60),"")</f>
        <v/>
      </c>
      <c r="AK60" s="7" t="str">
        <f t="shared" si="258"/>
        <v>,3,3,3,3</v>
      </c>
      <c r="AL60" s="7" t="str">
        <f t="shared" si="259"/>
        <v/>
      </c>
      <c r="AM60" s="7" t="str">
        <f t="shared" si="393"/>
        <v/>
      </c>
      <c r="AN60" s="7" t="str">
        <f t="shared" ref="AN60:CY60" si="2475">IFERROR(ROUNDDOWN(IF(LEFT($C60,1)="*",AM60*IF(RIGHT($C60,LEN($C60)-1)="old",AM60,VALUE(RIGHT($C60,LEN($C60)-1))),AM60+IF(RIGHT($C60,LEN($C60)-1)="old",AM60,VALUE(RIGHT($C60,LEN($C60)-1))))/3,0),"")</f>
        <v/>
      </c>
      <c r="AO60" s="7" t="str">
        <f t="shared" ref="AO60:CZ60" si="2476">IFERROR(IF(MOD(AN60,$D60)=0,$E60,$F60),"")</f>
        <v/>
      </c>
      <c r="AP60" s="7" t="str">
        <f t="shared" si="262"/>
        <v>,3,3,3,3</v>
      </c>
      <c r="AQ60" s="7" t="str">
        <f t="shared" si="263"/>
        <v/>
      </c>
      <c r="AR60" s="7" t="str">
        <f t="shared" si="396"/>
        <v/>
      </c>
      <c r="AS60" s="7" t="str">
        <f t="shared" ref="AS60:DD60" si="2477">IFERROR(ROUNDDOWN(IF(LEFT($C60,1)="*",AR60*IF(RIGHT($C60,LEN($C60)-1)="old",AR60,VALUE(RIGHT($C60,LEN($C60)-1))),AR60+IF(RIGHT($C60,LEN($C60)-1)="old",AR60,VALUE(RIGHT($C60,LEN($C60)-1))))/3,0),"")</f>
        <v/>
      </c>
      <c r="AT60" s="7" t="str">
        <f t="shared" ref="AT60:DE60" si="2478">IFERROR(IF(MOD(AS60,$D60)=0,$E60,$F60),"")</f>
        <v/>
      </c>
      <c r="AU60" s="7" t="str">
        <f t="shared" si="266"/>
        <v>,3,3,3,3</v>
      </c>
      <c r="AV60" s="7" t="str">
        <f t="shared" si="267"/>
        <v/>
      </c>
      <c r="AW60" s="7" t="str">
        <f t="shared" si="399"/>
        <v/>
      </c>
      <c r="AX60" s="7" t="str">
        <f t="shared" ref="AX60:DI60" si="2479">IFERROR(ROUNDDOWN(IF(LEFT($C60,1)="*",AW60*IF(RIGHT($C60,LEN($C60)-1)="old",AW60,VALUE(RIGHT($C60,LEN($C60)-1))),AW60+IF(RIGHT($C60,LEN($C60)-1)="old",AW60,VALUE(RIGHT($C60,LEN($C60)-1))))/3,0),"")</f>
        <v/>
      </c>
      <c r="AY60" s="7" t="str">
        <f t="shared" ref="AY60:DJ60" si="2480">IFERROR(IF(MOD(AX60,$D60)=0,$E60,$F60),"")</f>
        <v/>
      </c>
      <c r="AZ60" s="7" t="str">
        <f t="shared" si="270"/>
        <v>,3,3,3,3</v>
      </c>
      <c r="BA60" s="7" t="str">
        <f t="shared" si="271"/>
        <v/>
      </c>
      <c r="BB60" s="7" t="str">
        <f t="shared" si="402"/>
        <v/>
      </c>
      <c r="BC60" s="7" t="str">
        <f t="shared" ref="BC60:DN60" si="2481">IFERROR(ROUNDDOWN(IF(LEFT($C60,1)="*",BB60*IF(RIGHT($C60,LEN($C60)-1)="old",BB60,VALUE(RIGHT($C60,LEN($C60)-1))),BB60+IF(RIGHT($C60,LEN($C60)-1)="old",BB60,VALUE(RIGHT($C60,LEN($C60)-1))))/3,0),"")</f>
        <v/>
      </c>
      <c r="BD60" s="7" t="str">
        <f t="shared" ref="BD60:DO60" si="2482">IFERROR(IF(MOD(BC60,$D60)=0,$E60,$F60),"")</f>
        <v/>
      </c>
      <c r="BE60" s="7" t="str">
        <f t="shared" si="274"/>
        <v>,3,3,3,3</v>
      </c>
      <c r="BF60" s="7" t="str">
        <f t="shared" si="275"/>
        <v/>
      </c>
      <c r="BG60" s="7" t="str">
        <f t="shared" si="405"/>
        <v/>
      </c>
      <c r="BH60" s="7" t="str">
        <f t="shared" ref="BH60:DS60" si="2483">IFERROR(ROUNDDOWN(IF(LEFT($C60,1)="*",BG60*IF(RIGHT($C60,LEN($C60)-1)="old",BG60,VALUE(RIGHT($C60,LEN($C60)-1))),BG60+IF(RIGHT($C60,LEN($C60)-1)="old",BG60,VALUE(RIGHT($C60,LEN($C60)-1))))/3,0),"")</f>
        <v/>
      </c>
      <c r="BI60" s="7" t="str">
        <f t="shared" ref="BI60:DT60" si="2484">IFERROR(IF(MOD(BH60,$D60)=0,$E60,$F60),"")</f>
        <v/>
      </c>
      <c r="BJ60" s="7" t="str">
        <f t="shared" si="278"/>
        <v>,3,3,3,3</v>
      </c>
      <c r="BK60" s="7" t="str">
        <f t="shared" si="279"/>
        <v/>
      </c>
      <c r="BL60" s="7" t="str">
        <f t="shared" si="408"/>
        <v/>
      </c>
      <c r="BM60" s="7" t="str">
        <f t="shared" ref="BM60:DX60" si="2485">IFERROR(ROUNDDOWN(IF(LEFT($C60,1)="*",BL60*IF(RIGHT($C60,LEN($C60)-1)="old",BL60,VALUE(RIGHT($C60,LEN($C60)-1))),BL60+IF(RIGHT($C60,LEN($C60)-1)="old",BL60,VALUE(RIGHT($C60,LEN($C60)-1))))/3,0),"")</f>
        <v/>
      </c>
      <c r="BN60" s="7" t="str">
        <f t="shared" ref="BN60:DY60" si="2486">IFERROR(IF(MOD(BM60,$D60)=0,$E60,$F60),"")</f>
        <v/>
      </c>
      <c r="BO60" s="7" t="str">
        <f t="shared" si="282"/>
        <v>,3,3,3,3</v>
      </c>
      <c r="BP60" s="7" t="str">
        <f t="shared" si="283"/>
        <v/>
      </c>
      <c r="BQ60" s="7" t="str">
        <f t="shared" si="411"/>
        <v/>
      </c>
      <c r="BR60" s="7" t="str">
        <f t="shared" ref="BR60:EC60" si="2487">IFERROR(ROUNDDOWN(IF(LEFT($C60,1)="*",BQ60*IF(RIGHT($C60,LEN($C60)-1)="old",BQ60,VALUE(RIGHT($C60,LEN($C60)-1))),BQ60+IF(RIGHT($C60,LEN($C60)-1)="old",BQ60,VALUE(RIGHT($C60,LEN($C60)-1))))/3,0),"")</f>
        <v/>
      </c>
      <c r="BS60" s="7" t="str">
        <f t="shared" ref="BS60:ED60" si="2488">IFERROR(IF(MOD(BR60,$D60)=0,$E60,$F60),"")</f>
        <v/>
      </c>
      <c r="BT60" s="7" t="str">
        <f t="shared" si="286"/>
        <v>,3,3,3,3</v>
      </c>
      <c r="BU60" s="7" t="str">
        <f t="shared" si="287"/>
        <v/>
      </c>
      <c r="BV60" s="7" t="str">
        <f t="shared" si="414"/>
        <v/>
      </c>
      <c r="BW60" s="7" t="str">
        <f t="shared" ref="BW60:EH60" si="2489">IFERROR(ROUNDDOWN(IF(LEFT($C60,1)="*",BV60*IF(RIGHT($C60,LEN($C60)-1)="old",BV60,VALUE(RIGHT($C60,LEN($C60)-1))),BV60+IF(RIGHT($C60,LEN($C60)-1)="old",BV60,VALUE(RIGHT($C60,LEN($C60)-1))))/3,0),"")</f>
        <v/>
      </c>
      <c r="BX60" s="7" t="str">
        <f t="shared" ref="BX60:EI60" si="2490">IFERROR(IF(MOD(BW60,$D60)=0,$E60,$F60),"")</f>
        <v/>
      </c>
      <c r="BY60" s="7" t="str">
        <f t="shared" si="290"/>
        <v>,3,3,3,3</v>
      </c>
      <c r="BZ60" s="7" t="str">
        <f t="shared" si="291"/>
        <v/>
      </c>
      <c r="CA60" s="7" t="str">
        <f t="shared" si="417"/>
        <v/>
      </c>
      <c r="CB60" s="7" t="str">
        <f t="shared" ref="CB60:EM60" si="2491">IFERROR(ROUNDDOWN(IF(LEFT($C60,1)="*",CA60*IF(RIGHT($C60,LEN($C60)-1)="old",CA60,VALUE(RIGHT($C60,LEN($C60)-1))),CA60+IF(RIGHT($C60,LEN($C60)-1)="old",CA60,VALUE(RIGHT($C60,LEN($C60)-1))))/3,0),"")</f>
        <v/>
      </c>
      <c r="CC60" s="7" t="str">
        <f t="shared" ref="CC60:EN60" si="2492">IFERROR(IF(MOD(CB60,$D60)=0,$E60,$F60),"")</f>
        <v/>
      </c>
      <c r="CD60" s="7" t="str">
        <f t="shared" si="294"/>
        <v>,3,3,3,3</v>
      </c>
      <c r="CE60" s="7" t="str">
        <f t="shared" si="295"/>
        <v/>
      </c>
      <c r="CF60" s="7" t="str">
        <f t="shared" si="420"/>
        <v/>
      </c>
      <c r="CG60" s="7" t="str">
        <f t="shared" ref="CG60:ER60" si="2493">IFERROR(ROUNDDOWN(IF(LEFT($C60,1)="*",CF60*IF(RIGHT($C60,LEN($C60)-1)="old",CF60,VALUE(RIGHT($C60,LEN($C60)-1))),CF60+IF(RIGHT($C60,LEN($C60)-1)="old",CF60,VALUE(RIGHT($C60,LEN($C60)-1))))/3,0),"")</f>
        <v/>
      </c>
      <c r="CH60" s="7" t="str">
        <f t="shared" ref="CH60:ES60" si="2494">IFERROR(IF(MOD(CG60,$D60)=0,$E60,$F60),"")</f>
        <v/>
      </c>
      <c r="CI60" s="7" t="str">
        <f t="shared" si="298"/>
        <v>,3,3,3,3</v>
      </c>
      <c r="CJ60" s="7" t="str">
        <f t="shared" si="299"/>
        <v/>
      </c>
      <c r="CK60" s="7" t="str">
        <f t="shared" si="423"/>
        <v/>
      </c>
      <c r="CL60" s="7" t="str">
        <f t="shared" ref="CL60:EW60" si="2495">IFERROR(ROUNDDOWN(IF(LEFT($C60,1)="*",CK60*IF(RIGHT($C60,LEN($C60)-1)="old",CK60,VALUE(RIGHT($C60,LEN($C60)-1))),CK60+IF(RIGHT($C60,LEN($C60)-1)="old",CK60,VALUE(RIGHT($C60,LEN($C60)-1))))/3,0),"")</f>
        <v/>
      </c>
      <c r="CM60" s="7" t="str">
        <f t="shared" ref="CM60:EX60" si="2496">IFERROR(IF(MOD(CL60,$D60)=0,$E60,$F60),"")</f>
        <v/>
      </c>
      <c r="CN60" s="7" t="str">
        <f t="shared" si="302"/>
        <v>,3,3,3,3</v>
      </c>
      <c r="CO60" s="7" t="str">
        <f t="shared" si="303"/>
        <v/>
      </c>
      <c r="CP60" s="7" t="str">
        <f t="shared" si="426"/>
        <v/>
      </c>
      <c r="CQ60" s="7" t="str">
        <f t="shared" ref="CQ60:FB60" si="2497">IFERROR(ROUNDDOWN(IF(LEFT($C60,1)="*",CP60*IF(RIGHT($C60,LEN($C60)-1)="old",CP60,VALUE(RIGHT($C60,LEN($C60)-1))),CP60+IF(RIGHT($C60,LEN($C60)-1)="old",CP60,VALUE(RIGHT($C60,LEN($C60)-1))))/3,0),"")</f>
        <v/>
      </c>
      <c r="CR60" s="7" t="str">
        <f t="shared" ref="CR60:FC60" si="2498">IFERROR(IF(MOD(CQ60,$D60)=0,$E60,$F60),"")</f>
        <v/>
      </c>
      <c r="CS60" s="7" t="str">
        <f t="shared" si="306"/>
        <v>,3,3,3,3</v>
      </c>
      <c r="CT60" s="7" t="str">
        <f t="shared" si="307"/>
        <v/>
      </c>
      <c r="CU60" s="7" t="str">
        <f t="shared" si="429"/>
        <v/>
      </c>
      <c r="CV60" s="7" t="str">
        <f t="shared" ref="CV60:FG60" si="2499">IFERROR(ROUNDDOWN(IF(LEFT($C60,1)="*",CU60*IF(RIGHT($C60,LEN($C60)-1)="old",CU60,VALUE(RIGHT($C60,LEN($C60)-1))),CU60+IF(RIGHT($C60,LEN($C60)-1)="old",CU60,VALUE(RIGHT($C60,LEN($C60)-1))))/3,0),"")</f>
        <v/>
      </c>
      <c r="CW60" s="7" t="str">
        <f t="shared" ref="CW60:FH60" si="2500">IFERROR(IF(MOD(CV60,$D60)=0,$E60,$F60),"")</f>
        <v/>
      </c>
      <c r="CX60" s="7" t="str">
        <f t="shared" si="310"/>
        <v>,3,3,3,3</v>
      </c>
      <c r="CY60" s="7" t="str">
        <f t="shared" si="311"/>
        <v/>
      </c>
      <c r="CZ60" s="7" t="str">
        <f t="shared" si="432"/>
        <v/>
      </c>
      <c r="DA60" s="7" t="str">
        <f t="shared" ref="DA60:FL60" si="2501">IFERROR(ROUNDDOWN(IF(LEFT($C60,1)="*",CZ60*IF(RIGHT($C60,LEN($C60)-1)="old",CZ60,VALUE(RIGHT($C60,LEN($C60)-1))),CZ60+IF(RIGHT($C60,LEN($C60)-1)="old",CZ60,VALUE(RIGHT($C60,LEN($C60)-1))))/3,0),"")</f>
        <v/>
      </c>
      <c r="DB60" s="7" t="str">
        <f t="shared" ref="DB60:FM60" si="2502">IFERROR(IF(MOD(DA60,$D60)=0,$E60,$F60),"")</f>
        <v/>
      </c>
      <c r="DC60" s="7" t="str">
        <f t="shared" si="314"/>
        <v>,3,3,3,3</v>
      </c>
      <c r="DD60" s="7" t="str">
        <f t="shared" si="315"/>
        <v/>
      </c>
      <c r="DE60" s="7" t="str">
        <f t="shared" si="435"/>
        <v/>
      </c>
      <c r="DF60" s="7" t="str">
        <f t="shared" ref="DF60:FQ60" si="2503">IFERROR(ROUNDDOWN(IF(LEFT($C60,1)="*",DE60*IF(RIGHT($C60,LEN($C60)-1)="old",DE60,VALUE(RIGHT($C60,LEN($C60)-1))),DE60+IF(RIGHT($C60,LEN($C60)-1)="old",DE60,VALUE(RIGHT($C60,LEN($C60)-1))))/3,0),"")</f>
        <v/>
      </c>
      <c r="DG60" s="7" t="str">
        <f t="shared" ref="DG60:FR60" si="2504">IFERROR(IF(MOD(DF60,$D60)=0,$E60,$F60),"")</f>
        <v/>
      </c>
      <c r="DH60" s="7" t="str">
        <f t="shared" si="318"/>
        <v>,3,3,3,3</v>
      </c>
      <c r="DI60" s="7" t="str">
        <f t="shared" si="319"/>
        <v/>
      </c>
      <c r="DJ60" s="7" t="str">
        <f t="shared" si="438"/>
        <v/>
      </c>
      <c r="DK60" s="7" t="str">
        <f t="shared" ref="DK60:FV60" si="2505">IFERROR(ROUNDDOWN(IF(LEFT($C60,1)="*",DJ60*IF(RIGHT($C60,LEN($C60)-1)="old",DJ60,VALUE(RIGHT($C60,LEN($C60)-1))),DJ60+IF(RIGHT($C60,LEN($C60)-1)="old",DJ60,VALUE(RIGHT($C60,LEN($C60)-1))))/3,0),"")</f>
        <v/>
      </c>
      <c r="DL60" s="7" t="str">
        <f t="shared" ref="DL60:FW60" si="2506">IFERROR(IF(MOD(DK60,$D60)=0,$E60,$F60),"")</f>
        <v/>
      </c>
      <c r="DM60" s="7" t="str">
        <f t="shared" si="322"/>
        <v>,3,3,3,3</v>
      </c>
      <c r="DN60" s="7" t="str">
        <f t="shared" si="323"/>
        <v/>
      </c>
      <c r="DO60" s="7" t="str">
        <f t="shared" si="441"/>
        <v/>
      </c>
      <c r="DP60" s="7" t="str">
        <f t="shared" ref="DP60:GA60" si="2507">IFERROR(ROUNDDOWN(IF(LEFT($C60,1)="*",DO60*IF(RIGHT($C60,LEN($C60)-1)="old",DO60,VALUE(RIGHT($C60,LEN($C60)-1))),DO60+IF(RIGHT($C60,LEN($C60)-1)="old",DO60,VALUE(RIGHT($C60,LEN($C60)-1))))/3,0),"")</f>
        <v/>
      </c>
      <c r="DQ60" s="7" t="str">
        <f t="shared" ref="DQ60:GB60" si="2508">IFERROR(IF(MOD(DP60,$D60)=0,$E60,$F60),"")</f>
        <v/>
      </c>
      <c r="DR60" s="7" t="str">
        <f t="shared" si="326"/>
        <v>,3,3,3,3</v>
      </c>
      <c r="DS60" s="7" t="str">
        <f t="shared" si="327"/>
        <v/>
      </c>
      <c r="DT60" s="7" t="str">
        <f t="shared" si="444"/>
        <v/>
      </c>
      <c r="DU60" s="7" t="str">
        <f t="shared" ref="DU60:GF60" si="2509">IFERROR(ROUNDDOWN(IF(LEFT($C60,1)="*",DT60*IF(RIGHT($C60,LEN($C60)-1)="old",DT60,VALUE(RIGHT($C60,LEN($C60)-1))),DT60+IF(RIGHT($C60,LEN($C60)-1)="old",DT60,VALUE(RIGHT($C60,LEN($C60)-1))))/3,0),"")</f>
        <v/>
      </c>
      <c r="DV60" s="7" t="str">
        <f t="shared" ref="DV60:GG60" si="2510">IFERROR(IF(MOD(DU60,$D60)=0,$E60,$F60),"")</f>
        <v/>
      </c>
      <c r="DW60" s="7" t="str">
        <f t="shared" si="330"/>
        <v>,3,3,3,3</v>
      </c>
      <c r="DX60" s="7" t="str">
        <f t="shared" si="331"/>
        <v/>
      </c>
      <c r="DY60" s="7" t="str">
        <f t="shared" si="447"/>
        <v/>
      </c>
      <c r="DZ60" s="7" t="str">
        <f t="shared" ref="DZ60:GK60" si="2511">IFERROR(ROUNDDOWN(IF(LEFT($C60,1)="*",DY60*IF(RIGHT($C60,LEN($C60)-1)="old",DY60,VALUE(RIGHT($C60,LEN($C60)-1))),DY60+IF(RIGHT($C60,LEN($C60)-1)="old",DY60,VALUE(RIGHT($C60,LEN($C60)-1))))/3,0),"")</f>
        <v/>
      </c>
      <c r="EA60" s="7" t="str">
        <f t="shared" ref="EA60:GK60" si="2512">IFERROR(IF(MOD(DZ60,$D60)=0,$E60,$F60),"")</f>
        <v/>
      </c>
      <c r="EB60" s="7" t="str">
        <f t="shared" si="334"/>
        <v>,3,3,3,3</v>
      </c>
      <c r="EC60" s="7" t="str">
        <f t="shared" si="335"/>
        <v/>
      </c>
      <c r="ED60" s="7" t="str">
        <f t="shared" si="450"/>
        <v/>
      </c>
      <c r="EE60" s="7" t="str">
        <f t="shared" ref="EE60:GK60" si="2513">IFERROR(ROUNDDOWN(IF(LEFT($C60,1)="*",ED60*IF(RIGHT($C60,LEN($C60)-1)="old",ED60,VALUE(RIGHT($C60,LEN($C60)-1))),ED60+IF(RIGHT($C60,LEN($C60)-1)="old",ED60,VALUE(RIGHT($C60,LEN($C60)-1))))/3,0),"")</f>
        <v/>
      </c>
      <c r="EF60" s="7" t="str">
        <f t="shared" ref="EF60:GK60" si="2514">IFERROR(IF(MOD(EE60,$D60)=0,$E60,$F60),"")</f>
        <v/>
      </c>
      <c r="EG60" s="7" t="str">
        <f t="shared" si="338"/>
        <v>,3,3,3,3</v>
      </c>
      <c r="EH60" s="7" t="str">
        <f t="shared" si="339"/>
        <v/>
      </c>
      <c r="EI60" s="7" t="str">
        <f t="shared" si="453"/>
        <v/>
      </c>
      <c r="EJ60" s="7" t="str">
        <f t="shared" ref="EJ60:GK60" si="2515">IFERROR(ROUNDDOWN(IF(LEFT($C60,1)="*",EI60*IF(RIGHT($C60,LEN($C60)-1)="old",EI60,VALUE(RIGHT($C60,LEN($C60)-1))),EI60+IF(RIGHT($C60,LEN($C60)-1)="old",EI60,VALUE(RIGHT($C60,LEN($C60)-1))))/3,0),"")</f>
        <v/>
      </c>
      <c r="EK60" s="7" t="str">
        <f t="shared" ref="EK60:GK60" si="2516">IFERROR(IF(MOD(EJ60,$D60)=0,$E60,$F60),"")</f>
        <v/>
      </c>
      <c r="EL60" s="7" t="str">
        <f t="shared" si="342"/>
        <v>,3,3,3,3</v>
      </c>
      <c r="EM60" s="7" t="str">
        <f t="shared" si="343"/>
        <v/>
      </c>
      <c r="EN60" s="7" t="str">
        <f t="shared" si="456"/>
        <v/>
      </c>
      <c r="EO60" s="7" t="str">
        <f t="shared" ref="EO60:GK60" si="2517">IFERROR(ROUNDDOWN(IF(LEFT($C60,1)="*",EN60*IF(RIGHT($C60,LEN($C60)-1)="old",EN60,VALUE(RIGHT($C60,LEN($C60)-1))),EN60+IF(RIGHT($C60,LEN($C60)-1)="old",EN60,VALUE(RIGHT($C60,LEN($C60)-1))))/3,0),"")</f>
        <v/>
      </c>
      <c r="EP60" s="7" t="str">
        <f t="shared" ref="EP60:GK60" si="2518">IFERROR(IF(MOD(EO60,$D60)=0,$E60,$F60),"")</f>
        <v/>
      </c>
      <c r="EQ60" s="7" t="str">
        <f t="shared" si="346"/>
        <v>,3,3,3,3</v>
      </c>
      <c r="ER60" s="7" t="str">
        <f t="shared" si="347"/>
        <v/>
      </c>
      <c r="ES60" s="7" t="str">
        <f t="shared" si="459"/>
        <v/>
      </c>
      <c r="ET60" s="7" t="str">
        <f t="shared" ref="ET60:GK60" si="2519">IFERROR(ROUNDDOWN(IF(LEFT($C60,1)="*",ES60*IF(RIGHT($C60,LEN($C60)-1)="old",ES60,VALUE(RIGHT($C60,LEN($C60)-1))),ES60+IF(RIGHT($C60,LEN($C60)-1)="old",ES60,VALUE(RIGHT($C60,LEN($C60)-1))))/3,0),"")</f>
        <v/>
      </c>
      <c r="EU60" s="7" t="str">
        <f t="shared" ref="EU60:GK60" si="2520">IFERROR(IF(MOD(ET60,$D60)=0,$E60,$F60),"")</f>
        <v/>
      </c>
      <c r="EV60" s="7" t="str">
        <f t="shared" si="350"/>
        <v>,3,3,3,3</v>
      </c>
      <c r="EW60" s="7" t="str">
        <f t="shared" si="351"/>
        <v/>
      </c>
      <c r="EX60" s="7" t="str">
        <f t="shared" si="462"/>
        <v/>
      </c>
      <c r="EY60" s="7" t="str">
        <f t="shared" ref="EY60:GK60" si="2521">IFERROR(ROUNDDOWN(IF(LEFT($C60,1)="*",EX60*IF(RIGHT($C60,LEN($C60)-1)="old",EX60,VALUE(RIGHT($C60,LEN($C60)-1))),EX60+IF(RIGHT($C60,LEN($C60)-1)="old",EX60,VALUE(RIGHT($C60,LEN($C60)-1))))/3,0),"")</f>
        <v/>
      </c>
      <c r="EZ60" s="7" t="str">
        <f t="shared" ref="EZ60:GK60" si="2522">IFERROR(IF(MOD(EY60,$D60)=0,$E60,$F60),"")</f>
        <v/>
      </c>
      <c r="FA60" s="7" t="str">
        <f t="shared" si="354"/>
        <v>,3,3,3,3</v>
      </c>
      <c r="FB60" s="7" t="str">
        <f t="shared" si="355"/>
        <v/>
      </c>
      <c r="FC60" s="7" t="str">
        <f t="shared" si="465"/>
        <v/>
      </c>
      <c r="FD60" s="7" t="str">
        <f t="shared" ref="FD60:GK60" si="2523">IFERROR(ROUNDDOWN(IF(LEFT($C60,1)="*",FC60*IF(RIGHT($C60,LEN($C60)-1)="old",FC60,VALUE(RIGHT($C60,LEN($C60)-1))),FC60+IF(RIGHT($C60,LEN($C60)-1)="old",FC60,VALUE(RIGHT($C60,LEN($C60)-1))))/3,0),"")</f>
        <v/>
      </c>
      <c r="FE60" s="7" t="str">
        <f t="shared" ref="FE60:GK60" si="2524">IFERROR(IF(MOD(FD60,$D60)=0,$E60,$F60),"")</f>
        <v/>
      </c>
      <c r="FF60" s="7" t="str">
        <f t="shared" si="358"/>
        <v>,3,3,3,3</v>
      </c>
      <c r="FG60" s="7" t="str">
        <f t="shared" si="359"/>
        <v/>
      </c>
      <c r="FH60" s="7" t="str">
        <f t="shared" si="468"/>
        <v/>
      </c>
      <c r="FI60" s="7" t="str">
        <f t="shared" ref="FI60:GK60" si="2525">IFERROR(ROUNDDOWN(IF(LEFT($C60,1)="*",FH60*IF(RIGHT($C60,LEN($C60)-1)="old",FH60,VALUE(RIGHT($C60,LEN($C60)-1))),FH60+IF(RIGHT($C60,LEN($C60)-1)="old",FH60,VALUE(RIGHT($C60,LEN($C60)-1))))/3,0),"")</f>
        <v/>
      </c>
      <c r="FJ60" s="7" t="str">
        <f t="shared" ref="FJ60:GK60" si="2526">IFERROR(IF(MOD(FI60,$D60)=0,$E60,$F60),"")</f>
        <v/>
      </c>
      <c r="FK60" s="7" t="str">
        <f t="shared" si="362"/>
        <v>,3,3,3,3</v>
      </c>
      <c r="FL60" s="7" t="str">
        <f t="shared" si="363"/>
        <v/>
      </c>
      <c r="FM60" s="7" t="str">
        <f t="shared" si="471"/>
        <v/>
      </c>
      <c r="FN60" s="7" t="str">
        <f t="shared" ref="FN60:GK60" si="2527">IFERROR(ROUNDDOWN(IF(LEFT($C60,1)="*",FM60*IF(RIGHT($C60,LEN($C60)-1)="old",FM60,VALUE(RIGHT($C60,LEN($C60)-1))),FM60+IF(RIGHT($C60,LEN($C60)-1)="old",FM60,VALUE(RIGHT($C60,LEN($C60)-1))))/3,0),"")</f>
        <v/>
      </c>
      <c r="FO60" s="7" t="str">
        <f t="shared" ref="FO60:GK60" si="2528">IFERROR(IF(MOD(FN60,$D60)=0,$E60,$F60),"")</f>
        <v/>
      </c>
      <c r="FP60" s="7" t="str">
        <f t="shared" si="366"/>
        <v>,3,3,3,3</v>
      </c>
      <c r="FQ60" s="7" t="str">
        <f t="shared" si="367"/>
        <v/>
      </c>
      <c r="FR60" s="7" t="str">
        <f t="shared" si="474"/>
        <v/>
      </c>
      <c r="FS60" s="7" t="str">
        <f t="shared" ref="FS60:GK60" si="2529">IFERROR(ROUNDDOWN(IF(LEFT($C60,1)="*",FR60*IF(RIGHT($C60,LEN($C60)-1)="old",FR60,VALUE(RIGHT($C60,LEN($C60)-1))),FR60+IF(RIGHT($C60,LEN($C60)-1)="old",FR60,VALUE(RIGHT($C60,LEN($C60)-1))))/3,0),"")</f>
        <v/>
      </c>
      <c r="FT60" s="7" t="str">
        <f t="shared" ref="FT60:GK60" si="2530">IFERROR(IF(MOD(FS60,$D60)=0,$E60,$F60),"")</f>
        <v/>
      </c>
      <c r="FU60" s="7" t="str">
        <f t="shared" si="370"/>
        <v>,3,3,3,3</v>
      </c>
      <c r="FV60" s="7" t="str">
        <f t="shared" si="371"/>
        <v/>
      </c>
      <c r="FW60" s="7" t="str">
        <f t="shared" si="477"/>
        <v/>
      </c>
      <c r="FX60" s="7" t="str">
        <f t="shared" ref="FX60:GK60" si="2531">IFERROR(ROUNDDOWN(IF(LEFT($C60,1)="*",FW60*IF(RIGHT($C60,LEN($C60)-1)="old",FW60,VALUE(RIGHT($C60,LEN($C60)-1))),FW60+IF(RIGHT($C60,LEN($C60)-1)="old",FW60,VALUE(RIGHT($C60,LEN($C60)-1))))/3,0),"")</f>
        <v/>
      </c>
      <c r="FY60" s="7" t="str">
        <f t="shared" ref="FY60:GK60" si="2532">IFERROR(IF(MOD(FX60,$D60)=0,$E60,$F60),"")</f>
        <v/>
      </c>
      <c r="FZ60" s="7" t="str">
        <f t="shared" si="374"/>
        <v>,3,3,3,3</v>
      </c>
      <c r="GA60" s="7" t="str">
        <f t="shared" si="375"/>
        <v/>
      </c>
      <c r="GB60" s="7" t="str">
        <f t="shared" si="480"/>
        <v/>
      </c>
      <c r="GC60" s="7" t="str">
        <f t="shared" ref="GC60:GK60" si="2533">IFERROR(ROUNDDOWN(IF(LEFT($C60,1)="*",GB60*IF(RIGHT($C60,LEN($C60)-1)="old",GB60,VALUE(RIGHT($C60,LEN($C60)-1))),GB60+IF(RIGHT($C60,LEN($C60)-1)="old",GB60,VALUE(RIGHT($C60,LEN($C60)-1))))/3,0),"")</f>
        <v/>
      </c>
      <c r="GD60" s="7" t="str">
        <f t="shared" ref="GD60:GK60" si="2534">IFERROR(IF(MOD(GC60,$D60)=0,$E60,$F60),"")</f>
        <v/>
      </c>
      <c r="GE60" s="7" t="str">
        <f t="shared" si="378"/>
        <v>,3,3,3,3</v>
      </c>
      <c r="GF60" s="7" t="str">
        <f t="shared" si="379"/>
        <v/>
      </c>
      <c r="GG60" s="7" t="str">
        <f t="shared" si="483"/>
        <v/>
      </c>
      <c r="GH60" s="7" t="str">
        <f t="shared" ref="GH60:GK60" si="2535">IFERROR(ROUNDDOWN(IF(LEFT($C60,1)="*",GG60*IF(RIGHT($C60,LEN($C60)-1)="old",GG60,VALUE(RIGHT($C60,LEN($C60)-1))),GG60+IF(RIGHT($C60,LEN($C60)-1)="old",GG60,VALUE(RIGHT($C60,LEN($C60)-1))))/3,0),"")</f>
        <v/>
      </c>
      <c r="GI60" s="7" t="str">
        <f t="shared" ref="GI60:GK60" si="2536">IFERROR(IF(MOD(GH60,$D60)=0,$E60,$F60),"")</f>
        <v/>
      </c>
      <c r="GJ60" s="7" t="str">
        <f t="shared" si="382"/>
        <v>,3,3,3,3</v>
      </c>
      <c r="GK60" s="7" t="str">
        <f t="shared" si="383"/>
        <v/>
      </c>
    </row>
    <row r="61" spans="1:197" x14ac:dyDescent="0.25">
      <c r="A61" s="6">
        <f t="shared" ref="A61" si="2537">A53+1</f>
        <v>8</v>
      </c>
      <c r="B61" s="6">
        <v>0</v>
      </c>
      <c r="C61" s="6" t="str">
        <f>"*5"</f>
        <v>*5</v>
      </c>
      <c r="D61" s="6">
        <v>11</v>
      </c>
      <c r="E61" s="6">
        <v>2</v>
      </c>
      <c r="F61" s="6">
        <v>3</v>
      </c>
      <c r="G61" s="6"/>
      <c r="H61" s="6"/>
      <c r="I61" s="6" t="str">
        <f>IF(E54=B61,GJ54,"")&amp;IF(F54=B61,GK54,"")&amp;IF(E55=B61,GJ55,"")&amp;IF(F55=B61,GK55,"")&amp;IF(E56=B61,GJ56,"")&amp;IF(F56=B61,GK56,"")&amp;IF(E57=B61,GJ57,"")&amp;IF(F57=B61,GK57,"")&amp;IF(E58=B61,GJ58,"")&amp;IF(F58=B61,GK58,"")&amp;IF(E59=B61,GJ59,"")&amp;IF(F59=B61,GK59,"")&amp;IF(E60=B61,GJ60,"")&amp;IF(F60=B61,GK60,"")</f>
        <v>,7,18,99,14,29</v>
      </c>
      <c r="J61" s="6">
        <f t="shared" si="246"/>
        <v>5</v>
      </c>
      <c r="K61" s="6">
        <f>K53+J61</f>
        <v>71</v>
      </c>
      <c r="L61" s="6" t="str">
        <f>IF(E62=B61,GJ62,"")&amp;IF(F62=B61,GK62,"")&amp;IF(E63=B61,GJ63,"")&amp;IF(F63=B61,GK63,"")&amp;IF(E64=B61,GJ64,"")&amp;IF(F64=B61,GK64,"")&amp;IF(E65=B61,GJ65,"")&amp;IF(F65=B61,GK65,"")&amp;IF(E66=B61,GJ66,"")&amp;IF(F66=B61,GK66,"")&amp;IF(E67=B61,GJ67,"")&amp;IF(F67=B61,GK67,"")&amp;IF(E68=B61,GJ68,"")&amp;IF(F68=B61,GK68,"")</f>
        <v>,11,7,7,7,77,77,33,33,11,11</v>
      </c>
      <c r="M61" s="6">
        <f>LEN(L61)-LEN(SUBSTITUTE(L61,",",""))</f>
        <v>10</v>
      </c>
      <c r="N61" s="6">
        <f>IF(N$4&lt;=$J61,VALUE(SUBSTITUTE(MID($I61,IFERROR(FIND(CHAR(1),SUBSTITUTE($I61,",",CHAR(1),(N$4+1)-1)),1),IFERROR(FIND(CHAR(1),SUBSTITUTE($I61,",",CHAR(1),(N$4+1))),LEN($I61)+1)-IFERROR(FIND(CHAR(1),SUBSTITUTE($I61,",",CHAR(1),(N$4+1)-1)),1)),",","")),"")</f>
        <v>7</v>
      </c>
      <c r="O61" s="6">
        <f t="shared" si="142"/>
        <v>11</v>
      </c>
      <c r="P61" s="6">
        <f t="shared" si="143"/>
        <v>2</v>
      </c>
      <c r="Q61" s="6" t="str">
        <f t="shared" si="896"/>
        <v>,11</v>
      </c>
      <c r="R61" s="6" t="str">
        <f t="shared" si="897"/>
        <v/>
      </c>
      <c r="S61" s="6">
        <f t="shared" si="247"/>
        <v>18</v>
      </c>
      <c r="T61" s="6">
        <f t="shared" si="243"/>
        <v>30</v>
      </c>
      <c r="U61" s="6">
        <f t="shared" si="244"/>
        <v>3</v>
      </c>
      <c r="V61" s="6" t="str">
        <f t="shared" si="898"/>
        <v>,11</v>
      </c>
      <c r="W61" s="6" t="str">
        <f t="shared" si="899"/>
        <v>,30</v>
      </c>
      <c r="X61" s="6">
        <f t="shared" si="384"/>
        <v>99</v>
      </c>
      <c r="Y61" s="6">
        <f t="shared" ref="Y61:CJ61" si="2538">IFERROR(ROUNDDOWN(IF(LEFT($C61,1)="*",X61*IF(RIGHT($C61,LEN($C61)-1)="old",X61,VALUE(RIGHT($C61,LEN($C61)-1))),X61+IF(RIGHT($C61,LEN($C61)-1)="old",X61,VALUE(RIGHT($C61,LEN($C61)-1))))/3,0),"")</f>
        <v>165</v>
      </c>
      <c r="Z61" s="6">
        <f t="shared" ref="Z61:CK61" si="2539">IFERROR(IF(MOD(Y61,$D61)=0,$E61,$F61),"")</f>
        <v>2</v>
      </c>
      <c r="AA61" s="6" t="str">
        <f t="shared" si="250"/>
        <v>,11,165</v>
      </c>
      <c r="AB61" s="6" t="str">
        <f t="shared" si="251"/>
        <v>,30</v>
      </c>
      <c r="AC61" s="6">
        <f t="shared" si="387"/>
        <v>14</v>
      </c>
      <c r="AD61" s="6">
        <f t="shared" ref="AD61:CO61" si="2540">IFERROR(ROUNDDOWN(IF(LEFT($C61,1)="*",AC61*IF(RIGHT($C61,LEN($C61)-1)="old",AC61,VALUE(RIGHT($C61,LEN($C61)-1))),AC61+IF(RIGHT($C61,LEN($C61)-1)="old",AC61,VALUE(RIGHT($C61,LEN($C61)-1))))/3,0),"")</f>
        <v>23</v>
      </c>
      <c r="AE61" s="6">
        <f t="shared" ref="AE61:CP61" si="2541">IFERROR(IF(MOD(AD61,$D61)=0,$E61,$F61),"")</f>
        <v>3</v>
      </c>
      <c r="AF61" s="6" t="str">
        <f t="shared" si="254"/>
        <v>,11,165</v>
      </c>
      <c r="AG61" s="6" t="str">
        <f t="shared" si="255"/>
        <v>,30,23</v>
      </c>
      <c r="AH61" s="6">
        <f t="shared" si="390"/>
        <v>29</v>
      </c>
      <c r="AI61" s="6">
        <f t="shared" ref="AI61:CT61" si="2542">IFERROR(ROUNDDOWN(IF(LEFT($C61,1)="*",AH61*IF(RIGHT($C61,LEN($C61)-1)="old",AH61,VALUE(RIGHT($C61,LEN($C61)-1))),AH61+IF(RIGHT($C61,LEN($C61)-1)="old",AH61,VALUE(RIGHT($C61,LEN($C61)-1))))/3,0),"")</f>
        <v>48</v>
      </c>
      <c r="AJ61" s="6">
        <f t="shared" ref="AJ61:CU61" si="2543">IFERROR(IF(MOD(AI61,$D61)=0,$E61,$F61),"")</f>
        <v>3</v>
      </c>
      <c r="AK61" s="6" t="str">
        <f t="shared" si="258"/>
        <v>,11,165</v>
      </c>
      <c r="AL61" s="6" t="str">
        <f t="shared" si="259"/>
        <v>,30,23,48</v>
      </c>
      <c r="AM61" s="6" t="str">
        <f t="shared" si="393"/>
        <v/>
      </c>
      <c r="AN61" s="6" t="str">
        <f t="shared" ref="AN61:CY61" si="2544">IFERROR(ROUNDDOWN(IF(LEFT($C61,1)="*",AM61*IF(RIGHT($C61,LEN($C61)-1)="old",AM61,VALUE(RIGHT($C61,LEN($C61)-1))),AM61+IF(RIGHT($C61,LEN($C61)-1)="old",AM61,VALUE(RIGHT($C61,LEN($C61)-1))))/3,0),"")</f>
        <v/>
      </c>
      <c r="AO61" s="6" t="str">
        <f t="shared" ref="AO61:CZ61" si="2545">IFERROR(IF(MOD(AN61,$D61)=0,$E61,$F61),"")</f>
        <v/>
      </c>
      <c r="AP61" s="6" t="str">
        <f t="shared" si="262"/>
        <v>,11,165</v>
      </c>
      <c r="AQ61" s="6" t="str">
        <f t="shared" si="263"/>
        <v>,30,23,48</v>
      </c>
      <c r="AR61" s="6" t="str">
        <f t="shared" si="396"/>
        <v/>
      </c>
      <c r="AS61" s="6" t="str">
        <f t="shared" ref="AS61:DD61" si="2546">IFERROR(ROUNDDOWN(IF(LEFT($C61,1)="*",AR61*IF(RIGHT($C61,LEN($C61)-1)="old",AR61,VALUE(RIGHT($C61,LEN($C61)-1))),AR61+IF(RIGHT($C61,LEN($C61)-1)="old",AR61,VALUE(RIGHT($C61,LEN($C61)-1))))/3,0),"")</f>
        <v/>
      </c>
      <c r="AT61" s="6" t="str">
        <f t="shared" ref="AT61:DE61" si="2547">IFERROR(IF(MOD(AS61,$D61)=0,$E61,$F61),"")</f>
        <v/>
      </c>
      <c r="AU61" s="6" t="str">
        <f t="shared" si="266"/>
        <v>,11,165</v>
      </c>
      <c r="AV61" s="6" t="str">
        <f t="shared" si="267"/>
        <v>,30,23,48</v>
      </c>
      <c r="AW61" s="6" t="str">
        <f t="shared" si="399"/>
        <v/>
      </c>
      <c r="AX61" s="6" t="str">
        <f t="shared" ref="AX61:DI61" si="2548">IFERROR(ROUNDDOWN(IF(LEFT($C61,1)="*",AW61*IF(RIGHT($C61,LEN($C61)-1)="old",AW61,VALUE(RIGHT($C61,LEN($C61)-1))),AW61+IF(RIGHT($C61,LEN($C61)-1)="old",AW61,VALUE(RIGHT($C61,LEN($C61)-1))))/3,0),"")</f>
        <v/>
      </c>
      <c r="AY61" s="6" t="str">
        <f t="shared" ref="AY61:DJ61" si="2549">IFERROR(IF(MOD(AX61,$D61)=0,$E61,$F61),"")</f>
        <v/>
      </c>
      <c r="AZ61" s="6" t="str">
        <f t="shared" si="270"/>
        <v>,11,165</v>
      </c>
      <c r="BA61" s="6" t="str">
        <f t="shared" si="271"/>
        <v>,30,23,48</v>
      </c>
      <c r="BB61" s="6" t="str">
        <f t="shared" si="402"/>
        <v/>
      </c>
      <c r="BC61" s="6" t="str">
        <f t="shared" ref="BC61:DN61" si="2550">IFERROR(ROUNDDOWN(IF(LEFT($C61,1)="*",BB61*IF(RIGHT($C61,LEN($C61)-1)="old",BB61,VALUE(RIGHT($C61,LEN($C61)-1))),BB61+IF(RIGHT($C61,LEN($C61)-1)="old",BB61,VALUE(RIGHT($C61,LEN($C61)-1))))/3,0),"")</f>
        <v/>
      </c>
      <c r="BD61" s="6" t="str">
        <f t="shared" ref="BD61:DO61" si="2551">IFERROR(IF(MOD(BC61,$D61)=0,$E61,$F61),"")</f>
        <v/>
      </c>
      <c r="BE61" s="6" t="str">
        <f t="shared" si="274"/>
        <v>,11,165</v>
      </c>
      <c r="BF61" s="6" t="str">
        <f t="shared" si="275"/>
        <v>,30,23,48</v>
      </c>
      <c r="BG61" s="6" t="str">
        <f t="shared" si="405"/>
        <v/>
      </c>
      <c r="BH61" s="6" t="str">
        <f t="shared" ref="BH61:DS61" si="2552">IFERROR(ROUNDDOWN(IF(LEFT($C61,1)="*",BG61*IF(RIGHT($C61,LEN($C61)-1)="old",BG61,VALUE(RIGHT($C61,LEN($C61)-1))),BG61+IF(RIGHT($C61,LEN($C61)-1)="old",BG61,VALUE(RIGHT($C61,LEN($C61)-1))))/3,0),"")</f>
        <v/>
      </c>
      <c r="BI61" s="6" t="str">
        <f t="shared" ref="BI61:DT61" si="2553">IFERROR(IF(MOD(BH61,$D61)=0,$E61,$F61),"")</f>
        <v/>
      </c>
      <c r="BJ61" s="6" t="str">
        <f t="shared" si="278"/>
        <v>,11,165</v>
      </c>
      <c r="BK61" s="6" t="str">
        <f t="shared" si="279"/>
        <v>,30,23,48</v>
      </c>
      <c r="BL61" s="6" t="str">
        <f t="shared" si="408"/>
        <v/>
      </c>
      <c r="BM61" s="6" t="str">
        <f t="shared" ref="BM61:DX61" si="2554">IFERROR(ROUNDDOWN(IF(LEFT($C61,1)="*",BL61*IF(RIGHT($C61,LEN($C61)-1)="old",BL61,VALUE(RIGHT($C61,LEN($C61)-1))),BL61+IF(RIGHT($C61,LEN($C61)-1)="old",BL61,VALUE(RIGHT($C61,LEN($C61)-1))))/3,0),"")</f>
        <v/>
      </c>
      <c r="BN61" s="6" t="str">
        <f t="shared" ref="BN61:DY61" si="2555">IFERROR(IF(MOD(BM61,$D61)=0,$E61,$F61),"")</f>
        <v/>
      </c>
      <c r="BO61" s="6" t="str">
        <f t="shared" si="282"/>
        <v>,11,165</v>
      </c>
      <c r="BP61" s="6" t="str">
        <f t="shared" si="283"/>
        <v>,30,23,48</v>
      </c>
      <c r="BQ61" s="6" t="str">
        <f t="shared" si="411"/>
        <v/>
      </c>
      <c r="BR61" s="6" t="str">
        <f t="shared" ref="BR61:EC61" si="2556">IFERROR(ROUNDDOWN(IF(LEFT($C61,1)="*",BQ61*IF(RIGHT($C61,LEN($C61)-1)="old",BQ61,VALUE(RIGHT($C61,LEN($C61)-1))),BQ61+IF(RIGHT($C61,LEN($C61)-1)="old",BQ61,VALUE(RIGHT($C61,LEN($C61)-1))))/3,0),"")</f>
        <v/>
      </c>
      <c r="BS61" s="6" t="str">
        <f t="shared" ref="BS61:ED61" si="2557">IFERROR(IF(MOD(BR61,$D61)=0,$E61,$F61),"")</f>
        <v/>
      </c>
      <c r="BT61" s="6" t="str">
        <f t="shared" si="286"/>
        <v>,11,165</v>
      </c>
      <c r="BU61" s="6" t="str">
        <f t="shared" si="287"/>
        <v>,30,23,48</v>
      </c>
      <c r="BV61" s="6" t="str">
        <f t="shared" si="414"/>
        <v/>
      </c>
      <c r="BW61" s="6" t="str">
        <f t="shared" ref="BW61:EH61" si="2558">IFERROR(ROUNDDOWN(IF(LEFT($C61,1)="*",BV61*IF(RIGHT($C61,LEN($C61)-1)="old",BV61,VALUE(RIGHT($C61,LEN($C61)-1))),BV61+IF(RIGHT($C61,LEN($C61)-1)="old",BV61,VALUE(RIGHT($C61,LEN($C61)-1))))/3,0),"")</f>
        <v/>
      </c>
      <c r="BX61" s="6" t="str">
        <f t="shared" ref="BX61:EI61" si="2559">IFERROR(IF(MOD(BW61,$D61)=0,$E61,$F61),"")</f>
        <v/>
      </c>
      <c r="BY61" s="6" t="str">
        <f t="shared" si="290"/>
        <v>,11,165</v>
      </c>
      <c r="BZ61" s="6" t="str">
        <f t="shared" si="291"/>
        <v>,30,23,48</v>
      </c>
      <c r="CA61" s="6" t="str">
        <f t="shared" si="417"/>
        <v/>
      </c>
      <c r="CB61" s="6" t="str">
        <f t="shared" ref="CB61:EM61" si="2560">IFERROR(ROUNDDOWN(IF(LEFT($C61,1)="*",CA61*IF(RIGHT($C61,LEN($C61)-1)="old",CA61,VALUE(RIGHT($C61,LEN($C61)-1))),CA61+IF(RIGHT($C61,LEN($C61)-1)="old",CA61,VALUE(RIGHT($C61,LEN($C61)-1))))/3,0),"")</f>
        <v/>
      </c>
      <c r="CC61" s="6" t="str">
        <f t="shared" ref="CC61:EN61" si="2561">IFERROR(IF(MOD(CB61,$D61)=0,$E61,$F61),"")</f>
        <v/>
      </c>
      <c r="CD61" s="6" t="str">
        <f t="shared" si="294"/>
        <v>,11,165</v>
      </c>
      <c r="CE61" s="6" t="str">
        <f t="shared" si="295"/>
        <v>,30,23,48</v>
      </c>
      <c r="CF61" s="6" t="str">
        <f t="shared" si="420"/>
        <v/>
      </c>
      <c r="CG61" s="6" t="str">
        <f t="shared" ref="CG61:ER61" si="2562">IFERROR(ROUNDDOWN(IF(LEFT($C61,1)="*",CF61*IF(RIGHT($C61,LEN($C61)-1)="old",CF61,VALUE(RIGHT($C61,LEN($C61)-1))),CF61+IF(RIGHT($C61,LEN($C61)-1)="old",CF61,VALUE(RIGHT($C61,LEN($C61)-1))))/3,0),"")</f>
        <v/>
      </c>
      <c r="CH61" s="6" t="str">
        <f t="shared" ref="CH61:ES61" si="2563">IFERROR(IF(MOD(CG61,$D61)=0,$E61,$F61),"")</f>
        <v/>
      </c>
      <c r="CI61" s="6" t="str">
        <f t="shared" si="298"/>
        <v>,11,165</v>
      </c>
      <c r="CJ61" s="6" t="str">
        <f t="shared" si="299"/>
        <v>,30,23,48</v>
      </c>
      <c r="CK61" s="6" t="str">
        <f t="shared" si="423"/>
        <v/>
      </c>
      <c r="CL61" s="6" t="str">
        <f t="shared" ref="CL61:EW61" si="2564">IFERROR(ROUNDDOWN(IF(LEFT($C61,1)="*",CK61*IF(RIGHT($C61,LEN($C61)-1)="old",CK61,VALUE(RIGHT($C61,LEN($C61)-1))),CK61+IF(RIGHT($C61,LEN($C61)-1)="old",CK61,VALUE(RIGHT($C61,LEN($C61)-1))))/3,0),"")</f>
        <v/>
      </c>
      <c r="CM61" s="6" t="str">
        <f t="shared" ref="CM61:EX61" si="2565">IFERROR(IF(MOD(CL61,$D61)=0,$E61,$F61),"")</f>
        <v/>
      </c>
      <c r="CN61" s="6" t="str">
        <f t="shared" si="302"/>
        <v>,11,165</v>
      </c>
      <c r="CO61" s="6" t="str">
        <f t="shared" si="303"/>
        <v>,30,23,48</v>
      </c>
      <c r="CP61" s="6" t="str">
        <f t="shared" si="426"/>
        <v/>
      </c>
      <c r="CQ61" s="6" t="str">
        <f t="shared" ref="CQ61:FB61" si="2566">IFERROR(ROUNDDOWN(IF(LEFT($C61,1)="*",CP61*IF(RIGHT($C61,LEN($C61)-1)="old",CP61,VALUE(RIGHT($C61,LEN($C61)-1))),CP61+IF(RIGHT($C61,LEN($C61)-1)="old",CP61,VALUE(RIGHT($C61,LEN($C61)-1))))/3,0),"")</f>
        <v/>
      </c>
      <c r="CR61" s="6" t="str">
        <f t="shared" ref="CR61:FC61" si="2567">IFERROR(IF(MOD(CQ61,$D61)=0,$E61,$F61),"")</f>
        <v/>
      </c>
      <c r="CS61" s="6" t="str">
        <f t="shared" si="306"/>
        <v>,11,165</v>
      </c>
      <c r="CT61" s="6" t="str">
        <f t="shared" si="307"/>
        <v>,30,23,48</v>
      </c>
      <c r="CU61" s="6" t="str">
        <f t="shared" si="429"/>
        <v/>
      </c>
      <c r="CV61" s="6" t="str">
        <f t="shared" ref="CV61:FG61" si="2568">IFERROR(ROUNDDOWN(IF(LEFT($C61,1)="*",CU61*IF(RIGHT($C61,LEN($C61)-1)="old",CU61,VALUE(RIGHT($C61,LEN($C61)-1))),CU61+IF(RIGHT($C61,LEN($C61)-1)="old",CU61,VALUE(RIGHT($C61,LEN($C61)-1))))/3,0),"")</f>
        <v/>
      </c>
      <c r="CW61" s="6" t="str">
        <f t="shared" ref="CW61:FH61" si="2569">IFERROR(IF(MOD(CV61,$D61)=0,$E61,$F61),"")</f>
        <v/>
      </c>
      <c r="CX61" s="6" t="str">
        <f t="shared" si="310"/>
        <v>,11,165</v>
      </c>
      <c r="CY61" s="6" t="str">
        <f t="shared" si="311"/>
        <v>,30,23,48</v>
      </c>
      <c r="CZ61" s="6" t="str">
        <f t="shared" si="432"/>
        <v/>
      </c>
      <c r="DA61" s="6" t="str">
        <f t="shared" ref="DA61:FL61" si="2570">IFERROR(ROUNDDOWN(IF(LEFT($C61,1)="*",CZ61*IF(RIGHT($C61,LEN($C61)-1)="old",CZ61,VALUE(RIGHT($C61,LEN($C61)-1))),CZ61+IF(RIGHT($C61,LEN($C61)-1)="old",CZ61,VALUE(RIGHT($C61,LEN($C61)-1))))/3,0),"")</f>
        <v/>
      </c>
      <c r="DB61" s="6" t="str">
        <f t="shared" ref="DB61:FM61" si="2571">IFERROR(IF(MOD(DA61,$D61)=0,$E61,$F61),"")</f>
        <v/>
      </c>
      <c r="DC61" s="6" t="str">
        <f t="shared" si="314"/>
        <v>,11,165</v>
      </c>
      <c r="DD61" s="6" t="str">
        <f t="shared" si="315"/>
        <v>,30,23,48</v>
      </c>
      <c r="DE61" s="6" t="str">
        <f t="shared" si="435"/>
        <v/>
      </c>
      <c r="DF61" s="6" t="str">
        <f t="shared" ref="DF61:FQ61" si="2572">IFERROR(ROUNDDOWN(IF(LEFT($C61,1)="*",DE61*IF(RIGHT($C61,LEN($C61)-1)="old",DE61,VALUE(RIGHT($C61,LEN($C61)-1))),DE61+IF(RIGHT($C61,LEN($C61)-1)="old",DE61,VALUE(RIGHT($C61,LEN($C61)-1))))/3,0),"")</f>
        <v/>
      </c>
      <c r="DG61" s="6" t="str">
        <f t="shared" ref="DG61:FR61" si="2573">IFERROR(IF(MOD(DF61,$D61)=0,$E61,$F61),"")</f>
        <v/>
      </c>
      <c r="DH61" s="6" t="str">
        <f t="shared" si="318"/>
        <v>,11,165</v>
      </c>
      <c r="DI61" s="6" t="str">
        <f t="shared" si="319"/>
        <v>,30,23,48</v>
      </c>
      <c r="DJ61" s="6" t="str">
        <f t="shared" si="438"/>
        <v/>
      </c>
      <c r="DK61" s="6" t="str">
        <f t="shared" ref="DK61:FV61" si="2574">IFERROR(ROUNDDOWN(IF(LEFT($C61,1)="*",DJ61*IF(RIGHT($C61,LEN($C61)-1)="old",DJ61,VALUE(RIGHT($C61,LEN($C61)-1))),DJ61+IF(RIGHT($C61,LEN($C61)-1)="old",DJ61,VALUE(RIGHT($C61,LEN($C61)-1))))/3,0),"")</f>
        <v/>
      </c>
      <c r="DL61" s="6" t="str">
        <f t="shared" ref="DL61:FW61" si="2575">IFERROR(IF(MOD(DK61,$D61)=0,$E61,$F61),"")</f>
        <v/>
      </c>
      <c r="DM61" s="6" t="str">
        <f t="shared" si="322"/>
        <v>,11,165</v>
      </c>
      <c r="DN61" s="6" t="str">
        <f t="shared" si="323"/>
        <v>,30,23,48</v>
      </c>
      <c r="DO61" s="6" t="str">
        <f t="shared" si="441"/>
        <v/>
      </c>
      <c r="DP61" s="6" t="str">
        <f t="shared" ref="DP61:GA61" si="2576">IFERROR(ROUNDDOWN(IF(LEFT($C61,1)="*",DO61*IF(RIGHT($C61,LEN($C61)-1)="old",DO61,VALUE(RIGHT($C61,LEN($C61)-1))),DO61+IF(RIGHT($C61,LEN($C61)-1)="old",DO61,VALUE(RIGHT($C61,LEN($C61)-1))))/3,0),"")</f>
        <v/>
      </c>
      <c r="DQ61" s="6" t="str">
        <f t="shared" ref="DQ61:GB61" si="2577">IFERROR(IF(MOD(DP61,$D61)=0,$E61,$F61),"")</f>
        <v/>
      </c>
      <c r="DR61" s="6" t="str">
        <f t="shared" si="326"/>
        <v>,11,165</v>
      </c>
      <c r="DS61" s="6" t="str">
        <f t="shared" si="327"/>
        <v>,30,23,48</v>
      </c>
      <c r="DT61" s="6" t="str">
        <f t="shared" si="444"/>
        <v/>
      </c>
      <c r="DU61" s="6" t="str">
        <f t="shared" ref="DU61:GF61" si="2578">IFERROR(ROUNDDOWN(IF(LEFT($C61,1)="*",DT61*IF(RIGHT($C61,LEN($C61)-1)="old",DT61,VALUE(RIGHT($C61,LEN($C61)-1))),DT61+IF(RIGHT($C61,LEN($C61)-1)="old",DT61,VALUE(RIGHT($C61,LEN($C61)-1))))/3,0),"")</f>
        <v/>
      </c>
      <c r="DV61" s="6" t="str">
        <f t="shared" ref="DV61:GG61" si="2579">IFERROR(IF(MOD(DU61,$D61)=0,$E61,$F61),"")</f>
        <v/>
      </c>
      <c r="DW61" s="6" t="str">
        <f t="shared" si="330"/>
        <v>,11,165</v>
      </c>
      <c r="DX61" s="6" t="str">
        <f t="shared" si="331"/>
        <v>,30,23,48</v>
      </c>
      <c r="DY61" s="6" t="str">
        <f t="shared" si="447"/>
        <v/>
      </c>
      <c r="DZ61" s="6" t="str">
        <f t="shared" ref="DZ61:GK61" si="2580">IFERROR(ROUNDDOWN(IF(LEFT($C61,1)="*",DY61*IF(RIGHT($C61,LEN($C61)-1)="old",DY61,VALUE(RIGHT($C61,LEN($C61)-1))),DY61+IF(RIGHT($C61,LEN($C61)-1)="old",DY61,VALUE(RIGHT($C61,LEN($C61)-1))))/3,0),"")</f>
        <v/>
      </c>
      <c r="EA61" s="6" t="str">
        <f t="shared" ref="EA61:GK61" si="2581">IFERROR(IF(MOD(DZ61,$D61)=0,$E61,$F61),"")</f>
        <v/>
      </c>
      <c r="EB61" s="6" t="str">
        <f t="shared" si="334"/>
        <v>,11,165</v>
      </c>
      <c r="EC61" s="6" t="str">
        <f t="shared" si="335"/>
        <v>,30,23,48</v>
      </c>
      <c r="ED61" s="6" t="str">
        <f t="shared" si="450"/>
        <v/>
      </c>
      <c r="EE61" s="6" t="str">
        <f t="shared" ref="EE61:GK61" si="2582">IFERROR(ROUNDDOWN(IF(LEFT($C61,1)="*",ED61*IF(RIGHT($C61,LEN($C61)-1)="old",ED61,VALUE(RIGHT($C61,LEN($C61)-1))),ED61+IF(RIGHT($C61,LEN($C61)-1)="old",ED61,VALUE(RIGHT($C61,LEN($C61)-1))))/3,0),"")</f>
        <v/>
      </c>
      <c r="EF61" s="6" t="str">
        <f t="shared" ref="EF61:GK61" si="2583">IFERROR(IF(MOD(EE61,$D61)=0,$E61,$F61),"")</f>
        <v/>
      </c>
      <c r="EG61" s="6" t="str">
        <f t="shared" si="338"/>
        <v>,11,165</v>
      </c>
      <c r="EH61" s="6" t="str">
        <f t="shared" si="339"/>
        <v>,30,23,48</v>
      </c>
      <c r="EI61" s="6" t="str">
        <f t="shared" si="453"/>
        <v/>
      </c>
      <c r="EJ61" s="6" t="str">
        <f t="shared" ref="EJ61:GK61" si="2584">IFERROR(ROUNDDOWN(IF(LEFT($C61,1)="*",EI61*IF(RIGHT($C61,LEN($C61)-1)="old",EI61,VALUE(RIGHT($C61,LEN($C61)-1))),EI61+IF(RIGHT($C61,LEN($C61)-1)="old",EI61,VALUE(RIGHT($C61,LEN($C61)-1))))/3,0),"")</f>
        <v/>
      </c>
      <c r="EK61" s="6" t="str">
        <f t="shared" ref="EK61:GK61" si="2585">IFERROR(IF(MOD(EJ61,$D61)=0,$E61,$F61),"")</f>
        <v/>
      </c>
      <c r="EL61" s="6" t="str">
        <f t="shared" si="342"/>
        <v>,11,165</v>
      </c>
      <c r="EM61" s="6" t="str">
        <f t="shared" si="343"/>
        <v>,30,23,48</v>
      </c>
      <c r="EN61" s="6" t="str">
        <f t="shared" si="456"/>
        <v/>
      </c>
      <c r="EO61" s="6" t="str">
        <f t="shared" ref="EO61:GK61" si="2586">IFERROR(ROUNDDOWN(IF(LEFT($C61,1)="*",EN61*IF(RIGHT($C61,LEN($C61)-1)="old",EN61,VALUE(RIGHT($C61,LEN($C61)-1))),EN61+IF(RIGHT($C61,LEN($C61)-1)="old",EN61,VALUE(RIGHT($C61,LEN($C61)-1))))/3,0),"")</f>
        <v/>
      </c>
      <c r="EP61" s="6" t="str">
        <f t="shared" ref="EP61:GK61" si="2587">IFERROR(IF(MOD(EO61,$D61)=0,$E61,$F61),"")</f>
        <v/>
      </c>
      <c r="EQ61" s="6" t="str">
        <f t="shared" si="346"/>
        <v>,11,165</v>
      </c>
      <c r="ER61" s="6" t="str">
        <f t="shared" si="347"/>
        <v>,30,23,48</v>
      </c>
      <c r="ES61" s="6" t="str">
        <f t="shared" si="459"/>
        <v/>
      </c>
      <c r="ET61" s="6" t="str">
        <f t="shared" ref="ET61:GK61" si="2588">IFERROR(ROUNDDOWN(IF(LEFT($C61,1)="*",ES61*IF(RIGHT($C61,LEN($C61)-1)="old",ES61,VALUE(RIGHT($C61,LEN($C61)-1))),ES61+IF(RIGHT($C61,LEN($C61)-1)="old",ES61,VALUE(RIGHT($C61,LEN($C61)-1))))/3,0),"")</f>
        <v/>
      </c>
      <c r="EU61" s="6" t="str">
        <f t="shared" ref="EU61:GK61" si="2589">IFERROR(IF(MOD(ET61,$D61)=0,$E61,$F61),"")</f>
        <v/>
      </c>
      <c r="EV61" s="6" t="str">
        <f t="shared" si="350"/>
        <v>,11,165</v>
      </c>
      <c r="EW61" s="6" t="str">
        <f t="shared" si="351"/>
        <v>,30,23,48</v>
      </c>
      <c r="EX61" s="6" t="str">
        <f t="shared" si="462"/>
        <v/>
      </c>
      <c r="EY61" s="6" t="str">
        <f t="shared" ref="EY61:GK61" si="2590">IFERROR(ROUNDDOWN(IF(LEFT($C61,1)="*",EX61*IF(RIGHT($C61,LEN($C61)-1)="old",EX61,VALUE(RIGHT($C61,LEN($C61)-1))),EX61+IF(RIGHT($C61,LEN($C61)-1)="old",EX61,VALUE(RIGHT($C61,LEN($C61)-1))))/3,0),"")</f>
        <v/>
      </c>
      <c r="EZ61" s="6" t="str">
        <f t="shared" ref="EZ61:GK61" si="2591">IFERROR(IF(MOD(EY61,$D61)=0,$E61,$F61),"")</f>
        <v/>
      </c>
      <c r="FA61" s="6" t="str">
        <f t="shared" si="354"/>
        <v>,11,165</v>
      </c>
      <c r="FB61" s="6" t="str">
        <f t="shared" si="355"/>
        <v>,30,23,48</v>
      </c>
      <c r="FC61" s="6" t="str">
        <f t="shared" si="465"/>
        <v/>
      </c>
      <c r="FD61" s="6" t="str">
        <f t="shared" ref="FD61:GK61" si="2592">IFERROR(ROUNDDOWN(IF(LEFT($C61,1)="*",FC61*IF(RIGHT($C61,LEN($C61)-1)="old",FC61,VALUE(RIGHT($C61,LEN($C61)-1))),FC61+IF(RIGHT($C61,LEN($C61)-1)="old",FC61,VALUE(RIGHT($C61,LEN($C61)-1))))/3,0),"")</f>
        <v/>
      </c>
      <c r="FE61" s="6" t="str">
        <f t="shared" ref="FE61:GK61" si="2593">IFERROR(IF(MOD(FD61,$D61)=0,$E61,$F61),"")</f>
        <v/>
      </c>
      <c r="FF61" s="6" t="str">
        <f t="shared" si="358"/>
        <v>,11,165</v>
      </c>
      <c r="FG61" s="6" t="str">
        <f t="shared" si="359"/>
        <v>,30,23,48</v>
      </c>
      <c r="FH61" s="6" t="str">
        <f t="shared" si="468"/>
        <v/>
      </c>
      <c r="FI61" s="6" t="str">
        <f t="shared" ref="FI61:GK61" si="2594">IFERROR(ROUNDDOWN(IF(LEFT($C61,1)="*",FH61*IF(RIGHT($C61,LEN($C61)-1)="old",FH61,VALUE(RIGHT($C61,LEN($C61)-1))),FH61+IF(RIGHT($C61,LEN($C61)-1)="old",FH61,VALUE(RIGHT($C61,LEN($C61)-1))))/3,0),"")</f>
        <v/>
      </c>
      <c r="FJ61" s="6" t="str">
        <f t="shared" ref="FJ61:GK61" si="2595">IFERROR(IF(MOD(FI61,$D61)=0,$E61,$F61),"")</f>
        <v/>
      </c>
      <c r="FK61" s="6" t="str">
        <f t="shared" si="362"/>
        <v>,11,165</v>
      </c>
      <c r="FL61" s="6" t="str">
        <f t="shared" si="363"/>
        <v>,30,23,48</v>
      </c>
      <c r="FM61" s="6" t="str">
        <f t="shared" si="471"/>
        <v/>
      </c>
      <c r="FN61" s="6" t="str">
        <f t="shared" ref="FN61:GK61" si="2596">IFERROR(ROUNDDOWN(IF(LEFT($C61,1)="*",FM61*IF(RIGHT($C61,LEN($C61)-1)="old",FM61,VALUE(RIGHT($C61,LEN($C61)-1))),FM61+IF(RIGHT($C61,LEN($C61)-1)="old",FM61,VALUE(RIGHT($C61,LEN($C61)-1))))/3,0),"")</f>
        <v/>
      </c>
      <c r="FO61" s="6" t="str">
        <f t="shared" ref="FO61:GK61" si="2597">IFERROR(IF(MOD(FN61,$D61)=0,$E61,$F61),"")</f>
        <v/>
      </c>
      <c r="FP61" s="6" t="str">
        <f t="shared" si="366"/>
        <v>,11,165</v>
      </c>
      <c r="FQ61" s="6" t="str">
        <f t="shared" si="367"/>
        <v>,30,23,48</v>
      </c>
      <c r="FR61" s="6" t="str">
        <f t="shared" si="474"/>
        <v/>
      </c>
      <c r="FS61" s="6" t="str">
        <f t="shared" ref="FS61:GK61" si="2598">IFERROR(ROUNDDOWN(IF(LEFT($C61,1)="*",FR61*IF(RIGHT($C61,LEN($C61)-1)="old",FR61,VALUE(RIGHT($C61,LEN($C61)-1))),FR61+IF(RIGHT($C61,LEN($C61)-1)="old",FR61,VALUE(RIGHT($C61,LEN($C61)-1))))/3,0),"")</f>
        <v/>
      </c>
      <c r="FT61" s="6" t="str">
        <f t="shared" ref="FT61:GK61" si="2599">IFERROR(IF(MOD(FS61,$D61)=0,$E61,$F61),"")</f>
        <v/>
      </c>
      <c r="FU61" s="6" t="str">
        <f t="shared" si="370"/>
        <v>,11,165</v>
      </c>
      <c r="FV61" s="6" t="str">
        <f t="shared" si="371"/>
        <v>,30,23,48</v>
      </c>
      <c r="FW61" s="6" t="str">
        <f t="shared" si="477"/>
        <v/>
      </c>
      <c r="FX61" s="6" t="str">
        <f t="shared" ref="FX61:GK61" si="2600">IFERROR(ROUNDDOWN(IF(LEFT($C61,1)="*",FW61*IF(RIGHT($C61,LEN($C61)-1)="old",FW61,VALUE(RIGHT($C61,LEN($C61)-1))),FW61+IF(RIGHT($C61,LEN($C61)-1)="old",FW61,VALUE(RIGHT($C61,LEN($C61)-1))))/3,0),"")</f>
        <v/>
      </c>
      <c r="FY61" s="6" t="str">
        <f t="shared" ref="FY61:GK61" si="2601">IFERROR(IF(MOD(FX61,$D61)=0,$E61,$F61),"")</f>
        <v/>
      </c>
      <c r="FZ61" s="6" t="str">
        <f t="shared" si="374"/>
        <v>,11,165</v>
      </c>
      <c r="GA61" s="6" t="str">
        <f t="shared" si="375"/>
        <v>,30,23,48</v>
      </c>
      <c r="GB61" s="6" t="str">
        <f t="shared" si="480"/>
        <v/>
      </c>
      <c r="GC61" s="6" t="str">
        <f t="shared" ref="GC61:GK61" si="2602">IFERROR(ROUNDDOWN(IF(LEFT($C61,1)="*",GB61*IF(RIGHT($C61,LEN($C61)-1)="old",GB61,VALUE(RIGHT($C61,LEN($C61)-1))),GB61+IF(RIGHT($C61,LEN($C61)-1)="old",GB61,VALUE(RIGHT($C61,LEN($C61)-1))))/3,0),"")</f>
        <v/>
      </c>
      <c r="GD61" s="6" t="str">
        <f t="shared" ref="GD61:GK61" si="2603">IFERROR(IF(MOD(GC61,$D61)=0,$E61,$F61),"")</f>
        <v/>
      </c>
      <c r="GE61" s="6" t="str">
        <f t="shared" si="378"/>
        <v>,11,165</v>
      </c>
      <c r="GF61" s="6" t="str">
        <f t="shared" si="379"/>
        <v>,30,23,48</v>
      </c>
      <c r="GG61" s="6" t="str">
        <f t="shared" si="483"/>
        <v/>
      </c>
      <c r="GH61" s="6" t="str">
        <f t="shared" ref="GH61:GK61" si="2604">IFERROR(ROUNDDOWN(IF(LEFT($C61,1)="*",GG61*IF(RIGHT($C61,LEN($C61)-1)="old",GG61,VALUE(RIGHT($C61,LEN($C61)-1))),GG61+IF(RIGHT($C61,LEN($C61)-1)="old",GG61,VALUE(RIGHT($C61,LEN($C61)-1))))/3,0),"")</f>
        <v/>
      </c>
      <c r="GI61" s="6" t="str">
        <f t="shared" ref="GI61:GK61" si="2605">IFERROR(IF(MOD(GH61,$D61)=0,$E61,$F61),"")</f>
        <v/>
      </c>
      <c r="GJ61" s="6" t="str">
        <f t="shared" si="382"/>
        <v>,11,165</v>
      </c>
      <c r="GK61" s="6" t="str">
        <f t="shared" si="383"/>
        <v>,30,23,48</v>
      </c>
      <c r="GL61" s="6"/>
      <c r="GM61" s="6"/>
      <c r="GN61" s="6"/>
      <c r="GO61" s="6"/>
    </row>
    <row r="62" spans="1:197" x14ac:dyDescent="0.25">
      <c r="A62" s="6"/>
      <c r="B62" s="6">
        <v>1</v>
      </c>
      <c r="C62" s="6" t="str">
        <f>"*11"</f>
        <v>*11</v>
      </c>
      <c r="D62" s="6">
        <v>5</v>
      </c>
      <c r="E62" s="6">
        <v>4</v>
      </c>
      <c r="F62" s="6">
        <v>0</v>
      </c>
      <c r="G62" s="6"/>
      <c r="H62" s="6"/>
      <c r="I62" s="6" t="str">
        <f>IF(E55=B62,GJ55,"")&amp;IF(F55=B62,GK55,"")&amp;IF(E56=B62,GJ56,"")&amp;IF(F56=B62,GK56,"")&amp;IF(E57=B62,GJ57,"")&amp;IF(F57=B62,GK57,"")&amp;IF(E58=B62,GJ58,"")&amp;IF(F58=B62,GK58,"")&amp;IF(E59=B62,GJ59,"")&amp;IF(F59=B62,GK59,"")&amp;IF(E60=B62,GJ60,"")&amp;IF(F60=B62,GK60,"")&amp;IF(E61=B62,GJ61,"")&amp;IF(F61=B62,GK61,"")</f>
        <v>,3,11,2,2,2,21,21,9,9,3,3,7,7</v>
      </c>
      <c r="J62" s="6">
        <f t="shared" si="246"/>
        <v>13</v>
      </c>
      <c r="K62" s="6">
        <f>K54+J62</f>
        <v>83</v>
      </c>
      <c r="L62" s="6" t="str">
        <f>IF(E63=B62,GJ63,"")&amp;IF(F63=B62,GK63,"")&amp;IF(E64=B62,GJ64,"")&amp;IF(F64=B62,GK64,"")&amp;IF(E65=B62,GJ65,"")&amp;IF(F65=B62,GK65,"")&amp;IF(E66=B62,GJ66,"")&amp;IF(F66=B62,GK66,"")&amp;IF(E67=B62,GJ67,"")&amp;IF(F67=B62,GK67,"")&amp;IF(E68=B62,GJ68,"")&amp;IF(F68=B62,GK68,"")</f>
        <v>,2,20,9,3,3</v>
      </c>
      <c r="M62" s="6">
        <f>LEN(L62)-LEN(SUBSTITUTE(L62,",",""))</f>
        <v>5</v>
      </c>
      <c r="N62" s="6">
        <f>IF(N$4&lt;=$J62,VALUE(SUBSTITUTE(MID($I62,IFERROR(FIND(CHAR(1),SUBSTITUTE($I62,",",CHAR(1),(N$4+1)-1)),1),IFERROR(FIND(CHAR(1),SUBSTITUTE($I62,",",CHAR(1),(N$4+1))),LEN($I62)+1)-IFERROR(FIND(CHAR(1),SUBSTITUTE($I62,",",CHAR(1),(N$4+1)-1)),1)),",","")),"")</f>
        <v>3</v>
      </c>
      <c r="O62" s="6">
        <f t="shared" si="142"/>
        <v>11</v>
      </c>
      <c r="P62" s="6">
        <f t="shared" si="143"/>
        <v>0</v>
      </c>
      <c r="Q62" s="6" t="str">
        <f t="shared" si="896"/>
        <v/>
      </c>
      <c r="R62" s="6" t="str">
        <f t="shared" si="897"/>
        <v>,11</v>
      </c>
      <c r="S62" s="6">
        <f t="shared" si="247"/>
        <v>11</v>
      </c>
      <c r="T62" s="6">
        <f t="shared" si="243"/>
        <v>40</v>
      </c>
      <c r="U62" s="6">
        <f t="shared" si="244"/>
        <v>4</v>
      </c>
      <c r="V62" s="6" t="str">
        <f t="shared" si="898"/>
        <v>,40</v>
      </c>
      <c r="W62" s="6" t="str">
        <f t="shared" si="899"/>
        <v>,11</v>
      </c>
      <c r="X62" s="6">
        <f t="shared" si="384"/>
        <v>2</v>
      </c>
      <c r="Y62" s="6">
        <f t="shared" ref="Y62:CJ62" si="2606">IFERROR(ROUNDDOWN(IF(LEFT($C62,1)="*",X62*IF(RIGHT($C62,LEN($C62)-1)="old",X62,VALUE(RIGHT($C62,LEN($C62)-1))),X62+IF(RIGHT($C62,LEN($C62)-1)="old",X62,VALUE(RIGHT($C62,LEN($C62)-1))))/3,0),"")</f>
        <v>7</v>
      </c>
      <c r="Z62" s="6">
        <f t="shared" ref="Z62:CK62" si="2607">IFERROR(IF(MOD(Y62,$D62)=0,$E62,$F62),"")</f>
        <v>0</v>
      </c>
      <c r="AA62" s="6" t="str">
        <f t="shared" si="250"/>
        <v>,40</v>
      </c>
      <c r="AB62" s="6" t="str">
        <f t="shared" si="251"/>
        <v>,11,7</v>
      </c>
      <c r="AC62" s="6">
        <f t="shared" si="387"/>
        <v>2</v>
      </c>
      <c r="AD62" s="6">
        <f t="shared" ref="AD62:CO62" si="2608">IFERROR(ROUNDDOWN(IF(LEFT($C62,1)="*",AC62*IF(RIGHT($C62,LEN($C62)-1)="old",AC62,VALUE(RIGHT($C62,LEN($C62)-1))),AC62+IF(RIGHT($C62,LEN($C62)-1)="old",AC62,VALUE(RIGHT($C62,LEN($C62)-1))))/3,0),"")</f>
        <v>7</v>
      </c>
      <c r="AE62" s="6">
        <f t="shared" ref="AE62:CP62" si="2609">IFERROR(IF(MOD(AD62,$D62)=0,$E62,$F62),"")</f>
        <v>0</v>
      </c>
      <c r="AF62" s="6" t="str">
        <f t="shared" si="254"/>
        <v>,40</v>
      </c>
      <c r="AG62" s="6" t="str">
        <f t="shared" si="255"/>
        <v>,11,7,7</v>
      </c>
      <c r="AH62" s="6">
        <f t="shared" si="390"/>
        <v>2</v>
      </c>
      <c r="AI62" s="6">
        <f t="shared" ref="AI62:CT62" si="2610">IFERROR(ROUNDDOWN(IF(LEFT($C62,1)="*",AH62*IF(RIGHT($C62,LEN($C62)-1)="old",AH62,VALUE(RIGHT($C62,LEN($C62)-1))),AH62+IF(RIGHT($C62,LEN($C62)-1)="old",AH62,VALUE(RIGHT($C62,LEN($C62)-1))))/3,0),"")</f>
        <v>7</v>
      </c>
      <c r="AJ62" s="6">
        <f t="shared" ref="AJ62:CU62" si="2611">IFERROR(IF(MOD(AI62,$D62)=0,$E62,$F62),"")</f>
        <v>0</v>
      </c>
      <c r="AK62" s="6" t="str">
        <f t="shared" si="258"/>
        <v>,40</v>
      </c>
      <c r="AL62" s="6" t="str">
        <f t="shared" si="259"/>
        <v>,11,7,7,7</v>
      </c>
      <c r="AM62" s="6">
        <f t="shared" si="393"/>
        <v>21</v>
      </c>
      <c r="AN62" s="6">
        <f t="shared" ref="AN62:CY62" si="2612">IFERROR(ROUNDDOWN(IF(LEFT($C62,1)="*",AM62*IF(RIGHT($C62,LEN($C62)-1)="old",AM62,VALUE(RIGHT($C62,LEN($C62)-1))),AM62+IF(RIGHT($C62,LEN($C62)-1)="old",AM62,VALUE(RIGHT($C62,LEN($C62)-1))))/3,0),"")</f>
        <v>77</v>
      </c>
      <c r="AO62" s="6">
        <f t="shared" ref="AO62:CZ62" si="2613">IFERROR(IF(MOD(AN62,$D62)=0,$E62,$F62),"")</f>
        <v>0</v>
      </c>
      <c r="AP62" s="6" t="str">
        <f t="shared" si="262"/>
        <v>,40</v>
      </c>
      <c r="AQ62" s="6" t="str">
        <f t="shared" si="263"/>
        <v>,11,7,7,7,77</v>
      </c>
      <c r="AR62" s="6">
        <f t="shared" si="396"/>
        <v>21</v>
      </c>
      <c r="AS62" s="6">
        <f t="shared" ref="AS62:DD62" si="2614">IFERROR(ROUNDDOWN(IF(LEFT($C62,1)="*",AR62*IF(RIGHT($C62,LEN($C62)-1)="old",AR62,VALUE(RIGHT($C62,LEN($C62)-1))),AR62+IF(RIGHT($C62,LEN($C62)-1)="old",AR62,VALUE(RIGHT($C62,LEN($C62)-1))))/3,0),"")</f>
        <v>77</v>
      </c>
      <c r="AT62" s="6">
        <f t="shared" ref="AT62:DE62" si="2615">IFERROR(IF(MOD(AS62,$D62)=0,$E62,$F62),"")</f>
        <v>0</v>
      </c>
      <c r="AU62" s="6" t="str">
        <f t="shared" si="266"/>
        <v>,40</v>
      </c>
      <c r="AV62" s="6" t="str">
        <f t="shared" si="267"/>
        <v>,11,7,7,7,77,77</v>
      </c>
      <c r="AW62" s="6">
        <f t="shared" si="399"/>
        <v>9</v>
      </c>
      <c r="AX62" s="6">
        <f t="shared" ref="AX62:DI62" si="2616">IFERROR(ROUNDDOWN(IF(LEFT($C62,1)="*",AW62*IF(RIGHT($C62,LEN($C62)-1)="old",AW62,VALUE(RIGHT($C62,LEN($C62)-1))),AW62+IF(RIGHT($C62,LEN($C62)-1)="old",AW62,VALUE(RIGHT($C62,LEN($C62)-1))))/3,0),"")</f>
        <v>33</v>
      </c>
      <c r="AY62" s="6">
        <f t="shared" ref="AY62:DJ62" si="2617">IFERROR(IF(MOD(AX62,$D62)=0,$E62,$F62),"")</f>
        <v>0</v>
      </c>
      <c r="AZ62" s="6" t="str">
        <f t="shared" si="270"/>
        <v>,40</v>
      </c>
      <c r="BA62" s="6" t="str">
        <f t="shared" si="271"/>
        <v>,11,7,7,7,77,77,33</v>
      </c>
      <c r="BB62" s="6">
        <f t="shared" si="402"/>
        <v>9</v>
      </c>
      <c r="BC62" s="6">
        <f t="shared" ref="BC62:DN62" si="2618">IFERROR(ROUNDDOWN(IF(LEFT($C62,1)="*",BB62*IF(RIGHT($C62,LEN($C62)-1)="old",BB62,VALUE(RIGHT($C62,LEN($C62)-1))),BB62+IF(RIGHT($C62,LEN($C62)-1)="old",BB62,VALUE(RIGHT($C62,LEN($C62)-1))))/3,0),"")</f>
        <v>33</v>
      </c>
      <c r="BD62" s="6">
        <f t="shared" ref="BD62:DO62" si="2619">IFERROR(IF(MOD(BC62,$D62)=0,$E62,$F62),"")</f>
        <v>0</v>
      </c>
      <c r="BE62" s="6" t="str">
        <f t="shared" si="274"/>
        <v>,40</v>
      </c>
      <c r="BF62" s="6" t="str">
        <f t="shared" si="275"/>
        <v>,11,7,7,7,77,77,33,33</v>
      </c>
      <c r="BG62" s="6">
        <f t="shared" si="405"/>
        <v>3</v>
      </c>
      <c r="BH62" s="6">
        <f t="shared" ref="BH62:DS62" si="2620">IFERROR(ROUNDDOWN(IF(LEFT($C62,1)="*",BG62*IF(RIGHT($C62,LEN($C62)-1)="old",BG62,VALUE(RIGHT($C62,LEN($C62)-1))),BG62+IF(RIGHT($C62,LEN($C62)-1)="old",BG62,VALUE(RIGHT($C62,LEN($C62)-1))))/3,0),"")</f>
        <v>11</v>
      </c>
      <c r="BI62" s="6">
        <f t="shared" ref="BI62:DT62" si="2621">IFERROR(IF(MOD(BH62,$D62)=0,$E62,$F62),"")</f>
        <v>0</v>
      </c>
      <c r="BJ62" s="6" t="str">
        <f t="shared" si="278"/>
        <v>,40</v>
      </c>
      <c r="BK62" s="6" t="str">
        <f t="shared" si="279"/>
        <v>,11,7,7,7,77,77,33,33,11</v>
      </c>
      <c r="BL62" s="6">
        <f t="shared" si="408"/>
        <v>3</v>
      </c>
      <c r="BM62" s="6">
        <f t="shared" ref="BM62:DX62" si="2622">IFERROR(ROUNDDOWN(IF(LEFT($C62,1)="*",BL62*IF(RIGHT($C62,LEN($C62)-1)="old",BL62,VALUE(RIGHT($C62,LEN($C62)-1))),BL62+IF(RIGHT($C62,LEN($C62)-1)="old",BL62,VALUE(RIGHT($C62,LEN($C62)-1))))/3,0),"")</f>
        <v>11</v>
      </c>
      <c r="BN62" s="6">
        <f t="shared" ref="BN62:DY62" si="2623">IFERROR(IF(MOD(BM62,$D62)=0,$E62,$F62),"")</f>
        <v>0</v>
      </c>
      <c r="BO62" s="6" t="str">
        <f t="shared" si="282"/>
        <v>,40</v>
      </c>
      <c r="BP62" s="6" t="str">
        <f t="shared" si="283"/>
        <v>,11,7,7,7,77,77,33,33,11,11</v>
      </c>
      <c r="BQ62" s="6">
        <f t="shared" si="411"/>
        <v>7</v>
      </c>
      <c r="BR62" s="6">
        <f t="shared" ref="BR62:EC62" si="2624">IFERROR(ROUNDDOWN(IF(LEFT($C62,1)="*",BQ62*IF(RIGHT($C62,LEN($C62)-1)="old",BQ62,VALUE(RIGHT($C62,LEN($C62)-1))),BQ62+IF(RIGHT($C62,LEN($C62)-1)="old",BQ62,VALUE(RIGHT($C62,LEN($C62)-1))))/3,0),"")</f>
        <v>25</v>
      </c>
      <c r="BS62" s="6">
        <f t="shared" ref="BS62:ED62" si="2625">IFERROR(IF(MOD(BR62,$D62)=0,$E62,$F62),"")</f>
        <v>4</v>
      </c>
      <c r="BT62" s="6" t="str">
        <f t="shared" si="286"/>
        <v>,40,25</v>
      </c>
      <c r="BU62" s="6" t="str">
        <f t="shared" si="287"/>
        <v>,11,7,7,7,77,77,33,33,11,11</v>
      </c>
      <c r="BV62" s="6">
        <f t="shared" si="414"/>
        <v>7</v>
      </c>
      <c r="BW62" s="6">
        <f t="shared" ref="BW62:EH62" si="2626">IFERROR(ROUNDDOWN(IF(LEFT($C62,1)="*",BV62*IF(RIGHT($C62,LEN($C62)-1)="old",BV62,VALUE(RIGHT($C62,LEN($C62)-1))),BV62+IF(RIGHT($C62,LEN($C62)-1)="old",BV62,VALUE(RIGHT($C62,LEN($C62)-1))))/3,0),"")</f>
        <v>25</v>
      </c>
      <c r="BX62" s="6">
        <f t="shared" ref="BX62:EI62" si="2627">IFERROR(IF(MOD(BW62,$D62)=0,$E62,$F62),"")</f>
        <v>4</v>
      </c>
      <c r="BY62" s="6" t="str">
        <f t="shared" si="290"/>
        <v>,40,25,25</v>
      </c>
      <c r="BZ62" s="6" t="str">
        <f t="shared" si="291"/>
        <v>,11,7,7,7,77,77,33,33,11,11</v>
      </c>
      <c r="CA62" s="6" t="str">
        <f t="shared" si="417"/>
        <v/>
      </c>
      <c r="CB62" s="6" t="str">
        <f t="shared" ref="CB62:EM62" si="2628">IFERROR(ROUNDDOWN(IF(LEFT($C62,1)="*",CA62*IF(RIGHT($C62,LEN($C62)-1)="old",CA62,VALUE(RIGHT($C62,LEN($C62)-1))),CA62+IF(RIGHT($C62,LEN($C62)-1)="old",CA62,VALUE(RIGHT($C62,LEN($C62)-1))))/3,0),"")</f>
        <v/>
      </c>
      <c r="CC62" s="6" t="str">
        <f t="shared" ref="CC62:EN62" si="2629">IFERROR(IF(MOD(CB62,$D62)=0,$E62,$F62),"")</f>
        <v/>
      </c>
      <c r="CD62" s="6" t="str">
        <f t="shared" si="294"/>
        <v>,40,25,25</v>
      </c>
      <c r="CE62" s="6" t="str">
        <f t="shared" si="295"/>
        <v>,11,7,7,7,77,77,33,33,11,11</v>
      </c>
      <c r="CF62" s="6" t="str">
        <f t="shared" si="420"/>
        <v/>
      </c>
      <c r="CG62" s="6" t="str">
        <f t="shared" ref="CG62:ER62" si="2630">IFERROR(ROUNDDOWN(IF(LEFT($C62,1)="*",CF62*IF(RIGHT($C62,LEN($C62)-1)="old",CF62,VALUE(RIGHT($C62,LEN($C62)-1))),CF62+IF(RIGHT($C62,LEN($C62)-1)="old",CF62,VALUE(RIGHT($C62,LEN($C62)-1))))/3,0),"")</f>
        <v/>
      </c>
      <c r="CH62" s="6" t="str">
        <f t="shared" ref="CH62:ES62" si="2631">IFERROR(IF(MOD(CG62,$D62)=0,$E62,$F62),"")</f>
        <v/>
      </c>
      <c r="CI62" s="6" t="str">
        <f t="shared" si="298"/>
        <v>,40,25,25</v>
      </c>
      <c r="CJ62" s="6" t="str">
        <f t="shared" si="299"/>
        <v>,11,7,7,7,77,77,33,33,11,11</v>
      </c>
      <c r="CK62" s="6" t="str">
        <f t="shared" si="423"/>
        <v/>
      </c>
      <c r="CL62" s="6" t="str">
        <f t="shared" ref="CL62:EW62" si="2632">IFERROR(ROUNDDOWN(IF(LEFT($C62,1)="*",CK62*IF(RIGHT($C62,LEN($C62)-1)="old",CK62,VALUE(RIGHT($C62,LEN($C62)-1))),CK62+IF(RIGHT($C62,LEN($C62)-1)="old",CK62,VALUE(RIGHT($C62,LEN($C62)-1))))/3,0),"")</f>
        <v/>
      </c>
      <c r="CM62" s="6" t="str">
        <f t="shared" ref="CM62:EX62" si="2633">IFERROR(IF(MOD(CL62,$D62)=0,$E62,$F62),"")</f>
        <v/>
      </c>
      <c r="CN62" s="6" t="str">
        <f t="shared" si="302"/>
        <v>,40,25,25</v>
      </c>
      <c r="CO62" s="6" t="str">
        <f t="shared" si="303"/>
        <v>,11,7,7,7,77,77,33,33,11,11</v>
      </c>
      <c r="CP62" s="6" t="str">
        <f t="shared" si="426"/>
        <v/>
      </c>
      <c r="CQ62" s="6" t="str">
        <f t="shared" ref="CQ62:FB62" si="2634">IFERROR(ROUNDDOWN(IF(LEFT($C62,1)="*",CP62*IF(RIGHT($C62,LEN($C62)-1)="old",CP62,VALUE(RIGHT($C62,LEN($C62)-1))),CP62+IF(RIGHT($C62,LEN($C62)-1)="old",CP62,VALUE(RIGHT($C62,LEN($C62)-1))))/3,0),"")</f>
        <v/>
      </c>
      <c r="CR62" s="6" t="str">
        <f t="shared" ref="CR62:FC62" si="2635">IFERROR(IF(MOD(CQ62,$D62)=0,$E62,$F62),"")</f>
        <v/>
      </c>
      <c r="CS62" s="6" t="str">
        <f t="shared" si="306"/>
        <v>,40,25,25</v>
      </c>
      <c r="CT62" s="6" t="str">
        <f t="shared" si="307"/>
        <v>,11,7,7,7,77,77,33,33,11,11</v>
      </c>
      <c r="CU62" s="6" t="str">
        <f t="shared" si="429"/>
        <v/>
      </c>
      <c r="CV62" s="6" t="str">
        <f t="shared" ref="CV62:FG62" si="2636">IFERROR(ROUNDDOWN(IF(LEFT($C62,1)="*",CU62*IF(RIGHT($C62,LEN($C62)-1)="old",CU62,VALUE(RIGHT($C62,LEN($C62)-1))),CU62+IF(RIGHT($C62,LEN($C62)-1)="old",CU62,VALUE(RIGHT($C62,LEN($C62)-1))))/3,0),"")</f>
        <v/>
      </c>
      <c r="CW62" s="6" t="str">
        <f t="shared" ref="CW62:FH62" si="2637">IFERROR(IF(MOD(CV62,$D62)=0,$E62,$F62),"")</f>
        <v/>
      </c>
      <c r="CX62" s="6" t="str">
        <f t="shared" si="310"/>
        <v>,40,25,25</v>
      </c>
      <c r="CY62" s="6" t="str">
        <f t="shared" si="311"/>
        <v>,11,7,7,7,77,77,33,33,11,11</v>
      </c>
      <c r="CZ62" s="6" t="str">
        <f t="shared" si="432"/>
        <v/>
      </c>
      <c r="DA62" s="6" t="str">
        <f t="shared" ref="DA62:FL62" si="2638">IFERROR(ROUNDDOWN(IF(LEFT($C62,1)="*",CZ62*IF(RIGHT($C62,LEN($C62)-1)="old",CZ62,VALUE(RIGHT($C62,LEN($C62)-1))),CZ62+IF(RIGHT($C62,LEN($C62)-1)="old",CZ62,VALUE(RIGHT($C62,LEN($C62)-1))))/3,0),"")</f>
        <v/>
      </c>
      <c r="DB62" s="6" t="str">
        <f t="shared" ref="DB62:FM62" si="2639">IFERROR(IF(MOD(DA62,$D62)=0,$E62,$F62),"")</f>
        <v/>
      </c>
      <c r="DC62" s="6" t="str">
        <f t="shared" si="314"/>
        <v>,40,25,25</v>
      </c>
      <c r="DD62" s="6" t="str">
        <f t="shared" si="315"/>
        <v>,11,7,7,7,77,77,33,33,11,11</v>
      </c>
      <c r="DE62" s="6" t="str">
        <f t="shared" si="435"/>
        <v/>
      </c>
      <c r="DF62" s="6" t="str">
        <f t="shared" ref="DF62:FQ62" si="2640">IFERROR(ROUNDDOWN(IF(LEFT($C62,1)="*",DE62*IF(RIGHT($C62,LEN($C62)-1)="old",DE62,VALUE(RIGHT($C62,LEN($C62)-1))),DE62+IF(RIGHT($C62,LEN($C62)-1)="old",DE62,VALUE(RIGHT($C62,LEN($C62)-1))))/3,0),"")</f>
        <v/>
      </c>
      <c r="DG62" s="6" t="str">
        <f t="shared" ref="DG62:FR62" si="2641">IFERROR(IF(MOD(DF62,$D62)=0,$E62,$F62),"")</f>
        <v/>
      </c>
      <c r="DH62" s="6" t="str">
        <f t="shared" si="318"/>
        <v>,40,25,25</v>
      </c>
      <c r="DI62" s="6" t="str">
        <f t="shared" si="319"/>
        <v>,11,7,7,7,77,77,33,33,11,11</v>
      </c>
      <c r="DJ62" s="6" t="str">
        <f t="shared" si="438"/>
        <v/>
      </c>
      <c r="DK62" s="6" t="str">
        <f t="shared" ref="DK62:FV62" si="2642">IFERROR(ROUNDDOWN(IF(LEFT($C62,1)="*",DJ62*IF(RIGHT($C62,LEN($C62)-1)="old",DJ62,VALUE(RIGHT($C62,LEN($C62)-1))),DJ62+IF(RIGHT($C62,LEN($C62)-1)="old",DJ62,VALUE(RIGHT($C62,LEN($C62)-1))))/3,0),"")</f>
        <v/>
      </c>
      <c r="DL62" s="6" t="str">
        <f t="shared" ref="DL62:FW62" si="2643">IFERROR(IF(MOD(DK62,$D62)=0,$E62,$F62),"")</f>
        <v/>
      </c>
      <c r="DM62" s="6" t="str">
        <f t="shared" si="322"/>
        <v>,40,25,25</v>
      </c>
      <c r="DN62" s="6" t="str">
        <f t="shared" si="323"/>
        <v>,11,7,7,7,77,77,33,33,11,11</v>
      </c>
      <c r="DO62" s="6" t="str">
        <f t="shared" si="441"/>
        <v/>
      </c>
      <c r="DP62" s="6" t="str">
        <f t="shared" ref="DP62:GA62" si="2644">IFERROR(ROUNDDOWN(IF(LEFT($C62,1)="*",DO62*IF(RIGHT($C62,LEN($C62)-1)="old",DO62,VALUE(RIGHT($C62,LEN($C62)-1))),DO62+IF(RIGHT($C62,LEN($C62)-1)="old",DO62,VALUE(RIGHT($C62,LEN($C62)-1))))/3,0),"")</f>
        <v/>
      </c>
      <c r="DQ62" s="6" t="str">
        <f t="shared" ref="DQ62:GB62" si="2645">IFERROR(IF(MOD(DP62,$D62)=0,$E62,$F62),"")</f>
        <v/>
      </c>
      <c r="DR62" s="6" t="str">
        <f t="shared" si="326"/>
        <v>,40,25,25</v>
      </c>
      <c r="DS62" s="6" t="str">
        <f t="shared" si="327"/>
        <v>,11,7,7,7,77,77,33,33,11,11</v>
      </c>
      <c r="DT62" s="6" t="str">
        <f t="shared" si="444"/>
        <v/>
      </c>
      <c r="DU62" s="6" t="str">
        <f t="shared" ref="DU62:GF62" si="2646">IFERROR(ROUNDDOWN(IF(LEFT($C62,1)="*",DT62*IF(RIGHT($C62,LEN($C62)-1)="old",DT62,VALUE(RIGHT($C62,LEN($C62)-1))),DT62+IF(RIGHT($C62,LEN($C62)-1)="old",DT62,VALUE(RIGHT($C62,LEN($C62)-1))))/3,0),"")</f>
        <v/>
      </c>
      <c r="DV62" s="6" t="str">
        <f t="shared" ref="DV62:GG62" si="2647">IFERROR(IF(MOD(DU62,$D62)=0,$E62,$F62),"")</f>
        <v/>
      </c>
      <c r="DW62" s="6" t="str">
        <f t="shared" si="330"/>
        <v>,40,25,25</v>
      </c>
      <c r="DX62" s="6" t="str">
        <f t="shared" si="331"/>
        <v>,11,7,7,7,77,77,33,33,11,11</v>
      </c>
      <c r="DY62" s="6" t="str">
        <f t="shared" si="447"/>
        <v/>
      </c>
      <c r="DZ62" s="6" t="str">
        <f t="shared" ref="DZ62:GK62" si="2648">IFERROR(ROUNDDOWN(IF(LEFT($C62,1)="*",DY62*IF(RIGHT($C62,LEN($C62)-1)="old",DY62,VALUE(RIGHT($C62,LEN($C62)-1))),DY62+IF(RIGHT($C62,LEN($C62)-1)="old",DY62,VALUE(RIGHT($C62,LEN($C62)-1))))/3,0),"")</f>
        <v/>
      </c>
      <c r="EA62" s="6" t="str">
        <f t="shared" ref="EA62:GK62" si="2649">IFERROR(IF(MOD(DZ62,$D62)=0,$E62,$F62),"")</f>
        <v/>
      </c>
      <c r="EB62" s="6" t="str">
        <f t="shared" si="334"/>
        <v>,40,25,25</v>
      </c>
      <c r="EC62" s="6" t="str">
        <f t="shared" si="335"/>
        <v>,11,7,7,7,77,77,33,33,11,11</v>
      </c>
      <c r="ED62" s="6" t="str">
        <f t="shared" si="450"/>
        <v/>
      </c>
      <c r="EE62" s="6" t="str">
        <f t="shared" ref="EE62:GK62" si="2650">IFERROR(ROUNDDOWN(IF(LEFT($C62,1)="*",ED62*IF(RIGHT($C62,LEN($C62)-1)="old",ED62,VALUE(RIGHT($C62,LEN($C62)-1))),ED62+IF(RIGHT($C62,LEN($C62)-1)="old",ED62,VALUE(RIGHT($C62,LEN($C62)-1))))/3,0),"")</f>
        <v/>
      </c>
      <c r="EF62" s="6" t="str">
        <f t="shared" ref="EF62:GK62" si="2651">IFERROR(IF(MOD(EE62,$D62)=0,$E62,$F62),"")</f>
        <v/>
      </c>
      <c r="EG62" s="6" t="str">
        <f t="shared" si="338"/>
        <v>,40,25,25</v>
      </c>
      <c r="EH62" s="6" t="str">
        <f t="shared" si="339"/>
        <v>,11,7,7,7,77,77,33,33,11,11</v>
      </c>
      <c r="EI62" s="6" t="str">
        <f t="shared" si="453"/>
        <v/>
      </c>
      <c r="EJ62" s="6" t="str">
        <f t="shared" ref="EJ62:GK62" si="2652">IFERROR(ROUNDDOWN(IF(LEFT($C62,1)="*",EI62*IF(RIGHT($C62,LEN($C62)-1)="old",EI62,VALUE(RIGHT($C62,LEN($C62)-1))),EI62+IF(RIGHT($C62,LEN($C62)-1)="old",EI62,VALUE(RIGHT($C62,LEN($C62)-1))))/3,0),"")</f>
        <v/>
      </c>
      <c r="EK62" s="6" t="str">
        <f t="shared" ref="EK62:GK62" si="2653">IFERROR(IF(MOD(EJ62,$D62)=0,$E62,$F62),"")</f>
        <v/>
      </c>
      <c r="EL62" s="6" t="str">
        <f t="shared" si="342"/>
        <v>,40,25,25</v>
      </c>
      <c r="EM62" s="6" t="str">
        <f t="shared" si="343"/>
        <v>,11,7,7,7,77,77,33,33,11,11</v>
      </c>
      <c r="EN62" s="6" t="str">
        <f t="shared" si="456"/>
        <v/>
      </c>
      <c r="EO62" s="6" t="str">
        <f t="shared" ref="EO62:GK62" si="2654">IFERROR(ROUNDDOWN(IF(LEFT($C62,1)="*",EN62*IF(RIGHT($C62,LEN($C62)-1)="old",EN62,VALUE(RIGHT($C62,LEN($C62)-1))),EN62+IF(RIGHT($C62,LEN($C62)-1)="old",EN62,VALUE(RIGHT($C62,LEN($C62)-1))))/3,0),"")</f>
        <v/>
      </c>
      <c r="EP62" s="6" t="str">
        <f t="shared" ref="EP62:GK62" si="2655">IFERROR(IF(MOD(EO62,$D62)=0,$E62,$F62),"")</f>
        <v/>
      </c>
      <c r="EQ62" s="6" t="str">
        <f t="shared" si="346"/>
        <v>,40,25,25</v>
      </c>
      <c r="ER62" s="6" t="str">
        <f t="shared" si="347"/>
        <v>,11,7,7,7,77,77,33,33,11,11</v>
      </c>
      <c r="ES62" s="6" t="str">
        <f t="shared" si="459"/>
        <v/>
      </c>
      <c r="ET62" s="6" t="str">
        <f t="shared" ref="ET62:GK62" si="2656">IFERROR(ROUNDDOWN(IF(LEFT($C62,1)="*",ES62*IF(RIGHT($C62,LEN($C62)-1)="old",ES62,VALUE(RIGHT($C62,LEN($C62)-1))),ES62+IF(RIGHT($C62,LEN($C62)-1)="old",ES62,VALUE(RIGHT($C62,LEN($C62)-1))))/3,0),"")</f>
        <v/>
      </c>
      <c r="EU62" s="6" t="str">
        <f t="shared" ref="EU62:GK62" si="2657">IFERROR(IF(MOD(ET62,$D62)=0,$E62,$F62),"")</f>
        <v/>
      </c>
      <c r="EV62" s="6" t="str">
        <f t="shared" si="350"/>
        <v>,40,25,25</v>
      </c>
      <c r="EW62" s="6" t="str">
        <f t="shared" si="351"/>
        <v>,11,7,7,7,77,77,33,33,11,11</v>
      </c>
      <c r="EX62" s="6" t="str">
        <f t="shared" si="462"/>
        <v/>
      </c>
      <c r="EY62" s="6" t="str">
        <f t="shared" ref="EY62:GK62" si="2658">IFERROR(ROUNDDOWN(IF(LEFT($C62,1)="*",EX62*IF(RIGHT($C62,LEN($C62)-1)="old",EX62,VALUE(RIGHT($C62,LEN($C62)-1))),EX62+IF(RIGHT($C62,LEN($C62)-1)="old",EX62,VALUE(RIGHT($C62,LEN($C62)-1))))/3,0),"")</f>
        <v/>
      </c>
      <c r="EZ62" s="6" t="str">
        <f t="shared" ref="EZ62:GK62" si="2659">IFERROR(IF(MOD(EY62,$D62)=0,$E62,$F62),"")</f>
        <v/>
      </c>
      <c r="FA62" s="6" t="str">
        <f t="shared" si="354"/>
        <v>,40,25,25</v>
      </c>
      <c r="FB62" s="6" t="str">
        <f t="shared" si="355"/>
        <v>,11,7,7,7,77,77,33,33,11,11</v>
      </c>
      <c r="FC62" s="6" t="str">
        <f t="shared" si="465"/>
        <v/>
      </c>
      <c r="FD62" s="6" t="str">
        <f t="shared" ref="FD62:GK62" si="2660">IFERROR(ROUNDDOWN(IF(LEFT($C62,1)="*",FC62*IF(RIGHT($C62,LEN($C62)-1)="old",FC62,VALUE(RIGHT($C62,LEN($C62)-1))),FC62+IF(RIGHT($C62,LEN($C62)-1)="old",FC62,VALUE(RIGHT($C62,LEN($C62)-1))))/3,0),"")</f>
        <v/>
      </c>
      <c r="FE62" s="6" t="str">
        <f t="shared" ref="FE62:GK62" si="2661">IFERROR(IF(MOD(FD62,$D62)=0,$E62,$F62),"")</f>
        <v/>
      </c>
      <c r="FF62" s="6" t="str">
        <f t="shared" si="358"/>
        <v>,40,25,25</v>
      </c>
      <c r="FG62" s="6" t="str">
        <f t="shared" si="359"/>
        <v>,11,7,7,7,77,77,33,33,11,11</v>
      </c>
      <c r="FH62" s="6" t="str">
        <f t="shared" si="468"/>
        <v/>
      </c>
      <c r="FI62" s="6" t="str">
        <f t="shared" ref="FI62:GK62" si="2662">IFERROR(ROUNDDOWN(IF(LEFT($C62,1)="*",FH62*IF(RIGHT($C62,LEN($C62)-1)="old",FH62,VALUE(RIGHT($C62,LEN($C62)-1))),FH62+IF(RIGHT($C62,LEN($C62)-1)="old",FH62,VALUE(RIGHT($C62,LEN($C62)-1))))/3,0),"")</f>
        <v/>
      </c>
      <c r="FJ62" s="6" t="str">
        <f t="shared" ref="FJ62:GK62" si="2663">IFERROR(IF(MOD(FI62,$D62)=0,$E62,$F62),"")</f>
        <v/>
      </c>
      <c r="FK62" s="6" t="str">
        <f t="shared" si="362"/>
        <v>,40,25,25</v>
      </c>
      <c r="FL62" s="6" t="str">
        <f t="shared" si="363"/>
        <v>,11,7,7,7,77,77,33,33,11,11</v>
      </c>
      <c r="FM62" s="6" t="str">
        <f t="shared" si="471"/>
        <v/>
      </c>
      <c r="FN62" s="6" t="str">
        <f t="shared" ref="FN62:GK62" si="2664">IFERROR(ROUNDDOWN(IF(LEFT($C62,1)="*",FM62*IF(RIGHT($C62,LEN($C62)-1)="old",FM62,VALUE(RIGHT($C62,LEN($C62)-1))),FM62+IF(RIGHT($C62,LEN($C62)-1)="old",FM62,VALUE(RIGHT($C62,LEN($C62)-1))))/3,0),"")</f>
        <v/>
      </c>
      <c r="FO62" s="6" t="str">
        <f t="shared" ref="FO62:GK62" si="2665">IFERROR(IF(MOD(FN62,$D62)=0,$E62,$F62),"")</f>
        <v/>
      </c>
      <c r="FP62" s="6" t="str">
        <f t="shared" si="366"/>
        <v>,40,25,25</v>
      </c>
      <c r="FQ62" s="6" t="str">
        <f t="shared" si="367"/>
        <v>,11,7,7,7,77,77,33,33,11,11</v>
      </c>
      <c r="FR62" s="6" t="str">
        <f t="shared" si="474"/>
        <v/>
      </c>
      <c r="FS62" s="6" t="str">
        <f t="shared" ref="FS62:GK62" si="2666">IFERROR(ROUNDDOWN(IF(LEFT($C62,1)="*",FR62*IF(RIGHT($C62,LEN($C62)-1)="old",FR62,VALUE(RIGHT($C62,LEN($C62)-1))),FR62+IF(RIGHT($C62,LEN($C62)-1)="old",FR62,VALUE(RIGHT($C62,LEN($C62)-1))))/3,0),"")</f>
        <v/>
      </c>
      <c r="FT62" s="6" t="str">
        <f t="shared" ref="FT62:GK62" si="2667">IFERROR(IF(MOD(FS62,$D62)=0,$E62,$F62),"")</f>
        <v/>
      </c>
      <c r="FU62" s="6" t="str">
        <f t="shared" si="370"/>
        <v>,40,25,25</v>
      </c>
      <c r="FV62" s="6" t="str">
        <f t="shared" si="371"/>
        <v>,11,7,7,7,77,77,33,33,11,11</v>
      </c>
      <c r="FW62" s="6" t="str">
        <f t="shared" si="477"/>
        <v/>
      </c>
      <c r="FX62" s="6" t="str">
        <f t="shared" ref="FX62:GK62" si="2668">IFERROR(ROUNDDOWN(IF(LEFT($C62,1)="*",FW62*IF(RIGHT($C62,LEN($C62)-1)="old",FW62,VALUE(RIGHT($C62,LEN($C62)-1))),FW62+IF(RIGHT($C62,LEN($C62)-1)="old",FW62,VALUE(RIGHT($C62,LEN($C62)-1))))/3,0),"")</f>
        <v/>
      </c>
      <c r="FY62" s="6" t="str">
        <f t="shared" ref="FY62:GK62" si="2669">IFERROR(IF(MOD(FX62,$D62)=0,$E62,$F62),"")</f>
        <v/>
      </c>
      <c r="FZ62" s="6" t="str">
        <f t="shared" si="374"/>
        <v>,40,25,25</v>
      </c>
      <c r="GA62" s="6" t="str">
        <f t="shared" si="375"/>
        <v>,11,7,7,7,77,77,33,33,11,11</v>
      </c>
      <c r="GB62" s="6" t="str">
        <f t="shared" si="480"/>
        <v/>
      </c>
      <c r="GC62" s="6" t="str">
        <f t="shared" ref="GC62:GK62" si="2670">IFERROR(ROUNDDOWN(IF(LEFT($C62,1)="*",GB62*IF(RIGHT($C62,LEN($C62)-1)="old",GB62,VALUE(RIGHT($C62,LEN($C62)-1))),GB62+IF(RIGHT($C62,LEN($C62)-1)="old",GB62,VALUE(RIGHT($C62,LEN($C62)-1))))/3,0),"")</f>
        <v/>
      </c>
      <c r="GD62" s="6" t="str">
        <f t="shared" ref="GD62:GK62" si="2671">IFERROR(IF(MOD(GC62,$D62)=0,$E62,$F62),"")</f>
        <v/>
      </c>
      <c r="GE62" s="6" t="str">
        <f t="shared" si="378"/>
        <v>,40,25,25</v>
      </c>
      <c r="GF62" s="6" t="str">
        <f t="shared" si="379"/>
        <v>,11,7,7,7,77,77,33,33,11,11</v>
      </c>
      <c r="GG62" s="6" t="str">
        <f t="shared" si="483"/>
        <v/>
      </c>
      <c r="GH62" s="6" t="str">
        <f t="shared" ref="GH62:GK62" si="2672">IFERROR(ROUNDDOWN(IF(LEFT($C62,1)="*",GG62*IF(RIGHT($C62,LEN($C62)-1)="old",GG62,VALUE(RIGHT($C62,LEN($C62)-1))),GG62+IF(RIGHT($C62,LEN($C62)-1)="old",GG62,VALUE(RIGHT($C62,LEN($C62)-1))))/3,0),"")</f>
        <v/>
      </c>
      <c r="GI62" s="6" t="str">
        <f t="shared" ref="GI62:GK62" si="2673">IFERROR(IF(MOD(GH62,$D62)=0,$E62,$F62),"")</f>
        <v/>
      </c>
      <c r="GJ62" s="6" t="str">
        <f t="shared" si="382"/>
        <v>,40,25,25</v>
      </c>
      <c r="GK62" s="6" t="str">
        <f t="shared" si="383"/>
        <v>,11,7,7,7,77,77,33,33,11,11</v>
      </c>
      <c r="GL62" s="6"/>
      <c r="GM62" s="6"/>
      <c r="GN62" s="6"/>
      <c r="GO62" s="6"/>
    </row>
    <row r="63" spans="1:197" x14ac:dyDescent="0.25">
      <c r="A63" s="6"/>
      <c r="B63" s="6">
        <v>2</v>
      </c>
      <c r="C63" s="6" t="str">
        <f>"+2"</f>
        <v>+2</v>
      </c>
      <c r="D63" s="6">
        <v>19</v>
      </c>
      <c r="E63" s="6">
        <v>5</v>
      </c>
      <c r="F63" s="6">
        <v>6</v>
      </c>
      <c r="G63" s="6"/>
      <c r="H63" s="6"/>
      <c r="I63" s="6" t="str">
        <f>IF(E56=B63,GJ56,"")&amp;IF(F56=B63,GK56,"")&amp;IF(E57=B63,GJ57,"")&amp;IF(F57=B63,GK57,"")&amp;IF(E58=B63,GJ58,"")&amp;IF(F58=B63,GK58,"")&amp;IF(E59=B63,GJ59,"")&amp;IF(F59=B63,GK59,"")&amp;IF(E60=B63,GJ60,"")&amp;IF(F60=B63,GK60,"")&amp;IF(E61=B63,GJ61,"")&amp;IF(F61=B63,GK61,"")&amp;IF(E62=B63,GJ62,"")&amp;IF(F62=B63,GK62,"")</f>
        <v>,11,165</v>
      </c>
      <c r="J63" s="6">
        <f t="shared" si="246"/>
        <v>2</v>
      </c>
      <c r="K63" s="6">
        <f t="shared" ref="K63:K68" si="2674">K55+J63</f>
        <v>29</v>
      </c>
      <c r="L63" s="6" t="str">
        <f>IF(E64=B63,GJ64,"")&amp;IF(F64=B63,GK64,"")&amp;IF(E65=B63,GJ65,"")&amp;IF(F65=B63,GK65,"")&amp;IF(E66=B63,GJ66,"")&amp;IF(F66=B63,GK66,"")&amp;IF(E67=B63,GJ67,"")&amp;IF(F67=B63,GK67,"")&amp;IF(E68=B63,GJ68,"")&amp;IF(F68=B63,GK68,"")</f>
        <v/>
      </c>
      <c r="M63" s="6">
        <f>LEN(L63)-LEN(SUBSTITUTE(L63,",",""))</f>
        <v>0</v>
      </c>
      <c r="N63" s="6">
        <f>IF(N$4&lt;=$J63,VALUE(SUBSTITUTE(MID($I63,IFERROR(FIND(CHAR(1),SUBSTITUTE($I63,",",CHAR(1),(N$4+1)-1)),1),IFERROR(FIND(CHAR(1),SUBSTITUTE($I63,",",CHAR(1),(N$4+1))),LEN($I63)+1)-IFERROR(FIND(CHAR(1),SUBSTITUTE($I63,",",CHAR(1),(N$4+1)-1)),1)),",","")),"")</f>
        <v>11</v>
      </c>
      <c r="O63" s="6">
        <f t="shared" si="142"/>
        <v>4</v>
      </c>
      <c r="P63" s="6">
        <f t="shared" si="143"/>
        <v>6</v>
      </c>
      <c r="Q63" s="6" t="str">
        <f t="shared" si="896"/>
        <v/>
      </c>
      <c r="R63" s="6" t="str">
        <f t="shared" si="897"/>
        <v>,4</v>
      </c>
      <c r="S63" s="6">
        <f t="shared" si="247"/>
        <v>165</v>
      </c>
      <c r="T63" s="6">
        <f t="shared" si="243"/>
        <v>55</v>
      </c>
      <c r="U63" s="6">
        <f t="shared" si="244"/>
        <v>6</v>
      </c>
      <c r="V63" s="6" t="str">
        <f t="shared" si="898"/>
        <v/>
      </c>
      <c r="W63" s="6" t="str">
        <f t="shared" si="899"/>
        <v>,4,55</v>
      </c>
      <c r="X63" s="6" t="str">
        <f t="shared" si="384"/>
        <v/>
      </c>
      <c r="Y63" s="6" t="str">
        <f t="shared" ref="Y63:CJ63" si="2675">IFERROR(ROUNDDOWN(IF(LEFT($C63,1)="*",X63*IF(RIGHT($C63,LEN($C63)-1)="old",X63,VALUE(RIGHT($C63,LEN($C63)-1))),X63+IF(RIGHT($C63,LEN($C63)-1)="old",X63,VALUE(RIGHT($C63,LEN($C63)-1))))/3,0),"")</f>
        <v/>
      </c>
      <c r="Z63" s="6" t="str">
        <f t="shared" ref="Z63:CK63" si="2676">IFERROR(IF(MOD(Y63,$D63)=0,$E63,$F63),"")</f>
        <v/>
      </c>
      <c r="AA63" s="6" t="str">
        <f t="shared" si="250"/>
        <v/>
      </c>
      <c r="AB63" s="6" t="str">
        <f t="shared" si="251"/>
        <v>,4,55</v>
      </c>
      <c r="AC63" s="6" t="str">
        <f t="shared" si="387"/>
        <v/>
      </c>
      <c r="AD63" s="6" t="str">
        <f t="shared" ref="AD63:CO63" si="2677">IFERROR(ROUNDDOWN(IF(LEFT($C63,1)="*",AC63*IF(RIGHT($C63,LEN($C63)-1)="old",AC63,VALUE(RIGHT($C63,LEN($C63)-1))),AC63+IF(RIGHT($C63,LEN($C63)-1)="old",AC63,VALUE(RIGHT($C63,LEN($C63)-1))))/3,0),"")</f>
        <v/>
      </c>
      <c r="AE63" s="6" t="str">
        <f t="shared" ref="AE63:CP63" si="2678">IFERROR(IF(MOD(AD63,$D63)=0,$E63,$F63),"")</f>
        <v/>
      </c>
      <c r="AF63" s="6" t="str">
        <f t="shared" si="254"/>
        <v/>
      </c>
      <c r="AG63" s="6" t="str">
        <f t="shared" si="255"/>
        <v>,4,55</v>
      </c>
      <c r="AH63" s="6" t="str">
        <f t="shared" si="390"/>
        <v/>
      </c>
      <c r="AI63" s="6" t="str">
        <f t="shared" ref="AI63:CT63" si="2679">IFERROR(ROUNDDOWN(IF(LEFT($C63,1)="*",AH63*IF(RIGHT($C63,LEN($C63)-1)="old",AH63,VALUE(RIGHT($C63,LEN($C63)-1))),AH63+IF(RIGHT($C63,LEN($C63)-1)="old",AH63,VALUE(RIGHT($C63,LEN($C63)-1))))/3,0),"")</f>
        <v/>
      </c>
      <c r="AJ63" s="6" t="str">
        <f t="shared" ref="AJ63:CU63" si="2680">IFERROR(IF(MOD(AI63,$D63)=0,$E63,$F63),"")</f>
        <v/>
      </c>
      <c r="AK63" s="6" t="str">
        <f t="shared" si="258"/>
        <v/>
      </c>
      <c r="AL63" s="6" t="str">
        <f t="shared" si="259"/>
        <v>,4,55</v>
      </c>
      <c r="AM63" s="6" t="str">
        <f t="shared" si="393"/>
        <v/>
      </c>
      <c r="AN63" s="6" t="str">
        <f t="shared" ref="AN63:CY63" si="2681">IFERROR(ROUNDDOWN(IF(LEFT($C63,1)="*",AM63*IF(RIGHT($C63,LEN($C63)-1)="old",AM63,VALUE(RIGHT($C63,LEN($C63)-1))),AM63+IF(RIGHT($C63,LEN($C63)-1)="old",AM63,VALUE(RIGHT($C63,LEN($C63)-1))))/3,0),"")</f>
        <v/>
      </c>
      <c r="AO63" s="6" t="str">
        <f t="shared" ref="AO63:CZ63" si="2682">IFERROR(IF(MOD(AN63,$D63)=0,$E63,$F63),"")</f>
        <v/>
      </c>
      <c r="AP63" s="6" t="str">
        <f t="shared" si="262"/>
        <v/>
      </c>
      <c r="AQ63" s="6" t="str">
        <f t="shared" si="263"/>
        <v>,4,55</v>
      </c>
      <c r="AR63" s="6" t="str">
        <f t="shared" si="396"/>
        <v/>
      </c>
      <c r="AS63" s="6" t="str">
        <f t="shared" ref="AS63:DD63" si="2683">IFERROR(ROUNDDOWN(IF(LEFT($C63,1)="*",AR63*IF(RIGHT($C63,LEN($C63)-1)="old",AR63,VALUE(RIGHT($C63,LEN($C63)-1))),AR63+IF(RIGHT($C63,LEN($C63)-1)="old",AR63,VALUE(RIGHT($C63,LEN($C63)-1))))/3,0),"")</f>
        <v/>
      </c>
      <c r="AT63" s="6" t="str">
        <f t="shared" ref="AT63:DE63" si="2684">IFERROR(IF(MOD(AS63,$D63)=0,$E63,$F63),"")</f>
        <v/>
      </c>
      <c r="AU63" s="6" t="str">
        <f t="shared" si="266"/>
        <v/>
      </c>
      <c r="AV63" s="6" t="str">
        <f t="shared" si="267"/>
        <v>,4,55</v>
      </c>
      <c r="AW63" s="6" t="str">
        <f t="shared" si="399"/>
        <v/>
      </c>
      <c r="AX63" s="6" t="str">
        <f t="shared" ref="AX63:DI63" si="2685">IFERROR(ROUNDDOWN(IF(LEFT($C63,1)="*",AW63*IF(RIGHT($C63,LEN($C63)-1)="old",AW63,VALUE(RIGHT($C63,LEN($C63)-1))),AW63+IF(RIGHT($C63,LEN($C63)-1)="old",AW63,VALUE(RIGHT($C63,LEN($C63)-1))))/3,0),"")</f>
        <v/>
      </c>
      <c r="AY63" s="6" t="str">
        <f t="shared" ref="AY63:DJ63" si="2686">IFERROR(IF(MOD(AX63,$D63)=0,$E63,$F63),"")</f>
        <v/>
      </c>
      <c r="AZ63" s="6" t="str">
        <f t="shared" si="270"/>
        <v/>
      </c>
      <c r="BA63" s="6" t="str">
        <f t="shared" si="271"/>
        <v>,4,55</v>
      </c>
      <c r="BB63" s="6" t="str">
        <f t="shared" si="402"/>
        <v/>
      </c>
      <c r="BC63" s="6" t="str">
        <f t="shared" ref="BC63:DN63" si="2687">IFERROR(ROUNDDOWN(IF(LEFT($C63,1)="*",BB63*IF(RIGHT($C63,LEN($C63)-1)="old",BB63,VALUE(RIGHT($C63,LEN($C63)-1))),BB63+IF(RIGHT($C63,LEN($C63)-1)="old",BB63,VALUE(RIGHT($C63,LEN($C63)-1))))/3,0),"")</f>
        <v/>
      </c>
      <c r="BD63" s="6" t="str">
        <f t="shared" ref="BD63:DO63" si="2688">IFERROR(IF(MOD(BC63,$D63)=0,$E63,$F63),"")</f>
        <v/>
      </c>
      <c r="BE63" s="6" t="str">
        <f t="shared" si="274"/>
        <v/>
      </c>
      <c r="BF63" s="6" t="str">
        <f t="shared" si="275"/>
        <v>,4,55</v>
      </c>
      <c r="BG63" s="6" t="str">
        <f t="shared" si="405"/>
        <v/>
      </c>
      <c r="BH63" s="6" t="str">
        <f t="shared" ref="BH63:DS63" si="2689">IFERROR(ROUNDDOWN(IF(LEFT($C63,1)="*",BG63*IF(RIGHT($C63,LEN($C63)-1)="old",BG63,VALUE(RIGHT($C63,LEN($C63)-1))),BG63+IF(RIGHT($C63,LEN($C63)-1)="old",BG63,VALUE(RIGHT($C63,LEN($C63)-1))))/3,0),"")</f>
        <v/>
      </c>
      <c r="BI63" s="6" t="str">
        <f t="shared" ref="BI63:DT63" si="2690">IFERROR(IF(MOD(BH63,$D63)=0,$E63,$F63),"")</f>
        <v/>
      </c>
      <c r="BJ63" s="6" t="str">
        <f t="shared" si="278"/>
        <v/>
      </c>
      <c r="BK63" s="6" t="str">
        <f t="shared" si="279"/>
        <v>,4,55</v>
      </c>
      <c r="BL63" s="6" t="str">
        <f t="shared" si="408"/>
        <v/>
      </c>
      <c r="BM63" s="6" t="str">
        <f t="shared" ref="BM63:DX63" si="2691">IFERROR(ROUNDDOWN(IF(LEFT($C63,1)="*",BL63*IF(RIGHT($C63,LEN($C63)-1)="old",BL63,VALUE(RIGHT($C63,LEN($C63)-1))),BL63+IF(RIGHT($C63,LEN($C63)-1)="old",BL63,VALUE(RIGHT($C63,LEN($C63)-1))))/3,0),"")</f>
        <v/>
      </c>
      <c r="BN63" s="6" t="str">
        <f t="shared" ref="BN63:DY63" si="2692">IFERROR(IF(MOD(BM63,$D63)=0,$E63,$F63),"")</f>
        <v/>
      </c>
      <c r="BO63" s="6" t="str">
        <f t="shared" si="282"/>
        <v/>
      </c>
      <c r="BP63" s="6" t="str">
        <f t="shared" si="283"/>
        <v>,4,55</v>
      </c>
      <c r="BQ63" s="6" t="str">
        <f t="shared" si="411"/>
        <v/>
      </c>
      <c r="BR63" s="6" t="str">
        <f t="shared" ref="BR63:EC63" si="2693">IFERROR(ROUNDDOWN(IF(LEFT($C63,1)="*",BQ63*IF(RIGHT($C63,LEN($C63)-1)="old",BQ63,VALUE(RIGHT($C63,LEN($C63)-1))),BQ63+IF(RIGHT($C63,LEN($C63)-1)="old",BQ63,VALUE(RIGHT($C63,LEN($C63)-1))))/3,0),"")</f>
        <v/>
      </c>
      <c r="BS63" s="6" t="str">
        <f t="shared" ref="BS63:ED63" si="2694">IFERROR(IF(MOD(BR63,$D63)=0,$E63,$F63),"")</f>
        <v/>
      </c>
      <c r="BT63" s="6" t="str">
        <f t="shared" si="286"/>
        <v/>
      </c>
      <c r="BU63" s="6" t="str">
        <f t="shared" si="287"/>
        <v>,4,55</v>
      </c>
      <c r="BV63" s="6" t="str">
        <f t="shared" si="414"/>
        <v/>
      </c>
      <c r="BW63" s="6" t="str">
        <f t="shared" ref="BW63:EH63" si="2695">IFERROR(ROUNDDOWN(IF(LEFT($C63,1)="*",BV63*IF(RIGHT($C63,LEN($C63)-1)="old",BV63,VALUE(RIGHT($C63,LEN($C63)-1))),BV63+IF(RIGHT($C63,LEN($C63)-1)="old",BV63,VALUE(RIGHT($C63,LEN($C63)-1))))/3,0),"")</f>
        <v/>
      </c>
      <c r="BX63" s="6" t="str">
        <f t="shared" ref="BX63:EI63" si="2696">IFERROR(IF(MOD(BW63,$D63)=0,$E63,$F63),"")</f>
        <v/>
      </c>
      <c r="BY63" s="6" t="str">
        <f t="shared" si="290"/>
        <v/>
      </c>
      <c r="BZ63" s="6" t="str">
        <f t="shared" si="291"/>
        <v>,4,55</v>
      </c>
      <c r="CA63" s="6" t="str">
        <f t="shared" si="417"/>
        <v/>
      </c>
      <c r="CB63" s="6" t="str">
        <f t="shared" ref="CB63:EM63" si="2697">IFERROR(ROUNDDOWN(IF(LEFT($C63,1)="*",CA63*IF(RIGHT($C63,LEN($C63)-1)="old",CA63,VALUE(RIGHT($C63,LEN($C63)-1))),CA63+IF(RIGHT($C63,LEN($C63)-1)="old",CA63,VALUE(RIGHT($C63,LEN($C63)-1))))/3,0),"")</f>
        <v/>
      </c>
      <c r="CC63" s="6" t="str">
        <f t="shared" ref="CC63:EN63" si="2698">IFERROR(IF(MOD(CB63,$D63)=0,$E63,$F63),"")</f>
        <v/>
      </c>
      <c r="CD63" s="6" t="str">
        <f t="shared" si="294"/>
        <v/>
      </c>
      <c r="CE63" s="6" t="str">
        <f t="shared" si="295"/>
        <v>,4,55</v>
      </c>
      <c r="CF63" s="6" t="str">
        <f t="shared" si="420"/>
        <v/>
      </c>
      <c r="CG63" s="6" t="str">
        <f t="shared" ref="CG63:ER63" si="2699">IFERROR(ROUNDDOWN(IF(LEFT($C63,1)="*",CF63*IF(RIGHT($C63,LEN($C63)-1)="old",CF63,VALUE(RIGHT($C63,LEN($C63)-1))),CF63+IF(RIGHT($C63,LEN($C63)-1)="old",CF63,VALUE(RIGHT($C63,LEN($C63)-1))))/3,0),"")</f>
        <v/>
      </c>
      <c r="CH63" s="6" t="str">
        <f t="shared" ref="CH63:ES63" si="2700">IFERROR(IF(MOD(CG63,$D63)=0,$E63,$F63),"")</f>
        <v/>
      </c>
      <c r="CI63" s="6" t="str">
        <f t="shared" si="298"/>
        <v/>
      </c>
      <c r="CJ63" s="6" t="str">
        <f t="shared" si="299"/>
        <v>,4,55</v>
      </c>
      <c r="CK63" s="6" t="str">
        <f t="shared" si="423"/>
        <v/>
      </c>
      <c r="CL63" s="6" t="str">
        <f t="shared" ref="CL63:EW63" si="2701">IFERROR(ROUNDDOWN(IF(LEFT($C63,1)="*",CK63*IF(RIGHT($C63,LEN($C63)-1)="old",CK63,VALUE(RIGHT($C63,LEN($C63)-1))),CK63+IF(RIGHT($C63,LEN($C63)-1)="old",CK63,VALUE(RIGHT($C63,LEN($C63)-1))))/3,0),"")</f>
        <v/>
      </c>
      <c r="CM63" s="6" t="str">
        <f t="shared" ref="CM63:EX63" si="2702">IFERROR(IF(MOD(CL63,$D63)=0,$E63,$F63),"")</f>
        <v/>
      </c>
      <c r="CN63" s="6" t="str">
        <f t="shared" si="302"/>
        <v/>
      </c>
      <c r="CO63" s="6" t="str">
        <f t="shared" si="303"/>
        <v>,4,55</v>
      </c>
      <c r="CP63" s="6" t="str">
        <f t="shared" si="426"/>
        <v/>
      </c>
      <c r="CQ63" s="6" t="str">
        <f t="shared" ref="CQ63:FB63" si="2703">IFERROR(ROUNDDOWN(IF(LEFT($C63,1)="*",CP63*IF(RIGHT($C63,LEN($C63)-1)="old",CP63,VALUE(RIGHT($C63,LEN($C63)-1))),CP63+IF(RIGHT($C63,LEN($C63)-1)="old",CP63,VALUE(RIGHT($C63,LEN($C63)-1))))/3,0),"")</f>
        <v/>
      </c>
      <c r="CR63" s="6" t="str">
        <f t="shared" ref="CR63:FC63" si="2704">IFERROR(IF(MOD(CQ63,$D63)=0,$E63,$F63),"")</f>
        <v/>
      </c>
      <c r="CS63" s="6" t="str">
        <f t="shared" si="306"/>
        <v/>
      </c>
      <c r="CT63" s="6" t="str">
        <f t="shared" si="307"/>
        <v>,4,55</v>
      </c>
      <c r="CU63" s="6" t="str">
        <f t="shared" si="429"/>
        <v/>
      </c>
      <c r="CV63" s="6" t="str">
        <f t="shared" ref="CV63:FG63" si="2705">IFERROR(ROUNDDOWN(IF(LEFT($C63,1)="*",CU63*IF(RIGHT($C63,LEN($C63)-1)="old",CU63,VALUE(RIGHT($C63,LEN($C63)-1))),CU63+IF(RIGHT($C63,LEN($C63)-1)="old",CU63,VALUE(RIGHT($C63,LEN($C63)-1))))/3,0),"")</f>
        <v/>
      </c>
      <c r="CW63" s="6" t="str">
        <f t="shared" ref="CW63:FH63" si="2706">IFERROR(IF(MOD(CV63,$D63)=0,$E63,$F63),"")</f>
        <v/>
      </c>
      <c r="CX63" s="6" t="str">
        <f t="shared" si="310"/>
        <v/>
      </c>
      <c r="CY63" s="6" t="str">
        <f t="shared" si="311"/>
        <v>,4,55</v>
      </c>
      <c r="CZ63" s="6" t="str">
        <f t="shared" si="432"/>
        <v/>
      </c>
      <c r="DA63" s="6" t="str">
        <f t="shared" ref="DA63:FL63" si="2707">IFERROR(ROUNDDOWN(IF(LEFT($C63,1)="*",CZ63*IF(RIGHT($C63,LEN($C63)-1)="old",CZ63,VALUE(RIGHT($C63,LEN($C63)-1))),CZ63+IF(RIGHT($C63,LEN($C63)-1)="old",CZ63,VALUE(RIGHT($C63,LEN($C63)-1))))/3,0),"")</f>
        <v/>
      </c>
      <c r="DB63" s="6" t="str">
        <f t="shared" ref="DB63:FM63" si="2708">IFERROR(IF(MOD(DA63,$D63)=0,$E63,$F63),"")</f>
        <v/>
      </c>
      <c r="DC63" s="6" t="str">
        <f t="shared" si="314"/>
        <v/>
      </c>
      <c r="DD63" s="6" t="str">
        <f t="shared" si="315"/>
        <v>,4,55</v>
      </c>
      <c r="DE63" s="6" t="str">
        <f t="shared" si="435"/>
        <v/>
      </c>
      <c r="DF63" s="6" t="str">
        <f t="shared" ref="DF63:FQ63" si="2709">IFERROR(ROUNDDOWN(IF(LEFT($C63,1)="*",DE63*IF(RIGHT($C63,LEN($C63)-1)="old",DE63,VALUE(RIGHT($C63,LEN($C63)-1))),DE63+IF(RIGHT($C63,LEN($C63)-1)="old",DE63,VALUE(RIGHT($C63,LEN($C63)-1))))/3,0),"")</f>
        <v/>
      </c>
      <c r="DG63" s="6" t="str">
        <f t="shared" ref="DG63:FR63" si="2710">IFERROR(IF(MOD(DF63,$D63)=0,$E63,$F63),"")</f>
        <v/>
      </c>
      <c r="DH63" s="6" t="str">
        <f t="shared" si="318"/>
        <v/>
      </c>
      <c r="DI63" s="6" t="str">
        <f t="shared" si="319"/>
        <v>,4,55</v>
      </c>
      <c r="DJ63" s="6" t="str">
        <f t="shared" si="438"/>
        <v/>
      </c>
      <c r="DK63" s="6" t="str">
        <f t="shared" ref="DK63:FV63" si="2711">IFERROR(ROUNDDOWN(IF(LEFT($C63,1)="*",DJ63*IF(RIGHT($C63,LEN($C63)-1)="old",DJ63,VALUE(RIGHT($C63,LEN($C63)-1))),DJ63+IF(RIGHT($C63,LEN($C63)-1)="old",DJ63,VALUE(RIGHT($C63,LEN($C63)-1))))/3,0),"")</f>
        <v/>
      </c>
      <c r="DL63" s="6" t="str">
        <f t="shared" ref="DL63:FW63" si="2712">IFERROR(IF(MOD(DK63,$D63)=0,$E63,$F63),"")</f>
        <v/>
      </c>
      <c r="DM63" s="6" t="str">
        <f t="shared" si="322"/>
        <v/>
      </c>
      <c r="DN63" s="6" t="str">
        <f t="shared" si="323"/>
        <v>,4,55</v>
      </c>
      <c r="DO63" s="6" t="str">
        <f t="shared" si="441"/>
        <v/>
      </c>
      <c r="DP63" s="6" t="str">
        <f t="shared" ref="DP63:GA63" si="2713">IFERROR(ROUNDDOWN(IF(LEFT($C63,1)="*",DO63*IF(RIGHT($C63,LEN($C63)-1)="old",DO63,VALUE(RIGHT($C63,LEN($C63)-1))),DO63+IF(RIGHT($C63,LEN($C63)-1)="old",DO63,VALUE(RIGHT($C63,LEN($C63)-1))))/3,0),"")</f>
        <v/>
      </c>
      <c r="DQ63" s="6" t="str">
        <f t="shared" ref="DQ63:GB63" si="2714">IFERROR(IF(MOD(DP63,$D63)=0,$E63,$F63),"")</f>
        <v/>
      </c>
      <c r="DR63" s="6" t="str">
        <f t="shared" si="326"/>
        <v/>
      </c>
      <c r="DS63" s="6" t="str">
        <f t="shared" si="327"/>
        <v>,4,55</v>
      </c>
      <c r="DT63" s="6" t="str">
        <f t="shared" si="444"/>
        <v/>
      </c>
      <c r="DU63" s="6" t="str">
        <f t="shared" ref="DU63:GF63" si="2715">IFERROR(ROUNDDOWN(IF(LEFT($C63,1)="*",DT63*IF(RIGHT($C63,LEN($C63)-1)="old",DT63,VALUE(RIGHT($C63,LEN($C63)-1))),DT63+IF(RIGHT($C63,LEN($C63)-1)="old",DT63,VALUE(RIGHT($C63,LEN($C63)-1))))/3,0),"")</f>
        <v/>
      </c>
      <c r="DV63" s="6" t="str">
        <f t="shared" ref="DV63:GG63" si="2716">IFERROR(IF(MOD(DU63,$D63)=0,$E63,$F63),"")</f>
        <v/>
      </c>
      <c r="DW63" s="6" t="str">
        <f t="shared" si="330"/>
        <v/>
      </c>
      <c r="DX63" s="6" t="str">
        <f t="shared" si="331"/>
        <v>,4,55</v>
      </c>
      <c r="DY63" s="6" t="str">
        <f t="shared" si="447"/>
        <v/>
      </c>
      <c r="DZ63" s="6" t="str">
        <f t="shared" ref="DZ63:GK63" si="2717">IFERROR(ROUNDDOWN(IF(LEFT($C63,1)="*",DY63*IF(RIGHT($C63,LEN($C63)-1)="old",DY63,VALUE(RIGHT($C63,LEN($C63)-1))),DY63+IF(RIGHT($C63,LEN($C63)-1)="old",DY63,VALUE(RIGHT($C63,LEN($C63)-1))))/3,0),"")</f>
        <v/>
      </c>
      <c r="EA63" s="6" t="str">
        <f t="shared" ref="EA63:GK63" si="2718">IFERROR(IF(MOD(DZ63,$D63)=0,$E63,$F63),"")</f>
        <v/>
      </c>
      <c r="EB63" s="6" t="str">
        <f t="shared" si="334"/>
        <v/>
      </c>
      <c r="EC63" s="6" t="str">
        <f t="shared" si="335"/>
        <v>,4,55</v>
      </c>
      <c r="ED63" s="6" t="str">
        <f t="shared" si="450"/>
        <v/>
      </c>
      <c r="EE63" s="6" t="str">
        <f t="shared" ref="EE63:GK63" si="2719">IFERROR(ROUNDDOWN(IF(LEFT($C63,1)="*",ED63*IF(RIGHT($C63,LEN($C63)-1)="old",ED63,VALUE(RIGHT($C63,LEN($C63)-1))),ED63+IF(RIGHT($C63,LEN($C63)-1)="old",ED63,VALUE(RIGHT($C63,LEN($C63)-1))))/3,0),"")</f>
        <v/>
      </c>
      <c r="EF63" s="6" t="str">
        <f t="shared" ref="EF63:GK63" si="2720">IFERROR(IF(MOD(EE63,$D63)=0,$E63,$F63),"")</f>
        <v/>
      </c>
      <c r="EG63" s="6" t="str">
        <f t="shared" si="338"/>
        <v/>
      </c>
      <c r="EH63" s="6" t="str">
        <f t="shared" si="339"/>
        <v>,4,55</v>
      </c>
      <c r="EI63" s="6" t="str">
        <f t="shared" si="453"/>
        <v/>
      </c>
      <c r="EJ63" s="6" t="str">
        <f t="shared" ref="EJ63:GK63" si="2721">IFERROR(ROUNDDOWN(IF(LEFT($C63,1)="*",EI63*IF(RIGHT($C63,LEN($C63)-1)="old",EI63,VALUE(RIGHT($C63,LEN($C63)-1))),EI63+IF(RIGHT($C63,LEN($C63)-1)="old",EI63,VALUE(RIGHT($C63,LEN($C63)-1))))/3,0),"")</f>
        <v/>
      </c>
      <c r="EK63" s="6" t="str">
        <f t="shared" ref="EK63:GK63" si="2722">IFERROR(IF(MOD(EJ63,$D63)=0,$E63,$F63),"")</f>
        <v/>
      </c>
      <c r="EL63" s="6" t="str">
        <f t="shared" si="342"/>
        <v/>
      </c>
      <c r="EM63" s="6" t="str">
        <f t="shared" si="343"/>
        <v>,4,55</v>
      </c>
      <c r="EN63" s="6" t="str">
        <f t="shared" si="456"/>
        <v/>
      </c>
      <c r="EO63" s="6" t="str">
        <f t="shared" ref="EO63:GK63" si="2723">IFERROR(ROUNDDOWN(IF(LEFT($C63,1)="*",EN63*IF(RIGHT($C63,LEN($C63)-1)="old",EN63,VALUE(RIGHT($C63,LEN($C63)-1))),EN63+IF(RIGHT($C63,LEN($C63)-1)="old",EN63,VALUE(RIGHT($C63,LEN($C63)-1))))/3,0),"")</f>
        <v/>
      </c>
      <c r="EP63" s="6" t="str">
        <f t="shared" ref="EP63:GK63" si="2724">IFERROR(IF(MOD(EO63,$D63)=0,$E63,$F63),"")</f>
        <v/>
      </c>
      <c r="EQ63" s="6" t="str">
        <f t="shared" si="346"/>
        <v/>
      </c>
      <c r="ER63" s="6" t="str">
        <f t="shared" si="347"/>
        <v>,4,55</v>
      </c>
      <c r="ES63" s="6" t="str">
        <f t="shared" si="459"/>
        <v/>
      </c>
      <c r="ET63" s="6" t="str">
        <f t="shared" ref="ET63:GK63" si="2725">IFERROR(ROUNDDOWN(IF(LEFT($C63,1)="*",ES63*IF(RIGHT($C63,LEN($C63)-1)="old",ES63,VALUE(RIGHT($C63,LEN($C63)-1))),ES63+IF(RIGHT($C63,LEN($C63)-1)="old",ES63,VALUE(RIGHT($C63,LEN($C63)-1))))/3,0),"")</f>
        <v/>
      </c>
      <c r="EU63" s="6" t="str">
        <f t="shared" ref="EU63:GK63" si="2726">IFERROR(IF(MOD(ET63,$D63)=0,$E63,$F63),"")</f>
        <v/>
      </c>
      <c r="EV63" s="6" t="str">
        <f t="shared" si="350"/>
        <v/>
      </c>
      <c r="EW63" s="6" t="str">
        <f t="shared" si="351"/>
        <v>,4,55</v>
      </c>
      <c r="EX63" s="6" t="str">
        <f t="shared" si="462"/>
        <v/>
      </c>
      <c r="EY63" s="6" t="str">
        <f t="shared" ref="EY63:GK63" si="2727">IFERROR(ROUNDDOWN(IF(LEFT($C63,1)="*",EX63*IF(RIGHT($C63,LEN($C63)-1)="old",EX63,VALUE(RIGHT($C63,LEN($C63)-1))),EX63+IF(RIGHT($C63,LEN($C63)-1)="old",EX63,VALUE(RIGHT($C63,LEN($C63)-1))))/3,0),"")</f>
        <v/>
      </c>
      <c r="EZ63" s="6" t="str">
        <f t="shared" ref="EZ63:GK63" si="2728">IFERROR(IF(MOD(EY63,$D63)=0,$E63,$F63),"")</f>
        <v/>
      </c>
      <c r="FA63" s="6" t="str">
        <f t="shared" si="354"/>
        <v/>
      </c>
      <c r="FB63" s="6" t="str">
        <f t="shared" si="355"/>
        <v>,4,55</v>
      </c>
      <c r="FC63" s="6" t="str">
        <f t="shared" si="465"/>
        <v/>
      </c>
      <c r="FD63" s="6" t="str">
        <f t="shared" ref="FD63:GK63" si="2729">IFERROR(ROUNDDOWN(IF(LEFT($C63,1)="*",FC63*IF(RIGHT($C63,LEN($C63)-1)="old",FC63,VALUE(RIGHT($C63,LEN($C63)-1))),FC63+IF(RIGHT($C63,LEN($C63)-1)="old",FC63,VALUE(RIGHT($C63,LEN($C63)-1))))/3,0),"")</f>
        <v/>
      </c>
      <c r="FE63" s="6" t="str">
        <f t="shared" ref="FE63:GK63" si="2730">IFERROR(IF(MOD(FD63,$D63)=0,$E63,$F63),"")</f>
        <v/>
      </c>
      <c r="FF63" s="6" t="str">
        <f t="shared" si="358"/>
        <v/>
      </c>
      <c r="FG63" s="6" t="str">
        <f t="shared" si="359"/>
        <v>,4,55</v>
      </c>
      <c r="FH63" s="6" t="str">
        <f t="shared" si="468"/>
        <v/>
      </c>
      <c r="FI63" s="6" t="str">
        <f t="shared" ref="FI63:GK63" si="2731">IFERROR(ROUNDDOWN(IF(LEFT($C63,1)="*",FH63*IF(RIGHT($C63,LEN($C63)-1)="old",FH63,VALUE(RIGHT($C63,LEN($C63)-1))),FH63+IF(RIGHT($C63,LEN($C63)-1)="old",FH63,VALUE(RIGHT($C63,LEN($C63)-1))))/3,0),"")</f>
        <v/>
      </c>
      <c r="FJ63" s="6" t="str">
        <f t="shared" ref="FJ63:GK63" si="2732">IFERROR(IF(MOD(FI63,$D63)=0,$E63,$F63),"")</f>
        <v/>
      </c>
      <c r="FK63" s="6" t="str">
        <f t="shared" si="362"/>
        <v/>
      </c>
      <c r="FL63" s="6" t="str">
        <f t="shared" si="363"/>
        <v>,4,55</v>
      </c>
      <c r="FM63" s="6" t="str">
        <f t="shared" si="471"/>
        <v/>
      </c>
      <c r="FN63" s="6" t="str">
        <f t="shared" ref="FN63:GK63" si="2733">IFERROR(ROUNDDOWN(IF(LEFT($C63,1)="*",FM63*IF(RIGHT($C63,LEN($C63)-1)="old",FM63,VALUE(RIGHT($C63,LEN($C63)-1))),FM63+IF(RIGHT($C63,LEN($C63)-1)="old",FM63,VALUE(RIGHT($C63,LEN($C63)-1))))/3,0),"")</f>
        <v/>
      </c>
      <c r="FO63" s="6" t="str">
        <f t="shared" ref="FO63:GK63" si="2734">IFERROR(IF(MOD(FN63,$D63)=0,$E63,$F63),"")</f>
        <v/>
      </c>
      <c r="FP63" s="6" t="str">
        <f t="shared" si="366"/>
        <v/>
      </c>
      <c r="FQ63" s="6" t="str">
        <f t="shared" si="367"/>
        <v>,4,55</v>
      </c>
      <c r="FR63" s="6" t="str">
        <f t="shared" si="474"/>
        <v/>
      </c>
      <c r="FS63" s="6" t="str">
        <f t="shared" ref="FS63:GK63" si="2735">IFERROR(ROUNDDOWN(IF(LEFT($C63,1)="*",FR63*IF(RIGHT($C63,LEN($C63)-1)="old",FR63,VALUE(RIGHT($C63,LEN($C63)-1))),FR63+IF(RIGHT($C63,LEN($C63)-1)="old",FR63,VALUE(RIGHT($C63,LEN($C63)-1))))/3,0),"")</f>
        <v/>
      </c>
      <c r="FT63" s="6" t="str">
        <f t="shared" ref="FT63:GK63" si="2736">IFERROR(IF(MOD(FS63,$D63)=0,$E63,$F63),"")</f>
        <v/>
      </c>
      <c r="FU63" s="6" t="str">
        <f t="shared" si="370"/>
        <v/>
      </c>
      <c r="FV63" s="6" t="str">
        <f t="shared" si="371"/>
        <v>,4,55</v>
      </c>
      <c r="FW63" s="6" t="str">
        <f t="shared" si="477"/>
        <v/>
      </c>
      <c r="FX63" s="6" t="str">
        <f t="shared" ref="FX63:GK63" si="2737">IFERROR(ROUNDDOWN(IF(LEFT($C63,1)="*",FW63*IF(RIGHT($C63,LEN($C63)-1)="old",FW63,VALUE(RIGHT($C63,LEN($C63)-1))),FW63+IF(RIGHT($C63,LEN($C63)-1)="old",FW63,VALUE(RIGHT($C63,LEN($C63)-1))))/3,0),"")</f>
        <v/>
      </c>
      <c r="FY63" s="6" t="str">
        <f t="shared" ref="FY63:GK63" si="2738">IFERROR(IF(MOD(FX63,$D63)=0,$E63,$F63),"")</f>
        <v/>
      </c>
      <c r="FZ63" s="6" t="str">
        <f t="shared" si="374"/>
        <v/>
      </c>
      <c r="GA63" s="6" t="str">
        <f t="shared" si="375"/>
        <v>,4,55</v>
      </c>
      <c r="GB63" s="6" t="str">
        <f t="shared" si="480"/>
        <v/>
      </c>
      <c r="GC63" s="6" t="str">
        <f t="shared" ref="GC63:GK63" si="2739">IFERROR(ROUNDDOWN(IF(LEFT($C63,1)="*",GB63*IF(RIGHT($C63,LEN($C63)-1)="old",GB63,VALUE(RIGHT($C63,LEN($C63)-1))),GB63+IF(RIGHT($C63,LEN($C63)-1)="old",GB63,VALUE(RIGHT($C63,LEN($C63)-1))))/3,0),"")</f>
        <v/>
      </c>
      <c r="GD63" s="6" t="str">
        <f t="shared" ref="GD63:GK63" si="2740">IFERROR(IF(MOD(GC63,$D63)=0,$E63,$F63),"")</f>
        <v/>
      </c>
      <c r="GE63" s="6" t="str">
        <f t="shared" si="378"/>
        <v/>
      </c>
      <c r="GF63" s="6" t="str">
        <f t="shared" si="379"/>
        <v>,4,55</v>
      </c>
      <c r="GG63" s="6" t="str">
        <f t="shared" si="483"/>
        <v/>
      </c>
      <c r="GH63" s="6" t="str">
        <f t="shared" ref="GH63:GK63" si="2741">IFERROR(ROUNDDOWN(IF(LEFT($C63,1)="*",GG63*IF(RIGHT($C63,LEN($C63)-1)="old",GG63,VALUE(RIGHT($C63,LEN($C63)-1))),GG63+IF(RIGHT($C63,LEN($C63)-1)="old",GG63,VALUE(RIGHT($C63,LEN($C63)-1))))/3,0),"")</f>
        <v/>
      </c>
      <c r="GI63" s="6" t="str">
        <f t="shared" ref="GI63:GK63" si="2742">IFERROR(IF(MOD(GH63,$D63)=0,$E63,$F63),"")</f>
        <v/>
      </c>
      <c r="GJ63" s="6" t="str">
        <f t="shared" si="382"/>
        <v/>
      </c>
      <c r="GK63" s="6" t="str">
        <f t="shared" si="383"/>
        <v>,4,55</v>
      </c>
      <c r="GL63" s="6"/>
      <c r="GM63" s="6"/>
      <c r="GN63" s="6"/>
      <c r="GO63" s="6"/>
    </row>
    <row r="64" spans="1:197" x14ac:dyDescent="0.25">
      <c r="A64" s="6"/>
      <c r="B64" s="6">
        <v>3</v>
      </c>
      <c r="C64" s="6" t="str">
        <f>"+5"</f>
        <v>+5</v>
      </c>
      <c r="D64" s="6">
        <v>13</v>
      </c>
      <c r="E64" s="6">
        <v>2</v>
      </c>
      <c r="F64" s="6">
        <v>6</v>
      </c>
      <c r="G64" s="6"/>
      <c r="H64" s="6"/>
      <c r="I64" s="6" t="str">
        <f>IF(E57=B64,GJ57,"")&amp;IF(F57=B64,GK57,"")&amp;IF(E58=B64,GJ58,"")&amp;IF(F58=B64,GK58,"")&amp;IF(E59=B64,GJ59,"")&amp;IF(F59=B64,GK59,"")&amp;IF(E60=B64,GJ60,"")&amp;IF(F60=B64,GK60,"")&amp;IF(E61=B64,GJ61,"")&amp;IF(F61=B64,GK61,"")&amp;IF(E62=B64,GJ62,"")&amp;IF(F62=B64,GK62,"")&amp;IF(E63=B64,GJ63,"")&amp;IF(F63=B64,GK63,"")</f>
        <v>,3,3,3,3,3,3,3,3,208,30,23,48</v>
      </c>
      <c r="J64" s="6">
        <f t="shared" si="246"/>
        <v>12</v>
      </c>
      <c r="K64" s="6">
        <f t="shared" si="2674"/>
        <v>85</v>
      </c>
      <c r="L64" s="6" t="str">
        <f>IF(E65=B64,GJ65,"")&amp;IF(F65=B64,GK65,"")&amp;IF(E66=B64,GJ66,"")&amp;IF(F66=B64,GK66,"")&amp;IF(E67=B64,GJ67,"")&amp;IF(F67=B64,GK67,"")&amp;IF(E68=B64,GJ68,"")&amp;IF(F68=B64,GK68,"")</f>
        <v>,3,3,3,3,533,208,208</v>
      </c>
      <c r="M64" s="6">
        <f>LEN(L64)-LEN(SUBSTITUTE(L64,",",""))</f>
        <v>7</v>
      </c>
      <c r="N64" s="6">
        <f>IF(N$4&lt;=$J64,VALUE(SUBSTITUTE(MID($I64,IFERROR(FIND(CHAR(1),SUBSTITUTE($I64,",",CHAR(1),(N$4+1)-1)),1),IFERROR(FIND(CHAR(1),SUBSTITUTE($I64,",",CHAR(1),(N$4+1))),LEN($I64)+1)-IFERROR(FIND(CHAR(1),SUBSTITUTE($I64,",",CHAR(1),(N$4+1)-1)),1)),",","")),"")</f>
        <v>3</v>
      </c>
      <c r="O64" s="6">
        <f t="shared" si="142"/>
        <v>2</v>
      </c>
      <c r="P64" s="6">
        <f t="shared" si="143"/>
        <v>6</v>
      </c>
      <c r="Q64" s="6" t="str">
        <f t="shared" si="896"/>
        <v/>
      </c>
      <c r="R64" s="6" t="str">
        <f t="shared" si="897"/>
        <v>,2</v>
      </c>
      <c r="S64" s="6">
        <f t="shared" si="247"/>
        <v>3</v>
      </c>
      <c r="T64" s="6">
        <f t="shared" si="243"/>
        <v>2</v>
      </c>
      <c r="U64" s="6">
        <f t="shared" si="244"/>
        <v>6</v>
      </c>
      <c r="V64" s="6" t="str">
        <f t="shared" si="898"/>
        <v/>
      </c>
      <c r="W64" s="6" t="str">
        <f t="shared" si="899"/>
        <v>,2,2</v>
      </c>
      <c r="X64" s="6">
        <f t="shared" si="384"/>
        <v>3</v>
      </c>
      <c r="Y64" s="6">
        <f t="shared" ref="Y64:CJ64" si="2743">IFERROR(ROUNDDOWN(IF(LEFT($C64,1)="*",X64*IF(RIGHT($C64,LEN($C64)-1)="old",X64,VALUE(RIGHT($C64,LEN($C64)-1))),X64+IF(RIGHT($C64,LEN($C64)-1)="old",X64,VALUE(RIGHT($C64,LEN($C64)-1))))/3,0),"")</f>
        <v>2</v>
      </c>
      <c r="Z64" s="6">
        <f t="shared" ref="Z64:CK64" si="2744">IFERROR(IF(MOD(Y64,$D64)=0,$E64,$F64),"")</f>
        <v>6</v>
      </c>
      <c r="AA64" s="6" t="str">
        <f t="shared" si="250"/>
        <v/>
      </c>
      <c r="AB64" s="6" t="str">
        <f t="shared" si="251"/>
        <v>,2,2,2</v>
      </c>
      <c r="AC64" s="6">
        <f t="shared" si="387"/>
        <v>3</v>
      </c>
      <c r="AD64" s="6">
        <f t="shared" ref="AD64:CO64" si="2745">IFERROR(ROUNDDOWN(IF(LEFT($C64,1)="*",AC64*IF(RIGHT($C64,LEN($C64)-1)="old",AC64,VALUE(RIGHT($C64,LEN($C64)-1))),AC64+IF(RIGHT($C64,LEN($C64)-1)="old",AC64,VALUE(RIGHT($C64,LEN($C64)-1))))/3,0),"")</f>
        <v>2</v>
      </c>
      <c r="AE64" s="6">
        <f t="shared" ref="AE64:CP64" si="2746">IFERROR(IF(MOD(AD64,$D64)=0,$E64,$F64),"")</f>
        <v>6</v>
      </c>
      <c r="AF64" s="6" t="str">
        <f t="shared" si="254"/>
        <v/>
      </c>
      <c r="AG64" s="6" t="str">
        <f t="shared" si="255"/>
        <v>,2,2,2,2</v>
      </c>
      <c r="AH64" s="6">
        <f t="shared" si="390"/>
        <v>3</v>
      </c>
      <c r="AI64" s="6">
        <f t="shared" ref="AI64:CT64" si="2747">IFERROR(ROUNDDOWN(IF(LEFT($C64,1)="*",AH64*IF(RIGHT($C64,LEN($C64)-1)="old",AH64,VALUE(RIGHT($C64,LEN($C64)-1))),AH64+IF(RIGHT($C64,LEN($C64)-1)="old",AH64,VALUE(RIGHT($C64,LEN($C64)-1))))/3,0),"")</f>
        <v>2</v>
      </c>
      <c r="AJ64" s="6">
        <f t="shared" ref="AJ64:CU64" si="2748">IFERROR(IF(MOD(AI64,$D64)=0,$E64,$F64),"")</f>
        <v>6</v>
      </c>
      <c r="AK64" s="6" t="str">
        <f t="shared" si="258"/>
        <v/>
      </c>
      <c r="AL64" s="6" t="str">
        <f t="shared" si="259"/>
        <v>,2,2,2,2,2</v>
      </c>
      <c r="AM64" s="6">
        <f t="shared" si="393"/>
        <v>3</v>
      </c>
      <c r="AN64" s="6">
        <f t="shared" ref="AN64:CY64" si="2749">IFERROR(ROUNDDOWN(IF(LEFT($C64,1)="*",AM64*IF(RIGHT($C64,LEN($C64)-1)="old",AM64,VALUE(RIGHT($C64,LEN($C64)-1))),AM64+IF(RIGHT($C64,LEN($C64)-1)="old",AM64,VALUE(RIGHT($C64,LEN($C64)-1))))/3,0),"")</f>
        <v>2</v>
      </c>
      <c r="AO64" s="6">
        <f t="shared" ref="AO64:CZ64" si="2750">IFERROR(IF(MOD(AN64,$D64)=0,$E64,$F64),"")</f>
        <v>6</v>
      </c>
      <c r="AP64" s="6" t="str">
        <f t="shared" si="262"/>
        <v/>
      </c>
      <c r="AQ64" s="6" t="str">
        <f t="shared" si="263"/>
        <v>,2,2,2,2,2,2</v>
      </c>
      <c r="AR64" s="6">
        <f t="shared" si="396"/>
        <v>3</v>
      </c>
      <c r="AS64" s="6">
        <f t="shared" ref="AS64:DD64" si="2751">IFERROR(ROUNDDOWN(IF(LEFT($C64,1)="*",AR64*IF(RIGHT($C64,LEN($C64)-1)="old",AR64,VALUE(RIGHT($C64,LEN($C64)-1))),AR64+IF(RIGHT($C64,LEN($C64)-1)="old",AR64,VALUE(RIGHT($C64,LEN($C64)-1))))/3,0),"")</f>
        <v>2</v>
      </c>
      <c r="AT64" s="6">
        <f t="shared" ref="AT64:DE64" si="2752">IFERROR(IF(MOD(AS64,$D64)=0,$E64,$F64),"")</f>
        <v>6</v>
      </c>
      <c r="AU64" s="6" t="str">
        <f t="shared" si="266"/>
        <v/>
      </c>
      <c r="AV64" s="6" t="str">
        <f t="shared" si="267"/>
        <v>,2,2,2,2,2,2,2</v>
      </c>
      <c r="AW64" s="6">
        <f t="shared" si="399"/>
        <v>3</v>
      </c>
      <c r="AX64" s="6">
        <f t="shared" ref="AX64:DI64" si="2753">IFERROR(ROUNDDOWN(IF(LEFT($C64,1)="*",AW64*IF(RIGHT($C64,LEN($C64)-1)="old",AW64,VALUE(RIGHT($C64,LEN($C64)-1))),AW64+IF(RIGHT($C64,LEN($C64)-1)="old",AW64,VALUE(RIGHT($C64,LEN($C64)-1))))/3,0),"")</f>
        <v>2</v>
      </c>
      <c r="AY64" s="6">
        <f t="shared" ref="AY64:DJ64" si="2754">IFERROR(IF(MOD(AX64,$D64)=0,$E64,$F64),"")</f>
        <v>6</v>
      </c>
      <c r="AZ64" s="6" t="str">
        <f t="shared" si="270"/>
        <v/>
      </c>
      <c r="BA64" s="6" t="str">
        <f t="shared" si="271"/>
        <v>,2,2,2,2,2,2,2,2</v>
      </c>
      <c r="BB64" s="6">
        <f t="shared" si="402"/>
        <v>208</v>
      </c>
      <c r="BC64" s="6">
        <f t="shared" ref="BC64:DN64" si="2755">IFERROR(ROUNDDOWN(IF(LEFT($C64,1)="*",BB64*IF(RIGHT($C64,LEN($C64)-1)="old",BB64,VALUE(RIGHT($C64,LEN($C64)-1))),BB64+IF(RIGHT($C64,LEN($C64)-1)="old",BB64,VALUE(RIGHT($C64,LEN($C64)-1))))/3,0),"")</f>
        <v>71</v>
      </c>
      <c r="BD64" s="6">
        <f t="shared" ref="BD64:DO64" si="2756">IFERROR(IF(MOD(BC64,$D64)=0,$E64,$F64),"")</f>
        <v>6</v>
      </c>
      <c r="BE64" s="6" t="str">
        <f t="shared" si="274"/>
        <v/>
      </c>
      <c r="BF64" s="6" t="str">
        <f t="shared" si="275"/>
        <v>,2,2,2,2,2,2,2,2,71</v>
      </c>
      <c r="BG64" s="6">
        <f t="shared" si="405"/>
        <v>30</v>
      </c>
      <c r="BH64" s="6">
        <f t="shared" ref="BH64:DS64" si="2757">IFERROR(ROUNDDOWN(IF(LEFT($C64,1)="*",BG64*IF(RIGHT($C64,LEN($C64)-1)="old",BG64,VALUE(RIGHT($C64,LEN($C64)-1))),BG64+IF(RIGHT($C64,LEN($C64)-1)="old",BG64,VALUE(RIGHT($C64,LEN($C64)-1))))/3,0),"")</f>
        <v>11</v>
      </c>
      <c r="BI64" s="6">
        <f t="shared" ref="BI64:DT64" si="2758">IFERROR(IF(MOD(BH64,$D64)=0,$E64,$F64),"")</f>
        <v>6</v>
      </c>
      <c r="BJ64" s="6" t="str">
        <f t="shared" si="278"/>
        <v/>
      </c>
      <c r="BK64" s="6" t="str">
        <f t="shared" si="279"/>
        <v>,2,2,2,2,2,2,2,2,71,11</v>
      </c>
      <c r="BL64" s="6">
        <f t="shared" si="408"/>
        <v>23</v>
      </c>
      <c r="BM64" s="6">
        <f t="shared" ref="BM64:DX64" si="2759">IFERROR(ROUNDDOWN(IF(LEFT($C64,1)="*",BL64*IF(RIGHT($C64,LEN($C64)-1)="old",BL64,VALUE(RIGHT($C64,LEN($C64)-1))),BL64+IF(RIGHT($C64,LEN($C64)-1)="old",BL64,VALUE(RIGHT($C64,LEN($C64)-1))))/3,0),"")</f>
        <v>9</v>
      </c>
      <c r="BN64" s="6">
        <f t="shared" ref="BN64:DY64" si="2760">IFERROR(IF(MOD(BM64,$D64)=0,$E64,$F64),"")</f>
        <v>6</v>
      </c>
      <c r="BO64" s="6" t="str">
        <f t="shared" si="282"/>
        <v/>
      </c>
      <c r="BP64" s="6" t="str">
        <f t="shared" si="283"/>
        <v>,2,2,2,2,2,2,2,2,71,11,9</v>
      </c>
      <c r="BQ64" s="6">
        <f t="shared" si="411"/>
        <v>48</v>
      </c>
      <c r="BR64" s="6">
        <f t="shared" ref="BR64:EC64" si="2761">IFERROR(ROUNDDOWN(IF(LEFT($C64,1)="*",BQ64*IF(RIGHT($C64,LEN($C64)-1)="old",BQ64,VALUE(RIGHT($C64,LEN($C64)-1))),BQ64+IF(RIGHT($C64,LEN($C64)-1)="old",BQ64,VALUE(RIGHT($C64,LEN($C64)-1))))/3,0),"")</f>
        <v>17</v>
      </c>
      <c r="BS64" s="6">
        <f t="shared" ref="BS64:ED64" si="2762">IFERROR(IF(MOD(BR64,$D64)=0,$E64,$F64),"")</f>
        <v>6</v>
      </c>
      <c r="BT64" s="6" t="str">
        <f t="shared" si="286"/>
        <v/>
      </c>
      <c r="BU64" s="6" t="str">
        <f t="shared" si="287"/>
        <v>,2,2,2,2,2,2,2,2,71,11,9,17</v>
      </c>
      <c r="BV64" s="6" t="str">
        <f t="shared" si="414"/>
        <v/>
      </c>
      <c r="BW64" s="6" t="str">
        <f t="shared" ref="BW64:EH64" si="2763">IFERROR(ROUNDDOWN(IF(LEFT($C64,1)="*",BV64*IF(RIGHT($C64,LEN($C64)-1)="old",BV64,VALUE(RIGHT($C64,LEN($C64)-1))),BV64+IF(RIGHT($C64,LEN($C64)-1)="old",BV64,VALUE(RIGHT($C64,LEN($C64)-1))))/3,0),"")</f>
        <v/>
      </c>
      <c r="BX64" s="6" t="str">
        <f t="shared" ref="BX64:EI64" si="2764">IFERROR(IF(MOD(BW64,$D64)=0,$E64,$F64),"")</f>
        <v/>
      </c>
      <c r="BY64" s="6" t="str">
        <f t="shared" si="290"/>
        <v/>
      </c>
      <c r="BZ64" s="6" t="str">
        <f t="shared" si="291"/>
        <v>,2,2,2,2,2,2,2,2,71,11,9,17</v>
      </c>
      <c r="CA64" s="6" t="str">
        <f t="shared" si="417"/>
        <v/>
      </c>
      <c r="CB64" s="6" t="str">
        <f t="shared" ref="CB64:EM64" si="2765">IFERROR(ROUNDDOWN(IF(LEFT($C64,1)="*",CA64*IF(RIGHT($C64,LEN($C64)-1)="old",CA64,VALUE(RIGHT($C64,LEN($C64)-1))),CA64+IF(RIGHT($C64,LEN($C64)-1)="old",CA64,VALUE(RIGHT($C64,LEN($C64)-1))))/3,0),"")</f>
        <v/>
      </c>
      <c r="CC64" s="6" t="str">
        <f t="shared" ref="CC64:EN64" si="2766">IFERROR(IF(MOD(CB64,$D64)=0,$E64,$F64),"")</f>
        <v/>
      </c>
      <c r="CD64" s="6" t="str">
        <f t="shared" si="294"/>
        <v/>
      </c>
      <c r="CE64" s="6" t="str">
        <f t="shared" si="295"/>
        <v>,2,2,2,2,2,2,2,2,71,11,9,17</v>
      </c>
      <c r="CF64" s="6" t="str">
        <f t="shared" si="420"/>
        <v/>
      </c>
      <c r="CG64" s="6" t="str">
        <f t="shared" ref="CG64:ER64" si="2767">IFERROR(ROUNDDOWN(IF(LEFT($C64,1)="*",CF64*IF(RIGHT($C64,LEN($C64)-1)="old",CF64,VALUE(RIGHT($C64,LEN($C64)-1))),CF64+IF(RIGHT($C64,LEN($C64)-1)="old",CF64,VALUE(RIGHT($C64,LEN($C64)-1))))/3,0),"")</f>
        <v/>
      </c>
      <c r="CH64" s="6" t="str">
        <f t="shared" ref="CH64:ES64" si="2768">IFERROR(IF(MOD(CG64,$D64)=0,$E64,$F64),"")</f>
        <v/>
      </c>
      <c r="CI64" s="6" t="str">
        <f t="shared" si="298"/>
        <v/>
      </c>
      <c r="CJ64" s="6" t="str">
        <f t="shared" si="299"/>
        <v>,2,2,2,2,2,2,2,2,71,11,9,17</v>
      </c>
      <c r="CK64" s="6" t="str">
        <f t="shared" si="423"/>
        <v/>
      </c>
      <c r="CL64" s="6" t="str">
        <f t="shared" ref="CL64:EW64" si="2769">IFERROR(ROUNDDOWN(IF(LEFT($C64,1)="*",CK64*IF(RIGHT($C64,LEN($C64)-1)="old",CK64,VALUE(RIGHT($C64,LEN($C64)-1))),CK64+IF(RIGHT($C64,LEN($C64)-1)="old",CK64,VALUE(RIGHT($C64,LEN($C64)-1))))/3,0),"")</f>
        <v/>
      </c>
      <c r="CM64" s="6" t="str">
        <f t="shared" ref="CM64:EX64" si="2770">IFERROR(IF(MOD(CL64,$D64)=0,$E64,$F64),"")</f>
        <v/>
      </c>
      <c r="CN64" s="6" t="str">
        <f t="shared" si="302"/>
        <v/>
      </c>
      <c r="CO64" s="6" t="str">
        <f t="shared" si="303"/>
        <v>,2,2,2,2,2,2,2,2,71,11,9,17</v>
      </c>
      <c r="CP64" s="6" t="str">
        <f t="shared" si="426"/>
        <v/>
      </c>
      <c r="CQ64" s="6" t="str">
        <f t="shared" ref="CQ64:FB64" si="2771">IFERROR(ROUNDDOWN(IF(LEFT($C64,1)="*",CP64*IF(RIGHT($C64,LEN($C64)-1)="old",CP64,VALUE(RIGHT($C64,LEN($C64)-1))),CP64+IF(RIGHT($C64,LEN($C64)-1)="old",CP64,VALUE(RIGHT($C64,LEN($C64)-1))))/3,0),"")</f>
        <v/>
      </c>
      <c r="CR64" s="6" t="str">
        <f t="shared" ref="CR64:FC64" si="2772">IFERROR(IF(MOD(CQ64,$D64)=0,$E64,$F64),"")</f>
        <v/>
      </c>
      <c r="CS64" s="6" t="str">
        <f t="shared" si="306"/>
        <v/>
      </c>
      <c r="CT64" s="6" t="str">
        <f t="shared" si="307"/>
        <v>,2,2,2,2,2,2,2,2,71,11,9,17</v>
      </c>
      <c r="CU64" s="6" t="str">
        <f t="shared" si="429"/>
        <v/>
      </c>
      <c r="CV64" s="6" t="str">
        <f t="shared" ref="CV64:FG64" si="2773">IFERROR(ROUNDDOWN(IF(LEFT($C64,1)="*",CU64*IF(RIGHT($C64,LEN($C64)-1)="old",CU64,VALUE(RIGHT($C64,LEN($C64)-1))),CU64+IF(RIGHT($C64,LEN($C64)-1)="old",CU64,VALUE(RIGHT($C64,LEN($C64)-1))))/3,0),"")</f>
        <v/>
      </c>
      <c r="CW64" s="6" t="str">
        <f t="shared" ref="CW64:FH64" si="2774">IFERROR(IF(MOD(CV64,$D64)=0,$E64,$F64),"")</f>
        <v/>
      </c>
      <c r="CX64" s="6" t="str">
        <f t="shared" si="310"/>
        <v/>
      </c>
      <c r="CY64" s="6" t="str">
        <f t="shared" si="311"/>
        <v>,2,2,2,2,2,2,2,2,71,11,9,17</v>
      </c>
      <c r="CZ64" s="6" t="str">
        <f t="shared" si="432"/>
        <v/>
      </c>
      <c r="DA64" s="6" t="str">
        <f t="shared" ref="DA64:FL64" si="2775">IFERROR(ROUNDDOWN(IF(LEFT($C64,1)="*",CZ64*IF(RIGHT($C64,LEN($C64)-1)="old",CZ64,VALUE(RIGHT($C64,LEN($C64)-1))),CZ64+IF(RIGHT($C64,LEN($C64)-1)="old",CZ64,VALUE(RIGHT($C64,LEN($C64)-1))))/3,0),"")</f>
        <v/>
      </c>
      <c r="DB64" s="6" t="str">
        <f t="shared" ref="DB64:FM64" si="2776">IFERROR(IF(MOD(DA64,$D64)=0,$E64,$F64),"")</f>
        <v/>
      </c>
      <c r="DC64" s="6" t="str">
        <f t="shared" si="314"/>
        <v/>
      </c>
      <c r="DD64" s="6" t="str">
        <f t="shared" si="315"/>
        <v>,2,2,2,2,2,2,2,2,71,11,9,17</v>
      </c>
      <c r="DE64" s="6" t="str">
        <f t="shared" si="435"/>
        <v/>
      </c>
      <c r="DF64" s="6" t="str">
        <f t="shared" ref="DF64:FQ64" si="2777">IFERROR(ROUNDDOWN(IF(LEFT($C64,1)="*",DE64*IF(RIGHT($C64,LEN($C64)-1)="old",DE64,VALUE(RIGHT($C64,LEN($C64)-1))),DE64+IF(RIGHT($C64,LEN($C64)-1)="old",DE64,VALUE(RIGHT($C64,LEN($C64)-1))))/3,0),"")</f>
        <v/>
      </c>
      <c r="DG64" s="6" t="str">
        <f t="shared" ref="DG64:FR64" si="2778">IFERROR(IF(MOD(DF64,$D64)=0,$E64,$F64),"")</f>
        <v/>
      </c>
      <c r="DH64" s="6" t="str">
        <f t="shared" si="318"/>
        <v/>
      </c>
      <c r="DI64" s="6" t="str">
        <f t="shared" si="319"/>
        <v>,2,2,2,2,2,2,2,2,71,11,9,17</v>
      </c>
      <c r="DJ64" s="6" t="str">
        <f t="shared" si="438"/>
        <v/>
      </c>
      <c r="DK64" s="6" t="str">
        <f t="shared" ref="DK64:FV64" si="2779">IFERROR(ROUNDDOWN(IF(LEFT($C64,1)="*",DJ64*IF(RIGHT($C64,LEN($C64)-1)="old",DJ64,VALUE(RIGHT($C64,LEN($C64)-1))),DJ64+IF(RIGHT($C64,LEN($C64)-1)="old",DJ64,VALUE(RIGHT($C64,LEN($C64)-1))))/3,0),"")</f>
        <v/>
      </c>
      <c r="DL64" s="6" t="str">
        <f t="shared" ref="DL64:FW64" si="2780">IFERROR(IF(MOD(DK64,$D64)=0,$E64,$F64),"")</f>
        <v/>
      </c>
      <c r="DM64" s="6" t="str">
        <f t="shared" si="322"/>
        <v/>
      </c>
      <c r="DN64" s="6" t="str">
        <f t="shared" si="323"/>
        <v>,2,2,2,2,2,2,2,2,71,11,9,17</v>
      </c>
      <c r="DO64" s="6" t="str">
        <f t="shared" si="441"/>
        <v/>
      </c>
      <c r="DP64" s="6" t="str">
        <f t="shared" ref="DP64:GA64" si="2781">IFERROR(ROUNDDOWN(IF(LEFT($C64,1)="*",DO64*IF(RIGHT($C64,LEN($C64)-1)="old",DO64,VALUE(RIGHT($C64,LEN($C64)-1))),DO64+IF(RIGHT($C64,LEN($C64)-1)="old",DO64,VALUE(RIGHT($C64,LEN($C64)-1))))/3,0),"")</f>
        <v/>
      </c>
      <c r="DQ64" s="6" t="str">
        <f t="shared" ref="DQ64:GB64" si="2782">IFERROR(IF(MOD(DP64,$D64)=0,$E64,$F64),"")</f>
        <v/>
      </c>
      <c r="DR64" s="6" t="str">
        <f t="shared" si="326"/>
        <v/>
      </c>
      <c r="DS64" s="6" t="str">
        <f t="shared" si="327"/>
        <v>,2,2,2,2,2,2,2,2,71,11,9,17</v>
      </c>
      <c r="DT64" s="6" t="str">
        <f t="shared" si="444"/>
        <v/>
      </c>
      <c r="DU64" s="6" t="str">
        <f t="shared" ref="DU64:GF64" si="2783">IFERROR(ROUNDDOWN(IF(LEFT($C64,1)="*",DT64*IF(RIGHT($C64,LEN($C64)-1)="old",DT64,VALUE(RIGHT($C64,LEN($C64)-1))),DT64+IF(RIGHT($C64,LEN($C64)-1)="old",DT64,VALUE(RIGHT($C64,LEN($C64)-1))))/3,0),"")</f>
        <v/>
      </c>
      <c r="DV64" s="6" t="str">
        <f t="shared" ref="DV64:GG64" si="2784">IFERROR(IF(MOD(DU64,$D64)=0,$E64,$F64),"")</f>
        <v/>
      </c>
      <c r="DW64" s="6" t="str">
        <f t="shared" si="330"/>
        <v/>
      </c>
      <c r="DX64" s="6" t="str">
        <f t="shared" si="331"/>
        <v>,2,2,2,2,2,2,2,2,71,11,9,17</v>
      </c>
      <c r="DY64" s="6" t="str">
        <f t="shared" si="447"/>
        <v/>
      </c>
      <c r="DZ64" s="6" t="str">
        <f t="shared" ref="DZ64:GK64" si="2785">IFERROR(ROUNDDOWN(IF(LEFT($C64,1)="*",DY64*IF(RIGHT($C64,LEN($C64)-1)="old",DY64,VALUE(RIGHT($C64,LEN($C64)-1))),DY64+IF(RIGHT($C64,LEN($C64)-1)="old",DY64,VALUE(RIGHT($C64,LEN($C64)-1))))/3,0),"")</f>
        <v/>
      </c>
      <c r="EA64" s="6" t="str">
        <f t="shared" ref="EA64:GK64" si="2786">IFERROR(IF(MOD(DZ64,$D64)=0,$E64,$F64),"")</f>
        <v/>
      </c>
      <c r="EB64" s="6" t="str">
        <f t="shared" si="334"/>
        <v/>
      </c>
      <c r="EC64" s="6" t="str">
        <f t="shared" si="335"/>
        <v>,2,2,2,2,2,2,2,2,71,11,9,17</v>
      </c>
      <c r="ED64" s="6" t="str">
        <f t="shared" si="450"/>
        <v/>
      </c>
      <c r="EE64" s="6" t="str">
        <f t="shared" ref="EE64:GK64" si="2787">IFERROR(ROUNDDOWN(IF(LEFT($C64,1)="*",ED64*IF(RIGHT($C64,LEN($C64)-1)="old",ED64,VALUE(RIGHT($C64,LEN($C64)-1))),ED64+IF(RIGHT($C64,LEN($C64)-1)="old",ED64,VALUE(RIGHT($C64,LEN($C64)-1))))/3,0),"")</f>
        <v/>
      </c>
      <c r="EF64" s="6" t="str">
        <f t="shared" ref="EF64:GK64" si="2788">IFERROR(IF(MOD(EE64,$D64)=0,$E64,$F64),"")</f>
        <v/>
      </c>
      <c r="EG64" s="6" t="str">
        <f t="shared" si="338"/>
        <v/>
      </c>
      <c r="EH64" s="6" t="str">
        <f t="shared" si="339"/>
        <v>,2,2,2,2,2,2,2,2,71,11,9,17</v>
      </c>
      <c r="EI64" s="6" t="str">
        <f t="shared" si="453"/>
        <v/>
      </c>
      <c r="EJ64" s="6" t="str">
        <f t="shared" ref="EJ64:GK64" si="2789">IFERROR(ROUNDDOWN(IF(LEFT($C64,1)="*",EI64*IF(RIGHT($C64,LEN($C64)-1)="old",EI64,VALUE(RIGHT($C64,LEN($C64)-1))),EI64+IF(RIGHT($C64,LEN($C64)-1)="old",EI64,VALUE(RIGHT($C64,LEN($C64)-1))))/3,0),"")</f>
        <v/>
      </c>
      <c r="EK64" s="6" t="str">
        <f t="shared" ref="EK64:GK64" si="2790">IFERROR(IF(MOD(EJ64,$D64)=0,$E64,$F64),"")</f>
        <v/>
      </c>
      <c r="EL64" s="6" t="str">
        <f t="shared" si="342"/>
        <v/>
      </c>
      <c r="EM64" s="6" t="str">
        <f t="shared" si="343"/>
        <v>,2,2,2,2,2,2,2,2,71,11,9,17</v>
      </c>
      <c r="EN64" s="6" t="str">
        <f t="shared" si="456"/>
        <v/>
      </c>
      <c r="EO64" s="6" t="str">
        <f t="shared" ref="EO64:GK64" si="2791">IFERROR(ROUNDDOWN(IF(LEFT($C64,1)="*",EN64*IF(RIGHT($C64,LEN($C64)-1)="old",EN64,VALUE(RIGHT($C64,LEN($C64)-1))),EN64+IF(RIGHT($C64,LEN($C64)-1)="old",EN64,VALUE(RIGHT($C64,LEN($C64)-1))))/3,0),"")</f>
        <v/>
      </c>
      <c r="EP64" s="6" t="str">
        <f t="shared" ref="EP64:GK64" si="2792">IFERROR(IF(MOD(EO64,$D64)=0,$E64,$F64),"")</f>
        <v/>
      </c>
      <c r="EQ64" s="6" t="str">
        <f t="shared" si="346"/>
        <v/>
      </c>
      <c r="ER64" s="6" t="str">
        <f t="shared" si="347"/>
        <v>,2,2,2,2,2,2,2,2,71,11,9,17</v>
      </c>
      <c r="ES64" s="6" t="str">
        <f t="shared" si="459"/>
        <v/>
      </c>
      <c r="ET64" s="6" t="str">
        <f t="shared" ref="ET64:GK64" si="2793">IFERROR(ROUNDDOWN(IF(LEFT($C64,1)="*",ES64*IF(RIGHT($C64,LEN($C64)-1)="old",ES64,VALUE(RIGHT($C64,LEN($C64)-1))),ES64+IF(RIGHT($C64,LEN($C64)-1)="old",ES64,VALUE(RIGHT($C64,LEN($C64)-1))))/3,0),"")</f>
        <v/>
      </c>
      <c r="EU64" s="6" t="str">
        <f t="shared" ref="EU64:GK64" si="2794">IFERROR(IF(MOD(ET64,$D64)=0,$E64,$F64),"")</f>
        <v/>
      </c>
      <c r="EV64" s="6" t="str">
        <f t="shared" si="350"/>
        <v/>
      </c>
      <c r="EW64" s="6" t="str">
        <f t="shared" si="351"/>
        <v>,2,2,2,2,2,2,2,2,71,11,9,17</v>
      </c>
      <c r="EX64" s="6" t="str">
        <f t="shared" si="462"/>
        <v/>
      </c>
      <c r="EY64" s="6" t="str">
        <f t="shared" ref="EY64:GK64" si="2795">IFERROR(ROUNDDOWN(IF(LEFT($C64,1)="*",EX64*IF(RIGHT($C64,LEN($C64)-1)="old",EX64,VALUE(RIGHT($C64,LEN($C64)-1))),EX64+IF(RIGHT($C64,LEN($C64)-1)="old",EX64,VALUE(RIGHT($C64,LEN($C64)-1))))/3,0),"")</f>
        <v/>
      </c>
      <c r="EZ64" s="6" t="str">
        <f t="shared" ref="EZ64:GK64" si="2796">IFERROR(IF(MOD(EY64,$D64)=0,$E64,$F64),"")</f>
        <v/>
      </c>
      <c r="FA64" s="6" t="str">
        <f t="shared" si="354"/>
        <v/>
      </c>
      <c r="FB64" s="6" t="str">
        <f t="shared" si="355"/>
        <v>,2,2,2,2,2,2,2,2,71,11,9,17</v>
      </c>
      <c r="FC64" s="6" t="str">
        <f t="shared" si="465"/>
        <v/>
      </c>
      <c r="FD64" s="6" t="str">
        <f t="shared" ref="FD64:GK64" si="2797">IFERROR(ROUNDDOWN(IF(LEFT($C64,1)="*",FC64*IF(RIGHT($C64,LEN($C64)-1)="old",FC64,VALUE(RIGHT($C64,LEN($C64)-1))),FC64+IF(RIGHT($C64,LEN($C64)-1)="old",FC64,VALUE(RIGHT($C64,LEN($C64)-1))))/3,0),"")</f>
        <v/>
      </c>
      <c r="FE64" s="6" t="str">
        <f t="shared" ref="FE64:GK64" si="2798">IFERROR(IF(MOD(FD64,$D64)=0,$E64,$F64),"")</f>
        <v/>
      </c>
      <c r="FF64" s="6" t="str">
        <f t="shared" si="358"/>
        <v/>
      </c>
      <c r="FG64" s="6" t="str">
        <f t="shared" si="359"/>
        <v>,2,2,2,2,2,2,2,2,71,11,9,17</v>
      </c>
      <c r="FH64" s="6" t="str">
        <f t="shared" si="468"/>
        <v/>
      </c>
      <c r="FI64" s="6" t="str">
        <f t="shared" ref="FI64:GK64" si="2799">IFERROR(ROUNDDOWN(IF(LEFT($C64,1)="*",FH64*IF(RIGHT($C64,LEN($C64)-1)="old",FH64,VALUE(RIGHT($C64,LEN($C64)-1))),FH64+IF(RIGHT($C64,LEN($C64)-1)="old",FH64,VALUE(RIGHT($C64,LEN($C64)-1))))/3,0),"")</f>
        <v/>
      </c>
      <c r="FJ64" s="6" t="str">
        <f t="shared" ref="FJ64:GK64" si="2800">IFERROR(IF(MOD(FI64,$D64)=0,$E64,$F64),"")</f>
        <v/>
      </c>
      <c r="FK64" s="6" t="str">
        <f t="shared" si="362"/>
        <v/>
      </c>
      <c r="FL64" s="6" t="str">
        <f t="shared" si="363"/>
        <v>,2,2,2,2,2,2,2,2,71,11,9,17</v>
      </c>
      <c r="FM64" s="6" t="str">
        <f t="shared" si="471"/>
        <v/>
      </c>
      <c r="FN64" s="6" t="str">
        <f t="shared" ref="FN64:GK64" si="2801">IFERROR(ROUNDDOWN(IF(LEFT($C64,1)="*",FM64*IF(RIGHT($C64,LEN($C64)-1)="old",FM64,VALUE(RIGHT($C64,LEN($C64)-1))),FM64+IF(RIGHT($C64,LEN($C64)-1)="old",FM64,VALUE(RIGHT($C64,LEN($C64)-1))))/3,0),"")</f>
        <v/>
      </c>
      <c r="FO64" s="6" t="str">
        <f t="shared" ref="FO64:GK64" si="2802">IFERROR(IF(MOD(FN64,$D64)=0,$E64,$F64),"")</f>
        <v/>
      </c>
      <c r="FP64" s="6" t="str">
        <f t="shared" si="366"/>
        <v/>
      </c>
      <c r="FQ64" s="6" t="str">
        <f t="shared" si="367"/>
        <v>,2,2,2,2,2,2,2,2,71,11,9,17</v>
      </c>
      <c r="FR64" s="6" t="str">
        <f t="shared" si="474"/>
        <v/>
      </c>
      <c r="FS64" s="6" t="str">
        <f t="shared" ref="FS64:GK64" si="2803">IFERROR(ROUNDDOWN(IF(LEFT($C64,1)="*",FR64*IF(RIGHT($C64,LEN($C64)-1)="old",FR64,VALUE(RIGHT($C64,LEN($C64)-1))),FR64+IF(RIGHT($C64,LEN($C64)-1)="old",FR64,VALUE(RIGHT($C64,LEN($C64)-1))))/3,0),"")</f>
        <v/>
      </c>
      <c r="FT64" s="6" t="str">
        <f t="shared" ref="FT64:GK64" si="2804">IFERROR(IF(MOD(FS64,$D64)=0,$E64,$F64),"")</f>
        <v/>
      </c>
      <c r="FU64" s="6" t="str">
        <f t="shared" si="370"/>
        <v/>
      </c>
      <c r="FV64" s="6" t="str">
        <f t="shared" si="371"/>
        <v>,2,2,2,2,2,2,2,2,71,11,9,17</v>
      </c>
      <c r="FW64" s="6" t="str">
        <f t="shared" si="477"/>
        <v/>
      </c>
      <c r="FX64" s="6" t="str">
        <f t="shared" ref="FX64:GK64" si="2805">IFERROR(ROUNDDOWN(IF(LEFT($C64,1)="*",FW64*IF(RIGHT($C64,LEN($C64)-1)="old",FW64,VALUE(RIGHT($C64,LEN($C64)-1))),FW64+IF(RIGHT($C64,LEN($C64)-1)="old",FW64,VALUE(RIGHT($C64,LEN($C64)-1))))/3,0),"")</f>
        <v/>
      </c>
      <c r="FY64" s="6" t="str">
        <f t="shared" ref="FY64:GK64" si="2806">IFERROR(IF(MOD(FX64,$D64)=0,$E64,$F64),"")</f>
        <v/>
      </c>
      <c r="FZ64" s="6" t="str">
        <f t="shared" si="374"/>
        <v/>
      </c>
      <c r="GA64" s="6" t="str">
        <f t="shared" si="375"/>
        <v>,2,2,2,2,2,2,2,2,71,11,9,17</v>
      </c>
      <c r="GB64" s="6" t="str">
        <f t="shared" si="480"/>
        <v/>
      </c>
      <c r="GC64" s="6" t="str">
        <f t="shared" ref="GC64:GK64" si="2807">IFERROR(ROUNDDOWN(IF(LEFT($C64,1)="*",GB64*IF(RIGHT($C64,LEN($C64)-1)="old",GB64,VALUE(RIGHT($C64,LEN($C64)-1))),GB64+IF(RIGHT($C64,LEN($C64)-1)="old",GB64,VALUE(RIGHT($C64,LEN($C64)-1))))/3,0),"")</f>
        <v/>
      </c>
      <c r="GD64" s="6" t="str">
        <f t="shared" ref="GD64:GK64" si="2808">IFERROR(IF(MOD(GC64,$D64)=0,$E64,$F64),"")</f>
        <v/>
      </c>
      <c r="GE64" s="6" t="str">
        <f t="shared" si="378"/>
        <v/>
      </c>
      <c r="GF64" s="6" t="str">
        <f t="shared" si="379"/>
        <v>,2,2,2,2,2,2,2,2,71,11,9,17</v>
      </c>
      <c r="GG64" s="6" t="str">
        <f t="shared" si="483"/>
        <v/>
      </c>
      <c r="GH64" s="6" t="str">
        <f t="shared" ref="GH64:GK64" si="2809">IFERROR(ROUNDDOWN(IF(LEFT($C64,1)="*",GG64*IF(RIGHT($C64,LEN($C64)-1)="old",GG64,VALUE(RIGHT($C64,LEN($C64)-1))),GG64+IF(RIGHT($C64,LEN($C64)-1)="old",GG64,VALUE(RIGHT($C64,LEN($C64)-1))))/3,0),"")</f>
        <v/>
      </c>
      <c r="GI64" s="6" t="str">
        <f t="shared" ref="GI64:GK64" si="2810">IFERROR(IF(MOD(GH64,$D64)=0,$E64,$F64),"")</f>
        <v/>
      </c>
      <c r="GJ64" s="6" t="str">
        <f t="shared" si="382"/>
        <v/>
      </c>
      <c r="GK64" s="6" t="str">
        <f t="shared" si="383"/>
        <v>,2,2,2,2,2,2,2,2,71,11,9,17</v>
      </c>
      <c r="GL64" s="6"/>
      <c r="GM64" s="6"/>
      <c r="GN64" s="6"/>
      <c r="GO64" s="6"/>
    </row>
    <row r="65" spans="1:197" x14ac:dyDescent="0.25">
      <c r="A65" s="6"/>
      <c r="B65" s="6">
        <v>4</v>
      </c>
      <c r="C65" s="6" t="str">
        <f>"*old"</f>
        <v>*old</v>
      </c>
      <c r="D65" s="6">
        <v>7</v>
      </c>
      <c r="E65" s="6">
        <v>0</v>
      </c>
      <c r="F65" s="6">
        <v>3</v>
      </c>
      <c r="G65" s="6"/>
      <c r="H65" s="6"/>
      <c r="I65" s="6" t="str">
        <f>IF(E58=B65,GJ58,"")&amp;IF(F58=B65,GK58,"")&amp;IF(E59=B65,GJ59,"")&amp;IF(F59=B65,GK59,"")&amp;IF(E60=B65,GJ60,"")&amp;IF(F60=B65,GK60,"")&amp;IF(E61=B65,GJ61,"")&amp;IF(F61=B65,GK61,"")&amp;IF(E62=B65,GJ62,"")&amp;IF(F62=B65,GK62,"")&amp;IF(E63=B65,GJ63,"")&amp;IF(F63=B65,GK63,"")&amp;IF(E64=B65,GJ64,"")&amp;IF(F64=B65,GK64,"")</f>
        <v>,3,3,3,3,40,25,25</v>
      </c>
      <c r="J65" s="6">
        <f t="shared" si="246"/>
        <v>7</v>
      </c>
      <c r="K65" s="6">
        <f t="shared" si="2674"/>
        <v>36</v>
      </c>
      <c r="L65" s="6" t="str">
        <f>IF(E66=B65,GJ66,"")&amp;IF(F66=B65,GK66,"")&amp;IF(E67=B65,GJ67,"")&amp;IF(F67=B65,GK67,"")&amp;IF(E68=B65,GJ68,"")&amp;IF(F68=B65,GK68,"")</f>
        <v>,9,3,3,3,3,3,3,3,3</v>
      </c>
      <c r="M65" s="6">
        <f>LEN(L65)-LEN(SUBSTITUTE(L65,",",""))</f>
        <v>9</v>
      </c>
      <c r="N65" s="6">
        <f>IF(N$4&lt;=$J65,VALUE(SUBSTITUTE(MID($I65,IFERROR(FIND(CHAR(1),SUBSTITUTE($I65,",",CHAR(1),(N$4+1)-1)),1),IFERROR(FIND(CHAR(1),SUBSTITUTE($I65,",",CHAR(1),(N$4+1))),LEN($I65)+1)-IFERROR(FIND(CHAR(1),SUBSTITUTE($I65,",",CHAR(1),(N$4+1)-1)),1)),",","")),"")</f>
        <v>3</v>
      </c>
      <c r="O65" s="6">
        <f t="shared" si="142"/>
        <v>3</v>
      </c>
      <c r="P65" s="6">
        <f t="shared" si="143"/>
        <v>3</v>
      </c>
      <c r="Q65" s="6" t="str">
        <f t="shared" si="896"/>
        <v/>
      </c>
      <c r="R65" s="6" t="str">
        <f t="shared" si="897"/>
        <v>,3</v>
      </c>
      <c r="S65" s="6">
        <f t="shared" si="247"/>
        <v>3</v>
      </c>
      <c r="T65" s="6">
        <f t="shared" si="243"/>
        <v>3</v>
      </c>
      <c r="U65" s="6">
        <f t="shared" si="244"/>
        <v>3</v>
      </c>
      <c r="V65" s="6" t="str">
        <f t="shared" si="898"/>
        <v/>
      </c>
      <c r="W65" s="6" t="str">
        <f t="shared" si="899"/>
        <v>,3,3</v>
      </c>
      <c r="X65" s="6">
        <f t="shared" si="384"/>
        <v>3</v>
      </c>
      <c r="Y65" s="6">
        <f t="shared" ref="Y65:CJ65" si="2811">IFERROR(ROUNDDOWN(IF(LEFT($C65,1)="*",X65*IF(RIGHT($C65,LEN($C65)-1)="old",X65,VALUE(RIGHT($C65,LEN($C65)-1))),X65+IF(RIGHT($C65,LEN($C65)-1)="old",X65,VALUE(RIGHT($C65,LEN($C65)-1))))/3,0),"")</f>
        <v>3</v>
      </c>
      <c r="Z65" s="6">
        <f t="shared" ref="Z65:CK65" si="2812">IFERROR(IF(MOD(Y65,$D65)=0,$E65,$F65),"")</f>
        <v>3</v>
      </c>
      <c r="AA65" s="6" t="str">
        <f t="shared" si="250"/>
        <v/>
      </c>
      <c r="AB65" s="6" t="str">
        <f t="shared" si="251"/>
        <v>,3,3,3</v>
      </c>
      <c r="AC65" s="6">
        <f t="shared" si="387"/>
        <v>3</v>
      </c>
      <c r="AD65" s="6">
        <f t="shared" ref="AD65:CO65" si="2813">IFERROR(ROUNDDOWN(IF(LEFT($C65,1)="*",AC65*IF(RIGHT($C65,LEN($C65)-1)="old",AC65,VALUE(RIGHT($C65,LEN($C65)-1))),AC65+IF(RIGHT($C65,LEN($C65)-1)="old",AC65,VALUE(RIGHT($C65,LEN($C65)-1))))/3,0),"")</f>
        <v>3</v>
      </c>
      <c r="AE65" s="6">
        <f t="shared" ref="AE65:CP65" si="2814">IFERROR(IF(MOD(AD65,$D65)=0,$E65,$F65),"")</f>
        <v>3</v>
      </c>
      <c r="AF65" s="6" t="str">
        <f t="shared" si="254"/>
        <v/>
      </c>
      <c r="AG65" s="6" t="str">
        <f t="shared" si="255"/>
        <v>,3,3,3,3</v>
      </c>
      <c r="AH65" s="6">
        <f t="shared" si="390"/>
        <v>40</v>
      </c>
      <c r="AI65" s="6">
        <f t="shared" ref="AI65:CT65" si="2815">IFERROR(ROUNDDOWN(IF(LEFT($C65,1)="*",AH65*IF(RIGHT($C65,LEN($C65)-1)="old",AH65,VALUE(RIGHT($C65,LEN($C65)-1))),AH65+IF(RIGHT($C65,LEN($C65)-1)="old",AH65,VALUE(RIGHT($C65,LEN($C65)-1))))/3,0),"")</f>
        <v>533</v>
      </c>
      <c r="AJ65" s="6">
        <f t="shared" ref="AJ65:CU65" si="2816">IFERROR(IF(MOD(AI65,$D65)=0,$E65,$F65),"")</f>
        <v>3</v>
      </c>
      <c r="AK65" s="6" t="str">
        <f t="shared" si="258"/>
        <v/>
      </c>
      <c r="AL65" s="6" t="str">
        <f t="shared" si="259"/>
        <v>,3,3,3,3,533</v>
      </c>
      <c r="AM65" s="6">
        <f t="shared" si="393"/>
        <v>25</v>
      </c>
      <c r="AN65" s="6">
        <f t="shared" ref="AN65:CY65" si="2817">IFERROR(ROUNDDOWN(IF(LEFT($C65,1)="*",AM65*IF(RIGHT($C65,LEN($C65)-1)="old",AM65,VALUE(RIGHT($C65,LEN($C65)-1))),AM65+IF(RIGHT($C65,LEN($C65)-1)="old",AM65,VALUE(RIGHT($C65,LEN($C65)-1))))/3,0),"")</f>
        <v>208</v>
      </c>
      <c r="AO65" s="6">
        <f t="shared" ref="AO65:CZ65" si="2818">IFERROR(IF(MOD(AN65,$D65)=0,$E65,$F65),"")</f>
        <v>3</v>
      </c>
      <c r="AP65" s="6" t="str">
        <f t="shared" si="262"/>
        <v/>
      </c>
      <c r="AQ65" s="6" t="str">
        <f t="shared" si="263"/>
        <v>,3,3,3,3,533,208</v>
      </c>
      <c r="AR65" s="6">
        <f t="shared" si="396"/>
        <v>25</v>
      </c>
      <c r="AS65" s="6">
        <f t="shared" ref="AS65:DD65" si="2819">IFERROR(ROUNDDOWN(IF(LEFT($C65,1)="*",AR65*IF(RIGHT($C65,LEN($C65)-1)="old",AR65,VALUE(RIGHT($C65,LEN($C65)-1))),AR65+IF(RIGHT($C65,LEN($C65)-1)="old",AR65,VALUE(RIGHT($C65,LEN($C65)-1))))/3,0),"")</f>
        <v>208</v>
      </c>
      <c r="AT65" s="6">
        <f t="shared" ref="AT65:DE65" si="2820">IFERROR(IF(MOD(AS65,$D65)=0,$E65,$F65),"")</f>
        <v>3</v>
      </c>
      <c r="AU65" s="6" t="str">
        <f t="shared" si="266"/>
        <v/>
      </c>
      <c r="AV65" s="6" t="str">
        <f t="shared" si="267"/>
        <v>,3,3,3,3,533,208,208</v>
      </c>
      <c r="AW65" s="6" t="str">
        <f t="shared" si="399"/>
        <v/>
      </c>
      <c r="AX65" s="6" t="str">
        <f t="shared" ref="AX65:DI65" si="2821">IFERROR(ROUNDDOWN(IF(LEFT($C65,1)="*",AW65*IF(RIGHT($C65,LEN($C65)-1)="old",AW65,VALUE(RIGHT($C65,LEN($C65)-1))),AW65+IF(RIGHT($C65,LEN($C65)-1)="old",AW65,VALUE(RIGHT($C65,LEN($C65)-1))))/3,0),"")</f>
        <v/>
      </c>
      <c r="AY65" s="6" t="str">
        <f t="shared" ref="AY65:DJ65" si="2822">IFERROR(IF(MOD(AX65,$D65)=0,$E65,$F65),"")</f>
        <v/>
      </c>
      <c r="AZ65" s="6" t="str">
        <f t="shared" si="270"/>
        <v/>
      </c>
      <c r="BA65" s="6" t="str">
        <f t="shared" si="271"/>
        <v>,3,3,3,3,533,208,208</v>
      </c>
      <c r="BB65" s="6" t="str">
        <f t="shared" si="402"/>
        <v/>
      </c>
      <c r="BC65" s="6" t="str">
        <f t="shared" ref="BC65:DN65" si="2823">IFERROR(ROUNDDOWN(IF(LEFT($C65,1)="*",BB65*IF(RIGHT($C65,LEN($C65)-1)="old",BB65,VALUE(RIGHT($C65,LEN($C65)-1))),BB65+IF(RIGHT($C65,LEN($C65)-1)="old",BB65,VALUE(RIGHT($C65,LEN($C65)-1))))/3,0),"")</f>
        <v/>
      </c>
      <c r="BD65" s="6" t="str">
        <f t="shared" ref="BD65:DO65" si="2824">IFERROR(IF(MOD(BC65,$D65)=0,$E65,$F65),"")</f>
        <v/>
      </c>
      <c r="BE65" s="6" t="str">
        <f t="shared" si="274"/>
        <v/>
      </c>
      <c r="BF65" s="6" t="str">
        <f t="shared" si="275"/>
        <v>,3,3,3,3,533,208,208</v>
      </c>
      <c r="BG65" s="6" t="str">
        <f t="shared" si="405"/>
        <v/>
      </c>
      <c r="BH65" s="6" t="str">
        <f t="shared" ref="BH65:DS65" si="2825">IFERROR(ROUNDDOWN(IF(LEFT($C65,1)="*",BG65*IF(RIGHT($C65,LEN($C65)-1)="old",BG65,VALUE(RIGHT($C65,LEN($C65)-1))),BG65+IF(RIGHT($C65,LEN($C65)-1)="old",BG65,VALUE(RIGHT($C65,LEN($C65)-1))))/3,0),"")</f>
        <v/>
      </c>
      <c r="BI65" s="6" t="str">
        <f t="shared" ref="BI65:DT65" si="2826">IFERROR(IF(MOD(BH65,$D65)=0,$E65,$F65),"")</f>
        <v/>
      </c>
      <c r="BJ65" s="6" t="str">
        <f t="shared" si="278"/>
        <v/>
      </c>
      <c r="BK65" s="6" t="str">
        <f t="shared" si="279"/>
        <v>,3,3,3,3,533,208,208</v>
      </c>
      <c r="BL65" s="6" t="str">
        <f t="shared" si="408"/>
        <v/>
      </c>
      <c r="BM65" s="6" t="str">
        <f t="shared" ref="BM65:DX65" si="2827">IFERROR(ROUNDDOWN(IF(LEFT($C65,1)="*",BL65*IF(RIGHT($C65,LEN($C65)-1)="old",BL65,VALUE(RIGHT($C65,LEN($C65)-1))),BL65+IF(RIGHT($C65,LEN($C65)-1)="old",BL65,VALUE(RIGHT($C65,LEN($C65)-1))))/3,0),"")</f>
        <v/>
      </c>
      <c r="BN65" s="6" t="str">
        <f t="shared" ref="BN65:DY65" si="2828">IFERROR(IF(MOD(BM65,$D65)=0,$E65,$F65),"")</f>
        <v/>
      </c>
      <c r="BO65" s="6" t="str">
        <f t="shared" si="282"/>
        <v/>
      </c>
      <c r="BP65" s="6" t="str">
        <f t="shared" si="283"/>
        <v>,3,3,3,3,533,208,208</v>
      </c>
      <c r="BQ65" s="6" t="str">
        <f t="shared" si="411"/>
        <v/>
      </c>
      <c r="BR65" s="6" t="str">
        <f t="shared" ref="BR65:EC65" si="2829">IFERROR(ROUNDDOWN(IF(LEFT($C65,1)="*",BQ65*IF(RIGHT($C65,LEN($C65)-1)="old",BQ65,VALUE(RIGHT($C65,LEN($C65)-1))),BQ65+IF(RIGHT($C65,LEN($C65)-1)="old",BQ65,VALUE(RIGHT($C65,LEN($C65)-1))))/3,0),"")</f>
        <v/>
      </c>
      <c r="BS65" s="6" t="str">
        <f t="shared" ref="BS65:ED65" si="2830">IFERROR(IF(MOD(BR65,$D65)=0,$E65,$F65),"")</f>
        <v/>
      </c>
      <c r="BT65" s="6" t="str">
        <f t="shared" si="286"/>
        <v/>
      </c>
      <c r="BU65" s="6" t="str">
        <f t="shared" si="287"/>
        <v>,3,3,3,3,533,208,208</v>
      </c>
      <c r="BV65" s="6" t="str">
        <f t="shared" si="414"/>
        <v/>
      </c>
      <c r="BW65" s="6" t="str">
        <f t="shared" ref="BW65:EH65" si="2831">IFERROR(ROUNDDOWN(IF(LEFT($C65,1)="*",BV65*IF(RIGHT($C65,LEN($C65)-1)="old",BV65,VALUE(RIGHT($C65,LEN($C65)-1))),BV65+IF(RIGHT($C65,LEN($C65)-1)="old",BV65,VALUE(RIGHT($C65,LEN($C65)-1))))/3,0),"")</f>
        <v/>
      </c>
      <c r="BX65" s="6" t="str">
        <f t="shared" ref="BX65:EI65" si="2832">IFERROR(IF(MOD(BW65,$D65)=0,$E65,$F65),"")</f>
        <v/>
      </c>
      <c r="BY65" s="6" t="str">
        <f t="shared" si="290"/>
        <v/>
      </c>
      <c r="BZ65" s="6" t="str">
        <f t="shared" si="291"/>
        <v>,3,3,3,3,533,208,208</v>
      </c>
      <c r="CA65" s="6" t="str">
        <f t="shared" si="417"/>
        <v/>
      </c>
      <c r="CB65" s="6" t="str">
        <f t="shared" ref="CB65:EM65" si="2833">IFERROR(ROUNDDOWN(IF(LEFT($C65,1)="*",CA65*IF(RIGHT($C65,LEN($C65)-1)="old",CA65,VALUE(RIGHT($C65,LEN($C65)-1))),CA65+IF(RIGHT($C65,LEN($C65)-1)="old",CA65,VALUE(RIGHT($C65,LEN($C65)-1))))/3,0),"")</f>
        <v/>
      </c>
      <c r="CC65" s="6" t="str">
        <f t="shared" ref="CC65:EN65" si="2834">IFERROR(IF(MOD(CB65,$D65)=0,$E65,$F65),"")</f>
        <v/>
      </c>
      <c r="CD65" s="6" t="str">
        <f t="shared" si="294"/>
        <v/>
      </c>
      <c r="CE65" s="6" t="str">
        <f t="shared" si="295"/>
        <v>,3,3,3,3,533,208,208</v>
      </c>
      <c r="CF65" s="6" t="str">
        <f t="shared" si="420"/>
        <v/>
      </c>
      <c r="CG65" s="6" t="str">
        <f t="shared" ref="CG65:ER65" si="2835">IFERROR(ROUNDDOWN(IF(LEFT($C65,1)="*",CF65*IF(RIGHT($C65,LEN($C65)-1)="old",CF65,VALUE(RIGHT($C65,LEN($C65)-1))),CF65+IF(RIGHT($C65,LEN($C65)-1)="old",CF65,VALUE(RIGHT($C65,LEN($C65)-1))))/3,0),"")</f>
        <v/>
      </c>
      <c r="CH65" s="6" t="str">
        <f t="shared" ref="CH65:ES65" si="2836">IFERROR(IF(MOD(CG65,$D65)=0,$E65,$F65),"")</f>
        <v/>
      </c>
      <c r="CI65" s="6" t="str">
        <f t="shared" si="298"/>
        <v/>
      </c>
      <c r="CJ65" s="6" t="str">
        <f t="shared" si="299"/>
        <v>,3,3,3,3,533,208,208</v>
      </c>
      <c r="CK65" s="6" t="str">
        <f t="shared" si="423"/>
        <v/>
      </c>
      <c r="CL65" s="6" t="str">
        <f t="shared" ref="CL65:EW65" si="2837">IFERROR(ROUNDDOWN(IF(LEFT($C65,1)="*",CK65*IF(RIGHT($C65,LEN($C65)-1)="old",CK65,VALUE(RIGHT($C65,LEN($C65)-1))),CK65+IF(RIGHT($C65,LEN($C65)-1)="old",CK65,VALUE(RIGHT($C65,LEN($C65)-1))))/3,0),"")</f>
        <v/>
      </c>
      <c r="CM65" s="6" t="str">
        <f t="shared" ref="CM65:EX65" si="2838">IFERROR(IF(MOD(CL65,$D65)=0,$E65,$F65),"")</f>
        <v/>
      </c>
      <c r="CN65" s="6" t="str">
        <f t="shared" si="302"/>
        <v/>
      </c>
      <c r="CO65" s="6" t="str">
        <f t="shared" si="303"/>
        <v>,3,3,3,3,533,208,208</v>
      </c>
      <c r="CP65" s="6" t="str">
        <f t="shared" si="426"/>
        <v/>
      </c>
      <c r="CQ65" s="6" t="str">
        <f t="shared" ref="CQ65:FB65" si="2839">IFERROR(ROUNDDOWN(IF(LEFT($C65,1)="*",CP65*IF(RIGHT($C65,LEN($C65)-1)="old",CP65,VALUE(RIGHT($C65,LEN($C65)-1))),CP65+IF(RIGHT($C65,LEN($C65)-1)="old",CP65,VALUE(RIGHT($C65,LEN($C65)-1))))/3,0),"")</f>
        <v/>
      </c>
      <c r="CR65" s="6" t="str">
        <f t="shared" ref="CR65:FC65" si="2840">IFERROR(IF(MOD(CQ65,$D65)=0,$E65,$F65),"")</f>
        <v/>
      </c>
      <c r="CS65" s="6" t="str">
        <f t="shared" si="306"/>
        <v/>
      </c>
      <c r="CT65" s="6" t="str">
        <f t="shared" si="307"/>
        <v>,3,3,3,3,533,208,208</v>
      </c>
      <c r="CU65" s="6" t="str">
        <f t="shared" si="429"/>
        <v/>
      </c>
      <c r="CV65" s="6" t="str">
        <f t="shared" ref="CV65:FG65" si="2841">IFERROR(ROUNDDOWN(IF(LEFT($C65,1)="*",CU65*IF(RIGHT($C65,LEN($C65)-1)="old",CU65,VALUE(RIGHT($C65,LEN($C65)-1))),CU65+IF(RIGHT($C65,LEN($C65)-1)="old",CU65,VALUE(RIGHT($C65,LEN($C65)-1))))/3,0),"")</f>
        <v/>
      </c>
      <c r="CW65" s="6" t="str">
        <f t="shared" ref="CW65:FH65" si="2842">IFERROR(IF(MOD(CV65,$D65)=0,$E65,$F65),"")</f>
        <v/>
      </c>
      <c r="CX65" s="6" t="str">
        <f t="shared" si="310"/>
        <v/>
      </c>
      <c r="CY65" s="6" t="str">
        <f t="shared" si="311"/>
        <v>,3,3,3,3,533,208,208</v>
      </c>
      <c r="CZ65" s="6" t="str">
        <f t="shared" si="432"/>
        <v/>
      </c>
      <c r="DA65" s="6" t="str">
        <f t="shared" ref="DA65:FL65" si="2843">IFERROR(ROUNDDOWN(IF(LEFT($C65,1)="*",CZ65*IF(RIGHT($C65,LEN($C65)-1)="old",CZ65,VALUE(RIGHT($C65,LEN($C65)-1))),CZ65+IF(RIGHT($C65,LEN($C65)-1)="old",CZ65,VALUE(RIGHT($C65,LEN($C65)-1))))/3,0),"")</f>
        <v/>
      </c>
      <c r="DB65" s="6" t="str">
        <f t="shared" ref="DB65:FM65" si="2844">IFERROR(IF(MOD(DA65,$D65)=0,$E65,$F65),"")</f>
        <v/>
      </c>
      <c r="DC65" s="6" t="str">
        <f t="shared" si="314"/>
        <v/>
      </c>
      <c r="DD65" s="6" t="str">
        <f t="shared" si="315"/>
        <v>,3,3,3,3,533,208,208</v>
      </c>
      <c r="DE65" s="6" t="str">
        <f t="shared" si="435"/>
        <v/>
      </c>
      <c r="DF65" s="6" t="str">
        <f t="shared" ref="DF65:FQ65" si="2845">IFERROR(ROUNDDOWN(IF(LEFT($C65,1)="*",DE65*IF(RIGHT($C65,LEN($C65)-1)="old",DE65,VALUE(RIGHT($C65,LEN($C65)-1))),DE65+IF(RIGHT($C65,LEN($C65)-1)="old",DE65,VALUE(RIGHT($C65,LEN($C65)-1))))/3,0),"")</f>
        <v/>
      </c>
      <c r="DG65" s="6" t="str">
        <f t="shared" ref="DG65:FR65" si="2846">IFERROR(IF(MOD(DF65,$D65)=0,$E65,$F65),"")</f>
        <v/>
      </c>
      <c r="DH65" s="6" t="str">
        <f t="shared" si="318"/>
        <v/>
      </c>
      <c r="DI65" s="6" t="str">
        <f t="shared" si="319"/>
        <v>,3,3,3,3,533,208,208</v>
      </c>
      <c r="DJ65" s="6" t="str">
        <f t="shared" si="438"/>
        <v/>
      </c>
      <c r="DK65" s="6" t="str">
        <f t="shared" ref="DK65:FV65" si="2847">IFERROR(ROUNDDOWN(IF(LEFT($C65,1)="*",DJ65*IF(RIGHT($C65,LEN($C65)-1)="old",DJ65,VALUE(RIGHT($C65,LEN($C65)-1))),DJ65+IF(RIGHT($C65,LEN($C65)-1)="old",DJ65,VALUE(RIGHT($C65,LEN($C65)-1))))/3,0),"")</f>
        <v/>
      </c>
      <c r="DL65" s="6" t="str">
        <f t="shared" ref="DL65:FW65" si="2848">IFERROR(IF(MOD(DK65,$D65)=0,$E65,$F65),"")</f>
        <v/>
      </c>
      <c r="DM65" s="6" t="str">
        <f t="shared" si="322"/>
        <v/>
      </c>
      <c r="DN65" s="6" t="str">
        <f t="shared" si="323"/>
        <v>,3,3,3,3,533,208,208</v>
      </c>
      <c r="DO65" s="6" t="str">
        <f t="shared" si="441"/>
        <v/>
      </c>
      <c r="DP65" s="6" t="str">
        <f t="shared" ref="DP65:GA65" si="2849">IFERROR(ROUNDDOWN(IF(LEFT($C65,1)="*",DO65*IF(RIGHT($C65,LEN($C65)-1)="old",DO65,VALUE(RIGHT($C65,LEN($C65)-1))),DO65+IF(RIGHT($C65,LEN($C65)-1)="old",DO65,VALUE(RIGHT($C65,LEN($C65)-1))))/3,0),"")</f>
        <v/>
      </c>
      <c r="DQ65" s="6" t="str">
        <f t="shared" ref="DQ65:GB65" si="2850">IFERROR(IF(MOD(DP65,$D65)=0,$E65,$F65),"")</f>
        <v/>
      </c>
      <c r="DR65" s="6" t="str">
        <f t="shared" si="326"/>
        <v/>
      </c>
      <c r="DS65" s="6" t="str">
        <f t="shared" si="327"/>
        <v>,3,3,3,3,533,208,208</v>
      </c>
      <c r="DT65" s="6" t="str">
        <f t="shared" si="444"/>
        <v/>
      </c>
      <c r="DU65" s="6" t="str">
        <f t="shared" ref="DU65:GF65" si="2851">IFERROR(ROUNDDOWN(IF(LEFT($C65,1)="*",DT65*IF(RIGHT($C65,LEN($C65)-1)="old",DT65,VALUE(RIGHT($C65,LEN($C65)-1))),DT65+IF(RIGHT($C65,LEN($C65)-1)="old",DT65,VALUE(RIGHT($C65,LEN($C65)-1))))/3,0),"")</f>
        <v/>
      </c>
      <c r="DV65" s="6" t="str">
        <f t="shared" ref="DV65:GG65" si="2852">IFERROR(IF(MOD(DU65,$D65)=0,$E65,$F65),"")</f>
        <v/>
      </c>
      <c r="DW65" s="6" t="str">
        <f t="shared" si="330"/>
        <v/>
      </c>
      <c r="DX65" s="6" t="str">
        <f t="shared" si="331"/>
        <v>,3,3,3,3,533,208,208</v>
      </c>
      <c r="DY65" s="6" t="str">
        <f t="shared" si="447"/>
        <v/>
      </c>
      <c r="DZ65" s="6" t="str">
        <f t="shared" ref="DZ65:GK65" si="2853">IFERROR(ROUNDDOWN(IF(LEFT($C65,1)="*",DY65*IF(RIGHT($C65,LEN($C65)-1)="old",DY65,VALUE(RIGHT($C65,LEN($C65)-1))),DY65+IF(RIGHT($C65,LEN($C65)-1)="old",DY65,VALUE(RIGHT($C65,LEN($C65)-1))))/3,0),"")</f>
        <v/>
      </c>
      <c r="EA65" s="6" t="str">
        <f t="shared" ref="EA65:GK65" si="2854">IFERROR(IF(MOD(DZ65,$D65)=0,$E65,$F65),"")</f>
        <v/>
      </c>
      <c r="EB65" s="6" t="str">
        <f t="shared" si="334"/>
        <v/>
      </c>
      <c r="EC65" s="6" t="str">
        <f t="shared" si="335"/>
        <v>,3,3,3,3,533,208,208</v>
      </c>
      <c r="ED65" s="6" t="str">
        <f t="shared" si="450"/>
        <v/>
      </c>
      <c r="EE65" s="6" t="str">
        <f t="shared" ref="EE65:GK65" si="2855">IFERROR(ROUNDDOWN(IF(LEFT($C65,1)="*",ED65*IF(RIGHT($C65,LEN($C65)-1)="old",ED65,VALUE(RIGHT($C65,LEN($C65)-1))),ED65+IF(RIGHT($C65,LEN($C65)-1)="old",ED65,VALUE(RIGHT($C65,LEN($C65)-1))))/3,0),"")</f>
        <v/>
      </c>
      <c r="EF65" s="6" t="str">
        <f t="shared" ref="EF65:GK65" si="2856">IFERROR(IF(MOD(EE65,$D65)=0,$E65,$F65),"")</f>
        <v/>
      </c>
      <c r="EG65" s="6" t="str">
        <f t="shared" si="338"/>
        <v/>
      </c>
      <c r="EH65" s="6" t="str">
        <f t="shared" si="339"/>
        <v>,3,3,3,3,533,208,208</v>
      </c>
      <c r="EI65" s="6" t="str">
        <f t="shared" si="453"/>
        <v/>
      </c>
      <c r="EJ65" s="6" t="str">
        <f t="shared" ref="EJ65:GK65" si="2857">IFERROR(ROUNDDOWN(IF(LEFT($C65,1)="*",EI65*IF(RIGHT($C65,LEN($C65)-1)="old",EI65,VALUE(RIGHT($C65,LEN($C65)-1))),EI65+IF(RIGHT($C65,LEN($C65)-1)="old",EI65,VALUE(RIGHT($C65,LEN($C65)-1))))/3,0),"")</f>
        <v/>
      </c>
      <c r="EK65" s="6" t="str">
        <f t="shared" ref="EK65:GK65" si="2858">IFERROR(IF(MOD(EJ65,$D65)=0,$E65,$F65),"")</f>
        <v/>
      </c>
      <c r="EL65" s="6" t="str">
        <f t="shared" si="342"/>
        <v/>
      </c>
      <c r="EM65" s="6" t="str">
        <f t="shared" si="343"/>
        <v>,3,3,3,3,533,208,208</v>
      </c>
      <c r="EN65" s="6" t="str">
        <f t="shared" si="456"/>
        <v/>
      </c>
      <c r="EO65" s="6" t="str">
        <f t="shared" ref="EO65:GK65" si="2859">IFERROR(ROUNDDOWN(IF(LEFT($C65,1)="*",EN65*IF(RIGHT($C65,LEN($C65)-1)="old",EN65,VALUE(RIGHT($C65,LEN($C65)-1))),EN65+IF(RIGHT($C65,LEN($C65)-1)="old",EN65,VALUE(RIGHT($C65,LEN($C65)-1))))/3,0),"")</f>
        <v/>
      </c>
      <c r="EP65" s="6" t="str">
        <f t="shared" ref="EP65:GK65" si="2860">IFERROR(IF(MOD(EO65,$D65)=0,$E65,$F65),"")</f>
        <v/>
      </c>
      <c r="EQ65" s="6" t="str">
        <f t="shared" si="346"/>
        <v/>
      </c>
      <c r="ER65" s="6" t="str">
        <f t="shared" si="347"/>
        <v>,3,3,3,3,533,208,208</v>
      </c>
      <c r="ES65" s="6" t="str">
        <f t="shared" si="459"/>
        <v/>
      </c>
      <c r="ET65" s="6" t="str">
        <f t="shared" ref="ET65:GK65" si="2861">IFERROR(ROUNDDOWN(IF(LEFT($C65,1)="*",ES65*IF(RIGHT($C65,LEN($C65)-1)="old",ES65,VALUE(RIGHT($C65,LEN($C65)-1))),ES65+IF(RIGHT($C65,LEN($C65)-1)="old",ES65,VALUE(RIGHT($C65,LEN($C65)-1))))/3,0),"")</f>
        <v/>
      </c>
      <c r="EU65" s="6" t="str">
        <f t="shared" ref="EU65:GK65" si="2862">IFERROR(IF(MOD(ET65,$D65)=0,$E65,$F65),"")</f>
        <v/>
      </c>
      <c r="EV65" s="6" t="str">
        <f t="shared" si="350"/>
        <v/>
      </c>
      <c r="EW65" s="6" t="str">
        <f t="shared" si="351"/>
        <v>,3,3,3,3,533,208,208</v>
      </c>
      <c r="EX65" s="6" t="str">
        <f t="shared" si="462"/>
        <v/>
      </c>
      <c r="EY65" s="6" t="str">
        <f t="shared" ref="EY65:GK65" si="2863">IFERROR(ROUNDDOWN(IF(LEFT($C65,1)="*",EX65*IF(RIGHT($C65,LEN($C65)-1)="old",EX65,VALUE(RIGHT($C65,LEN($C65)-1))),EX65+IF(RIGHT($C65,LEN($C65)-1)="old",EX65,VALUE(RIGHT($C65,LEN($C65)-1))))/3,0),"")</f>
        <v/>
      </c>
      <c r="EZ65" s="6" t="str">
        <f t="shared" ref="EZ65:GK65" si="2864">IFERROR(IF(MOD(EY65,$D65)=0,$E65,$F65),"")</f>
        <v/>
      </c>
      <c r="FA65" s="6" t="str">
        <f t="shared" si="354"/>
        <v/>
      </c>
      <c r="FB65" s="6" t="str">
        <f t="shared" si="355"/>
        <v>,3,3,3,3,533,208,208</v>
      </c>
      <c r="FC65" s="6" t="str">
        <f t="shared" si="465"/>
        <v/>
      </c>
      <c r="FD65" s="6" t="str">
        <f t="shared" ref="FD65:GK65" si="2865">IFERROR(ROUNDDOWN(IF(LEFT($C65,1)="*",FC65*IF(RIGHT($C65,LEN($C65)-1)="old",FC65,VALUE(RIGHT($C65,LEN($C65)-1))),FC65+IF(RIGHT($C65,LEN($C65)-1)="old",FC65,VALUE(RIGHT($C65,LEN($C65)-1))))/3,0),"")</f>
        <v/>
      </c>
      <c r="FE65" s="6" t="str">
        <f t="shared" ref="FE65:GK65" si="2866">IFERROR(IF(MOD(FD65,$D65)=0,$E65,$F65),"")</f>
        <v/>
      </c>
      <c r="FF65" s="6" t="str">
        <f t="shared" si="358"/>
        <v/>
      </c>
      <c r="FG65" s="6" t="str">
        <f t="shared" si="359"/>
        <v>,3,3,3,3,533,208,208</v>
      </c>
      <c r="FH65" s="6" t="str">
        <f t="shared" si="468"/>
        <v/>
      </c>
      <c r="FI65" s="6" t="str">
        <f t="shared" ref="FI65:GK65" si="2867">IFERROR(ROUNDDOWN(IF(LEFT($C65,1)="*",FH65*IF(RIGHT($C65,LEN($C65)-1)="old",FH65,VALUE(RIGHT($C65,LEN($C65)-1))),FH65+IF(RIGHT($C65,LEN($C65)-1)="old",FH65,VALUE(RIGHT($C65,LEN($C65)-1))))/3,0),"")</f>
        <v/>
      </c>
      <c r="FJ65" s="6" t="str">
        <f t="shared" ref="FJ65:GK65" si="2868">IFERROR(IF(MOD(FI65,$D65)=0,$E65,$F65),"")</f>
        <v/>
      </c>
      <c r="FK65" s="6" t="str">
        <f t="shared" si="362"/>
        <v/>
      </c>
      <c r="FL65" s="6" t="str">
        <f t="shared" si="363"/>
        <v>,3,3,3,3,533,208,208</v>
      </c>
      <c r="FM65" s="6" t="str">
        <f t="shared" si="471"/>
        <v/>
      </c>
      <c r="FN65" s="6" t="str">
        <f t="shared" ref="FN65:GK65" si="2869">IFERROR(ROUNDDOWN(IF(LEFT($C65,1)="*",FM65*IF(RIGHT($C65,LEN($C65)-1)="old",FM65,VALUE(RIGHT($C65,LEN($C65)-1))),FM65+IF(RIGHT($C65,LEN($C65)-1)="old",FM65,VALUE(RIGHT($C65,LEN($C65)-1))))/3,0),"")</f>
        <v/>
      </c>
      <c r="FO65" s="6" t="str">
        <f t="shared" ref="FO65:GK65" si="2870">IFERROR(IF(MOD(FN65,$D65)=0,$E65,$F65),"")</f>
        <v/>
      </c>
      <c r="FP65" s="6" t="str">
        <f t="shared" si="366"/>
        <v/>
      </c>
      <c r="FQ65" s="6" t="str">
        <f t="shared" si="367"/>
        <v>,3,3,3,3,533,208,208</v>
      </c>
      <c r="FR65" s="6" t="str">
        <f t="shared" si="474"/>
        <v/>
      </c>
      <c r="FS65" s="6" t="str">
        <f t="shared" ref="FS65:GK65" si="2871">IFERROR(ROUNDDOWN(IF(LEFT($C65,1)="*",FR65*IF(RIGHT($C65,LEN($C65)-1)="old",FR65,VALUE(RIGHT($C65,LEN($C65)-1))),FR65+IF(RIGHT($C65,LEN($C65)-1)="old",FR65,VALUE(RIGHT($C65,LEN($C65)-1))))/3,0),"")</f>
        <v/>
      </c>
      <c r="FT65" s="6" t="str">
        <f t="shared" ref="FT65:GK65" si="2872">IFERROR(IF(MOD(FS65,$D65)=0,$E65,$F65),"")</f>
        <v/>
      </c>
      <c r="FU65" s="6" t="str">
        <f t="shared" si="370"/>
        <v/>
      </c>
      <c r="FV65" s="6" t="str">
        <f t="shared" si="371"/>
        <v>,3,3,3,3,533,208,208</v>
      </c>
      <c r="FW65" s="6" t="str">
        <f t="shared" si="477"/>
        <v/>
      </c>
      <c r="FX65" s="6" t="str">
        <f t="shared" ref="FX65:GK65" si="2873">IFERROR(ROUNDDOWN(IF(LEFT($C65,1)="*",FW65*IF(RIGHT($C65,LEN($C65)-1)="old",FW65,VALUE(RIGHT($C65,LEN($C65)-1))),FW65+IF(RIGHT($C65,LEN($C65)-1)="old",FW65,VALUE(RIGHT($C65,LEN($C65)-1))))/3,0),"")</f>
        <v/>
      </c>
      <c r="FY65" s="6" t="str">
        <f t="shared" ref="FY65:GK65" si="2874">IFERROR(IF(MOD(FX65,$D65)=0,$E65,$F65),"")</f>
        <v/>
      </c>
      <c r="FZ65" s="6" t="str">
        <f t="shared" si="374"/>
        <v/>
      </c>
      <c r="GA65" s="6" t="str">
        <f t="shared" si="375"/>
        <v>,3,3,3,3,533,208,208</v>
      </c>
      <c r="GB65" s="6" t="str">
        <f t="shared" si="480"/>
        <v/>
      </c>
      <c r="GC65" s="6" t="str">
        <f t="shared" ref="GC65:GK65" si="2875">IFERROR(ROUNDDOWN(IF(LEFT($C65,1)="*",GB65*IF(RIGHT($C65,LEN($C65)-1)="old",GB65,VALUE(RIGHT($C65,LEN($C65)-1))),GB65+IF(RIGHT($C65,LEN($C65)-1)="old",GB65,VALUE(RIGHT($C65,LEN($C65)-1))))/3,0),"")</f>
        <v/>
      </c>
      <c r="GD65" s="6" t="str">
        <f t="shared" ref="GD65:GK65" si="2876">IFERROR(IF(MOD(GC65,$D65)=0,$E65,$F65),"")</f>
        <v/>
      </c>
      <c r="GE65" s="6" t="str">
        <f t="shared" si="378"/>
        <v/>
      </c>
      <c r="GF65" s="6" t="str">
        <f t="shared" si="379"/>
        <v>,3,3,3,3,533,208,208</v>
      </c>
      <c r="GG65" s="6" t="str">
        <f t="shared" si="483"/>
        <v/>
      </c>
      <c r="GH65" s="6" t="str">
        <f t="shared" ref="GH65:GK65" si="2877">IFERROR(ROUNDDOWN(IF(LEFT($C65,1)="*",GG65*IF(RIGHT($C65,LEN($C65)-1)="old",GG65,VALUE(RIGHT($C65,LEN($C65)-1))),GG65+IF(RIGHT($C65,LEN($C65)-1)="old",GG65,VALUE(RIGHT($C65,LEN($C65)-1))))/3,0),"")</f>
        <v/>
      </c>
      <c r="GI65" s="6" t="str">
        <f t="shared" ref="GI65:GK65" si="2878">IFERROR(IF(MOD(GH65,$D65)=0,$E65,$F65),"")</f>
        <v/>
      </c>
      <c r="GJ65" s="6" t="str">
        <f t="shared" si="382"/>
        <v/>
      </c>
      <c r="GK65" s="6" t="str">
        <f t="shared" si="383"/>
        <v>,3,3,3,3,533,208,208</v>
      </c>
      <c r="GL65" s="6"/>
      <c r="GM65" s="6"/>
      <c r="GN65" s="6"/>
      <c r="GO65" s="6"/>
    </row>
    <row r="66" spans="1:197" x14ac:dyDescent="0.25">
      <c r="A66" s="6"/>
      <c r="B66" s="6">
        <v>5</v>
      </c>
      <c r="C66" s="6" t="str">
        <f>"+4"</f>
        <v>+4</v>
      </c>
      <c r="D66" s="6">
        <v>17</v>
      </c>
      <c r="E66" s="6">
        <v>7</v>
      </c>
      <c r="F66" s="6">
        <v>1</v>
      </c>
      <c r="G66" s="6"/>
      <c r="H66" s="6"/>
      <c r="I66" s="6" t="str">
        <f>IF(E59=B66,GJ59,"")&amp;IF(F59=B66,GK59,"")&amp;IF(E60=B66,GJ60,"")&amp;IF(F60=B66,GK60,"")&amp;IF(E61=B66,GJ61,"")&amp;IF(F61=B66,GK61,"")&amp;IF(E62=B66,GJ62,"")&amp;IF(F62=B66,GK62,"")&amp;IF(E63=B66,GJ63,"")&amp;IF(F63=B66,GK63,"")&amp;IF(E64=B66,GJ64,"")&amp;IF(F64=B66,GK64,"")&amp;IF(E65=B66,GJ65,"")&amp;IF(F65=B66,GK65,"")</f>
        <v>,3,57,25,5,7</v>
      </c>
      <c r="J66" s="6">
        <f t="shared" si="246"/>
        <v>5</v>
      </c>
      <c r="K66" s="6">
        <f t="shared" si="2674"/>
        <v>64</v>
      </c>
      <c r="L66" s="6" t="str">
        <f>IF(E67=B66,GJ67,"")&amp;IF(F67=B66,GK67,"")&amp;IF(E68=B66,GJ68,"")&amp;IF(F68=B66,GK68,"")</f>
        <v>,3,25,5,5,7</v>
      </c>
      <c r="M66" s="6">
        <f>LEN(L66)-LEN(SUBSTITUTE(L66,",",""))</f>
        <v>5</v>
      </c>
      <c r="N66" s="6">
        <f>IF(N$4&lt;=$J66,VALUE(SUBSTITUTE(MID($I66,IFERROR(FIND(CHAR(1),SUBSTITUTE($I66,",",CHAR(1),(N$4+1)-1)),1),IFERROR(FIND(CHAR(1),SUBSTITUTE($I66,",",CHAR(1),(N$4+1))),LEN($I66)+1)-IFERROR(FIND(CHAR(1),SUBSTITUTE($I66,",",CHAR(1),(N$4+1)-1)),1)),",","")),"")</f>
        <v>3</v>
      </c>
      <c r="O66" s="6">
        <f t="shared" si="142"/>
        <v>2</v>
      </c>
      <c r="P66" s="6">
        <f t="shared" si="143"/>
        <v>1</v>
      </c>
      <c r="Q66" s="6" t="str">
        <f t="shared" si="896"/>
        <v/>
      </c>
      <c r="R66" s="6" t="str">
        <f t="shared" si="897"/>
        <v>,2</v>
      </c>
      <c r="S66" s="6">
        <f t="shared" si="247"/>
        <v>57</v>
      </c>
      <c r="T66" s="6">
        <f t="shared" si="243"/>
        <v>20</v>
      </c>
      <c r="U66" s="6">
        <f t="shared" si="244"/>
        <v>1</v>
      </c>
      <c r="V66" s="6" t="str">
        <f t="shared" si="898"/>
        <v/>
      </c>
      <c r="W66" s="6" t="str">
        <f t="shared" si="899"/>
        <v>,2,20</v>
      </c>
      <c r="X66" s="6">
        <f t="shared" si="384"/>
        <v>25</v>
      </c>
      <c r="Y66" s="6">
        <f t="shared" ref="Y66:CJ66" si="2879">IFERROR(ROUNDDOWN(IF(LEFT($C66,1)="*",X66*IF(RIGHT($C66,LEN($C66)-1)="old",X66,VALUE(RIGHT($C66,LEN($C66)-1))),X66+IF(RIGHT($C66,LEN($C66)-1)="old",X66,VALUE(RIGHT($C66,LEN($C66)-1))))/3,0),"")</f>
        <v>9</v>
      </c>
      <c r="Z66" s="6">
        <f t="shared" ref="Z66:CK66" si="2880">IFERROR(IF(MOD(Y66,$D66)=0,$E66,$F66),"")</f>
        <v>1</v>
      </c>
      <c r="AA66" s="6" t="str">
        <f t="shared" si="250"/>
        <v/>
      </c>
      <c r="AB66" s="6" t="str">
        <f t="shared" si="251"/>
        <v>,2,20,9</v>
      </c>
      <c r="AC66" s="6">
        <f t="shared" si="387"/>
        <v>5</v>
      </c>
      <c r="AD66" s="6">
        <f t="shared" ref="AD66:CO66" si="2881">IFERROR(ROUNDDOWN(IF(LEFT($C66,1)="*",AC66*IF(RIGHT($C66,LEN($C66)-1)="old",AC66,VALUE(RIGHT($C66,LEN($C66)-1))),AC66+IF(RIGHT($C66,LEN($C66)-1)="old",AC66,VALUE(RIGHT($C66,LEN($C66)-1))))/3,0),"")</f>
        <v>3</v>
      </c>
      <c r="AE66" s="6">
        <f t="shared" ref="AE66:CP66" si="2882">IFERROR(IF(MOD(AD66,$D66)=0,$E66,$F66),"")</f>
        <v>1</v>
      </c>
      <c r="AF66" s="6" t="str">
        <f t="shared" si="254"/>
        <v/>
      </c>
      <c r="AG66" s="6" t="str">
        <f t="shared" si="255"/>
        <v>,2,20,9,3</v>
      </c>
      <c r="AH66" s="6">
        <f t="shared" si="390"/>
        <v>7</v>
      </c>
      <c r="AI66" s="6">
        <f t="shared" ref="AI66:CT66" si="2883">IFERROR(ROUNDDOWN(IF(LEFT($C66,1)="*",AH66*IF(RIGHT($C66,LEN($C66)-1)="old",AH66,VALUE(RIGHT($C66,LEN($C66)-1))),AH66+IF(RIGHT($C66,LEN($C66)-1)="old",AH66,VALUE(RIGHT($C66,LEN($C66)-1))))/3,0),"")</f>
        <v>3</v>
      </c>
      <c r="AJ66" s="6">
        <f t="shared" ref="AJ66:CU66" si="2884">IFERROR(IF(MOD(AI66,$D66)=0,$E66,$F66),"")</f>
        <v>1</v>
      </c>
      <c r="AK66" s="6" t="str">
        <f t="shared" si="258"/>
        <v/>
      </c>
      <c r="AL66" s="6" t="str">
        <f t="shared" si="259"/>
        <v>,2,20,9,3,3</v>
      </c>
      <c r="AM66" s="6" t="str">
        <f t="shared" si="393"/>
        <v/>
      </c>
      <c r="AN66" s="6" t="str">
        <f t="shared" ref="AN66:CY66" si="2885">IFERROR(ROUNDDOWN(IF(LEFT($C66,1)="*",AM66*IF(RIGHT($C66,LEN($C66)-1)="old",AM66,VALUE(RIGHT($C66,LEN($C66)-1))),AM66+IF(RIGHT($C66,LEN($C66)-1)="old",AM66,VALUE(RIGHT($C66,LEN($C66)-1))))/3,0),"")</f>
        <v/>
      </c>
      <c r="AO66" s="6" t="str">
        <f t="shared" ref="AO66:CZ66" si="2886">IFERROR(IF(MOD(AN66,$D66)=0,$E66,$F66),"")</f>
        <v/>
      </c>
      <c r="AP66" s="6" t="str">
        <f t="shared" si="262"/>
        <v/>
      </c>
      <c r="AQ66" s="6" t="str">
        <f t="shared" si="263"/>
        <v>,2,20,9,3,3</v>
      </c>
      <c r="AR66" s="6" t="str">
        <f t="shared" si="396"/>
        <v/>
      </c>
      <c r="AS66" s="6" t="str">
        <f t="shared" ref="AS66:DD66" si="2887">IFERROR(ROUNDDOWN(IF(LEFT($C66,1)="*",AR66*IF(RIGHT($C66,LEN($C66)-1)="old",AR66,VALUE(RIGHT($C66,LEN($C66)-1))),AR66+IF(RIGHT($C66,LEN($C66)-1)="old",AR66,VALUE(RIGHT($C66,LEN($C66)-1))))/3,0),"")</f>
        <v/>
      </c>
      <c r="AT66" s="6" t="str">
        <f t="shared" ref="AT66:DE66" si="2888">IFERROR(IF(MOD(AS66,$D66)=0,$E66,$F66),"")</f>
        <v/>
      </c>
      <c r="AU66" s="6" t="str">
        <f t="shared" si="266"/>
        <v/>
      </c>
      <c r="AV66" s="6" t="str">
        <f t="shared" si="267"/>
        <v>,2,20,9,3,3</v>
      </c>
      <c r="AW66" s="6" t="str">
        <f t="shared" si="399"/>
        <v/>
      </c>
      <c r="AX66" s="6" t="str">
        <f t="shared" ref="AX66:DI66" si="2889">IFERROR(ROUNDDOWN(IF(LEFT($C66,1)="*",AW66*IF(RIGHT($C66,LEN($C66)-1)="old",AW66,VALUE(RIGHT($C66,LEN($C66)-1))),AW66+IF(RIGHT($C66,LEN($C66)-1)="old",AW66,VALUE(RIGHT($C66,LEN($C66)-1))))/3,0),"")</f>
        <v/>
      </c>
      <c r="AY66" s="6" t="str">
        <f t="shared" ref="AY66:DJ66" si="2890">IFERROR(IF(MOD(AX66,$D66)=0,$E66,$F66),"")</f>
        <v/>
      </c>
      <c r="AZ66" s="6" t="str">
        <f t="shared" si="270"/>
        <v/>
      </c>
      <c r="BA66" s="6" t="str">
        <f t="shared" si="271"/>
        <v>,2,20,9,3,3</v>
      </c>
      <c r="BB66" s="6" t="str">
        <f t="shared" si="402"/>
        <v/>
      </c>
      <c r="BC66" s="6" t="str">
        <f t="shared" ref="BC66:DN66" si="2891">IFERROR(ROUNDDOWN(IF(LEFT($C66,1)="*",BB66*IF(RIGHT($C66,LEN($C66)-1)="old",BB66,VALUE(RIGHT($C66,LEN($C66)-1))),BB66+IF(RIGHT($C66,LEN($C66)-1)="old",BB66,VALUE(RIGHT($C66,LEN($C66)-1))))/3,0),"")</f>
        <v/>
      </c>
      <c r="BD66" s="6" t="str">
        <f t="shared" ref="BD66:DO66" si="2892">IFERROR(IF(MOD(BC66,$D66)=0,$E66,$F66),"")</f>
        <v/>
      </c>
      <c r="BE66" s="6" t="str">
        <f t="shared" si="274"/>
        <v/>
      </c>
      <c r="BF66" s="6" t="str">
        <f t="shared" si="275"/>
        <v>,2,20,9,3,3</v>
      </c>
      <c r="BG66" s="6" t="str">
        <f t="shared" si="405"/>
        <v/>
      </c>
      <c r="BH66" s="6" t="str">
        <f t="shared" ref="BH66:DS66" si="2893">IFERROR(ROUNDDOWN(IF(LEFT($C66,1)="*",BG66*IF(RIGHT($C66,LEN($C66)-1)="old",BG66,VALUE(RIGHT($C66,LEN($C66)-1))),BG66+IF(RIGHT($C66,LEN($C66)-1)="old",BG66,VALUE(RIGHT($C66,LEN($C66)-1))))/3,0),"")</f>
        <v/>
      </c>
      <c r="BI66" s="6" t="str">
        <f t="shared" ref="BI66:DT66" si="2894">IFERROR(IF(MOD(BH66,$D66)=0,$E66,$F66),"")</f>
        <v/>
      </c>
      <c r="BJ66" s="6" t="str">
        <f t="shared" si="278"/>
        <v/>
      </c>
      <c r="BK66" s="6" t="str">
        <f t="shared" si="279"/>
        <v>,2,20,9,3,3</v>
      </c>
      <c r="BL66" s="6" t="str">
        <f t="shared" si="408"/>
        <v/>
      </c>
      <c r="BM66" s="6" t="str">
        <f t="shared" ref="BM66:DX66" si="2895">IFERROR(ROUNDDOWN(IF(LEFT($C66,1)="*",BL66*IF(RIGHT($C66,LEN($C66)-1)="old",BL66,VALUE(RIGHT($C66,LEN($C66)-1))),BL66+IF(RIGHT($C66,LEN($C66)-1)="old",BL66,VALUE(RIGHT($C66,LEN($C66)-1))))/3,0),"")</f>
        <v/>
      </c>
      <c r="BN66" s="6" t="str">
        <f t="shared" ref="BN66:DY66" si="2896">IFERROR(IF(MOD(BM66,$D66)=0,$E66,$F66),"")</f>
        <v/>
      </c>
      <c r="BO66" s="6" t="str">
        <f t="shared" si="282"/>
        <v/>
      </c>
      <c r="BP66" s="6" t="str">
        <f t="shared" si="283"/>
        <v>,2,20,9,3,3</v>
      </c>
      <c r="BQ66" s="6" t="str">
        <f t="shared" si="411"/>
        <v/>
      </c>
      <c r="BR66" s="6" t="str">
        <f t="shared" ref="BR66:EC66" si="2897">IFERROR(ROUNDDOWN(IF(LEFT($C66,1)="*",BQ66*IF(RIGHT($C66,LEN($C66)-1)="old",BQ66,VALUE(RIGHT($C66,LEN($C66)-1))),BQ66+IF(RIGHT($C66,LEN($C66)-1)="old",BQ66,VALUE(RIGHT($C66,LEN($C66)-1))))/3,0),"")</f>
        <v/>
      </c>
      <c r="BS66" s="6" t="str">
        <f t="shared" ref="BS66:ED66" si="2898">IFERROR(IF(MOD(BR66,$D66)=0,$E66,$F66),"")</f>
        <v/>
      </c>
      <c r="BT66" s="6" t="str">
        <f t="shared" si="286"/>
        <v/>
      </c>
      <c r="BU66" s="6" t="str">
        <f t="shared" si="287"/>
        <v>,2,20,9,3,3</v>
      </c>
      <c r="BV66" s="6" t="str">
        <f t="shared" si="414"/>
        <v/>
      </c>
      <c r="BW66" s="6" t="str">
        <f t="shared" ref="BW66:EH66" si="2899">IFERROR(ROUNDDOWN(IF(LEFT($C66,1)="*",BV66*IF(RIGHT($C66,LEN($C66)-1)="old",BV66,VALUE(RIGHT($C66,LEN($C66)-1))),BV66+IF(RIGHT($C66,LEN($C66)-1)="old",BV66,VALUE(RIGHT($C66,LEN($C66)-1))))/3,0),"")</f>
        <v/>
      </c>
      <c r="BX66" s="6" t="str">
        <f t="shared" ref="BX66:EI66" si="2900">IFERROR(IF(MOD(BW66,$D66)=0,$E66,$F66),"")</f>
        <v/>
      </c>
      <c r="BY66" s="6" t="str">
        <f t="shared" si="290"/>
        <v/>
      </c>
      <c r="BZ66" s="6" t="str">
        <f t="shared" si="291"/>
        <v>,2,20,9,3,3</v>
      </c>
      <c r="CA66" s="6" t="str">
        <f t="shared" si="417"/>
        <v/>
      </c>
      <c r="CB66" s="6" t="str">
        <f t="shared" ref="CB66:EM66" si="2901">IFERROR(ROUNDDOWN(IF(LEFT($C66,1)="*",CA66*IF(RIGHT($C66,LEN($C66)-1)="old",CA66,VALUE(RIGHT($C66,LEN($C66)-1))),CA66+IF(RIGHT($C66,LEN($C66)-1)="old",CA66,VALUE(RIGHT($C66,LEN($C66)-1))))/3,0),"")</f>
        <v/>
      </c>
      <c r="CC66" s="6" t="str">
        <f t="shared" ref="CC66:EN66" si="2902">IFERROR(IF(MOD(CB66,$D66)=0,$E66,$F66),"")</f>
        <v/>
      </c>
      <c r="CD66" s="6" t="str">
        <f t="shared" si="294"/>
        <v/>
      </c>
      <c r="CE66" s="6" t="str">
        <f t="shared" si="295"/>
        <v>,2,20,9,3,3</v>
      </c>
      <c r="CF66" s="6" t="str">
        <f t="shared" si="420"/>
        <v/>
      </c>
      <c r="CG66" s="6" t="str">
        <f t="shared" ref="CG66:ER66" si="2903">IFERROR(ROUNDDOWN(IF(LEFT($C66,1)="*",CF66*IF(RIGHT($C66,LEN($C66)-1)="old",CF66,VALUE(RIGHT($C66,LEN($C66)-1))),CF66+IF(RIGHT($C66,LEN($C66)-1)="old",CF66,VALUE(RIGHT($C66,LEN($C66)-1))))/3,0),"")</f>
        <v/>
      </c>
      <c r="CH66" s="6" t="str">
        <f t="shared" ref="CH66:ES66" si="2904">IFERROR(IF(MOD(CG66,$D66)=0,$E66,$F66),"")</f>
        <v/>
      </c>
      <c r="CI66" s="6" t="str">
        <f t="shared" si="298"/>
        <v/>
      </c>
      <c r="CJ66" s="6" t="str">
        <f t="shared" si="299"/>
        <v>,2,20,9,3,3</v>
      </c>
      <c r="CK66" s="6" t="str">
        <f t="shared" si="423"/>
        <v/>
      </c>
      <c r="CL66" s="6" t="str">
        <f t="shared" ref="CL66:EW66" si="2905">IFERROR(ROUNDDOWN(IF(LEFT($C66,1)="*",CK66*IF(RIGHT($C66,LEN($C66)-1)="old",CK66,VALUE(RIGHT($C66,LEN($C66)-1))),CK66+IF(RIGHT($C66,LEN($C66)-1)="old",CK66,VALUE(RIGHT($C66,LEN($C66)-1))))/3,0),"")</f>
        <v/>
      </c>
      <c r="CM66" s="6" t="str">
        <f t="shared" ref="CM66:EX66" si="2906">IFERROR(IF(MOD(CL66,$D66)=0,$E66,$F66),"")</f>
        <v/>
      </c>
      <c r="CN66" s="6" t="str">
        <f t="shared" si="302"/>
        <v/>
      </c>
      <c r="CO66" s="6" t="str">
        <f t="shared" si="303"/>
        <v>,2,20,9,3,3</v>
      </c>
      <c r="CP66" s="6" t="str">
        <f t="shared" si="426"/>
        <v/>
      </c>
      <c r="CQ66" s="6" t="str">
        <f t="shared" ref="CQ66:FB66" si="2907">IFERROR(ROUNDDOWN(IF(LEFT($C66,1)="*",CP66*IF(RIGHT($C66,LEN($C66)-1)="old",CP66,VALUE(RIGHT($C66,LEN($C66)-1))),CP66+IF(RIGHT($C66,LEN($C66)-1)="old",CP66,VALUE(RIGHT($C66,LEN($C66)-1))))/3,0),"")</f>
        <v/>
      </c>
      <c r="CR66" s="6" t="str">
        <f t="shared" ref="CR66:FC66" si="2908">IFERROR(IF(MOD(CQ66,$D66)=0,$E66,$F66),"")</f>
        <v/>
      </c>
      <c r="CS66" s="6" t="str">
        <f t="shared" si="306"/>
        <v/>
      </c>
      <c r="CT66" s="6" t="str">
        <f t="shared" si="307"/>
        <v>,2,20,9,3,3</v>
      </c>
      <c r="CU66" s="6" t="str">
        <f t="shared" si="429"/>
        <v/>
      </c>
      <c r="CV66" s="6" t="str">
        <f t="shared" ref="CV66:FG66" si="2909">IFERROR(ROUNDDOWN(IF(LEFT($C66,1)="*",CU66*IF(RIGHT($C66,LEN($C66)-1)="old",CU66,VALUE(RIGHT($C66,LEN($C66)-1))),CU66+IF(RIGHT($C66,LEN($C66)-1)="old",CU66,VALUE(RIGHT($C66,LEN($C66)-1))))/3,0),"")</f>
        <v/>
      </c>
      <c r="CW66" s="6" t="str">
        <f t="shared" ref="CW66:FH66" si="2910">IFERROR(IF(MOD(CV66,$D66)=0,$E66,$F66),"")</f>
        <v/>
      </c>
      <c r="CX66" s="6" t="str">
        <f t="shared" si="310"/>
        <v/>
      </c>
      <c r="CY66" s="6" t="str">
        <f t="shared" si="311"/>
        <v>,2,20,9,3,3</v>
      </c>
      <c r="CZ66" s="6" t="str">
        <f t="shared" si="432"/>
        <v/>
      </c>
      <c r="DA66" s="6" t="str">
        <f t="shared" ref="DA66:FL66" si="2911">IFERROR(ROUNDDOWN(IF(LEFT($C66,1)="*",CZ66*IF(RIGHT($C66,LEN($C66)-1)="old",CZ66,VALUE(RIGHT($C66,LEN($C66)-1))),CZ66+IF(RIGHT($C66,LEN($C66)-1)="old",CZ66,VALUE(RIGHT($C66,LEN($C66)-1))))/3,0),"")</f>
        <v/>
      </c>
      <c r="DB66" s="6" t="str">
        <f t="shared" ref="DB66:FM66" si="2912">IFERROR(IF(MOD(DA66,$D66)=0,$E66,$F66),"")</f>
        <v/>
      </c>
      <c r="DC66" s="6" t="str">
        <f t="shared" si="314"/>
        <v/>
      </c>
      <c r="DD66" s="6" t="str">
        <f t="shared" si="315"/>
        <v>,2,20,9,3,3</v>
      </c>
      <c r="DE66" s="6" t="str">
        <f t="shared" si="435"/>
        <v/>
      </c>
      <c r="DF66" s="6" t="str">
        <f t="shared" ref="DF66:FQ66" si="2913">IFERROR(ROUNDDOWN(IF(LEFT($C66,1)="*",DE66*IF(RIGHT($C66,LEN($C66)-1)="old",DE66,VALUE(RIGHT($C66,LEN($C66)-1))),DE66+IF(RIGHT($C66,LEN($C66)-1)="old",DE66,VALUE(RIGHT($C66,LEN($C66)-1))))/3,0),"")</f>
        <v/>
      </c>
      <c r="DG66" s="6" t="str">
        <f t="shared" ref="DG66:FR66" si="2914">IFERROR(IF(MOD(DF66,$D66)=0,$E66,$F66),"")</f>
        <v/>
      </c>
      <c r="DH66" s="6" t="str">
        <f t="shared" si="318"/>
        <v/>
      </c>
      <c r="DI66" s="6" t="str">
        <f t="shared" si="319"/>
        <v>,2,20,9,3,3</v>
      </c>
      <c r="DJ66" s="6" t="str">
        <f t="shared" si="438"/>
        <v/>
      </c>
      <c r="DK66" s="6" t="str">
        <f t="shared" ref="DK66:FV66" si="2915">IFERROR(ROUNDDOWN(IF(LEFT($C66,1)="*",DJ66*IF(RIGHT($C66,LEN($C66)-1)="old",DJ66,VALUE(RIGHT($C66,LEN($C66)-1))),DJ66+IF(RIGHT($C66,LEN($C66)-1)="old",DJ66,VALUE(RIGHT($C66,LEN($C66)-1))))/3,0),"")</f>
        <v/>
      </c>
      <c r="DL66" s="6" t="str">
        <f t="shared" ref="DL66:FW66" si="2916">IFERROR(IF(MOD(DK66,$D66)=0,$E66,$F66),"")</f>
        <v/>
      </c>
      <c r="DM66" s="6" t="str">
        <f t="shared" si="322"/>
        <v/>
      </c>
      <c r="DN66" s="6" t="str">
        <f t="shared" si="323"/>
        <v>,2,20,9,3,3</v>
      </c>
      <c r="DO66" s="6" t="str">
        <f t="shared" si="441"/>
        <v/>
      </c>
      <c r="DP66" s="6" t="str">
        <f t="shared" ref="DP66:GA66" si="2917">IFERROR(ROUNDDOWN(IF(LEFT($C66,1)="*",DO66*IF(RIGHT($C66,LEN($C66)-1)="old",DO66,VALUE(RIGHT($C66,LEN($C66)-1))),DO66+IF(RIGHT($C66,LEN($C66)-1)="old",DO66,VALUE(RIGHT($C66,LEN($C66)-1))))/3,0),"")</f>
        <v/>
      </c>
      <c r="DQ66" s="6" t="str">
        <f t="shared" ref="DQ66:GB66" si="2918">IFERROR(IF(MOD(DP66,$D66)=0,$E66,$F66),"")</f>
        <v/>
      </c>
      <c r="DR66" s="6" t="str">
        <f t="shared" si="326"/>
        <v/>
      </c>
      <c r="DS66" s="6" t="str">
        <f t="shared" si="327"/>
        <v>,2,20,9,3,3</v>
      </c>
      <c r="DT66" s="6" t="str">
        <f t="shared" si="444"/>
        <v/>
      </c>
      <c r="DU66" s="6" t="str">
        <f t="shared" ref="DU66:GF66" si="2919">IFERROR(ROUNDDOWN(IF(LEFT($C66,1)="*",DT66*IF(RIGHT($C66,LEN($C66)-1)="old",DT66,VALUE(RIGHT($C66,LEN($C66)-1))),DT66+IF(RIGHT($C66,LEN($C66)-1)="old",DT66,VALUE(RIGHT($C66,LEN($C66)-1))))/3,0),"")</f>
        <v/>
      </c>
      <c r="DV66" s="6" t="str">
        <f t="shared" ref="DV66:GG66" si="2920">IFERROR(IF(MOD(DU66,$D66)=0,$E66,$F66),"")</f>
        <v/>
      </c>
      <c r="DW66" s="6" t="str">
        <f t="shared" si="330"/>
        <v/>
      </c>
      <c r="DX66" s="6" t="str">
        <f t="shared" si="331"/>
        <v>,2,20,9,3,3</v>
      </c>
      <c r="DY66" s="6" t="str">
        <f t="shared" si="447"/>
        <v/>
      </c>
      <c r="DZ66" s="6" t="str">
        <f t="shared" ref="DZ66:GK66" si="2921">IFERROR(ROUNDDOWN(IF(LEFT($C66,1)="*",DY66*IF(RIGHT($C66,LEN($C66)-1)="old",DY66,VALUE(RIGHT($C66,LEN($C66)-1))),DY66+IF(RIGHT($C66,LEN($C66)-1)="old",DY66,VALUE(RIGHT($C66,LEN($C66)-1))))/3,0),"")</f>
        <v/>
      </c>
      <c r="EA66" s="6" t="str">
        <f t="shared" ref="EA66:GK66" si="2922">IFERROR(IF(MOD(DZ66,$D66)=0,$E66,$F66),"")</f>
        <v/>
      </c>
      <c r="EB66" s="6" t="str">
        <f t="shared" si="334"/>
        <v/>
      </c>
      <c r="EC66" s="6" t="str">
        <f t="shared" si="335"/>
        <v>,2,20,9,3,3</v>
      </c>
      <c r="ED66" s="6" t="str">
        <f t="shared" si="450"/>
        <v/>
      </c>
      <c r="EE66" s="6" t="str">
        <f t="shared" ref="EE66:GK66" si="2923">IFERROR(ROUNDDOWN(IF(LEFT($C66,1)="*",ED66*IF(RIGHT($C66,LEN($C66)-1)="old",ED66,VALUE(RIGHT($C66,LEN($C66)-1))),ED66+IF(RIGHT($C66,LEN($C66)-1)="old",ED66,VALUE(RIGHT($C66,LEN($C66)-1))))/3,0),"")</f>
        <v/>
      </c>
      <c r="EF66" s="6" t="str">
        <f t="shared" ref="EF66:GK66" si="2924">IFERROR(IF(MOD(EE66,$D66)=0,$E66,$F66),"")</f>
        <v/>
      </c>
      <c r="EG66" s="6" t="str">
        <f t="shared" si="338"/>
        <v/>
      </c>
      <c r="EH66" s="6" t="str">
        <f t="shared" si="339"/>
        <v>,2,20,9,3,3</v>
      </c>
      <c r="EI66" s="6" t="str">
        <f t="shared" si="453"/>
        <v/>
      </c>
      <c r="EJ66" s="6" t="str">
        <f t="shared" ref="EJ66:GK66" si="2925">IFERROR(ROUNDDOWN(IF(LEFT($C66,1)="*",EI66*IF(RIGHT($C66,LEN($C66)-1)="old",EI66,VALUE(RIGHT($C66,LEN($C66)-1))),EI66+IF(RIGHT($C66,LEN($C66)-1)="old",EI66,VALUE(RIGHT($C66,LEN($C66)-1))))/3,0),"")</f>
        <v/>
      </c>
      <c r="EK66" s="6" t="str">
        <f t="shared" ref="EK66:GK66" si="2926">IFERROR(IF(MOD(EJ66,$D66)=0,$E66,$F66),"")</f>
        <v/>
      </c>
      <c r="EL66" s="6" t="str">
        <f t="shared" si="342"/>
        <v/>
      </c>
      <c r="EM66" s="6" t="str">
        <f t="shared" si="343"/>
        <v>,2,20,9,3,3</v>
      </c>
      <c r="EN66" s="6" t="str">
        <f t="shared" si="456"/>
        <v/>
      </c>
      <c r="EO66" s="6" t="str">
        <f t="shared" ref="EO66:GK66" si="2927">IFERROR(ROUNDDOWN(IF(LEFT($C66,1)="*",EN66*IF(RIGHT($C66,LEN($C66)-1)="old",EN66,VALUE(RIGHT($C66,LEN($C66)-1))),EN66+IF(RIGHT($C66,LEN($C66)-1)="old",EN66,VALUE(RIGHT($C66,LEN($C66)-1))))/3,0),"")</f>
        <v/>
      </c>
      <c r="EP66" s="6" t="str">
        <f t="shared" ref="EP66:GK66" si="2928">IFERROR(IF(MOD(EO66,$D66)=0,$E66,$F66),"")</f>
        <v/>
      </c>
      <c r="EQ66" s="6" t="str">
        <f t="shared" si="346"/>
        <v/>
      </c>
      <c r="ER66" s="6" t="str">
        <f t="shared" si="347"/>
        <v>,2,20,9,3,3</v>
      </c>
      <c r="ES66" s="6" t="str">
        <f t="shared" si="459"/>
        <v/>
      </c>
      <c r="ET66" s="6" t="str">
        <f t="shared" ref="ET66:GK66" si="2929">IFERROR(ROUNDDOWN(IF(LEFT($C66,1)="*",ES66*IF(RIGHT($C66,LEN($C66)-1)="old",ES66,VALUE(RIGHT($C66,LEN($C66)-1))),ES66+IF(RIGHT($C66,LEN($C66)-1)="old",ES66,VALUE(RIGHT($C66,LEN($C66)-1))))/3,0),"")</f>
        <v/>
      </c>
      <c r="EU66" s="6" t="str">
        <f t="shared" ref="EU66:GK66" si="2930">IFERROR(IF(MOD(ET66,$D66)=0,$E66,$F66),"")</f>
        <v/>
      </c>
      <c r="EV66" s="6" t="str">
        <f t="shared" si="350"/>
        <v/>
      </c>
      <c r="EW66" s="6" t="str">
        <f t="shared" si="351"/>
        <v>,2,20,9,3,3</v>
      </c>
      <c r="EX66" s="6" t="str">
        <f t="shared" si="462"/>
        <v/>
      </c>
      <c r="EY66" s="6" t="str">
        <f t="shared" ref="EY66:GK66" si="2931">IFERROR(ROUNDDOWN(IF(LEFT($C66,1)="*",EX66*IF(RIGHT($C66,LEN($C66)-1)="old",EX66,VALUE(RIGHT($C66,LEN($C66)-1))),EX66+IF(RIGHT($C66,LEN($C66)-1)="old",EX66,VALUE(RIGHT($C66,LEN($C66)-1))))/3,0),"")</f>
        <v/>
      </c>
      <c r="EZ66" s="6" t="str">
        <f t="shared" ref="EZ66:GK66" si="2932">IFERROR(IF(MOD(EY66,$D66)=0,$E66,$F66),"")</f>
        <v/>
      </c>
      <c r="FA66" s="6" t="str">
        <f t="shared" si="354"/>
        <v/>
      </c>
      <c r="FB66" s="6" t="str">
        <f t="shared" si="355"/>
        <v>,2,20,9,3,3</v>
      </c>
      <c r="FC66" s="6" t="str">
        <f t="shared" si="465"/>
        <v/>
      </c>
      <c r="FD66" s="6" t="str">
        <f t="shared" ref="FD66:GK66" si="2933">IFERROR(ROUNDDOWN(IF(LEFT($C66,1)="*",FC66*IF(RIGHT($C66,LEN($C66)-1)="old",FC66,VALUE(RIGHT($C66,LEN($C66)-1))),FC66+IF(RIGHT($C66,LEN($C66)-1)="old",FC66,VALUE(RIGHT($C66,LEN($C66)-1))))/3,0),"")</f>
        <v/>
      </c>
      <c r="FE66" s="6" t="str">
        <f t="shared" ref="FE66:GK66" si="2934">IFERROR(IF(MOD(FD66,$D66)=0,$E66,$F66),"")</f>
        <v/>
      </c>
      <c r="FF66" s="6" t="str">
        <f t="shared" si="358"/>
        <v/>
      </c>
      <c r="FG66" s="6" t="str">
        <f t="shared" si="359"/>
        <v>,2,20,9,3,3</v>
      </c>
      <c r="FH66" s="6" t="str">
        <f t="shared" si="468"/>
        <v/>
      </c>
      <c r="FI66" s="6" t="str">
        <f t="shared" ref="FI66:GK66" si="2935">IFERROR(ROUNDDOWN(IF(LEFT($C66,1)="*",FH66*IF(RIGHT($C66,LEN($C66)-1)="old",FH66,VALUE(RIGHT($C66,LEN($C66)-1))),FH66+IF(RIGHT($C66,LEN($C66)-1)="old",FH66,VALUE(RIGHT($C66,LEN($C66)-1))))/3,0),"")</f>
        <v/>
      </c>
      <c r="FJ66" s="6" t="str">
        <f t="shared" ref="FJ66:GK66" si="2936">IFERROR(IF(MOD(FI66,$D66)=0,$E66,$F66),"")</f>
        <v/>
      </c>
      <c r="FK66" s="6" t="str">
        <f t="shared" si="362"/>
        <v/>
      </c>
      <c r="FL66" s="6" t="str">
        <f t="shared" si="363"/>
        <v>,2,20,9,3,3</v>
      </c>
      <c r="FM66" s="6" t="str">
        <f t="shared" si="471"/>
        <v/>
      </c>
      <c r="FN66" s="6" t="str">
        <f t="shared" ref="FN66:GK66" si="2937">IFERROR(ROUNDDOWN(IF(LEFT($C66,1)="*",FM66*IF(RIGHT($C66,LEN($C66)-1)="old",FM66,VALUE(RIGHT($C66,LEN($C66)-1))),FM66+IF(RIGHT($C66,LEN($C66)-1)="old",FM66,VALUE(RIGHT($C66,LEN($C66)-1))))/3,0),"")</f>
        <v/>
      </c>
      <c r="FO66" s="6" t="str">
        <f t="shared" ref="FO66:GK66" si="2938">IFERROR(IF(MOD(FN66,$D66)=0,$E66,$F66),"")</f>
        <v/>
      </c>
      <c r="FP66" s="6" t="str">
        <f t="shared" si="366"/>
        <v/>
      </c>
      <c r="FQ66" s="6" t="str">
        <f t="shared" si="367"/>
        <v>,2,20,9,3,3</v>
      </c>
      <c r="FR66" s="6" t="str">
        <f t="shared" si="474"/>
        <v/>
      </c>
      <c r="FS66" s="6" t="str">
        <f t="shared" ref="FS66:GK66" si="2939">IFERROR(ROUNDDOWN(IF(LEFT($C66,1)="*",FR66*IF(RIGHT($C66,LEN($C66)-1)="old",FR66,VALUE(RIGHT($C66,LEN($C66)-1))),FR66+IF(RIGHT($C66,LEN($C66)-1)="old",FR66,VALUE(RIGHT($C66,LEN($C66)-1))))/3,0),"")</f>
        <v/>
      </c>
      <c r="FT66" s="6" t="str">
        <f t="shared" ref="FT66:GK66" si="2940">IFERROR(IF(MOD(FS66,$D66)=0,$E66,$F66),"")</f>
        <v/>
      </c>
      <c r="FU66" s="6" t="str">
        <f t="shared" si="370"/>
        <v/>
      </c>
      <c r="FV66" s="6" t="str">
        <f t="shared" si="371"/>
        <v>,2,20,9,3,3</v>
      </c>
      <c r="FW66" s="6" t="str">
        <f t="shared" si="477"/>
        <v/>
      </c>
      <c r="FX66" s="6" t="str">
        <f t="shared" ref="FX66:GK66" si="2941">IFERROR(ROUNDDOWN(IF(LEFT($C66,1)="*",FW66*IF(RIGHT($C66,LEN($C66)-1)="old",FW66,VALUE(RIGHT($C66,LEN($C66)-1))),FW66+IF(RIGHT($C66,LEN($C66)-1)="old",FW66,VALUE(RIGHT($C66,LEN($C66)-1))))/3,0),"")</f>
        <v/>
      </c>
      <c r="FY66" s="6" t="str">
        <f t="shared" ref="FY66:GK66" si="2942">IFERROR(IF(MOD(FX66,$D66)=0,$E66,$F66),"")</f>
        <v/>
      </c>
      <c r="FZ66" s="6" t="str">
        <f t="shared" si="374"/>
        <v/>
      </c>
      <c r="GA66" s="6" t="str">
        <f t="shared" si="375"/>
        <v>,2,20,9,3,3</v>
      </c>
      <c r="GB66" s="6" t="str">
        <f t="shared" si="480"/>
        <v/>
      </c>
      <c r="GC66" s="6" t="str">
        <f t="shared" ref="GC66:GK66" si="2943">IFERROR(ROUNDDOWN(IF(LEFT($C66,1)="*",GB66*IF(RIGHT($C66,LEN($C66)-1)="old",GB66,VALUE(RIGHT($C66,LEN($C66)-1))),GB66+IF(RIGHT($C66,LEN($C66)-1)="old",GB66,VALUE(RIGHT($C66,LEN($C66)-1))))/3,0),"")</f>
        <v/>
      </c>
      <c r="GD66" s="6" t="str">
        <f t="shared" ref="GD66:GK66" si="2944">IFERROR(IF(MOD(GC66,$D66)=0,$E66,$F66),"")</f>
        <v/>
      </c>
      <c r="GE66" s="6" t="str">
        <f t="shared" si="378"/>
        <v/>
      </c>
      <c r="GF66" s="6" t="str">
        <f t="shared" si="379"/>
        <v>,2,20,9,3,3</v>
      </c>
      <c r="GG66" s="6" t="str">
        <f t="shared" si="483"/>
        <v/>
      </c>
      <c r="GH66" s="6" t="str">
        <f t="shared" ref="GH66:GK66" si="2945">IFERROR(ROUNDDOWN(IF(LEFT($C66,1)="*",GG66*IF(RIGHT($C66,LEN($C66)-1)="old",GG66,VALUE(RIGHT($C66,LEN($C66)-1))),GG66+IF(RIGHT($C66,LEN($C66)-1)="old",GG66,VALUE(RIGHT($C66,LEN($C66)-1))))/3,0),"")</f>
        <v/>
      </c>
      <c r="GI66" s="6" t="str">
        <f t="shared" ref="GI66:GK66" si="2946">IFERROR(IF(MOD(GH66,$D66)=0,$E66,$F66),"")</f>
        <v/>
      </c>
      <c r="GJ66" s="6" t="str">
        <f t="shared" si="382"/>
        <v/>
      </c>
      <c r="GK66" s="6" t="str">
        <f t="shared" si="383"/>
        <v>,2,20,9,3,3</v>
      </c>
      <c r="GL66" s="6"/>
      <c r="GM66" s="6"/>
      <c r="GN66" s="6"/>
      <c r="GO66" s="6"/>
    </row>
    <row r="67" spans="1:197" x14ac:dyDescent="0.25">
      <c r="A67" s="6"/>
      <c r="B67" s="6">
        <v>6</v>
      </c>
      <c r="C67" s="6" t="str">
        <f>"+6"</f>
        <v>+6</v>
      </c>
      <c r="D67" s="6">
        <v>2</v>
      </c>
      <c r="E67" s="6">
        <v>7</v>
      </c>
      <c r="F67" s="6">
        <v>5</v>
      </c>
      <c r="G67" s="6"/>
      <c r="H67" s="6"/>
      <c r="I67" s="6" t="str">
        <f>IF(E60=B67,GJ60,"")&amp;IF(F60=B67,GK60,"")&amp;IF(E61=B67,GJ61,"")&amp;IF(F61=B67,GK61,"")&amp;IF(E62=B67,GJ62,"")&amp;IF(F62=B67,GK62,"")&amp;IF(E63=B67,GJ63,"")&amp;IF(F63=B67,GK63,"")&amp;IF(E64=B67,GJ64,"")&amp;IF(F64=B67,GK64,"")&amp;IF(E65=B67,GJ65,"")&amp;IF(F65=B67,GK65,"")&amp;IF(E66=B67,GJ66,"")&amp;IF(F66=B67,GK66,"")</f>
        <v>,4,55,2,2,2,2,2,2,2,2,71,11,9,17</v>
      </c>
      <c r="J67" s="6">
        <f t="shared" si="246"/>
        <v>14</v>
      </c>
      <c r="K67" s="6">
        <f t="shared" si="2674"/>
        <v>106</v>
      </c>
      <c r="L67" s="6" t="str">
        <f>IF(E68=B67,GJ68,"")&amp;IF(F68=B67,GK68,"")</f>
        <v/>
      </c>
      <c r="M67" s="6">
        <f>LEN(L67)-LEN(SUBSTITUTE(L67,",",""))</f>
        <v>0</v>
      </c>
      <c r="N67" s="6">
        <f>IF(N$4&lt;=$J67,VALUE(SUBSTITUTE(MID($I67,IFERROR(FIND(CHAR(1),SUBSTITUTE($I67,",",CHAR(1),(N$4+1)-1)),1),IFERROR(FIND(CHAR(1),SUBSTITUTE($I67,",",CHAR(1),(N$4+1))),LEN($I67)+1)-IFERROR(FIND(CHAR(1),SUBSTITUTE($I67,",",CHAR(1),(N$4+1)-1)),1)),",","")),"")</f>
        <v>4</v>
      </c>
      <c r="O67" s="6">
        <f t="shared" si="142"/>
        <v>3</v>
      </c>
      <c r="P67" s="6">
        <f t="shared" si="143"/>
        <v>5</v>
      </c>
      <c r="Q67" s="6" t="str">
        <f t="shared" si="896"/>
        <v/>
      </c>
      <c r="R67" s="6" t="str">
        <f t="shared" si="897"/>
        <v>,3</v>
      </c>
      <c r="S67" s="6">
        <f t="shared" si="247"/>
        <v>55</v>
      </c>
      <c r="T67" s="6">
        <f t="shared" si="243"/>
        <v>20</v>
      </c>
      <c r="U67" s="6">
        <f t="shared" si="244"/>
        <v>7</v>
      </c>
      <c r="V67" s="6" t="str">
        <f t="shared" si="898"/>
        <v>,20</v>
      </c>
      <c r="W67" s="6" t="str">
        <f t="shared" si="899"/>
        <v>,3</v>
      </c>
      <c r="X67" s="6">
        <f t="shared" si="384"/>
        <v>2</v>
      </c>
      <c r="Y67" s="6">
        <f t="shared" ref="Y67:CJ67" si="2947">IFERROR(ROUNDDOWN(IF(LEFT($C67,1)="*",X67*IF(RIGHT($C67,LEN($C67)-1)="old",X67,VALUE(RIGHT($C67,LEN($C67)-1))),X67+IF(RIGHT($C67,LEN($C67)-1)="old",X67,VALUE(RIGHT($C67,LEN($C67)-1))))/3,0),"")</f>
        <v>2</v>
      </c>
      <c r="Z67" s="6">
        <f t="shared" ref="Z67:CK67" si="2948">IFERROR(IF(MOD(Y67,$D67)=0,$E67,$F67),"")</f>
        <v>7</v>
      </c>
      <c r="AA67" s="6" t="str">
        <f t="shared" si="250"/>
        <v>,20,2</v>
      </c>
      <c r="AB67" s="6" t="str">
        <f t="shared" si="251"/>
        <v>,3</v>
      </c>
      <c r="AC67" s="6">
        <f t="shared" si="387"/>
        <v>2</v>
      </c>
      <c r="AD67" s="6">
        <f t="shared" ref="AD67:CO67" si="2949">IFERROR(ROUNDDOWN(IF(LEFT($C67,1)="*",AC67*IF(RIGHT($C67,LEN($C67)-1)="old",AC67,VALUE(RIGHT($C67,LEN($C67)-1))),AC67+IF(RIGHT($C67,LEN($C67)-1)="old",AC67,VALUE(RIGHT($C67,LEN($C67)-1))))/3,0),"")</f>
        <v>2</v>
      </c>
      <c r="AE67" s="6">
        <f t="shared" ref="AE67:CP67" si="2950">IFERROR(IF(MOD(AD67,$D67)=0,$E67,$F67),"")</f>
        <v>7</v>
      </c>
      <c r="AF67" s="6" t="str">
        <f t="shared" si="254"/>
        <v>,20,2,2</v>
      </c>
      <c r="AG67" s="6" t="str">
        <f t="shared" si="255"/>
        <v>,3</v>
      </c>
      <c r="AH67" s="6">
        <f t="shared" si="390"/>
        <v>2</v>
      </c>
      <c r="AI67" s="6">
        <f t="shared" ref="AI67:CT67" si="2951">IFERROR(ROUNDDOWN(IF(LEFT($C67,1)="*",AH67*IF(RIGHT($C67,LEN($C67)-1)="old",AH67,VALUE(RIGHT($C67,LEN($C67)-1))),AH67+IF(RIGHT($C67,LEN($C67)-1)="old",AH67,VALUE(RIGHT($C67,LEN($C67)-1))))/3,0),"")</f>
        <v>2</v>
      </c>
      <c r="AJ67" s="6">
        <f t="shared" ref="AJ67:CU67" si="2952">IFERROR(IF(MOD(AI67,$D67)=0,$E67,$F67),"")</f>
        <v>7</v>
      </c>
      <c r="AK67" s="6" t="str">
        <f t="shared" si="258"/>
        <v>,20,2,2,2</v>
      </c>
      <c r="AL67" s="6" t="str">
        <f t="shared" si="259"/>
        <v>,3</v>
      </c>
      <c r="AM67" s="6">
        <f t="shared" si="393"/>
        <v>2</v>
      </c>
      <c r="AN67" s="6">
        <f t="shared" ref="AN67:CY67" si="2953">IFERROR(ROUNDDOWN(IF(LEFT($C67,1)="*",AM67*IF(RIGHT($C67,LEN($C67)-1)="old",AM67,VALUE(RIGHT($C67,LEN($C67)-1))),AM67+IF(RIGHT($C67,LEN($C67)-1)="old",AM67,VALUE(RIGHT($C67,LEN($C67)-1))))/3,0),"")</f>
        <v>2</v>
      </c>
      <c r="AO67" s="6">
        <f t="shared" ref="AO67:CZ67" si="2954">IFERROR(IF(MOD(AN67,$D67)=0,$E67,$F67),"")</f>
        <v>7</v>
      </c>
      <c r="AP67" s="6" t="str">
        <f t="shared" si="262"/>
        <v>,20,2,2,2,2</v>
      </c>
      <c r="AQ67" s="6" t="str">
        <f t="shared" si="263"/>
        <v>,3</v>
      </c>
      <c r="AR67" s="6">
        <f t="shared" si="396"/>
        <v>2</v>
      </c>
      <c r="AS67" s="6">
        <f t="shared" ref="AS67:DD67" si="2955">IFERROR(ROUNDDOWN(IF(LEFT($C67,1)="*",AR67*IF(RIGHT($C67,LEN($C67)-1)="old",AR67,VALUE(RIGHT($C67,LEN($C67)-1))),AR67+IF(RIGHT($C67,LEN($C67)-1)="old",AR67,VALUE(RIGHT($C67,LEN($C67)-1))))/3,0),"")</f>
        <v>2</v>
      </c>
      <c r="AT67" s="6">
        <f t="shared" ref="AT67:DE67" si="2956">IFERROR(IF(MOD(AS67,$D67)=0,$E67,$F67),"")</f>
        <v>7</v>
      </c>
      <c r="AU67" s="6" t="str">
        <f t="shared" si="266"/>
        <v>,20,2,2,2,2,2</v>
      </c>
      <c r="AV67" s="6" t="str">
        <f t="shared" si="267"/>
        <v>,3</v>
      </c>
      <c r="AW67" s="6">
        <f t="shared" si="399"/>
        <v>2</v>
      </c>
      <c r="AX67" s="6">
        <f t="shared" ref="AX67:DI67" si="2957">IFERROR(ROUNDDOWN(IF(LEFT($C67,1)="*",AW67*IF(RIGHT($C67,LEN($C67)-1)="old",AW67,VALUE(RIGHT($C67,LEN($C67)-1))),AW67+IF(RIGHT($C67,LEN($C67)-1)="old",AW67,VALUE(RIGHT($C67,LEN($C67)-1))))/3,0),"")</f>
        <v>2</v>
      </c>
      <c r="AY67" s="6">
        <f t="shared" ref="AY67:DJ67" si="2958">IFERROR(IF(MOD(AX67,$D67)=0,$E67,$F67),"")</f>
        <v>7</v>
      </c>
      <c r="AZ67" s="6" t="str">
        <f t="shared" si="270"/>
        <v>,20,2,2,2,2,2,2</v>
      </c>
      <c r="BA67" s="6" t="str">
        <f t="shared" si="271"/>
        <v>,3</v>
      </c>
      <c r="BB67" s="6">
        <f t="shared" si="402"/>
        <v>2</v>
      </c>
      <c r="BC67" s="6">
        <f t="shared" ref="BC67:DN67" si="2959">IFERROR(ROUNDDOWN(IF(LEFT($C67,1)="*",BB67*IF(RIGHT($C67,LEN($C67)-1)="old",BB67,VALUE(RIGHT($C67,LEN($C67)-1))),BB67+IF(RIGHT($C67,LEN($C67)-1)="old",BB67,VALUE(RIGHT($C67,LEN($C67)-1))))/3,0),"")</f>
        <v>2</v>
      </c>
      <c r="BD67" s="6">
        <f t="shared" ref="BD67:DO67" si="2960">IFERROR(IF(MOD(BC67,$D67)=0,$E67,$F67),"")</f>
        <v>7</v>
      </c>
      <c r="BE67" s="6" t="str">
        <f t="shared" si="274"/>
        <v>,20,2,2,2,2,2,2,2</v>
      </c>
      <c r="BF67" s="6" t="str">
        <f t="shared" si="275"/>
        <v>,3</v>
      </c>
      <c r="BG67" s="6">
        <f t="shared" si="405"/>
        <v>2</v>
      </c>
      <c r="BH67" s="6">
        <f t="shared" ref="BH67:DS67" si="2961">IFERROR(ROUNDDOWN(IF(LEFT($C67,1)="*",BG67*IF(RIGHT($C67,LEN($C67)-1)="old",BG67,VALUE(RIGHT($C67,LEN($C67)-1))),BG67+IF(RIGHT($C67,LEN($C67)-1)="old",BG67,VALUE(RIGHT($C67,LEN($C67)-1))))/3,0),"")</f>
        <v>2</v>
      </c>
      <c r="BI67" s="6">
        <f t="shared" ref="BI67:DT67" si="2962">IFERROR(IF(MOD(BH67,$D67)=0,$E67,$F67),"")</f>
        <v>7</v>
      </c>
      <c r="BJ67" s="6" t="str">
        <f t="shared" si="278"/>
        <v>,20,2,2,2,2,2,2,2,2</v>
      </c>
      <c r="BK67" s="6" t="str">
        <f t="shared" si="279"/>
        <v>,3</v>
      </c>
      <c r="BL67" s="6">
        <f t="shared" si="408"/>
        <v>71</v>
      </c>
      <c r="BM67" s="6">
        <f t="shared" ref="BM67:DX67" si="2963">IFERROR(ROUNDDOWN(IF(LEFT($C67,1)="*",BL67*IF(RIGHT($C67,LEN($C67)-1)="old",BL67,VALUE(RIGHT($C67,LEN($C67)-1))),BL67+IF(RIGHT($C67,LEN($C67)-1)="old",BL67,VALUE(RIGHT($C67,LEN($C67)-1))))/3,0),"")</f>
        <v>25</v>
      </c>
      <c r="BN67" s="6">
        <f t="shared" ref="BN67:DY67" si="2964">IFERROR(IF(MOD(BM67,$D67)=0,$E67,$F67),"")</f>
        <v>5</v>
      </c>
      <c r="BO67" s="6" t="str">
        <f t="shared" si="282"/>
        <v>,20,2,2,2,2,2,2,2,2</v>
      </c>
      <c r="BP67" s="6" t="str">
        <f t="shared" si="283"/>
        <v>,3,25</v>
      </c>
      <c r="BQ67" s="6">
        <f t="shared" si="411"/>
        <v>11</v>
      </c>
      <c r="BR67" s="6">
        <f t="shared" ref="BR67:EC67" si="2965">IFERROR(ROUNDDOWN(IF(LEFT($C67,1)="*",BQ67*IF(RIGHT($C67,LEN($C67)-1)="old",BQ67,VALUE(RIGHT($C67,LEN($C67)-1))),BQ67+IF(RIGHT($C67,LEN($C67)-1)="old",BQ67,VALUE(RIGHT($C67,LEN($C67)-1))))/3,0),"")</f>
        <v>5</v>
      </c>
      <c r="BS67" s="6">
        <f t="shared" ref="BS67:ED67" si="2966">IFERROR(IF(MOD(BR67,$D67)=0,$E67,$F67),"")</f>
        <v>5</v>
      </c>
      <c r="BT67" s="6" t="str">
        <f t="shared" si="286"/>
        <v>,20,2,2,2,2,2,2,2,2</v>
      </c>
      <c r="BU67" s="6" t="str">
        <f t="shared" si="287"/>
        <v>,3,25,5</v>
      </c>
      <c r="BV67" s="6">
        <f t="shared" si="414"/>
        <v>9</v>
      </c>
      <c r="BW67" s="6">
        <f t="shared" ref="BW67:EH67" si="2967">IFERROR(ROUNDDOWN(IF(LEFT($C67,1)="*",BV67*IF(RIGHT($C67,LEN($C67)-1)="old",BV67,VALUE(RIGHT($C67,LEN($C67)-1))),BV67+IF(RIGHT($C67,LEN($C67)-1)="old",BV67,VALUE(RIGHT($C67,LEN($C67)-1))))/3,0),"")</f>
        <v>5</v>
      </c>
      <c r="BX67" s="6">
        <f t="shared" ref="BX67:EI67" si="2968">IFERROR(IF(MOD(BW67,$D67)=0,$E67,$F67),"")</f>
        <v>5</v>
      </c>
      <c r="BY67" s="6" t="str">
        <f t="shared" si="290"/>
        <v>,20,2,2,2,2,2,2,2,2</v>
      </c>
      <c r="BZ67" s="6" t="str">
        <f t="shared" si="291"/>
        <v>,3,25,5,5</v>
      </c>
      <c r="CA67" s="6">
        <f t="shared" si="417"/>
        <v>17</v>
      </c>
      <c r="CB67" s="6">
        <f t="shared" ref="CB67:EM67" si="2969">IFERROR(ROUNDDOWN(IF(LEFT($C67,1)="*",CA67*IF(RIGHT($C67,LEN($C67)-1)="old",CA67,VALUE(RIGHT($C67,LEN($C67)-1))),CA67+IF(RIGHT($C67,LEN($C67)-1)="old",CA67,VALUE(RIGHT($C67,LEN($C67)-1))))/3,0),"")</f>
        <v>7</v>
      </c>
      <c r="CC67" s="6">
        <f t="shared" ref="CC67:EN67" si="2970">IFERROR(IF(MOD(CB67,$D67)=0,$E67,$F67),"")</f>
        <v>5</v>
      </c>
      <c r="CD67" s="6" t="str">
        <f t="shared" si="294"/>
        <v>,20,2,2,2,2,2,2,2,2</v>
      </c>
      <c r="CE67" s="6" t="str">
        <f t="shared" si="295"/>
        <v>,3,25,5,5,7</v>
      </c>
      <c r="CF67" s="6" t="str">
        <f t="shared" si="420"/>
        <v/>
      </c>
      <c r="CG67" s="6" t="str">
        <f t="shared" ref="CG67:ER67" si="2971">IFERROR(ROUNDDOWN(IF(LEFT($C67,1)="*",CF67*IF(RIGHT($C67,LEN($C67)-1)="old",CF67,VALUE(RIGHT($C67,LEN($C67)-1))),CF67+IF(RIGHT($C67,LEN($C67)-1)="old",CF67,VALUE(RIGHT($C67,LEN($C67)-1))))/3,0),"")</f>
        <v/>
      </c>
      <c r="CH67" s="6" t="str">
        <f t="shared" ref="CH67:ES67" si="2972">IFERROR(IF(MOD(CG67,$D67)=0,$E67,$F67),"")</f>
        <v/>
      </c>
      <c r="CI67" s="6" t="str">
        <f t="shared" si="298"/>
        <v>,20,2,2,2,2,2,2,2,2</v>
      </c>
      <c r="CJ67" s="6" t="str">
        <f t="shared" si="299"/>
        <v>,3,25,5,5,7</v>
      </c>
      <c r="CK67" s="6" t="str">
        <f t="shared" si="423"/>
        <v/>
      </c>
      <c r="CL67" s="6" t="str">
        <f t="shared" ref="CL67:EW67" si="2973">IFERROR(ROUNDDOWN(IF(LEFT($C67,1)="*",CK67*IF(RIGHT($C67,LEN($C67)-1)="old",CK67,VALUE(RIGHT($C67,LEN($C67)-1))),CK67+IF(RIGHT($C67,LEN($C67)-1)="old",CK67,VALUE(RIGHT($C67,LEN($C67)-1))))/3,0),"")</f>
        <v/>
      </c>
      <c r="CM67" s="6" t="str">
        <f t="shared" ref="CM67:EX67" si="2974">IFERROR(IF(MOD(CL67,$D67)=0,$E67,$F67),"")</f>
        <v/>
      </c>
      <c r="CN67" s="6" t="str">
        <f t="shared" si="302"/>
        <v>,20,2,2,2,2,2,2,2,2</v>
      </c>
      <c r="CO67" s="6" t="str">
        <f t="shared" si="303"/>
        <v>,3,25,5,5,7</v>
      </c>
      <c r="CP67" s="6" t="str">
        <f t="shared" si="426"/>
        <v/>
      </c>
      <c r="CQ67" s="6" t="str">
        <f t="shared" ref="CQ67:FB67" si="2975">IFERROR(ROUNDDOWN(IF(LEFT($C67,1)="*",CP67*IF(RIGHT($C67,LEN($C67)-1)="old",CP67,VALUE(RIGHT($C67,LEN($C67)-1))),CP67+IF(RIGHT($C67,LEN($C67)-1)="old",CP67,VALUE(RIGHT($C67,LEN($C67)-1))))/3,0),"")</f>
        <v/>
      </c>
      <c r="CR67" s="6" t="str">
        <f t="shared" ref="CR67:FC67" si="2976">IFERROR(IF(MOD(CQ67,$D67)=0,$E67,$F67),"")</f>
        <v/>
      </c>
      <c r="CS67" s="6" t="str">
        <f t="shared" si="306"/>
        <v>,20,2,2,2,2,2,2,2,2</v>
      </c>
      <c r="CT67" s="6" t="str">
        <f t="shared" si="307"/>
        <v>,3,25,5,5,7</v>
      </c>
      <c r="CU67" s="6" t="str">
        <f t="shared" si="429"/>
        <v/>
      </c>
      <c r="CV67" s="6" t="str">
        <f t="shared" ref="CV67:FG67" si="2977">IFERROR(ROUNDDOWN(IF(LEFT($C67,1)="*",CU67*IF(RIGHT($C67,LEN($C67)-1)="old",CU67,VALUE(RIGHT($C67,LEN($C67)-1))),CU67+IF(RIGHT($C67,LEN($C67)-1)="old",CU67,VALUE(RIGHT($C67,LEN($C67)-1))))/3,0),"")</f>
        <v/>
      </c>
      <c r="CW67" s="6" t="str">
        <f t="shared" ref="CW67:FH67" si="2978">IFERROR(IF(MOD(CV67,$D67)=0,$E67,$F67),"")</f>
        <v/>
      </c>
      <c r="CX67" s="6" t="str">
        <f t="shared" si="310"/>
        <v>,20,2,2,2,2,2,2,2,2</v>
      </c>
      <c r="CY67" s="6" t="str">
        <f t="shared" si="311"/>
        <v>,3,25,5,5,7</v>
      </c>
      <c r="CZ67" s="6" t="str">
        <f t="shared" si="432"/>
        <v/>
      </c>
      <c r="DA67" s="6" t="str">
        <f t="shared" ref="DA67:FL67" si="2979">IFERROR(ROUNDDOWN(IF(LEFT($C67,1)="*",CZ67*IF(RIGHT($C67,LEN($C67)-1)="old",CZ67,VALUE(RIGHT($C67,LEN($C67)-1))),CZ67+IF(RIGHT($C67,LEN($C67)-1)="old",CZ67,VALUE(RIGHT($C67,LEN($C67)-1))))/3,0),"")</f>
        <v/>
      </c>
      <c r="DB67" s="6" t="str">
        <f t="shared" ref="DB67:FM67" si="2980">IFERROR(IF(MOD(DA67,$D67)=0,$E67,$F67),"")</f>
        <v/>
      </c>
      <c r="DC67" s="6" t="str">
        <f t="shared" si="314"/>
        <v>,20,2,2,2,2,2,2,2,2</v>
      </c>
      <c r="DD67" s="6" t="str">
        <f t="shared" si="315"/>
        <v>,3,25,5,5,7</v>
      </c>
      <c r="DE67" s="6" t="str">
        <f t="shared" si="435"/>
        <v/>
      </c>
      <c r="DF67" s="6" t="str">
        <f t="shared" ref="DF67:FQ67" si="2981">IFERROR(ROUNDDOWN(IF(LEFT($C67,1)="*",DE67*IF(RIGHT($C67,LEN($C67)-1)="old",DE67,VALUE(RIGHT($C67,LEN($C67)-1))),DE67+IF(RIGHT($C67,LEN($C67)-1)="old",DE67,VALUE(RIGHT($C67,LEN($C67)-1))))/3,0),"")</f>
        <v/>
      </c>
      <c r="DG67" s="6" t="str">
        <f t="shared" ref="DG67:FR67" si="2982">IFERROR(IF(MOD(DF67,$D67)=0,$E67,$F67),"")</f>
        <v/>
      </c>
      <c r="DH67" s="6" t="str">
        <f t="shared" si="318"/>
        <v>,20,2,2,2,2,2,2,2,2</v>
      </c>
      <c r="DI67" s="6" t="str">
        <f t="shared" si="319"/>
        <v>,3,25,5,5,7</v>
      </c>
      <c r="DJ67" s="6" t="str">
        <f t="shared" si="438"/>
        <v/>
      </c>
      <c r="DK67" s="6" t="str">
        <f t="shared" ref="DK67:FV67" si="2983">IFERROR(ROUNDDOWN(IF(LEFT($C67,1)="*",DJ67*IF(RIGHT($C67,LEN($C67)-1)="old",DJ67,VALUE(RIGHT($C67,LEN($C67)-1))),DJ67+IF(RIGHT($C67,LEN($C67)-1)="old",DJ67,VALUE(RIGHT($C67,LEN($C67)-1))))/3,0),"")</f>
        <v/>
      </c>
      <c r="DL67" s="6" t="str">
        <f t="shared" ref="DL67:FW67" si="2984">IFERROR(IF(MOD(DK67,$D67)=0,$E67,$F67),"")</f>
        <v/>
      </c>
      <c r="DM67" s="6" t="str">
        <f t="shared" si="322"/>
        <v>,20,2,2,2,2,2,2,2,2</v>
      </c>
      <c r="DN67" s="6" t="str">
        <f t="shared" si="323"/>
        <v>,3,25,5,5,7</v>
      </c>
      <c r="DO67" s="6" t="str">
        <f t="shared" si="441"/>
        <v/>
      </c>
      <c r="DP67" s="6" t="str">
        <f t="shared" ref="DP67:GA67" si="2985">IFERROR(ROUNDDOWN(IF(LEFT($C67,1)="*",DO67*IF(RIGHT($C67,LEN($C67)-1)="old",DO67,VALUE(RIGHT($C67,LEN($C67)-1))),DO67+IF(RIGHT($C67,LEN($C67)-1)="old",DO67,VALUE(RIGHT($C67,LEN($C67)-1))))/3,0),"")</f>
        <v/>
      </c>
      <c r="DQ67" s="6" t="str">
        <f t="shared" ref="DQ67:GB67" si="2986">IFERROR(IF(MOD(DP67,$D67)=0,$E67,$F67),"")</f>
        <v/>
      </c>
      <c r="DR67" s="6" t="str">
        <f t="shared" si="326"/>
        <v>,20,2,2,2,2,2,2,2,2</v>
      </c>
      <c r="DS67" s="6" t="str">
        <f t="shared" si="327"/>
        <v>,3,25,5,5,7</v>
      </c>
      <c r="DT67" s="6" t="str">
        <f t="shared" si="444"/>
        <v/>
      </c>
      <c r="DU67" s="6" t="str">
        <f t="shared" ref="DU67:GF67" si="2987">IFERROR(ROUNDDOWN(IF(LEFT($C67,1)="*",DT67*IF(RIGHT($C67,LEN($C67)-1)="old",DT67,VALUE(RIGHT($C67,LEN($C67)-1))),DT67+IF(RIGHT($C67,LEN($C67)-1)="old",DT67,VALUE(RIGHT($C67,LEN($C67)-1))))/3,0),"")</f>
        <v/>
      </c>
      <c r="DV67" s="6" t="str">
        <f t="shared" ref="DV67:GG67" si="2988">IFERROR(IF(MOD(DU67,$D67)=0,$E67,$F67),"")</f>
        <v/>
      </c>
      <c r="DW67" s="6" t="str">
        <f t="shared" si="330"/>
        <v>,20,2,2,2,2,2,2,2,2</v>
      </c>
      <c r="DX67" s="6" t="str">
        <f t="shared" si="331"/>
        <v>,3,25,5,5,7</v>
      </c>
      <c r="DY67" s="6" t="str">
        <f t="shared" si="447"/>
        <v/>
      </c>
      <c r="DZ67" s="6" t="str">
        <f t="shared" ref="DZ67:GK67" si="2989">IFERROR(ROUNDDOWN(IF(LEFT($C67,1)="*",DY67*IF(RIGHT($C67,LEN($C67)-1)="old",DY67,VALUE(RIGHT($C67,LEN($C67)-1))),DY67+IF(RIGHT($C67,LEN($C67)-1)="old",DY67,VALUE(RIGHT($C67,LEN($C67)-1))))/3,0),"")</f>
        <v/>
      </c>
      <c r="EA67" s="6" t="str">
        <f t="shared" ref="EA67:GK67" si="2990">IFERROR(IF(MOD(DZ67,$D67)=0,$E67,$F67),"")</f>
        <v/>
      </c>
      <c r="EB67" s="6" t="str">
        <f t="shared" si="334"/>
        <v>,20,2,2,2,2,2,2,2,2</v>
      </c>
      <c r="EC67" s="6" t="str">
        <f t="shared" si="335"/>
        <v>,3,25,5,5,7</v>
      </c>
      <c r="ED67" s="6" t="str">
        <f t="shared" si="450"/>
        <v/>
      </c>
      <c r="EE67" s="6" t="str">
        <f t="shared" ref="EE67:GK67" si="2991">IFERROR(ROUNDDOWN(IF(LEFT($C67,1)="*",ED67*IF(RIGHT($C67,LEN($C67)-1)="old",ED67,VALUE(RIGHT($C67,LEN($C67)-1))),ED67+IF(RIGHT($C67,LEN($C67)-1)="old",ED67,VALUE(RIGHT($C67,LEN($C67)-1))))/3,0),"")</f>
        <v/>
      </c>
      <c r="EF67" s="6" t="str">
        <f t="shared" ref="EF67:GK67" si="2992">IFERROR(IF(MOD(EE67,$D67)=0,$E67,$F67),"")</f>
        <v/>
      </c>
      <c r="EG67" s="6" t="str">
        <f t="shared" si="338"/>
        <v>,20,2,2,2,2,2,2,2,2</v>
      </c>
      <c r="EH67" s="6" t="str">
        <f t="shared" si="339"/>
        <v>,3,25,5,5,7</v>
      </c>
      <c r="EI67" s="6" t="str">
        <f t="shared" si="453"/>
        <v/>
      </c>
      <c r="EJ67" s="6" t="str">
        <f t="shared" ref="EJ67:GK67" si="2993">IFERROR(ROUNDDOWN(IF(LEFT($C67,1)="*",EI67*IF(RIGHT($C67,LEN($C67)-1)="old",EI67,VALUE(RIGHT($C67,LEN($C67)-1))),EI67+IF(RIGHT($C67,LEN($C67)-1)="old",EI67,VALUE(RIGHT($C67,LEN($C67)-1))))/3,0),"")</f>
        <v/>
      </c>
      <c r="EK67" s="6" t="str">
        <f t="shared" ref="EK67:GK67" si="2994">IFERROR(IF(MOD(EJ67,$D67)=0,$E67,$F67),"")</f>
        <v/>
      </c>
      <c r="EL67" s="6" t="str">
        <f t="shared" si="342"/>
        <v>,20,2,2,2,2,2,2,2,2</v>
      </c>
      <c r="EM67" s="6" t="str">
        <f t="shared" si="343"/>
        <v>,3,25,5,5,7</v>
      </c>
      <c r="EN67" s="6" t="str">
        <f t="shared" si="456"/>
        <v/>
      </c>
      <c r="EO67" s="6" t="str">
        <f t="shared" ref="EO67:GK67" si="2995">IFERROR(ROUNDDOWN(IF(LEFT($C67,1)="*",EN67*IF(RIGHT($C67,LEN($C67)-1)="old",EN67,VALUE(RIGHT($C67,LEN($C67)-1))),EN67+IF(RIGHT($C67,LEN($C67)-1)="old",EN67,VALUE(RIGHT($C67,LEN($C67)-1))))/3,0),"")</f>
        <v/>
      </c>
      <c r="EP67" s="6" t="str">
        <f t="shared" ref="EP67:GK67" si="2996">IFERROR(IF(MOD(EO67,$D67)=0,$E67,$F67),"")</f>
        <v/>
      </c>
      <c r="EQ67" s="6" t="str">
        <f t="shared" si="346"/>
        <v>,20,2,2,2,2,2,2,2,2</v>
      </c>
      <c r="ER67" s="6" t="str">
        <f t="shared" si="347"/>
        <v>,3,25,5,5,7</v>
      </c>
      <c r="ES67" s="6" t="str">
        <f t="shared" si="459"/>
        <v/>
      </c>
      <c r="ET67" s="6" t="str">
        <f t="shared" ref="ET67:GK67" si="2997">IFERROR(ROUNDDOWN(IF(LEFT($C67,1)="*",ES67*IF(RIGHT($C67,LEN($C67)-1)="old",ES67,VALUE(RIGHT($C67,LEN($C67)-1))),ES67+IF(RIGHT($C67,LEN($C67)-1)="old",ES67,VALUE(RIGHT($C67,LEN($C67)-1))))/3,0),"")</f>
        <v/>
      </c>
      <c r="EU67" s="6" t="str">
        <f t="shared" ref="EU67:GK67" si="2998">IFERROR(IF(MOD(ET67,$D67)=0,$E67,$F67),"")</f>
        <v/>
      </c>
      <c r="EV67" s="6" t="str">
        <f t="shared" si="350"/>
        <v>,20,2,2,2,2,2,2,2,2</v>
      </c>
      <c r="EW67" s="6" t="str">
        <f t="shared" si="351"/>
        <v>,3,25,5,5,7</v>
      </c>
      <c r="EX67" s="6" t="str">
        <f t="shared" si="462"/>
        <v/>
      </c>
      <c r="EY67" s="6" t="str">
        <f t="shared" ref="EY67:GK67" si="2999">IFERROR(ROUNDDOWN(IF(LEFT($C67,1)="*",EX67*IF(RIGHT($C67,LEN($C67)-1)="old",EX67,VALUE(RIGHT($C67,LEN($C67)-1))),EX67+IF(RIGHT($C67,LEN($C67)-1)="old",EX67,VALUE(RIGHT($C67,LEN($C67)-1))))/3,0),"")</f>
        <v/>
      </c>
      <c r="EZ67" s="6" t="str">
        <f t="shared" ref="EZ67:GK67" si="3000">IFERROR(IF(MOD(EY67,$D67)=0,$E67,$F67),"")</f>
        <v/>
      </c>
      <c r="FA67" s="6" t="str">
        <f t="shared" si="354"/>
        <v>,20,2,2,2,2,2,2,2,2</v>
      </c>
      <c r="FB67" s="6" t="str">
        <f t="shared" si="355"/>
        <v>,3,25,5,5,7</v>
      </c>
      <c r="FC67" s="6" t="str">
        <f t="shared" si="465"/>
        <v/>
      </c>
      <c r="FD67" s="6" t="str">
        <f t="shared" ref="FD67:GK67" si="3001">IFERROR(ROUNDDOWN(IF(LEFT($C67,1)="*",FC67*IF(RIGHT($C67,LEN($C67)-1)="old",FC67,VALUE(RIGHT($C67,LEN($C67)-1))),FC67+IF(RIGHT($C67,LEN($C67)-1)="old",FC67,VALUE(RIGHT($C67,LEN($C67)-1))))/3,0),"")</f>
        <v/>
      </c>
      <c r="FE67" s="6" t="str">
        <f t="shared" ref="FE67:GK67" si="3002">IFERROR(IF(MOD(FD67,$D67)=0,$E67,$F67),"")</f>
        <v/>
      </c>
      <c r="FF67" s="6" t="str">
        <f t="shared" si="358"/>
        <v>,20,2,2,2,2,2,2,2,2</v>
      </c>
      <c r="FG67" s="6" t="str">
        <f t="shared" si="359"/>
        <v>,3,25,5,5,7</v>
      </c>
      <c r="FH67" s="6" t="str">
        <f t="shared" si="468"/>
        <v/>
      </c>
      <c r="FI67" s="6" t="str">
        <f t="shared" ref="FI67:GK67" si="3003">IFERROR(ROUNDDOWN(IF(LEFT($C67,1)="*",FH67*IF(RIGHT($C67,LEN($C67)-1)="old",FH67,VALUE(RIGHT($C67,LEN($C67)-1))),FH67+IF(RIGHT($C67,LEN($C67)-1)="old",FH67,VALUE(RIGHT($C67,LEN($C67)-1))))/3,0),"")</f>
        <v/>
      </c>
      <c r="FJ67" s="6" t="str">
        <f t="shared" ref="FJ67:GK67" si="3004">IFERROR(IF(MOD(FI67,$D67)=0,$E67,$F67),"")</f>
        <v/>
      </c>
      <c r="FK67" s="6" t="str">
        <f t="shared" si="362"/>
        <v>,20,2,2,2,2,2,2,2,2</v>
      </c>
      <c r="FL67" s="6" t="str">
        <f t="shared" si="363"/>
        <v>,3,25,5,5,7</v>
      </c>
      <c r="FM67" s="6" t="str">
        <f t="shared" si="471"/>
        <v/>
      </c>
      <c r="FN67" s="6" t="str">
        <f t="shared" ref="FN67:GK67" si="3005">IFERROR(ROUNDDOWN(IF(LEFT($C67,1)="*",FM67*IF(RIGHT($C67,LEN($C67)-1)="old",FM67,VALUE(RIGHT($C67,LEN($C67)-1))),FM67+IF(RIGHT($C67,LEN($C67)-1)="old",FM67,VALUE(RIGHT($C67,LEN($C67)-1))))/3,0),"")</f>
        <v/>
      </c>
      <c r="FO67" s="6" t="str">
        <f t="shared" ref="FO67:GK67" si="3006">IFERROR(IF(MOD(FN67,$D67)=0,$E67,$F67),"")</f>
        <v/>
      </c>
      <c r="FP67" s="6" t="str">
        <f t="shared" si="366"/>
        <v>,20,2,2,2,2,2,2,2,2</v>
      </c>
      <c r="FQ67" s="6" t="str">
        <f t="shared" si="367"/>
        <v>,3,25,5,5,7</v>
      </c>
      <c r="FR67" s="6" t="str">
        <f t="shared" si="474"/>
        <v/>
      </c>
      <c r="FS67" s="6" t="str">
        <f t="shared" ref="FS67:GK67" si="3007">IFERROR(ROUNDDOWN(IF(LEFT($C67,1)="*",FR67*IF(RIGHT($C67,LEN($C67)-1)="old",FR67,VALUE(RIGHT($C67,LEN($C67)-1))),FR67+IF(RIGHT($C67,LEN($C67)-1)="old",FR67,VALUE(RIGHT($C67,LEN($C67)-1))))/3,0),"")</f>
        <v/>
      </c>
      <c r="FT67" s="6" t="str">
        <f t="shared" ref="FT67:GK67" si="3008">IFERROR(IF(MOD(FS67,$D67)=0,$E67,$F67),"")</f>
        <v/>
      </c>
      <c r="FU67" s="6" t="str">
        <f t="shared" si="370"/>
        <v>,20,2,2,2,2,2,2,2,2</v>
      </c>
      <c r="FV67" s="6" t="str">
        <f t="shared" si="371"/>
        <v>,3,25,5,5,7</v>
      </c>
      <c r="FW67" s="6" t="str">
        <f t="shared" si="477"/>
        <v/>
      </c>
      <c r="FX67" s="6" t="str">
        <f t="shared" ref="FX67:GK67" si="3009">IFERROR(ROUNDDOWN(IF(LEFT($C67,1)="*",FW67*IF(RIGHT($C67,LEN($C67)-1)="old",FW67,VALUE(RIGHT($C67,LEN($C67)-1))),FW67+IF(RIGHT($C67,LEN($C67)-1)="old",FW67,VALUE(RIGHT($C67,LEN($C67)-1))))/3,0),"")</f>
        <v/>
      </c>
      <c r="FY67" s="6" t="str">
        <f t="shared" ref="FY67:GK67" si="3010">IFERROR(IF(MOD(FX67,$D67)=0,$E67,$F67),"")</f>
        <v/>
      </c>
      <c r="FZ67" s="6" t="str">
        <f t="shared" si="374"/>
        <v>,20,2,2,2,2,2,2,2,2</v>
      </c>
      <c r="GA67" s="6" t="str">
        <f t="shared" si="375"/>
        <v>,3,25,5,5,7</v>
      </c>
      <c r="GB67" s="6" t="str">
        <f t="shared" si="480"/>
        <v/>
      </c>
      <c r="GC67" s="6" t="str">
        <f t="shared" ref="GC67:GK67" si="3011">IFERROR(ROUNDDOWN(IF(LEFT($C67,1)="*",GB67*IF(RIGHT($C67,LEN($C67)-1)="old",GB67,VALUE(RIGHT($C67,LEN($C67)-1))),GB67+IF(RIGHT($C67,LEN($C67)-1)="old",GB67,VALUE(RIGHT($C67,LEN($C67)-1))))/3,0),"")</f>
        <v/>
      </c>
      <c r="GD67" s="6" t="str">
        <f t="shared" ref="GD67:GK67" si="3012">IFERROR(IF(MOD(GC67,$D67)=0,$E67,$F67),"")</f>
        <v/>
      </c>
      <c r="GE67" s="6" t="str">
        <f t="shared" si="378"/>
        <v>,20,2,2,2,2,2,2,2,2</v>
      </c>
      <c r="GF67" s="6" t="str">
        <f t="shared" si="379"/>
        <v>,3,25,5,5,7</v>
      </c>
      <c r="GG67" s="6" t="str">
        <f t="shared" si="483"/>
        <v/>
      </c>
      <c r="GH67" s="6" t="str">
        <f t="shared" ref="GH67:GK67" si="3013">IFERROR(ROUNDDOWN(IF(LEFT($C67,1)="*",GG67*IF(RIGHT($C67,LEN($C67)-1)="old",GG67,VALUE(RIGHT($C67,LEN($C67)-1))),GG67+IF(RIGHT($C67,LEN($C67)-1)="old",GG67,VALUE(RIGHT($C67,LEN($C67)-1))))/3,0),"")</f>
        <v/>
      </c>
      <c r="GI67" s="6" t="str">
        <f t="shared" ref="GI67:GK67" si="3014">IFERROR(IF(MOD(GH67,$D67)=0,$E67,$F67),"")</f>
        <v/>
      </c>
      <c r="GJ67" s="6" t="str">
        <f t="shared" si="382"/>
        <v>,20,2,2,2,2,2,2,2,2</v>
      </c>
      <c r="GK67" s="6" t="str">
        <f t="shared" si="383"/>
        <v>,3,25,5,5,7</v>
      </c>
      <c r="GL67" s="6"/>
      <c r="GM67" s="6"/>
      <c r="GN67" s="6"/>
      <c r="GO67" s="6"/>
    </row>
    <row r="68" spans="1:197" x14ac:dyDescent="0.25">
      <c r="A68" s="6"/>
      <c r="B68" s="6">
        <v>7</v>
      </c>
      <c r="C68" s="6" t="str">
        <f>"+7"</f>
        <v>+7</v>
      </c>
      <c r="D68" s="6">
        <v>3</v>
      </c>
      <c r="E68" s="6">
        <v>4</v>
      </c>
      <c r="F68" s="6">
        <v>1</v>
      </c>
      <c r="G68" s="6"/>
      <c r="H68" s="6"/>
      <c r="I68" s="6" t="str">
        <f>IF(E61=B68,GJ61,"")&amp;IF(F61=B68,GK61,"")&amp;IF(E62=B68,GJ62,"")&amp;IF(F62=B68,GK62,"")&amp;IF(E63=B68,GJ63,"")&amp;IF(F63=B68,GK63,"")&amp;IF(E64=B68,GJ64,"")&amp;IF(F64=B68,GK64,"")&amp;IF(E65=B68,GJ65,"")&amp;IF(F65=B68,GK65,"")&amp;IF(E66=B68,GJ66,"")&amp;IF(F66=B68,GK66,"")&amp;IF(E67=B68,GJ67,"")&amp;IF(F67=B68,GK67,"")</f>
        <v>,20,2,2,2,2,2,2,2,2</v>
      </c>
      <c r="J68" s="6">
        <f t="shared" si="246"/>
        <v>9</v>
      </c>
      <c r="K68" s="6">
        <f t="shared" si="2674"/>
        <v>48</v>
      </c>
      <c r="L68" s="6"/>
      <c r="M68" s="6">
        <f>LEN(L68)-LEN(SUBSTITUTE(L68,",",""))</f>
        <v>0</v>
      </c>
      <c r="N68" s="6">
        <f>IF(N$4&lt;=$J68,VALUE(SUBSTITUTE(MID($I68,IFERROR(FIND(CHAR(1),SUBSTITUTE($I68,",",CHAR(1),(N$4+1)-1)),1),IFERROR(FIND(CHAR(1),SUBSTITUTE($I68,",",CHAR(1),(N$4+1))),LEN($I68)+1)-IFERROR(FIND(CHAR(1),SUBSTITUTE($I68,",",CHAR(1),(N$4+1)-1)),1)),",","")),"")</f>
        <v>20</v>
      </c>
      <c r="O68" s="6">
        <f t="shared" si="142"/>
        <v>9</v>
      </c>
      <c r="P68" s="6">
        <f t="shared" si="143"/>
        <v>4</v>
      </c>
      <c r="Q68" s="6" t="str">
        <f t="shared" si="896"/>
        <v>,9</v>
      </c>
      <c r="R68" s="6" t="str">
        <f t="shared" si="897"/>
        <v/>
      </c>
      <c r="S68" s="6">
        <f t="shared" si="247"/>
        <v>2</v>
      </c>
      <c r="T68" s="6">
        <f t="shared" si="243"/>
        <v>3</v>
      </c>
      <c r="U68" s="6">
        <f t="shared" si="244"/>
        <v>4</v>
      </c>
      <c r="V68" s="6" t="str">
        <f t="shared" si="898"/>
        <v>,9,3</v>
      </c>
      <c r="W68" s="6" t="str">
        <f t="shared" si="899"/>
        <v/>
      </c>
      <c r="X68" s="6">
        <f t="shared" si="384"/>
        <v>2</v>
      </c>
      <c r="Y68" s="6">
        <f t="shared" ref="Y68:CJ68" si="3015">IFERROR(ROUNDDOWN(IF(LEFT($C68,1)="*",X68*IF(RIGHT($C68,LEN($C68)-1)="old",X68,VALUE(RIGHT($C68,LEN($C68)-1))),X68+IF(RIGHT($C68,LEN($C68)-1)="old",X68,VALUE(RIGHT($C68,LEN($C68)-1))))/3,0),"")</f>
        <v>3</v>
      </c>
      <c r="Z68" s="6">
        <f t="shared" ref="Z68:CK68" si="3016">IFERROR(IF(MOD(Y68,$D68)=0,$E68,$F68),"")</f>
        <v>4</v>
      </c>
      <c r="AA68" s="6" t="str">
        <f t="shared" si="250"/>
        <v>,9,3,3</v>
      </c>
      <c r="AB68" s="6" t="str">
        <f t="shared" si="251"/>
        <v/>
      </c>
      <c r="AC68" s="6">
        <f t="shared" si="387"/>
        <v>2</v>
      </c>
      <c r="AD68" s="6">
        <f t="shared" ref="AD68:CO68" si="3017">IFERROR(ROUNDDOWN(IF(LEFT($C68,1)="*",AC68*IF(RIGHT($C68,LEN($C68)-1)="old",AC68,VALUE(RIGHT($C68,LEN($C68)-1))),AC68+IF(RIGHT($C68,LEN($C68)-1)="old",AC68,VALUE(RIGHT($C68,LEN($C68)-1))))/3,0),"")</f>
        <v>3</v>
      </c>
      <c r="AE68" s="6">
        <f t="shared" ref="AE68:CP68" si="3018">IFERROR(IF(MOD(AD68,$D68)=0,$E68,$F68),"")</f>
        <v>4</v>
      </c>
      <c r="AF68" s="6" t="str">
        <f t="shared" si="254"/>
        <v>,9,3,3,3</v>
      </c>
      <c r="AG68" s="6" t="str">
        <f t="shared" si="255"/>
        <v/>
      </c>
      <c r="AH68" s="6">
        <f t="shared" si="390"/>
        <v>2</v>
      </c>
      <c r="AI68" s="6">
        <f t="shared" ref="AI68:CT68" si="3019">IFERROR(ROUNDDOWN(IF(LEFT($C68,1)="*",AH68*IF(RIGHT($C68,LEN($C68)-1)="old",AH68,VALUE(RIGHT($C68,LEN($C68)-1))),AH68+IF(RIGHT($C68,LEN($C68)-1)="old",AH68,VALUE(RIGHT($C68,LEN($C68)-1))))/3,0),"")</f>
        <v>3</v>
      </c>
      <c r="AJ68" s="6">
        <f t="shared" ref="AJ68:CU68" si="3020">IFERROR(IF(MOD(AI68,$D68)=0,$E68,$F68),"")</f>
        <v>4</v>
      </c>
      <c r="AK68" s="6" t="str">
        <f t="shared" si="258"/>
        <v>,9,3,3,3,3</v>
      </c>
      <c r="AL68" s="6" t="str">
        <f t="shared" si="259"/>
        <v/>
      </c>
      <c r="AM68" s="6">
        <f t="shared" si="393"/>
        <v>2</v>
      </c>
      <c r="AN68" s="6">
        <f t="shared" ref="AN68:CY68" si="3021">IFERROR(ROUNDDOWN(IF(LEFT($C68,1)="*",AM68*IF(RIGHT($C68,LEN($C68)-1)="old",AM68,VALUE(RIGHT($C68,LEN($C68)-1))),AM68+IF(RIGHT($C68,LEN($C68)-1)="old",AM68,VALUE(RIGHT($C68,LEN($C68)-1))))/3,0),"")</f>
        <v>3</v>
      </c>
      <c r="AO68" s="6">
        <f t="shared" ref="AO68:CZ68" si="3022">IFERROR(IF(MOD(AN68,$D68)=0,$E68,$F68),"")</f>
        <v>4</v>
      </c>
      <c r="AP68" s="6" t="str">
        <f t="shared" si="262"/>
        <v>,9,3,3,3,3,3</v>
      </c>
      <c r="AQ68" s="6" t="str">
        <f t="shared" si="263"/>
        <v/>
      </c>
      <c r="AR68" s="6">
        <f t="shared" si="396"/>
        <v>2</v>
      </c>
      <c r="AS68" s="6">
        <f t="shared" ref="AS68:DD68" si="3023">IFERROR(ROUNDDOWN(IF(LEFT($C68,1)="*",AR68*IF(RIGHT($C68,LEN($C68)-1)="old",AR68,VALUE(RIGHT($C68,LEN($C68)-1))),AR68+IF(RIGHT($C68,LEN($C68)-1)="old",AR68,VALUE(RIGHT($C68,LEN($C68)-1))))/3,0),"")</f>
        <v>3</v>
      </c>
      <c r="AT68" s="6">
        <f t="shared" ref="AT68:DE68" si="3024">IFERROR(IF(MOD(AS68,$D68)=0,$E68,$F68),"")</f>
        <v>4</v>
      </c>
      <c r="AU68" s="6" t="str">
        <f t="shared" si="266"/>
        <v>,9,3,3,3,3,3,3</v>
      </c>
      <c r="AV68" s="6" t="str">
        <f t="shared" si="267"/>
        <v/>
      </c>
      <c r="AW68" s="6">
        <f t="shared" si="399"/>
        <v>2</v>
      </c>
      <c r="AX68" s="6">
        <f t="shared" ref="AX68:DI68" si="3025">IFERROR(ROUNDDOWN(IF(LEFT($C68,1)="*",AW68*IF(RIGHT($C68,LEN($C68)-1)="old",AW68,VALUE(RIGHT($C68,LEN($C68)-1))),AW68+IF(RIGHT($C68,LEN($C68)-1)="old",AW68,VALUE(RIGHT($C68,LEN($C68)-1))))/3,0),"")</f>
        <v>3</v>
      </c>
      <c r="AY68" s="6">
        <f t="shared" ref="AY68:DJ68" si="3026">IFERROR(IF(MOD(AX68,$D68)=0,$E68,$F68),"")</f>
        <v>4</v>
      </c>
      <c r="AZ68" s="6" t="str">
        <f t="shared" si="270"/>
        <v>,9,3,3,3,3,3,3,3</v>
      </c>
      <c r="BA68" s="6" t="str">
        <f t="shared" si="271"/>
        <v/>
      </c>
      <c r="BB68" s="6">
        <f t="shared" si="402"/>
        <v>2</v>
      </c>
      <c r="BC68" s="6">
        <f t="shared" ref="BC68:DN68" si="3027">IFERROR(ROUNDDOWN(IF(LEFT($C68,1)="*",BB68*IF(RIGHT($C68,LEN($C68)-1)="old",BB68,VALUE(RIGHT($C68,LEN($C68)-1))),BB68+IF(RIGHT($C68,LEN($C68)-1)="old",BB68,VALUE(RIGHT($C68,LEN($C68)-1))))/3,0),"")</f>
        <v>3</v>
      </c>
      <c r="BD68" s="6">
        <f t="shared" ref="BD68:DO68" si="3028">IFERROR(IF(MOD(BC68,$D68)=0,$E68,$F68),"")</f>
        <v>4</v>
      </c>
      <c r="BE68" s="6" t="str">
        <f t="shared" si="274"/>
        <v>,9,3,3,3,3,3,3,3,3</v>
      </c>
      <c r="BF68" s="6" t="str">
        <f t="shared" si="275"/>
        <v/>
      </c>
      <c r="BG68" s="6" t="str">
        <f t="shared" si="405"/>
        <v/>
      </c>
      <c r="BH68" s="6" t="str">
        <f t="shared" ref="BH68:DS68" si="3029">IFERROR(ROUNDDOWN(IF(LEFT($C68,1)="*",BG68*IF(RIGHT($C68,LEN($C68)-1)="old",BG68,VALUE(RIGHT($C68,LEN($C68)-1))),BG68+IF(RIGHT($C68,LEN($C68)-1)="old",BG68,VALUE(RIGHT($C68,LEN($C68)-1))))/3,0),"")</f>
        <v/>
      </c>
      <c r="BI68" s="6" t="str">
        <f t="shared" ref="BI68:DT68" si="3030">IFERROR(IF(MOD(BH68,$D68)=0,$E68,$F68),"")</f>
        <v/>
      </c>
      <c r="BJ68" s="6" t="str">
        <f t="shared" si="278"/>
        <v>,9,3,3,3,3,3,3,3,3</v>
      </c>
      <c r="BK68" s="6" t="str">
        <f t="shared" si="279"/>
        <v/>
      </c>
      <c r="BL68" s="6" t="str">
        <f t="shared" si="408"/>
        <v/>
      </c>
      <c r="BM68" s="6" t="str">
        <f t="shared" ref="BM68:DX68" si="3031">IFERROR(ROUNDDOWN(IF(LEFT($C68,1)="*",BL68*IF(RIGHT($C68,LEN($C68)-1)="old",BL68,VALUE(RIGHT($C68,LEN($C68)-1))),BL68+IF(RIGHT($C68,LEN($C68)-1)="old",BL68,VALUE(RIGHT($C68,LEN($C68)-1))))/3,0),"")</f>
        <v/>
      </c>
      <c r="BN68" s="6" t="str">
        <f t="shared" ref="BN68:DY68" si="3032">IFERROR(IF(MOD(BM68,$D68)=0,$E68,$F68),"")</f>
        <v/>
      </c>
      <c r="BO68" s="6" t="str">
        <f t="shared" si="282"/>
        <v>,9,3,3,3,3,3,3,3,3</v>
      </c>
      <c r="BP68" s="6" t="str">
        <f t="shared" si="283"/>
        <v/>
      </c>
      <c r="BQ68" s="6" t="str">
        <f t="shared" si="411"/>
        <v/>
      </c>
      <c r="BR68" s="6" t="str">
        <f t="shared" ref="BR68:EC68" si="3033">IFERROR(ROUNDDOWN(IF(LEFT($C68,1)="*",BQ68*IF(RIGHT($C68,LEN($C68)-1)="old",BQ68,VALUE(RIGHT($C68,LEN($C68)-1))),BQ68+IF(RIGHT($C68,LEN($C68)-1)="old",BQ68,VALUE(RIGHT($C68,LEN($C68)-1))))/3,0),"")</f>
        <v/>
      </c>
      <c r="BS68" s="6" t="str">
        <f t="shared" ref="BS68:ED68" si="3034">IFERROR(IF(MOD(BR68,$D68)=0,$E68,$F68),"")</f>
        <v/>
      </c>
      <c r="BT68" s="6" t="str">
        <f t="shared" si="286"/>
        <v>,9,3,3,3,3,3,3,3,3</v>
      </c>
      <c r="BU68" s="6" t="str">
        <f t="shared" si="287"/>
        <v/>
      </c>
      <c r="BV68" s="6" t="str">
        <f t="shared" si="414"/>
        <v/>
      </c>
      <c r="BW68" s="6" t="str">
        <f t="shared" ref="BW68:EH68" si="3035">IFERROR(ROUNDDOWN(IF(LEFT($C68,1)="*",BV68*IF(RIGHT($C68,LEN($C68)-1)="old",BV68,VALUE(RIGHT($C68,LEN($C68)-1))),BV68+IF(RIGHT($C68,LEN($C68)-1)="old",BV68,VALUE(RIGHT($C68,LEN($C68)-1))))/3,0),"")</f>
        <v/>
      </c>
      <c r="BX68" s="6" t="str">
        <f t="shared" ref="BX68:EI68" si="3036">IFERROR(IF(MOD(BW68,$D68)=0,$E68,$F68),"")</f>
        <v/>
      </c>
      <c r="BY68" s="6" t="str">
        <f t="shared" si="290"/>
        <v>,9,3,3,3,3,3,3,3,3</v>
      </c>
      <c r="BZ68" s="6" t="str">
        <f t="shared" si="291"/>
        <v/>
      </c>
      <c r="CA68" s="6" t="str">
        <f t="shared" si="417"/>
        <v/>
      </c>
      <c r="CB68" s="6" t="str">
        <f t="shared" ref="CB68:EM68" si="3037">IFERROR(ROUNDDOWN(IF(LEFT($C68,1)="*",CA68*IF(RIGHT($C68,LEN($C68)-1)="old",CA68,VALUE(RIGHT($C68,LEN($C68)-1))),CA68+IF(RIGHT($C68,LEN($C68)-1)="old",CA68,VALUE(RIGHT($C68,LEN($C68)-1))))/3,0),"")</f>
        <v/>
      </c>
      <c r="CC68" s="6" t="str">
        <f t="shared" ref="CC68:EN68" si="3038">IFERROR(IF(MOD(CB68,$D68)=0,$E68,$F68),"")</f>
        <v/>
      </c>
      <c r="CD68" s="6" t="str">
        <f t="shared" si="294"/>
        <v>,9,3,3,3,3,3,3,3,3</v>
      </c>
      <c r="CE68" s="6" t="str">
        <f t="shared" si="295"/>
        <v/>
      </c>
      <c r="CF68" s="6" t="str">
        <f t="shared" si="420"/>
        <v/>
      </c>
      <c r="CG68" s="6" t="str">
        <f t="shared" ref="CG68:ER68" si="3039">IFERROR(ROUNDDOWN(IF(LEFT($C68,1)="*",CF68*IF(RIGHT($C68,LEN($C68)-1)="old",CF68,VALUE(RIGHT($C68,LEN($C68)-1))),CF68+IF(RIGHT($C68,LEN($C68)-1)="old",CF68,VALUE(RIGHT($C68,LEN($C68)-1))))/3,0),"")</f>
        <v/>
      </c>
      <c r="CH68" s="6" t="str">
        <f t="shared" ref="CH68:ES68" si="3040">IFERROR(IF(MOD(CG68,$D68)=0,$E68,$F68),"")</f>
        <v/>
      </c>
      <c r="CI68" s="6" t="str">
        <f t="shared" si="298"/>
        <v>,9,3,3,3,3,3,3,3,3</v>
      </c>
      <c r="CJ68" s="6" t="str">
        <f t="shared" si="299"/>
        <v/>
      </c>
      <c r="CK68" s="6" t="str">
        <f t="shared" si="423"/>
        <v/>
      </c>
      <c r="CL68" s="6" t="str">
        <f t="shared" ref="CL68:EW68" si="3041">IFERROR(ROUNDDOWN(IF(LEFT($C68,1)="*",CK68*IF(RIGHT($C68,LEN($C68)-1)="old",CK68,VALUE(RIGHT($C68,LEN($C68)-1))),CK68+IF(RIGHT($C68,LEN($C68)-1)="old",CK68,VALUE(RIGHT($C68,LEN($C68)-1))))/3,0),"")</f>
        <v/>
      </c>
      <c r="CM68" s="6" t="str">
        <f t="shared" ref="CM68:EX68" si="3042">IFERROR(IF(MOD(CL68,$D68)=0,$E68,$F68),"")</f>
        <v/>
      </c>
      <c r="CN68" s="6" t="str">
        <f t="shared" si="302"/>
        <v>,9,3,3,3,3,3,3,3,3</v>
      </c>
      <c r="CO68" s="6" t="str">
        <f t="shared" si="303"/>
        <v/>
      </c>
      <c r="CP68" s="6" t="str">
        <f t="shared" si="426"/>
        <v/>
      </c>
      <c r="CQ68" s="6" t="str">
        <f t="shared" ref="CQ68:FB68" si="3043">IFERROR(ROUNDDOWN(IF(LEFT($C68,1)="*",CP68*IF(RIGHT($C68,LEN($C68)-1)="old",CP68,VALUE(RIGHT($C68,LEN($C68)-1))),CP68+IF(RIGHT($C68,LEN($C68)-1)="old",CP68,VALUE(RIGHT($C68,LEN($C68)-1))))/3,0),"")</f>
        <v/>
      </c>
      <c r="CR68" s="6" t="str">
        <f t="shared" ref="CR68:FC68" si="3044">IFERROR(IF(MOD(CQ68,$D68)=0,$E68,$F68),"")</f>
        <v/>
      </c>
      <c r="CS68" s="6" t="str">
        <f t="shared" si="306"/>
        <v>,9,3,3,3,3,3,3,3,3</v>
      </c>
      <c r="CT68" s="6" t="str">
        <f t="shared" si="307"/>
        <v/>
      </c>
      <c r="CU68" s="6" t="str">
        <f t="shared" si="429"/>
        <v/>
      </c>
      <c r="CV68" s="6" t="str">
        <f t="shared" ref="CV68:FG68" si="3045">IFERROR(ROUNDDOWN(IF(LEFT($C68,1)="*",CU68*IF(RIGHT($C68,LEN($C68)-1)="old",CU68,VALUE(RIGHT($C68,LEN($C68)-1))),CU68+IF(RIGHT($C68,LEN($C68)-1)="old",CU68,VALUE(RIGHT($C68,LEN($C68)-1))))/3,0),"")</f>
        <v/>
      </c>
      <c r="CW68" s="6" t="str">
        <f t="shared" ref="CW68:FH68" si="3046">IFERROR(IF(MOD(CV68,$D68)=0,$E68,$F68),"")</f>
        <v/>
      </c>
      <c r="CX68" s="6" t="str">
        <f t="shared" si="310"/>
        <v>,9,3,3,3,3,3,3,3,3</v>
      </c>
      <c r="CY68" s="6" t="str">
        <f t="shared" si="311"/>
        <v/>
      </c>
      <c r="CZ68" s="6" t="str">
        <f t="shared" si="432"/>
        <v/>
      </c>
      <c r="DA68" s="6" t="str">
        <f t="shared" ref="DA68:FL68" si="3047">IFERROR(ROUNDDOWN(IF(LEFT($C68,1)="*",CZ68*IF(RIGHT($C68,LEN($C68)-1)="old",CZ68,VALUE(RIGHT($C68,LEN($C68)-1))),CZ68+IF(RIGHT($C68,LEN($C68)-1)="old",CZ68,VALUE(RIGHT($C68,LEN($C68)-1))))/3,0),"")</f>
        <v/>
      </c>
      <c r="DB68" s="6" t="str">
        <f t="shared" ref="DB68:FM68" si="3048">IFERROR(IF(MOD(DA68,$D68)=0,$E68,$F68),"")</f>
        <v/>
      </c>
      <c r="DC68" s="6" t="str">
        <f t="shared" si="314"/>
        <v>,9,3,3,3,3,3,3,3,3</v>
      </c>
      <c r="DD68" s="6" t="str">
        <f t="shared" si="315"/>
        <v/>
      </c>
      <c r="DE68" s="6" t="str">
        <f t="shared" si="435"/>
        <v/>
      </c>
      <c r="DF68" s="6" t="str">
        <f t="shared" ref="DF68:FQ68" si="3049">IFERROR(ROUNDDOWN(IF(LEFT($C68,1)="*",DE68*IF(RIGHT($C68,LEN($C68)-1)="old",DE68,VALUE(RIGHT($C68,LEN($C68)-1))),DE68+IF(RIGHT($C68,LEN($C68)-1)="old",DE68,VALUE(RIGHT($C68,LEN($C68)-1))))/3,0),"")</f>
        <v/>
      </c>
      <c r="DG68" s="6" t="str">
        <f t="shared" ref="DG68:FR68" si="3050">IFERROR(IF(MOD(DF68,$D68)=0,$E68,$F68),"")</f>
        <v/>
      </c>
      <c r="DH68" s="6" t="str">
        <f t="shared" si="318"/>
        <v>,9,3,3,3,3,3,3,3,3</v>
      </c>
      <c r="DI68" s="6" t="str">
        <f t="shared" si="319"/>
        <v/>
      </c>
      <c r="DJ68" s="6" t="str">
        <f t="shared" si="438"/>
        <v/>
      </c>
      <c r="DK68" s="6" t="str">
        <f t="shared" ref="DK68:FV68" si="3051">IFERROR(ROUNDDOWN(IF(LEFT($C68,1)="*",DJ68*IF(RIGHT($C68,LEN($C68)-1)="old",DJ68,VALUE(RIGHT($C68,LEN($C68)-1))),DJ68+IF(RIGHT($C68,LEN($C68)-1)="old",DJ68,VALUE(RIGHT($C68,LEN($C68)-1))))/3,0),"")</f>
        <v/>
      </c>
      <c r="DL68" s="6" t="str">
        <f t="shared" ref="DL68:FW68" si="3052">IFERROR(IF(MOD(DK68,$D68)=0,$E68,$F68),"")</f>
        <v/>
      </c>
      <c r="DM68" s="6" t="str">
        <f t="shared" si="322"/>
        <v>,9,3,3,3,3,3,3,3,3</v>
      </c>
      <c r="DN68" s="6" t="str">
        <f t="shared" si="323"/>
        <v/>
      </c>
      <c r="DO68" s="6" t="str">
        <f t="shared" si="441"/>
        <v/>
      </c>
      <c r="DP68" s="6" t="str">
        <f t="shared" ref="DP68:GA68" si="3053">IFERROR(ROUNDDOWN(IF(LEFT($C68,1)="*",DO68*IF(RIGHT($C68,LEN($C68)-1)="old",DO68,VALUE(RIGHT($C68,LEN($C68)-1))),DO68+IF(RIGHT($C68,LEN($C68)-1)="old",DO68,VALUE(RIGHT($C68,LEN($C68)-1))))/3,0),"")</f>
        <v/>
      </c>
      <c r="DQ68" s="6" t="str">
        <f t="shared" ref="DQ68:GB68" si="3054">IFERROR(IF(MOD(DP68,$D68)=0,$E68,$F68),"")</f>
        <v/>
      </c>
      <c r="DR68" s="6" t="str">
        <f t="shared" si="326"/>
        <v>,9,3,3,3,3,3,3,3,3</v>
      </c>
      <c r="DS68" s="6" t="str">
        <f t="shared" si="327"/>
        <v/>
      </c>
      <c r="DT68" s="6" t="str">
        <f t="shared" si="444"/>
        <v/>
      </c>
      <c r="DU68" s="6" t="str">
        <f t="shared" ref="DU68:GF68" si="3055">IFERROR(ROUNDDOWN(IF(LEFT($C68,1)="*",DT68*IF(RIGHT($C68,LEN($C68)-1)="old",DT68,VALUE(RIGHT($C68,LEN($C68)-1))),DT68+IF(RIGHT($C68,LEN($C68)-1)="old",DT68,VALUE(RIGHT($C68,LEN($C68)-1))))/3,0),"")</f>
        <v/>
      </c>
      <c r="DV68" s="6" t="str">
        <f t="shared" ref="DV68:GG68" si="3056">IFERROR(IF(MOD(DU68,$D68)=0,$E68,$F68),"")</f>
        <v/>
      </c>
      <c r="DW68" s="6" t="str">
        <f t="shared" si="330"/>
        <v>,9,3,3,3,3,3,3,3,3</v>
      </c>
      <c r="DX68" s="6" t="str">
        <f t="shared" si="331"/>
        <v/>
      </c>
      <c r="DY68" s="6" t="str">
        <f t="shared" si="447"/>
        <v/>
      </c>
      <c r="DZ68" s="6" t="str">
        <f t="shared" ref="DZ68:GK68" si="3057">IFERROR(ROUNDDOWN(IF(LEFT($C68,1)="*",DY68*IF(RIGHT($C68,LEN($C68)-1)="old",DY68,VALUE(RIGHT($C68,LEN($C68)-1))),DY68+IF(RIGHT($C68,LEN($C68)-1)="old",DY68,VALUE(RIGHT($C68,LEN($C68)-1))))/3,0),"")</f>
        <v/>
      </c>
      <c r="EA68" s="6" t="str">
        <f t="shared" ref="EA68:GK68" si="3058">IFERROR(IF(MOD(DZ68,$D68)=0,$E68,$F68),"")</f>
        <v/>
      </c>
      <c r="EB68" s="6" t="str">
        <f t="shared" si="334"/>
        <v>,9,3,3,3,3,3,3,3,3</v>
      </c>
      <c r="EC68" s="6" t="str">
        <f t="shared" si="335"/>
        <v/>
      </c>
      <c r="ED68" s="6" t="str">
        <f t="shared" si="450"/>
        <v/>
      </c>
      <c r="EE68" s="6" t="str">
        <f t="shared" ref="EE68:GK68" si="3059">IFERROR(ROUNDDOWN(IF(LEFT($C68,1)="*",ED68*IF(RIGHT($C68,LEN($C68)-1)="old",ED68,VALUE(RIGHT($C68,LEN($C68)-1))),ED68+IF(RIGHT($C68,LEN($C68)-1)="old",ED68,VALUE(RIGHT($C68,LEN($C68)-1))))/3,0),"")</f>
        <v/>
      </c>
      <c r="EF68" s="6" t="str">
        <f t="shared" ref="EF68:GK68" si="3060">IFERROR(IF(MOD(EE68,$D68)=0,$E68,$F68),"")</f>
        <v/>
      </c>
      <c r="EG68" s="6" t="str">
        <f t="shared" si="338"/>
        <v>,9,3,3,3,3,3,3,3,3</v>
      </c>
      <c r="EH68" s="6" t="str">
        <f t="shared" si="339"/>
        <v/>
      </c>
      <c r="EI68" s="6" t="str">
        <f t="shared" si="453"/>
        <v/>
      </c>
      <c r="EJ68" s="6" t="str">
        <f t="shared" ref="EJ68:GK68" si="3061">IFERROR(ROUNDDOWN(IF(LEFT($C68,1)="*",EI68*IF(RIGHT($C68,LEN($C68)-1)="old",EI68,VALUE(RIGHT($C68,LEN($C68)-1))),EI68+IF(RIGHT($C68,LEN($C68)-1)="old",EI68,VALUE(RIGHT($C68,LEN($C68)-1))))/3,0),"")</f>
        <v/>
      </c>
      <c r="EK68" s="6" t="str">
        <f t="shared" ref="EK68:GK68" si="3062">IFERROR(IF(MOD(EJ68,$D68)=0,$E68,$F68),"")</f>
        <v/>
      </c>
      <c r="EL68" s="6" t="str">
        <f t="shared" si="342"/>
        <v>,9,3,3,3,3,3,3,3,3</v>
      </c>
      <c r="EM68" s="6" t="str">
        <f t="shared" si="343"/>
        <v/>
      </c>
      <c r="EN68" s="6" t="str">
        <f t="shared" si="456"/>
        <v/>
      </c>
      <c r="EO68" s="6" t="str">
        <f t="shared" ref="EO68:GK68" si="3063">IFERROR(ROUNDDOWN(IF(LEFT($C68,1)="*",EN68*IF(RIGHT($C68,LEN($C68)-1)="old",EN68,VALUE(RIGHT($C68,LEN($C68)-1))),EN68+IF(RIGHT($C68,LEN($C68)-1)="old",EN68,VALUE(RIGHT($C68,LEN($C68)-1))))/3,0),"")</f>
        <v/>
      </c>
      <c r="EP68" s="6" t="str">
        <f t="shared" ref="EP68:GK68" si="3064">IFERROR(IF(MOD(EO68,$D68)=0,$E68,$F68),"")</f>
        <v/>
      </c>
      <c r="EQ68" s="6" t="str">
        <f t="shared" si="346"/>
        <v>,9,3,3,3,3,3,3,3,3</v>
      </c>
      <c r="ER68" s="6" t="str">
        <f t="shared" si="347"/>
        <v/>
      </c>
      <c r="ES68" s="6" t="str">
        <f t="shared" si="459"/>
        <v/>
      </c>
      <c r="ET68" s="6" t="str">
        <f t="shared" ref="ET68:GK68" si="3065">IFERROR(ROUNDDOWN(IF(LEFT($C68,1)="*",ES68*IF(RIGHT($C68,LEN($C68)-1)="old",ES68,VALUE(RIGHT($C68,LEN($C68)-1))),ES68+IF(RIGHT($C68,LEN($C68)-1)="old",ES68,VALUE(RIGHT($C68,LEN($C68)-1))))/3,0),"")</f>
        <v/>
      </c>
      <c r="EU68" s="6" t="str">
        <f t="shared" ref="EU68:GK68" si="3066">IFERROR(IF(MOD(ET68,$D68)=0,$E68,$F68),"")</f>
        <v/>
      </c>
      <c r="EV68" s="6" t="str">
        <f t="shared" si="350"/>
        <v>,9,3,3,3,3,3,3,3,3</v>
      </c>
      <c r="EW68" s="6" t="str">
        <f t="shared" si="351"/>
        <v/>
      </c>
      <c r="EX68" s="6" t="str">
        <f t="shared" si="462"/>
        <v/>
      </c>
      <c r="EY68" s="6" t="str">
        <f t="shared" ref="EY68:GK68" si="3067">IFERROR(ROUNDDOWN(IF(LEFT($C68,1)="*",EX68*IF(RIGHT($C68,LEN($C68)-1)="old",EX68,VALUE(RIGHT($C68,LEN($C68)-1))),EX68+IF(RIGHT($C68,LEN($C68)-1)="old",EX68,VALUE(RIGHT($C68,LEN($C68)-1))))/3,0),"")</f>
        <v/>
      </c>
      <c r="EZ68" s="6" t="str">
        <f t="shared" ref="EZ68:GK68" si="3068">IFERROR(IF(MOD(EY68,$D68)=0,$E68,$F68),"")</f>
        <v/>
      </c>
      <c r="FA68" s="6" t="str">
        <f t="shared" si="354"/>
        <v>,9,3,3,3,3,3,3,3,3</v>
      </c>
      <c r="FB68" s="6" t="str">
        <f t="shared" si="355"/>
        <v/>
      </c>
      <c r="FC68" s="6" t="str">
        <f t="shared" si="465"/>
        <v/>
      </c>
      <c r="FD68" s="6" t="str">
        <f t="shared" ref="FD68:GK68" si="3069">IFERROR(ROUNDDOWN(IF(LEFT($C68,1)="*",FC68*IF(RIGHT($C68,LEN($C68)-1)="old",FC68,VALUE(RIGHT($C68,LEN($C68)-1))),FC68+IF(RIGHT($C68,LEN($C68)-1)="old",FC68,VALUE(RIGHT($C68,LEN($C68)-1))))/3,0),"")</f>
        <v/>
      </c>
      <c r="FE68" s="6" t="str">
        <f t="shared" ref="FE68:GK68" si="3070">IFERROR(IF(MOD(FD68,$D68)=0,$E68,$F68),"")</f>
        <v/>
      </c>
      <c r="FF68" s="6" t="str">
        <f t="shared" si="358"/>
        <v>,9,3,3,3,3,3,3,3,3</v>
      </c>
      <c r="FG68" s="6" t="str">
        <f t="shared" si="359"/>
        <v/>
      </c>
      <c r="FH68" s="6" t="str">
        <f t="shared" si="468"/>
        <v/>
      </c>
      <c r="FI68" s="6" t="str">
        <f t="shared" ref="FI68:GK68" si="3071">IFERROR(ROUNDDOWN(IF(LEFT($C68,1)="*",FH68*IF(RIGHT($C68,LEN($C68)-1)="old",FH68,VALUE(RIGHT($C68,LEN($C68)-1))),FH68+IF(RIGHT($C68,LEN($C68)-1)="old",FH68,VALUE(RIGHT($C68,LEN($C68)-1))))/3,0),"")</f>
        <v/>
      </c>
      <c r="FJ68" s="6" t="str">
        <f t="shared" ref="FJ68:GK68" si="3072">IFERROR(IF(MOD(FI68,$D68)=0,$E68,$F68),"")</f>
        <v/>
      </c>
      <c r="FK68" s="6" t="str">
        <f t="shared" si="362"/>
        <v>,9,3,3,3,3,3,3,3,3</v>
      </c>
      <c r="FL68" s="6" t="str">
        <f t="shared" si="363"/>
        <v/>
      </c>
      <c r="FM68" s="6" t="str">
        <f t="shared" si="471"/>
        <v/>
      </c>
      <c r="FN68" s="6" t="str">
        <f t="shared" ref="FN68:GK68" si="3073">IFERROR(ROUNDDOWN(IF(LEFT($C68,1)="*",FM68*IF(RIGHT($C68,LEN($C68)-1)="old",FM68,VALUE(RIGHT($C68,LEN($C68)-1))),FM68+IF(RIGHT($C68,LEN($C68)-1)="old",FM68,VALUE(RIGHT($C68,LEN($C68)-1))))/3,0),"")</f>
        <v/>
      </c>
      <c r="FO68" s="6" t="str">
        <f t="shared" ref="FO68:GK68" si="3074">IFERROR(IF(MOD(FN68,$D68)=0,$E68,$F68),"")</f>
        <v/>
      </c>
      <c r="FP68" s="6" t="str">
        <f t="shared" si="366"/>
        <v>,9,3,3,3,3,3,3,3,3</v>
      </c>
      <c r="FQ68" s="6" t="str">
        <f t="shared" si="367"/>
        <v/>
      </c>
      <c r="FR68" s="6" t="str">
        <f t="shared" si="474"/>
        <v/>
      </c>
      <c r="FS68" s="6" t="str">
        <f t="shared" ref="FS68:GK68" si="3075">IFERROR(ROUNDDOWN(IF(LEFT($C68,1)="*",FR68*IF(RIGHT($C68,LEN($C68)-1)="old",FR68,VALUE(RIGHT($C68,LEN($C68)-1))),FR68+IF(RIGHT($C68,LEN($C68)-1)="old",FR68,VALUE(RIGHT($C68,LEN($C68)-1))))/3,0),"")</f>
        <v/>
      </c>
      <c r="FT68" s="6" t="str">
        <f t="shared" ref="FT68:GK68" si="3076">IFERROR(IF(MOD(FS68,$D68)=0,$E68,$F68),"")</f>
        <v/>
      </c>
      <c r="FU68" s="6" t="str">
        <f t="shared" si="370"/>
        <v>,9,3,3,3,3,3,3,3,3</v>
      </c>
      <c r="FV68" s="6" t="str">
        <f t="shared" si="371"/>
        <v/>
      </c>
      <c r="FW68" s="6" t="str">
        <f t="shared" si="477"/>
        <v/>
      </c>
      <c r="FX68" s="6" t="str">
        <f t="shared" ref="FX68:GK68" si="3077">IFERROR(ROUNDDOWN(IF(LEFT($C68,1)="*",FW68*IF(RIGHT($C68,LEN($C68)-1)="old",FW68,VALUE(RIGHT($C68,LEN($C68)-1))),FW68+IF(RIGHT($C68,LEN($C68)-1)="old",FW68,VALUE(RIGHT($C68,LEN($C68)-1))))/3,0),"")</f>
        <v/>
      </c>
      <c r="FY68" s="6" t="str">
        <f t="shared" ref="FY68:GK68" si="3078">IFERROR(IF(MOD(FX68,$D68)=0,$E68,$F68),"")</f>
        <v/>
      </c>
      <c r="FZ68" s="6" t="str">
        <f t="shared" si="374"/>
        <v>,9,3,3,3,3,3,3,3,3</v>
      </c>
      <c r="GA68" s="6" t="str">
        <f t="shared" si="375"/>
        <v/>
      </c>
      <c r="GB68" s="6" t="str">
        <f t="shared" si="480"/>
        <v/>
      </c>
      <c r="GC68" s="6" t="str">
        <f t="shared" ref="GC68:GK68" si="3079">IFERROR(ROUNDDOWN(IF(LEFT($C68,1)="*",GB68*IF(RIGHT($C68,LEN($C68)-1)="old",GB68,VALUE(RIGHT($C68,LEN($C68)-1))),GB68+IF(RIGHT($C68,LEN($C68)-1)="old",GB68,VALUE(RIGHT($C68,LEN($C68)-1))))/3,0),"")</f>
        <v/>
      </c>
      <c r="GD68" s="6" t="str">
        <f t="shared" ref="GD68:GK68" si="3080">IFERROR(IF(MOD(GC68,$D68)=0,$E68,$F68),"")</f>
        <v/>
      </c>
      <c r="GE68" s="6" t="str">
        <f t="shared" si="378"/>
        <v>,9,3,3,3,3,3,3,3,3</v>
      </c>
      <c r="GF68" s="6" t="str">
        <f t="shared" si="379"/>
        <v/>
      </c>
      <c r="GG68" s="6" t="str">
        <f t="shared" si="483"/>
        <v/>
      </c>
      <c r="GH68" s="6" t="str">
        <f t="shared" ref="GH68:GK68" si="3081">IFERROR(ROUNDDOWN(IF(LEFT($C68,1)="*",GG68*IF(RIGHT($C68,LEN($C68)-1)="old",GG68,VALUE(RIGHT($C68,LEN($C68)-1))),GG68+IF(RIGHT($C68,LEN($C68)-1)="old",GG68,VALUE(RIGHT($C68,LEN($C68)-1))))/3,0),"")</f>
        <v/>
      </c>
      <c r="GI68" s="6" t="str">
        <f t="shared" ref="GI68:GK68" si="3082">IFERROR(IF(MOD(GH68,$D68)=0,$E68,$F68),"")</f>
        <v/>
      </c>
      <c r="GJ68" s="6" t="str">
        <f t="shared" si="382"/>
        <v>,9,3,3,3,3,3,3,3,3</v>
      </c>
      <c r="GK68" s="6" t="str">
        <f t="shared" si="383"/>
        <v/>
      </c>
      <c r="GL68" s="6"/>
      <c r="GM68" s="6"/>
      <c r="GN68" s="6"/>
      <c r="GO68" s="6"/>
    </row>
    <row r="69" spans="1:197" s="7" customFormat="1" x14ac:dyDescent="0.25">
      <c r="A69" s="7">
        <f t="shared" ref="A69" si="3083">A61+1</f>
        <v>9</v>
      </c>
      <c r="B69" s="7">
        <v>0</v>
      </c>
      <c r="C69" s="7" t="str">
        <f>"*5"</f>
        <v>*5</v>
      </c>
      <c r="D69" s="7">
        <v>11</v>
      </c>
      <c r="E69" s="7">
        <v>2</v>
      </c>
      <c r="F69" s="7">
        <v>3</v>
      </c>
      <c r="I69" s="7" t="str">
        <f>IF(E62=B69,GJ62,"")&amp;IF(F62=B69,GK62,"")&amp;IF(E63=B69,GJ63,"")&amp;IF(F63=B69,GK63,"")&amp;IF(E64=B69,GJ64,"")&amp;IF(F64=B69,GK64,"")&amp;IF(E65=B69,GJ65,"")&amp;IF(F65=B69,GK65,"")&amp;IF(E66=B69,GJ66,"")&amp;IF(F66=B69,GK66,"")&amp;IF(E67=B69,GJ67,"")&amp;IF(F67=B69,GK67,"")&amp;IF(E68=B69,GJ68,"")&amp;IF(F68=B69,GK68,"")</f>
        <v>,11,7,7,7,77,77,33,33,11,11</v>
      </c>
      <c r="J69" s="7">
        <f t="shared" si="246"/>
        <v>10</v>
      </c>
      <c r="K69" s="7">
        <f>K61+J69</f>
        <v>81</v>
      </c>
      <c r="L69" s="7" t="str">
        <f>IF(E70=B69,GJ70,"")&amp;IF(F70=B69,GK70,"")&amp;IF(E71=B69,GJ71,"")&amp;IF(F71=B69,GK71,"")&amp;IF(E72=B69,GJ72,"")&amp;IF(F72=B69,GK72,"")&amp;IF(E73=B69,GJ73,"")&amp;IF(F73=B69,GK73,"")&amp;IF(E74=B69,GJ74,"")&amp;IF(F74=B69,GK74,"")&amp;IF(E75=B69,GJ75,"")&amp;IF(F75=B69,GK75,"")&amp;IF(E76=B69,GJ76,"")&amp;IF(F76=B69,GK76,"")</f>
        <v>,7,73,33,11,11</v>
      </c>
      <c r="M69">
        <f>LEN(L69)-LEN(SUBSTITUTE(L69,",",""))</f>
        <v>5</v>
      </c>
      <c r="N69" s="7">
        <f>IF(N$4&lt;=$J69,VALUE(SUBSTITUTE(MID($I69,IFERROR(FIND(CHAR(1),SUBSTITUTE($I69,",",CHAR(1),(N$4+1)-1)),1),IFERROR(FIND(CHAR(1),SUBSTITUTE($I69,",",CHAR(1),(N$4+1))),LEN($I69)+1)-IFERROR(FIND(CHAR(1),SUBSTITUTE($I69,",",CHAR(1),(N$4+1)-1)),1)),",","")),"")</f>
        <v>11</v>
      </c>
      <c r="O69" s="7">
        <f t="shared" si="142"/>
        <v>18</v>
      </c>
      <c r="P69" s="7">
        <f t="shared" si="143"/>
        <v>3</v>
      </c>
      <c r="Q69" s="7" t="str">
        <f t="shared" ref="Q69:Q116" si="3084">IF($E69=P69,","&amp;O69,"")</f>
        <v/>
      </c>
      <c r="R69" s="7" t="str">
        <f t="shared" ref="R69:R116" si="3085">IF($F69=P69,","&amp;O69,"")</f>
        <v>,18</v>
      </c>
      <c r="S69" s="7">
        <f t="shared" si="247"/>
        <v>7</v>
      </c>
      <c r="T69" s="7">
        <f t="shared" si="243"/>
        <v>11</v>
      </c>
      <c r="U69" s="7">
        <f t="shared" si="244"/>
        <v>2</v>
      </c>
      <c r="V69" s="7" t="str">
        <f t="shared" si="898"/>
        <v>,11</v>
      </c>
      <c r="W69" s="7" t="str">
        <f t="shared" si="899"/>
        <v>,18</v>
      </c>
      <c r="X69" s="7">
        <f t="shared" si="384"/>
        <v>7</v>
      </c>
      <c r="Y69" s="7">
        <f t="shared" ref="Y69:CJ69" si="3086">IFERROR(ROUNDDOWN(IF(LEFT($C69,1)="*",X69*IF(RIGHT($C69,LEN($C69)-1)="old",X69,VALUE(RIGHT($C69,LEN($C69)-1))),X69+IF(RIGHT($C69,LEN($C69)-1)="old",X69,VALUE(RIGHT($C69,LEN($C69)-1))))/3,0),"")</f>
        <v>11</v>
      </c>
      <c r="Z69" s="7">
        <f t="shared" ref="Z69:CK69" si="3087">IFERROR(IF(MOD(Y69,$D69)=0,$E69,$F69),"")</f>
        <v>2</v>
      </c>
      <c r="AA69" s="7" t="str">
        <f t="shared" si="250"/>
        <v>,11,11</v>
      </c>
      <c r="AB69" s="7" t="str">
        <f t="shared" si="251"/>
        <v>,18</v>
      </c>
      <c r="AC69" s="7">
        <f t="shared" si="387"/>
        <v>7</v>
      </c>
      <c r="AD69" s="7">
        <f t="shared" ref="AD69:CO69" si="3088">IFERROR(ROUNDDOWN(IF(LEFT($C69,1)="*",AC69*IF(RIGHT($C69,LEN($C69)-1)="old",AC69,VALUE(RIGHT($C69,LEN($C69)-1))),AC69+IF(RIGHT($C69,LEN($C69)-1)="old",AC69,VALUE(RIGHT($C69,LEN($C69)-1))))/3,0),"")</f>
        <v>11</v>
      </c>
      <c r="AE69" s="7">
        <f t="shared" ref="AE69:CP69" si="3089">IFERROR(IF(MOD(AD69,$D69)=0,$E69,$F69),"")</f>
        <v>2</v>
      </c>
      <c r="AF69" s="7" t="str">
        <f t="shared" si="254"/>
        <v>,11,11,11</v>
      </c>
      <c r="AG69" s="7" t="str">
        <f t="shared" si="255"/>
        <v>,18</v>
      </c>
      <c r="AH69" s="7">
        <f t="shared" si="390"/>
        <v>77</v>
      </c>
      <c r="AI69" s="7">
        <f t="shared" ref="AI69:CT69" si="3090">IFERROR(ROUNDDOWN(IF(LEFT($C69,1)="*",AH69*IF(RIGHT($C69,LEN($C69)-1)="old",AH69,VALUE(RIGHT($C69,LEN($C69)-1))),AH69+IF(RIGHT($C69,LEN($C69)-1)="old",AH69,VALUE(RIGHT($C69,LEN($C69)-1))))/3,0),"")</f>
        <v>128</v>
      </c>
      <c r="AJ69" s="7">
        <f t="shared" ref="AJ69:CU69" si="3091">IFERROR(IF(MOD(AI69,$D69)=0,$E69,$F69),"")</f>
        <v>3</v>
      </c>
      <c r="AK69" s="7" t="str">
        <f t="shared" si="258"/>
        <v>,11,11,11</v>
      </c>
      <c r="AL69" s="7" t="str">
        <f t="shared" si="259"/>
        <v>,18,128</v>
      </c>
      <c r="AM69" s="7">
        <f t="shared" si="393"/>
        <v>77</v>
      </c>
      <c r="AN69" s="7">
        <f t="shared" ref="AN69:CY69" si="3092">IFERROR(ROUNDDOWN(IF(LEFT($C69,1)="*",AM69*IF(RIGHT($C69,LEN($C69)-1)="old",AM69,VALUE(RIGHT($C69,LEN($C69)-1))),AM69+IF(RIGHT($C69,LEN($C69)-1)="old",AM69,VALUE(RIGHT($C69,LEN($C69)-1))))/3,0),"")</f>
        <v>128</v>
      </c>
      <c r="AO69" s="7">
        <f t="shared" ref="AO69:CZ69" si="3093">IFERROR(IF(MOD(AN69,$D69)=0,$E69,$F69),"")</f>
        <v>3</v>
      </c>
      <c r="AP69" s="7" t="str">
        <f t="shared" si="262"/>
        <v>,11,11,11</v>
      </c>
      <c r="AQ69" s="7" t="str">
        <f t="shared" si="263"/>
        <v>,18,128,128</v>
      </c>
      <c r="AR69" s="7">
        <f t="shared" si="396"/>
        <v>33</v>
      </c>
      <c r="AS69" s="7">
        <f t="shared" ref="AS69:DD69" si="3094">IFERROR(ROUNDDOWN(IF(LEFT($C69,1)="*",AR69*IF(RIGHT($C69,LEN($C69)-1)="old",AR69,VALUE(RIGHT($C69,LEN($C69)-1))),AR69+IF(RIGHT($C69,LEN($C69)-1)="old",AR69,VALUE(RIGHT($C69,LEN($C69)-1))))/3,0),"")</f>
        <v>55</v>
      </c>
      <c r="AT69" s="7">
        <f t="shared" ref="AT69:DE69" si="3095">IFERROR(IF(MOD(AS69,$D69)=0,$E69,$F69),"")</f>
        <v>2</v>
      </c>
      <c r="AU69" s="7" t="str">
        <f t="shared" si="266"/>
        <v>,11,11,11,55</v>
      </c>
      <c r="AV69" s="7" t="str">
        <f t="shared" si="267"/>
        <v>,18,128,128</v>
      </c>
      <c r="AW69" s="7">
        <f t="shared" si="399"/>
        <v>33</v>
      </c>
      <c r="AX69" s="7">
        <f t="shared" ref="AX69:DI69" si="3096">IFERROR(ROUNDDOWN(IF(LEFT($C69,1)="*",AW69*IF(RIGHT($C69,LEN($C69)-1)="old",AW69,VALUE(RIGHT($C69,LEN($C69)-1))),AW69+IF(RIGHT($C69,LEN($C69)-1)="old",AW69,VALUE(RIGHT($C69,LEN($C69)-1))))/3,0),"")</f>
        <v>55</v>
      </c>
      <c r="AY69" s="7">
        <f t="shared" ref="AY69:DJ69" si="3097">IFERROR(IF(MOD(AX69,$D69)=0,$E69,$F69),"")</f>
        <v>2</v>
      </c>
      <c r="AZ69" s="7" t="str">
        <f t="shared" si="270"/>
        <v>,11,11,11,55,55</v>
      </c>
      <c r="BA69" s="7" t="str">
        <f t="shared" si="271"/>
        <v>,18,128,128</v>
      </c>
      <c r="BB69" s="7">
        <f t="shared" si="402"/>
        <v>11</v>
      </c>
      <c r="BC69" s="7">
        <f t="shared" ref="BC69:DN69" si="3098">IFERROR(ROUNDDOWN(IF(LEFT($C69,1)="*",BB69*IF(RIGHT($C69,LEN($C69)-1)="old",BB69,VALUE(RIGHT($C69,LEN($C69)-1))),BB69+IF(RIGHT($C69,LEN($C69)-1)="old",BB69,VALUE(RIGHT($C69,LEN($C69)-1))))/3,0),"")</f>
        <v>18</v>
      </c>
      <c r="BD69" s="7">
        <f t="shared" ref="BD69:DO69" si="3099">IFERROR(IF(MOD(BC69,$D69)=0,$E69,$F69),"")</f>
        <v>3</v>
      </c>
      <c r="BE69" s="7" t="str">
        <f t="shared" si="274"/>
        <v>,11,11,11,55,55</v>
      </c>
      <c r="BF69" s="7" t="str">
        <f t="shared" si="275"/>
        <v>,18,128,128,18</v>
      </c>
      <c r="BG69" s="7">
        <f t="shared" si="405"/>
        <v>11</v>
      </c>
      <c r="BH69" s="7">
        <f t="shared" ref="BH69:DS69" si="3100">IFERROR(ROUNDDOWN(IF(LEFT($C69,1)="*",BG69*IF(RIGHT($C69,LEN($C69)-1)="old",BG69,VALUE(RIGHT($C69,LEN($C69)-1))),BG69+IF(RIGHT($C69,LEN($C69)-1)="old",BG69,VALUE(RIGHT($C69,LEN($C69)-1))))/3,0),"")</f>
        <v>18</v>
      </c>
      <c r="BI69" s="7">
        <f t="shared" ref="BI69:DT69" si="3101">IFERROR(IF(MOD(BH69,$D69)=0,$E69,$F69),"")</f>
        <v>3</v>
      </c>
      <c r="BJ69" s="7" t="str">
        <f t="shared" si="278"/>
        <v>,11,11,11,55,55</v>
      </c>
      <c r="BK69" s="7" t="str">
        <f t="shared" si="279"/>
        <v>,18,128,128,18,18</v>
      </c>
      <c r="BL69" s="7" t="str">
        <f t="shared" si="408"/>
        <v/>
      </c>
      <c r="BM69" s="7" t="str">
        <f t="shared" ref="BM69:DX69" si="3102">IFERROR(ROUNDDOWN(IF(LEFT($C69,1)="*",BL69*IF(RIGHT($C69,LEN($C69)-1)="old",BL69,VALUE(RIGHT($C69,LEN($C69)-1))),BL69+IF(RIGHT($C69,LEN($C69)-1)="old",BL69,VALUE(RIGHT($C69,LEN($C69)-1))))/3,0),"")</f>
        <v/>
      </c>
      <c r="BN69" s="7" t="str">
        <f t="shared" ref="BN69:DY69" si="3103">IFERROR(IF(MOD(BM69,$D69)=0,$E69,$F69),"")</f>
        <v/>
      </c>
      <c r="BO69" s="7" t="str">
        <f t="shared" si="282"/>
        <v>,11,11,11,55,55</v>
      </c>
      <c r="BP69" s="7" t="str">
        <f t="shared" si="283"/>
        <v>,18,128,128,18,18</v>
      </c>
      <c r="BQ69" s="7" t="str">
        <f t="shared" si="411"/>
        <v/>
      </c>
      <c r="BR69" s="7" t="str">
        <f t="shared" ref="BR69:EC69" si="3104">IFERROR(ROUNDDOWN(IF(LEFT($C69,1)="*",BQ69*IF(RIGHT($C69,LEN($C69)-1)="old",BQ69,VALUE(RIGHT($C69,LEN($C69)-1))),BQ69+IF(RIGHT($C69,LEN($C69)-1)="old",BQ69,VALUE(RIGHT($C69,LEN($C69)-1))))/3,0),"")</f>
        <v/>
      </c>
      <c r="BS69" s="7" t="str">
        <f t="shared" ref="BS69:ED69" si="3105">IFERROR(IF(MOD(BR69,$D69)=0,$E69,$F69),"")</f>
        <v/>
      </c>
      <c r="BT69" s="7" t="str">
        <f t="shared" si="286"/>
        <v>,11,11,11,55,55</v>
      </c>
      <c r="BU69" s="7" t="str">
        <f t="shared" si="287"/>
        <v>,18,128,128,18,18</v>
      </c>
      <c r="BV69" s="7" t="str">
        <f t="shared" si="414"/>
        <v/>
      </c>
      <c r="BW69" s="7" t="str">
        <f t="shared" ref="BW69:EH69" si="3106">IFERROR(ROUNDDOWN(IF(LEFT($C69,1)="*",BV69*IF(RIGHT($C69,LEN($C69)-1)="old",BV69,VALUE(RIGHT($C69,LEN($C69)-1))),BV69+IF(RIGHT($C69,LEN($C69)-1)="old",BV69,VALUE(RIGHT($C69,LEN($C69)-1))))/3,0),"")</f>
        <v/>
      </c>
      <c r="BX69" s="7" t="str">
        <f t="shared" ref="BX69:EI69" si="3107">IFERROR(IF(MOD(BW69,$D69)=0,$E69,$F69),"")</f>
        <v/>
      </c>
      <c r="BY69" s="7" t="str">
        <f t="shared" si="290"/>
        <v>,11,11,11,55,55</v>
      </c>
      <c r="BZ69" s="7" t="str">
        <f t="shared" si="291"/>
        <v>,18,128,128,18,18</v>
      </c>
      <c r="CA69" s="7" t="str">
        <f t="shared" si="417"/>
        <v/>
      </c>
      <c r="CB69" s="7" t="str">
        <f t="shared" ref="CB69:EM69" si="3108">IFERROR(ROUNDDOWN(IF(LEFT($C69,1)="*",CA69*IF(RIGHT($C69,LEN($C69)-1)="old",CA69,VALUE(RIGHT($C69,LEN($C69)-1))),CA69+IF(RIGHT($C69,LEN($C69)-1)="old",CA69,VALUE(RIGHT($C69,LEN($C69)-1))))/3,0),"")</f>
        <v/>
      </c>
      <c r="CC69" s="7" t="str">
        <f t="shared" ref="CC69:EN69" si="3109">IFERROR(IF(MOD(CB69,$D69)=0,$E69,$F69),"")</f>
        <v/>
      </c>
      <c r="CD69" s="7" t="str">
        <f t="shared" si="294"/>
        <v>,11,11,11,55,55</v>
      </c>
      <c r="CE69" s="7" t="str">
        <f t="shared" si="295"/>
        <v>,18,128,128,18,18</v>
      </c>
      <c r="CF69" s="7" t="str">
        <f t="shared" si="420"/>
        <v/>
      </c>
      <c r="CG69" s="7" t="str">
        <f t="shared" ref="CG69:ER69" si="3110">IFERROR(ROUNDDOWN(IF(LEFT($C69,1)="*",CF69*IF(RIGHT($C69,LEN($C69)-1)="old",CF69,VALUE(RIGHT($C69,LEN($C69)-1))),CF69+IF(RIGHT($C69,LEN($C69)-1)="old",CF69,VALUE(RIGHT($C69,LEN($C69)-1))))/3,0),"")</f>
        <v/>
      </c>
      <c r="CH69" s="7" t="str">
        <f t="shared" ref="CH69:ES69" si="3111">IFERROR(IF(MOD(CG69,$D69)=0,$E69,$F69),"")</f>
        <v/>
      </c>
      <c r="CI69" s="7" t="str">
        <f t="shared" si="298"/>
        <v>,11,11,11,55,55</v>
      </c>
      <c r="CJ69" s="7" t="str">
        <f t="shared" si="299"/>
        <v>,18,128,128,18,18</v>
      </c>
      <c r="CK69" s="7" t="str">
        <f t="shared" si="423"/>
        <v/>
      </c>
      <c r="CL69" s="7" t="str">
        <f t="shared" ref="CL69:EW69" si="3112">IFERROR(ROUNDDOWN(IF(LEFT($C69,1)="*",CK69*IF(RIGHT($C69,LEN($C69)-1)="old",CK69,VALUE(RIGHT($C69,LEN($C69)-1))),CK69+IF(RIGHT($C69,LEN($C69)-1)="old",CK69,VALUE(RIGHT($C69,LEN($C69)-1))))/3,0),"")</f>
        <v/>
      </c>
      <c r="CM69" s="7" t="str">
        <f t="shared" ref="CM69:EX69" si="3113">IFERROR(IF(MOD(CL69,$D69)=0,$E69,$F69),"")</f>
        <v/>
      </c>
      <c r="CN69" s="7" t="str">
        <f t="shared" si="302"/>
        <v>,11,11,11,55,55</v>
      </c>
      <c r="CO69" s="7" t="str">
        <f t="shared" si="303"/>
        <v>,18,128,128,18,18</v>
      </c>
      <c r="CP69" s="7" t="str">
        <f t="shared" si="426"/>
        <v/>
      </c>
      <c r="CQ69" s="7" t="str">
        <f t="shared" ref="CQ69:FB69" si="3114">IFERROR(ROUNDDOWN(IF(LEFT($C69,1)="*",CP69*IF(RIGHT($C69,LEN($C69)-1)="old",CP69,VALUE(RIGHT($C69,LEN($C69)-1))),CP69+IF(RIGHT($C69,LEN($C69)-1)="old",CP69,VALUE(RIGHT($C69,LEN($C69)-1))))/3,0),"")</f>
        <v/>
      </c>
      <c r="CR69" s="7" t="str">
        <f t="shared" ref="CR69:FC69" si="3115">IFERROR(IF(MOD(CQ69,$D69)=0,$E69,$F69),"")</f>
        <v/>
      </c>
      <c r="CS69" s="7" t="str">
        <f t="shared" si="306"/>
        <v>,11,11,11,55,55</v>
      </c>
      <c r="CT69" s="7" t="str">
        <f t="shared" si="307"/>
        <v>,18,128,128,18,18</v>
      </c>
      <c r="CU69" s="7" t="str">
        <f t="shared" si="429"/>
        <v/>
      </c>
      <c r="CV69" s="7" t="str">
        <f t="shared" ref="CV69:FG69" si="3116">IFERROR(ROUNDDOWN(IF(LEFT($C69,1)="*",CU69*IF(RIGHT($C69,LEN($C69)-1)="old",CU69,VALUE(RIGHT($C69,LEN($C69)-1))),CU69+IF(RIGHT($C69,LEN($C69)-1)="old",CU69,VALUE(RIGHT($C69,LEN($C69)-1))))/3,0),"")</f>
        <v/>
      </c>
      <c r="CW69" s="7" t="str">
        <f t="shared" ref="CW69:FH69" si="3117">IFERROR(IF(MOD(CV69,$D69)=0,$E69,$F69),"")</f>
        <v/>
      </c>
      <c r="CX69" s="7" t="str">
        <f t="shared" si="310"/>
        <v>,11,11,11,55,55</v>
      </c>
      <c r="CY69" s="7" t="str">
        <f t="shared" si="311"/>
        <v>,18,128,128,18,18</v>
      </c>
      <c r="CZ69" s="7" t="str">
        <f t="shared" si="432"/>
        <v/>
      </c>
      <c r="DA69" s="7" t="str">
        <f t="shared" ref="DA69:FL69" si="3118">IFERROR(ROUNDDOWN(IF(LEFT($C69,1)="*",CZ69*IF(RIGHT($C69,LEN($C69)-1)="old",CZ69,VALUE(RIGHT($C69,LEN($C69)-1))),CZ69+IF(RIGHT($C69,LEN($C69)-1)="old",CZ69,VALUE(RIGHT($C69,LEN($C69)-1))))/3,0),"")</f>
        <v/>
      </c>
      <c r="DB69" s="7" t="str">
        <f t="shared" ref="DB69:FM69" si="3119">IFERROR(IF(MOD(DA69,$D69)=0,$E69,$F69),"")</f>
        <v/>
      </c>
      <c r="DC69" s="7" t="str">
        <f t="shared" si="314"/>
        <v>,11,11,11,55,55</v>
      </c>
      <c r="DD69" s="7" t="str">
        <f t="shared" si="315"/>
        <v>,18,128,128,18,18</v>
      </c>
      <c r="DE69" s="7" t="str">
        <f t="shared" si="435"/>
        <v/>
      </c>
      <c r="DF69" s="7" t="str">
        <f t="shared" ref="DF69:FQ69" si="3120">IFERROR(ROUNDDOWN(IF(LEFT($C69,1)="*",DE69*IF(RIGHT($C69,LEN($C69)-1)="old",DE69,VALUE(RIGHT($C69,LEN($C69)-1))),DE69+IF(RIGHT($C69,LEN($C69)-1)="old",DE69,VALUE(RIGHT($C69,LEN($C69)-1))))/3,0),"")</f>
        <v/>
      </c>
      <c r="DG69" s="7" t="str">
        <f t="shared" ref="DG69:FR69" si="3121">IFERROR(IF(MOD(DF69,$D69)=0,$E69,$F69),"")</f>
        <v/>
      </c>
      <c r="DH69" s="7" t="str">
        <f t="shared" si="318"/>
        <v>,11,11,11,55,55</v>
      </c>
      <c r="DI69" s="7" t="str">
        <f t="shared" si="319"/>
        <v>,18,128,128,18,18</v>
      </c>
      <c r="DJ69" s="7" t="str">
        <f t="shared" si="438"/>
        <v/>
      </c>
      <c r="DK69" s="7" t="str">
        <f t="shared" ref="DK69:FV69" si="3122">IFERROR(ROUNDDOWN(IF(LEFT($C69,1)="*",DJ69*IF(RIGHT($C69,LEN($C69)-1)="old",DJ69,VALUE(RIGHT($C69,LEN($C69)-1))),DJ69+IF(RIGHT($C69,LEN($C69)-1)="old",DJ69,VALUE(RIGHT($C69,LEN($C69)-1))))/3,0),"")</f>
        <v/>
      </c>
      <c r="DL69" s="7" t="str">
        <f t="shared" ref="DL69:FW69" si="3123">IFERROR(IF(MOD(DK69,$D69)=0,$E69,$F69),"")</f>
        <v/>
      </c>
      <c r="DM69" s="7" t="str">
        <f t="shared" si="322"/>
        <v>,11,11,11,55,55</v>
      </c>
      <c r="DN69" s="7" t="str">
        <f t="shared" si="323"/>
        <v>,18,128,128,18,18</v>
      </c>
      <c r="DO69" s="7" t="str">
        <f t="shared" si="441"/>
        <v/>
      </c>
      <c r="DP69" s="7" t="str">
        <f t="shared" ref="DP69:GA69" si="3124">IFERROR(ROUNDDOWN(IF(LEFT($C69,1)="*",DO69*IF(RIGHT($C69,LEN($C69)-1)="old",DO69,VALUE(RIGHT($C69,LEN($C69)-1))),DO69+IF(RIGHT($C69,LEN($C69)-1)="old",DO69,VALUE(RIGHT($C69,LEN($C69)-1))))/3,0),"")</f>
        <v/>
      </c>
      <c r="DQ69" s="7" t="str">
        <f t="shared" ref="DQ69:GB69" si="3125">IFERROR(IF(MOD(DP69,$D69)=0,$E69,$F69),"")</f>
        <v/>
      </c>
      <c r="DR69" s="7" t="str">
        <f t="shared" si="326"/>
        <v>,11,11,11,55,55</v>
      </c>
      <c r="DS69" s="7" t="str">
        <f t="shared" si="327"/>
        <v>,18,128,128,18,18</v>
      </c>
      <c r="DT69" s="7" t="str">
        <f t="shared" si="444"/>
        <v/>
      </c>
      <c r="DU69" s="7" t="str">
        <f t="shared" ref="DU69:GF69" si="3126">IFERROR(ROUNDDOWN(IF(LEFT($C69,1)="*",DT69*IF(RIGHT($C69,LEN($C69)-1)="old",DT69,VALUE(RIGHT($C69,LEN($C69)-1))),DT69+IF(RIGHT($C69,LEN($C69)-1)="old",DT69,VALUE(RIGHT($C69,LEN($C69)-1))))/3,0),"")</f>
        <v/>
      </c>
      <c r="DV69" s="7" t="str">
        <f t="shared" ref="DV69:GG69" si="3127">IFERROR(IF(MOD(DU69,$D69)=0,$E69,$F69),"")</f>
        <v/>
      </c>
      <c r="DW69" s="7" t="str">
        <f t="shared" si="330"/>
        <v>,11,11,11,55,55</v>
      </c>
      <c r="DX69" s="7" t="str">
        <f t="shared" si="331"/>
        <v>,18,128,128,18,18</v>
      </c>
      <c r="DY69" s="7" t="str">
        <f t="shared" si="447"/>
        <v/>
      </c>
      <c r="DZ69" s="7" t="str">
        <f t="shared" ref="DZ69:GK69" si="3128">IFERROR(ROUNDDOWN(IF(LEFT($C69,1)="*",DY69*IF(RIGHT($C69,LEN($C69)-1)="old",DY69,VALUE(RIGHT($C69,LEN($C69)-1))),DY69+IF(RIGHT($C69,LEN($C69)-1)="old",DY69,VALUE(RIGHT($C69,LEN($C69)-1))))/3,0),"")</f>
        <v/>
      </c>
      <c r="EA69" s="7" t="str">
        <f t="shared" ref="EA69:GK69" si="3129">IFERROR(IF(MOD(DZ69,$D69)=0,$E69,$F69),"")</f>
        <v/>
      </c>
      <c r="EB69" s="7" t="str">
        <f t="shared" si="334"/>
        <v>,11,11,11,55,55</v>
      </c>
      <c r="EC69" s="7" t="str">
        <f t="shared" si="335"/>
        <v>,18,128,128,18,18</v>
      </c>
      <c r="ED69" s="7" t="str">
        <f t="shared" si="450"/>
        <v/>
      </c>
      <c r="EE69" s="7" t="str">
        <f t="shared" ref="EE69:GK69" si="3130">IFERROR(ROUNDDOWN(IF(LEFT($C69,1)="*",ED69*IF(RIGHT($C69,LEN($C69)-1)="old",ED69,VALUE(RIGHT($C69,LEN($C69)-1))),ED69+IF(RIGHT($C69,LEN($C69)-1)="old",ED69,VALUE(RIGHT($C69,LEN($C69)-1))))/3,0),"")</f>
        <v/>
      </c>
      <c r="EF69" s="7" t="str">
        <f t="shared" ref="EF69:GK69" si="3131">IFERROR(IF(MOD(EE69,$D69)=0,$E69,$F69),"")</f>
        <v/>
      </c>
      <c r="EG69" s="7" t="str">
        <f t="shared" si="338"/>
        <v>,11,11,11,55,55</v>
      </c>
      <c r="EH69" s="7" t="str">
        <f t="shared" si="339"/>
        <v>,18,128,128,18,18</v>
      </c>
      <c r="EI69" s="7" t="str">
        <f t="shared" si="453"/>
        <v/>
      </c>
      <c r="EJ69" s="7" t="str">
        <f t="shared" ref="EJ69:GK69" si="3132">IFERROR(ROUNDDOWN(IF(LEFT($C69,1)="*",EI69*IF(RIGHT($C69,LEN($C69)-1)="old",EI69,VALUE(RIGHT($C69,LEN($C69)-1))),EI69+IF(RIGHT($C69,LEN($C69)-1)="old",EI69,VALUE(RIGHT($C69,LEN($C69)-1))))/3,0),"")</f>
        <v/>
      </c>
      <c r="EK69" s="7" t="str">
        <f t="shared" ref="EK69:GK69" si="3133">IFERROR(IF(MOD(EJ69,$D69)=0,$E69,$F69),"")</f>
        <v/>
      </c>
      <c r="EL69" s="7" t="str">
        <f t="shared" si="342"/>
        <v>,11,11,11,55,55</v>
      </c>
      <c r="EM69" s="7" t="str">
        <f t="shared" si="343"/>
        <v>,18,128,128,18,18</v>
      </c>
      <c r="EN69" s="7" t="str">
        <f t="shared" si="456"/>
        <v/>
      </c>
      <c r="EO69" s="7" t="str">
        <f t="shared" ref="EO69:GK69" si="3134">IFERROR(ROUNDDOWN(IF(LEFT($C69,1)="*",EN69*IF(RIGHT($C69,LEN($C69)-1)="old",EN69,VALUE(RIGHT($C69,LEN($C69)-1))),EN69+IF(RIGHT($C69,LEN($C69)-1)="old",EN69,VALUE(RIGHT($C69,LEN($C69)-1))))/3,0),"")</f>
        <v/>
      </c>
      <c r="EP69" s="7" t="str">
        <f t="shared" ref="EP69:GK69" si="3135">IFERROR(IF(MOD(EO69,$D69)=0,$E69,$F69),"")</f>
        <v/>
      </c>
      <c r="EQ69" s="7" t="str">
        <f t="shared" si="346"/>
        <v>,11,11,11,55,55</v>
      </c>
      <c r="ER69" s="7" t="str">
        <f t="shared" si="347"/>
        <v>,18,128,128,18,18</v>
      </c>
      <c r="ES69" s="7" t="str">
        <f t="shared" si="459"/>
        <v/>
      </c>
      <c r="ET69" s="7" t="str">
        <f t="shared" ref="ET69:GK69" si="3136">IFERROR(ROUNDDOWN(IF(LEFT($C69,1)="*",ES69*IF(RIGHT($C69,LEN($C69)-1)="old",ES69,VALUE(RIGHT($C69,LEN($C69)-1))),ES69+IF(RIGHT($C69,LEN($C69)-1)="old",ES69,VALUE(RIGHT($C69,LEN($C69)-1))))/3,0),"")</f>
        <v/>
      </c>
      <c r="EU69" s="7" t="str">
        <f t="shared" ref="EU69:GK69" si="3137">IFERROR(IF(MOD(ET69,$D69)=0,$E69,$F69),"")</f>
        <v/>
      </c>
      <c r="EV69" s="7" t="str">
        <f t="shared" si="350"/>
        <v>,11,11,11,55,55</v>
      </c>
      <c r="EW69" s="7" t="str">
        <f t="shared" si="351"/>
        <v>,18,128,128,18,18</v>
      </c>
      <c r="EX69" s="7" t="str">
        <f t="shared" si="462"/>
        <v/>
      </c>
      <c r="EY69" s="7" t="str">
        <f t="shared" ref="EY69:GK69" si="3138">IFERROR(ROUNDDOWN(IF(LEFT($C69,1)="*",EX69*IF(RIGHT($C69,LEN($C69)-1)="old",EX69,VALUE(RIGHT($C69,LEN($C69)-1))),EX69+IF(RIGHT($C69,LEN($C69)-1)="old",EX69,VALUE(RIGHT($C69,LEN($C69)-1))))/3,0),"")</f>
        <v/>
      </c>
      <c r="EZ69" s="7" t="str">
        <f t="shared" ref="EZ69:GK69" si="3139">IFERROR(IF(MOD(EY69,$D69)=0,$E69,$F69),"")</f>
        <v/>
      </c>
      <c r="FA69" s="7" t="str">
        <f t="shared" si="354"/>
        <v>,11,11,11,55,55</v>
      </c>
      <c r="FB69" s="7" t="str">
        <f t="shared" si="355"/>
        <v>,18,128,128,18,18</v>
      </c>
      <c r="FC69" s="7" t="str">
        <f t="shared" si="465"/>
        <v/>
      </c>
      <c r="FD69" s="7" t="str">
        <f t="shared" ref="FD69:GK69" si="3140">IFERROR(ROUNDDOWN(IF(LEFT($C69,1)="*",FC69*IF(RIGHT($C69,LEN($C69)-1)="old",FC69,VALUE(RIGHT($C69,LEN($C69)-1))),FC69+IF(RIGHT($C69,LEN($C69)-1)="old",FC69,VALUE(RIGHT($C69,LEN($C69)-1))))/3,0),"")</f>
        <v/>
      </c>
      <c r="FE69" s="7" t="str">
        <f t="shared" ref="FE69:GK69" si="3141">IFERROR(IF(MOD(FD69,$D69)=0,$E69,$F69),"")</f>
        <v/>
      </c>
      <c r="FF69" s="7" t="str">
        <f t="shared" si="358"/>
        <v>,11,11,11,55,55</v>
      </c>
      <c r="FG69" s="7" t="str">
        <f t="shared" si="359"/>
        <v>,18,128,128,18,18</v>
      </c>
      <c r="FH69" s="7" t="str">
        <f t="shared" si="468"/>
        <v/>
      </c>
      <c r="FI69" s="7" t="str">
        <f t="shared" ref="FI69:GK69" si="3142">IFERROR(ROUNDDOWN(IF(LEFT($C69,1)="*",FH69*IF(RIGHT($C69,LEN($C69)-1)="old",FH69,VALUE(RIGHT($C69,LEN($C69)-1))),FH69+IF(RIGHT($C69,LEN($C69)-1)="old",FH69,VALUE(RIGHT($C69,LEN($C69)-1))))/3,0),"")</f>
        <v/>
      </c>
      <c r="FJ69" s="7" t="str">
        <f t="shared" ref="FJ69:GK69" si="3143">IFERROR(IF(MOD(FI69,$D69)=0,$E69,$F69),"")</f>
        <v/>
      </c>
      <c r="FK69" s="7" t="str">
        <f t="shared" si="362"/>
        <v>,11,11,11,55,55</v>
      </c>
      <c r="FL69" s="7" t="str">
        <f t="shared" si="363"/>
        <v>,18,128,128,18,18</v>
      </c>
      <c r="FM69" s="7" t="str">
        <f t="shared" si="471"/>
        <v/>
      </c>
      <c r="FN69" s="7" t="str">
        <f t="shared" ref="FN69:GK69" si="3144">IFERROR(ROUNDDOWN(IF(LEFT($C69,1)="*",FM69*IF(RIGHT($C69,LEN($C69)-1)="old",FM69,VALUE(RIGHT($C69,LEN($C69)-1))),FM69+IF(RIGHT($C69,LEN($C69)-1)="old",FM69,VALUE(RIGHT($C69,LEN($C69)-1))))/3,0),"")</f>
        <v/>
      </c>
      <c r="FO69" s="7" t="str">
        <f t="shared" ref="FO69:GK69" si="3145">IFERROR(IF(MOD(FN69,$D69)=0,$E69,$F69),"")</f>
        <v/>
      </c>
      <c r="FP69" s="7" t="str">
        <f t="shared" si="366"/>
        <v>,11,11,11,55,55</v>
      </c>
      <c r="FQ69" s="7" t="str">
        <f t="shared" si="367"/>
        <v>,18,128,128,18,18</v>
      </c>
      <c r="FR69" s="7" t="str">
        <f t="shared" si="474"/>
        <v/>
      </c>
      <c r="FS69" s="7" t="str">
        <f t="shared" ref="FS69:GK69" si="3146">IFERROR(ROUNDDOWN(IF(LEFT($C69,1)="*",FR69*IF(RIGHT($C69,LEN($C69)-1)="old",FR69,VALUE(RIGHT($C69,LEN($C69)-1))),FR69+IF(RIGHT($C69,LEN($C69)-1)="old",FR69,VALUE(RIGHT($C69,LEN($C69)-1))))/3,0),"")</f>
        <v/>
      </c>
      <c r="FT69" s="7" t="str">
        <f t="shared" ref="FT69:GK69" si="3147">IFERROR(IF(MOD(FS69,$D69)=0,$E69,$F69),"")</f>
        <v/>
      </c>
      <c r="FU69" s="7" t="str">
        <f t="shared" si="370"/>
        <v>,11,11,11,55,55</v>
      </c>
      <c r="FV69" s="7" t="str">
        <f t="shared" si="371"/>
        <v>,18,128,128,18,18</v>
      </c>
      <c r="FW69" s="7" t="str">
        <f t="shared" si="477"/>
        <v/>
      </c>
      <c r="FX69" s="7" t="str">
        <f t="shared" ref="FX69:GK69" si="3148">IFERROR(ROUNDDOWN(IF(LEFT($C69,1)="*",FW69*IF(RIGHT($C69,LEN($C69)-1)="old",FW69,VALUE(RIGHT($C69,LEN($C69)-1))),FW69+IF(RIGHT($C69,LEN($C69)-1)="old",FW69,VALUE(RIGHT($C69,LEN($C69)-1))))/3,0),"")</f>
        <v/>
      </c>
      <c r="FY69" s="7" t="str">
        <f t="shared" ref="FY69:GK69" si="3149">IFERROR(IF(MOD(FX69,$D69)=0,$E69,$F69),"")</f>
        <v/>
      </c>
      <c r="FZ69" s="7" t="str">
        <f t="shared" si="374"/>
        <v>,11,11,11,55,55</v>
      </c>
      <c r="GA69" s="7" t="str">
        <f t="shared" si="375"/>
        <v>,18,128,128,18,18</v>
      </c>
      <c r="GB69" s="7" t="str">
        <f t="shared" si="480"/>
        <v/>
      </c>
      <c r="GC69" s="7" t="str">
        <f t="shared" ref="GC69:GK69" si="3150">IFERROR(ROUNDDOWN(IF(LEFT($C69,1)="*",GB69*IF(RIGHT($C69,LEN($C69)-1)="old",GB69,VALUE(RIGHT($C69,LEN($C69)-1))),GB69+IF(RIGHT($C69,LEN($C69)-1)="old",GB69,VALUE(RIGHT($C69,LEN($C69)-1))))/3,0),"")</f>
        <v/>
      </c>
      <c r="GD69" s="7" t="str">
        <f t="shared" ref="GD69:GK69" si="3151">IFERROR(IF(MOD(GC69,$D69)=0,$E69,$F69),"")</f>
        <v/>
      </c>
      <c r="GE69" s="7" t="str">
        <f t="shared" si="378"/>
        <v>,11,11,11,55,55</v>
      </c>
      <c r="GF69" s="7" t="str">
        <f t="shared" si="379"/>
        <v>,18,128,128,18,18</v>
      </c>
      <c r="GG69" s="7" t="str">
        <f t="shared" si="483"/>
        <v/>
      </c>
      <c r="GH69" s="7" t="str">
        <f t="shared" ref="GH69:GK69" si="3152">IFERROR(ROUNDDOWN(IF(LEFT($C69,1)="*",GG69*IF(RIGHT($C69,LEN($C69)-1)="old",GG69,VALUE(RIGHT($C69,LEN($C69)-1))),GG69+IF(RIGHT($C69,LEN($C69)-1)="old",GG69,VALUE(RIGHT($C69,LEN($C69)-1))))/3,0),"")</f>
        <v/>
      </c>
      <c r="GI69" s="7" t="str">
        <f t="shared" ref="GI69:GK69" si="3153">IFERROR(IF(MOD(GH69,$D69)=0,$E69,$F69),"")</f>
        <v/>
      </c>
      <c r="GJ69" s="7" t="str">
        <f t="shared" si="382"/>
        <v>,11,11,11,55,55</v>
      </c>
      <c r="GK69" s="7" t="str">
        <f t="shared" si="383"/>
        <v>,18,128,128,18,18</v>
      </c>
    </row>
    <row r="70" spans="1:197" s="7" customFormat="1" x14ac:dyDescent="0.25">
      <c r="B70" s="7">
        <v>1</v>
      </c>
      <c r="C70" s="7" t="str">
        <f>"*11"</f>
        <v>*11</v>
      </c>
      <c r="D70" s="7">
        <v>5</v>
      </c>
      <c r="E70" s="7">
        <v>4</v>
      </c>
      <c r="F70" s="7">
        <v>0</v>
      </c>
      <c r="I70" s="7" t="str">
        <f>IF(E63=B70,GJ63,"")&amp;IF(F63=B70,GK63,"")&amp;IF(E64=B70,GJ64,"")&amp;IF(F64=B70,GK64,"")&amp;IF(E65=B70,GJ65,"")&amp;IF(F65=B70,GK65,"")&amp;IF(E66=B70,GJ66,"")&amp;IF(F66=B70,GK66,"")&amp;IF(E67=B70,GJ67,"")&amp;IF(F67=B70,GK67,"")&amp;IF(E68=B70,GJ68,"")&amp;IF(F68=B70,GK68,"")&amp;IF(E69=B70,GJ69,"")&amp;IF(F69=B70,GK69,"")</f>
        <v>,2,20,9,3,3</v>
      </c>
      <c r="J70" s="7">
        <f t="shared" si="246"/>
        <v>5</v>
      </c>
      <c r="K70" s="7">
        <f>K62+J70</f>
        <v>88</v>
      </c>
      <c r="L70" s="7" t="str">
        <f>IF(E71=B70,GJ71,"")&amp;IF(F71=B70,GK71,"")&amp;IF(E72=B70,GJ72,"")&amp;IF(F72=B70,GK72,"")&amp;IF(E73=B70,GJ73,"")&amp;IF(F73=B70,GK73,"")&amp;IF(E74=B70,GJ74,"")&amp;IF(F74=B70,GK74,"")&amp;IF(E75=B70,GJ75,"")&amp;IF(F75=B70,GK75,"")&amp;IF(E76=B70,GJ76,"")&amp;IF(F76=B70,GK76,"")</f>
        <v>,2,9,3,3,3,7,7,7,7</v>
      </c>
      <c r="M70">
        <f>LEN(L70)-LEN(SUBSTITUTE(L70,",",""))</f>
        <v>9</v>
      </c>
      <c r="N70" s="7">
        <f>IF(N$4&lt;=$J70,VALUE(SUBSTITUTE(MID($I70,IFERROR(FIND(CHAR(1),SUBSTITUTE($I70,",",CHAR(1),(N$4+1)-1)),1),IFERROR(FIND(CHAR(1),SUBSTITUTE($I70,",",CHAR(1),(N$4+1))),LEN($I70)+1)-IFERROR(FIND(CHAR(1),SUBSTITUTE($I70,",",CHAR(1),(N$4+1)-1)),1)),",","")),"")</f>
        <v>2</v>
      </c>
      <c r="O70" s="7">
        <f t="shared" ref="O70:O133" si="3154">IFERROR(ROUNDDOWN(IF(LEFT($C70,1)="*",N70*IF(RIGHT($C70,LEN($C70)-1)="old",N70,VALUE(RIGHT($C70,LEN($C70)-1))),N70+IF(RIGHT($C70,LEN($C70)-1)="old",N70,VALUE(RIGHT($C70,LEN($C70)-1))))/3,0),"")</f>
        <v>7</v>
      </c>
      <c r="P70" s="7">
        <f t="shared" ref="P70:P133" si="3155">IFERROR(IF(MOD(O70,$D70)=0,$E70,$F70),"")</f>
        <v>0</v>
      </c>
      <c r="Q70" s="7" t="str">
        <f t="shared" si="3084"/>
        <v/>
      </c>
      <c r="R70" s="7" t="str">
        <f t="shared" si="3085"/>
        <v>,7</v>
      </c>
      <c r="S70" s="7">
        <f t="shared" si="247"/>
        <v>20</v>
      </c>
      <c r="T70" s="7">
        <f t="shared" si="243"/>
        <v>73</v>
      </c>
      <c r="U70" s="7">
        <f t="shared" si="244"/>
        <v>0</v>
      </c>
      <c r="V70" s="7" t="str">
        <f t="shared" si="898"/>
        <v/>
      </c>
      <c r="W70" s="7" t="str">
        <f t="shared" si="899"/>
        <v>,7,73</v>
      </c>
      <c r="X70" s="7">
        <f t="shared" si="384"/>
        <v>9</v>
      </c>
      <c r="Y70" s="7">
        <f t="shared" ref="Y70:CJ70" si="3156">IFERROR(ROUNDDOWN(IF(LEFT($C70,1)="*",X70*IF(RIGHT($C70,LEN($C70)-1)="old",X70,VALUE(RIGHT($C70,LEN($C70)-1))),X70+IF(RIGHT($C70,LEN($C70)-1)="old",X70,VALUE(RIGHT($C70,LEN($C70)-1))))/3,0),"")</f>
        <v>33</v>
      </c>
      <c r="Z70" s="7">
        <f t="shared" ref="Z70:CK70" si="3157">IFERROR(IF(MOD(Y70,$D70)=0,$E70,$F70),"")</f>
        <v>0</v>
      </c>
      <c r="AA70" s="7" t="str">
        <f t="shared" si="250"/>
        <v/>
      </c>
      <c r="AB70" s="7" t="str">
        <f t="shared" si="251"/>
        <v>,7,73,33</v>
      </c>
      <c r="AC70" s="7">
        <f t="shared" si="387"/>
        <v>3</v>
      </c>
      <c r="AD70" s="7">
        <f t="shared" ref="AD70:CO70" si="3158">IFERROR(ROUNDDOWN(IF(LEFT($C70,1)="*",AC70*IF(RIGHT($C70,LEN($C70)-1)="old",AC70,VALUE(RIGHT($C70,LEN($C70)-1))),AC70+IF(RIGHT($C70,LEN($C70)-1)="old",AC70,VALUE(RIGHT($C70,LEN($C70)-1))))/3,0),"")</f>
        <v>11</v>
      </c>
      <c r="AE70" s="7">
        <f t="shared" ref="AE70:CP70" si="3159">IFERROR(IF(MOD(AD70,$D70)=0,$E70,$F70),"")</f>
        <v>0</v>
      </c>
      <c r="AF70" s="7" t="str">
        <f t="shared" si="254"/>
        <v/>
      </c>
      <c r="AG70" s="7" t="str">
        <f t="shared" si="255"/>
        <v>,7,73,33,11</v>
      </c>
      <c r="AH70" s="7">
        <f t="shared" si="390"/>
        <v>3</v>
      </c>
      <c r="AI70" s="7">
        <f t="shared" ref="AI70:CT70" si="3160">IFERROR(ROUNDDOWN(IF(LEFT($C70,1)="*",AH70*IF(RIGHT($C70,LEN($C70)-1)="old",AH70,VALUE(RIGHT($C70,LEN($C70)-1))),AH70+IF(RIGHT($C70,LEN($C70)-1)="old",AH70,VALUE(RIGHT($C70,LEN($C70)-1))))/3,0),"")</f>
        <v>11</v>
      </c>
      <c r="AJ70" s="7">
        <f t="shared" ref="AJ70:CU70" si="3161">IFERROR(IF(MOD(AI70,$D70)=0,$E70,$F70),"")</f>
        <v>0</v>
      </c>
      <c r="AK70" s="7" t="str">
        <f t="shared" si="258"/>
        <v/>
      </c>
      <c r="AL70" s="7" t="str">
        <f t="shared" si="259"/>
        <v>,7,73,33,11,11</v>
      </c>
      <c r="AM70" s="7" t="str">
        <f t="shared" si="393"/>
        <v/>
      </c>
      <c r="AN70" s="7" t="str">
        <f t="shared" ref="AN70:CY70" si="3162">IFERROR(ROUNDDOWN(IF(LEFT($C70,1)="*",AM70*IF(RIGHT($C70,LEN($C70)-1)="old",AM70,VALUE(RIGHT($C70,LEN($C70)-1))),AM70+IF(RIGHT($C70,LEN($C70)-1)="old",AM70,VALUE(RIGHT($C70,LEN($C70)-1))))/3,0),"")</f>
        <v/>
      </c>
      <c r="AO70" s="7" t="str">
        <f t="shared" ref="AO70:CZ70" si="3163">IFERROR(IF(MOD(AN70,$D70)=0,$E70,$F70),"")</f>
        <v/>
      </c>
      <c r="AP70" s="7" t="str">
        <f t="shared" si="262"/>
        <v/>
      </c>
      <c r="AQ70" s="7" t="str">
        <f t="shared" si="263"/>
        <v>,7,73,33,11,11</v>
      </c>
      <c r="AR70" s="7" t="str">
        <f t="shared" si="396"/>
        <v/>
      </c>
      <c r="AS70" s="7" t="str">
        <f t="shared" ref="AS70:DD70" si="3164">IFERROR(ROUNDDOWN(IF(LEFT($C70,1)="*",AR70*IF(RIGHT($C70,LEN($C70)-1)="old",AR70,VALUE(RIGHT($C70,LEN($C70)-1))),AR70+IF(RIGHT($C70,LEN($C70)-1)="old",AR70,VALUE(RIGHT($C70,LEN($C70)-1))))/3,0),"")</f>
        <v/>
      </c>
      <c r="AT70" s="7" t="str">
        <f t="shared" ref="AT70:DE70" si="3165">IFERROR(IF(MOD(AS70,$D70)=0,$E70,$F70),"")</f>
        <v/>
      </c>
      <c r="AU70" s="7" t="str">
        <f t="shared" si="266"/>
        <v/>
      </c>
      <c r="AV70" s="7" t="str">
        <f t="shared" si="267"/>
        <v>,7,73,33,11,11</v>
      </c>
      <c r="AW70" s="7" t="str">
        <f t="shared" si="399"/>
        <v/>
      </c>
      <c r="AX70" s="7" t="str">
        <f t="shared" ref="AX70:DI70" si="3166">IFERROR(ROUNDDOWN(IF(LEFT($C70,1)="*",AW70*IF(RIGHT($C70,LEN($C70)-1)="old",AW70,VALUE(RIGHT($C70,LEN($C70)-1))),AW70+IF(RIGHT($C70,LEN($C70)-1)="old",AW70,VALUE(RIGHT($C70,LEN($C70)-1))))/3,0),"")</f>
        <v/>
      </c>
      <c r="AY70" s="7" t="str">
        <f t="shared" ref="AY70:DJ70" si="3167">IFERROR(IF(MOD(AX70,$D70)=0,$E70,$F70),"")</f>
        <v/>
      </c>
      <c r="AZ70" s="7" t="str">
        <f t="shared" si="270"/>
        <v/>
      </c>
      <c r="BA70" s="7" t="str">
        <f t="shared" si="271"/>
        <v>,7,73,33,11,11</v>
      </c>
      <c r="BB70" s="7" t="str">
        <f t="shared" si="402"/>
        <v/>
      </c>
      <c r="BC70" s="7" t="str">
        <f t="shared" ref="BC70:DN70" si="3168">IFERROR(ROUNDDOWN(IF(LEFT($C70,1)="*",BB70*IF(RIGHT($C70,LEN($C70)-1)="old",BB70,VALUE(RIGHT($C70,LEN($C70)-1))),BB70+IF(RIGHT($C70,LEN($C70)-1)="old",BB70,VALUE(RIGHT($C70,LEN($C70)-1))))/3,0),"")</f>
        <v/>
      </c>
      <c r="BD70" s="7" t="str">
        <f t="shared" ref="BD70:DO70" si="3169">IFERROR(IF(MOD(BC70,$D70)=0,$E70,$F70),"")</f>
        <v/>
      </c>
      <c r="BE70" s="7" t="str">
        <f t="shared" si="274"/>
        <v/>
      </c>
      <c r="BF70" s="7" t="str">
        <f t="shared" si="275"/>
        <v>,7,73,33,11,11</v>
      </c>
      <c r="BG70" s="7" t="str">
        <f t="shared" si="405"/>
        <v/>
      </c>
      <c r="BH70" s="7" t="str">
        <f t="shared" ref="BH70:DS70" si="3170">IFERROR(ROUNDDOWN(IF(LEFT($C70,1)="*",BG70*IF(RIGHT($C70,LEN($C70)-1)="old",BG70,VALUE(RIGHT($C70,LEN($C70)-1))),BG70+IF(RIGHT($C70,LEN($C70)-1)="old",BG70,VALUE(RIGHT($C70,LEN($C70)-1))))/3,0),"")</f>
        <v/>
      </c>
      <c r="BI70" s="7" t="str">
        <f t="shared" ref="BI70:DT70" si="3171">IFERROR(IF(MOD(BH70,$D70)=0,$E70,$F70),"")</f>
        <v/>
      </c>
      <c r="BJ70" s="7" t="str">
        <f t="shared" si="278"/>
        <v/>
      </c>
      <c r="BK70" s="7" t="str">
        <f t="shared" si="279"/>
        <v>,7,73,33,11,11</v>
      </c>
      <c r="BL70" s="7" t="str">
        <f t="shared" si="408"/>
        <v/>
      </c>
      <c r="BM70" s="7" t="str">
        <f t="shared" ref="BM70:DX70" si="3172">IFERROR(ROUNDDOWN(IF(LEFT($C70,1)="*",BL70*IF(RIGHT($C70,LEN($C70)-1)="old",BL70,VALUE(RIGHT($C70,LEN($C70)-1))),BL70+IF(RIGHT($C70,LEN($C70)-1)="old",BL70,VALUE(RIGHT($C70,LEN($C70)-1))))/3,0),"")</f>
        <v/>
      </c>
      <c r="BN70" s="7" t="str">
        <f t="shared" ref="BN70:DY70" si="3173">IFERROR(IF(MOD(BM70,$D70)=0,$E70,$F70),"")</f>
        <v/>
      </c>
      <c r="BO70" s="7" t="str">
        <f t="shared" si="282"/>
        <v/>
      </c>
      <c r="BP70" s="7" t="str">
        <f t="shared" si="283"/>
        <v>,7,73,33,11,11</v>
      </c>
      <c r="BQ70" s="7" t="str">
        <f t="shared" si="411"/>
        <v/>
      </c>
      <c r="BR70" s="7" t="str">
        <f t="shared" ref="BR70:EC70" si="3174">IFERROR(ROUNDDOWN(IF(LEFT($C70,1)="*",BQ70*IF(RIGHT($C70,LEN($C70)-1)="old",BQ70,VALUE(RIGHT($C70,LEN($C70)-1))),BQ70+IF(RIGHT($C70,LEN($C70)-1)="old",BQ70,VALUE(RIGHT($C70,LEN($C70)-1))))/3,0),"")</f>
        <v/>
      </c>
      <c r="BS70" s="7" t="str">
        <f t="shared" ref="BS70:ED70" si="3175">IFERROR(IF(MOD(BR70,$D70)=0,$E70,$F70),"")</f>
        <v/>
      </c>
      <c r="BT70" s="7" t="str">
        <f t="shared" si="286"/>
        <v/>
      </c>
      <c r="BU70" s="7" t="str">
        <f t="shared" si="287"/>
        <v>,7,73,33,11,11</v>
      </c>
      <c r="BV70" s="7" t="str">
        <f t="shared" si="414"/>
        <v/>
      </c>
      <c r="BW70" s="7" t="str">
        <f t="shared" ref="BW70:EH70" si="3176">IFERROR(ROUNDDOWN(IF(LEFT($C70,1)="*",BV70*IF(RIGHT($C70,LEN($C70)-1)="old",BV70,VALUE(RIGHT($C70,LEN($C70)-1))),BV70+IF(RIGHT($C70,LEN($C70)-1)="old",BV70,VALUE(RIGHT($C70,LEN($C70)-1))))/3,0),"")</f>
        <v/>
      </c>
      <c r="BX70" s="7" t="str">
        <f t="shared" ref="BX70:EI70" si="3177">IFERROR(IF(MOD(BW70,$D70)=0,$E70,$F70),"")</f>
        <v/>
      </c>
      <c r="BY70" s="7" t="str">
        <f t="shared" si="290"/>
        <v/>
      </c>
      <c r="BZ70" s="7" t="str">
        <f t="shared" si="291"/>
        <v>,7,73,33,11,11</v>
      </c>
      <c r="CA70" s="7" t="str">
        <f t="shared" si="417"/>
        <v/>
      </c>
      <c r="CB70" s="7" t="str">
        <f t="shared" ref="CB70:EM70" si="3178">IFERROR(ROUNDDOWN(IF(LEFT($C70,1)="*",CA70*IF(RIGHT($C70,LEN($C70)-1)="old",CA70,VALUE(RIGHT($C70,LEN($C70)-1))),CA70+IF(RIGHT($C70,LEN($C70)-1)="old",CA70,VALUE(RIGHT($C70,LEN($C70)-1))))/3,0),"")</f>
        <v/>
      </c>
      <c r="CC70" s="7" t="str">
        <f t="shared" ref="CC70:EN70" si="3179">IFERROR(IF(MOD(CB70,$D70)=0,$E70,$F70),"")</f>
        <v/>
      </c>
      <c r="CD70" s="7" t="str">
        <f t="shared" si="294"/>
        <v/>
      </c>
      <c r="CE70" s="7" t="str">
        <f t="shared" si="295"/>
        <v>,7,73,33,11,11</v>
      </c>
      <c r="CF70" s="7" t="str">
        <f t="shared" si="420"/>
        <v/>
      </c>
      <c r="CG70" s="7" t="str">
        <f t="shared" ref="CG70:ER70" si="3180">IFERROR(ROUNDDOWN(IF(LEFT($C70,1)="*",CF70*IF(RIGHT($C70,LEN($C70)-1)="old",CF70,VALUE(RIGHT($C70,LEN($C70)-1))),CF70+IF(RIGHT($C70,LEN($C70)-1)="old",CF70,VALUE(RIGHT($C70,LEN($C70)-1))))/3,0),"")</f>
        <v/>
      </c>
      <c r="CH70" s="7" t="str">
        <f t="shared" ref="CH70:ES70" si="3181">IFERROR(IF(MOD(CG70,$D70)=0,$E70,$F70),"")</f>
        <v/>
      </c>
      <c r="CI70" s="7" t="str">
        <f t="shared" si="298"/>
        <v/>
      </c>
      <c r="CJ70" s="7" t="str">
        <f t="shared" si="299"/>
        <v>,7,73,33,11,11</v>
      </c>
      <c r="CK70" s="7" t="str">
        <f t="shared" si="423"/>
        <v/>
      </c>
      <c r="CL70" s="7" t="str">
        <f t="shared" ref="CL70:EW70" si="3182">IFERROR(ROUNDDOWN(IF(LEFT($C70,1)="*",CK70*IF(RIGHT($C70,LEN($C70)-1)="old",CK70,VALUE(RIGHT($C70,LEN($C70)-1))),CK70+IF(RIGHT($C70,LEN($C70)-1)="old",CK70,VALUE(RIGHT($C70,LEN($C70)-1))))/3,0),"")</f>
        <v/>
      </c>
      <c r="CM70" s="7" t="str">
        <f t="shared" ref="CM70:EX70" si="3183">IFERROR(IF(MOD(CL70,$D70)=0,$E70,$F70),"")</f>
        <v/>
      </c>
      <c r="CN70" s="7" t="str">
        <f t="shared" si="302"/>
        <v/>
      </c>
      <c r="CO70" s="7" t="str">
        <f t="shared" si="303"/>
        <v>,7,73,33,11,11</v>
      </c>
      <c r="CP70" s="7" t="str">
        <f t="shared" si="426"/>
        <v/>
      </c>
      <c r="CQ70" s="7" t="str">
        <f t="shared" ref="CQ70:FB70" si="3184">IFERROR(ROUNDDOWN(IF(LEFT($C70,1)="*",CP70*IF(RIGHT($C70,LEN($C70)-1)="old",CP70,VALUE(RIGHT($C70,LEN($C70)-1))),CP70+IF(RIGHT($C70,LEN($C70)-1)="old",CP70,VALUE(RIGHT($C70,LEN($C70)-1))))/3,0),"")</f>
        <v/>
      </c>
      <c r="CR70" s="7" t="str">
        <f t="shared" ref="CR70:FC70" si="3185">IFERROR(IF(MOD(CQ70,$D70)=0,$E70,$F70),"")</f>
        <v/>
      </c>
      <c r="CS70" s="7" t="str">
        <f t="shared" si="306"/>
        <v/>
      </c>
      <c r="CT70" s="7" t="str">
        <f t="shared" si="307"/>
        <v>,7,73,33,11,11</v>
      </c>
      <c r="CU70" s="7" t="str">
        <f t="shared" si="429"/>
        <v/>
      </c>
      <c r="CV70" s="7" t="str">
        <f t="shared" ref="CV70:FG70" si="3186">IFERROR(ROUNDDOWN(IF(LEFT($C70,1)="*",CU70*IF(RIGHT($C70,LEN($C70)-1)="old",CU70,VALUE(RIGHT($C70,LEN($C70)-1))),CU70+IF(RIGHT($C70,LEN($C70)-1)="old",CU70,VALUE(RIGHT($C70,LEN($C70)-1))))/3,0),"")</f>
        <v/>
      </c>
      <c r="CW70" s="7" t="str">
        <f t="shared" ref="CW70:FH70" si="3187">IFERROR(IF(MOD(CV70,$D70)=0,$E70,$F70),"")</f>
        <v/>
      </c>
      <c r="CX70" s="7" t="str">
        <f t="shared" si="310"/>
        <v/>
      </c>
      <c r="CY70" s="7" t="str">
        <f t="shared" si="311"/>
        <v>,7,73,33,11,11</v>
      </c>
      <c r="CZ70" s="7" t="str">
        <f t="shared" si="432"/>
        <v/>
      </c>
      <c r="DA70" s="7" t="str">
        <f t="shared" ref="DA70:FL70" si="3188">IFERROR(ROUNDDOWN(IF(LEFT($C70,1)="*",CZ70*IF(RIGHT($C70,LEN($C70)-1)="old",CZ70,VALUE(RIGHT($C70,LEN($C70)-1))),CZ70+IF(RIGHT($C70,LEN($C70)-1)="old",CZ70,VALUE(RIGHT($C70,LEN($C70)-1))))/3,0),"")</f>
        <v/>
      </c>
      <c r="DB70" s="7" t="str">
        <f t="shared" ref="DB70:FM70" si="3189">IFERROR(IF(MOD(DA70,$D70)=0,$E70,$F70),"")</f>
        <v/>
      </c>
      <c r="DC70" s="7" t="str">
        <f t="shared" si="314"/>
        <v/>
      </c>
      <c r="DD70" s="7" t="str">
        <f t="shared" si="315"/>
        <v>,7,73,33,11,11</v>
      </c>
      <c r="DE70" s="7" t="str">
        <f t="shared" si="435"/>
        <v/>
      </c>
      <c r="DF70" s="7" t="str">
        <f t="shared" ref="DF70:FQ70" si="3190">IFERROR(ROUNDDOWN(IF(LEFT($C70,1)="*",DE70*IF(RIGHT($C70,LEN($C70)-1)="old",DE70,VALUE(RIGHT($C70,LEN($C70)-1))),DE70+IF(RIGHT($C70,LEN($C70)-1)="old",DE70,VALUE(RIGHT($C70,LEN($C70)-1))))/3,0),"")</f>
        <v/>
      </c>
      <c r="DG70" s="7" t="str">
        <f t="shared" ref="DG70:FR70" si="3191">IFERROR(IF(MOD(DF70,$D70)=0,$E70,$F70),"")</f>
        <v/>
      </c>
      <c r="DH70" s="7" t="str">
        <f t="shared" si="318"/>
        <v/>
      </c>
      <c r="DI70" s="7" t="str">
        <f t="shared" si="319"/>
        <v>,7,73,33,11,11</v>
      </c>
      <c r="DJ70" s="7" t="str">
        <f t="shared" si="438"/>
        <v/>
      </c>
      <c r="DK70" s="7" t="str">
        <f t="shared" ref="DK70:FV70" si="3192">IFERROR(ROUNDDOWN(IF(LEFT($C70,1)="*",DJ70*IF(RIGHT($C70,LEN($C70)-1)="old",DJ70,VALUE(RIGHT($C70,LEN($C70)-1))),DJ70+IF(RIGHT($C70,LEN($C70)-1)="old",DJ70,VALUE(RIGHT($C70,LEN($C70)-1))))/3,0),"")</f>
        <v/>
      </c>
      <c r="DL70" s="7" t="str">
        <f t="shared" ref="DL70:FW70" si="3193">IFERROR(IF(MOD(DK70,$D70)=0,$E70,$F70),"")</f>
        <v/>
      </c>
      <c r="DM70" s="7" t="str">
        <f t="shared" si="322"/>
        <v/>
      </c>
      <c r="DN70" s="7" t="str">
        <f t="shared" si="323"/>
        <v>,7,73,33,11,11</v>
      </c>
      <c r="DO70" s="7" t="str">
        <f t="shared" si="441"/>
        <v/>
      </c>
      <c r="DP70" s="7" t="str">
        <f t="shared" ref="DP70:GA70" si="3194">IFERROR(ROUNDDOWN(IF(LEFT($C70,1)="*",DO70*IF(RIGHT($C70,LEN($C70)-1)="old",DO70,VALUE(RIGHT($C70,LEN($C70)-1))),DO70+IF(RIGHT($C70,LEN($C70)-1)="old",DO70,VALUE(RIGHT($C70,LEN($C70)-1))))/3,0),"")</f>
        <v/>
      </c>
      <c r="DQ70" s="7" t="str">
        <f t="shared" ref="DQ70:GB70" si="3195">IFERROR(IF(MOD(DP70,$D70)=0,$E70,$F70),"")</f>
        <v/>
      </c>
      <c r="DR70" s="7" t="str">
        <f t="shared" si="326"/>
        <v/>
      </c>
      <c r="DS70" s="7" t="str">
        <f t="shared" si="327"/>
        <v>,7,73,33,11,11</v>
      </c>
      <c r="DT70" s="7" t="str">
        <f t="shared" si="444"/>
        <v/>
      </c>
      <c r="DU70" s="7" t="str">
        <f t="shared" ref="DU70:GF70" si="3196">IFERROR(ROUNDDOWN(IF(LEFT($C70,1)="*",DT70*IF(RIGHT($C70,LEN($C70)-1)="old",DT70,VALUE(RIGHT($C70,LEN($C70)-1))),DT70+IF(RIGHT($C70,LEN($C70)-1)="old",DT70,VALUE(RIGHT($C70,LEN($C70)-1))))/3,0),"")</f>
        <v/>
      </c>
      <c r="DV70" s="7" t="str">
        <f t="shared" ref="DV70:GG70" si="3197">IFERROR(IF(MOD(DU70,$D70)=0,$E70,$F70),"")</f>
        <v/>
      </c>
      <c r="DW70" s="7" t="str">
        <f t="shared" si="330"/>
        <v/>
      </c>
      <c r="DX70" s="7" t="str">
        <f t="shared" si="331"/>
        <v>,7,73,33,11,11</v>
      </c>
      <c r="DY70" s="7" t="str">
        <f t="shared" si="447"/>
        <v/>
      </c>
      <c r="DZ70" s="7" t="str">
        <f t="shared" ref="DZ70:GK70" si="3198">IFERROR(ROUNDDOWN(IF(LEFT($C70,1)="*",DY70*IF(RIGHT($C70,LEN($C70)-1)="old",DY70,VALUE(RIGHT($C70,LEN($C70)-1))),DY70+IF(RIGHT($C70,LEN($C70)-1)="old",DY70,VALUE(RIGHT($C70,LEN($C70)-1))))/3,0),"")</f>
        <v/>
      </c>
      <c r="EA70" s="7" t="str">
        <f t="shared" ref="EA70:GK70" si="3199">IFERROR(IF(MOD(DZ70,$D70)=0,$E70,$F70),"")</f>
        <v/>
      </c>
      <c r="EB70" s="7" t="str">
        <f t="shared" si="334"/>
        <v/>
      </c>
      <c r="EC70" s="7" t="str">
        <f t="shared" si="335"/>
        <v>,7,73,33,11,11</v>
      </c>
      <c r="ED70" s="7" t="str">
        <f t="shared" si="450"/>
        <v/>
      </c>
      <c r="EE70" s="7" t="str">
        <f t="shared" ref="EE70:GK70" si="3200">IFERROR(ROUNDDOWN(IF(LEFT($C70,1)="*",ED70*IF(RIGHT($C70,LEN($C70)-1)="old",ED70,VALUE(RIGHT($C70,LEN($C70)-1))),ED70+IF(RIGHT($C70,LEN($C70)-1)="old",ED70,VALUE(RIGHT($C70,LEN($C70)-1))))/3,0),"")</f>
        <v/>
      </c>
      <c r="EF70" s="7" t="str">
        <f t="shared" ref="EF70:GK70" si="3201">IFERROR(IF(MOD(EE70,$D70)=0,$E70,$F70),"")</f>
        <v/>
      </c>
      <c r="EG70" s="7" t="str">
        <f t="shared" si="338"/>
        <v/>
      </c>
      <c r="EH70" s="7" t="str">
        <f t="shared" si="339"/>
        <v>,7,73,33,11,11</v>
      </c>
      <c r="EI70" s="7" t="str">
        <f t="shared" si="453"/>
        <v/>
      </c>
      <c r="EJ70" s="7" t="str">
        <f t="shared" ref="EJ70:GK70" si="3202">IFERROR(ROUNDDOWN(IF(LEFT($C70,1)="*",EI70*IF(RIGHT($C70,LEN($C70)-1)="old",EI70,VALUE(RIGHT($C70,LEN($C70)-1))),EI70+IF(RIGHT($C70,LEN($C70)-1)="old",EI70,VALUE(RIGHT($C70,LEN($C70)-1))))/3,0),"")</f>
        <v/>
      </c>
      <c r="EK70" s="7" t="str">
        <f t="shared" ref="EK70:GK70" si="3203">IFERROR(IF(MOD(EJ70,$D70)=0,$E70,$F70),"")</f>
        <v/>
      </c>
      <c r="EL70" s="7" t="str">
        <f t="shared" si="342"/>
        <v/>
      </c>
      <c r="EM70" s="7" t="str">
        <f t="shared" si="343"/>
        <v>,7,73,33,11,11</v>
      </c>
      <c r="EN70" s="7" t="str">
        <f t="shared" si="456"/>
        <v/>
      </c>
      <c r="EO70" s="7" t="str">
        <f t="shared" ref="EO70:GK70" si="3204">IFERROR(ROUNDDOWN(IF(LEFT($C70,1)="*",EN70*IF(RIGHT($C70,LEN($C70)-1)="old",EN70,VALUE(RIGHT($C70,LEN($C70)-1))),EN70+IF(RIGHT($C70,LEN($C70)-1)="old",EN70,VALUE(RIGHT($C70,LEN($C70)-1))))/3,0),"")</f>
        <v/>
      </c>
      <c r="EP70" s="7" t="str">
        <f t="shared" ref="EP70:GK70" si="3205">IFERROR(IF(MOD(EO70,$D70)=0,$E70,$F70),"")</f>
        <v/>
      </c>
      <c r="EQ70" s="7" t="str">
        <f t="shared" si="346"/>
        <v/>
      </c>
      <c r="ER70" s="7" t="str">
        <f t="shared" si="347"/>
        <v>,7,73,33,11,11</v>
      </c>
      <c r="ES70" s="7" t="str">
        <f t="shared" si="459"/>
        <v/>
      </c>
      <c r="ET70" s="7" t="str">
        <f t="shared" ref="ET70:GK70" si="3206">IFERROR(ROUNDDOWN(IF(LEFT($C70,1)="*",ES70*IF(RIGHT($C70,LEN($C70)-1)="old",ES70,VALUE(RIGHT($C70,LEN($C70)-1))),ES70+IF(RIGHT($C70,LEN($C70)-1)="old",ES70,VALUE(RIGHT($C70,LEN($C70)-1))))/3,0),"")</f>
        <v/>
      </c>
      <c r="EU70" s="7" t="str">
        <f t="shared" ref="EU70:GK70" si="3207">IFERROR(IF(MOD(ET70,$D70)=0,$E70,$F70),"")</f>
        <v/>
      </c>
      <c r="EV70" s="7" t="str">
        <f t="shared" si="350"/>
        <v/>
      </c>
      <c r="EW70" s="7" t="str">
        <f t="shared" si="351"/>
        <v>,7,73,33,11,11</v>
      </c>
      <c r="EX70" s="7" t="str">
        <f t="shared" si="462"/>
        <v/>
      </c>
      <c r="EY70" s="7" t="str">
        <f t="shared" ref="EY70:GK70" si="3208">IFERROR(ROUNDDOWN(IF(LEFT($C70,1)="*",EX70*IF(RIGHT($C70,LEN($C70)-1)="old",EX70,VALUE(RIGHT($C70,LEN($C70)-1))),EX70+IF(RIGHT($C70,LEN($C70)-1)="old",EX70,VALUE(RIGHT($C70,LEN($C70)-1))))/3,0),"")</f>
        <v/>
      </c>
      <c r="EZ70" s="7" t="str">
        <f t="shared" ref="EZ70:GK70" si="3209">IFERROR(IF(MOD(EY70,$D70)=0,$E70,$F70),"")</f>
        <v/>
      </c>
      <c r="FA70" s="7" t="str">
        <f t="shared" si="354"/>
        <v/>
      </c>
      <c r="FB70" s="7" t="str">
        <f t="shared" si="355"/>
        <v>,7,73,33,11,11</v>
      </c>
      <c r="FC70" s="7" t="str">
        <f t="shared" si="465"/>
        <v/>
      </c>
      <c r="FD70" s="7" t="str">
        <f t="shared" ref="FD70:GK70" si="3210">IFERROR(ROUNDDOWN(IF(LEFT($C70,1)="*",FC70*IF(RIGHT($C70,LEN($C70)-1)="old",FC70,VALUE(RIGHT($C70,LEN($C70)-1))),FC70+IF(RIGHT($C70,LEN($C70)-1)="old",FC70,VALUE(RIGHT($C70,LEN($C70)-1))))/3,0),"")</f>
        <v/>
      </c>
      <c r="FE70" s="7" t="str">
        <f t="shared" ref="FE70:GK70" si="3211">IFERROR(IF(MOD(FD70,$D70)=0,$E70,$F70),"")</f>
        <v/>
      </c>
      <c r="FF70" s="7" t="str">
        <f t="shared" si="358"/>
        <v/>
      </c>
      <c r="FG70" s="7" t="str">
        <f t="shared" si="359"/>
        <v>,7,73,33,11,11</v>
      </c>
      <c r="FH70" s="7" t="str">
        <f t="shared" si="468"/>
        <v/>
      </c>
      <c r="FI70" s="7" t="str">
        <f t="shared" ref="FI70:GK70" si="3212">IFERROR(ROUNDDOWN(IF(LEFT($C70,1)="*",FH70*IF(RIGHT($C70,LEN($C70)-1)="old",FH70,VALUE(RIGHT($C70,LEN($C70)-1))),FH70+IF(RIGHT($C70,LEN($C70)-1)="old",FH70,VALUE(RIGHT($C70,LEN($C70)-1))))/3,0),"")</f>
        <v/>
      </c>
      <c r="FJ70" s="7" t="str">
        <f t="shared" ref="FJ70:GK70" si="3213">IFERROR(IF(MOD(FI70,$D70)=0,$E70,$F70),"")</f>
        <v/>
      </c>
      <c r="FK70" s="7" t="str">
        <f t="shared" si="362"/>
        <v/>
      </c>
      <c r="FL70" s="7" t="str">
        <f t="shared" si="363"/>
        <v>,7,73,33,11,11</v>
      </c>
      <c r="FM70" s="7" t="str">
        <f t="shared" si="471"/>
        <v/>
      </c>
      <c r="FN70" s="7" t="str">
        <f t="shared" ref="FN70:GK70" si="3214">IFERROR(ROUNDDOWN(IF(LEFT($C70,1)="*",FM70*IF(RIGHT($C70,LEN($C70)-1)="old",FM70,VALUE(RIGHT($C70,LEN($C70)-1))),FM70+IF(RIGHT($C70,LEN($C70)-1)="old",FM70,VALUE(RIGHT($C70,LEN($C70)-1))))/3,0),"")</f>
        <v/>
      </c>
      <c r="FO70" s="7" t="str">
        <f t="shared" ref="FO70:GK70" si="3215">IFERROR(IF(MOD(FN70,$D70)=0,$E70,$F70),"")</f>
        <v/>
      </c>
      <c r="FP70" s="7" t="str">
        <f t="shared" si="366"/>
        <v/>
      </c>
      <c r="FQ70" s="7" t="str">
        <f t="shared" si="367"/>
        <v>,7,73,33,11,11</v>
      </c>
      <c r="FR70" s="7" t="str">
        <f t="shared" si="474"/>
        <v/>
      </c>
      <c r="FS70" s="7" t="str">
        <f t="shared" ref="FS70:GK70" si="3216">IFERROR(ROUNDDOWN(IF(LEFT($C70,1)="*",FR70*IF(RIGHT($C70,LEN($C70)-1)="old",FR70,VALUE(RIGHT($C70,LEN($C70)-1))),FR70+IF(RIGHT($C70,LEN($C70)-1)="old",FR70,VALUE(RIGHT($C70,LEN($C70)-1))))/3,0),"")</f>
        <v/>
      </c>
      <c r="FT70" s="7" t="str">
        <f t="shared" ref="FT70:GK70" si="3217">IFERROR(IF(MOD(FS70,$D70)=0,$E70,$F70),"")</f>
        <v/>
      </c>
      <c r="FU70" s="7" t="str">
        <f t="shared" si="370"/>
        <v/>
      </c>
      <c r="FV70" s="7" t="str">
        <f t="shared" si="371"/>
        <v>,7,73,33,11,11</v>
      </c>
      <c r="FW70" s="7" t="str">
        <f t="shared" si="477"/>
        <v/>
      </c>
      <c r="FX70" s="7" t="str">
        <f t="shared" ref="FX70:GK70" si="3218">IFERROR(ROUNDDOWN(IF(LEFT($C70,1)="*",FW70*IF(RIGHT($C70,LEN($C70)-1)="old",FW70,VALUE(RIGHT($C70,LEN($C70)-1))),FW70+IF(RIGHT($C70,LEN($C70)-1)="old",FW70,VALUE(RIGHT($C70,LEN($C70)-1))))/3,0),"")</f>
        <v/>
      </c>
      <c r="FY70" s="7" t="str">
        <f t="shared" ref="FY70:GK70" si="3219">IFERROR(IF(MOD(FX70,$D70)=0,$E70,$F70),"")</f>
        <v/>
      </c>
      <c r="FZ70" s="7" t="str">
        <f t="shared" si="374"/>
        <v/>
      </c>
      <c r="GA70" s="7" t="str">
        <f t="shared" si="375"/>
        <v>,7,73,33,11,11</v>
      </c>
      <c r="GB70" s="7" t="str">
        <f t="shared" si="480"/>
        <v/>
      </c>
      <c r="GC70" s="7" t="str">
        <f t="shared" ref="GC70:GK70" si="3220">IFERROR(ROUNDDOWN(IF(LEFT($C70,1)="*",GB70*IF(RIGHT($C70,LEN($C70)-1)="old",GB70,VALUE(RIGHT($C70,LEN($C70)-1))),GB70+IF(RIGHT($C70,LEN($C70)-1)="old",GB70,VALUE(RIGHT($C70,LEN($C70)-1))))/3,0),"")</f>
        <v/>
      </c>
      <c r="GD70" s="7" t="str">
        <f t="shared" ref="GD70:GK70" si="3221">IFERROR(IF(MOD(GC70,$D70)=0,$E70,$F70),"")</f>
        <v/>
      </c>
      <c r="GE70" s="7" t="str">
        <f t="shared" si="378"/>
        <v/>
      </c>
      <c r="GF70" s="7" t="str">
        <f t="shared" si="379"/>
        <v>,7,73,33,11,11</v>
      </c>
      <c r="GG70" s="7" t="str">
        <f t="shared" si="483"/>
        <v/>
      </c>
      <c r="GH70" s="7" t="str">
        <f t="shared" ref="GH70:GK70" si="3222">IFERROR(ROUNDDOWN(IF(LEFT($C70,1)="*",GG70*IF(RIGHT($C70,LEN($C70)-1)="old",GG70,VALUE(RIGHT($C70,LEN($C70)-1))),GG70+IF(RIGHT($C70,LEN($C70)-1)="old",GG70,VALUE(RIGHT($C70,LEN($C70)-1))))/3,0),"")</f>
        <v/>
      </c>
      <c r="GI70" s="7" t="str">
        <f t="shared" ref="GI70:GK70" si="3223">IFERROR(IF(MOD(GH70,$D70)=0,$E70,$F70),"")</f>
        <v/>
      </c>
      <c r="GJ70" s="7" t="str">
        <f t="shared" si="382"/>
        <v/>
      </c>
      <c r="GK70" s="7" t="str">
        <f t="shared" si="383"/>
        <v>,7,73,33,11,11</v>
      </c>
    </row>
    <row r="71" spans="1:197" s="7" customFormat="1" x14ac:dyDescent="0.25">
      <c r="B71" s="7">
        <v>2</v>
      </c>
      <c r="C71" s="7" t="str">
        <f>"+2"</f>
        <v>+2</v>
      </c>
      <c r="D71" s="7">
        <v>19</v>
      </c>
      <c r="E71" s="7">
        <v>5</v>
      </c>
      <c r="F71" s="7">
        <v>6</v>
      </c>
      <c r="I71" s="7" t="str">
        <f>IF(E64=B71,GJ64,"")&amp;IF(F64=B71,GK64,"")&amp;IF(E65=B71,GJ65,"")&amp;IF(F65=B71,GK65,"")&amp;IF(E66=B71,GJ66,"")&amp;IF(F66=B71,GK66,"")&amp;IF(E67=B71,GJ67,"")&amp;IF(F67=B71,GK67,"")&amp;IF(E68=B71,GJ68,"")&amp;IF(F68=B71,GK68,"")&amp;IF(E69=B71,GJ69,"")&amp;IF(F69=B71,GK69,"")&amp;IF(E70=B71,GJ70,"")&amp;IF(F70=B71,GK70,"")</f>
        <v>,11,11,11,55,55</v>
      </c>
      <c r="J71" s="7">
        <f t="shared" si="246"/>
        <v>5</v>
      </c>
      <c r="K71" s="7">
        <f t="shared" ref="K71:K76" si="3224">K63+J71</f>
        <v>34</v>
      </c>
      <c r="L71" s="7" t="str">
        <f>IF(E72=B71,GJ72,"")&amp;IF(F72=B71,GK72,"")&amp;IF(E73=B71,GJ73,"")&amp;IF(F73=B71,GK73,"")&amp;IF(E74=B71,GJ74,"")&amp;IF(F74=B71,GK74,"")&amp;IF(E75=B71,GJ75,"")&amp;IF(F75=B71,GK75,"")&amp;IF(E76=B71,GJ76,"")&amp;IF(F76=B71,GK76,"")</f>
        <v/>
      </c>
      <c r="M71">
        <f>LEN(L71)-LEN(SUBSTITUTE(L71,",",""))</f>
        <v>0</v>
      </c>
      <c r="N71" s="7">
        <f>IF(N$4&lt;=$J71,VALUE(SUBSTITUTE(MID($I71,IFERROR(FIND(CHAR(1),SUBSTITUTE($I71,",",CHAR(1),(N$4+1)-1)),1),IFERROR(FIND(CHAR(1),SUBSTITUTE($I71,",",CHAR(1),(N$4+1))),LEN($I71)+1)-IFERROR(FIND(CHAR(1),SUBSTITUTE($I71,",",CHAR(1),(N$4+1)-1)),1)),",","")),"")</f>
        <v>11</v>
      </c>
      <c r="O71" s="7">
        <f t="shared" si="3154"/>
        <v>4</v>
      </c>
      <c r="P71" s="7">
        <f t="shared" si="3155"/>
        <v>6</v>
      </c>
      <c r="Q71" s="7" t="str">
        <f t="shared" si="3084"/>
        <v/>
      </c>
      <c r="R71" s="7" t="str">
        <f t="shared" si="3085"/>
        <v>,4</v>
      </c>
      <c r="S71" s="7">
        <f t="shared" si="247"/>
        <v>11</v>
      </c>
      <c r="T71" s="7">
        <f t="shared" si="243"/>
        <v>4</v>
      </c>
      <c r="U71" s="7">
        <f t="shared" si="244"/>
        <v>6</v>
      </c>
      <c r="V71" s="7" t="str">
        <f t="shared" si="898"/>
        <v/>
      </c>
      <c r="W71" s="7" t="str">
        <f t="shared" si="899"/>
        <v>,4,4</v>
      </c>
      <c r="X71" s="7">
        <f t="shared" si="384"/>
        <v>11</v>
      </c>
      <c r="Y71" s="7">
        <f t="shared" ref="Y71:CJ71" si="3225">IFERROR(ROUNDDOWN(IF(LEFT($C71,1)="*",X71*IF(RIGHT($C71,LEN($C71)-1)="old",X71,VALUE(RIGHT($C71,LEN($C71)-1))),X71+IF(RIGHT($C71,LEN($C71)-1)="old",X71,VALUE(RIGHT($C71,LEN($C71)-1))))/3,0),"")</f>
        <v>4</v>
      </c>
      <c r="Z71" s="7">
        <f t="shared" ref="Z71:CK71" si="3226">IFERROR(IF(MOD(Y71,$D71)=0,$E71,$F71),"")</f>
        <v>6</v>
      </c>
      <c r="AA71" s="7" t="str">
        <f t="shared" si="250"/>
        <v/>
      </c>
      <c r="AB71" s="7" t="str">
        <f t="shared" si="251"/>
        <v>,4,4,4</v>
      </c>
      <c r="AC71" s="7">
        <f t="shared" si="387"/>
        <v>55</v>
      </c>
      <c r="AD71" s="7">
        <f t="shared" ref="AD71:CO71" si="3227">IFERROR(ROUNDDOWN(IF(LEFT($C71,1)="*",AC71*IF(RIGHT($C71,LEN($C71)-1)="old",AC71,VALUE(RIGHT($C71,LEN($C71)-1))),AC71+IF(RIGHT($C71,LEN($C71)-1)="old",AC71,VALUE(RIGHT($C71,LEN($C71)-1))))/3,0),"")</f>
        <v>19</v>
      </c>
      <c r="AE71" s="7">
        <f t="shared" ref="AE71:CP71" si="3228">IFERROR(IF(MOD(AD71,$D71)=0,$E71,$F71),"")</f>
        <v>5</v>
      </c>
      <c r="AF71" s="7" t="str">
        <f t="shared" si="254"/>
        <v>,19</v>
      </c>
      <c r="AG71" s="7" t="str">
        <f t="shared" si="255"/>
        <v>,4,4,4</v>
      </c>
      <c r="AH71" s="7">
        <f t="shared" si="390"/>
        <v>55</v>
      </c>
      <c r="AI71" s="7">
        <f t="shared" ref="AI71:CT71" si="3229">IFERROR(ROUNDDOWN(IF(LEFT($C71,1)="*",AH71*IF(RIGHT($C71,LEN($C71)-1)="old",AH71,VALUE(RIGHT($C71,LEN($C71)-1))),AH71+IF(RIGHT($C71,LEN($C71)-1)="old",AH71,VALUE(RIGHT($C71,LEN($C71)-1))))/3,0),"")</f>
        <v>19</v>
      </c>
      <c r="AJ71" s="7">
        <f t="shared" ref="AJ71:CU71" si="3230">IFERROR(IF(MOD(AI71,$D71)=0,$E71,$F71),"")</f>
        <v>5</v>
      </c>
      <c r="AK71" s="7" t="str">
        <f t="shared" si="258"/>
        <v>,19,19</v>
      </c>
      <c r="AL71" s="7" t="str">
        <f t="shared" si="259"/>
        <v>,4,4,4</v>
      </c>
      <c r="AM71" s="7" t="str">
        <f t="shared" si="393"/>
        <v/>
      </c>
      <c r="AN71" s="7" t="str">
        <f t="shared" ref="AN71:CY71" si="3231">IFERROR(ROUNDDOWN(IF(LEFT($C71,1)="*",AM71*IF(RIGHT($C71,LEN($C71)-1)="old",AM71,VALUE(RIGHT($C71,LEN($C71)-1))),AM71+IF(RIGHT($C71,LEN($C71)-1)="old",AM71,VALUE(RIGHT($C71,LEN($C71)-1))))/3,0),"")</f>
        <v/>
      </c>
      <c r="AO71" s="7" t="str">
        <f t="shared" ref="AO71:CZ71" si="3232">IFERROR(IF(MOD(AN71,$D71)=0,$E71,$F71),"")</f>
        <v/>
      </c>
      <c r="AP71" s="7" t="str">
        <f t="shared" si="262"/>
        <v>,19,19</v>
      </c>
      <c r="AQ71" s="7" t="str">
        <f t="shared" si="263"/>
        <v>,4,4,4</v>
      </c>
      <c r="AR71" s="7" t="str">
        <f t="shared" si="396"/>
        <v/>
      </c>
      <c r="AS71" s="7" t="str">
        <f t="shared" ref="AS71:DD71" si="3233">IFERROR(ROUNDDOWN(IF(LEFT($C71,1)="*",AR71*IF(RIGHT($C71,LEN($C71)-1)="old",AR71,VALUE(RIGHT($C71,LEN($C71)-1))),AR71+IF(RIGHT($C71,LEN($C71)-1)="old",AR71,VALUE(RIGHT($C71,LEN($C71)-1))))/3,0),"")</f>
        <v/>
      </c>
      <c r="AT71" s="7" t="str">
        <f t="shared" ref="AT71:DE71" si="3234">IFERROR(IF(MOD(AS71,$D71)=0,$E71,$F71),"")</f>
        <v/>
      </c>
      <c r="AU71" s="7" t="str">
        <f t="shared" si="266"/>
        <v>,19,19</v>
      </c>
      <c r="AV71" s="7" t="str">
        <f t="shared" si="267"/>
        <v>,4,4,4</v>
      </c>
      <c r="AW71" s="7" t="str">
        <f t="shared" si="399"/>
        <v/>
      </c>
      <c r="AX71" s="7" t="str">
        <f t="shared" ref="AX71:DI71" si="3235">IFERROR(ROUNDDOWN(IF(LEFT($C71,1)="*",AW71*IF(RIGHT($C71,LEN($C71)-1)="old",AW71,VALUE(RIGHT($C71,LEN($C71)-1))),AW71+IF(RIGHT($C71,LEN($C71)-1)="old",AW71,VALUE(RIGHT($C71,LEN($C71)-1))))/3,0),"")</f>
        <v/>
      </c>
      <c r="AY71" s="7" t="str">
        <f t="shared" ref="AY71:DJ71" si="3236">IFERROR(IF(MOD(AX71,$D71)=0,$E71,$F71),"")</f>
        <v/>
      </c>
      <c r="AZ71" s="7" t="str">
        <f t="shared" si="270"/>
        <v>,19,19</v>
      </c>
      <c r="BA71" s="7" t="str">
        <f t="shared" si="271"/>
        <v>,4,4,4</v>
      </c>
      <c r="BB71" s="7" t="str">
        <f t="shared" si="402"/>
        <v/>
      </c>
      <c r="BC71" s="7" t="str">
        <f t="shared" ref="BC71:DN71" si="3237">IFERROR(ROUNDDOWN(IF(LEFT($C71,1)="*",BB71*IF(RIGHT($C71,LEN($C71)-1)="old",BB71,VALUE(RIGHT($C71,LEN($C71)-1))),BB71+IF(RIGHT($C71,LEN($C71)-1)="old",BB71,VALUE(RIGHT($C71,LEN($C71)-1))))/3,0),"")</f>
        <v/>
      </c>
      <c r="BD71" s="7" t="str">
        <f t="shared" ref="BD71:DO71" si="3238">IFERROR(IF(MOD(BC71,$D71)=0,$E71,$F71),"")</f>
        <v/>
      </c>
      <c r="BE71" s="7" t="str">
        <f t="shared" si="274"/>
        <v>,19,19</v>
      </c>
      <c r="BF71" s="7" t="str">
        <f t="shared" si="275"/>
        <v>,4,4,4</v>
      </c>
      <c r="BG71" s="7" t="str">
        <f t="shared" si="405"/>
        <v/>
      </c>
      <c r="BH71" s="7" t="str">
        <f t="shared" ref="BH71:DS71" si="3239">IFERROR(ROUNDDOWN(IF(LEFT($C71,1)="*",BG71*IF(RIGHT($C71,LEN($C71)-1)="old",BG71,VALUE(RIGHT($C71,LEN($C71)-1))),BG71+IF(RIGHT($C71,LEN($C71)-1)="old",BG71,VALUE(RIGHT($C71,LEN($C71)-1))))/3,0),"")</f>
        <v/>
      </c>
      <c r="BI71" s="7" t="str">
        <f t="shared" ref="BI71:DT71" si="3240">IFERROR(IF(MOD(BH71,$D71)=0,$E71,$F71),"")</f>
        <v/>
      </c>
      <c r="BJ71" s="7" t="str">
        <f t="shared" si="278"/>
        <v>,19,19</v>
      </c>
      <c r="BK71" s="7" t="str">
        <f t="shared" si="279"/>
        <v>,4,4,4</v>
      </c>
      <c r="BL71" s="7" t="str">
        <f t="shared" si="408"/>
        <v/>
      </c>
      <c r="BM71" s="7" t="str">
        <f t="shared" ref="BM71:DX71" si="3241">IFERROR(ROUNDDOWN(IF(LEFT($C71,1)="*",BL71*IF(RIGHT($C71,LEN($C71)-1)="old",BL71,VALUE(RIGHT($C71,LEN($C71)-1))),BL71+IF(RIGHT($C71,LEN($C71)-1)="old",BL71,VALUE(RIGHT($C71,LEN($C71)-1))))/3,0),"")</f>
        <v/>
      </c>
      <c r="BN71" s="7" t="str">
        <f t="shared" ref="BN71:DY71" si="3242">IFERROR(IF(MOD(BM71,$D71)=0,$E71,$F71),"")</f>
        <v/>
      </c>
      <c r="BO71" s="7" t="str">
        <f t="shared" si="282"/>
        <v>,19,19</v>
      </c>
      <c r="BP71" s="7" t="str">
        <f t="shared" si="283"/>
        <v>,4,4,4</v>
      </c>
      <c r="BQ71" s="7" t="str">
        <f t="shared" si="411"/>
        <v/>
      </c>
      <c r="BR71" s="7" t="str">
        <f t="shared" ref="BR71:EC71" si="3243">IFERROR(ROUNDDOWN(IF(LEFT($C71,1)="*",BQ71*IF(RIGHT($C71,LEN($C71)-1)="old",BQ71,VALUE(RIGHT($C71,LEN($C71)-1))),BQ71+IF(RIGHT($C71,LEN($C71)-1)="old",BQ71,VALUE(RIGHT($C71,LEN($C71)-1))))/3,0),"")</f>
        <v/>
      </c>
      <c r="BS71" s="7" t="str">
        <f t="shared" ref="BS71:ED71" si="3244">IFERROR(IF(MOD(BR71,$D71)=0,$E71,$F71),"")</f>
        <v/>
      </c>
      <c r="BT71" s="7" t="str">
        <f t="shared" si="286"/>
        <v>,19,19</v>
      </c>
      <c r="BU71" s="7" t="str">
        <f t="shared" si="287"/>
        <v>,4,4,4</v>
      </c>
      <c r="BV71" s="7" t="str">
        <f t="shared" si="414"/>
        <v/>
      </c>
      <c r="BW71" s="7" t="str">
        <f t="shared" ref="BW71:EH71" si="3245">IFERROR(ROUNDDOWN(IF(LEFT($C71,1)="*",BV71*IF(RIGHT($C71,LEN($C71)-1)="old",BV71,VALUE(RIGHT($C71,LEN($C71)-1))),BV71+IF(RIGHT($C71,LEN($C71)-1)="old",BV71,VALUE(RIGHT($C71,LEN($C71)-1))))/3,0),"")</f>
        <v/>
      </c>
      <c r="BX71" s="7" t="str">
        <f t="shared" ref="BX71:EI71" si="3246">IFERROR(IF(MOD(BW71,$D71)=0,$E71,$F71),"")</f>
        <v/>
      </c>
      <c r="BY71" s="7" t="str">
        <f t="shared" si="290"/>
        <v>,19,19</v>
      </c>
      <c r="BZ71" s="7" t="str">
        <f t="shared" si="291"/>
        <v>,4,4,4</v>
      </c>
      <c r="CA71" s="7" t="str">
        <f t="shared" si="417"/>
        <v/>
      </c>
      <c r="CB71" s="7" t="str">
        <f t="shared" ref="CB71:EM71" si="3247">IFERROR(ROUNDDOWN(IF(LEFT($C71,1)="*",CA71*IF(RIGHT($C71,LEN($C71)-1)="old",CA71,VALUE(RIGHT($C71,LEN($C71)-1))),CA71+IF(RIGHT($C71,LEN($C71)-1)="old",CA71,VALUE(RIGHT($C71,LEN($C71)-1))))/3,0),"")</f>
        <v/>
      </c>
      <c r="CC71" s="7" t="str">
        <f t="shared" ref="CC71:EN71" si="3248">IFERROR(IF(MOD(CB71,$D71)=0,$E71,$F71),"")</f>
        <v/>
      </c>
      <c r="CD71" s="7" t="str">
        <f t="shared" si="294"/>
        <v>,19,19</v>
      </c>
      <c r="CE71" s="7" t="str">
        <f t="shared" si="295"/>
        <v>,4,4,4</v>
      </c>
      <c r="CF71" s="7" t="str">
        <f t="shared" si="420"/>
        <v/>
      </c>
      <c r="CG71" s="7" t="str">
        <f t="shared" ref="CG71:ER71" si="3249">IFERROR(ROUNDDOWN(IF(LEFT($C71,1)="*",CF71*IF(RIGHT($C71,LEN($C71)-1)="old",CF71,VALUE(RIGHT($C71,LEN($C71)-1))),CF71+IF(RIGHT($C71,LEN($C71)-1)="old",CF71,VALUE(RIGHT($C71,LEN($C71)-1))))/3,0),"")</f>
        <v/>
      </c>
      <c r="CH71" s="7" t="str">
        <f t="shared" ref="CH71:ES71" si="3250">IFERROR(IF(MOD(CG71,$D71)=0,$E71,$F71),"")</f>
        <v/>
      </c>
      <c r="CI71" s="7" t="str">
        <f t="shared" si="298"/>
        <v>,19,19</v>
      </c>
      <c r="CJ71" s="7" t="str">
        <f t="shared" si="299"/>
        <v>,4,4,4</v>
      </c>
      <c r="CK71" s="7" t="str">
        <f t="shared" si="423"/>
        <v/>
      </c>
      <c r="CL71" s="7" t="str">
        <f t="shared" ref="CL71:EW71" si="3251">IFERROR(ROUNDDOWN(IF(LEFT($C71,1)="*",CK71*IF(RIGHT($C71,LEN($C71)-1)="old",CK71,VALUE(RIGHT($C71,LEN($C71)-1))),CK71+IF(RIGHT($C71,LEN($C71)-1)="old",CK71,VALUE(RIGHT($C71,LEN($C71)-1))))/3,0),"")</f>
        <v/>
      </c>
      <c r="CM71" s="7" t="str">
        <f t="shared" ref="CM71:EX71" si="3252">IFERROR(IF(MOD(CL71,$D71)=0,$E71,$F71),"")</f>
        <v/>
      </c>
      <c r="CN71" s="7" t="str">
        <f t="shared" si="302"/>
        <v>,19,19</v>
      </c>
      <c r="CO71" s="7" t="str">
        <f t="shared" si="303"/>
        <v>,4,4,4</v>
      </c>
      <c r="CP71" s="7" t="str">
        <f t="shared" si="426"/>
        <v/>
      </c>
      <c r="CQ71" s="7" t="str">
        <f t="shared" ref="CQ71:FB71" si="3253">IFERROR(ROUNDDOWN(IF(LEFT($C71,1)="*",CP71*IF(RIGHT($C71,LEN($C71)-1)="old",CP71,VALUE(RIGHT($C71,LEN($C71)-1))),CP71+IF(RIGHT($C71,LEN($C71)-1)="old",CP71,VALUE(RIGHT($C71,LEN($C71)-1))))/3,0),"")</f>
        <v/>
      </c>
      <c r="CR71" s="7" t="str">
        <f t="shared" ref="CR71:FC71" si="3254">IFERROR(IF(MOD(CQ71,$D71)=0,$E71,$F71),"")</f>
        <v/>
      </c>
      <c r="CS71" s="7" t="str">
        <f t="shared" si="306"/>
        <v>,19,19</v>
      </c>
      <c r="CT71" s="7" t="str">
        <f t="shared" si="307"/>
        <v>,4,4,4</v>
      </c>
      <c r="CU71" s="7" t="str">
        <f t="shared" si="429"/>
        <v/>
      </c>
      <c r="CV71" s="7" t="str">
        <f t="shared" ref="CV71:FG71" si="3255">IFERROR(ROUNDDOWN(IF(LEFT($C71,1)="*",CU71*IF(RIGHT($C71,LEN($C71)-1)="old",CU71,VALUE(RIGHT($C71,LEN($C71)-1))),CU71+IF(RIGHT($C71,LEN($C71)-1)="old",CU71,VALUE(RIGHT($C71,LEN($C71)-1))))/3,0),"")</f>
        <v/>
      </c>
      <c r="CW71" s="7" t="str">
        <f t="shared" ref="CW71:FH71" si="3256">IFERROR(IF(MOD(CV71,$D71)=0,$E71,$F71),"")</f>
        <v/>
      </c>
      <c r="CX71" s="7" t="str">
        <f t="shared" si="310"/>
        <v>,19,19</v>
      </c>
      <c r="CY71" s="7" t="str">
        <f t="shared" si="311"/>
        <v>,4,4,4</v>
      </c>
      <c r="CZ71" s="7" t="str">
        <f t="shared" si="432"/>
        <v/>
      </c>
      <c r="DA71" s="7" t="str">
        <f t="shared" ref="DA71:FL71" si="3257">IFERROR(ROUNDDOWN(IF(LEFT($C71,1)="*",CZ71*IF(RIGHT($C71,LEN($C71)-1)="old",CZ71,VALUE(RIGHT($C71,LEN($C71)-1))),CZ71+IF(RIGHT($C71,LEN($C71)-1)="old",CZ71,VALUE(RIGHT($C71,LEN($C71)-1))))/3,0),"")</f>
        <v/>
      </c>
      <c r="DB71" s="7" t="str">
        <f t="shared" ref="DB71:FM71" si="3258">IFERROR(IF(MOD(DA71,$D71)=0,$E71,$F71),"")</f>
        <v/>
      </c>
      <c r="DC71" s="7" t="str">
        <f t="shared" si="314"/>
        <v>,19,19</v>
      </c>
      <c r="DD71" s="7" t="str">
        <f t="shared" si="315"/>
        <v>,4,4,4</v>
      </c>
      <c r="DE71" s="7" t="str">
        <f t="shared" si="435"/>
        <v/>
      </c>
      <c r="DF71" s="7" t="str">
        <f t="shared" ref="DF71:FQ71" si="3259">IFERROR(ROUNDDOWN(IF(LEFT($C71,1)="*",DE71*IF(RIGHT($C71,LEN($C71)-1)="old",DE71,VALUE(RIGHT($C71,LEN($C71)-1))),DE71+IF(RIGHT($C71,LEN($C71)-1)="old",DE71,VALUE(RIGHT($C71,LEN($C71)-1))))/3,0),"")</f>
        <v/>
      </c>
      <c r="DG71" s="7" t="str">
        <f t="shared" ref="DG71:FR71" si="3260">IFERROR(IF(MOD(DF71,$D71)=0,$E71,$F71),"")</f>
        <v/>
      </c>
      <c r="DH71" s="7" t="str">
        <f t="shared" si="318"/>
        <v>,19,19</v>
      </c>
      <c r="DI71" s="7" t="str">
        <f t="shared" si="319"/>
        <v>,4,4,4</v>
      </c>
      <c r="DJ71" s="7" t="str">
        <f t="shared" si="438"/>
        <v/>
      </c>
      <c r="DK71" s="7" t="str">
        <f t="shared" ref="DK71:FV71" si="3261">IFERROR(ROUNDDOWN(IF(LEFT($C71,1)="*",DJ71*IF(RIGHT($C71,LEN($C71)-1)="old",DJ71,VALUE(RIGHT($C71,LEN($C71)-1))),DJ71+IF(RIGHT($C71,LEN($C71)-1)="old",DJ71,VALUE(RIGHT($C71,LEN($C71)-1))))/3,0),"")</f>
        <v/>
      </c>
      <c r="DL71" s="7" t="str">
        <f t="shared" ref="DL71:FW71" si="3262">IFERROR(IF(MOD(DK71,$D71)=0,$E71,$F71),"")</f>
        <v/>
      </c>
      <c r="DM71" s="7" t="str">
        <f t="shared" si="322"/>
        <v>,19,19</v>
      </c>
      <c r="DN71" s="7" t="str">
        <f t="shared" si="323"/>
        <v>,4,4,4</v>
      </c>
      <c r="DO71" s="7" t="str">
        <f t="shared" si="441"/>
        <v/>
      </c>
      <c r="DP71" s="7" t="str">
        <f t="shared" ref="DP71:GA71" si="3263">IFERROR(ROUNDDOWN(IF(LEFT($C71,1)="*",DO71*IF(RIGHT($C71,LEN($C71)-1)="old",DO71,VALUE(RIGHT($C71,LEN($C71)-1))),DO71+IF(RIGHT($C71,LEN($C71)-1)="old",DO71,VALUE(RIGHT($C71,LEN($C71)-1))))/3,0),"")</f>
        <v/>
      </c>
      <c r="DQ71" s="7" t="str">
        <f t="shared" ref="DQ71:GB71" si="3264">IFERROR(IF(MOD(DP71,$D71)=0,$E71,$F71),"")</f>
        <v/>
      </c>
      <c r="DR71" s="7" t="str">
        <f t="shared" si="326"/>
        <v>,19,19</v>
      </c>
      <c r="DS71" s="7" t="str">
        <f t="shared" si="327"/>
        <v>,4,4,4</v>
      </c>
      <c r="DT71" s="7" t="str">
        <f t="shared" si="444"/>
        <v/>
      </c>
      <c r="DU71" s="7" t="str">
        <f t="shared" ref="DU71:GF71" si="3265">IFERROR(ROUNDDOWN(IF(LEFT($C71,1)="*",DT71*IF(RIGHT($C71,LEN($C71)-1)="old",DT71,VALUE(RIGHT($C71,LEN($C71)-1))),DT71+IF(RIGHT($C71,LEN($C71)-1)="old",DT71,VALUE(RIGHT($C71,LEN($C71)-1))))/3,0),"")</f>
        <v/>
      </c>
      <c r="DV71" s="7" t="str">
        <f t="shared" ref="DV71:GG71" si="3266">IFERROR(IF(MOD(DU71,$D71)=0,$E71,$F71),"")</f>
        <v/>
      </c>
      <c r="DW71" s="7" t="str">
        <f t="shared" si="330"/>
        <v>,19,19</v>
      </c>
      <c r="DX71" s="7" t="str">
        <f t="shared" si="331"/>
        <v>,4,4,4</v>
      </c>
      <c r="DY71" s="7" t="str">
        <f t="shared" si="447"/>
        <v/>
      </c>
      <c r="DZ71" s="7" t="str">
        <f t="shared" ref="DZ71:GK71" si="3267">IFERROR(ROUNDDOWN(IF(LEFT($C71,1)="*",DY71*IF(RIGHT($C71,LEN($C71)-1)="old",DY71,VALUE(RIGHT($C71,LEN($C71)-1))),DY71+IF(RIGHT($C71,LEN($C71)-1)="old",DY71,VALUE(RIGHT($C71,LEN($C71)-1))))/3,0),"")</f>
        <v/>
      </c>
      <c r="EA71" s="7" t="str">
        <f t="shared" ref="EA71:GK71" si="3268">IFERROR(IF(MOD(DZ71,$D71)=0,$E71,$F71),"")</f>
        <v/>
      </c>
      <c r="EB71" s="7" t="str">
        <f t="shared" si="334"/>
        <v>,19,19</v>
      </c>
      <c r="EC71" s="7" t="str">
        <f t="shared" si="335"/>
        <v>,4,4,4</v>
      </c>
      <c r="ED71" s="7" t="str">
        <f t="shared" si="450"/>
        <v/>
      </c>
      <c r="EE71" s="7" t="str">
        <f t="shared" ref="EE71:GK71" si="3269">IFERROR(ROUNDDOWN(IF(LEFT($C71,1)="*",ED71*IF(RIGHT($C71,LEN($C71)-1)="old",ED71,VALUE(RIGHT($C71,LEN($C71)-1))),ED71+IF(RIGHT($C71,LEN($C71)-1)="old",ED71,VALUE(RIGHT($C71,LEN($C71)-1))))/3,0),"")</f>
        <v/>
      </c>
      <c r="EF71" s="7" t="str">
        <f t="shared" ref="EF71:GK71" si="3270">IFERROR(IF(MOD(EE71,$D71)=0,$E71,$F71),"")</f>
        <v/>
      </c>
      <c r="EG71" s="7" t="str">
        <f t="shared" si="338"/>
        <v>,19,19</v>
      </c>
      <c r="EH71" s="7" t="str">
        <f t="shared" si="339"/>
        <v>,4,4,4</v>
      </c>
      <c r="EI71" s="7" t="str">
        <f t="shared" si="453"/>
        <v/>
      </c>
      <c r="EJ71" s="7" t="str">
        <f t="shared" ref="EJ71:GK71" si="3271">IFERROR(ROUNDDOWN(IF(LEFT($C71,1)="*",EI71*IF(RIGHT($C71,LEN($C71)-1)="old",EI71,VALUE(RIGHT($C71,LEN($C71)-1))),EI71+IF(RIGHT($C71,LEN($C71)-1)="old",EI71,VALUE(RIGHT($C71,LEN($C71)-1))))/3,0),"")</f>
        <v/>
      </c>
      <c r="EK71" s="7" t="str">
        <f t="shared" ref="EK71:GK71" si="3272">IFERROR(IF(MOD(EJ71,$D71)=0,$E71,$F71),"")</f>
        <v/>
      </c>
      <c r="EL71" s="7" t="str">
        <f t="shared" si="342"/>
        <v>,19,19</v>
      </c>
      <c r="EM71" s="7" t="str">
        <f t="shared" si="343"/>
        <v>,4,4,4</v>
      </c>
      <c r="EN71" s="7" t="str">
        <f t="shared" si="456"/>
        <v/>
      </c>
      <c r="EO71" s="7" t="str">
        <f t="shared" ref="EO71:GK71" si="3273">IFERROR(ROUNDDOWN(IF(LEFT($C71,1)="*",EN71*IF(RIGHT($C71,LEN($C71)-1)="old",EN71,VALUE(RIGHT($C71,LEN($C71)-1))),EN71+IF(RIGHT($C71,LEN($C71)-1)="old",EN71,VALUE(RIGHT($C71,LEN($C71)-1))))/3,0),"")</f>
        <v/>
      </c>
      <c r="EP71" s="7" t="str">
        <f t="shared" ref="EP71:GK71" si="3274">IFERROR(IF(MOD(EO71,$D71)=0,$E71,$F71),"")</f>
        <v/>
      </c>
      <c r="EQ71" s="7" t="str">
        <f t="shared" si="346"/>
        <v>,19,19</v>
      </c>
      <c r="ER71" s="7" t="str">
        <f t="shared" si="347"/>
        <v>,4,4,4</v>
      </c>
      <c r="ES71" s="7" t="str">
        <f t="shared" si="459"/>
        <v/>
      </c>
      <c r="ET71" s="7" t="str">
        <f t="shared" ref="ET71:GK71" si="3275">IFERROR(ROUNDDOWN(IF(LEFT($C71,1)="*",ES71*IF(RIGHT($C71,LEN($C71)-1)="old",ES71,VALUE(RIGHT($C71,LEN($C71)-1))),ES71+IF(RIGHT($C71,LEN($C71)-1)="old",ES71,VALUE(RIGHT($C71,LEN($C71)-1))))/3,0),"")</f>
        <v/>
      </c>
      <c r="EU71" s="7" t="str">
        <f t="shared" ref="EU71:GK71" si="3276">IFERROR(IF(MOD(ET71,$D71)=0,$E71,$F71),"")</f>
        <v/>
      </c>
      <c r="EV71" s="7" t="str">
        <f t="shared" si="350"/>
        <v>,19,19</v>
      </c>
      <c r="EW71" s="7" t="str">
        <f t="shared" si="351"/>
        <v>,4,4,4</v>
      </c>
      <c r="EX71" s="7" t="str">
        <f t="shared" si="462"/>
        <v/>
      </c>
      <c r="EY71" s="7" t="str">
        <f t="shared" ref="EY71:GK71" si="3277">IFERROR(ROUNDDOWN(IF(LEFT($C71,1)="*",EX71*IF(RIGHT($C71,LEN($C71)-1)="old",EX71,VALUE(RIGHT($C71,LEN($C71)-1))),EX71+IF(RIGHT($C71,LEN($C71)-1)="old",EX71,VALUE(RIGHT($C71,LEN($C71)-1))))/3,0),"")</f>
        <v/>
      </c>
      <c r="EZ71" s="7" t="str">
        <f t="shared" ref="EZ71:GK71" si="3278">IFERROR(IF(MOD(EY71,$D71)=0,$E71,$F71),"")</f>
        <v/>
      </c>
      <c r="FA71" s="7" t="str">
        <f t="shared" si="354"/>
        <v>,19,19</v>
      </c>
      <c r="FB71" s="7" t="str">
        <f t="shared" si="355"/>
        <v>,4,4,4</v>
      </c>
      <c r="FC71" s="7" t="str">
        <f t="shared" si="465"/>
        <v/>
      </c>
      <c r="FD71" s="7" t="str">
        <f t="shared" ref="FD71:GK71" si="3279">IFERROR(ROUNDDOWN(IF(LEFT($C71,1)="*",FC71*IF(RIGHT($C71,LEN($C71)-1)="old",FC71,VALUE(RIGHT($C71,LEN($C71)-1))),FC71+IF(RIGHT($C71,LEN($C71)-1)="old",FC71,VALUE(RIGHT($C71,LEN($C71)-1))))/3,0),"")</f>
        <v/>
      </c>
      <c r="FE71" s="7" t="str">
        <f t="shared" ref="FE71:GK71" si="3280">IFERROR(IF(MOD(FD71,$D71)=0,$E71,$F71),"")</f>
        <v/>
      </c>
      <c r="FF71" s="7" t="str">
        <f t="shared" si="358"/>
        <v>,19,19</v>
      </c>
      <c r="FG71" s="7" t="str">
        <f t="shared" si="359"/>
        <v>,4,4,4</v>
      </c>
      <c r="FH71" s="7" t="str">
        <f t="shared" si="468"/>
        <v/>
      </c>
      <c r="FI71" s="7" t="str">
        <f t="shared" ref="FI71:GK71" si="3281">IFERROR(ROUNDDOWN(IF(LEFT($C71,1)="*",FH71*IF(RIGHT($C71,LEN($C71)-1)="old",FH71,VALUE(RIGHT($C71,LEN($C71)-1))),FH71+IF(RIGHT($C71,LEN($C71)-1)="old",FH71,VALUE(RIGHT($C71,LEN($C71)-1))))/3,0),"")</f>
        <v/>
      </c>
      <c r="FJ71" s="7" t="str">
        <f t="shared" ref="FJ71:GK71" si="3282">IFERROR(IF(MOD(FI71,$D71)=0,$E71,$F71),"")</f>
        <v/>
      </c>
      <c r="FK71" s="7" t="str">
        <f t="shared" si="362"/>
        <v>,19,19</v>
      </c>
      <c r="FL71" s="7" t="str">
        <f t="shared" si="363"/>
        <v>,4,4,4</v>
      </c>
      <c r="FM71" s="7" t="str">
        <f t="shared" si="471"/>
        <v/>
      </c>
      <c r="FN71" s="7" t="str">
        <f t="shared" ref="FN71:GK71" si="3283">IFERROR(ROUNDDOWN(IF(LEFT($C71,1)="*",FM71*IF(RIGHT($C71,LEN($C71)-1)="old",FM71,VALUE(RIGHT($C71,LEN($C71)-1))),FM71+IF(RIGHT($C71,LEN($C71)-1)="old",FM71,VALUE(RIGHT($C71,LEN($C71)-1))))/3,0),"")</f>
        <v/>
      </c>
      <c r="FO71" s="7" t="str">
        <f t="shared" ref="FO71:GK71" si="3284">IFERROR(IF(MOD(FN71,$D71)=0,$E71,$F71),"")</f>
        <v/>
      </c>
      <c r="FP71" s="7" t="str">
        <f t="shared" si="366"/>
        <v>,19,19</v>
      </c>
      <c r="FQ71" s="7" t="str">
        <f t="shared" si="367"/>
        <v>,4,4,4</v>
      </c>
      <c r="FR71" s="7" t="str">
        <f t="shared" si="474"/>
        <v/>
      </c>
      <c r="FS71" s="7" t="str">
        <f t="shared" ref="FS71:GK71" si="3285">IFERROR(ROUNDDOWN(IF(LEFT($C71,1)="*",FR71*IF(RIGHT($C71,LEN($C71)-1)="old",FR71,VALUE(RIGHT($C71,LEN($C71)-1))),FR71+IF(RIGHT($C71,LEN($C71)-1)="old",FR71,VALUE(RIGHT($C71,LEN($C71)-1))))/3,0),"")</f>
        <v/>
      </c>
      <c r="FT71" s="7" t="str">
        <f t="shared" ref="FT71:GK71" si="3286">IFERROR(IF(MOD(FS71,$D71)=0,$E71,$F71),"")</f>
        <v/>
      </c>
      <c r="FU71" s="7" t="str">
        <f t="shared" si="370"/>
        <v>,19,19</v>
      </c>
      <c r="FV71" s="7" t="str">
        <f t="shared" si="371"/>
        <v>,4,4,4</v>
      </c>
      <c r="FW71" s="7" t="str">
        <f t="shared" si="477"/>
        <v/>
      </c>
      <c r="FX71" s="7" t="str">
        <f t="shared" ref="FX71:GK71" si="3287">IFERROR(ROUNDDOWN(IF(LEFT($C71,1)="*",FW71*IF(RIGHT($C71,LEN($C71)-1)="old",FW71,VALUE(RIGHT($C71,LEN($C71)-1))),FW71+IF(RIGHT($C71,LEN($C71)-1)="old",FW71,VALUE(RIGHT($C71,LEN($C71)-1))))/3,0),"")</f>
        <v/>
      </c>
      <c r="FY71" s="7" t="str">
        <f t="shared" ref="FY71:GK71" si="3288">IFERROR(IF(MOD(FX71,$D71)=0,$E71,$F71),"")</f>
        <v/>
      </c>
      <c r="FZ71" s="7" t="str">
        <f t="shared" si="374"/>
        <v>,19,19</v>
      </c>
      <c r="GA71" s="7" t="str">
        <f t="shared" si="375"/>
        <v>,4,4,4</v>
      </c>
      <c r="GB71" s="7" t="str">
        <f t="shared" si="480"/>
        <v/>
      </c>
      <c r="GC71" s="7" t="str">
        <f t="shared" ref="GC71:GK71" si="3289">IFERROR(ROUNDDOWN(IF(LEFT($C71,1)="*",GB71*IF(RIGHT($C71,LEN($C71)-1)="old",GB71,VALUE(RIGHT($C71,LEN($C71)-1))),GB71+IF(RIGHT($C71,LEN($C71)-1)="old",GB71,VALUE(RIGHT($C71,LEN($C71)-1))))/3,0),"")</f>
        <v/>
      </c>
      <c r="GD71" s="7" t="str">
        <f t="shared" ref="GD71:GK71" si="3290">IFERROR(IF(MOD(GC71,$D71)=0,$E71,$F71),"")</f>
        <v/>
      </c>
      <c r="GE71" s="7" t="str">
        <f t="shared" si="378"/>
        <v>,19,19</v>
      </c>
      <c r="GF71" s="7" t="str">
        <f t="shared" si="379"/>
        <v>,4,4,4</v>
      </c>
      <c r="GG71" s="7" t="str">
        <f t="shared" si="483"/>
        <v/>
      </c>
      <c r="GH71" s="7" t="str">
        <f t="shared" ref="GH71:GK71" si="3291">IFERROR(ROUNDDOWN(IF(LEFT($C71,1)="*",GG71*IF(RIGHT($C71,LEN($C71)-1)="old",GG71,VALUE(RIGHT($C71,LEN($C71)-1))),GG71+IF(RIGHT($C71,LEN($C71)-1)="old",GG71,VALUE(RIGHT($C71,LEN($C71)-1))))/3,0),"")</f>
        <v/>
      </c>
      <c r="GI71" s="7" t="str">
        <f t="shared" ref="GI71:GK71" si="3292">IFERROR(IF(MOD(GH71,$D71)=0,$E71,$F71),"")</f>
        <v/>
      </c>
      <c r="GJ71" s="7" t="str">
        <f t="shared" si="382"/>
        <v>,19,19</v>
      </c>
      <c r="GK71" s="7" t="str">
        <f t="shared" si="383"/>
        <v>,4,4,4</v>
      </c>
    </row>
    <row r="72" spans="1:197" s="7" customFormat="1" x14ac:dyDescent="0.25">
      <c r="B72" s="7">
        <v>3</v>
      </c>
      <c r="C72" s="7" t="str">
        <f>"+5"</f>
        <v>+5</v>
      </c>
      <c r="D72" s="7">
        <v>13</v>
      </c>
      <c r="E72" s="7">
        <v>2</v>
      </c>
      <c r="F72" s="7">
        <v>6</v>
      </c>
      <c r="I72" s="7" t="str">
        <f>IF(E65=B72,GJ65,"")&amp;IF(F65=B72,GK65,"")&amp;IF(E66=B72,GJ66,"")&amp;IF(F66=B72,GK66,"")&amp;IF(E67=B72,GJ67,"")&amp;IF(F67=B72,GK67,"")&amp;IF(E68=B72,GJ68,"")&amp;IF(F68=B72,GK68,"")&amp;IF(E69=B72,GJ69,"")&amp;IF(F69=B72,GK69,"")&amp;IF(E70=B72,GJ70,"")&amp;IF(F70=B72,GK70,"")&amp;IF(E71=B72,GJ71,"")&amp;IF(F71=B72,GK71,"")</f>
        <v>,3,3,3,3,533,208,208,18,128,128,18,18</v>
      </c>
      <c r="J72" s="7">
        <f t="shared" si="246"/>
        <v>12</v>
      </c>
      <c r="K72" s="7">
        <f t="shared" si="3224"/>
        <v>97</v>
      </c>
      <c r="L72" s="7" t="str">
        <f>IF(E73=B72,GJ73,"")&amp;IF(F73=B72,GK73,"")&amp;IF(E74=B72,GJ74,"")&amp;IF(F74=B72,GK74,"")&amp;IF(E75=B72,GJ75,"")&amp;IF(F75=B72,GK75,"")&amp;IF(E76=B72,GJ76,"")&amp;IF(F76=B72,GK76,"")</f>
        <v>,27,3,3,3,3,3,3,3,3</v>
      </c>
      <c r="M72">
        <f>LEN(L72)-LEN(SUBSTITUTE(L72,",",""))</f>
        <v>9</v>
      </c>
      <c r="N72" s="7">
        <f>IF(N$4&lt;=$J72,VALUE(SUBSTITUTE(MID($I72,IFERROR(FIND(CHAR(1),SUBSTITUTE($I72,",",CHAR(1),(N$4+1)-1)),1),IFERROR(FIND(CHAR(1),SUBSTITUTE($I72,",",CHAR(1),(N$4+1))),LEN($I72)+1)-IFERROR(FIND(CHAR(1),SUBSTITUTE($I72,",",CHAR(1),(N$4+1)-1)),1)),",","")),"")</f>
        <v>3</v>
      </c>
      <c r="O72" s="7">
        <f t="shared" si="3154"/>
        <v>2</v>
      </c>
      <c r="P72" s="7">
        <f t="shared" si="3155"/>
        <v>6</v>
      </c>
      <c r="Q72" s="7" t="str">
        <f t="shared" si="3084"/>
        <v/>
      </c>
      <c r="R72" s="7" t="str">
        <f t="shared" si="3085"/>
        <v>,2</v>
      </c>
      <c r="S72" s="7">
        <f t="shared" si="247"/>
        <v>3</v>
      </c>
      <c r="T72" s="7">
        <f t="shared" si="243"/>
        <v>2</v>
      </c>
      <c r="U72" s="7">
        <f t="shared" si="244"/>
        <v>6</v>
      </c>
      <c r="V72" s="7" t="str">
        <f t="shared" si="898"/>
        <v/>
      </c>
      <c r="W72" s="7" t="str">
        <f t="shared" si="899"/>
        <v>,2,2</v>
      </c>
      <c r="X72" s="7">
        <f t="shared" si="384"/>
        <v>3</v>
      </c>
      <c r="Y72" s="7">
        <f t="shared" ref="Y72:CJ72" si="3293">IFERROR(ROUNDDOWN(IF(LEFT($C72,1)="*",X72*IF(RIGHT($C72,LEN($C72)-1)="old",X72,VALUE(RIGHT($C72,LEN($C72)-1))),X72+IF(RIGHT($C72,LEN($C72)-1)="old",X72,VALUE(RIGHT($C72,LEN($C72)-1))))/3,0),"")</f>
        <v>2</v>
      </c>
      <c r="Z72" s="7">
        <f t="shared" ref="Z72:CK72" si="3294">IFERROR(IF(MOD(Y72,$D72)=0,$E72,$F72),"")</f>
        <v>6</v>
      </c>
      <c r="AA72" s="7" t="str">
        <f t="shared" si="250"/>
        <v/>
      </c>
      <c r="AB72" s="7" t="str">
        <f t="shared" si="251"/>
        <v>,2,2,2</v>
      </c>
      <c r="AC72" s="7">
        <f t="shared" si="387"/>
        <v>3</v>
      </c>
      <c r="AD72" s="7">
        <f t="shared" ref="AD72:CO72" si="3295">IFERROR(ROUNDDOWN(IF(LEFT($C72,1)="*",AC72*IF(RIGHT($C72,LEN($C72)-1)="old",AC72,VALUE(RIGHT($C72,LEN($C72)-1))),AC72+IF(RIGHT($C72,LEN($C72)-1)="old",AC72,VALUE(RIGHT($C72,LEN($C72)-1))))/3,0),"")</f>
        <v>2</v>
      </c>
      <c r="AE72" s="7">
        <f t="shared" ref="AE72:CP72" si="3296">IFERROR(IF(MOD(AD72,$D72)=0,$E72,$F72),"")</f>
        <v>6</v>
      </c>
      <c r="AF72" s="7" t="str">
        <f t="shared" si="254"/>
        <v/>
      </c>
      <c r="AG72" s="7" t="str">
        <f t="shared" si="255"/>
        <v>,2,2,2,2</v>
      </c>
      <c r="AH72" s="7">
        <f t="shared" si="390"/>
        <v>533</v>
      </c>
      <c r="AI72" s="7">
        <f t="shared" ref="AI72:CT72" si="3297">IFERROR(ROUNDDOWN(IF(LEFT($C72,1)="*",AH72*IF(RIGHT($C72,LEN($C72)-1)="old",AH72,VALUE(RIGHT($C72,LEN($C72)-1))),AH72+IF(RIGHT($C72,LEN($C72)-1)="old",AH72,VALUE(RIGHT($C72,LEN($C72)-1))))/3,0),"")</f>
        <v>179</v>
      </c>
      <c r="AJ72" s="7">
        <f t="shared" ref="AJ72:CU72" si="3298">IFERROR(IF(MOD(AI72,$D72)=0,$E72,$F72),"")</f>
        <v>6</v>
      </c>
      <c r="AK72" s="7" t="str">
        <f t="shared" si="258"/>
        <v/>
      </c>
      <c r="AL72" s="7" t="str">
        <f t="shared" si="259"/>
        <v>,2,2,2,2,179</v>
      </c>
      <c r="AM72" s="7">
        <f t="shared" si="393"/>
        <v>208</v>
      </c>
      <c r="AN72" s="7">
        <f t="shared" ref="AN72:CY72" si="3299">IFERROR(ROUNDDOWN(IF(LEFT($C72,1)="*",AM72*IF(RIGHT($C72,LEN($C72)-1)="old",AM72,VALUE(RIGHT($C72,LEN($C72)-1))),AM72+IF(RIGHT($C72,LEN($C72)-1)="old",AM72,VALUE(RIGHT($C72,LEN($C72)-1))))/3,0),"")</f>
        <v>71</v>
      </c>
      <c r="AO72" s="7">
        <f t="shared" ref="AO72:CZ72" si="3300">IFERROR(IF(MOD(AN72,$D72)=0,$E72,$F72),"")</f>
        <v>6</v>
      </c>
      <c r="AP72" s="7" t="str">
        <f t="shared" si="262"/>
        <v/>
      </c>
      <c r="AQ72" s="7" t="str">
        <f t="shared" si="263"/>
        <v>,2,2,2,2,179,71</v>
      </c>
      <c r="AR72" s="7">
        <f t="shared" si="396"/>
        <v>208</v>
      </c>
      <c r="AS72" s="7">
        <f t="shared" ref="AS72:DD72" si="3301">IFERROR(ROUNDDOWN(IF(LEFT($C72,1)="*",AR72*IF(RIGHT($C72,LEN($C72)-1)="old",AR72,VALUE(RIGHT($C72,LEN($C72)-1))),AR72+IF(RIGHT($C72,LEN($C72)-1)="old",AR72,VALUE(RIGHT($C72,LEN($C72)-1))))/3,0),"")</f>
        <v>71</v>
      </c>
      <c r="AT72" s="7">
        <f t="shared" ref="AT72:DE72" si="3302">IFERROR(IF(MOD(AS72,$D72)=0,$E72,$F72),"")</f>
        <v>6</v>
      </c>
      <c r="AU72" s="7" t="str">
        <f t="shared" si="266"/>
        <v/>
      </c>
      <c r="AV72" s="7" t="str">
        <f t="shared" si="267"/>
        <v>,2,2,2,2,179,71,71</v>
      </c>
      <c r="AW72" s="7">
        <f t="shared" si="399"/>
        <v>18</v>
      </c>
      <c r="AX72" s="7">
        <f t="shared" ref="AX72:DI72" si="3303">IFERROR(ROUNDDOWN(IF(LEFT($C72,1)="*",AW72*IF(RIGHT($C72,LEN($C72)-1)="old",AW72,VALUE(RIGHT($C72,LEN($C72)-1))),AW72+IF(RIGHT($C72,LEN($C72)-1)="old",AW72,VALUE(RIGHT($C72,LEN($C72)-1))))/3,0),"")</f>
        <v>7</v>
      </c>
      <c r="AY72" s="7">
        <f t="shared" ref="AY72:DJ72" si="3304">IFERROR(IF(MOD(AX72,$D72)=0,$E72,$F72),"")</f>
        <v>6</v>
      </c>
      <c r="AZ72" s="7" t="str">
        <f t="shared" si="270"/>
        <v/>
      </c>
      <c r="BA72" s="7" t="str">
        <f t="shared" si="271"/>
        <v>,2,2,2,2,179,71,71,7</v>
      </c>
      <c r="BB72" s="7">
        <f t="shared" si="402"/>
        <v>128</v>
      </c>
      <c r="BC72" s="7">
        <f t="shared" ref="BC72:DN72" si="3305">IFERROR(ROUNDDOWN(IF(LEFT($C72,1)="*",BB72*IF(RIGHT($C72,LEN($C72)-1)="old",BB72,VALUE(RIGHT($C72,LEN($C72)-1))),BB72+IF(RIGHT($C72,LEN($C72)-1)="old",BB72,VALUE(RIGHT($C72,LEN($C72)-1))))/3,0),"")</f>
        <v>44</v>
      </c>
      <c r="BD72" s="7">
        <f t="shared" ref="BD72:DO72" si="3306">IFERROR(IF(MOD(BC72,$D72)=0,$E72,$F72),"")</f>
        <v>6</v>
      </c>
      <c r="BE72" s="7" t="str">
        <f t="shared" si="274"/>
        <v/>
      </c>
      <c r="BF72" s="7" t="str">
        <f t="shared" si="275"/>
        <v>,2,2,2,2,179,71,71,7,44</v>
      </c>
      <c r="BG72" s="7">
        <f t="shared" si="405"/>
        <v>128</v>
      </c>
      <c r="BH72" s="7">
        <f t="shared" ref="BH72:DS72" si="3307">IFERROR(ROUNDDOWN(IF(LEFT($C72,1)="*",BG72*IF(RIGHT($C72,LEN($C72)-1)="old",BG72,VALUE(RIGHT($C72,LEN($C72)-1))),BG72+IF(RIGHT($C72,LEN($C72)-1)="old",BG72,VALUE(RIGHT($C72,LEN($C72)-1))))/3,0),"")</f>
        <v>44</v>
      </c>
      <c r="BI72" s="7">
        <f t="shared" ref="BI72:DT72" si="3308">IFERROR(IF(MOD(BH72,$D72)=0,$E72,$F72),"")</f>
        <v>6</v>
      </c>
      <c r="BJ72" s="7" t="str">
        <f t="shared" si="278"/>
        <v/>
      </c>
      <c r="BK72" s="7" t="str">
        <f t="shared" si="279"/>
        <v>,2,2,2,2,179,71,71,7,44,44</v>
      </c>
      <c r="BL72" s="7">
        <f t="shared" si="408"/>
        <v>18</v>
      </c>
      <c r="BM72" s="7">
        <f t="shared" ref="BM72:DX72" si="3309">IFERROR(ROUNDDOWN(IF(LEFT($C72,1)="*",BL72*IF(RIGHT($C72,LEN($C72)-1)="old",BL72,VALUE(RIGHT($C72,LEN($C72)-1))),BL72+IF(RIGHT($C72,LEN($C72)-1)="old",BL72,VALUE(RIGHT($C72,LEN($C72)-1))))/3,0),"")</f>
        <v>7</v>
      </c>
      <c r="BN72" s="7">
        <f t="shared" ref="BN72:DY72" si="3310">IFERROR(IF(MOD(BM72,$D72)=0,$E72,$F72),"")</f>
        <v>6</v>
      </c>
      <c r="BO72" s="7" t="str">
        <f t="shared" si="282"/>
        <v/>
      </c>
      <c r="BP72" s="7" t="str">
        <f t="shared" si="283"/>
        <v>,2,2,2,2,179,71,71,7,44,44,7</v>
      </c>
      <c r="BQ72" s="7">
        <f t="shared" si="411"/>
        <v>18</v>
      </c>
      <c r="BR72" s="7">
        <f t="shared" ref="BR72:EC72" si="3311">IFERROR(ROUNDDOWN(IF(LEFT($C72,1)="*",BQ72*IF(RIGHT($C72,LEN($C72)-1)="old",BQ72,VALUE(RIGHT($C72,LEN($C72)-1))),BQ72+IF(RIGHT($C72,LEN($C72)-1)="old",BQ72,VALUE(RIGHT($C72,LEN($C72)-1))))/3,0),"")</f>
        <v>7</v>
      </c>
      <c r="BS72" s="7">
        <f t="shared" ref="BS72:ED72" si="3312">IFERROR(IF(MOD(BR72,$D72)=0,$E72,$F72),"")</f>
        <v>6</v>
      </c>
      <c r="BT72" s="7" t="str">
        <f t="shared" si="286"/>
        <v/>
      </c>
      <c r="BU72" s="7" t="str">
        <f t="shared" si="287"/>
        <v>,2,2,2,2,179,71,71,7,44,44,7,7</v>
      </c>
      <c r="BV72" s="7" t="str">
        <f t="shared" si="414"/>
        <v/>
      </c>
      <c r="BW72" s="7" t="str">
        <f t="shared" ref="BW72:EH72" si="3313">IFERROR(ROUNDDOWN(IF(LEFT($C72,1)="*",BV72*IF(RIGHT($C72,LEN($C72)-1)="old",BV72,VALUE(RIGHT($C72,LEN($C72)-1))),BV72+IF(RIGHT($C72,LEN($C72)-1)="old",BV72,VALUE(RIGHT($C72,LEN($C72)-1))))/3,0),"")</f>
        <v/>
      </c>
      <c r="BX72" s="7" t="str">
        <f t="shared" ref="BX72:EI72" si="3314">IFERROR(IF(MOD(BW72,$D72)=0,$E72,$F72),"")</f>
        <v/>
      </c>
      <c r="BY72" s="7" t="str">
        <f t="shared" si="290"/>
        <v/>
      </c>
      <c r="BZ72" s="7" t="str">
        <f t="shared" si="291"/>
        <v>,2,2,2,2,179,71,71,7,44,44,7,7</v>
      </c>
      <c r="CA72" s="7" t="str">
        <f t="shared" si="417"/>
        <v/>
      </c>
      <c r="CB72" s="7" t="str">
        <f t="shared" ref="CB72:EM72" si="3315">IFERROR(ROUNDDOWN(IF(LEFT($C72,1)="*",CA72*IF(RIGHT($C72,LEN($C72)-1)="old",CA72,VALUE(RIGHT($C72,LEN($C72)-1))),CA72+IF(RIGHT($C72,LEN($C72)-1)="old",CA72,VALUE(RIGHT($C72,LEN($C72)-1))))/3,0),"")</f>
        <v/>
      </c>
      <c r="CC72" s="7" t="str">
        <f t="shared" ref="CC72:EN72" si="3316">IFERROR(IF(MOD(CB72,$D72)=0,$E72,$F72),"")</f>
        <v/>
      </c>
      <c r="CD72" s="7" t="str">
        <f t="shared" si="294"/>
        <v/>
      </c>
      <c r="CE72" s="7" t="str">
        <f t="shared" si="295"/>
        <v>,2,2,2,2,179,71,71,7,44,44,7,7</v>
      </c>
      <c r="CF72" s="7" t="str">
        <f t="shared" si="420"/>
        <v/>
      </c>
      <c r="CG72" s="7" t="str">
        <f t="shared" ref="CG72:ER72" si="3317">IFERROR(ROUNDDOWN(IF(LEFT($C72,1)="*",CF72*IF(RIGHT($C72,LEN($C72)-1)="old",CF72,VALUE(RIGHT($C72,LEN($C72)-1))),CF72+IF(RIGHT($C72,LEN($C72)-1)="old",CF72,VALUE(RIGHT($C72,LEN($C72)-1))))/3,0),"")</f>
        <v/>
      </c>
      <c r="CH72" s="7" t="str">
        <f t="shared" ref="CH72:ES72" si="3318">IFERROR(IF(MOD(CG72,$D72)=0,$E72,$F72),"")</f>
        <v/>
      </c>
      <c r="CI72" s="7" t="str">
        <f t="shared" si="298"/>
        <v/>
      </c>
      <c r="CJ72" s="7" t="str">
        <f t="shared" si="299"/>
        <v>,2,2,2,2,179,71,71,7,44,44,7,7</v>
      </c>
      <c r="CK72" s="7" t="str">
        <f t="shared" si="423"/>
        <v/>
      </c>
      <c r="CL72" s="7" t="str">
        <f t="shared" ref="CL72:EW72" si="3319">IFERROR(ROUNDDOWN(IF(LEFT($C72,1)="*",CK72*IF(RIGHT($C72,LEN($C72)-1)="old",CK72,VALUE(RIGHT($C72,LEN($C72)-1))),CK72+IF(RIGHT($C72,LEN($C72)-1)="old",CK72,VALUE(RIGHT($C72,LEN($C72)-1))))/3,0),"")</f>
        <v/>
      </c>
      <c r="CM72" s="7" t="str">
        <f t="shared" ref="CM72:EX72" si="3320">IFERROR(IF(MOD(CL72,$D72)=0,$E72,$F72),"")</f>
        <v/>
      </c>
      <c r="CN72" s="7" t="str">
        <f t="shared" si="302"/>
        <v/>
      </c>
      <c r="CO72" s="7" t="str">
        <f t="shared" si="303"/>
        <v>,2,2,2,2,179,71,71,7,44,44,7,7</v>
      </c>
      <c r="CP72" s="7" t="str">
        <f t="shared" si="426"/>
        <v/>
      </c>
      <c r="CQ72" s="7" t="str">
        <f t="shared" ref="CQ72:FB72" si="3321">IFERROR(ROUNDDOWN(IF(LEFT($C72,1)="*",CP72*IF(RIGHT($C72,LEN($C72)-1)="old",CP72,VALUE(RIGHT($C72,LEN($C72)-1))),CP72+IF(RIGHT($C72,LEN($C72)-1)="old",CP72,VALUE(RIGHT($C72,LEN($C72)-1))))/3,0),"")</f>
        <v/>
      </c>
      <c r="CR72" s="7" t="str">
        <f t="shared" ref="CR72:FC72" si="3322">IFERROR(IF(MOD(CQ72,$D72)=0,$E72,$F72),"")</f>
        <v/>
      </c>
      <c r="CS72" s="7" t="str">
        <f t="shared" si="306"/>
        <v/>
      </c>
      <c r="CT72" s="7" t="str">
        <f t="shared" si="307"/>
        <v>,2,2,2,2,179,71,71,7,44,44,7,7</v>
      </c>
      <c r="CU72" s="7" t="str">
        <f t="shared" si="429"/>
        <v/>
      </c>
      <c r="CV72" s="7" t="str">
        <f t="shared" ref="CV72:FG72" si="3323">IFERROR(ROUNDDOWN(IF(LEFT($C72,1)="*",CU72*IF(RIGHT($C72,LEN($C72)-1)="old",CU72,VALUE(RIGHT($C72,LEN($C72)-1))),CU72+IF(RIGHT($C72,LEN($C72)-1)="old",CU72,VALUE(RIGHT($C72,LEN($C72)-1))))/3,0),"")</f>
        <v/>
      </c>
      <c r="CW72" s="7" t="str">
        <f t="shared" ref="CW72:FH72" si="3324">IFERROR(IF(MOD(CV72,$D72)=0,$E72,$F72),"")</f>
        <v/>
      </c>
      <c r="CX72" s="7" t="str">
        <f t="shared" si="310"/>
        <v/>
      </c>
      <c r="CY72" s="7" t="str">
        <f t="shared" si="311"/>
        <v>,2,2,2,2,179,71,71,7,44,44,7,7</v>
      </c>
      <c r="CZ72" s="7" t="str">
        <f t="shared" si="432"/>
        <v/>
      </c>
      <c r="DA72" s="7" t="str">
        <f t="shared" ref="DA72:FL72" si="3325">IFERROR(ROUNDDOWN(IF(LEFT($C72,1)="*",CZ72*IF(RIGHT($C72,LEN($C72)-1)="old",CZ72,VALUE(RIGHT($C72,LEN($C72)-1))),CZ72+IF(RIGHT($C72,LEN($C72)-1)="old",CZ72,VALUE(RIGHT($C72,LEN($C72)-1))))/3,0),"")</f>
        <v/>
      </c>
      <c r="DB72" s="7" t="str">
        <f t="shared" ref="DB72:FM72" si="3326">IFERROR(IF(MOD(DA72,$D72)=0,$E72,$F72),"")</f>
        <v/>
      </c>
      <c r="DC72" s="7" t="str">
        <f t="shared" si="314"/>
        <v/>
      </c>
      <c r="DD72" s="7" t="str">
        <f t="shared" si="315"/>
        <v>,2,2,2,2,179,71,71,7,44,44,7,7</v>
      </c>
      <c r="DE72" s="7" t="str">
        <f t="shared" si="435"/>
        <v/>
      </c>
      <c r="DF72" s="7" t="str">
        <f t="shared" ref="DF72:FQ72" si="3327">IFERROR(ROUNDDOWN(IF(LEFT($C72,1)="*",DE72*IF(RIGHT($C72,LEN($C72)-1)="old",DE72,VALUE(RIGHT($C72,LEN($C72)-1))),DE72+IF(RIGHT($C72,LEN($C72)-1)="old",DE72,VALUE(RIGHT($C72,LEN($C72)-1))))/3,0),"")</f>
        <v/>
      </c>
      <c r="DG72" s="7" t="str">
        <f t="shared" ref="DG72:FR72" si="3328">IFERROR(IF(MOD(DF72,$D72)=0,$E72,$F72),"")</f>
        <v/>
      </c>
      <c r="DH72" s="7" t="str">
        <f t="shared" si="318"/>
        <v/>
      </c>
      <c r="DI72" s="7" t="str">
        <f t="shared" si="319"/>
        <v>,2,2,2,2,179,71,71,7,44,44,7,7</v>
      </c>
      <c r="DJ72" s="7" t="str">
        <f t="shared" si="438"/>
        <v/>
      </c>
      <c r="DK72" s="7" t="str">
        <f t="shared" ref="DK72:FV72" si="3329">IFERROR(ROUNDDOWN(IF(LEFT($C72,1)="*",DJ72*IF(RIGHT($C72,LEN($C72)-1)="old",DJ72,VALUE(RIGHT($C72,LEN($C72)-1))),DJ72+IF(RIGHT($C72,LEN($C72)-1)="old",DJ72,VALUE(RIGHT($C72,LEN($C72)-1))))/3,0),"")</f>
        <v/>
      </c>
      <c r="DL72" s="7" t="str">
        <f t="shared" ref="DL72:FW72" si="3330">IFERROR(IF(MOD(DK72,$D72)=0,$E72,$F72),"")</f>
        <v/>
      </c>
      <c r="DM72" s="7" t="str">
        <f t="shared" si="322"/>
        <v/>
      </c>
      <c r="DN72" s="7" t="str">
        <f t="shared" si="323"/>
        <v>,2,2,2,2,179,71,71,7,44,44,7,7</v>
      </c>
      <c r="DO72" s="7" t="str">
        <f t="shared" si="441"/>
        <v/>
      </c>
      <c r="DP72" s="7" t="str">
        <f t="shared" ref="DP72:GA72" si="3331">IFERROR(ROUNDDOWN(IF(LEFT($C72,1)="*",DO72*IF(RIGHT($C72,LEN($C72)-1)="old",DO72,VALUE(RIGHT($C72,LEN($C72)-1))),DO72+IF(RIGHT($C72,LEN($C72)-1)="old",DO72,VALUE(RIGHT($C72,LEN($C72)-1))))/3,0),"")</f>
        <v/>
      </c>
      <c r="DQ72" s="7" t="str">
        <f t="shared" ref="DQ72:GB72" si="3332">IFERROR(IF(MOD(DP72,$D72)=0,$E72,$F72),"")</f>
        <v/>
      </c>
      <c r="DR72" s="7" t="str">
        <f t="shared" si="326"/>
        <v/>
      </c>
      <c r="DS72" s="7" t="str">
        <f t="shared" si="327"/>
        <v>,2,2,2,2,179,71,71,7,44,44,7,7</v>
      </c>
      <c r="DT72" s="7" t="str">
        <f t="shared" si="444"/>
        <v/>
      </c>
      <c r="DU72" s="7" t="str">
        <f t="shared" ref="DU72:GF72" si="3333">IFERROR(ROUNDDOWN(IF(LEFT($C72,1)="*",DT72*IF(RIGHT($C72,LEN($C72)-1)="old",DT72,VALUE(RIGHT($C72,LEN($C72)-1))),DT72+IF(RIGHT($C72,LEN($C72)-1)="old",DT72,VALUE(RIGHT($C72,LEN($C72)-1))))/3,0),"")</f>
        <v/>
      </c>
      <c r="DV72" s="7" t="str">
        <f t="shared" ref="DV72:GG72" si="3334">IFERROR(IF(MOD(DU72,$D72)=0,$E72,$F72),"")</f>
        <v/>
      </c>
      <c r="DW72" s="7" t="str">
        <f t="shared" si="330"/>
        <v/>
      </c>
      <c r="DX72" s="7" t="str">
        <f t="shared" si="331"/>
        <v>,2,2,2,2,179,71,71,7,44,44,7,7</v>
      </c>
      <c r="DY72" s="7" t="str">
        <f t="shared" si="447"/>
        <v/>
      </c>
      <c r="DZ72" s="7" t="str">
        <f t="shared" ref="DZ72:GK72" si="3335">IFERROR(ROUNDDOWN(IF(LEFT($C72,1)="*",DY72*IF(RIGHT($C72,LEN($C72)-1)="old",DY72,VALUE(RIGHT($C72,LEN($C72)-1))),DY72+IF(RIGHT($C72,LEN($C72)-1)="old",DY72,VALUE(RIGHT($C72,LEN($C72)-1))))/3,0),"")</f>
        <v/>
      </c>
      <c r="EA72" s="7" t="str">
        <f t="shared" ref="EA72:GK72" si="3336">IFERROR(IF(MOD(DZ72,$D72)=0,$E72,$F72),"")</f>
        <v/>
      </c>
      <c r="EB72" s="7" t="str">
        <f t="shared" si="334"/>
        <v/>
      </c>
      <c r="EC72" s="7" t="str">
        <f t="shared" si="335"/>
        <v>,2,2,2,2,179,71,71,7,44,44,7,7</v>
      </c>
      <c r="ED72" s="7" t="str">
        <f t="shared" si="450"/>
        <v/>
      </c>
      <c r="EE72" s="7" t="str">
        <f t="shared" ref="EE72:GK72" si="3337">IFERROR(ROUNDDOWN(IF(LEFT($C72,1)="*",ED72*IF(RIGHT($C72,LEN($C72)-1)="old",ED72,VALUE(RIGHT($C72,LEN($C72)-1))),ED72+IF(RIGHT($C72,LEN($C72)-1)="old",ED72,VALUE(RIGHT($C72,LEN($C72)-1))))/3,0),"")</f>
        <v/>
      </c>
      <c r="EF72" s="7" t="str">
        <f t="shared" ref="EF72:GK72" si="3338">IFERROR(IF(MOD(EE72,$D72)=0,$E72,$F72),"")</f>
        <v/>
      </c>
      <c r="EG72" s="7" t="str">
        <f t="shared" si="338"/>
        <v/>
      </c>
      <c r="EH72" s="7" t="str">
        <f t="shared" si="339"/>
        <v>,2,2,2,2,179,71,71,7,44,44,7,7</v>
      </c>
      <c r="EI72" s="7" t="str">
        <f t="shared" si="453"/>
        <v/>
      </c>
      <c r="EJ72" s="7" t="str">
        <f t="shared" ref="EJ72:GK72" si="3339">IFERROR(ROUNDDOWN(IF(LEFT($C72,1)="*",EI72*IF(RIGHT($C72,LEN($C72)-1)="old",EI72,VALUE(RIGHT($C72,LEN($C72)-1))),EI72+IF(RIGHT($C72,LEN($C72)-1)="old",EI72,VALUE(RIGHT($C72,LEN($C72)-1))))/3,0),"")</f>
        <v/>
      </c>
      <c r="EK72" s="7" t="str">
        <f t="shared" ref="EK72:GK72" si="3340">IFERROR(IF(MOD(EJ72,$D72)=0,$E72,$F72),"")</f>
        <v/>
      </c>
      <c r="EL72" s="7" t="str">
        <f t="shared" si="342"/>
        <v/>
      </c>
      <c r="EM72" s="7" t="str">
        <f t="shared" si="343"/>
        <v>,2,2,2,2,179,71,71,7,44,44,7,7</v>
      </c>
      <c r="EN72" s="7" t="str">
        <f t="shared" si="456"/>
        <v/>
      </c>
      <c r="EO72" s="7" t="str">
        <f t="shared" ref="EO72:GK72" si="3341">IFERROR(ROUNDDOWN(IF(LEFT($C72,1)="*",EN72*IF(RIGHT($C72,LEN($C72)-1)="old",EN72,VALUE(RIGHT($C72,LEN($C72)-1))),EN72+IF(RIGHT($C72,LEN($C72)-1)="old",EN72,VALUE(RIGHT($C72,LEN($C72)-1))))/3,0),"")</f>
        <v/>
      </c>
      <c r="EP72" s="7" t="str">
        <f t="shared" ref="EP72:GK72" si="3342">IFERROR(IF(MOD(EO72,$D72)=0,$E72,$F72),"")</f>
        <v/>
      </c>
      <c r="EQ72" s="7" t="str">
        <f t="shared" si="346"/>
        <v/>
      </c>
      <c r="ER72" s="7" t="str">
        <f t="shared" si="347"/>
        <v>,2,2,2,2,179,71,71,7,44,44,7,7</v>
      </c>
      <c r="ES72" s="7" t="str">
        <f t="shared" si="459"/>
        <v/>
      </c>
      <c r="ET72" s="7" t="str">
        <f t="shared" ref="ET72:GK72" si="3343">IFERROR(ROUNDDOWN(IF(LEFT($C72,1)="*",ES72*IF(RIGHT($C72,LEN($C72)-1)="old",ES72,VALUE(RIGHT($C72,LEN($C72)-1))),ES72+IF(RIGHT($C72,LEN($C72)-1)="old",ES72,VALUE(RIGHT($C72,LEN($C72)-1))))/3,0),"")</f>
        <v/>
      </c>
      <c r="EU72" s="7" t="str">
        <f t="shared" ref="EU72:GK72" si="3344">IFERROR(IF(MOD(ET72,$D72)=0,$E72,$F72),"")</f>
        <v/>
      </c>
      <c r="EV72" s="7" t="str">
        <f t="shared" si="350"/>
        <v/>
      </c>
      <c r="EW72" s="7" t="str">
        <f t="shared" si="351"/>
        <v>,2,2,2,2,179,71,71,7,44,44,7,7</v>
      </c>
      <c r="EX72" s="7" t="str">
        <f t="shared" si="462"/>
        <v/>
      </c>
      <c r="EY72" s="7" t="str">
        <f t="shared" ref="EY72:GK72" si="3345">IFERROR(ROUNDDOWN(IF(LEFT($C72,1)="*",EX72*IF(RIGHT($C72,LEN($C72)-1)="old",EX72,VALUE(RIGHT($C72,LEN($C72)-1))),EX72+IF(RIGHT($C72,LEN($C72)-1)="old",EX72,VALUE(RIGHT($C72,LEN($C72)-1))))/3,0),"")</f>
        <v/>
      </c>
      <c r="EZ72" s="7" t="str">
        <f t="shared" ref="EZ72:GK72" si="3346">IFERROR(IF(MOD(EY72,$D72)=0,$E72,$F72),"")</f>
        <v/>
      </c>
      <c r="FA72" s="7" t="str">
        <f t="shared" si="354"/>
        <v/>
      </c>
      <c r="FB72" s="7" t="str">
        <f t="shared" si="355"/>
        <v>,2,2,2,2,179,71,71,7,44,44,7,7</v>
      </c>
      <c r="FC72" s="7" t="str">
        <f t="shared" si="465"/>
        <v/>
      </c>
      <c r="FD72" s="7" t="str">
        <f t="shared" ref="FD72:GK72" si="3347">IFERROR(ROUNDDOWN(IF(LEFT($C72,1)="*",FC72*IF(RIGHT($C72,LEN($C72)-1)="old",FC72,VALUE(RIGHT($C72,LEN($C72)-1))),FC72+IF(RIGHT($C72,LEN($C72)-1)="old",FC72,VALUE(RIGHT($C72,LEN($C72)-1))))/3,0),"")</f>
        <v/>
      </c>
      <c r="FE72" s="7" t="str">
        <f t="shared" ref="FE72:GK72" si="3348">IFERROR(IF(MOD(FD72,$D72)=0,$E72,$F72),"")</f>
        <v/>
      </c>
      <c r="FF72" s="7" t="str">
        <f t="shared" si="358"/>
        <v/>
      </c>
      <c r="FG72" s="7" t="str">
        <f t="shared" si="359"/>
        <v>,2,2,2,2,179,71,71,7,44,44,7,7</v>
      </c>
      <c r="FH72" s="7" t="str">
        <f t="shared" si="468"/>
        <v/>
      </c>
      <c r="FI72" s="7" t="str">
        <f t="shared" ref="FI72:GK72" si="3349">IFERROR(ROUNDDOWN(IF(LEFT($C72,1)="*",FH72*IF(RIGHT($C72,LEN($C72)-1)="old",FH72,VALUE(RIGHT($C72,LEN($C72)-1))),FH72+IF(RIGHT($C72,LEN($C72)-1)="old",FH72,VALUE(RIGHT($C72,LEN($C72)-1))))/3,0),"")</f>
        <v/>
      </c>
      <c r="FJ72" s="7" t="str">
        <f t="shared" ref="FJ72:GK72" si="3350">IFERROR(IF(MOD(FI72,$D72)=0,$E72,$F72),"")</f>
        <v/>
      </c>
      <c r="FK72" s="7" t="str">
        <f t="shared" si="362"/>
        <v/>
      </c>
      <c r="FL72" s="7" t="str">
        <f t="shared" si="363"/>
        <v>,2,2,2,2,179,71,71,7,44,44,7,7</v>
      </c>
      <c r="FM72" s="7" t="str">
        <f t="shared" si="471"/>
        <v/>
      </c>
      <c r="FN72" s="7" t="str">
        <f t="shared" ref="FN72:GK72" si="3351">IFERROR(ROUNDDOWN(IF(LEFT($C72,1)="*",FM72*IF(RIGHT($C72,LEN($C72)-1)="old",FM72,VALUE(RIGHT($C72,LEN($C72)-1))),FM72+IF(RIGHT($C72,LEN($C72)-1)="old",FM72,VALUE(RIGHT($C72,LEN($C72)-1))))/3,0),"")</f>
        <v/>
      </c>
      <c r="FO72" s="7" t="str">
        <f t="shared" ref="FO72:GK72" si="3352">IFERROR(IF(MOD(FN72,$D72)=0,$E72,$F72),"")</f>
        <v/>
      </c>
      <c r="FP72" s="7" t="str">
        <f t="shared" si="366"/>
        <v/>
      </c>
      <c r="FQ72" s="7" t="str">
        <f t="shared" si="367"/>
        <v>,2,2,2,2,179,71,71,7,44,44,7,7</v>
      </c>
      <c r="FR72" s="7" t="str">
        <f t="shared" si="474"/>
        <v/>
      </c>
      <c r="FS72" s="7" t="str">
        <f t="shared" ref="FS72:GK72" si="3353">IFERROR(ROUNDDOWN(IF(LEFT($C72,1)="*",FR72*IF(RIGHT($C72,LEN($C72)-1)="old",FR72,VALUE(RIGHT($C72,LEN($C72)-1))),FR72+IF(RIGHT($C72,LEN($C72)-1)="old",FR72,VALUE(RIGHT($C72,LEN($C72)-1))))/3,0),"")</f>
        <v/>
      </c>
      <c r="FT72" s="7" t="str">
        <f t="shared" ref="FT72:GK72" si="3354">IFERROR(IF(MOD(FS72,$D72)=0,$E72,$F72),"")</f>
        <v/>
      </c>
      <c r="FU72" s="7" t="str">
        <f t="shared" si="370"/>
        <v/>
      </c>
      <c r="FV72" s="7" t="str">
        <f t="shared" si="371"/>
        <v>,2,2,2,2,179,71,71,7,44,44,7,7</v>
      </c>
      <c r="FW72" s="7" t="str">
        <f t="shared" si="477"/>
        <v/>
      </c>
      <c r="FX72" s="7" t="str">
        <f t="shared" ref="FX72:GK72" si="3355">IFERROR(ROUNDDOWN(IF(LEFT($C72,1)="*",FW72*IF(RIGHT($C72,LEN($C72)-1)="old",FW72,VALUE(RIGHT($C72,LEN($C72)-1))),FW72+IF(RIGHT($C72,LEN($C72)-1)="old",FW72,VALUE(RIGHT($C72,LEN($C72)-1))))/3,0),"")</f>
        <v/>
      </c>
      <c r="FY72" s="7" t="str">
        <f t="shared" ref="FY72:GK72" si="3356">IFERROR(IF(MOD(FX72,$D72)=0,$E72,$F72),"")</f>
        <v/>
      </c>
      <c r="FZ72" s="7" t="str">
        <f t="shared" si="374"/>
        <v/>
      </c>
      <c r="GA72" s="7" t="str">
        <f t="shared" si="375"/>
        <v>,2,2,2,2,179,71,71,7,44,44,7,7</v>
      </c>
      <c r="GB72" s="7" t="str">
        <f t="shared" si="480"/>
        <v/>
      </c>
      <c r="GC72" s="7" t="str">
        <f t="shared" ref="GC72:GK72" si="3357">IFERROR(ROUNDDOWN(IF(LEFT($C72,1)="*",GB72*IF(RIGHT($C72,LEN($C72)-1)="old",GB72,VALUE(RIGHT($C72,LEN($C72)-1))),GB72+IF(RIGHT($C72,LEN($C72)-1)="old",GB72,VALUE(RIGHT($C72,LEN($C72)-1))))/3,0),"")</f>
        <v/>
      </c>
      <c r="GD72" s="7" t="str">
        <f t="shared" ref="GD72:GK72" si="3358">IFERROR(IF(MOD(GC72,$D72)=0,$E72,$F72),"")</f>
        <v/>
      </c>
      <c r="GE72" s="7" t="str">
        <f t="shared" si="378"/>
        <v/>
      </c>
      <c r="GF72" s="7" t="str">
        <f t="shared" si="379"/>
        <v>,2,2,2,2,179,71,71,7,44,44,7,7</v>
      </c>
      <c r="GG72" s="7" t="str">
        <f t="shared" si="483"/>
        <v/>
      </c>
      <c r="GH72" s="7" t="str">
        <f t="shared" ref="GH72:GK72" si="3359">IFERROR(ROUNDDOWN(IF(LEFT($C72,1)="*",GG72*IF(RIGHT($C72,LEN($C72)-1)="old",GG72,VALUE(RIGHT($C72,LEN($C72)-1))),GG72+IF(RIGHT($C72,LEN($C72)-1)="old",GG72,VALUE(RIGHT($C72,LEN($C72)-1))))/3,0),"")</f>
        <v/>
      </c>
      <c r="GI72" s="7" t="str">
        <f t="shared" ref="GI72:GK72" si="3360">IFERROR(IF(MOD(GH72,$D72)=0,$E72,$F72),"")</f>
        <v/>
      </c>
      <c r="GJ72" s="7" t="str">
        <f t="shared" si="382"/>
        <v/>
      </c>
      <c r="GK72" s="7" t="str">
        <f t="shared" si="383"/>
        <v>,2,2,2,2,179,71,71,7,44,44,7,7</v>
      </c>
    </row>
    <row r="73" spans="1:197" s="7" customFormat="1" x14ac:dyDescent="0.25">
      <c r="B73" s="7">
        <v>4</v>
      </c>
      <c r="C73" s="7" t="str">
        <f>"*old"</f>
        <v>*old</v>
      </c>
      <c r="D73" s="7">
        <v>7</v>
      </c>
      <c r="E73" s="7">
        <v>0</v>
      </c>
      <c r="F73" s="7">
        <v>3</v>
      </c>
      <c r="I73" s="7" t="str">
        <f>IF(E66=B73,GJ66,"")&amp;IF(F66=B73,GK66,"")&amp;IF(E67=B73,GJ67,"")&amp;IF(F67=B73,GK67,"")&amp;IF(E68=B73,GJ68,"")&amp;IF(F68=B73,GK68,"")&amp;IF(E69=B73,GJ69,"")&amp;IF(F69=B73,GK69,"")&amp;IF(E70=B73,GJ70,"")&amp;IF(F70=B73,GK70,"")&amp;IF(E71=B73,GJ71,"")&amp;IF(F71=B73,GK71,"")&amp;IF(E72=B73,GJ72,"")&amp;IF(F72=B73,GK72,"")</f>
        <v>,9,3,3,3,3,3,3,3,3</v>
      </c>
      <c r="J73" s="7">
        <f t="shared" si="246"/>
        <v>9</v>
      </c>
      <c r="K73" s="7">
        <f t="shared" si="3224"/>
        <v>45</v>
      </c>
      <c r="L73" s="7" t="str">
        <f>IF(E74=B73,GJ74,"")&amp;IF(F74=B73,GK74,"")&amp;IF(E75=B73,GJ75,"")&amp;IF(F75=B73,GK75,"")&amp;IF(E76=B73,GJ76,"")&amp;IF(F76=B73,GK76,"")</f>
        <v>,3,3,3,3,3,3,3</v>
      </c>
      <c r="M73">
        <f>LEN(L73)-LEN(SUBSTITUTE(L73,",",""))</f>
        <v>7</v>
      </c>
      <c r="N73" s="7">
        <f>IF(N$4&lt;=$J73,VALUE(SUBSTITUTE(MID($I73,IFERROR(FIND(CHAR(1),SUBSTITUTE($I73,",",CHAR(1),(N$4+1)-1)),1),IFERROR(FIND(CHAR(1),SUBSTITUTE($I73,",",CHAR(1),(N$4+1))),LEN($I73)+1)-IFERROR(FIND(CHAR(1),SUBSTITUTE($I73,",",CHAR(1),(N$4+1)-1)),1)),",","")),"")</f>
        <v>9</v>
      </c>
      <c r="O73" s="7">
        <f t="shared" si="3154"/>
        <v>27</v>
      </c>
      <c r="P73" s="7">
        <f t="shared" si="3155"/>
        <v>3</v>
      </c>
      <c r="Q73" s="7" t="str">
        <f t="shared" si="3084"/>
        <v/>
      </c>
      <c r="R73" s="7" t="str">
        <f t="shared" si="3085"/>
        <v>,27</v>
      </c>
      <c r="S73" s="7">
        <f t="shared" si="247"/>
        <v>3</v>
      </c>
      <c r="T73" s="7">
        <f t="shared" si="243"/>
        <v>3</v>
      </c>
      <c r="U73" s="7">
        <f t="shared" si="244"/>
        <v>3</v>
      </c>
      <c r="V73" s="7" t="str">
        <f t="shared" si="898"/>
        <v/>
      </c>
      <c r="W73" s="7" t="str">
        <f t="shared" si="899"/>
        <v>,27,3</v>
      </c>
      <c r="X73" s="7">
        <f t="shared" si="384"/>
        <v>3</v>
      </c>
      <c r="Y73" s="7">
        <f t="shared" ref="Y73:CJ73" si="3361">IFERROR(ROUNDDOWN(IF(LEFT($C73,1)="*",X73*IF(RIGHT($C73,LEN($C73)-1)="old",X73,VALUE(RIGHT($C73,LEN($C73)-1))),X73+IF(RIGHT($C73,LEN($C73)-1)="old",X73,VALUE(RIGHT($C73,LEN($C73)-1))))/3,0),"")</f>
        <v>3</v>
      </c>
      <c r="Z73" s="7">
        <f t="shared" ref="Z73:CK73" si="3362">IFERROR(IF(MOD(Y73,$D73)=0,$E73,$F73),"")</f>
        <v>3</v>
      </c>
      <c r="AA73" s="7" t="str">
        <f t="shared" si="250"/>
        <v/>
      </c>
      <c r="AB73" s="7" t="str">
        <f t="shared" si="251"/>
        <v>,27,3,3</v>
      </c>
      <c r="AC73" s="7">
        <f t="shared" si="387"/>
        <v>3</v>
      </c>
      <c r="AD73" s="7">
        <f t="shared" ref="AD73:CO73" si="3363">IFERROR(ROUNDDOWN(IF(LEFT($C73,1)="*",AC73*IF(RIGHT($C73,LEN($C73)-1)="old",AC73,VALUE(RIGHT($C73,LEN($C73)-1))),AC73+IF(RIGHT($C73,LEN($C73)-1)="old",AC73,VALUE(RIGHT($C73,LEN($C73)-1))))/3,0),"")</f>
        <v>3</v>
      </c>
      <c r="AE73" s="7">
        <f t="shared" ref="AE73:CP73" si="3364">IFERROR(IF(MOD(AD73,$D73)=0,$E73,$F73),"")</f>
        <v>3</v>
      </c>
      <c r="AF73" s="7" t="str">
        <f t="shared" si="254"/>
        <v/>
      </c>
      <c r="AG73" s="7" t="str">
        <f t="shared" si="255"/>
        <v>,27,3,3,3</v>
      </c>
      <c r="AH73" s="7">
        <f t="shared" si="390"/>
        <v>3</v>
      </c>
      <c r="AI73" s="7">
        <f t="shared" ref="AI73:CT73" si="3365">IFERROR(ROUNDDOWN(IF(LEFT($C73,1)="*",AH73*IF(RIGHT($C73,LEN($C73)-1)="old",AH73,VALUE(RIGHT($C73,LEN($C73)-1))),AH73+IF(RIGHT($C73,LEN($C73)-1)="old",AH73,VALUE(RIGHT($C73,LEN($C73)-1))))/3,0),"")</f>
        <v>3</v>
      </c>
      <c r="AJ73" s="7">
        <f t="shared" ref="AJ73:CU73" si="3366">IFERROR(IF(MOD(AI73,$D73)=0,$E73,$F73),"")</f>
        <v>3</v>
      </c>
      <c r="AK73" s="7" t="str">
        <f t="shared" si="258"/>
        <v/>
      </c>
      <c r="AL73" s="7" t="str">
        <f t="shared" si="259"/>
        <v>,27,3,3,3,3</v>
      </c>
      <c r="AM73" s="7">
        <f t="shared" si="393"/>
        <v>3</v>
      </c>
      <c r="AN73" s="7">
        <f t="shared" ref="AN73:CY73" si="3367">IFERROR(ROUNDDOWN(IF(LEFT($C73,1)="*",AM73*IF(RIGHT($C73,LEN($C73)-1)="old",AM73,VALUE(RIGHT($C73,LEN($C73)-1))),AM73+IF(RIGHT($C73,LEN($C73)-1)="old",AM73,VALUE(RIGHT($C73,LEN($C73)-1))))/3,0),"")</f>
        <v>3</v>
      </c>
      <c r="AO73" s="7">
        <f t="shared" ref="AO73:CZ73" si="3368">IFERROR(IF(MOD(AN73,$D73)=0,$E73,$F73),"")</f>
        <v>3</v>
      </c>
      <c r="AP73" s="7" t="str">
        <f t="shared" si="262"/>
        <v/>
      </c>
      <c r="AQ73" s="7" t="str">
        <f t="shared" si="263"/>
        <v>,27,3,3,3,3,3</v>
      </c>
      <c r="AR73" s="7">
        <f t="shared" si="396"/>
        <v>3</v>
      </c>
      <c r="AS73" s="7">
        <f t="shared" ref="AS73:DD73" si="3369">IFERROR(ROUNDDOWN(IF(LEFT($C73,1)="*",AR73*IF(RIGHT($C73,LEN($C73)-1)="old",AR73,VALUE(RIGHT($C73,LEN($C73)-1))),AR73+IF(RIGHT($C73,LEN($C73)-1)="old",AR73,VALUE(RIGHT($C73,LEN($C73)-1))))/3,0),"")</f>
        <v>3</v>
      </c>
      <c r="AT73" s="7">
        <f t="shared" ref="AT73:DE73" si="3370">IFERROR(IF(MOD(AS73,$D73)=0,$E73,$F73),"")</f>
        <v>3</v>
      </c>
      <c r="AU73" s="7" t="str">
        <f t="shared" si="266"/>
        <v/>
      </c>
      <c r="AV73" s="7" t="str">
        <f t="shared" si="267"/>
        <v>,27,3,3,3,3,3,3</v>
      </c>
      <c r="AW73" s="7">
        <f t="shared" si="399"/>
        <v>3</v>
      </c>
      <c r="AX73" s="7">
        <f t="shared" ref="AX73:DI73" si="3371">IFERROR(ROUNDDOWN(IF(LEFT($C73,1)="*",AW73*IF(RIGHT($C73,LEN($C73)-1)="old",AW73,VALUE(RIGHT($C73,LEN($C73)-1))),AW73+IF(RIGHT($C73,LEN($C73)-1)="old",AW73,VALUE(RIGHT($C73,LEN($C73)-1))))/3,0),"")</f>
        <v>3</v>
      </c>
      <c r="AY73" s="7">
        <f t="shared" ref="AY73:DJ73" si="3372">IFERROR(IF(MOD(AX73,$D73)=0,$E73,$F73),"")</f>
        <v>3</v>
      </c>
      <c r="AZ73" s="7" t="str">
        <f t="shared" si="270"/>
        <v/>
      </c>
      <c r="BA73" s="7" t="str">
        <f t="shared" si="271"/>
        <v>,27,3,3,3,3,3,3,3</v>
      </c>
      <c r="BB73" s="7">
        <f t="shared" si="402"/>
        <v>3</v>
      </c>
      <c r="BC73" s="7">
        <f t="shared" ref="BC73:DN73" si="3373">IFERROR(ROUNDDOWN(IF(LEFT($C73,1)="*",BB73*IF(RIGHT($C73,LEN($C73)-1)="old",BB73,VALUE(RIGHT($C73,LEN($C73)-1))),BB73+IF(RIGHT($C73,LEN($C73)-1)="old",BB73,VALUE(RIGHT($C73,LEN($C73)-1))))/3,0),"")</f>
        <v>3</v>
      </c>
      <c r="BD73" s="7">
        <f t="shared" ref="BD73:DO73" si="3374">IFERROR(IF(MOD(BC73,$D73)=0,$E73,$F73),"")</f>
        <v>3</v>
      </c>
      <c r="BE73" s="7" t="str">
        <f t="shared" si="274"/>
        <v/>
      </c>
      <c r="BF73" s="7" t="str">
        <f t="shared" si="275"/>
        <v>,27,3,3,3,3,3,3,3,3</v>
      </c>
      <c r="BG73" s="7" t="str">
        <f t="shared" si="405"/>
        <v/>
      </c>
      <c r="BH73" s="7" t="str">
        <f t="shared" ref="BH73:DS73" si="3375">IFERROR(ROUNDDOWN(IF(LEFT($C73,1)="*",BG73*IF(RIGHT($C73,LEN($C73)-1)="old",BG73,VALUE(RIGHT($C73,LEN($C73)-1))),BG73+IF(RIGHT($C73,LEN($C73)-1)="old",BG73,VALUE(RIGHT($C73,LEN($C73)-1))))/3,0),"")</f>
        <v/>
      </c>
      <c r="BI73" s="7" t="str">
        <f t="shared" ref="BI73:DT73" si="3376">IFERROR(IF(MOD(BH73,$D73)=0,$E73,$F73),"")</f>
        <v/>
      </c>
      <c r="BJ73" s="7" t="str">
        <f t="shared" si="278"/>
        <v/>
      </c>
      <c r="BK73" s="7" t="str">
        <f t="shared" si="279"/>
        <v>,27,3,3,3,3,3,3,3,3</v>
      </c>
      <c r="BL73" s="7" t="str">
        <f t="shared" si="408"/>
        <v/>
      </c>
      <c r="BM73" s="7" t="str">
        <f t="shared" ref="BM73:DX73" si="3377">IFERROR(ROUNDDOWN(IF(LEFT($C73,1)="*",BL73*IF(RIGHT($C73,LEN($C73)-1)="old",BL73,VALUE(RIGHT($C73,LEN($C73)-1))),BL73+IF(RIGHT($C73,LEN($C73)-1)="old",BL73,VALUE(RIGHT($C73,LEN($C73)-1))))/3,0),"")</f>
        <v/>
      </c>
      <c r="BN73" s="7" t="str">
        <f t="shared" ref="BN73:DY73" si="3378">IFERROR(IF(MOD(BM73,$D73)=0,$E73,$F73),"")</f>
        <v/>
      </c>
      <c r="BO73" s="7" t="str">
        <f t="shared" si="282"/>
        <v/>
      </c>
      <c r="BP73" s="7" t="str">
        <f t="shared" si="283"/>
        <v>,27,3,3,3,3,3,3,3,3</v>
      </c>
      <c r="BQ73" s="7" t="str">
        <f t="shared" si="411"/>
        <v/>
      </c>
      <c r="BR73" s="7" t="str">
        <f t="shared" ref="BR73:EC73" si="3379">IFERROR(ROUNDDOWN(IF(LEFT($C73,1)="*",BQ73*IF(RIGHT($C73,LEN($C73)-1)="old",BQ73,VALUE(RIGHT($C73,LEN($C73)-1))),BQ73+IF(RIGHT($C73,LEN($C73)-1)="old",BQ73,VALUE(RIGHT($C73,LEN($C73)-1))))/3,0),"")</f>
        <v/>
      </c>
      <c r="BS73" s="7" t="str">
        <f t="shared" ref="BS73:ED73" si="3380">IFERROR(IF(MOD(BR73,$D73)=0,$E73,$F73),"")</f>
        <v/>
      </c>
      <c r="BT73" s="7" t="str">
        <f t="shared" si="286"/>
        <v/>
      </c>
      <c r="BU73" s="7" t="str">
        <f t="shared" si="287"/>
        <v>,27,3,3,3,3,3,3,3,3</v>
      </c>
      <c r="BV73" s="7" t="str">
        <f t="shared" si="414"/>
        <v/>
      </c>
      <c r="BW73" s="7" t="str">
        <f t="shared" ref="BW73:EH73" si="3381">IFERROR(ROUNDDOWN(IF(LEFT($C73,1)="*",BV73*IF(RIGHT($C73,LEN($C73)-1)="old",BV73,VALUE(RIGHT($C73,LEN($C73)-1))),BV73+IF(RIGHT($C73,LEN($C73)-1)="old",BV73,VALUE(RIGHT($C73,LEN($C73)-1))))/3,0),"")</f>
        <v/>
      </c>
      <c r="BX73" s="7" t="str">
        <f t="shared" ref="BX73:EI73" si="3382">IFERROR(IF(MOD(BW73,$D73)=0,$E73,$F73),"")</f>
        <v/>
      </c>
      <c r="BY73" s="7" t="str">
        <f t="shared" si="290"/>
        <v/>
      </c>
      <c r="BZ73" s="7" t="str">
        <f t="shared" si="291"/>
        <v>,27,3,3,3,3,3,3,3,3</v>
      </c>
      <c r="CA73" s="7" t="str">
        <f t="shared" si="417"/>
        <v/>
      </c>
      <c r="CB73" s="7" t="str">
        <f t="shared" ref="CB73:EM73" si="3383">IFERROR(ROUNDDOWN(IF(LEFT($C73,1)="*",CA73*IF(RIGHT($C73,LEN($C73)-1)="old",CA73,VALUE(RIGHT($C73,LEN($C73)-1))),CA73+IF(RIGHT($C73,LEN($C73)-1)="old",CA73,VALUE(RIGHT($C73,LEN($C73)-1))))/3,0),"")</f>
        <v/>
      </c>
      <c r="CC73" s="7" t="str">
        <f t="shared" ref="CC73:EN73" si="3384">IFERROR(IF(MOD(CB73,$D73)=0,$E73,$F73),"")</f>
        <v/>
      </c>
      <c r="CD73" s="7" t="str">
        <f t="shared" si="294"/>
        <v/>
      </c>
      <c r="CE73" s="7" t="str">
        <f t="shared" si="295"/>
        <v>,27,3,3,3,3,3,3,3,3</v>
      </c>
      <c r="CF73" s="7" t="str">
        <f t="shared" si="420"/>
        <v/>
      </c>
      <c r="CG73" s="7" t="str">
        <f t="shared" ref="CG73:ER73" si="3385">IFERROR(ROUNDDOWN(IF(LEFT($C73,1)="*",CF73*IF(RIGHT($C73,LEN($C73)-1)="old",CF73,VALUE(RIGHT($C73,LEN($C73)-1))),CF73+IF(RIGHT($C73,LEN($C73)-1)="old",CF73,VALUE(RIGHT($C73,LEN($C73)-1))))/3,0),"")</f>
        <v/>
      </c>
      <c r="CH73" s="7" t="str">
        <f t="shared" ref="CH73:ES73" si="3386">IFERROR(IF(MOD(CG73,$D73)=0,$E73,$F73),"")</f>
        <v/>
      </c>
      <c r="CI73" s="7" t="str">
        <f t="shared" si="298"/>
        <v/>
      </c>
      <c r="CJ73" s="7" t="str">
        <f t="shared" si="299"/>
        <v>,27,3,3,3,3,3,3,3,3</v>
      </c>
      <c r="CK73" s="7" t="str">
        <f t="shared" si="423"/>
        <v/>
      </c>
      <c r="CL73" s="7" t="str">
        <f t="shared" ref="CL73:EW73" si="3387">IFERROR(ROUNDDOWN(IF(LEFT($C73,1)="*",CK73*IF(RIGHT($C73,LEN($C73)-1)="old",CK73,VALUE(RIGHT($C73,LEN($C73)-1))),CK73+IF(RIGHT($C73,LEN($C73)-1)="old",CK73,VALUE(RIGHT($C73,LEN($C73)-1))))/3,0),"")</f>
        <v/>
      </c>
      <c r="CM73" s="7" t="str">
        <f t="shared" ref="CM73:EX73" si="3388">IFERROR(IF(MOD(CL73,$D73)=0,$E73,$F73),"")</f>
        <v/>
      </c>
      <c r="CN73" s="7" t="str">
        <f t="shared" si="302"/>
        <v/>
      </c>
      <c r="CO73" s="7" t="str">
        <f t="shared" si="303"/>
        <v>,27,3,3,3,3,3,3,3,3</v>
      </c>
      <c r="CP73" s="7" t="str">
        <f t="shared" si="426"/>
        <v/>
      </c>
      <c r="CQ73" s="7" t="str">
        <f t="shared" ref="CQ73:FB73" si="3389">IFERROR(ROUNDDOWN(IF(LEFT($C73,1)="*",CP73*IF(RIGHT($C73,LEN($C73)-1)="old",CP73,VALUE(RIGHT($C73,LEN($C73)-1))),CP73+IF(RIGHT($C73,LEN($C73)-1)="old",CP73,VALUE(RIGHT($C73,LEN($C73)-1))))/3,0),"")</f>
        <v/>
      </c>
      <c r="CR73" s="7" t="str">
        <f t="shared" ref="CR73:FC73" si="3390">IFERROR(IF(MOD(CQ73,$D73)=0,$E73,$F73),"")</f>
        <v/>
      </c>
      <c r="CS73" s="7" t="str">
        <f t="shared" si="306"/>
        <v/>
      </c>
      <c r="CT73" s="7" t="str">
        <f t="shared" si="307"/>
        <v>,27,3,3,3,3,3,3,3,3</v>
      </c>
      <c r="CU73" s="7" t="str">
        <f t="shared" si="429"/>
        <v/>
      </c>
      <c r="CV73" s="7" t="str">
        <f t="shared" ref="CV73:FG73" si="3391">IFERROR(ROUNDDOWN(IF(LEFT($C73,1)="*",CU73*IF(RIGHT($C73,LEN($C73)-1)="old",CU73,VALUE(RIGHT($C73,LEN($C73)-1))),CU73+IF(RIGHT($C73,LEN($C73)-1)="old",CU73,VALUE(RIGHT($C73,LEN($C73)-1))))/3,0),"")</f>
        <v/>
      </c>
      <c r="CW73" s="7" t="str">
        <f t="shared" ref="CW73:FH73" si="3392">IFERROR(IF(MOD(CV73,$D73)=0,$E73,$F73),"")</f>
        <v/>
      </c>
      <c r="CX73" s="7" t="str">
        <f t="shared" si="310"/>
        <v/>
      </c>
      <c r="CY73" s="7" t="str">
        <f t="shared" si="311"/>
        <v>,27,3,3,3,3,3,3,3,3</v>
      </c>
      <c r="CZ73" s="7" t="str">
        <f t="shared" si="432"/>
        <v/>
      </c>
      <c r="DA73" s="7" t="str">
        <f t="shared" ref="DA73:FL73" si="3393">IFERROR(ROUNDDOWN(IF(LEFT($C73,1)="*",CZ73*IF(RIGHT($C73,LEN($C73)-1)="old",CZ73,VALUE(RIGHT($C73,LEN($C73)-1))),CZ73+IF(RIGHT($C73,LEN($C73)-1)="old",CZ73,VALUE(RIGHT($C73,LEN($C73)-1))))/3,0),"")</f>
        <v/>
      </c>
      <c r="DB73" s="7" t="str">
        <f t="shared" ref="DB73:FM73" si="3394">IFERROR(IF(MOD(DA73,$D73)=0,$E73,$F73),"")</f>
        <v/>
      </c>
      <c r="DC73" s="7" t="str">
        <f t="shared" si="314"/>
        <v/>
      </c>
      <c r="DD73" s="7" t="str">
        <f t="shared" si="315"/>
        <v>,27,3,3,3,3,3,3,3,3</v>
      </c>
      <c r="DE73" s="7" t="str">
        <f t="shared" si="435"/>
        <v/>
      </c>
      <c r="DF73" s="7" t="str">
        <f t="shared" ref="DF73:FQ73" si="3395">IFERROR(ROUNDDOWN(IF(LEFT($C73,1)="*",DE73*IF(RIGHT($C73,LEN($C73)-1)="old",DE73,VALUE(RIGHT($C73,LEN($C73)-1))),DE73+IF(RIGHT($C73,LEN($C73)-1)="old",DE73,VALUE(RIGHT($C73,LEN($C73)-1))))/3,0),"")</f>
        <v/>
      </c>
      <c r="DG73" s="7" t="str">
        <f t="shared" ref="DG73:FR73" si="3396">IFERROR(IF(MOD(DF73,$D73)=0,$E73,$F73),"")</f>
        <v/>
      </c>
      <c r="DH73" s="7" t="str">
        <f t="shared" si="318"/>
        <v/>
      </c>
      <c r="DI73" s="7" t="str">
        <f t="shared" si="319"/>
        <v>,27,3,3,3,3,3,3,3,3</v>
      </c>
      <c r="DJ73" s="7" t="str">
        <f t="shared" si="438"/>
        <v/>
      </c>
      <c r="DK73" s="7" t="str">
        <f t="shared" ref="DK73:FV73" si="3397">IFERROR(ROUNDDOWN(IF(LEFT($C73,1)="*",DJ73*IF(RIGHT($C73,LEN($C73)-1)="old",DJ73,VALUE(RIGHT($C73,LEN($C73)-1))),DJ73+IF(RIGHT($C73,LEN($C73)-1)="old",DJ73,VALUE(RIGHT($C73,LEN($C73)-1))))/3,0),"")</f>
        <v/>
      </c>
      <c r="DL73" s="7" t="str">
        <f t="shared" ref="DL73:FW73" si="3398">IFERROR(IF(MOD(DK73,$D73)=0,$E73,$F73),"")</f>
        <v/>
      </c>
      <c r="DM73" s="7" t="str">
        <f t="shared" si="322"/>
        <v/>
      </c>
      <c r="DN73" s="7" t="str">
        <f t="shared" si="323"/>
        <v>,27,3,3,3,3,3,3,3,3</v>
      </c>
      <c r="DO73" s="7" t="str">
        <f t="shared" si="441"/>
        <v/>
      </c>
      <c r="DP73" s="7" t="str">
        <f t="shared" ref="DP73:GA73" si="3399">IFERROR(ROUNDDOWN(IF(LEFT($C73,1)="*",DO73*IF(RIGHT($C73,LEN($C73)-1)="old",DO73,VALUE(RIGHT($C73,LEN($C73)-1))),DO73+IF(RIGHT($C73,LEN($C73)-1)="old",DO73,VALUE(RIGHT($C73,LEN($C73)-1))))/3,0),"")</f>
        <v/>
      </c>
      <c r="DQ73" s="7" t="str">
        <f t="shared" ref="DQ73:GB73" si="3400">IFERROR(IF(MOD(DP73,$D73)=0,$E73,$F73),"")</f>
        <v/>
      </c>
      <c r="DR73" s="7" t="str">
        <f t="shared" si="326"/>
        <v/>
      </c>
      <c r="DS73" s="7" t="str">
        <f t="shared" si="327"/>
        <v>,27,3,3,3,3,3,3,3,3</v>
      </c>
      <c r="DT73" s="7" t="str">
        <f t="shared" si="444"/>
        <v/>
      </c>
      <c r="DU73" s="7" t="str">
        <f t="shared" ref="DU73:GF73" si="3401">IFERROR(ROUNDDOWN(IF(LEFT($C73,1)="*",DT73*IF(RIGHT($C73,LEN($C73)-1)="old",DT73,VALUE(RIGHT($C73,LEN($C73)-1))),DT73+IF(RIGHT($C73,LEN($C73)-1)="old",DT73,VALUE(RIGHT($C73,LEN($C73)-1))))/3,0),"")</f>
        <v/>
      </c>
      <c r="DV73" s="7" t="str">
        <f t="shared" ref="DV73:GG73" si="3402">IFERROR(IF(MOD(DU73,$D73)=0,$E73,$F73),"")</f>
        <v/>
      </c>
      <c r="DW73" s="7" t="str">
        <f t="shared" si="330"/>
        <v/>
      </c>
      <c r="DX73" s="7" t="str">
        <f t="shared" si="331"/>
        <v>,27,3,3,3,3,3,3,3,3</v>
      </c>
      <c r="DY73" s="7" t="str">
        <f t="shared" si="447"/>
        <v/>
      </c>
      <c r="DZ73" s="7" t="str">
        <f t="shared" ref="DZ73:GK73" si="3403">IFERROR(ROUNDDOWN(IF(LEFT($C73,1)="*",DY73*IF(RIGHT($C73,LEN($C73)-1)="old",DY73,VALUE(RIGHT($C73,LEN($C73)-1))),DY73+IF(RIGHT($C73,LEN($C73)-1)="old",DY73,VALUE(RIGHT($C73,LEN($C73)-1))))/3,0),"")</f>
        <v/>
      </c>
      <c r="EA73" s="7" t="str">
        <f t="shared" ref="EA73:GK73" si="3404">IFERROR(IF(MOD(DZ73,$D73)=0,$E73,$F73),"")</f>
        <v/>
      </c>
      <c r="EB73" s="7" t="str">
        <f t="shared" si="334"/>
        <v/>
      </c>
      <c r="EC73" s="7" t="str">
        <f t="shared" si="335"/>
        <v>,27,3,3,3,3,3,3,3,3</v>
      </c>
      <c r="ED73" s="7" t="str">
        <f t="shared" si="450"/>
        <v/>
      </c>
      <c r="EE73" s="7" t="str">
        <f t="shared" ref="EE73:GK73" si="3405">IFERROR(ROUNDDOWN(IF(LEFT($C73,1)="*",ED73*IF(RIGHT($C73,LEN($C73)-1)="old",ED73,VALUE(RIGHT($C73,LEN($C73)-1))),ED73+IF(RIGHT($C73,LEN($C73)-1)="old",ED73,VALUE(RIGHT($C73,LEN($C73)-1))))/3,0),"")</f>
        <v/>
      </c>
      <c r="EF73" s="7" t="str">
        <f t="shared" ref="EF73:GK73" si="3406">IFERROR(IF(MOD(EE73,$D73)=0,$E73,$F73),"")</f>
        <v/>
      </c>
      <c r="EG73" s="7" t="str">
        <f t="shared" si="338"/>
        <v/>
      </c>
      <c r="EH73" s="7" t="str">
        <f t="shared" si="339"/>
        <v>,27,3,3,3,3,3,3,3,3</v>
      </c>
      <c r="EI73" s="7" t="str">
        <f t="shared" si="453"/>
        <v/>
      </c>
      <c r="EJ73" s="7" t="str">
        <f t="shared" ref="EJ73:GK73" si="3407">IFERROR(ROUNDDOWN(IF(LEFT($C73,1)="*",EI73*IF(RIGHT($C73,LEN($C73)-1)="old",EI73,VALUE(RIGHT($C73,LEN($C73)-1))),EI73+IF(RIGHT($C73,LEN($C73)-1)="old",EI73,VALUE(RIGHT($C73,LEN($C73)-1))))/3,0),"")</f>
        <v/>
      </c>
      <c r="EK73" s="7" t="str">
        <f t="shared" ref="EK73:GK73" si="3408">IFERROR(IF(MOD(EJ73,$D73)=0,$E73,$F73),"")</f>
        <v/>
      </c>
      <c r="EL73" s="7" t="str">
        <f t="shared" si="342"/>
        <v/>
      </c>
      <c r="EM73" s="7" t="str">
        <f t="shared" si="343"/>
        <v>,27,3,3,3,3,3,3,3,3</v>
      </c>
      <c r="EN73" s="7" t="str">
        <f t="shared" si="456"/>
        <v/>
      </c>
      <c r="EO73" s="7" t="str">
        <f t="shared" ref="EO73:GK73" si="3409">IFERROR(ROUNDDOWN(IF(LEFT($C73,1)="*",EN73*IF(RIGHT($C73,LEN($C73)-1)="old",EN73,VALUE(RIGHT($C73,LEN($C73)-1))),EN73+IF(RIGHT($C73,LEN($C73)-1)="old",EN73,VALUE(RIGHT($C73,LEN($C73)-1))))/3,0),"")</f>
        <v/>
      </c>
      <c r="EP73" s="7" t="str">
        <f t="shared" ref="EP73:GK73" si="3410">IFERROR(IF(MOD(EO73,$D73)=0,$E73,$F73),"")</f>
        <v/>
      </c>
      <c r="EQ73" s="7" t="str">
        <f t="shared" si="346"/>
        <v/>
      </c>
      <c r="ER73" s="7" t="str">
        <f t="shared" si="347"/>
        <v>,27,3,3,3,3,3,3,3,3</v>
      </c>
      <c r="ES73" s="7" t="str">
        <f t="shared" si="459"/>
        <v/>
      </c>
      <c r="ET73" s="7" t="str">
        <f t="shared" ref="ET73:GK73" si="3411">IFERROR(ROUNDDOWN(IF(LEFT($C73,1)="*",ES73*IF(RIGHT($C73,LEN($C73)-1)="old",ES73,VALUE(RIGHT($C73,LEN($C73)-1))),ES73+IF(RIGHT($C73,LEN($C73)-1)="old",ES73,VALUE(RIGHT($C73,LEN($C73)-1))))/3,0),"")</f>
        <v/>
      </c>
      <c r="EU73" s="7" t="str">
        <f t="shared" ref="EU73:GK73" si="3412">IFERROR(IF(MOD(ET73,$D73)=0,$E73,$F73),"")</f>
        <v/>
      </c>
      <c r="EV73" s="7" t="str">
        <f t="shared" si="350"/>
        <v/>
      </c>
      <c r="EW73" s="7" t="str">
        <f t="shared" si="351"/>
        <v>,27,3,3,3,3,3,3,3,3</v>
      </c>
      <c r="EX73" s="7" t="str">
        <f t="shared" si="462"/>
        <v/>
      </c>
      <c r="EY73" s="7" t="str">
        <f t="shared" ref="EY73:GK73" si="3413">IFERROR(ROUNDDOWN(IF(LEFT($C73,1)="*",EX73*IF(RIGHT($C73,LEN($C73)-1)="old",EX73,VALUE(RIGHT($C73,LEN($C73)-1))),EX73+IF(RIGHT($C73,LEN($C73)-1)="old",EX73,VALUE(RIGHT($C73,LEN($C73)-1))))/3,0),"")</f>
        <v/>
      </c>
      <c r="EZ73" s="7" t="str">
        <f t="shared" ref="EZ73:GK73" si="3414">IFERROR(IF(MOD(EY73,$D73)=0,$E73,$F73),"")</f>
        <v/>
      </c>
      <c r="FA73" s="7" t="str">
        <f t="shared" si="354"/>
        <v/>
      </c>
      <c r="FB73" s="7" t="str">
        <f t="shared" si="355"/>
        <v>,27,3,3,3,3,3,3,3,3</v>
      </c>
      <c r="FC73" s="7" t="str">
        <f t="shared" si="465"/>
        <v/>
      </c>
      <c r="FD73" s="7" t="str">
        <f t="shared" ref="FD73:GK73" si="3415">IFERROR(ROUNDDOWN(IF(LEFT($C73,1)="*",FC73*IF(RIGHT($C73,LEN($C73)-1)="old",FC73,VALUE(RIGHT($C73,LEN($C73)-1))),FC73+IF(RIGHT($C73,LEN($C73)-1)="old",FC73,VALUE(RIGHT($C73,LEN($C73)-1))))/3,0),"")</f>
        <v/>
      </c>
      <c r="FE73" s="7" t="str">
        <f t="shared" ref="FE73:GK73" si="3416">IFERROR(IF(MOD(FD73,$D73)=0,$E73,$F73),"")</f>
        <v/>
      </c>
      <c r="FF73" s="7" t="str">
        <f t="shared" si="358"/>
        <v/>
      </c>
      <c r="FG73" s="7" t="str">
        <f t="shared" si="359"/>
        <v>,27,3,3,3,3,3,3,3,3</v>
      </c>
      <c r="FH73" s="7" t="str">
        <f t="shared" si="468"/>
        <v/>
      </c>
      <c r="FI73" s="7" t="str">
        <f t="shared" ref="FI73:GK73" si="3417">IFERROR(ROUNDDOWN(IF(LEFT($C73,1)="*",FH73*IF(RIGHT($C73,LEN($C73)-1)="old",FH73,VALUE(RIGHT($C73,LEN($C73)-1))),FH73+IF(RIGHT($C73,LEN($C73)-1)="old",FH73,VALUE(RIGHT($C73,LEN($C73)-1))))/3,0),"")</f>
        <v/>
      </c>
      <c r="FJ73" s="7" t="str">
        <f t="shared" ref="FJ73:GK73" si="3418">IFERROR(IF(MOD(FI73,$D73)=0,$E73,$F73),"")</f>
        <v/>
      </c>
      <c r="FK73" s="7" t="str">
        <f t="shared" si="362"/>
        <v/>
      </c>
      <c r="FL73" s="7" t="str">
        <f t="shared" si="363"/>
        <v>,27,3,3,3,3,3,3,3,3</v>
      </c>
      <c r="FM73" s="7" t="str">
        <f t="shared" si="471"/>
        <v/>
      </c>
      <c r="FN73" s="7" t="str">
        <f t="shared" ref="FN73:GK73" si="3419">IFERROR(ROUNDDOWN(IF(LEFT($C73,1)="*",FM73*IF(RIGHT($C73,LEN($C73)-1)="old",FM73,VALUE(RIGHT($C73,LEN($C73)-1))),FM73+IF(RIGHT($C73,LEN($C73)-1)="old",FM73,VALUE(RIGHT($C73,LEN($C73)-1))))/3,0),"")</f>
        <v/>
      </c>
      <c r="FO73" s="7" t="str">
        <f t="shared" ref="FO73:GK73" si="3420">IFERROR(IF(MOD(FN73,$D73)=0,$E73,$F73),"")</f>
        <v/>
      </c>
      <c r="FP73" s="7" t="str">
        <f t="shared" si="366"/>
        <v/>
      </c>
      <c r="FQ73" s="7" t="str">
        <f t="shared" si="367"/>
        <v>,27,3,3,3,3,3,3,3,3</v>
      </c>
      <c r="FR73" s="7" t="str">
        <f t="shared" si="474"/>
        <v/>
      </c>
      <c r="FS73" s="7" t="str">
        <f t="shared" ref="FS73:GK73" si="3421">IFERROR(ROUNDDOWN(IF(LEFT($C73,1)="*",FR73*IF(RIGHT($C73,LEN($C73)-1)="old",FR73,VALUE(RIGHT($C73,LEN($C73)-1))),FR73+IF(RIGHT($C73,LEN($C73)-1)="old",FR73,VALUE(RIGHT($C73,LEN($C73)-1))))/3,0),"")</f>
        <v/>
      </c>
      <c r="FT73" s="7" t="str">
        <f t="shared" ref="FT73:GK73" si="3422">IFERROR(IF(MOD(FS73,$D73)=0,$E73,$F73),"")</f>
        <v/>
      </c>
      <c r="FU73" s="7" t="str">
        <f t="shared" si="370"/>
        <v/>
      </c>
      <c r="FV73" s="7" t="str">
        <f t="shared" si="371"/>
        <v>,27,3,3,3,3,3,3,3,3</v>
      </c>
      <c r="FW73" s="7" t="str">
        <f t="shared" si="477"/>
        <v/>
      </c>
      <c r="FX73" s="7" t="str">
        <f t="shared" ref="FX73:GK73" si="3423">IFERROR(ROUNDDOWN(IF(LEFT($C73,1)="*",FW73*IF(RIGHT($C73,LEN($C73)-1)="old",FW73,VALUE(RIGHT($C73,LEN($C73)-1))),FW73+IF(RIGHT($C73,LEN($C73)-1)="old",FW73,VALUE(RIGHT($C73,LEN($C73)-1))))/3,0),"")</f>
        <v/>
      </c>
      <c r="FY73" s="7" t="str">
        <f t="shared" ref="FY73:GK73" si="3424">IFERROR(IF(MOD(FX73,$D73)=0,$E73,$F73),"")</f>
        <v/>
      </c>
      <c r="FZ73" s="7" t="str">
        <f t="shared" si="374"/>
        <v/>
      </c>
      <c r="GA73" s="7" t="str">
        <f t="shared" si="375"/>
        <v>,27,3,3,3,3,3,3,3,3</v>
      </c>
      <c r="GB73" s="7" t="str">
        <f t="shared" si="480"/>
        <v/>
      </c>
      <c r="GC73" s="7" t="str">
        <f t="shared" ref="GC73:GK73" si="3425">IFERROR(ROUNDDOWN(IF(LEFT($C73,1)="*",GB73*IF(RIGHT($C73,LEN($C73)-1)="old",GB73,VALUE(RIGHT($C73,LEN($C73)-1))),GB73+IF(RIGHT($C73,LEN($C73)-1)="old",GB73,VALUE(RIGHT($C73,LEN($C73)-1))))/3,0),"")</f>
        <v/>
      </c>
      <c r="GD73" s="7" t="str">
        <f t="shared" ref="GD73:GK73" si="3426">IFERROR(IF(MOD(GC73,$D73)=0,$E73,$F73),"")</f>
        <v/>
      </c>
      <c r="GE73" s="7" t="str">
        <f t="shared" si="378"/>
        <v/>
      </c>
      <c r="GF73" s="7" t="str">
        <f t="shared" si="379"/>
        <v>,27,3,3,3,3,3,3,3,3</v>
      </c>
      <c r="GG73" s="7" t="str">
        <f t="shared" si="483"/>
        <v/>
      </c>
      <c r="GH73" s="7" t="str">
        <f t="shared" ref="GH73:GK73" si="3427">IFERROR(ROUNDDOWN(IF(LEFT($C73,1)="*",GG73*IF(RIGHT($C73,LEN($C73)-1)="old",GG73,VALUE(RIGHT($C73,LEN($C73)-1))),GG73+IF(RIGHT($C73,LEN($C73)-1)="old",GG73,VALUE(RIGHT($C73,LEN($C73)-1))))/3,0),"")</f>
        <v/>
      </c>
      <c r="GI73" s="7" t="str">
        <f t="shared" ref="GI73:GK73" si="3428">IFERROR(IF(MOD(GH73,$D73)=0,$E73,$F73),"")</f>
        <v/>
      </c>
      <c r="GJ73" s="7" t="str">
        <f t="shared" si="382"/>
        <v/>
      </c>
      <c r="GK73" s="7" t="str">
        <f t="shared" si="383"/>
        <v>,27,3,3,3,3,3,3,3,3</v>
      </c>
    </row>
    <row r="74" spans="1:197" s="7" customFormat="1" x14ac:dyDescent="0.25">
      <c r="B74" s="7">
        <v>5</v>
      </c>
      <c r="C74" s="7" t="str">
        <f>"+4"</f>
        <v>+4</v>
      </c>
      <c r="D74" s="7">
        <v>17</v>
      </c>
      <c r="E74" s="7">
        <v>7</v>
      </c>
      <c r="F74" s="7">
        <v>1</v>
      </c>
      <c r="I74" s="7" t="str">
        <f>IF(E67=B74,GJ67,"")&amp;IF(F67=B74,GK67,"")&amp;IF(E68=B74,GJ68,"")&amp;IF(F68=B74,GK68,"")&amp;IF(E69=B74,GJ69,"")&amp;IF(F69=B74,GK69,"")&amp;IF(E70=B74,GJ70,"")&amp;IF(F70=B74,GK70,"")&amp;IF(E71=B74,GJ71,"")&amp;IF(F71=B74,GK71,"")&amp;IF(E72=B74,GJ72,"")&amp;IF(F72=B74,GK72,"")&amp;IF(E73=B74,GJ73,"")&amp;IF(F73=B74,GK73,"")</f>
        <v>,3,25,5,5,7,19,19</v>
      </c>
      <c r="J74" s="7">
        <f t="shared" si="246"/>
        <v>7</v>
      </c>
      <c r="K74" s="7">
        <f t="shared" si="3224"/>
        <v>71</v>
      </c>
      <c r="L74" s="7" t="str">
        <f>IF(E75=B74,GJ75,"")&amp;IF(F75=B74,GK75,"")&amp;IF(E76=B74,GJ76,"")&amp;IF(F76=B74,GK76,"")</f>
        <v>,3,3,3,61,25,25</v>
      </c>
      <c r="M74">
        <f>LEN(L74)-LEN(SUBSTITUTE(L74,",",""))</f>
        <v>6</v>
      </c>
      <c r="N74" s="7">
        <f>IF(N$4&lt;=$J74,VALUE(SUBSTITUTE(MID($I74,IFERROR(FIND(CHAR(1),SUBSTITUTE($I74,",",CHAR(1),(N$4+1)-1)),1),IFERROR(FIND(CHAR(1),SUBSTITUTE($I74,",",CHAR(1),(N$4+1))),LEN($I74)+1)-IFERROR(FIND(CHAR(1),SUBSTITUTE($I74,",",CHAR(1),(N$4+1)-1)),1)),",","")),"")</f>
        <v>3</v>
      </c>
      <c r="O74" s="7">
        <f t="shared" si="3154"/>
        <v>2</v>
      </c>
      <c r="P74" s="7">
        <f t="shared" si="3155"/>
        <v>1</v>
      </c>
      <c r="Q74" s="7" t="str">
        <f t="shared" si="3084"/>
        <v/>
      </c>
      <c r="R74" s="7" t="str">
        <f t="shared" si="3085"/>
        <v>,2</v>
      </c>
      <c r="S74" s="7">
        <f t="shared" si="247"/>
        <v>25</v>
      </c>
      <c r="T74" s="7">
        <f t="shared" si="243"/>
        <v>9</v>
      </c>
      <c r="U74" s="7">
        <f t="shared" si="244"/>
        <v>1</v>
      </c>
      <c r="V74" s="7" t="str">
        <f t="shared" si="898"/>
        <v/>
      </c>
      <c r="W74" s="7" t="str">
        <f t="shared" si="899"/>
        <v>,2,9</v>
      </c>
      <c r="X74" s="7">
        <f t="shared" si="384"/>
        <v>5</v>
      </c>
      <c r="Y74" s="7">
        <f t="shared" ref="Y74:CJ74" si="3429">IFERROR(ROUNDDOWN(IF(LEFT($C74,1)="*",X74*IF(RIGHT($C74,LEN($C74)-1)="old",X74,VALUE(RIGHT($C74,LEN($C74)-1))),X74+IF(RIGHT($C74,LEN($C74)-1)="old",X74,VALUE(RIGHT($C74,LEN($C74)-1))))/3,0),"")</f>
        <v>3</v>
      </c>
      <c r="Z74" s="7">
        <f t="shared" ref="Z74:CK74" si="3430">IFERROR(IF(MOD(Y74,$D74)=0,$E74,$F74),"")</f>
        <v>1</v>
      </c>
      <c r="AA74" s="7" t="str">
        <f t="shared" si="250"/>
        <v/>
      </c>
      <c r="AB74" s="7" t="str">
        <f t="shared" si="251"/>
        <v>,2,9,3</v>
      </c>
      <c r="AC74" s="7">
        <f t="shared" si="387"/>
        <v>5</v>
      </c>
      <c r="AD74" s="7">
        <f t="shared" ref="AD74:CO74" si="3431">IFERROR(ROUNDDOWN(IF(LEFT($C74,1)="*",AC74*IF(RIGHT($C74,LEN($C74)-1)="old",AC74,VALUE(RIGHT($C74,LEN($C74)-1))),AC74+IF(RIGHT($C74,LEN($C74)-1)="old",AC74,VALUE(RIGHT($C74,LEN($C74)-1))))/3,0),"")</f>
        <v>3</v>
      </c>
      <c r="AE74" s="7">
        <f t="shared" ref="AE74:CP74" si="3432">IFERROR(IF(MOD(AD74,$D74)=0,$E74,$F74),"")</f>
        <v>1</v>
      </c>
      <c r="AF74" s="7" t="str">
        <f t="shared" si="254"/>
        <v/>
      </c>
      <c r="AG74" s="7" t="str">
        <f t="shared" si="255"/>
        <v>,2,9,3,3</v>
      </c>
      <c r="AH74" s="7">
        <f t="shared" si="390"/>
        <v>7</v>
      </c>
      <c r="AI74" s="7">
        <f t="shared" ref="AI74:CT74" si="3433">IFERROR(ROUNDDOWN(IF(LEFT($C74,1)="*",AH74*IF(RIGHT($C74,LEN($C74)-1)="old",AH74,VALUE(RIGHT($C74,LEN($C74)-1))),AH74+IF(RIGHT($C74,LEN($C74)-1)="old",AH74,VALUE(RIGHT($C74,LEN($C74)-1))))/3,0),"")</f>
        <v>3</v>
      </c>
      <c r="AJ74" s="7">
        <f t="shared" ref="AJ74:CU74" si="3434">IFERROR(IF(MOD(AI74,$D74)=0,$E74,$F74),"")</f>
        <v>1</v>
      </c>
      <c r="AK74" s="7" t="str">
        <f t="shared" si="258"/>
        <v/>
      </c>
      <c r="AL74" s="7" t="str">
        <f t="shared" si="259"/>
        <v>,2,9,3,3,3</v>
      </c>
      <c r="AM74" s="7">
        <f t="shared" si="393"/>
        <v>19</v>
      </c>
      <c r="AN74" s="7">
        <f t="shared" ref="AN74:CY74" si="3435">IFERROR(ROUNDDOWN(IF(LEFT($C74,1)="*",AM74*IF(RIGHT($C74,LEN($C74)-1)="old",AM74,VALUE(RIGHT($C74,LEN($C74)-1))),AM74+IF(RIGHT($C74,LEN($C74)-1)="old",AM74,VALUE(RIGHT($C74,LEN($C74)-1))))/3,0),"")</f>
        <v>7</v>
      </c>
      <c r="AO74" s="7">
        <f t="shared" ref="AO74:CZ74" si="3436">IFERROR(IF(MOD(AN74,$D74)=0,$E74,$F74),"")</f>
        <v>1</v>
      </c>
      <c r="AP74" s="7" t="str">
        <f t="shared" si="262"/>
        <v/>
      </c>
      <c r="AQ74" s="7" t="str">
        <f t="shared" si="263"/>
        <v>,2,9,3,3,3,7</v>
      </c>
      <c r="AR74" s="7">
        <f t="shared" si="396"/>
        <v>19</v>
      </c>
      <c r="AS74" s="7">
        <f t="shared" ref="AS74:DD74" si="3437">IFERROR(ROUNDDOWN(IF(LEFT($C74,1)="*",AR74*IF(RIGHT($C74,LEN($C74)-1)="old",AR74,VALUE(RIGHT($C74,LEN($C74)-1))),AR74+IF(RIGHT($C74,LEN($C74)-1)="old",AR74,VALUE(RIGHT($C74,LEN($C74)-1))))/3,0),"")</f>
        <v>7</v>
      </c>
      <c r="AT74" s="7">
        <f t="shared" ref="AT74:DE74" si="3438">IFERROR(IF(MOD(AS74,$D74)=0,$E74,$F74),"")</f>
        <v>1</v>
      </c>
      <c r="AU74" s="7" t="str">
        <f t="shared" si="266"/>
        <v/>
      </c>
      <c r="AV74" s="7" t="str">
        <f t="shared" si="267"/>
        <v>,2,9,3,3,3,7,7</v>
      </c>
      <c r="AW74" s="7" t="str">
        <f t="shared" si="399"/>
        <v/>
      </c>
      <c r="AX74" s="7" t="str">
        <f t="shared" ref="AX74:DI74" si="3439">IFERROR(ROUNDDOWN(IF(LEFT($C74,1)="*",AW74*IF(RIGHT($C74,LEN($C74)-1)="old",AW74,VALUE(RIGHT($C74,LEN($C74)-1))),AW74+IF(RIGHT($C74,LEN($C74)-1)="old",AW74,VALUE(RIGHT($C74,LEN($C74)-1))))/3,0),"")</f>
        <v/>
      </c>
      <c r="AY74" s="7" t="str">
        <f t="shared" ref="AY74:DJ74" si="3440">IFERROR(IF(MOD(AX74,$D74)=0,$E74,$F74),"")</f>
        <v/>
      </c>
      <c r="AZ74" s="7" t="str">
        <f t="shared" si="270"/>
        <v/>
      </c>
      <c r="BA74" s="7" t="str">
        <f t="shared" si="271"/>
        <v>,2,9,3,3,3,7,7</v>
      </c>
      <c r="BB74" s="7" t="str">
        <f t="shared" si="402"/>
        <v/>
      </c>
      <c r="BC74" s="7" t="str">
        <f t="shared" ref="BC74:DN74" si="3441">IFERROR(ROUNDDOWN(IF(LEFT($C74,1)="*",BB74*IF(RIGHT($C74,LEN($C74)-1)="old",BB74,VALUE(RIGHT($C74,LEN($C74)-1))),BB74+IF(RIGHT($C74,LEN($C74)-1)="old",BB74,VALUE(RIGHT($C74,LEN($C74)-1))))/3,0),"")</f>
        <v/>
      </c>
      <c r="BD74" s="7" t="str">
        <f t="shared" ref="BD74:DO74" si="3442">IFERROR(IF(MOD(BC74,$D74)=0,$E74,$F74),"")</f>
        <v/>
      </c>
      <c r="BE74" s="7" t="str">
        <f t="shared" si="274"/>
        <v/>
      </c>
      <c r="BF74" s="7" t="str">
        <f t="shared" si="275"/>
        <v>,2,9,3,3,3,7,7</v>
      </c>
      <c r="BG74" s="7" t="str">
        <f t="shared" si="405"/>
        <v/>
      </c>
      <c r="BH74" s="7" t="str">
        <f t="shared" ref="BH74:DS74" si="3443">IFERROR(ROUNDDOWN(IF(LEFT($C74,1)="*",BG74*IF(RIGHT($C74,LEN($C74)-1)="old",BG74,VALUE(RIGHT($C74,LEN($C74)-1))),BG74+IF(RIGHT($C74,LEN($C74)-1)="old",BG74,VALUE(RIGHT($C74,LEN($C74)-1))))/3,0),"")</f>
        <v/>
      </c>
      <c r="BI74" s="7" t="str">
        <f t="shared" ref="BI74:DT74" si="3444">IFERROR(IF(MOD(BH74,$D74)=0,$E74,$F74),"")</f>
        <v/>
      </c>
      <c r="BJ74" s="7" t="str">
        <f t="shared" si="278"/>
        <v/>
      </c>
      <c r="BK74" s="7" t="str">
        <f t="shared" si="279"/>
        <v>,2,9,3,3,3,7,7</v>
      </c>
      <c r="BL74" s="7" t="str">
        <f t="shared" si="408"/>
        <v/>
      </c>
      <c r="BM74" s="7" t="str">
        <f t="shared" ref="BM74:DX74" si="3445">IFERROR(ROUNDDOWN(IF(LEFT($C74,1)="*",BL74*IF(RIGHT($C74,LEN($C74)-1)="old",BL74,VALUE(RIGHT($C74,LEN($C74)-1))),BL74+IF(RIGHT($C74,LEN($C74)-1)="old",BL74,VALUE(RIGHT($C74,LEN($C74)-1))))/3,0),"")</f>
        <v/>
      </c>
      <c r="BN74" s="7" t="str">
        <f t="shared" ref="BN74:DY74" si="3446">IFERROR(IF(MOD(BM74,$D74)=0,$E74,$F74),"")</f>
        <v/>
      </c>
      <c r="BO74" s="7" t="str">
        <f t="shared" si="282"/>
        <v/>
      </c>
      <c r="BP74" s="7" t="str">
        <f t="shared" si="283"/>
        <v>,2,9,3,3,3,7,7</v>
      </c>
      <c r="BQ74" s="7" t="str">
        <f t="shared" si="411"/>
        <v/>
      </c>
      <c r="BR74" s="7" t="str">
        <f t="shared" ref="BR74:EC74" si="3447">IFERROR(ROUNDDOWN(IF(LEFT($C74,1)="*",BQ74*IF(RIGHT($C74,LEN($C74)-1)="old",BQ74,VALUE(RIGHT($C74,LEN($C74)-1))),BQ74+IF(RIGHT($C74,LEN($C74)-1)="old",BQ74,VALUE(RIGHT($C74,LEN($C74)-1))))/3,0),"")</f>
        <v/>
      </c>
      <c r="BS74" s="7" t="str">
        <f t="shared" ref="BS74:ED74" si="3448">IFERROR(IF(MOD(BR74,$D74)=0,$E74,$F74),"")</f>
        <v/>
      </c>
      <c r="BT74" s="7" t="str">
        <f t="shared" si="286"/>
        <v/>
      </c>
      <c r="BU74" s="7" t="str">
        <f t="shared" si="287"/>
        <v>,2,9,3,3,3,7,7</v>
      </c>
      <c r="BV74" s="7" t="str">
        <f t="shared" si="414"/>
        <v/>
      </c>
      <c r="BW74" s="7" t="str">
        <f t="shared" ref="BW74:EH74" si="3449">IFERROR(ROUNDDOWN(IF(LEFT($C74,1)="*",BV74*IF(RIGHT($C74,LEN($C74)-1)="old",BV74,VALUE(RIGHT($C74,LEN($C74)-1))),BV74+IF(RIGHT($C74,LEN($C74)-1)="old",BV74,VALUE(RIGHT($C74,LEN($C74)-1))))/3,0),"")</f>
        <v/>
      </c>
      <c r="BX74" s="7" t="str">
        <f t="shared" ref="BX74:EI74" si="3450">IFERROR(IF(MOD(BW74,$D74)=0,$E74,$F74),"")</f>
        <v/>
      </c>
      <c r="BY74" s="7" t="str">
        <f t="shared" si="290"/>
        <v/>
      </c>
      <c r="BZ74" s="7" t="str">
        <f t="shared" si="291"/>
        <v>,2,9,3,3,3,7,7</v>
      </c>
      <c r="CA74" s="7" t="str">
        <f t="shared" si="417"/>
        <v/>
      </c>
      <c r="CB74" s="7" t="str">
        <f t="shared" ref="CB74:EM74" si="3451">IFERROR(ROUNDDOWN(IF(LEFT($C74,1)="*",CA74*IF(RIGHT($C74,LEN($C74)-1)="old",CA74,VALUE(RIGHT($C74,LEN($C74)-1))),CA74+IF(RIGHT($C74,LEN($C74)-1)="old",CA74,VALUE(RIGHT($C74,LEN($C74)-1))))/3,0),"")</f>
        <v/>
      </c>
      <c r="CC74" s="7" t="str">
        <f t="shared" ref="CC74:EN74" si="3452">IFERROR(IF(MOD(CB74,$D74)=0,$E74,$F74),"")</f>
        <v/>
      </c>
      <c r="CD74" s="7" t="str">
        <f t="shared" si="294"/>
        <v/>
      </c>
      <c r="CE74" s="7" t="str">
        <f t="shared" si="295"/>
        <v>,2,9,3,3,3,7,7</v>
      </c>
      <c r="CF74" s="7" t="str">
        <f t="shared" si="420"/>
        <v/>
      </c>
      <c r="CG74" s="7" t="str">
        <f t="shared" ref="CG74:ER74" si="3453">IFERROR(ROUNDDOWN(IF(LEFT($C74,1)="*",CF74*IF(RIGHT($C74,LEN($C74)-1)="old",CF74,VALUE(RIGHT($C74,LEN($C74)-1))),CF74+IF(RIGHT($C74,LEN($C74)-1)="old",CF74,VALUE(RIGHT($C74,LEN($C74)-1))))/3,0),"")</f>
        <v/>
      </c>
      <c r="CH74" s="7" t="str">
        <f t="shared" ref="CH74:ES74" si="3454">IFERROR(IF(MOD(CG74,$D74)=0,$E74,$F74),"")</f>
        <v/>
      </c>
      <c r="CI74" s="7" t="str">
        <f t="shared" si="298"/>
        <v/>
      </c>
      <c r="CJ74" s="7" t="str">
        <f t="shared" si="299"/>
        <v>,2,9,3,3,3,7,7</v>
      </c>
      <c r="CK74" s="7" t="str">
        <f t="shared" si="423"/>
        <v/>
      </c>
      <c r="CL74" s="7" t="str">
        <f t="shared" ref="CL74:EW74" si="3455">IFERROR(ROUNDDOWN(IF(LEFT($C74,1)="*",CK74*IF(RIGHT($C74,LEN($C74)-1)="old",CK74,VALUE(RIGHT($C74,LEN($C74)-1))),CK74+IF(RIGHT($C74,LEN($C74)-1)="old",CK74,VALUE(RIGHT($C74,LEN($C74)-1))))/3,0),"")</f>
        <v/>
      </c>
      <c r="CM74" s="7" t="str">
        <f t="shared" ref="CM74:EX74" si="3456">IFERROR(IF(MOD(CL74,$D74)=0,$E74,$F74),"")</f>
        <v/>
      </c>
      <c r="CN74" s="7" t="str">
        <f t="shared" si="302"/>
        <v/>
      </c>
      <c r="CO74" s="7" t="str">
        <f t="shared" si="303"/>
        <v>,2,9,3,3,3,7,7</v>
      </c>
      <c r="CP74" s="7" t="str">
        <f t="shared" si="426"/>
        <v/>
      </c>
      <c r="CQ74" s="7" t="str">
        <f t="shared" ref="CQ74:FB74" si="3457">IFERROR(ROUNDDOWN(IF(LEFT($C74,1)="*",CP74*IF(RIGHT($C74,LEN($C74)-1)="old",CP74,VALUE(RIGHT($C74,LEN($C74)-1))),CP74+IF(RIGHT($C74,LEN($C74)-1)="old",CP74,VALUE(RIGHT($C74,LEN($C74)-1))))/3,0),"")</f>
        <v/>
      </c>
      <c r="CR74" s="7" t="str">
        <f t="shared" ref="CR74:FC74" si="3458">IFERROR(IF(MOD(CQ74,$D74)=0,$E74,$F74),"")</f>
        <v/>
      </c>
      <c r="CS74" s="7" t="str">
        <f t="shared" si="306"/>
        <v/>
      </c>
      <c r="CT74" s="7" t="str">
        <f t="shared" si="307"/>
        <v>,2,9,3,3,3,7,7</v>
      </c>
      <c r="CU74" s="7" t="str">
        <f t="shared" si="429"/>
        <v/>
      </c>
      <c r="CV74" s="7" t="str">
        <f t="shared" ref="CV74:FG74" si="3459">IFERROR(ROUNDDOWN(IF(LEFT($C74,1)="*",CU74*IF(RIGHT($C74,LEN($C74)-1)="old",CU74,VALUE(RIGHT($C74,LEN($C74)-1))),CU74+IF(RIGHT($C74,LEN($C74)-1)="old",CU74,VALUE(RIGHT($C74,LEN($C74)-1))))/3,0),"")</f>
        <v/>
      </c>
      <c r="CW74" s="7" t="str">
        <f t="shared" ref="CW74:FH74" si="3460">IFERROR(IF(MOD(CV74,$D74)=0,$E74,$F74),"")</f>
        <v/>
      </c>
      <c r="CX74" s="7" t="str">
        <f t="shared" si="310"/>
        <v/>
      </c>
      <c r="CY74" s="7" t="str">
        <f t="shared" si="311"/>
        <v>,2,9,3,3,3,7,7</v>
      </c>
      <c r="CZ74" s="7" t="str">
        <f t="shared" si="432"/>
        <v/>
      </c>
      <c r="DA74" s="7" t="str">
        <f t="shared" ref="DA74:FL74" si="3461">IFERROR(ROUNDDOWN(IF(LEFT($C74,1)="*",CZ74*IF(RIGHT($C74,LEN($C74)-1)="old",CZ74,VALUE(RIGHT($C74,LEN($C74)-1))),CZ74+IF(RIGHT($C74,LEN($C74)-1)="old",CZ74,VALUE(RIGHT($C74,LEN($C74)-1))))/3,0),"")</f>
        <v/>
      </c>
      <c r="DB74" s="7" t="str">
        <f t="shared" ref="DB74:FM74" si="3462">IFERROR(IF(MOD(DA74,$D74)=0,$E74,$F74),"")</f>
        <v/>
      </c>
      <c r="DC74" s="7" t="str">
        <f t="shared" si="314"/>
        <v/>
      </c>
      <c r="DD74" s="7" t="str">
        <f t="shared" si="315"/>
        <v>,2,9,3,3,3,7,7</v>
      </c>
      <c r="DE74" s="7" t="str">
        <f t="shared" si="435"/>
        <v/>
      </c>
      <c r="DF74" s="7" t="str">
        <f t="shared" ref="DF74:FQ74" si="3463">IFERROR(ROUNDDOWN(IF(LEFT($C74,1)="*",DE74*IF(RIGHT($C74,LEN($C74)-1)="old",DE74,VALUE(RIGHT($C74,LEN($C74)-1))),DE74+IF(RIGHT($C74,LEN($C74)-1)="old",DE74,VALUE(RIGHT($C74,LEN($C74)-1))))/3,0),"")</f>
        <v/>
      </c>
      <c r="DG74" s="7" t="str">
        <f t="shared" ref="DG74:FR74" si="3464">IFERROR(IF(MOD(DF74,$D74)=0,$E74,$F74),"")</f>
        <v/>
      </c>
      <c r="DH74" s="7" t="str">
        <f t="shared" si="318"/>
        <v/>
      </c>
      <c r="DI74" s="7" t="str">
        <f t="shared" si="319"/>
        <v>,2,9,3,3,3,7,7</v>
      </c>
      <c r="DJ74" s="7" t="str">
        <f t="shared" si="438"/>
        <v/>
      </c>
      <c r="DK74" s="7" t="str">
        <f t="shared" ref="DK74:FV74" si="3465">IFERROR(ROUNDDOWN(IF(LEFT($C74,1)="*",DJ74*IF(RIGHT($C74,LEN($C74)-1)="old",DJ74,VALUE(RIGHT($C74,LEN($C74)-1))),DJ74+IF(RIGHT($C74,LEN($C74)-1)="old",DJ74,VALUE(RIGHT($C74,LEN($C74)-1))))/3,0),"")</f>
        <v/>
      </c>
      <c r="DL74" s="7" t="str">
        <f t="shared" ref="DL74:FW74" si="3466">IFERROR(IF(MOD(DK74,$D74)=0,$E74,$F74),"")</f>
        <v/>
      </c>
      <c r="DM74" s="7" t="str">
        <f t="shared" si="322"/>
        <v/>
      </c>
      <c r="DN74" s="7" t="str">
        <f t="shared" si="323"/>
        <v>,2,9,3,3,3,7,7</v>
      </c>
      <c r="DO74" s="7" t="str">
        <f t="shared" si="441"/>
        <v/>
      </c>
      <c r="DP74" s="7" t="str">
        <f t="shared" ref="DP74:GA74" si="3467">IFERROR(ROUNDDOWN(IF(LEFT($C74,1)="*",DO74*IF(RIGHT($C74,LEN($C74)-1)="old",DO74,VALUE(RIGHT($C74,LEN($C74)-1))),DO74+IF(RIGHT($C74,LEN($C74)-1)="old",DO74,VALUE(RIGHT($C74,LEN($C74)-1))))/3,0),"")</f>
        <v/>
      </c>
      <c r="DQ74" s="7" t="str">
        <f t="shared" ref="DQ74:GB74" si="3468">IFERROR(IF(MOD(DP74,$D74)=0,$E74,$F74),"")</f>
        <v/>
      </c>
      <c r="DR74" s="7" t="str">
        <f t="shared" si="326"/>
        <v/>
      </c>
      <c r="DS74" s="7" t="str">
        <f t="shared" si="327"/>
        <v>,2,9,3,3,3,7,7</v>
      </c>
      <c r="DT74" s="7" t="str">
        <f t="shared" si="444"/>
        <v/>
      </c>
      <c r="DU74" s="7" t="str">
        <f t="shared" ref="DU74:GF74" si="3469">IFERROR(ROUNDDOWN(IF(LEFT($C74,1)="*",DT74*IF(RIGHT($C74,LEN($C74)-1)="old",DT74,VALUE(RIGHT($C74,LEN($C74)-1))),DT74+IF(RIGHT($C74,LEN($C74)-1)="old",DT74,VALUE(RIGHT($C74,LEN($C74)-1))))/3,0),"")</f>
        <v/>
      </c>
      <c r="DV74" s="7" t="str">
        <f t="shared" ref="DV74:GG74" si="3470">IFERROR(IF(MOD(DU74,$D74)=0,$E74,$F74),"")</f>
        <v/>
      </c>
      <c r="DW74" s="7" t="str">
        <f t="shared" si="330"/>
        <v/>
      </c>
      <c r="DX74" s="7" t="str">
        <f t="shared" si="331"/>
        <v>,2,9,3,3,3,7,7</v>
      </c>
      <c r="DY74" s="7" t="str">
        <f t="shared" si="447"/>
        <v/>
      </c>
      <c r="DZ74" s="7" t="str">
        <f t="shared" ref="DZ74:GK74" si="3471">IFERROR(ROUNDDOWN(IF(LEFT($C74,1)="*",DY74*IF(RIGHT($C74,LEN($C74)-1)="old",DY74,VALUE(RIGHT($C74,LEN($C74)-1))),DY74+IF(RIGHT($C74,LEN($C74)-1)="old",DY74,VALUE(RIGHT($C74,LEN($C74)-1))))/3,0),"")</f>
        <v/>
      </c>
      <c r="EA74" s="7" t="str">
        <f t="shared" ref="EA74:GK74" si="3472">IFERROR(IF(MOD(DZ74,$D74)=0,$E74,$F74),"")</f>
        <v/>
      </c>
      <c r="EB74" s="7" t="str">
        <f t="shared" si="334"/>
        <v/>
      </c>
      <c r="EC74" s="7" t="str">
        <f t="shared" si="335"/>
        <v>,2,9,3,3,3,7,7</v>
      </c>
      <c r="ED74" s="7" t="str">
        <f t="shared" si="450"/>
        <v/>
      </c>
      <c r="EE74" s="7" t="str">
        <f t="shared" ref="EE74:GK74" si="3473">IFERROR(ROUNDDOWN(IF(LEFT($C74,1)="*",ED74*IF(RIGHT($C74,LEN($C74)-1)="old",ED74,VALUE(RIGHT($C74,LEN($C74)-1))),ED74+IF(RIGHT($C74,LEN($C74)-1)="old",ED74,VALUE(RIGHT($C74,LEN($C74)-1))))/3,0),"")</f>
        <v/>
      </c>
      <c r="EF74" s="7" t="str">
        <f t="shared" ref="EF74:GK74" si="3474">IFERROR(IF(MOD(EE74,$D74)=0,$E74,$F74),"")</f>
        <v/>
      </c>
      <c r="EG74" s="7" t="str">
        <f t="shared" si="338"/>
        <v/>
      </c>
      <c r="EH74" s="7" t="str">
        <f t="shared" si="339"/>
        <v>,2,9,3,3,3,7,7</v>
      </c>
      <c r="EI74" s="7" t="str">
        <f t="shared" si="453"/>
        <v/>
      </c>
      <c r="EJ74" s="7" t="str">
        <f t="shared" ref="EJ74:GK74" si="3475">IFERROR(ROUNDDOWN(IF(LEFT($C74,1)="*",EI74*IF(RIGHT($C74,LEN($C74)-1)="old",EI74,VALUE(RIGHT($C74,LEN($C74)-1))),EI74+IF(RIGHT($C74,LEN($C74)-1)="old",EI74,VALUE(RIGHT($C74,LEN($C74)-1))))/3,0),"")</f>
        <v/>
      </c>
      <c r="EK74" s="7" t="str">
        <f t="shared" ref="EK74:GK74" si="3476">IFERROR(IF(MOD(EJ74,$D74)=0,$E74,$F74),"")</f>
        <v/>
      </c>
      <c r="EL74" s="7" t="str">
        <f t="shared" si="342"/>
        <v/>
      </c>
      <c r="EM74" s="7" t="str">
        <f t="shared" si="343"/>
        <v>,2,9,3,3,3,7,7</v>
      </c>
      <c r="EN74" s="7" t="str">
        <f t="shared" si="456"/>
        <v/>
      </c>
      <c r="EO74" s="7" t="str">
        <f t="shared" ref="EO74:GK74" si="3477">IFERROR(ROUNDDOWN(IF(LEFT($C74,1)="*",EN74*IF(RIGHT($C74,LEN($C74)-1)="old",EN74,VALUE(RIGHT($C74,LEN($C74)-1))),EN74+IF(RIGHT($C74,LEN($C74)-1)="old",EN74,VALUE(RIGHT($C74,LEN($C74)-1))))/3,0),"")</f>
        <v/>
      </c>
      <c r="EP74" s="7" t="str">
        <f t="shared" ref="EP74:GK74" si="3478">IFERROR(IF(MOD(EO74,$D74)=0,$E74,$F74),"")</f>
        <v/>
      </c>
      <c r="EQ74" s="7" t="str">
        <f t="shared" si="346"/>
        <v/>
      </c>
      <c r="ER74" s="7" t="str">
        <f t="shared" si="347"/>
        <v>,2,9,3,3,3,7,7</v>
      </c>
      <c r="ES74" s="7" t="str">
        <f t="shared" si="459"/>
        <v/>
      </c>
      <c r="ET74" s="7" t="str">
        <f t="shared" ref="ET74:GK74" si="3479">IFERROR(ROUNDDOWN(IF(LEFT($C74,1)="*",ES74*IF(RIGHT($C74,LEN($C74)-1)="old",ES74,VALUE(RIGHT($C74,LEN($C74)-1))),ES74+IF(RIGHT($C74,LEN($C74)-1)="old",ES74,VALUE(RIGHT($C74,LEN($C74)-1))))/3,0),"")</f>
        <v/>
      </c>
      <c r="EU74" s="7" t="str">
        <f t="shared" ref="EU74:GK74" si="3480">IFERROR(IF(MOD(ET74,$D74)=0,$E74,$F74),"")</f>
        <v/>
      </c>
      <c r="EV74" s="7" t="str">
        <f t="shared" si="350"/>
        <v/>
      </c>
      <c r="EW74" s="7" t="str">
        <f t="shared" si="351"/>
        <v>,2,9,3,3,3,7,7</v>
      </c>
      <c r="EX74" s="7" t="str">
        <f t="shared" si="462"/>
        <v/>
      </c>
      <c r="EY74" s="7" t="str">
        <f t="shared" ref="EY74:GK74" si="3481">IFERROR(ROUNDDOWN(IF(LEFT($C74,1)="*",EX74*IF(RIGHT($C74,LEN($C74)-1)="old",EX74,VALUE(RIGHT($C74,LEN($C74)-1))),EX74+IF(RIGHT($C74,LEN($C74)-1)="old",EX74,VALUE(RIGHT($C74,LEN($C74)-1))))/3,0),"")</f>
        <v/>
      </c>
      <c r="EZ74" s="7" t="str">
        <f t="shared" ref="EZ74:GK74" si="3482">IFERROR(IF(MOD(EY74,$D74)=0,$E74,$F74),"")</f>
        <v/>
      </c>
      <c r="FA74" s="7" t="str">
        <f t="shared" si="354"/>
        <v/>
      </c>
      <c r="FB74" s="7" t="str">
        <f t="shared" si="355"/>
        <v>,2,9,3,3,3,7,7</v>
      </c>
      <c r="FC74" s="7" t="str">
        <f t="shared" si="465"/>
        <v/>
      </c>
      <c r="FD74" s="7" t="str">
        <f t="shared" ref="FD74:GK74" si="3483">IFERROR(ROUNDDOWN(IF(LEFT($C74,1)="*",FC74*IF(RIGHT($C74,LEN($C74)-1)="old",FC74,VALUE(RIGHT($C74,LEN($C74)-1))),FC74+IF(RIGHT($C74,LEN($C74)-1)="old",FC74,VALUE(RIGHT($C74,LEN($C74)-1))))/3,0),"")</f>
        <v/>
      </c>
      <c r="FE74" s="7" t="str">
        <f t="shared" ref="FE74:GK74" si="3484">IFERROR(IF(MOD(FD74,$D74)=0,$E74,$F74),"")</f>
        <v/>
      </c>
      <c r="FF74" s="7" t="str">
        <f t="shared" si="358"/>
        <v/>
      </c>
      <c r="FG74" s="7" t="str">
        <f t="shared" si="359"/>
        <v>,2,9,3,3,3,7,7</v>
      </c>
      <c r="FH74" s="7" t="str">
        <f t="shared" si="468"/>
        <v/>
      </c>
      <c r="FI74" s="7" t="str">
        <f t="shared" ref="FI74:GK74" si="3485">IFERROR(ROUNDDOWN(IF(LEFT($C74,1)="*",FH74*IF(RIGHT($C74,LEN($C74)-1)="old",FH74,VALUE(RIGHT($C74,LEN($C74)-1))),FH74+IF(RIGHT($C74,LEN($C74)-1)="old",FH74,VALUE(RIGHT($C74,LEN($C74)-1))))/3,0),"")</f>
        <v/>
      </c>
      <c r="FJ74" s="7" t="str">
        <f t="shared" ref="FJ74:GK74" si="3486">IFERROR(IF(MOD(FI74,$D74)=0,$E74,$F74),"")</f>
        <v/>
      </c>
      <c r="FK74" s="7" t="str">
        <f t="shared" si="362"/>
        <v/>
      </c>
      <c r="FL74" s="7" t="str">
        <f t="shared" si="363"/>
        <v>,2,9,3,3,3,7,7</v>
      </c>
      <c r="FM74" s="7" t="str">
        <f t="shared" si="471"/>
        <v/>
      </c>
      <c r="FN74" s="7" t="str">
        <f t="shared" ref="FN74:GK74" si="3487">IFERROR(ROUNDDOWN(IF(LEFT($C74,1)="*",FM74*IF(RIGHT($C74,LEN($C74)-1)="old",FM74,VALUE(RIGHT($C74,LEN($C74)-1))),FM74+IF(RIGHT($C74,LEN($C74)-1)="old",FM74,VALUE(RIGHT($C74,LEN($C74)-1))))/3,0),"")</f>
        <v/>
      </c>
      <c r="FO74" s="7" t="str">
        <f t="shared" ref="FO74:GK74" si="3488">IFERROR(IF(MOD(FN74,$D74)=0,$E74,$F74),"")</f>
        <v/>
      </c>
      <c r="FP74" s="7" t="str">
        <f t="shared" si="366"/>
        <v/>
      </c>
      <c r="FQ74" s="7" t="str">
        <f t="shared" si="367"/>
        <v>,2,9,3,3,3,7,7</v>
      </c>
      <c r="FR74" s="7" t="str">
        <f t="shared" si="474"/>
        <v/>
      </c>
      <c r="FS74" s="7" t="str">
        <f t="shared" ref="FS74:GK74" si="3489">IFERROR(ROUNDDOWN(IF(LEFT($C74,1)="*",FR74*IF(RIGHT($C74,LEN($C74)-1)="old",FR74,VALUE(RIGHT($C74,LEN($C74)-1))),FR74+IF(RIGHT($C74,LEN($C74)-1)="old",FR74,VALUE(RIGHT($C74,LEN($C74)-1))))/3,0),"")</f>
        <v/>
      </c>
      <c r="FT74" s="7" t="str">
        <f t="shared" ref="FT74:GK74" si="3490">IFERROR(IF(MOD(FS74,$D74)=0,$E74,$F74),"")</f>
        <v/>
      </c>
      <c r="FU74" s="7" t="str">
        <f t="shared" si="370"/>
        <v/>
      </c>
      <c r="FV74" s="7" t="str">
        <f t="shared" si="371"/>
        <v>,2,9,3,3,3,7,7</v>
      </c>
      <c r="FW74" s="7" t="str">
        <f t="shared" si="477"/>
        <v/>
      </c>
      <c r="FX74" s="7" t="str">
        <f t="shared" ref="FX74:GK74" si="3491">IFERROR(ROUNDDOWN(IF(LEFT($C74,1)="*",FW74*IF(RIGHT($C74,LEN($C74)-1)="old",FW74,VALUE(RIGHT($C74,LEN($C74)-1))),FW74+IF(RIGHT($C74,LEN($C74)-1)="old",FW74,VALUE(RIGHT($C74,LEN($C74)-1))))/3,0),"")</f>
        <v/>
      </c>
      <c r="FY74" s="7" t="str">
        <f t="shared" ref="FY74:GK74" si="3492">IFERROR(IF(MOD(FX74,$D74)=0,$E74,$F74),"")</f>
        <v/>
      </c>
      <c r="FZ74" s="7" t="str">
        <f t="shared" si="374"/>
        <v/>
      </c>
      <c r="GA74" s="7" t="str">
        <f t="shared" si="375"/>
        <v>,2,9,3,3,3,7,7</v>
      </c>
      <c r="GB74" s="7" t="str">
        <f t="shared" si="480"/>
        <v/>
      </c>
      <c r="GC74" s="7" t="str">
        <f t="shared" ref="GC74:GK74" si="3493">IFERROR(ROUNDDOWN(IF(LEFT($C74,1)="*",GB74*IF(RIGHT($C74,LEN($C74)-1)="old",GB74,VALUE(RIGHT($C74,LEN($C74)-1))),GB74+IF(RIGHT($C74,LEN($C74)-1)="old",GB74,VALUE(RIGHT($C74,LEN($C74)-1))))/3,0),"")</f>
        <v/>
      </c>
      <c r="GD74" s="7" t="str">
        <f t="shared" ref="GD74:GK74" si="3494">IFERROR(IF(MOD(GC74,$D74)=0,$E74,$F74),"")</f>
        <v/>
      </c>
      <c r="GE74" s="7" t="str">
        <f t="shared" si="378"/>
        <v/>
      </c>
      <c r="GF74" s="7" t="str">
        <f t="shared" si="379"/>
        <v>,2,9,3,3,3,7,7</v>
      </c>
      <c r="GG74" s="7" t="str">
        <f t="shared" si="483"/>
        <v/>
      </c>
      <c r="GH74" s="7" t="str">
        <f t="shared" ref="GH74:GK74" si="3495">IFERROR(ROUNDDOWN(IF(LEFT($C74,1)="*",GG74*IF(RIGHT($C74,LEN($C74)-1)="old",GG74,VALUE(RIGHT($C74,LEN($C74)-1))),GG74+IF(RIGHT($C74,LEN($C74)-1)="old",GG74,VALUE(RIGHT($C74,LEN($C74)-1))))/3,0),"")</f>
        <v/>
      </c>
      <c r="GI74" s="7" t="str">
        <f t="shared" ref="GI74:GK74" si="3496">IFERROR(IF(MOD(GH74,$D74)=0,$E74,$F74),"")</f>
        <v/>
      </c>
      <c r="GJ74" s="7" t="str">
        <f t="shared" si="382"/>
        <v/>
      </c>
      <c r="GK74" s="7" t="str">
        <f t="shared" si="383"/>
        <v>,2,9,3,3,3,7,7</v>
      </c>
    </row>
    <row r="75" spans="1:197" s="7" customFormat="1" x14ac:dyDescent="0.25">
      <c r="B75" s="7">
        <v>6</v>
      </c>
      <c r="C75" s="7" t="str">
        <f>"+6"</f>
        <v>+6</v>
      </c>
      <c r="D75" s="7">
        <v>2</v>
      </c>
      <c r="E75" s="7">
        <v>7</v>
      </c>
      <c r="F75" s="7">
        <v>5</v>
      </c>
      <c r="I75" s="7" t="str">
        <f>IF(E68=B75,GJ68,"")&amp;IF(F68=B75,GK68,"")&amp;IF(E69=B75,GJ69,"")&amp;IF(F69=B75,GK69,"")&amp;IF(E70=B75,GJ70,"")&amp;IF(F70=B75,GK70,"")&amp;IF(E71=B75,GJ71,"")&amp;IF(F71=B75,GK71,"")&amp;IF(E72=B75,GJ72,"")&amp;IF(F72=B75,GK72,"")&amp;IF(E73=B75,GJ73,"")&amp;IF(F73=B75,GK73,"")&amp;IF(E74=B75,GJ74,"")&amp;IF(F74=B75,GK74,"")</f>
        <v>,4,4,4,2,2,2,2,179,71,71,7,44,44,7,7</v>
      </c>
      <c r="J75" s="7">
        <f t="shared" si="246"/>
        <v>15</v>
      </c>
      <c r="K75" s="7">
        <f t="shared" si="3224"/>
        <v>121</v>
      </c>
      <c r="L75" s="7" t="str">
        <f>IF(E76=B75,GJ76,"")&amp;IF(F76=B75,GK76,"")</f>
        <v/>
      </c>
      <c r="M75">
        <f>LEN(L75)-LEN(SUBSTITUTE(L75,",",""))</f>
        <v>0</v>
      </c>
      <c r="N75" s="7">
        <f>IF(N$4&lt;=$J75,VALUE(SUBSTITUTE(MID($I75,IFERROR(FIND(CHAR(1),SUBSTITUTE($I75,",",CHAR(1),(N$4+1)-1)),1),IFERROR(FIND(CHAR(1),SUBSTITUTE($I75,",",CHAR(1),(N$4+1))),LEN($I75)+1)-IFERROR(FIND(CHAR(1),SUBSTITUTE($I75,",",CHAR(1),(N$4+1)-1)),1)),",","")),"")</f>
        <v>4</v>
      </c>
      <c r="O75" s="7">
        <f t="shared" si="3154"/>
        <v>3</v>
      </c>
      <c r="P75" s="7">
        <f t="shared" si="3155"/>
        <v>5</v>
      </c>
      <c r="Q75" s="7" t="str">
        <f t="shared" si="3084"/>
        <v/>
      </c>
      <c r="R75" s="7" t="str">
        <f t="shared" si="3085"/>
        <v>,3</v>
      </c>
      <c r="S75" s="7">
        <f t="shared" si="247"/>
        <v>4</v>
      </c>
      <c r="T75" s="7">
        <f t="shared" si="243"/>
        <v>3</v>
      </c>
      <c r="U75" s="7">
        <f t="shared" si="244"/>
        <v>5</v>
      </c>
      <c r="V75" s="7" t="str">
        <f t="shared" si="898"/>
        <v/>
      </c>
      <c r="W75" s="7" t="str">
        <f t="shared" si="899"/>
        <v>,3,3</v>
      </c>
      <c r="X75" s="7">
        <f t="shared" si="384"/>
        <v>4</v>
      </c>
      <c r="Y75" s="7">
        <f t="shared" ref="Y75:CJ75" si="3497">IFERROR(ROUNDDOWN(IF(LEFT($C75,1)="*",X75*IF(RIGHT($C75,LEN($C75)-1)="old",X75,VALUE(RIGHT($C75,LEN($C75)-1))),X75+IF(RIGHT($C75,LEN($C75)-1)="old",X75,VALUE(RIGHT($C75,LEN($C75)-1))))/3,0),"")</f>
        <v>3</v>
      </c>
      <c r="Z75" s="7">
        <f t="shared" ref="Z75:CK75" si="3498">IFERROR(IF(MOD(Y75,$D75)=0,$E75,$F75),"")</f>
        <v>5</v>
      </c>
      <c r="AA75" s="7" t="str">
        <f t="shared" si="250"/>
        <v/>
      </c>
      <c r="AB75" s="7" t="str">
        <f t="shared" si="251"/>
        <v>,3,3,3</v>
      </c>
      <c r="AC75" s="7">
        <f t="shared" si="387"/>
        <v>2</v>
      </c>
      <c r="AD75" s="7">
        <f t="shared" ref="AD75:CO75" si="3499">IFERROR(ROUNDDOWN(IF(LEFT($C75,1)="*",AC75*IF(RIGHT($C75,LEN($C75)-1)="old",AC75,VALUE(RIGHT($C75,LEN($C75)-1))),AC75+IF(RIGHT($C75,LEN($C75)-1)="old",AC75,VALUE(RIGHT($C75,LEN($C75)-1))))/3,0),"")</f>
        <v>2</v>
      </c>
      <c r="AE75" s="7">
        <f t="shared" ref="AE75:CP75" si="3500">IFERROR(IF(MOD(AD75,$D75)=0,$E75,$F75),"")</f>
        <v>7</v>
      </c>
      <c r="AF75" s="7" t="str">
        <f t="shared" si="254"/>
        <v>,2</v>
      </c>
      <c r="AG75" s="7" t="str">
        <f t="shared" si="255"/>
        <v>,3,3,3</v>
      </c>
      <c r="AH75" s="7">
        <f t="shared" si="390"/>
        <v>2</v>
      </c>
      <c r="AI75" s="7">
        <f t="shared" ref="AI75:CT75" si="3501">IFERROR(ROUNDDOWN(IF(LEFT($C75,1)="*",AH75*IF(RIGHT($C75,LEN($C75)-1)="old",AH75,VALUE(RIGHT($C75,LEN($C75)-1))),AH75+IF(RIGHT($C75,LEN($C75)-1)="old",AH75,VALUE(RIGHT($C75,LEN($C75)-1))))/3,0),"")</f>
        <v>2</v>
      </c>
      <c r="AJ75" s="7">
        <f t="shared" ref="AJ75:CU75" si="3502">IFERROR(IF(MOD(AI75,$D75)=0,$E75,$F75),"")</f>
        <v>7</v>
      </c>
      <c r="AK75" s="7" t="str">
        <f t="shared" si="258"/>
        <v>,2,2</v>
      </c>
      <c r="AL75" s="7" t="str">
        <f t="shared" si="259"/>
        <v>,3,3,3</v>
      </c>
      <c r="AM75" s="7">
        <f t="shared" si="393"/>
        <v>2</v>
      </c>
      <c r="AN75" s="7">
        <f t="shared" ref="AN75:CY75" si="3503">IFERROR(ROUNDDOWN(IF(LEFT($C75,1)="*",AM75*IF(RIGHT($C75,LEN($C75)-1)="old",AM75,VALUE(RIGHT($C75,LEN($C75)-1))),AM75+IF(RIGHT($C75,LEN($C75)-1)="old",AM75,VALUE(RIGHT($C75,LEN($C75)-1))))/3,0),"")</f>
        <v>2</v>
      </c>
      <c r="AO75" s="7">
        <f t="shared" ref="AO75:CZ75" si="3504">IFERROR(IF(MOD(AN75,$D75)=0,$E75,$F75),"")</f>
        <v>7</v>
      </c>
      <c r="AP75" s="7" t="str">
        <f t="shared" si="262"/>
        <v>,2,2,2</v>
      </c>
      <c r="AQ75" s="7" t="str">
        <f t="shared" si="263"/>
        <v>,3,3,3</v>
      </c>
      <c r="AR75" s="7">
        <f t="shared" si="396"/>
        <v>2</v>
      </c>
      <c r="AS75" s="7">
        <f t="shared" ref="AS75:DD75" si="3505">IFERROR(ROUNDDOWN(IF(LEFT($C75,1)="*",AR75*IF(RIGHT($C75,LEN($C75)-1)="old",AR75,VALUE(RIGHT($C75,LEN($C75)-1))),AR75+IF(RIGHT($C75,LEN($C75)-1)="old",AR75,VALUE(RIGHT($C75,LEN($C75)-1))))/3,0),"")</f>
        <v>2</v>
      </c>
      <c r="AT75" s="7">
        <f t="shared" ref="AT75:DE75" si="3506">IFERROR(IF(MOD(AS75,$D75)=0,$E75,$F75),"")</f>
        <v>7</v>
      </c>
      <c r="AU75" s="7" t="str">
        <f t="shared" si="266"/>
        <v>,2,2,2,2</v>
      </c>
      <c r="AV75" s="7" t="str">
        <f t="shared" si="267"/>
        <v>,3,3,3</v>
      </c>
      <c r="AW75" s="7">
        <f t="shared" si="399"/>
        <v>179</v>
      </c>
      <c r="AX75" s="7">
        <f t="shared" ref="AX75:DI75" si="3507">IFERROR(ROUNDDOWN(IF(LEFT($C75,1)="*",AW75*IF(RIGHT($C75,LEN($C75)-1)="old",AW75,VALUE(RIGHT($C75,LEN($C75)-1))),AW75+IF(RIGHT($C75,LEN($C75)-1)="old",AW75,VALUE(RIGHT($C75,LEN($C75)-1))))/3,0),"")</f>
        <v>61</v>
      </c>
      <c r="AY75" s="7">
        <f t="shared" ref="AY75:DJ75" si="3508">IFERROR(IF(MOD(AX75,$D75)=0,$E75,$F75),"")</f>
        <v>5</v>
      </c>
      <c r="AZ75" s="7" t="str">
        <f t="shared" si="270"/>
        <v>,2,2,2,2</v>
      </c>
      <c r="BA75" s="7" t="str">
        <f t="shared" si="271"/>
        <v>,3,3,3,61</v>
      </c>
      <c r="BB75" s="7">
        <f t="shared" si="402"/>
        <v>71</v>
      </c>
      <c r="BC75" s="7">
        <f t="shared" ref="BC75:DN75" si="3509">IFERROR(ROUNDDOWN(IF(LEFT($C75,1)="*",BB75*IF(RIGHT($C75,LEN($C75)-1)="old",BB75,VALUE(RIGHT($C75,LEN($C75)-1))),BB75+IF(RIGHT($C75,LEN($C75)-1)="old",BB75,VALUE(RIGHT($C75,LEN($C75)-1))))/3,0),"")</f>
        <v>25</v>
      </c>
      <c r="BD75" s="7">
        <f t="shared" ref="BD75:DO75" si="3510">IFERROR(IF(MOD(BC75,$D75)=0,$E75,$F75),"")</f>
        <v>5</v>
      </c>
      <c r="BE75" s="7" t="str">
        <f t="shared" si="274"/>
        <v>,2,2,2,2</v>
      </c>
      <c r="BF75" s="7" t="str">
        <f t="shared" si="275"/>
        <v>,3,3,3,61,25</v>
      </c>
      <c r="BG75" s="7">
        <f t="shared" si="405"/>
        <v>71</v>
      </c>
      <c r="BH75" s="7">
        <f t="shared" ref="BH75:DS75" si="3511">IFERROR(ROUNDDOWN(IF(LEFT($C75,1)="*",BG75*IF(RIGHT($C75,LEN($C75)-1)="old",BG75,VALUE(RIGHT($C75,LEN($C75)-1))),BG75+IF(RIGHT($C75,LEN($C75)-1)="old",BG75,VALUE(RIGHT($C75,LEN($C75)-1))))/3,0),"")</f>
        <v>25</v>
      </c>
      <c r="BI75" s="7">
        <f t="shared" ref="BI75:DT75" si="3512">IFERROR(IF(MOD(BH75,$D75)=0,$E75,$F75),"")</f>
        <v>5</v>
      </c>
      <c r="BJ75" s="7" t="str">
        <f t="shared" si="278"/>
        <v>,2,2,2,2</v>
      </c>
      <c r="BK75" s="7" t="str">
        <f t="shared" si="279"/>
        <v>,3,3,3,61,25,25</v>
      </c>
      <c r="BL75" s="7">
        <f t="shared" si="408"/>
        <v>7</v>
      </c>
      <c r="BM75" s="7">
        <f t="shared" ref="BM75:DX75" si="3513">IFERROR(ROUNDDOWN(IF(LEFT($C75,1)="*",BL75*IF(RIGHT($C75,LEN($C75)-1)="old",BL75,VALUE(RIGHT($C75,LEN($C75)-1))),BL75+IF(RIGHT($C75,LEN($C75)-1)="old",BL75,VALUE(RIGHT($C75,LEN($C75)-1))))/3,0),"")</f>
        <v>4</v>
      </c>
      <c r="BN75" s="7">
        <f t="shared" ref="BN75:DY75" si="3514">IFERROR(IF(MOD(BM75,$D75)=0,$E75,$F75),"")</f>
        <v>7</v>
      </c>
      <c r="BO75" s="7" t="str">
        <f t="shared" si="282"/>
        <v>,2,2,2,2,4</v>
      </c>
      <c r="BP75" s="7" t="str">
        <f t="shared" si="283"/>
        <v>,3,3,3,61,25,25</v>
      </c>
      <c r="BQ75" s="7">
        <f t="shared" si="411"/>
        <v>44</v>
      </c>
      <c r="BR75" s="7">
        <f t="shared" ref="BR75:EC75" si="3515">IFERROR(ROUNDDOWN(IF(LEFT($C75,1)="*",BQ75*IF(RIGHT($C75,LEN($C75)-1)="old",BQ75,VALUE(RIGHT($C75,LEN($C75)-1))),BQ75+IF(RIGHT($C75,LEN($C75)-1)="old",BQ75,VALUE(RIGHT($C75,LEN($C75)-1))))/3,0),"")</f>
        <v>16</v>
      </c>
      <c r="BS75" s="7">
        <f t="shared" ref="BS75:ED75" si="3516">IFERROR(IF(MOD(BR75,$D75)=0,$E75,$F75),"")</f>
        <v>7</v>
      </c>
      <c r="BT75" s="7" t="str">
        <f t="shared" si="286"/>
        <v>,2,2,2,2,4,16</v>
      </c>
      <c r="BU75" s="7" t="str">
        <f t="shared" si="287"/>
        <v>,3,3,3,61,25,25</v>
      </c>
      <c r="BV75" s="7">
        <f t="shared" si="414"/>
        <v>44</v>
      </c>
      <c r="BW75" s="7">
        <f t="shared" ref="BW75:EH75" si="3517">IFERROR(ROUNDDOWN(IF(LEFT($C75,1)="*",BV75*IF(RIGHT($C75,LEN($C75)-1)="old",BV75,VALUE(RIGHT($C75,LEN($C75)-1))),BV75+IF(RIGHT($C75,LEN($C75)-1)="old",BV75,VALUE(RIGHT($C75,LEN($C75)-1))))/3,0),"")</f>
        <v>16</v>
      </c>
      <c r="BX75" s="7">
        <f t="shared" ref="BX75:EI75" si="3518">IFERROR(IF(MOD(BW75,$D75)=0,$E75,$F75),"")</f>
        <v>7</v>
      </c>
      <c r="BY75" s="7" t="str">
        <f t="shared" si="290"/>
        <v>,2,2,2,2,4,16,16</v>
      </c>
      <c r="BZ75" s="7" t="str">
        <f t="shared" si="291"/>
        <v>,3,3,3,61,25,25</v>
      </c>
      <c r="CA75" s="7">
        <f t="shared" si="417"/>
        <v>7</v>
      </c>
      <c r="CB75" s="7">
        <f t="shared" ref="CB75:EM75" si="3519">IFERROR(ROUNDDOWN(IF(LEFT($C75,1)="*",CA75*IF(RIGHT($C75,LEN($C75)-1)="old",CA75,VALUE(RIGHT($C75,LEN($C75)-1))),CA75+IF(RIGHT($C75,LEN($C75)-1)="old",CA75,VALUE(RIGHT($C75,LEN($C75)-1))))/3,0),"")</f>
        <v>4</v>
      </c>
      <c r="CC75" s="7">
        <f t="shared" ref="CC75:EN75" si="3520">IFERROR(IF(MOD(CB75,$D75)=0,$E75,$F75),"")</f>
        <v>7</v>
      </c>
      <c r="CD75" s="7" t="str">
        <f t="shared" si="294"/>
        <v>,2,2,2,2,4,16,16,4</v>
      </c>
      <c r="CE75" s="7" t="str">
        <f t="shared" si="295"/>
        <v>,3,3,3,61,25,25</v>
      </c>
      <c r="CF75" s="7">
        <f t="shared" si="420"/>
        <v>7</v>
      </c>
      <c r="CG75" s="7">
        <f t="shared" ref="CG75:ER75" si="3521">IFERROR(ROUNDDOWN(IF(LEFT($C75,1)="*",CF75*IF(RIGHT($C75,LEN($C75)-1)="old",CF75,VALUE(RIGHT($C75,LEN($C75)-1))),CF75+IF(RIGHT($C75,LEN($C75)-1)="old",CF75,VALUE(RIGHT($C75,LEN($C75)-1))))/3,0),"")</f>
        <v>4</v>
      </c>
      <c r="CH75" s="7">
        <f t="shared" ref="CH75:ES75" si="3522">IFERROR(IF(MOD(CG75,$D75)=0,$E75,$F75),"")</f>
        <v>7</v>
      </c>
      <c r="CI75" s="7" t="str">
        <f t="shared" si="298"/>
        <v>,2,2,2,2,4,16,16,4,4</v>
      </c>
      <c r="CJ75" s="7" t="str">
        <f t="shared" si="299"/>
        <v>,3,3,3,61,25,25</v>
      </c>
      <c r="CK75" s="7" t="str">
        <f t="shared" si="423"/>
        <v/>
      </c>
      <c r="CL75" s="7" t="str">
        <f t="shared" ref="CL75:EW75" si="3523">IFERROR(ROUNDDOWN(IF(LEFT($C75,1)="*",CK75*IF(RIGHT($C75,LEN($C75)-1)="old",CK75,VALUE(RIGHT($C75,LEN($C75)-1))),CK75+IF(RIGHT($C75,LEN($C75)-1)="old",CK75,VALUE(RIGHT($C75,LEN($C75)-1))))/3,0),"")</f>
        <v/>
      </c>
      <c r="CM75" s="7" t="str">
        <f t="shared" ref="CM75:EX75" si="3524">IFERROR(IF(MOD(CL75,$D75)=0,$E75,$F75),"")</f>
        <v/>
      </c>
      <c r="CN75" s="7" t="str">
        <f t="shared" si="302"/>
        <v>,2,2,2,2,4,16,16,4,4</v>
      </c>
      <c r="CO75" s="7" t="str">
        <f t="shared" si="303"/>
        <v>,3,3,3,61,25,25</v>
      </c>
      <c r="CP75" s="7" t="str">
        <f t="shared" si="426"/>
        <v/>
      </c>
      <c r="CQ75" s="7" t="str">
        <f t="shared" ref="CQ75:FB75" si="3525">IFERROR(ROUNDDOWN(IF(LEFT($C75,1)="*",CP75*IF(RIGHT($C75,LEN($C75)-1)="old",CP75,VALUE(RIGHT($C75,LEN($C75)-1))),CP75+IF(RIGHT($C75,LEN($C75)-1)="old",CP75,VALUE(RIGHT($C75,LEN($C75)-1))))/3,0),"")</f>
        <v/>
      </c>
      <c r="CR75" s="7" t="str">
        <f t="shared" ref="CR75:FC75" si="3526">IFERROR(IF(MOD(CQ75,$D75)=0,$E75,$F75),"")</f>
        <v/>
      </c>
      <c r="CS75" s="7" t="str">
        <f t="shared" si="306"/>
        <v>,2,2,2,2,4,16,16,4,4</v>
      </c>
      <c r="CT75" s="7" t="str">
        <f t="shared" si="307"/>
        <v>,3,3,3,61,25,25</v>
      </c>
      <c r="CU75" s="7" t="str">
        <f t="shared" si="429"/>
        <v/>
      </c>
      <c r="CV75" s="7" t="str">
        <f t="shared" ref="CV75:FG75" si="3527">IFERROR(ROUNDDOWN(IF(LEFT($C75,1)="*",CU75*IF(RIGHT($C75,LEN($C75)-1)="old",CU75,VALUE(RIGHT($C75,LEN($C75)-1))),CU75+IF(RIGHT($C75,LEN($C75)-1)="old",CU75,VALUE(RIGHT($C75,LEN($C75)-1))))/3,0),"")</f>
        <v/>
      </c>
      <c r="CW75" s="7" t="str">
        <f t="shared" ref="CW75:FH75" si="3528">IFERROR(IF(MOD(CV75,$D75)=0,$E75,$F75),"")</f>
        <v/>
      </c>
      <c r="CX75" s="7" t="str">
        <f t="shared" si="310"/>
        <v>,2,2,2,2,4,16,16,4,4</v>
      </c>
      <c r="CY75" s="7" t="str">
        <f t="shared" si="311"/>
        <v>,3,3,3,61,25,25</v>
      </c>
      <c r="CZ75" s="7" t="str">
        <f t="shared" si="432"/>
        <v/>
      </c>
      <c r="DA75" s="7" t="str">
        <f t="shared" ref="DA75:FL75" si="3529">IFERROR(ROUNDDOWN(IF(LEFT($C75,1)="*",CZ75*IF(RIGHT($C75,LEN($C75)-1)="old",CZ75,VALUE(RIGHT($C75,LEN($C75)-1))),CZ75+IF(RIGHT($C75,LEN($C75)-1)="old",CZ75,VALUE(RIGHT($C75,LEN($C75)-1))))/3,0),"")</f>
        <v/>
      </c>
      <c r="DB75" s="7" t="str">
        <f t="shared" ref="DB75:FM75" si="3530">IFERROR(IF(MOD(DA75,$D75)=0,$E75,$F75),"")</f>
        <v/>
      </c>
      <c r="DC75" s="7" t="str">
        <f t="shared" si="314"/>
        <v>,2,2,2,2,4,16,16,4,4</v>
      </c>
      <c r="DD75" s="7" t="str">
        <f t="shared" si="315"/>
        <v>,3,3,3,61,25,25</v>
      </c>
      <c r="DE75" s="7" t="str">
        <f t="shared" si="435"/>
        <v/>
      </c>
      <c r="DF75" s="7" t="str">
        <f t="shared" ref="DF75:FQ75" si="3531">IFERROR(ROUNDDOWN(IF(LEFT($C75,1)="*",DE75*IF(RIGHT($C75,LEN($C75)-1)="old",DE75,VALUE(RIGHT($C75,LEN($C75)-1))),DE75+IF(RIGHT($C75,LEN($C75)-1)="old",DE75,VALUE(RIGHT($C75,LEN($C75)-1))))/3,0),"")</f>
        <v/>
      </c>
      <c r="DG75" s="7" t="str">
        <f t="shared" ref="DG75:FR75" si="3532">IFERROR(IF(MOD(DF75,$D75)=0,$E75,$F75),"")</f>
        <v/>
      </c>
      <c r="DH75" s="7" t="str">
        <f t="shared" si="318"/>
        <v>,2,2,2,2,4,16,16,4,4</v>
      </c>
      <c r="DI75" s="7" t="str">
        <f t="shared" si="319"/>
        <v>,3,3,3,61,25,25</v>
      </c>
      <c r="DJ75" s="7" t="str">
        <f t="shared" si="438"/>
        <v/>
      </c>
      <c r="DK75" s="7" t="str">
        <f t="shared" ref="DK75:FV75" si="3533">IFERROR(ROUNDDOWN(IF(LEFT($C75,1)="*",DJ75*IF(RIGHT($C75,LEN($C75)-1)="old",DJ75,VALUE(RIGHT($C75,LEN($C75)-1))),DJ75+IF(RIGHT($C75,LEN($C75)-1)="old",DJ75,VALUE(RIGHT($C75,LEN($C75)-1))))/3,0),"")</f>
        <v/>
      </c>
      <c r="DL75" s="7" t="str">
        <f t="shared" ref="DL75:FW75" si="3534">IFERROR(IF(MOD(DK75,$D75)=0,$E75,$F75),"")</f>
        <v/>
      </c>
      <c r="DM75" s="7" t="str">
        <f t="shared" si="322"/>
        <v>,2,2,2,2,4,16,16,4,4</v>
      </c>
      <c r="DN75" s="7" t="str">
        <f t="shared" si="323"/>
        <v>,3,3,3,61,25,25</v>
      </c>
      <c r="DO75" s="7" t="str">
        <f t="shared" si="441"/>
        <v/>
      </c>
      <c r="DP75" s="7" t="str">
        <f t="shared" ref="DP75:GA75" si="3535">IFERROR(ROUNDDOWN(IF(LEFT($C75,1)="*",DO75*IF(RIGHT($C75,LEN($C75)-1)="old",DO75,VALUE(RIGHT($C75,LEN($C75)-1))),DO75+IF(RIGHT($C75,LEN($C75)-1)="old",DO75,VALUE(RIGHT($C75,LEN($C75)-1))))/3,0),"")</f>
        <v/>
      </c>
      <c r="DQ75" s="7" t="str">
        <f t="shared" ref="DQ75:GB75" si="3536">IFERROR(IF(MOD(DP75,$D75)=0,$E75,$F75),"")</f>
        <v/>
      </c>
      <c r="DR75" s="7" t="str">
        <f t="shared" si="326"/>
        <v>,2,2,2,2,4,16,16,4,4</v>
      </c>
      <c r="DS75" s="7" t="str">
        <f t="shared" si="327"/>
        <v>,3,3,3,61,25,25</v>
      </c>
      <c r="DT75" s="7" t="str">
        <f t="shared" si="444"/>
        <v/>
      </c>
      <c r="DU75" s="7" t="str">
        <f t="shared" ref="DU75:GF75" si="3537">IFERROR(ROUNDDOWN(IF(LEFT($C75,1)="*",DT75*IF(RIGHT($C75,LEN($C75)-1)="old",DT75,VALUE(RIGHT($C75,LEN($C75)-1))),DT75+IF(RIGHT($C75,LEN($C75)-1)="old",DT75,VALUE(RIGHT($C75,LEN($C75)-1))))/3,0),"")</f>
        <v/>
      </c>
      <c r="DV75" s="7" t="str">
        <f t="shared" ref="DV75:GG75" si="3538">IFERROR(IF(MOD(DU75,$D75)=0,$E75,$F75),"")</f>
        <v/>
      </c>
      <c r="DW75" s="7" t="str">
        <f t="shared" si="330"/>
        <v>,2,2,2,2,4,16,16,4,4</v>
      </c>
      <c r="DX75" s="7" t="str">
        <f t="shared" si="331"/>
        <v>,3,3,3,61,25,25</v>
      </c>
      <c r="DY75" s="7" t="str">
        <f t="shared" si="447"/>
        <v/>
      </c>
      <c r="DZ75" s="7" t="str">
        <f t="shared" ref="DZ75:GK75" si="3539">IFERROR(ROUNDDOWN(IF(LEFT($C75,1)="*",DY75*IF(RIGHT($C75,LEN($C75)-1)="old",DY75,VALUE(RIGHT($C75,LEN($C75)-1))),DY75+IF(RIGHT($C75,LEN($C75)-1)="old",DY75,VALUE(RIGHT($C75,LEN($C75)-1))))/3,0),"")</f>
        <v/>
      </c>
      <c r="EA75" s="7" t="str">
        <f t="shared" ref="EA75:GK75" si="3540">IFERROR(IF(MOD(DZ75,$D75)=0,$E75,$F75),"")</f>
        <v/>
      </c>
      <c r="EB75" s="7" t="str">
        <f t="shared" si="334"/>
        <v>,2,2,2,2,4,16,16,4,4</v>
      </c>
      <c r="EC75" s="7" t="str">
        <f t="shared" si="335"/>
        <v>,3,3,3,61,25,25</v>
      </c>
      <c r="ED75" s="7" t="str">
        <f t="shared" si="450"/>
        <v/>
      </c>
      <c r="EE75" s="7" t="str">
        <f t="shared" ref="EE75:GK75" si="3541">IFERROR(ROUNDDOWN(IF(LEFT($C75,1)="*",ED75*IF(RIGHT($C75,LEN($C75)-1)="old",ED75,VALUE(RIGHT($C75,LEN($C75)-1))),ED75+IF(RIGHT($C75,LEN($C75)-1)="old",ED75,VALUE(RIGHT($C75,LEN($C75)-1))))/3,0),"")</f>
        <v/>
      </c>
      <c r="EF75" s="7" t="str">
        <f t="shared" ref="EF75:GK75" si="3542">IFERROR(IF(MOD(EE75,$D75)=0,$E75,$F75),"")</f>
        <v/>
      </c>
      <c r="EG75" s="7" t="str">
        <f t="shared" si="338"/>
        <v>,2,2,2,2,4,16,16,4,4</v>
      </c>
      <c r="EH75" s="7" t="str">
        <f t="shared" si="339"/>
        <v>,3,3,3,61,25,25</v>
      </c>
      <c r="EI75" s="7" t="str">
        <f t="shared" si="453"/>
        <v/>
      </c>
      <c r="EJ75" s="7" t="str">
        <f t="shared" ref="EJ75:GK75" si="3543">IFERROR(ROUNDDOWN(IF(LEFT($C75,1)="*",EI75*IF(RIGHT($C75,LEN($C75)-1)="old",EI75,VALUE(RIGHT($C75,LEN($C75)-1))),EI75+IF(RIGHT($C75,LEN($C75)-1)="old",EI75,VALUE(RIGHT($C75,LEN($C75)-1))))/3,0),"")</f>
        <v/>
      </c>
      <c r="EK75" s="7" t="str">
        <f t="shared" ref="EK75:GK75" si="3544">IFERROR(IF(MOD(EJ75,$D75)=0,$E75,$F75),"")</f>
        <v/>
      </c>
      <c r="EL75" s="7" t="str">
        <f t="shared" si="342"/>
        <v>,2,2,2,2,4,16,16,4,4</v>
      </c>
      <c r="EM75" s="7" t="str">
        <f t="shared" si="343"/>
        <v>,3,3,3,61,25,25</v>
      </c>
      <c r="EN75" s="7" t="str">
        <f t="shared" si="456"/>
        <v/>
      </c>
      <c r="EO75" s="7" t="str">
        <f t="shared" ref="EO75:GK75" si="3545">IFERROR(ROUNDDOWN(IF(LEFT($C75,1)="*",EN75*IF(RIGHT($C75,LEN($C75)-1)="old",EN75,VALUE(RIGHT($C75,LEN($C75)-1))),EN75+IF(RIGHT($C75,LEN($C75)-1)="old",EN75,VALUE(RIGHT($C75,LEN($C75)-1))))/3,0),"")</f>
        <v/>
      </c>
      <c r="EP75" s="7" t="str">
        <f t="shared" ref="EP75:GK75" si="3546">IFERROR(IF(MOD(EO75,$D75)=0,$E75,$F75),"")</f>
        <v/>
      </c>
      <c r="EQ75" s="7" t="str">
        <f t="shared" si="346"/>
        <v>,2,2,2,2,4,16,16,4,4</v>
      </c>
      <c r="ER75" s="7" t="str">
        <f t="shared" si="347"/>
        <v>,3,3,3,61,25,25</v>
      </c>
      <c r="ES75" s="7" t="str">
        <f t="shared" si="459"/>
        <v/>
      </c>
      <c r="ET75" s="7" t="str">
        <f t="shared" ref="ET75:GK75" si="3547">IFERROR(ROUNDDOWN(IF(LEFT($C75,1)="*",ES75*IF(RIGHT($C75,LEN($C75)-1)="old",ES75,VALUE(RIGHT($C75,LEN($C75)-1))),ES75+IF(RIGHT($C75,LEN($C75)-1)="old",ES75,VALUE(RIGHT($C75,LEN($C75)-1))))/3,0),"")</f>
        <v/>
      </c>
      <c r="EU75" s="7" t="str">
        <f t="shared" ref="EU75:GK75" si="3548">IFERROR(IF(MOD(ET75,$D75)=0,$E75,$F75),"")</f>
        <v/>
      </c>
      <c r="EV75" s="7" t="str">
        <f t="shared" si="350"/>
        <v>,2,2,2,2,4,16,16,4,4</v>
      </c>
      <c r="EW75" s="7" t="str">
        <f t="shared" si="351"/>
        <v>,3,3,3,61,25,25</v>
      </c>
      <c r="EX75" s="7" t="str">
        <f t="shared" si="462"/>
        <v/>
      </c>
      <c r="EY75" s="7" t="str">
        <f t="shared" ref="EY75:GK75" si="3549">IFERROR(ROUNDDOWN(IF(LEFT($C75,1)="*",EX75*IF(RIGHT($C75,LEN($C75)-1)="old",EX75,VALUE(RIGHT($C75,LEN($C75)-1))),EX75+IF(RIGHT($C75,LEN($C75)-1)="old",EX75,VALUE(RIGHT($C75,LEN($C75)-1))))/3,0),"")</f>
        <v/>
      </c>
      <c r="EZ75" s="7" t="str">
        <f t="shared" ref="EZ75:GK75" si="3550">IFERROR(IF(MOD(EY75,$D75)=0,$E75,$F75),"")</f>
        <v/>
      </c>
      <c r="FA75" s="7" t="str">
        <f t="shared" si="354"/>
        <v>,2,2,2,2,4,16,16,4,4</v>
      </c>
      <c r="FB75" s="7" t="str">
        <f t="shared" si="355"/>
        <v>,3,3,3,61,25,25</v>
      </c>
      <c r="FC75" s="7" t="str">
        <f t="shared" si="465"/>
        <v/>
      </c>
      <c r="FD75" s="7" t="str">
        <f t="shared" ref="FD75:GK75" si="3551">IFERROR(ROUNDDOWN(IF(LEFT($C75,1)="*",FC75*IF(RIGHT($C75,LEN($C75)-1)="old",FC75,VALUE(RIGHT($C75,LEN($C75)-1))),FC75+IF(RIGHT($C75,LEN($C75)-1)="old",FC75,VALUE(RIGHT($C75,LEN($C75)-1))))/3,0),"")</f>
        <v/>
      </c>
      <c r="FE75" s="7" t="str">
        <f t="shared" ref="FE75:GK75" si="3552">IFERROR(IF(MOD(FD75,$D75)=0,$E75,$F75),"")</f>
        <v/>
      </c>
      <c r="FF75" s="7" t="str">
        <f t="shared" si="358"/>
        <v>,2,2,2,2,4,16,16,4,4</v>
      </c>
      <c r="FG75" s="7" t="str">
        <f t="shared" si="359"/>
        <v>,3,3,3,61,25,25</v>
      </c>
      <c r="FH75" s="7" t="str">
        <f t="shared" si="468"/>
        <v/>
      </c>
      <c r="FI75" s="7" t="str">
        <f t="shared" ref="FI75:GK75" si="3553">IFERROR(ROUNDDOWN(IF(LEFT($C75,1)="*",FH75*IF(RIGHT($C75,LEN($C75)-1)="old",FH75,VALUE(RIGHT($C75,LEN($C75)-1))),FH75+IF(RIGHT($C75,LEN($C75)-1)="old",FH75,VALUE(RIGHT($C75,LEN($C75)-1))))/3,0),"")</f>
        <v/>
      </c>
      <c r="FJ75" s="7" t="str">
        <f t="shared" ref="FJ75:GK75" si="3554">IFERROR(IF(MOD(FI75,$D75)=0,$E75,$F75),"")</f>
        <v/>
      </c>
      <c r="FK75" s="7" t="str">
        <f t="shared" si="362"/>
        <v>,2,2,2,2,4,16,16,4,4</v>
      </c>
      <c r="FL75" s="7" t="str">
        <f t="shared" si="363"/>
        <v>,3,3,3,61,25,25</v>
      </c>
      <c r="FM75" s="7" t="str">
        <f t="shared" si="471"/>
        <v/>
      </c>
      <c r="FN75" s="7" t="str">
        <f t="shared" ref="FN75:GK75" si="3555">IFERROR(ROUNDDOWN(IF(LEFT($C75,1)="*",FM75*IF(RIGHT($C75,LEN($C75)-1)="old",FM75,VALUE(RIGHT($C75,LEN($C75)-1))),FM75+IF(RIGHT($C75,LEN($C75)-1)="old",FM75,VALUE(RIGHT($C75,LEN($C75)-1))))/3,0),"")</f>
        <v/>
      </c>
      <c r="FO75" s="7" t="str">
        <f t="shared" ref="FO75:GK75" si="3556">IFERROR(IF(MOD(FN75,$D75)=0,$E75,$F75),"")</f>
        <v/>
      </c>
      <c r="FP75" s="7" t="str">
        <f t="shared" si="366"/>
        <v>,2,2,2,2,4,16,16,4,4</v>
      </c>
      <c r="FQ75" s="7" t="str">
        <f t="shared" si="367"/>
        <v>,3,3,3,61,25,25</v>
      </c>
      <c r="FR75" s="7" t="str">
        <f t="shared" si="474"/>
        <v/>
      </c>
      <c r="FS75" s="7" t="str">
        <f t="shared" ref="FS75:GK75" si="3557">IFERROR(ROUNDDOWN(IF(LEFT($C75,1)="*",FR75*IF(RIGHT($C75,LEN($C75)-1)="old",FR75,VALUE(RIGHT($C75,LEN($C75)-1))),FR75+IF(RIGHT($C75,LEN($C75)-1)="old",FR75,VALUE(RIGHT($C75,LEN($C75)-1))))/3,0),"")</f>
        <v/>
      </c>
      <c r="FT75" s="7" t="str">
        <f t="shared" ref="FT75:GK75" si="3558">IFERROR(IF(MOD(FS75,$D75)=0,$E75,$F75),"")</f>
        <v/>
      </c>
      <c r="FU75" s="7" t="str">
        <f t="shared" si="370"/>
        <v>,2,2,2,2,4,16,16,4,4</v>
      </c>
      <c r="FV75" s="7" t="str">
        <f t="shared" si="371"/>
        <v>,3,3,3,61,25,25</v>
      </c>
      <c r="FW75" s="7" t="str">
        <f t="shared" si="477"/>
        <v/>
      </c>
      <c r="FX75" s="7" t="str">
        <f t="shared" ref="FX75:GK75" si="3559">IFERROR(ROUNDDOWN(IF(LEFT($C75,1)="*",FW75*IF(RIGHT($C75,LEN($C75)-1)="old",FW75,VALUE(RIGHT($C75,LEN($C75)-1))),FW75+IF(RIGHT($C75,LEN($C75)-1)="old",FW75,VALUE(RIGHT($C75,LEN($C75)-1))))/3,0),"")</f>
        <v/>
      </c>
      <c r="FY75" s="7" t="str">
        <f t="shared" ref="FY75:GK75" si="3560">IFERROR(IF(MOD(FX75,$D75)=0,$E75,$F75),"")</f>
        <v/>
      </c>
      <c r="FZ75" s="7" t="str">
        <f t="shared" si="374"/>
        <v>,2,2,2,2,4,16,16,4,4</v>
      </c>
      <c r="GA75" s="7" t="str">
        <f t="shared" si="375"/>
        <v>,3,3,3,61,25,25</v>
      </c>
      <c r="GB75" s="7" t="str">
        <f t="shared" si="480"/>
        <v/>
      </c>
      <c r="GC75" s="7" t="str">
        <f t="shared" ref="GC75:GK75" si="3561">IFERROR(ROUNDDOWN(IF(LEFT($C75,1)="*",GB75*IF(RIGHT($C75,LEN($C75)-1)="old",GB75,VALUE(RIGHT($C75,LEN($C75)-1))),GB75+IF(RIGHT($C75,LEN($C75)-1)="old",GB75,VALUE(RIGHT($C75,LEN($C75)-1))))/3,0),"")</f>
        <v/>
      </c>
      <c r="GD75" s="7" t="str">
        <f t="shared" ref="GD75:GK75" si="3562">IFERROR(IF(MOD(GC75,$D75)=0,$E75,$F75),"")</f>
        <v/>
      </c>
      <c r="GE75" s="7" t="str">
        <f t="shared" si="378"/>
        <v>,2,2,2,2,4,16,16,4,4</v>
      </c>
      <c r="GF75" s="7" t="str">
        <f t="shared" si="379"/>
        <v>,3,3,3,61,25,25</v>
      </c>
      <c r="GG75" s="7" t="str">
        <f t="shared" si="483"/>
        <v/>
      </c>
      <c r="GH75" s="7" t="str">
        <f t="shared" ref="GH75:GK75" si="3563">IFERROR(ROUNDDOWN(IF(LEFT($C75,1)="*",GG75*IF(RIGHT($C75,LEN($C75)-1)="old",GG75,VALUE(RIGHT($C75,LEN($C75)-1))),GG75+IF(RIGHT($C75,LEN($C75)-1)="old",GG75,VALUE(RIGHT($C75,LEN($C75)-1))))/3,0),"")</f>
        <v/>
      </c>
      <c r="GI75" s="7" t="str">
        <f t="shared" ref="GI75:GK75" si="3564">IFERROR(IF(MOD(GH75,$D75)=0,$E75,$F75),"")</f>
        <v/>
      </c>
      <c r="GJ75" s="7" t="str">
        <f t="shared" si="382"/>
        <v>,2,2,2,2,4,16,16,4,4</v>
      </c>
      <c r="GK75" s="7" t="str">
        <f t="shared" si="383"/>
        <v>,3,3,3,61,25,25</v>
      </c>
    </row>
    <row r="76" spans="1:197" s="7" customFormat="1" x14ac:dyDescent="0.25">
      <c r="B76" s="7">
        <v>7</v>
      </c>
      <c r="C76" s="7" t="str">
        <f>"+7"</f>
        <v>+7</v>
      </c>
      <c r="D76" s="7">
        <v>3</v>
      </c>
      <c r="E76" s="7">
        <v>4</v>
      </c>
      <c r="F76" s="7">
        <v>1</v>
      </c>
      <c r="I76" s="7" t="str">
        <f>IF(E69=B76,GJ69,"")&amp;IF(F69=B76,GK69,"")&amp;IF(E70=B76,GJ70,"")&amp;IF(F70=B76,GK70,"")&amp;IF(E71=B76,GJ71,"")&amp;IF(F71=B76,GK71,"")&amp;IF(E72=B76,GJ72,"")&amp;IF(F72=B76,GK72,"")&amp;IF(E73=B76,GJ73,"")&amp;IF(F73=B76,GK73,"")&amp;IF(E74=B76,GJ74,"")&amp;IF(F74=B76,GK74,"")&amp;IF(E75=B76,GJ75,"")&amp;IF(F75=B76,GK75,"")</f>
        <v>,2,2,2,2,4,16,16,4,4</v>
      </c>
      <c r="J76" s="7">
        <f t="shared" si="246"/>
        <v>9</v>
      </c>
      <c r="K76" s="7">
        <f t="shared" si="3224"/>
        <v>57</v>
      </c>
      <c r="M76">
        <f>LEN(L76)-LEN(SUBSTITUTE(L76,",",""))</f>
        <v>0</v>
      </c>
      <c r="N76" s="7">
        <f>IF(N$4&lt;=$J76,VALUE(SUBSTITUTE(MID($I76,IFERROR(FIND(CHAR(1),SUBSTITUTE($I76,",",CHAR(1),(N$4+1)-1)),1),IFERROR(FIND(CHAR(1),SUBSTITUTE($I76,",",CHAR(1),(N$4+1))),LEN($I76)+1)-IFERROR(FIND(CHAR(1),SUBSTITUTE($I76,",",CHAR(1),(N$4+1)-1)),1)),",","")),"")</f>
        <v>2</v>
      </c>
      <c r="O76" s="7">
        <f t="shared" si="3154"/>
        <v>3</v>
      </c>
      <c r="P76" s="7">
        <f t="shared" si="3155"/>
        <v>4</v>
      </c>
      <c r="Q76" s="7" t="str">
        <f t="shared" si="3084"/>
        <v>,3</v>
      </c>
      <c r="R76" s="7" t="str">
        <f t="shared" si="3085"/>
        <v/>
      </c>
      <c r="S76" s="7">
        <f t="shared" si="247"/>
        <v>2</v>
      </c>
      <c r="T76" s="7">
        <f t="shared" si="243"/>
        <v>3</v>
      </c>
      <c r="U76" s="7">
        <f t="shared" si="244"/>
        <v>4</v>
      </c>
      <c r="V76" s="7" t="str">
        <f t="shared" si="898"/>
        <v>,3,3</v>
      </c>
      <c r="W76" s="7" t="str">
        <f t="shared" si="899"/>
        <v/>
      </c>
      <c r="X76" s="7">
        <f t="shared" si="384"/>
        <v>2</v>
      </c>
      <c r="Y76" s="7">
        <f t="shared" ref="Y76:CJ76" si="3565">IFERROR(ROUNDDOWN(IF(LEFT($C76,1)="*",X76*IF(RIGHT($C76,LEN($C76)-1)="old",X76,VALUE(RIGHT($C76,LEN($C76)-1))),X76+IF(RIGHT($C76,LEN($C76)-1)="old",X76,VALUE(RIGHT($C76,LEN($C76)-1))))/3,0),"")</f>
        <v>3</v>
      </c>
      <c r="Z76" s="7">
        <f t="shared" ref="Z76:CK76" si="3566">IFERROR(IF(MOD(Y76,$D76)=0,$E76,$F76),"")</f>
        <v>4</v>
      </c>
      <c r="AA76" s="7" t="str">
        <f t="shared" si="250"/>
        <v>,3,3,3</v>
      </c>
      <c r="AB76" s="7" t="str">
        <f t="shared" si="251"/>
        <v/>
      </c>
      <c r="AC76" s="7">
        <f t="shared" si="387"/>
        <v>2</v>
      </c>
      <c r="AD76" s="7">
        <f t="shared" ref="AD76:CO76" si="3567">IFERROR(ROUNDDOWN(IF(LEFT($C76,1)="*",AC76*IF(RIGHT($C76,LEN($C76)-1)="old",AC76,VALUE(RIGHT($C76,LEN($C76)-1))),AC76+IF(RIGHT($C76,LEN($C76)-1)="old",AC76,VALUE(RIGHT($C76,LEN($C76)-1))))/3,0),"")</f>
        <v>3</v>
      </c>
      <c r="AE76" s="7">
        <f t="shared" ref="AE76:CP76" si="3568">IFERROR(IF(MOD(AD76,$D76)=0,$E76,$F76),"")</f>
        <v>4</v>
      </c>
      <c r="AF76" s="7" t="str">
        <f t="shared" si="254"/>
        <v>,3,3,3,3</v>
      </c>
      <c r="AG76" s="7" t="str">
        <f t="shared" si="255"/>
        <v/>
      </c>
      <c r="AH76" s="7">
        <f t="shared" si="390"/>
        <v>4</v>
      </c>
      <c r="AI76" s="7">
        <f t="shared" ref="AI76:CT76" si="3569">IFERROR(ROUNDDOWN(IF(LEFT($C76,1)="*",AH76*IF(RIGHT($C76,LEN($C76)-1)="old",AH76,VALUE(RIGHT($C76,LEN($C76)-1))),AH76+IF(RIGHT($C76,LEN($C76)-1)="old",AH76,VALUE(RIGHT($C76,LEN($C76)-1))))/3,0),"")</f>
        <v>3</v>
      </c>
      <c r="AJ76" s="7">
        <f t="shared" ref="AJ76:CU76" si="3570">IFERROR(IF(MOD(AI76,$D76)=0,$E76,$F76),"")</f>
        <v>4</v>
      </c>
      <c r="AK76" s="7" t="str">
        <f t="shared" si="258"/>
        <v>,3,3,3,3,3</v>
      </c>
      <c r="AL76" s="7" t="str">
        <f t="shared" si="259"/>
        <v/>
      </c>
      <c r="AM76" s="7">
        <f t="shared" si="393"/>
        <v>16</v>
      </c>
      <c r="AN76" s="7">
        <f t="shared" ref="AN76:CY76" si="3571">IFERROR(ROUNDDOWN(IF(LEFT($C76,1)="*",AM76*IF(RIGHT($C76,LEN($C76)-1)="old",AM76,VALUE(RIGHT($C76,LEN($C76)-1))),AM76+IF(RIGHT($C76,LEN($C76)-1)="old",AM76,VALUE(RIGHT($C76,LEN($C76)-1))))/3,0),"")</f>
        <v>7</v>
      </c>
      <c r="AO76" s="7">
        <f t="shared" ref="AO76:CZ76" si="3572">IFERROR(IF(MOD(AN76,$D76)=0,$E76,$F76),"")</f>
        <v>1</v>
      </c>
      <c r="AP76" s="7" t="str">
        <f t="shared" si="262"/>
        <v>,3,3,3,3,3</v>
      </c>
      <c r="AQ76" s="7" t="str">
        <f t="shared" si="263"/>
        <v>,7</v>
      </c>
      <c r="AR76" s="7">
        <f t="shared" si="396"/>
        <v>16</v>
      </c>
      <c r="AS76" s="7">
        <f t="shared" ref="AS76:DD76" si="3573">IFERROR(ROUNDDOWN(IF(LEFT($C76,1)="*",AR76*IF(RIGHT($C76,LEN($C76)-1)="old",AR76,VALUE(RIGHT($C76,LEN($C76)-1))),AR76+IF(RIGHT($C76,LEN($C76)-1)="old",AR76,VALUE(RIGHT($C76,LEN($C76)-1))))/3,0),"")</f>
        <v>7</v>
      </c>
      <c r="AT76" s="7">
        <f t="shared" ref="AT76:DE76" si="3574">IFERROR(IF(MOD(AS76,$D76)=0,$E76,$F76),"")</f>
        <v>1</v>
      </c>
      <c r="AU76" s="7" t="str">
        <f t="shared" si="266"/>
        <v>,3,3,3,3,3</v>
      </c>
      <c r="AV76" s="7" t="str">
        <f t="shared" si="267"/>
        <v>,7,7</v>
      </c>
      <c r="AW76" s="7">
        <f t="shared" si="399"/>
        <v>4</v>
      </c>
      <c r="AX76" s="7">
        <f t="shared" ref="AX76:DI76" si="3575">IFERROR(ROUNDDOWN(IF(LEFT($C76,1)="*",AW76*IF(RIGHT($C76,LEN($C76)-1)="old",AW76,VALUE(RIGHT($C76,LEN($C76)-1))),AW76+IF(RIGHT($C76,LEN($C76)-1)="old",AW76,VALUE(RIGHT($C76,LEN($C76)-1))))/3,0),"")</f>
        <v>3</v>
      </c>
      <c r="AY76" s="7">
        <f t="shared" ref="AY76:DJ76" si="3576">IFERROR(IF(MOD(AX76,$D76)=0,$E76,$F76),"")</f>
        <v>4</v>
      </c>
      <c r="AZ76" s="7" t="str">
        <f t="shared" si="270"/>
        <v>,3,3,3,3,3,3</v>
      </c>
      <c r="BA76" s="7" t="str">
        <f t="shared" si="271"/>
        <v>,7,7</v>
      </c>
      <c r="BB76" s="7">
        <f t="shared" si="402"/>
        <v>4</v>
      </c>
      <c r="BC76" s="7">
        <f t="shared" ref="BC76:DN76" si="3577">IFERROR(ROUNDDOWN(IF(LEFT($C76,1)="*",BB76*IF(RIGHT($C76,LEN($C76)-1)="old",BB76,VALUE(RIGHT($C76,LEN($C76)-1))),BB76+IF(RIGHT($C76,LEN($C76)-1)="old",BB76,VALUE(RIGHT($C76,LEN($C76)-1))))/3,0),"")</f>
        <v>3</v>
      </c>
      <c r="BD76" s="7">
        <f t="shared" ref="BD76:DO76" si="3578">IFERROR(IF(MOD(BC76,$D76)=0,$E76,$F76),"")</f>
        <v>4</v>
      </c>
      <c r="BE76" s="7" t="str">
        <f t="shared" si="274"/>
        <v>,3,3,3,3,3,3,3</v>
      </c>
      <c r="BF76" s="7" t="str">
        <f t="shared" si="275"/>
        <v>,7,7</v>
      </c>
      <c r="BG76" s="7" t="str">
        <f t="shared" si="405"/>
        <v/>
      </c>
      <c r="BH76" s="7" t="str">
        <f t="shared" ref="BH76:DS76" si="3579">IFERROR(ROUNDDOWN(IF(LEFT($C76,1)="*",BG76*IF(RIGHT($C76,LEN($C76)-1)="old",BG76,VALUE(RIGHT($C76,LEN($C76)-1))),BG76+IF(RIGHT($C76,LEN($C76)-1)="old",BG76,VALUE(RIGHT($C76,LEN($C76)-1))))/3,0),"")</f>
        <v/>
      </c>
      <c r="BI76" s="7" t="str">
        <f t="shared" ref="BI76:DT76" si="3580">IFERROR(IF(MOD(BH76,$D76)=0,$E76,$F76),"")</f>
        <v/>
      </c>
      <c r="BJ76" s="7" t="str">
        <f t="shared" si="278"/>
        <v>,3,3,3,3,3,3,3</v>
      </c>
      <c r="BK76" s="7" t="str">
        <f t="shared" si="279"/>
        <v>,7,7</v>
      </c>
      <c r="BL76" s="7" t="str">
        <f t="shared" si="408"/>
        <v/>
      </c>
      <c r="BM76" s="7" t="str">
        <f t="shared" ref="BM76:DX76" si="3581">IFERROR(ROUNDDOWN(IF(LEFT($C76,1)="*",BL76*IF(RIGHT($C76,LEN($C76)-1)="old",BL76,VALUE(RIGHT($C76,LEN($C76)-1))),BL76+IF(RIGHT($C76,LEN($C76)-1)="old",BL76,VALUE(RIGHT($C76,LEN($C76)-1))))/3,0),"")</f>
        <v/>
      </c>
      <c r="BN76" s="7" t="str">
        <f t="shared" ref="BN76:DY76" si="3582">IFERROR(IF(MOD(BM76,$D76)=0,$E76,$F76),"")</f>
        <v/>
      </c>
      <c r="BO76" s="7" t="str">
        <f t="shared" si="282"/>
        <v>,3,3,3,3,3,3,3</v>
      </c>
      <c r="BP76" s="7" t="str">
        <f t="shared" si="283"/>
        <v>,7,7</v>
      </c>
      <c r="BQ76" s="7" t="str">
        <f t="shared" si="411"/>
        <v/>
      </c>
      <c r="BR76" s="7" t="str">
        <f t="shared" ref="BR76:EC76" si="3583">IFERROR(ROUNDDOWN(IF(LEFT($C76,1)="*",BQ76*IF(RIGHT($C76,LEN($C76)-1)="old",BQ76,VALUE(RIGHT($C76,LEN($C76)-1))),BQ76+IF(RIGHT($C76,LEN($C76)-1)="old",BQ76,VALUE(RIGHT($C76,LEN($C76)-1))))/3,0),"")</f>
        <v/>
      </c>
      <c r="BS76" s="7" t="str">
        <f t="shared" ref="BS76:ED76" si="3584">IFERROR(IF(MOD(BR76,$D76)=0,$E76,$F76),"")</f>
        <v/>
      </c>
      <c r="BT76" s="7" t="str">
        <f t="shared" si="286"/>
        <v>,3,3,3,3,3,3,3</v>
      </c>
      <c r="BU76" s="7" t="str">
        <f t="shared" si="287"/>
        <v>,7,7</v>
      </c>
      <c r="BV76" s="7" t="str">
        <f t="shared" si="414"/>
        <v/>
      </c>
      <c r="BW76" s="7" t="str">
        <f t="shared" ref="BW76:EH76" si="3585">IFERROR(ROUNDDOWN(IF(LEFT($C76,1)="*",BV76*IF(RIGHT($C76,LEN($C76)-1)="old",BV76,VALUE(RIGHT($C76,LEN($C76)-1))),BV76+IF(RIGHT($C76,LEN($C76)-1)="old",BV76,VALUE(RIGHT($C76,LEN($C76)-1))))/3,0),"")</f>
        <v/>
      </c>
      <c r="BX76" s="7" t="str">
        <f t="shared" ref="BX76:EI76" si="3586">IFERROR(IF(MOD(BW76,$D76)=0,$E76,$F76),"")</f>
        <v/>
      </c>
      <c r="BY76" s="7" t="str">
        <f t="shared" si="290"/>
        <v>,3,3,3,3,3,3,3</v>
      </c>
      <c r="BZ76" s="7" t="str">
        <f t="shared" si="291"/>
        <v>,7,7</v>
      </c>
      <c r="CA76" s="7" t="str">
        <f t="shared" si="417"/>
        <v/>
      </c>
      <c r="CB76" s="7" t="str">
        <f t="shared" ref="CB76:EM76" si="3587">IFERROR(ROUNDDOWN(IF(LEFT($C76,1)="*",CA76*IF(RIGHT($C76,LEN($C76)-1)="old",CA76,VALUE(RIGHT($C76,LEN($C76)-1))),CA76+IF(RIGHT($C76,LEN($C76)-1)="old",CA76,VALUE(RIGHT($C76,LEN($C76)-1))))/3,0),"")</f>
        <v/>
      </c>
      <c r="CC76" s="7" t="str">
        <f t="shared" ref="CC76:EN76" si="3588">IFERROR(IF(MOD(CB76,$D76)=0,$E76,$F76),"")</f>
        <v/>
      </c>
      <c r="CD76" s="7" t="str">
        <f t="shared" si="294"/>
        <v>,3,3,3,3,3,3,3</v>
      </c>
      <c r="CE76" s="7" t="str">
        <f t="shared" si="295"/>
        <v>,7,7</v>
      </c>
      <c r="CF76" s="7" t="str">
        <f t="shared" si="420"/>
        <v/>
      </c>
      <c r="CG76" s="7" t="str">
        <f t="shared" ref="CG76:ER76" si="3589">IFERROR(ROUNDDOWN(IF(LEFT($C76,1)="*",CF76*IF(RIGHT($C76,LEN($C76)-1)="old",CF76,VALUE(RIGHT($C76,LEN($C76)-1))),CF76+IF(RIGHT($C76,LEN($C76)-1)="old",CF76,VALUE(RIGHT($C76,LEN($C76)-1))))/3,0),"")</f>
        <v/>
      </c>
      <c r="CH76" s="7" t="str">
        <f t="shared" ref="CH76:ES76" si="3590">IFERROR(IF(MOD(CG76,$D76)=0,$E76,$F76),"")</f>
        <v/>
      </c>
      <c r="CI76" s="7" t="str">
        <f t="shared" si="298"/>
        <v>,3,3,3,3,3,3,3</v>
      </c>
      <c r="CJ76" s="7" t="str">
        <f t="shared" si="299"/>
        <v>,7,7</v>
      </c>
      <c r="CK76" s="7" t="str">
        <f t="shared" si="423"/>
        <v/>
      </c>
      <c r="CL76" s="7" t="str">
        <f t="shared" ref="CL76:EW76" si="3591">IFERROR(ROUNDDOWN(IF(LEFT($C76,1)="*",CK76*IF(RIGHT($C76,LEN($C76)-1)="old",CK76,VALUE(RIGHT($C76,LEN($C76)-1))),CK76+IF(RIGHT($C76,LEN($C76)-1)="old",CK76,VALUE(RIGHT($C76,LEN($C76)-1))))/3,0),"")</f>
        <v/>
      </c>
      <c r="CM76" s="7" t="str">
        <f t="shared" ref="CM76:EX76" si="3592">IFERROR(IF(MOD(CL76,$D76)=0,$E76,$F76),"")</f>
        <v/>
      </c>
      <c r="CN76" s="7" t="str">
        <f t="shared" si="302"/>
        <v>,3,3,3,3,3,3,3</v>
      </c>
      <c r="CO76" s="7" t="str">
        <f t="shared" si="303"/>
        <v>,7,7</v>
      </c>
      <c r="CP76" s="7" t="str">
        <f t="shared" si="426"/>
        <v/>
      </c>
      <c r="CQ76" s="7" t="str">
        <f t="shared" ref="CQ76:FB76" si="3593">IFERROR(ROUNDDOWN(IF(LEFT($C76,1)="*",CP76*IF(RIGHT($C76,LEN($C76)-1)="old",CP76,VALUE(RIGHT($C76,LEN($C76)-1))),CP76+IF(RIGHT($C76,LEN($C76)-1)="old",CP76,VALUE(RIGHT($C76,LEN($C76)-1))))/3,0),"")</f>
        <v/>
      </c>
      <c r="CR76" s="7" t="str">
        <f t="shared" ref="CR76:FC76" si="3594">IFERROR(IF(MOD(CQ76,$D76)=0,$E76,$F76),"")</f>
        <v/>
      </c>
      <c r="CS76" s="7" t="str">
        <f t="shared" si="306"/>
        <v>,3,3,3,3,3,3,3</v>
      </c>
      <c r="CT76" s="7" t="str">
        <f t="shared" si="307"/>
        <v>,7,7</v>
      </c>
      <c r="CU76" s="7" t="str">
        <f t="shared" si="429"/>
        <v/>
      </c>
      <c r="CV76" s="7" t="str">
        <f t="shared" ref="CV76:FG76" si="3595">IFERROR(ROUNDDOWN(IF(LEFT($C76,1)="*",CU76*IF(RIGHT($C76,LEN($C76)-1)="old",CU76,VALUE(RIGHT($C76,LEN($C76)-1))),CU76+IF(RIGHT($C76,LEN($C76)-1)="old",CU76,VALUE(RIGHT($C76,LEN($C76)-1))))/3,0),"")</f>
        <v/>
      </c>
      <c r="CW76" s="7" t="str">
        <f t="shared" ref="CW76:FH76" si="3596">IFERROR(IF(MOD(CV76,$D76)=0,$E76,$F76),"")</f>
        <v/>
      </c>
      <c r="CX76" s="7" t="str">
        <f t="shared" si="310"/>
        <v>,3,3,3,3,3,3,3</v>
      </c>
      <c r="CY76" s="7" t="str">
        <f t="shared" si="311"/>
        <v>,7,7</v>
      </c>
      <c r="CZ76" s="7" t="str">
        <f t="shared" si="432"/>
        <v/>
      </c>
      <c r="DA76" s="7" t="str">
        <f t="shared" ref="DA76:FL76" si="3597">IFERROR(ROUNDDOWN(IF(LEFT($C76,1)="*",CZ76*IF(RIGHT($C76,LEN($C76)-1)="old",CZ76,VALUE(RIGHT($C76,LEN($C76)-1))),CZ76+IF(RIGHT($C76,LEN($C76)-1)="old",CZ76,VALUE(RIGHT($C76,LEN($C76)-1))))/3,0),"")</f>
        <v/>
      </c>
      <c r="DB76" s="7" t="str">
        <f t="shared" ref="DB76:FM76" si="3598">IFERROR(IF(MOD(DA76,$D76)=0,$E76,$F76),"")</f>
        <v/>
      </c>
      <c r="DC76" s="7" t="str">
        <f t="shared" si="314"/>
        <v>,3,3,3,3,3,3,3</v>
      </c>
      <c r="DD76" s="7" t="str">
        <f t="shared" si="315"/>
        <v>,7,7</v>
      </c>
      <c r="DE76" s="7" t="str">
        <f t="shared" si="435"/>
        <v/>
      </c>
      <c r="DF76" s="7" t="str">
        <f t="shared" ref="DF76:FQ76" si="3599">IFERROR(ROUNDDOWN(IF(LEFT($C76,1)="*",DE76*IF(RIGHT($C76,LEN($C76)-1)="old",DE76,VALUE(RIGHT($C76,LEN($C76)-1))),DE76+IF(RIGHT($C76,LEN($C76)-1)="old",DE76,VALUE(RIGHT($C76,LEN($C76)-1))))/3,0),"")</f>
        <v/>
      </c>
      <c r="DG76" s="7" t="str">
        <f t="shared" ref="DG76:FR76" si="3600">IFERROR(IF(MOD(DF76,$D76)=0,$E76,$F76),"")</f>
        <v/>
      </c>
      <c r="DH76" s="7" t="str">
        <f t="shared" si="318"/>
        <v>,3,3,3,3,3,3,3</v>
      </c>
      <c r="DI76" s="7" t="str">
        <f t="shared" si="319"/>
        <v>,7,7</v>
      </c>
      <c r="DJ76" s="7" t="str">
        <f t="shared" si="438"/>
        <v/>
      </c>
      <c r="DK76" s="7" t="str">
        <f t="shared" ref="DK76:FV76" si="3601">IFERROR(ROUNDDOWN(IF(LEFT($C76,1)="*",DJ76*IF(RIGHT($C76,LEN($C76)-1)="old",DJ76,VALUE(RIGHT($C76,LEN($C76)-1))),DJ76+IF(RIGHT($C76,LEN($C76)-1)="old",DJ76,VALUE(RIGHT($C76,LEN($C76)-1))))/3,0),"")</f>
        <v/>
      </c>
      <c r="DL76" s="7" t="str">
        <f t="shared" ref="DL76:FW76" si="3602">IFERROR(IF(MOD(DK76,$D76)=0,$E76,$F76),"")</f>
        <v/>
      </c>
      <c r="DM76" s="7" t="str">
        <f t="shared" si="322"/>
        <v>,3,3,3,3,3,3,3</v>
      </c>
      <c r="DN76" s="7" t="str">
        <f t="shared" si="323"/>
        <v>,7,7</v>
      </c>
      <c r="DO76" s="7" t="str">
        <f t="shared" si="441"/>
        <v/>
      </c>
      <c r="DP76" s="7" t="str">
        <f t="shared" ref="DP76:GA76" si="3603">IFERROR(ROUNDDOWN(IF(LEFT($C76,1)="*",DO76*IF(RIGHT($C76,LEN($C76)-1)="old",DO76,VALUE(RIGHT($C76,LEN($C76)-1))),DO76+IF(RIGHT($C76,LEN($C76)-1)="old",DO76,VALUE(RIGHT($C76,LEN($C76)-1))))/3,0),"")</f>
        <v/>
      </c>
      <c r="DQ76" s="7" t="str">
        <f t="shared" ref="DQ76:GB76" si="3604">IFERROR(IF(MOD(DP76,$D76)=0,$E76,$F76),"")</f>
        <v/>
      </c>
      <c r="DR76" s="7" t="str">
        <f t="shared" si="326"/>
        <v>,3,3,3,3,3,3,3</v>
      </c>
      <c r="DS76" s="7" t="str">
        <f t="shared" si="327"/>
        <v>,7,7</v>
      </c>
      <c r="DT76" s="7" t="str">
        <f t="shared" si="444"/>
        <v/>
      </c>
      <c r="DU76" s="7" t="str">
        <f t="shared" ref="DU76:GF76" si="3605">IFERROR(ROUNDDOWN(IF(LEFT($C76,1)="*",DT76*IF(RIGHT($C76,LEN($C76)-1)="old",DT76,VALUE(RIGHT($C76,LEN($C76)-1))),DT76+IF(RIGHT($C76,LEN($C76)-1)="old",DT76,VALUE(RIGHT($C76,LEN($C76)-1))))/3,0),"")</f>
        <v/>
      </c>
      <c r="DV76" s="7" t="str">
        <f t="shared" ref="DV76:GG76" si="3606">IFERROR(IF(MOD(DU76,$D76)=0,$E76,$F76),"")</f>
        <v/>
      </c>
      <c r="DW76" s="7" t="str">
        <f t="shared" si="330"/>
        <v>,3,3,3,3,3,3,3</v>
      </c>
      <c r="DX76" s="7" t="str">
        <f t="shared" si="331"/>
        <v>,7,7</v>
      </c>
      <c r="DY76" s="7" t="str">
        <f t="shared" si="447"/>
        <v/>
      </c>
      <c r="DZ76" s="7" t="str">
        <f t="shared" ref="DZ76:GK76" si="3607">IFERROR(ROUNDDOWN(IF(LEFT($C76,1)="*",DY76*IF(RIGHT($C76,LEN($C76)-1)="old",DY76,VALUE(RIGHT($C76,LEN($C76)-1))),DY76+IF(RIGHT($C76,LEN($C76)-1)="old",DY76,VALUE(RIGHT($C76,LEN($C76)-1))))/3,0),"")</f>
        <v/>
      </c>
      <c r="EA76" s="7" t="str">
        <f t="shared" ref="EA76:GK76" si="3608">IFERROR(IF(MOD(DZ76,$D76)=0,$E76,$F76),"")</f>
        <v/>
      </c>
      <c r="EB76" s="7" t="str">
        <f t="shared" si="334"/>
        <v>,3,3,3,3,3,3,3</v>
      </c>
      <c r="EC76" s="7" t="str">
        <f t="shared" si="335"/>
        <v>,7,7</v>
      </c>
      <c r="ED76" s="7" t="str">
        <f t="shared" si="450"/>
        <v/>
      </c>
      <c r="EE76" s="7" t="str">
        <f t="shared" ref="EE76:GK76" si="3609">IFERROR(ROUNDDOWN(IF(LEFT($C76,1)="*",ED76*IF(RIGHT($C76,LEN($C76)-1)="old",ED76,VALUE(RIGHT($C76,LEN($C76)-1))),ED76+IF(RIGHT($C76,LEN($C76)-1)="old",ED76,VALUE(RIGHT($C76,LEN($C76)-1))))/3,0),"")</f>
        <v/>
      </c>
      <c r="EF76" s="7" t="str">
        <f t="shared" ref="EF76:GK76" si="3610">IFERROR(IF(MOD(EE76,$D76)=0,$E76,$F76),"")</f>
        <v/>
      </c>
      <c r="EG76" s="7" t="str">
        <f t="shared" si="338"/>
        <v>,3,3,3,3,3,3,3</v>
      </c>
      <c r="EH76" s="7" t="str">
        <f t="shared" si="339"/>
        <v>,7,7</v>
      </c>
      <c r="EI76" s="7" t="str">
        <f t="shared" si="453"/>
        <v/>
      </c>
      <c r="EJ76" s="7" t="str">
        <f t="shared" ref="EJ76:GK76" si="3611">IFERROR(ROUNDDOWN(IF(LEFT($C76,1)="*",EI76*IF(RIGHT($C76,LEN($C76)-1)="old",EI76,VALUE(RIGHT($C76,LEN($C76)-1))),EI76+IF(RIGHT($C76,LEN($C76)-1)="old",EI76,VALUE(RIGHT($C76,LEN($C76)-1))))/3,0),"")</f>
        <v/>
      </c>
      <c r="EK76" s="7" t="str">
        <f t="shared" ref="EK76:GK76" si="3612">IFERROR(IF(MOD(EJ76,$D76)=0,$E76,$F76),"")</f>
        <v/>
      </c>
      <c r="EL76" s="7" t="str">
        <f t="shared" si="342"/>
        <v>,3,3,3,3,3,3,3</v>
      </c>
      <c r="EM76" s="7" t="str">
        <f t="shared" si="343"/>
        <v>,7,7</v>
      </c>
      <c r="EN76" s="7" t="str">
        <f t="shared" si="456"/>
        <v/>
      </c>
      <c r="EO76" s="7" t="str">
        <f t="shared" ref="EO76:GK76" si="3613">IFERROR(ROUNDDOWN(IF(LEFT($C76,1)="*",EN76*IF(RIGHT($C76,LEN($C76)-1)="old",EN76,VALUE(RIGHT($C76,LEN($C76)-1))),EN76+IF(RIGHT($C76,LEN($C76)-1)="old",EN76,VALUE(RIGHT($C76,LEN($C76)-1))))/3,0),"")</f>
        <v/>
      </c>
      <c r="EP76" s="7" t="str">
        <f t="shared" ref="EP76:GK76" si="3614">IFERROR(IF(MOD(EO76,$D76)=0,$E76,$F76),"")</f>
        <v/>
      </c>
      <c r="EQ76" s="7" t="str">
        <f t="shared" si="346"/>
        <v>,3,3,3,3,3,3,3</v>
      </c>
      <c r="ER76" s="7" t="str">
        <f t="shared" si="347"/>
        <v>,7,7</v>
      </c>
      <c r="ES76" s="7" t="str">
        <f t="shared" si="459"/>
        <v/>
      </c>
      <c r="ET76" s="7" t="str">
        <f t="shared" ref="ET76:GK76" si="3615">IFERROR(ROUNDDOWN(IF(LEFT($C76,1)="*",ES76*IF(RIGHT($C76,LEN($C76)-1)="old",ES76,VALUE(RIGHT($C76,LEN($C76)-1))),ES76+IF(RIGHT($C76,LEN($C76)-1)="old",ES76,VALUE(RIGHT($C76,LEN($C76)-1))))/3,0),"")</f>
        <v/>
      </c>
      <c r="EU76" s="7" t="str">
        <f t="shared" ref="EU76:GK76" si="3616">IFERROR(IF(MOD(ET76,$D76)=0,$E76,$F76),"")</f>
        <v/>
      </c>
      <c r="EV76" s="7" t="str">
        <f t="shared" si="350"/>
        <v>,3,3,3,3,3,3,3</v>
      </c>
      <c r="EW76" s="7" t="str">
        <f t="shared" si="351"/>
        <v>,7,7</v>
      </c>
      <c r="EX76" s="7" t="str">
        <f t="shared" si="462"/>
        <v/>
      </c>
      <c r="EY76" s="7" t="str">
        <f t="shared" ref="EY76:GK76" si="3617">IFERROR(ROUNDDOWN(IF(LEFT($C76,1)="*",EX76*IF(RIGHT($C76,LEN($C76)-1)="old",EX76,VALUE(RIGHT($C76,LEN($C76)-1))),EX76+IF(RIGHT($C76,LEN($C76)-1)="old",EX76,VALUE(RIGHT($C76,LEN($C76)-1))))/3,0),"")</f>
        <v/>
      </c>
      <c r="EZ76" s="7" t="str">
        <f t="shared" ref="EZ76:GK76" si="3618">IFERROR(IF(MOD(EY76,$D76)=0,$E76,$F76),"")</f>
        <v/>
      </c>
      <c r="FA76" s="7" t="str">
        <f t="shared" si="354"/>
        <v>,3,3,3,3,3,3,3</v>
      </c>
      <c r="FB76" s="7" t="str">
        <f t="shared" si="355"/>
        <v>,7,7</v>
      </c>
      <c r="FC76" s="7" t="str">
        <f t="shared" si="465"/>
        <v/>
      </c>
      <c r="FD76" s="7" t="str">
        <f t="shared" ref="FD76:GK76" si="3619">IFERROR(ROUNDDOWN(IF(LEFT($C76,1)="*",FC76*IF(RIGHT($C76,LEN($C76)-1)="old",FC76,VALUE(RIGHT($C76,LEN($C76)-1))),FC76+IF(RIGHT($C76,LEN($C76)-1)="old",FC76,VALUE(RIGHT($C76,LEN($C76)-1))))/3,0),"")</f>
        <v/>
      </c>
      <c r="FE76" s="7" t="str">
        <f t="shared" ref="FE76:GK76" si="3620">IFERROR(IF(MOD(FD76,$D76)=0,$E76,$F76),"")</f>
        <v/>
      </c>
      <c r="FF76" s="7" t="str">
        <f t="shared" si="358"/>
        <v>,3,3,3,3,3,3,3</v>
      </c>
      <c r="FG76" s="7" t="str">
        <f t="shared" si="359"/>
        <v>,7,7</v>
      </c>
      <c r="FH76" s="7" t="str">
        <f t="shared" si="468"/>
        <v/>
      </c>
      <c r="FI76" s="7" t="str">
        <f t="shared" ref="FI76:GK76" si="3621">IFERROR(ROUNDDOWN(IF(LEFT($C76,1)="*",FH76*IF(RIGHT($C76,LEN($C76)-1)="old",FH76,VALUE(RIGHT($C76,LEN($C76)-1))),FH76+IF(RIGHT($C76,LEN($C76)-1)="old",FH76,VALUE(RIGHT($C76,LEN($C76)-1))))/3,0),"")</f>
        <v/>
      </c>
      <c r="FJ76" s="7" t="str">
        <f t="shared" ref="FJ76:GK76" si="3622">IFERROR(IF(MOD(FI76,$D76)=0,$E76,$F76),"")</f>
        <v/>
      </c>
      <c r="FK76" s="7" t="str">
        <f t="shared" si="362"/>
        <v>,3,3,3,3,3,3,3</v>
      </c>
      <c r="FL76" s="7" t="str">
        <f t="shared" si="363"/>
        <v>,7,7</v>
      </c>
      <c r="FM76" s="7" t="str">
        <f t="shared" si="471"/>
        <v/>
      </c>
      <c r="FN76" s="7" t="str">
        <f t="shared" ref="FN76:GK76" si="3623">IFERROR(ROUNDDOWN(IF(LEFT($C76,1)="*",FM76*IF(RIGHT($C76,LEN($C76)-1)="old",FM76,VALUE(RIGHT($C76,LEN($C76)-1))),FM76+IF(RIGHT($C76,LEN($C76)-1)="old",FM76,VALUE(RIGHT($C76,LEN($C76)-1))))/3,0),"")</f>
        <v/>
      </c>
      <c r="FO76" s="7" t="str">
        <f t="shared" ref="FO76:GK76" si="3624">IFERROR(IF(MOD(FN76,$D76)=0,$E76,$F76),"")</f>
        <v/>
      </c>
      <c r="FP76" s="7" t="str">
        <f t="shared" si="366"/>
        <v>,3,3,3,3,3,3,3</v>
      </c>
      <c r="FQ76" s="7" t="str">
        <f t="shared" si="367"/>
        <v>,7,7</v>
      </c>
      <c r="FR76" s="7" t="str">
        <f t="shared" si="474"/>
        <v/>
      </c>
      <c r="FS76" s="7" t="str">
        <f t="shared" ref="FS76:GK76" si="3625">IFERROR(ROUNDDOWN(IF(LEFT($C76,1)="*",FR76*IF(RIGHT($C76,LEN($C76)-1)="old",FR76,VALUE(RIGHT($C76,LEN($C76)-1))),FR76+IF(RIGHT($C76,LEN($C76)-1)="old",FR76,VALUE(RIGHT($C76,LEN($C76)-1))))/3,0),"")</f>
        <v/>
      </c>
      <c r="FT76" s="7" t="str">
        <f t="shared" ref="FT76:GK76" si="3626">IFERROR(IF(MOD(FS76,$D76)=0,$E76,$F76),"")</f>
        <v/>
      </c>
      <c r="FU76" s="7" t="str">
        <f t="shared" si="370"/>
        <v>,3,3,3,3,3,3,3</v>
      </c>
      <c r="FV76" s="7" t="str">
        <f t="shared" si="371"/>
        <v>,7,7</v>
      </c>
      <c r="FW76" s="7" t="str">
        <f t="shared" si="477"/>
        <v/>
      </c>
      <c r="FX76" s="7" t="str">
        <f t="shared" ref="FX76:GK76" si="3627">IFERROR(ROUNDDOWN(IF(LEFT($C76,1)="*",FW76*IF(RIGHT($C76,LEN($C76)-1)="old",FW76,VALUE(RIGHT($C76,LEN($C76)-1))),FW76+IF(RIGHT($C76,LEN($C76)-1)="old",FW76,VALUE(RIGHT($C76,LEN($C76)-1))))/3,0),"")</f>
        <v/>
      </c>
      <c r="FY76" s="7" t="str">
        <f t="shared" ref="FY76:GK76" si="3628">IFERROR(IF(MOD(FX76,$D76)=0,$E76,$F76),"")</f>
        <v/>
      </c>
      <c r="FZ76" s="7" t="str">
        <f t="shared" si="374"/>
        <v>,3,3,3,3,3,3,3</v>
      </c>
      <c r="GA76" s="7" t="str">
        <f t="shared" si="375"/>
        <v>,7,7</v>
      </c>
      <c r="GB76" s="7" t="str">
        <f t="shared" si="480"/>
        <v/>
      </c>
      <c r="GC76" s="7" t="str">
        <f t="shared" ref="GC76:GK76" si="3629">IFERROR(ROUNDDOWN(IF(LEFT($C76,1)="*",GB76*IF(RIGHT($C76,LEN($C76)-1)="old",GB76,VALUE(RIGHT($C76,LEN($C76)-1))),GB76+IF(RIGHT($C76,LEN($C76)-1)="old",GB76,VALUE(RIGHT($C76,LEN($C76)-1))))/3,0),"")</f>
        <v/>
      </c>
      <c r="GD76" s="7" t="str">
        <f t="shared" ref="GD76:GK76" si="3630">IFERROR(IF(MOD(GC76,$D76)=0,$E76,$F76),"")</f>
        <v/>
      </c>
      <c r="GE76" s="7" t="str">
        <f t="shared" si="378"/>
        <v>,3,3,3,3,3,3,3</v>
      </c>
      <c r="GF76" s="7" t="str">
        <f t="shared" si="379"/>
        <v>,7,7</v>
      </c>
      <c r="GG76" s="7" t="str">
        <f t="shared" si="483"/>
        <v/>
      </c>
      <c r="GH76" s="7" t="str">
        <f t="shared" ref="GH76:GK76" si="3631">IFERROR(ROUNDDOWN(IF(LEFT($C76,1)="*",GG76*IF(RIGHT($C76,LEN($C76)-1)="old",GG76,VALUE(RIGHT($C76,LEN($C76)-1))),GG76+IF(RIGHT($C76,LEN($C76)-1)="old",GG76,VALUE(RIGHT($C76,LEN($C76)-1))))/3,0),"")</f>
        <v/>
      </c>
      <c r="GI76" s="7" t="str">
        <f t="shared" ref="GI76:GK76" si="3632">IFERROR(IF(MOD(GH76,$D76)=0,$E76,$F76),"")</f>
        <v/>
      </c>
      <c r="GJ76" s="7" t="str">
        <f t="shared" si="382"/>
        <v>,3,3,3,3,3,3,3</v>
      </c>
      <c r="GK76" s="7" t="str">
        <f t="shared" si="383"/>
        <v>,7,7</v>
      </c>
    </row>
    <row r="77" spans="1:197" x14ac:dyDescent="0.25">
      <c r="A77" s="6">
        <f t="shared" ref="A77" si="3633">A69+1</f>
        <v>10</v>
      </c>
      <c r="B77" s="6">
        <v>0</v>
      </c>
      <c r="C77" s="6" t="str">
        <f>"*5"</f>
        <v>*5</v>
      </c>
      <c r="D77" s="6">
        <v>11</v>
      </c>
      <c r="E77" s="6">
        <v>2</v>
      </c>
      <c r="F77" s="6">
        <v>3</v>
      </c>
      <c r="G77" s="6"/>
      <c r="H77" s="6"/>
      <c r="I77" s="6" t="str">
        <f>IF(E70=B77,GJ70,"")&amp;IF(F70=B77,GK70,"")&amp;IF(E71=B77,GJ71,"")&amp;IF(F71=B77,GK71,"")&amp;IF(E72=B77,GJ72,"")&amp;IF(F72=B77,GK72,"")&amp;IF(E73=B77,GJ73,"")&amp;IF(F73=B77,GK73,"")&amp;IF(E74=B77,GJ74,"")&amp;IF(F74=B77,GK74,"")&amp;IF(E75=B77,GJ75,"")&amp;IF(F75=B77,GK75,"")&amp;IF(E76=B77,GJ76,"")&amp;IF(F76=B77,GK76,"")</f>
        <v>,7,73,33,11,11</v>
      </c>
      <c r="J77" s="6">
        <f t="shared" si="246"/>
        <v>5</v>
      </c>
      <c r="K77" s="6">
        <f>K69+J77</f>
        <v>86</v>
      </c>
      <c r="L77" s="6" t="str">
        <f>IF(E78=B77,GJ78,"")&amp;IF(F78=B77,GK78,"")&amp;IF(E79=B77,GJ79,"")&amp;IF(F79=B77,GK79,"")&amp;IF(E80=B77,GJ80,"")&amp;IF(F80=B77,GK80,"")&amp;IF(E81=B77,GJ81,"")&amp;IF(F81=B77,GK81,"")&amp;IF(E82=B77,GJ82,"")&amp;IF(F82=B77,GK82,"")&amp;IF(E83=B77,GJ83,"")&amp;IF(F83=B77,GK83,"")&amp;IF(E84=B77,GJ84,"")&amp;IF(F84=B77,GK84,"")</f>
        <v>,7,33,11,11,11</v>
      </c>
      <c r="M77" s="6">
        <f>LEN(L77)-LEN(SUBSTITUTE(L77,",",""))</f>
        <v>5</v>
      </c>
      <c r="N77" s="6">
        <f>IF(N$4&lt;=$J77,VALUE(SUBSTITUTE(MID($I77,IFERROR(FIND(CHAR(1),SUBSTITUTE($I77,",",CHAR(1),(N$4+1)-1)),1),IFERROR(FIND(CHAR(1),SUBSTITUTE($I77,",",CHAR(1),(N$4+1))),LEN($I77)+1)-IFERROR(FIND(CHAR(1),SUBSTITUTE($I77,",",CHAR(1),(N$4+1)-1)),1)),",","")),"")</f>
        <v>7</v>
      </c>
      <c r="O77" s="6">
        <f t="shared" si="3154"/>
        <v>11</v>
      </c>
      <c r="P77" s="6">
        <f t="shared" si="3155"/>
        <v>2</v>
      </c>
      <c r="Q77" s="6" t="str">
        <f t="shared" si="3084"/>
        <v>,11</v>
      </c>
      <c r="R77" s="6" t="str">
        <f t="shared" si="3085"/>
        <v/>
      </c>
      <c r="S77" s="6">
        <f t="shared" si="247"/>
        <v>73</v>
      </c>
      <c r="T77" s="6">
        <f t="shared" si="243"/>
        <v>121</v>
      </c>
      <c r="U77" s="6">
        <f t="shared" si="244"/>
        <v>2</v>
      </c>
      <c r="V77" s="6" t="str">
        <f t="shared" si="898"/>
        <v>,11,121</v>
      </c>
      <c r="W77" s="6" t="str">
        <f t="shared" si="899"/>
        <v/>
      </c>
      <c r="X77" s="6">
        <f t="shared" si="384"/>
        <v>33</v>
      </c>
      <c r="Y77" s="6">
        <f t="shared" ref="Y77:CJ77" si="3634">IFERROR(ROUNDDOWN(IF(LEFT($C77,1)="*",X77*IF(RIGHT($C77,LEN($C77)-1)="old",X77,VALUE(RIGHT($C77,LEN($C77)-1))),X77+IF(RIGHT($C77,LEN($C77)-1)="old",X77,VALUE(RIGHT($C77,LEN($C77)-1))))/3,0),"")</f>
        <v>55</v>
      </c>
      <c r="Z77" s="6">
        <f t="shared" ref="Z77:CK77" si="3635">IFERROR(IF(MOD(Y77,$D77)=0,$E77,$F77),"")</f>
        <v>2</v>
      </c>
      <c r="AA77" s="6" t="str">
        <f t="shared" si="250"/>
        <v>,11,121,55</v>
      </c>
      <c r="AB77" s="6" t="str">
        <f t="shared" si="251"/>
        <v/>
      </c>
      <c r="AC77" s="6">
        <f t="shared" si="387"/>
        <v>11</v>
      </c>
      <c r="AD77" s="6">
        <f t="shared" ref="AD77:CO77" si="3636">IFERROR(ROUNDDOWN(IF(LEFT($C77,1)="*",AC77*IF(RIGHT($C77,LEN($C77)-1)="old",AC77,VALUE(RIGHT($C77,LEN($C77)-1))),AC77+IF(RIGHT($C77,LEN($C77)-1)="old",AC77,VALUE(RIGHT($C77,LEN($C77)-1))))/3,0),"")</f>
        <v>18</v>
      </c>
      <c r="AE77" s="6">
        <f t="shared" ref="AE77:CP77" si="3637">IFERROR(IF(MOD(AD77,$D77)=0,$E77,$F77),"")</f>
        <v>3</v>
      </c>
      <c r="AF77" s="6" t="str">
        <f t="shared" si="254"/>
        <v>,11,121,55</v>
      </c>
      <c r="AG77" s="6" t="str">
        <f t="shared" si="255"/>
        <v>,18</v>
      </c>
      <c r="AH77" s="6">
        <f t="shared" si="390"/>
        <v>11</v>
      </c>
      <c r="AI77" s="6">
        <f t="shared" ref="AI77:CT77" si="3638">IFERROR(ROUNDDOWN(IF(LEFT($C77,1)="*",AH77*IF(RIGHT($C77,LEN($C77)-1)="old",AH77,VALUE(RIGHT($C77,LEN($C77)-1))),AH77+IF(RIGHT($C77,LEN($C77)-1)="old",AH77,VALUE(RIGHT($C77,LEN($C77)-1))))/3,0),"")</f>
        <v>18</v>
      </c>
      <c r="AJ77" s="6">
        <f t="shared" ref="AJ77:CU77" si="3639">IFERROR(IF(MOD(AI77,$D77)=0,$E77,$F77),"")</f>
        <v>3</v>
      </c>
      <c r="AK77" s="6" t="str">
        <f t="shared" si="258"/>
        <v>,11,121,55</v>
      </c>
      <c r="AL77" s="6" t="str">
        <f t="shared" si="259"/>
        <v>,18,18</v>
      </c>
      <c r="AM77" s="6" t="str">
        <f t="shared" si="393"/>
        <v/>
      </c>
      <c r="AN77" s="6" t="str">
        <f t="shared" ref="AN77:CY77" si="3640">IFERROR(ROUNDDOWN(IF(LEFT($C77,1)="*",AM77*IF(RIGHT($C77,LEN($C77)-1)="old",AM77,VALUE(RIGHT($C77,LEN($C77)-1))),AM77+IF(RIGHT($C77,LEN($C77)-1)="old",AM77,VALUE(RIGHT($C77,LEN($C77)-1))))/3,0),"")</f>
        <v/>
      </c>
      <c r="AO77" s="6" t="str">
        <f t="shared" ref="AO77:CZ77" si="3641">IFERROR(IF(MOD(AN77,$D77)=0,$E77,$F77),"")</f>
        <v/>
      </c>
      <c r="AP77" s="6" t="str">
        <f t="shared" si="262"/>
        <v>,11,121,55</v>
      </c>
      <c r="AQ77" s="6" t="str">
        <f t="shared" si="263"/>
        <v>,18,18</v>
      </c>
      <c r="AR77" s="6" t="str">
        <f t="shared" si="396"/>
        <v/>
      </c>
      <c r="AS77" s="6" t="str">
        <f t="shared" ref="AS77:DD77" si="3642">IFERROR(ROUNDDOWN(IF(LEFT($C77,1)="*",AR77*IF(RIGHT($C77,LEN($C77)-1)="old",AR77,VALUE(RIGHT($C77,LEN($C77)-1))),AR77+IF(RIGHT($C77,LEN($C77)-1)="old",AR77,VALUE(RIGHT($C77,LEN($C77)-1))))/3,0),"")</f>
        <v/>
      </c>
      <c r="AT77" s="6" t="str">
        <f t="shared" ref="AT77:DE77" si="3643">IFERROR(IF(MOD(AS77,$D77)=0,$E77,$F77),"")</f>
        <v/>
      </c>
      <c r="AU77" s="6" t="str">
        <f t="shared" si="266"/>
        <v>,11,121,55</v>
      </c>
      <c r="AV77" s="6" t="str">
        <f t="shared" si="267"/>
        <v>,18,18</v>
      </c>
      <c r="AW77" s="6" t="str">
        <f t="shared" si="399"/>
        <v/>
      </c>
      <c r="AX77" s="6" t="str">
        <f t="shared" ref="AX77:DI77" si="3644">IFERROR(ROUNDDOWN(IF(LEFT($C77,1)="*",AW77*IF(RIGHT($C77,LEN($C77)-1)="old",AW77,VALUE(RIGHT($C77,LEN($C77)-1))),AW77+IF(RIGHT($C77,LEN($C77)-1)="old",AW77,VALUE(RIGHT($C77,LEN($C77)-1))))/3,0),"")</f>
        <v/>
      </c>
      <c r="AY77" s="6" t="str">
        <f t="shared" ref="AY77:DJ77" si="3645">IFERROR(IF(MOD(AX77,$D77)=0,$E77,$F77),"")</f>
        <v/>
      </c>
      <c r="AZ77" s="6" t="str">
        <f t="shared" si="270"/>
        <v>,11,121,55</v>
      </c>
      <c r="BA77" s="6" t="str">
        <f t="shared" si="271"/>
        <v>,18,18</v>
      </c>
      <c r="BB77" s="6" t="str">
        <f t="shared" si="402"/>
        <v/>
      </c>
      <c r="BC77" s="6" t="str">
        <f t="shared" ref="BC77:DN77" si="3646">IFERROR(ROUNDDOWN(IF(LEFT($C77,1)="*",BB77*IF(RIGHT($C77,LEN($C77)-1)="old",BB77,VALUE(RIGHT($C77,LEN($C77)-1))),BB77+IF(RIGHT($C77,LEN($C77)-1)="old",BB77,VALUE(RIGHT($C77,LEN($C77)-1))))/3,0),"")</f>
        <v/>
      </c>
      <c r="BD77" s="6" t="str">
        <f t="shared" ref="BD77:DO77" si="3647">IFERROR(IF(MOD(BC77,$D77)=0,$E77,$F77),"")</f>
        <v/>
      </c>
      <c r="BE77" s="6" t="str">
        <f t="shared" si="274"/>
        <v>,11,121,55</v>
      </c>
      <c r="BF77" s="6" t="str">
        <f t="shared" si="275"/>
        <v>,18,18</v>
      </c>
      <c r="BG77" s="6" t="str">
        <f t="shared" si="405"/>
        <v/>
      </c>
      <c r="BH77" s="6" t="str">
        <f t="shared" ref="BH77:DS77" si="3648">IFERROR(ROUNDDOWN(IF(LEFT($C77,1)="*",BG77*IF(RIGHT($C77,LEN($C77)-1)="old",BG77,VALUE(RIGHT($C77,LEN($C77)-1))),BG77+IF(RIGHT($C77,LEN($C77)-1)="old",BG77,VALUE(RIGHT($C77,LEN($C77)-1))))/3,0),"")</f>
        <v/>
      </c>
      <c r="BI77" s="6" t="str">
        <f t="shared" ref="BI77:DT77" si="3649">IFERROR(IF(MOD(BH77,$D77)=0,$E77,$F77),"")</f>
        <v/>
      </c>
      <c r="BJ77" s="6" t="str">
        <f t="shared" si="278"/>
        <v>,11,121,55</v>
      </c>
      <c r="BK77" s="6" t="str">
        <f t="shared" si="279"/>
        <v>,18,18</v>
      </c>
      <c r="BL77" s="6" t="str">
        <f t="shared" si="408"/>
        <v/>
      </c>
      <c r="BM77" s="6" t="str">
        <f t="shared" ref="BM77:DX77" si="3650">IFERROR(ROUNDDOWN(IF(LEFT($C77,1)="*",BL77*IF(RIGHT($C77,LEN($C77)-1)="old",BL77,VALUE(RIGHT($C77,LEN($C77)-1))),BL77+IF(RIGHT($C77,LEN($C77)-1)="old",BL77,VALUE(RIGHT($C77,LEN($C77)-1))))/3,0),"")</f>
        <v/>
      </c>
      <c r="BN77" s="6" t="str">
        <f t="shared" ref="BN77:DY77" si="3651">IFERROR(IF(MOD(BM77,$D77)=0,$E77,$F77),"")</f>
        <v/>
      </c>
      <c r="BO77" s="6" t="str">
        <f t="shared" si="282"/>
        <v>,11,121,55</v>
      </c>
      <c r="BP77" s="6" t="str">
        <f t="shared" si="283"/>
        <v>,18,18</v>
      </c>
      <c r="BQ77" s="6" t="str">
        <f t="shared" si="411"/>
        <v/>
      </c>
      <c r="BR77" s="6" t="str">
        <f t="shared" ref="BR77:EC77" si="3652">IFERROR(ROUNDDOWN(IF(LEFT($C77,1)="*",BQ77*IF(RIGHT($C77,LEN($C77)-1)="old",BQ77,VALUE(RIGHT($C77,LEN($C77)-1))),BQ77+IF(RIGHT($C77,LEN($C77)-1)="old",BQ77,VALUE(RIGHT($C77,LEN($C77)-1))))/3,0),"")</f>
        <v/>
      </c>
      <c r="BS77" s="6" t="str">
        <f t="shared" ref="BS77:ED77" si="3653">IFERROR(IF(MOD(BR77,$D77)=0,$E77,$F77),"")</f>
        <v/>
      </c>
      <c r="BT77" s="6" t="str">
        <f t="shared" si="286"/>
        <v>,11,121,55</v>
      </c>
      <c r="BU77" s="6" t="str">
        <f t="shared" si="287"/>
        <v>,18,18</v>
      </c>
      <c r="BV77" s="6" t="str">
        <f t="shared" si="414"/>
        <v/>
      </c>
      <c r="BW77" s="6" t="str">
        <f t="shared" ref="BW77:EH77" si="3654">IFERROR(ROUNDDOWN(IF(LEFT($C77,1)="*",BV77*IF(RIGHT($C77,LEN($C77)-1)="old",BV77,VALUE(RIGHT($C77,LEN($C77)-1))),BV77+IF(RIGHT($C77,LEN($C77)-1)="old",BV77,VALUE(RIGHT($C77,LEN($C77)-1))))/3,0),"")</f>
        <v/>
      </c>
      <c r="BX77" s="6" t="str">
        <f t="shared" ref="BX77:EI77" si="3655">IFERROR(IF(MOD(BW77,$D77)=0,$E77,$F77),"")</f>
        <v/>
      </c>
      <c r="BY77" s="6" t="str">
        <f t="shared" si="290"/>
        <v>,11,121,55</v>
      </c>
      <c r="BZ77" s="6" t="str">
        <f t="shared" si="291"/>
        <v>,18,18</v>
      </c>
      <c r="CA77" s="6" t="str">
        <f t="shared" si="417"/>
        <v/>
      </c>
      <c r="CB77" s="6" t="str">
        <f t="shared" ref="CB77:EM77" si="3656">IFERROR(ROUNDDOWN(IF(LEFT($C77,1)="*",CA77*IF(RIGHT($C77,LEN($C77)-1)="old",CA77,VALUE(RIGHT($C77,LEN($C77)-1))),CA77+IF(RIGHT($C77,LEN($C77)-1)="old",CA77,VALUE(RIGHT($C77,LEN($C77)-1))))/3,0),"")</f>
        <v/>
      </c>
      <c r="CC77" s="6" t="str">
        <f t="shared" ref="CC77:EN77" si="3657">IFERROR(IF(MOD(CB77,$D77)=0,$E77,$F77),"")</f>
        <v/>
      </c>
      <c r="CD77" s="6" t="str">
        <f t="shared" si="294"/>
        <v>,11,121,55</v>
      </c>
      <c r="CE77" s="6" t="str">
        <f t="shared" si="295"/>
        <v>,18,18</v>
      </c>
      <c r="CF77" s="6" t="str">
        <f t="shared" si="420"/>
        <v/>
      </c>
      <c r="CG77" s="6" t="str">
        <f t="shared" ref="CG77:ER77" si="3658">IFERROR(ROUNDDOWN(IF(LEFT($C77,1)="*",CF77*IF(RIGHT($C77,LEN($C77)-1)="old",CF77,VALUE(RIGHT($C77,LEN($C77)-1))),CF77+IF(RIGHT($C77,LEN($C77)-1)="old",CF77,VALUE(RIGHT($C77,LEN($C77)-1))))/3,0),"")</f>
        <v/>
      </c>
      <c r="CH77" s="6" t="str">
        <f t="shared" ref="CH77:ES77" si="3659">IFERROR(IF(MOD(CG77,$D77)=0,$E77,$F77),"")</f>
        <v/>
      </c>
      <c r="CI77" s="6" t="str">
        <f t="shared" si="298"/>
        <v>,11,121,55</v>
      </c>
      <c r="CJ77" s="6" t="str">
        <f t="shared" si="299"/>
        <v>,18,18</v>
      </c>
      <c r="CK77" s="6" t="str">
        <f t="shared" si="423"/>
        <v/>
      </c>
      <c r="CL77" s="6" t="str">
        <f t="shared" ref="CL77:EW77" si="3660">IFERROR(ROUNDDOWN(IF(LEFT($C77,1)="*",CK77*IF(RIGHT($C77,LEN($C77)-1)="old",CK77,VALUE(RIGHT($C77,LEN($C77)-1))),CK77+IF(RIGHT($C77,LEN($C77)-1)="old",CK77,VALUE(RIGHT($C77,LEN($C77)-1))))/3,0),"")</f>
        <v/>
      </c>
      <c r="CM77" s="6" t="str">
        <f t="shared" ref="CM77:EX77" si="3661">IFERROR(IF(MOD(CL77,$D77)=0,$E77,$F77),"")</f>
        <v/>
      </c>
      <c r="CN77" s="6" t="str">
        <f t="shared" si="302"/>
        <v>,11,121,55</v>
      </c>
      <c r="CO77" s="6" t="str">
        <f t="shared" si="303"/>
        <v>,18,18</v>
      </c>
      <c r="CP77" s="6" t="str">
        <f t="shared" si="426"/>
        <v/>
      </c>
      <c r="CQ77" s="6" t="str">
        <f t="shared" ref="CQ77:FB77" si="3662">IFERROR(ROUNDDOWN(IF(LEFT($C77,1)="*",CP77*IF(RIGHT($C77,LEN($C77)-1)="old",CP77,VALUE(RIGHT($C77,LEN($C77)-1))),CP77+IF(RIGHT($C77,LEN($C77)-1)="old",CP77,VALUE(RIGHT($C77,LEN($C77)-1))))/3,0),"")</f>
        <v/>
      </c>
      <c r="CR77" s="6" t="str">
        <f t="shared" ref="CR77:FC77" si="3663">IFERROR(IF(MOD(CQ77,$D77)=0,$E77,$F77),"")</f>
        <v/>
      </c>
      <c r="CS77" s="6" t="str">
        <f t="shared" si="306"/>
        <v>,11,121,55</v>
      </c>
      <c r="CT77" s="6" t="str">
        <f t="shared" si="307"/>
        <v>,18,18</v>
      </c>
      <c r="CU77" s="6" t="str">
        <f t="shared" si="429"/>
        <v/>
      </c>
      <c r="CV77" s="6" t="str">
        <f t="shared" ref="CV77:FG77" si="3664">IFERROR(ROUNDDOWN(IF(LEFT($C77,1)="*",CU77*IF(RIGHT($C77,LEN($C77)-1)="old",CU77,VALUE(RIGHT($C77,LEN($C77)-1))),CU77+IF(RIGHT($C77,LEN($C77)-1)="old",CU77,VALUE(RIGHT($C77,LEN($C77)-1))))/3,0),"")</f>
        <v/>
      </c>
      <c r="CW77" s="6" t="str">
        <f t="shared" ref="CW77:FH77" si="3665">IFERROR(IF(MOD(CV77,$D77)=0,$E77,$F77),"")</f>
        <v/>
      </c>
      <c r="CX77" s="6" t="str">
        <f t="shared" si="310"/>
        <v>,11,121,55</v>
      </c>
      <c r="CY77" s="6" t="str">
        <f t="shared" si="311"/>
        <v>,18,18</v>
      </c>
      <c r="CZ77" s="6" t="str">
        <f t="shared" si="432"/>
        <v/>
      </c>
      <c r="DA77" s="6" t="str">
        <f t="shared" ref="DA77:FL77" si="3666">IFERROR(ROUNDDOWN(IF(LEFT($C77,1)="*",CZ77*IF(RIGHT($C77,LEN($C77)-1)="old",CZ77,VALUE(RIGHT($C77,LEN($C77)-1))),CZ77+IF(RIGHT($C77,LEN($C77)-1)="old",CZ77,VALUE(RIGHT($C77,LEN($C77)-1))))/3,0),"")</f>
        <v/>
      </c>
      <c r="DB77" s="6" t="str">
        <f t="shared" ref="DB77:FM77" si="3667">IFERROR(IF(MOD(DA77,$D77)=0,$E77,$F77),"")</f>
        <v/>
      </c>
      <c r="DC77" s="6" t="str">
        <f t="shared" si="314"/>
        <v>,11,121,55</v>
      </c>
      <c r="DD77" s="6" t="str">
        <f t="shared" si="315"/>
        <v>,18,18</v>
      </c>
      <c r="DE77" s="6" t="str">
        <f t="shared" si="435"/>
        <v/>
      </c>
      <c r="DF77" s="6" t="str">
        <f t="shared" ref="DF77:FQ77" si="3668">IFERROR(ROUNDDOWN(IF(LEFT($C77,1)="*",DE77*IF(RIGHT($C77,LEN($C77)-1)="old",DE77,VALUE(RIGHT($C77,LEN($C77)-1))),DE77+IF(RIGHT($C77,LEN($C77)-1)="old",DE77,VALUE(RIGHT($C77,LEN($C77)-1))))/3,0),"")</f>
        <v/>
      </c>
      <c r="DG77" s="6" t="str">
        <f t="shared" ref="DG77:FR77" si="3669">IFERROR(IF(MOD(DF77,$D77)=0,$E77,$F77),"")</f>
        <v/>
      </c>
      <c r="DH77" s="6" t="str">
        <f t="shared" si="318"/>
        <v>,11,121,55</v>
      </c>
      <c r="DI77" s="6" t="str">
        <f t="shared" si="319"/>
        <v>,18,18</v>
      </c>
      <c r="DJ77" s="6" t="str">
        <f t="shared" si="438"/>
        <v/>
      </c>
      <c r="DK77" s="6" t="str">
        <f t="shared" ref="DK77:FV77" si="3670">IFERROR(ROUNDDOWN(IF(LEFT($C77,1)="*",DJ77*IF(RIGHT($C77,LEN($C77)-1)="old",DJ77,VALUE(RIGHT($C77,LEN($C77)-1))),DJ77+IF(RIGHT($C77,LEN($C77)-1)="old",DJ77,VALUE(RIGHT($C77,LEN($C77)-1))))/3,0),"")</f>
        <v/>
      </c>
      <c r="DL77" s="6" t="str">
        <f t="shared" ref="DL77:FW77" si="3671">IFERROR(IF(MOD(DK77,$D77)=0,$E77,$F77),"")</f>
        <v/>
      </c>
      <c r="DM77" s="6" t="str">
        <f t="shared" si="322"/>
        <v>,11,121,55</v>
      </c>
      <c r="DN77" s="6" t="str">
        <f t="shared" si="323"/>
        <v>,18,18</v>
      </c>
      <c r="DO77" s="6" t="str">
        <f t="shared" si="441"/>
        <v/>
      </c>
      <c r="DP77" s="6" t="str">
        <f t="shared" ref="DP77:GA77" si="3672">IFERROR(ROUNDDOWN(IF(LEFT($C77,1)="*",DO77*IF(RIGHT($C77,LEN($C77)-1)="old",DO77,VALUE(RIGHT($C77,LEN($C77)-1))),DO77+IF(RIGHT($C77,LEN($C77)-1)="old",DO77,VALUE(RIGHT($C77,LEN($C77)-1))))/3,0),"")</f>
        <v/>
      </c>
      <c r="DQ77" s="6" t="str">
        <f t="shared" ref="DQ77:GB77" si="3673">IFERROR(IF(MOD(DP77,$D77)=0,$E77,$F77),"")</f>
        <v/>
      </c>
      <c r="DR77" s="6" t="str">
        <f t="shared" si="326"/>
        <v>,11,121,55</v>
      </c>
      <c r="DS77" s="6" t="str">
        <f t="shared" si="327"/>
        <v>,18,18</v>
      </c>
      <c r="DT77" s="6" t="str">
        <f t="shared" si="444"/>
        <v/>
      </c>
      <c r="DU77" s="6" t="str">
        <f t="shared" ref="DU77:GF77" si="3674">IFERROR(ROUNDDOWN(IF(LEFT($C77,1)="*",DT77*IF(RIGHT($C77,LEN($C77)-1)="old",DT77,VALUE(RIGHT($C77,LEN($C77)-1))),DT77+IF(RIGHT($C77,LEN($C77)-1)="old",DT77,VALUE(RIGHT($C77,LEN($C77)-1))))/3,0),"")</f>
        <v/>
      </c>
      <c r="DV77" s="6" t="str">
        <f t="shared" ref="DV77:GG77" si="3675">IFERROR(IF(MOD(DU77,$D77)=0,$E77,$F77),"")</f>
        <v/>
      </c>
      <c r="DW77" s="6" t="str">
        <f t="shared" si="330"/>
        <v>,11,121,55</v>
      </c>
      <c r="DX77" s="6" t="str">
        <f t="shared" si="331"/>
        <v>,18,18</v>
      </c>
      <c r="DY77" s="6" t="str">
        <f t="shared" si="447"/>
        <v/>
      </c>
      <c r="DZ77" s="6" t="str">
        <f t="shared" ref="DZ77:GK77" si="3676">IFERROR(ROUNDDOWN(IF(LEFT($C77,1)="*",DY77*IF(RIGHT($C77,LEN($C77)-1)="old",DY77,VALUE(RIGHT($C77,LEN($C77)-1))),DY77+IF(RIGHT($C77,LEN($C77)-1)="old",DY77,VALUE(RIGHT($C77,LEN($C77)-1))))/3,0),"")</f>
        <v/>
      </c>
      <c r="EA77" s="6" t="str">
        <f t="shared" ref="EA77:GK77" si="3677">IFERROR(IF(MOD(DZ77,$D77)=0,$E77,$F77),"")</f>
        <v/>
      </c>
      <c r="EB77" s="6" t="str">
        <f t="shared" si="334"/>
        <v>,11,121,55</v>
      </c>
      <c r="EC77" s="6" t="str">
        <f t="shared" si="335"/>
        <v>,18,18</v>
      </c>
      <c r="ED77" s="6" t="str">
        <f t="shared" si="450"/>
        <v/>
      </c>
      <c r="EE77" s="6" t="str">
        <f t="shared" ref="EE77:GK77" si="3678">IFERROR(ROUNDDOWN(IF(LEFT($C77,1)="*",ED77*IF(RIGHT($C77,LEN($C77)-1)="old",ED77,VALUE(RIGHT($C77,LEN($C77)-1))),ED77+IF(RIGHT($C77,LEN($C77)-1)="old",ED77,VALUE(RIGHT($C77,LEN($C77)-1))))/3,0),"")</f>
        <v/>
      </c>
      <c r="EF77" s="6" t="str">
        <f t="shared" ref="EF77:GK77" si="3679">IFERROR(IF(MOD(EE77,$D77)=0,$E77,$F77),"")</f>
        <v/>
      </c>
      <c r="EG77" s="6" t="str">
        <f t="shared" si="338"/>
        <v>,11,121,55</v>
      </c>
      <c r="EH77" s="6" t="str">
        <f t="shared" si="339"/>
        <v>,18,18</v>
      </c>
      <c r="EI77" s="6" t="str">
        <f t="shared" si="453"/>
        <v/>
      </c>
      <c r="EJ77" s="6" t="str">
        <f t="shared" ref="EJ77:GK77" si="3680">IFERROR(ROUNDDOWN(IF(LEFT($C77,1)="*",EI77*IF(RIGHT($C77,LEN($C77)-1)="old",EI77,VALUE(RIGHT($C77,LEN($C77)-1))),EI77+IF(RIGHT($C77,LEN($C77)-1)="old",EI77,VALUE(RIGHT($C77,LEN($C77)-1))))/3,0),"")</f>
        <v/>
      </c>
      <c r="EK77" s="6" t="str">
        <f t="shared" ref="EK77:GK77" si="3681">IFERROR(IF(MOD(EJ77,$D77)=0,$E77,$F77),"")</f>
        <v/>
      </c>
      <c r="EL77" s="6" t="str">
        <f t="shared" si="342"/>
        <v>,11,121,55</v>
      </c>
      <c r="EM77" s="6" t="str">
        <f t="shared" si="343"/>
        <v>,18,18</v>
      </c>
      <c r="EN77" s="6" t="str">
        <f t="shared" si="456"/>
        <v/>
      </c>
      <c r="EO77" s="6" t="str">
        <f t="shared" ref="EO77:GK77" si="3682">IFERROR(ROUNDDOWN(IF(LEFT($C77,1)="*",EN77*IF(RIGHT($C77,LEN($C77)-1)="old",EN77,VALUE(RIGHT($C77,LEN($C77)-1))),EN77+IF(RIGHT($C77,LEN($C77)-1)="old",EN77,VALUE(RIGHT($C77,LEN($C77)-1))))/3,0),"")</f>
        <v/>
      </c>
      <c r="EP77" s="6" t="str">
        <f t="shared" ref="EP77:GK77" si="3683">IFERROR(IF(MOD(EO77,$D77)=0,$E77,$F77),"")</f>
        <v/>
      </c>
      <c r="EQ77" s="6" t="str">
        <f t="shared" si="346"/>
        <v>,11,121,55</v>
      </c>
      <c r="ER77" s="6" t="str">
        <f t="shared" si="347"/>
        <v>,18,18</v>
      </c>
      <c r="ES77" s="6" t="str">
        <f t="shared" si="459"/>
        <v/>
      </c>
      <c r="ET77" s="6" t="str">
        <f t="shared" ref="ET77:GK77" si="3684">IFERROR(ROUNDDOWN(IF(LEFT($C77,1)="*",ES77*IF(RIGHT($C77,LEN($C77)-1)="old",ES77,VALUE(RIGHT($C77,LEN($C77)-1))),ES77+IF(RIGHT($C77,LEN($C77)-1)="old",ES77,VALUE(RIGHT($C77,LEN($C77)-1))))/3,0),"")</f>
        <v/>
      </c>
      <c r="EU77" s="6" t="str">
        <f t="shared" ref="EU77:GK77" si="3685">IFERROR(IF(MOD(ET77,$D77)=0,$E77,$F77),"")</f>
        <v/>
      </c>
      <c r="EV77" s="6" t="str">
        <f t="shared" si="350"/>
        <v>,11,121,55</v>
      </c>
      <c r="EW77" s="6" t="str">
        <f t="shared" si="351"/>
        <v>,18,18</v>
      </c>
      <c r="EX77" s="6" t="str">
        <f t="shared" si="462"/>
        <v/>
      </c>
      <c r="EY77" s="6" t="str">
        <f t="shared" ref="EY77:GK77" si="3686">IFERROR(ROUNDDOWN(IF(LEFT($C77,1)="*",EX77*IF(RIGHT($C77,LEN($C77)-1)="old",EX77,VALUE(RIGHT($C77,LEN($C77)-1))),EX77+IF(RIGHT($C77,LEN($C77)-1)="old",EX77,VALUE(RIGHT($C77,LEN($C77)-1))))/3,0),"")</f>
        <v/>
      </c>
      <c r="EZ77" s="6" t="str">
        <f t="shared" ref="EZ77:GK77" si="3687">IFERROR(IF(MOD(EY77,$D77)=0,$E77,$F77),"")</f>
        <v/>
      </c>
      <c r="FA77" s="6" t="str">
        <f t="shared" si="354"/>
        <v>,11,121,55</v>
      </c>
      <c r="FB77" s="6" t="str">
        <f t="shared" si="355"/>
        <v>,18,18</v>
      </c>
      <c r="FC77" s="6" t="str">
        <f t="shared" si="465"/>
        <v/>
      </c>
      <c r="FD77" s="6" t="str">
        <f t="shared" ref="FD77:GK77" si="3688">IFERROR(ROUNDDOWN(IF(LEFT($C77,1)="*",FC77*IF(RIGHT($C77,LEN($C77)-1)="old",FC77,VALUE(RIGHT($C77,LEN($C77)-1))),FC77+IF(RIGHT($C77,LEN($C77)-1)="old",FC77,VALUE(RIGHT($C77,LEN($C77)-1))))/3,0),"")</f>
        <v/>
      </c>
      <c r="FE77" s="6" t="str">
        <f t="shared" ref="FE77:GK77" si="3689">IFERROR(IF(MOD(FD77,$D77)=0,$E77,$F77),"")</f>
        <v/>
      </c>
      <c r="FF77" s="6" t="str">
        <f t="shared" si="358"/>
        <v>,11,121,55</v>
      </c>
      <c r="FG77" s="6" t="str">
        <f t="shared" si="359"/>
        <v>,18,18</v>
      </c>
      <c r="FH77" s="6" t="str">
        <f t="shared" si="468"/>
        <v/>
      </c>
      <c r="FI77" s="6" t="str">
        <f t="shared" ref="FI77:GK77" si="3690">IFERROR(ROUNDDOWN(IF(LEFT($C77,1)="*",FH77*IF(RIGHT($C77,LEN($C77)-1)="old",FH77,VALUE(RIGHT($C77,LEN($C77)-1))),FH77+IF(RIGHT($C77,LEN($C77)-1)="old",FH77,VALUE(RIGHT($C77,LEN($C77)-1))))/3,0),"")</f>
        <v/>
      </c>
      <c r="FJ77" s="6" t="str">
        <f t="shared" ref="FJ77:GK77" si="3691">IFERROR(IF(MOD(FI77,$D77)=0,$E77,$F77),"")</f>
        <v/>
      </c>
      <c r="FK77" s="6" t="str">
        <f t="shared" si="362"/>
        <v>,11,121,55</v>
      </c>
      <c r="FL77" s="6" t="str">
        <f t="shared" si="363"/>
        <v>,18,18</v>
      </c>
      <c r="FM77" s="6" t="str">
        <f t="shared" si="471"/>
        <v/>
      </c>
      <c r="FN77" s="6" t="str">
        <f t="shared" ref="FN77:GK77" si="3692">IFERROR(ROUNDDOWN(IF(LEFT($C77,1)="*",FM77*IF(RIGHT($C77,LEN($C77)-1)="old",FM77,VALUE(RIGHT($C77,LEN($C77)-1))),FM77+IF(RIGHT($C77,LEN($C77)-1)="old",FM77,VALUE(RIGHT($C77,LEN($C77)-1))))/3,0),"")</f>
        <v/>
      </c>
      <c r="FO77" s="6" t="str">
        <f t="shared" ref="FO77:GK77" si="3693">IFERROR(IF(MOD(FN77,$D77)=0,$E77,$F77),"")</f>
        <v/>
      </c>
      <c r="FP77" s="6" t="str">
        <f t="shared" si="366"/>
        <v>,11,121,55</v>
      </c>
      <c r="FQ77" s="6" t="str">
        <f t="shared" si="367"/>
        <v>,18,18</v>
      </c>
      <c r="FR77" s="6" t="str">
        <f t="shared" si="474"/>
        <v/>
      </c>
      <c r="FS77" s="6" t="str">
        <f t="shared" ref="FS77:GK77" si="3694">IFERROR(ROUNDDOWN(IF(LEFT($C77,1)="*",FR77*IF(RIGHT($C77,LEN($C77)-1)="old",FR77,VALUE(RIGHT($C77,LEN($C77)-1))),FR77+IF(RIGHT($C77,LEN($C77)-1)="old",FR77,VALUE(RIGHT($C77,LEN($C77)-1))))/3,0),"")</f>
        <v/>
      </c>
      <c r="FT77" s="6" t="str">
        <f t="shared" ref="FT77:GK77" si="3695">IFERROR(IF(MOD(FS77,$D77)=0,$E77,$F77),"")</f>
        <v/>
      </c>
      <c r="FU77" s="6" t="str">
        <f t="shared" si="370"/>
        <v>,11,121,55</v>
      </c>
      <c r="FV77" s="6" t="str">
        <f t="shared" si="371"/>
        <v>,18,18</v>
      </c>
      <c r="FW77" s="6" t="str">
        <f t="shared" si="477"/>
        <v/>
      </c>
      <c r="FX77" s="6" t="str">
        <f t="shared" ref="FX77:GK77" si="3696">IFERROR(ROUNDDOWN(IF(LEFT($C77,1)="*",FW77*IF(RIGHT($C77,LEN($C77)-1)="old",FW77,VALUE(RIGHT($C77,LEN($C77)-1))),FW77+IF(RIGHT($C77,LEN($C77)-1)="old",FW77,VALUE(RIGHT($C77,LEN($C77)-1))))/3,0),"")</f>
        <v/>
      </c>
      <c r="FY77" s="6" t="str">
        <f t="shared" ref="FY77:GK77" si="3697">IFERROR(IF(MOD(FX77,$D77)=0,$E77,$F77),"")</f>
        <v/>
      </c>
      <c r="FZ77" s="6" t="str">
        <f t="shared" si="374"/>
        <v>,11,121,55</v>
      </c>
      <c r="GA77" s="6" t="str">
        <f t="shared" si="375"/>
        <v>,18,18</v>
      </c>
      <c r="GB77" s="6" t="str">
        <f t="shared" si="480"/>
        <v/>
      </c>
      <c r="GC77" s="6" t="str">
        <f t="shared" ref="GC77:GK77" si="3698">IFERROR(ROUNDDOWN(IF(LEFT($C77,1)="*",GB77*IF(RIGHT($C77,LEN($C77)-1)="old",GB77,VALUE(RIGHT($C77,LEN($C77)-1))),GB77+IF(RIGHT($C77,LEN($C77)-1)="old",GB77,VALUE(RIGHT($C77,LEN($C77)-1))))/3,0),"")</f>
        <v/>
      </c>
      <c r="GD77" s="6" t="str">
        <f t="shared" ref="GD77:GK77" si="3699">IFERROR(IF(MOD(GC77,$D77)=0,$E77,$F77),"")</f>
        <v/>
      </c>
      <c r="GE77" s="6" t="str">
        <f t="shared" si="378"/>
        <v>,11,121,55</v>
      </c>
      <c r="GF77" s="6" t="str">
        <f t="shared" si="379"/>
        <v>,18,18</v>
      </c>
      <c r="GG77" s="6" t="str">
        <f t="shared" si="483"/>
        <v/>
      </c>
      <c r="GH77" s="6" t="str">
        <f t="shared" ref="GH77:GK77" si="3700">IFERROR(ROUNDDOWN(IF(LEFT($C77,1)="*",GG77*IF(RIGHT($C77,LEN($C77)-1)="old",GG77,VALUE(RIGHT($C77,LEN($C77)-1))),GG77+IF(RIGHT($C77,LEN($C77)-1)="old",GG77,VALUE(RIGHT($C77,LEN($C77)-1))))/3,0),"")</f>
        <v/>
      </c>
      <c r="GI77" s="6" t="str">
        <f t="shared" ref="GI77:GK77" si="3701">IFERROR(IF(MOD(GH77,$D77)=0,$E77,$F77),"")</f>
        <v/>
      </c>
      <c r="GJ77" s="6" t="str">
        <f t="shared" si="382"/>
        <v>,11,121,55</v>
      </c>
      <c r="GK77" s="6" t="str">
        <f t="shared" si="383"/>
        <v>,18,18</v>
      </c>
      <c r="GL77" s="6"/>
      <c r="GM77" s="6"/>
      <c r="GN77" s="6"/>
      <c r="GO77" s="6"/>
    </row>
    <row r="78" spans="1:197" x14ac:dyDescent="0.25">
      <c r="A78" s="6"/>
      <c r="B78" s="6">
        <v>1</v>
      </c>
      <c r="C78" s="6" t="str">
        <f>"*11"</f>
        <v>*11</v>
      </c>
      <c r="D78" s="6">
        <v>5</v>
      </c>
      <c r="E78" s="6">
        <v>4</v>
      </c>
      <c r="F78" s="6">
        <v>0</v>
      </c>
      <c r="G78" s="6"/>
      <c r="H78" s="6"/>
      <c r="I78" s="6" t="str">
        <f>IF(E71=B78,GJ71,"")&amp;IF(F71=B78,GK71,"")&amp;IF(E72=B78,GJ72,"")&amp;IF(F72=B78,GK72,"")&amp;IF(E73=B78,GJ73,"")&amp;IF(F73=B78,GK73,"")&amp;IF(E74=B78,GJ74,"")&amp;IF(F74=B78,GK74,"")&amp;IF(E75=B78,GJ75,"")&amp;IF(F75=B78,GK75,"")&amp;IF(E76=B78,GJ76,"")&amp;IF(F76=B78,GK76,"")&amp;IF(E77=B78,GJ77,"")&amp;IF(F77=B78,GK77,"")</f>
        <v>,2,9,3,3,3,7,7,7,7</v>
      </c>
      <c r="J78" s="6">
        <f t="shared" si="246"/>
        <v>9</v>
      </c>
      <c r="K78" s="6">
        <f>K70+J78</f>
        <v>97</v>
      </c>
      <c r="L78" s="6" t="str">
        <f>IF(E79=B78,GJ79,"")&amp;IF(F79=B78,GK79,"")&amp;IF(E80=B78,GJ80,"")&amp;IF(F80=B78,GK80,"")&amp;IF(E81=B78,GJ81,"")&amp;IF(F81=B78,GK81,"")&amp;IF(E82=B78,GJ82,"")&amp;IF(F82=B78,GK82,"")&amp;IF(E83=B78,GJ83,"")&amp;IF(F83=B78,GK83,"")&amp;IF(E84=B78,GJ84,"")&amp;IF(F84=B78,GK84,"")</f>
        <v>,2,2,2,21,9,9,7</v>
      </c>
      <c r="M78" s="6">
        <f>LEN(L78)-LEN(SUBSTITUTE(L78,",",""))</f>
        <v>7</v>
      </c>
      <c r="N78" s="6">
        <f>IF(N$4&lt;=$J78,VALUE(SUBSTITUTE(MID($I78,IFERROR(FIND(CHAR(1),SUBSTITUTE($I78,",",CHAR(1),(N$4+1)-1)),1),IFERROR(FIND(CHAR(1),SUBSTITUTE($I78,",",CHAR(1),(N$4+1))),LEN($I78)+1)-IFERROR(FIND(CHAR(1),SUBSTITUTE($I78,",",CHAR(1),(N$4+1)-1)),1)),",","")),"")</f>
        <v>2</v>
      </c>
      <c r="O78" s="6">
        <f t="shared" si="3154"/>
        <v>7</v>
      </c>
      <c r="P78" s="6">
        <f t="shared" si="3155"/>
        <v>0</v>
      </c>
      <c r="Q78" s="6" t="str">
        <f t="shared" si="3084"/>
        <v/>
      </c>
      <c r="R78" s="6" t="str">
        <f t="shared" si="3085"/>
        <v>,7</v>
      </c>
      <c r="S78" s="6">
        <f t="shared" si="247"/>
        <v>9</v>
      </c>
      <c r="T78" s="6">
        <f t="shared" si="243"/>
        <v>33</v>
      </c>
      <c r="U78" s="6">
        <f t="shared" si="244"/>
        <v>0</v>
      </c>
      <c r="V78" s="6" t="str">
        <f t="shared" si="898"/>
        <v/>
      </c>
      <c r="W78" s="6" t="str">
        <f t="shared" si="899"/>
        <v>,7,33</v>
      </c>
      <c r="X78" s="6">
        <f t="shared" si="384"/>
        <v>3</v>
      </c>
      <c r="Y78" s="6">
        <f t="shared" ref="Y78:CJ78" si="3702">IFERROR(ROUNDDOWN(IF(LEFT($C78,1)="*",X78*IF(RIGHT($C78,LEN($C78)-1)="old",X78,VALUE(RIGHT($C78,LEN($C78)-1))),X78+IF(RIGHT($C78,LEN($C78)-1)="old",X78,VALUE(RIGHT($C78,LEN($C78)-1))))/3,0),"")</f>
        <v>11</v>
      </c>
      <c r="Z78" s="6">
        <f t="shared" ref="Z78:CK78" si="3703">IFERROR(IF(MOD(Y78,$D78)=0,$E78,$F78),"")</f>
        <v>0</v>
      </c>
      <c r="AA78" s="6" t="str">
        <f t="shared" si="250"/>
        <v/>
      </c>
      <c r="AB78" s="6" t="str">
        <f t="shared" si="251"/>
        <v>,7,33,11</v>
      </c>
      <c r="AC78" s="6">
        <f t="shared" si="387"/>
        <v>3</v>
      </c>
      <c r="AD78" s="6">
        <f t="shared" ref="AD78:CO78" si="3704">IFERROR(ROUNDDOWN(IF(LEFT($C78,1)="*",AC78*IF(RIGHT($C78,LEN($C78)-1)="old",AC78,VALUE(RIGHT($C78,LEN($C78)-1))),AC78+IF(RIGHT($C78,LEN($C78)-1)="old",AC78,VALUE(RIGHT($C78,LEN($C78)-1))))/3,0),"")</f>
        <v>11</v>
      </c>
      <c r="AE78" s="6">
        <f t="shared" ref="AE78:CP78" si="3705">IFERROR(IF(MOD(AD78,$D78)=0,$E78,$F78),"")</f>
        <v>0</v>
      </c>
      <c r="AF78" s="6" t="str">
        <f t="shared" si="254"/>
        <v/>
      </c>
      <c r="AG78" s="6" t="str">
        <f t="shared" si="255"/>
        <v>,7,33,11,11</v>
      </c>
      <c r="AH78" s="6">
        <f t="shared" si="390"/>
        <v>3</v>
      </c>
      <c r="AI78" s="6">
        <f t="shared" ref="AI78:CT78" si="3706">IFERROR(ROUNDDOWN(IF(LEFT($C78,1)="*",AH78*IF(RIGHT($C78,LEN($C78)-1)="old",AH78,VALUE(RIGHT($C78,LEN($C78)-1))),AH78+IF(RIGHT($C78,LEN($C78)-1)="old",AH78,VALUE(RIGHT($C78,LEN($C78)-1))))/3,0),"")</f>
        <v>11</v>
      </c>
      <c r="AJ78" s="6">
        <f t="shared" ref="AJ78:CU78" si="3707">IFERROR(IF(MOD(AI78,$D78)=0,$E78,$F78),"")</f>
        <v>0</v>
      </c>
      <c r="AK78" s="6" t="str">
        <f t="shared" si="258"/>
        <v/>
      </c>
      <c r="AL78" s="6" t="str">
        <f t="shared" si="259"/>
        <v>,7,33,11,11,11</v>
      </c>
      <c r="AM78" s="6">
        <f t="shared" si="393"/>
        <v>7</v>
      </c>
      <c r="AN78" s="6">
        <f t="shared" ref="AN78:CY78" si="3708">IFERROR(ROUNDDOWN(IF(LEFT($C78,1)="*",AM78*IF(RIGHT($C78,LEN($C78)-1)="old",AM78,VALUE(RIGHT($C78,LEN($C78)-1))),AM78+IF(RIGHT($C78,LEN($C78)-1)="old",AM78,VALUE(RIGHT($C78,LEN($C78)-1))))/3,0),"")</f>
        <v>25</v>
      </c>
      <c r="AO78" s="6">
        <f t="shared" ref="AO78:CZ78" si="3709">IFERROR(IF(MOD(AN78,$D78)=0,$E78,$F78),"")</f>
        <v>4</v>
      </c>
      <c r="AP78" s="6" t="str">
        <f t="shared" si="262"/>
        <v>,25</v>
      </c>
      <c r="AQ78" s="6" t="str">
        <f t="shared" si="263"/>
        <v>,7,33,11,11,11</v>
      </c>
      <c r="AR78" s="6">
        <f t="shared" si="396"/>
        <v>7</v>
      </c>
      <c r="AS78" s="6">
        <f t="shared" ref="AS78:DD78" si="3710">IFERROR(ROUNDDOWN(IF(LEFT($C78,1)="*",AR78*IF(RIGHT($C78,LEN($C78)-1)="old",AR78,VALUE(RIGHT($C78,LEN($C78)-1))),AR78+IF(RIGHT($C78,LEN($C78)-1)="old",AR78,VALUE(RIGHT($C78,LEN($C78)-1))))/3,0),"")</f>
        <v>25</v>
      </c>
      <c r="AT78" s="6">
        <f t="shared" ref="AT78:DE78" si="3711">IFERROR(IF(MOD(AS78,$D78)=0,$E78,$F78),"")</f>
        <v>4</v>
      </c>
      <c r="AU78" s="6" t="str">
        <f t="shared" si="266"/>
        <v>,25,25</v>
      </c>
      <c r="AV78" s="6" t="str">
        <f t="shared" si="267"/>
        <v>,7,33,11,11,11</v>
      </c>
      <c r="AW78" s="6">
        <f t="shared" si="399"/>
        <v>7</v>
      </c>
      <c r="AX78" s="6">
        <f t="shared" ref="AX78:DI78" si="3712">IFERROR(ROUNDDOWN(IF(LEFT($C78,1)="*",AW78*IF(RIGHT($C78,LEN($C78)-1)="old",AW78,VALUE(RIGHT($C78,LEN($C78)-1))),AW78+IF(RIGHT($C78,LEN($C78)-1)="old",AW78,VALUE(RIGHT($C78,LEN($C78)-1))))/3,0),"")</f>
        <v>25</v>
      </c>
      <c r="AY78" s="6">
        <f t="shared" ref="AY78:DJ78" si="3713">IFERROR(IF(MOD(AX78,$D78)=0,$E78,$F78),"")</f>
        <v>4</v>
      </c>
      <c r="AZ78" s="6" t="str">
        <f t="shared" si="270"/>
        <v>,25,25,25</v>
      </c>
      <c r="BA78" s="6" t="str">
        <f t="shared" si="271"/>
        <v>,7,33,11,11,11</v>
      </c>
      <c r="BB78" s="6">
        <f t="shared" si="402"/>
        <v>7</v>
      </c>
      <c r="BC78" s="6">
        <f t="shared" ref="BC78:DN78" si="3714">IFERROR(ROUNDDOWN(IF(LEFT($C78,1)="*",BB78*IF(RIGHT($C78,LEN($C78)-1)="old",BB78,VALUE(RIGHT($C78,LEN($C78)-1))),BB78+IF(RIGHT($C78,LEN($C78)-1)="old",BB78,VALUE(RIGHT($C78,LEN($C78)-1))))/3,0),"")</f>
        <v>25</v>
      </c>
      <c r="BD78" s="6">
        <f t="shared" ref="BD78:DO78" si="3715">IFERROR(IF(MOD(BC78,$D78)=0,$E78,$F78),"")</f>
        <v>4</v>
      </c>
      <c r="BE78" s="6" t="str">
        <f t="shared" si="274"/>
        <v>,25,25,25,25</v>
      </c>
      <c r="BF78" s="6" t="str">
        <f t="shared" si="275"/>
        <v>,7,33,11,11,11</v>
      </c>
      <c r="BG78" s="6" t="str">
        <f t="shared" si="405"/>
        <v/>
      </c>
      <c r="BH78" s="6" t="str">
        <f t="shared" ref="BH78:DS78" si="3716">IFERROR(ROUNDDOWN(IF(LEFT($C78,1)="*",BG78*IF(RIGHT($C78,LEN($C78)-1)="old",BG78,VALUE(RIGHT($C78,LEN($C78)-1))),BG78+IF(RIGHT($C78,LEN($C78)-1)="old",BG78,VALUE(RIGHT($C78,LEN($C78)-1))))/3,0),"")</f>
        <v/>
      </c>
      <c r="BI78" s="6" t="str">
        <f t="shared" ref="BI78:DT78" si="3717">IFERROR(IF(MOD(BH78,$D78)=0,$E78,$F78),"")</f>
        <v/>
      </c>
      <c r="BJ78" s="6" t="str">
        <f t="shared" si="278"/>
        <v>,25,25,25,25</v>
      </c>
      <c r="BK78" s="6" t="str">
        <f t="shared" si="279"/>
        <v>,7,33,11,11,11</v>
      </c>
      <c r="BL78" s="6" t="str">
        <f t="shared" si="408"/>
        <v/>
      </c>
      <c r="BM78" s="6" t="str">
        <f t="shared" ref="BM78:DX78" si="3718">IFERROR(ROUNDDOWN(IF(LEFT($C78,1)="*",BL78*IF(RIGHT($C78,LEN($C78)-1)="old",BL78,VALUE(RIGHT($C78,LEN($C78)-1))),BL78+IF(RIGHT($C78,LEN($C78)-1)="old",BL78,VALUE(RIGHT($C78,LEN($C78)-1))))/3,0),"")</f>
        <v/>
      </c>
      <c r="BN78" s="6" t="str">
        <f t="shared" ref="BN78:DY78" si="3719">IFERROR(IF(MOD(BM78,$D78)=0,$E78,$F78),"")</f>
        <v/>
      </c>
      <c r="BO78" s="6" t="str">
        <f t="shared" si="282"/>
        <v>,25,25,25,25</v>
      </c>
      <c r="BP78" s="6" t="str">
        <f t="shared" si="283"/>
        <v>,7,33,11,11,11</v>
      </c>
      <c r="BQ78" s="6" t="str">
        <f t="shared" si="411"/>
        <v/>
      </c>
      <c r="BR78" s="6" t="str">
        <f t="shared" ref="BR78:EC78" si="3720">IFERROR(ROUNDDOWN(IF(LEFT($C78,1)="*",BQ78*IF(RIGHT($C78,LEN($C78)-1)="old",BQ78,VALUE(RIGHT($C78,LEN($C78)-1))),BQ78+IF(RIGHT($C78,LEN($C78)-1)="old",BQ78,VALUE(RIGHT($C78,LEN($C78)-1))))/3,0),"")</f>
        <v/>
      </c>
      <c r="BS78" s="6" t="str">
        <f t="shared" ref="BS78:ED78" si="3721">IFERROR(IF(MOD(BR78,$D78)=0,$E78,$F78),"")</f>
        <v/>
      </c>
      <c r="BT78" s="6" t="str">
        <f t="shared" si="286"/>
        <v>,25,25,25,25</v>
      </c>
      <c r="BU78" s="6" t="str">
        <f t="shared" si="287"/>
        <v>,7,33,11,11,11</v>
      </c>
      <c r="BV78" s="6" t="str">
        <f t="shared" si="414"/>
        <v/>
      </c>
      <c r="BW78" s="6" t="str">
        <f t="shared" ref="BW78:EH78" si="3722">IFERROR(ROUNDDOWN(IF(LEFT($C78,1)="*",BV78*IF(RIGHT($C78,LEN($C78)-1)="old",BV78,VALUE(RIGHT($C78,LEN($C78)-1))),BV78+IF(RIGHT($C78,LEN($C78)-1)="old",BV78,VALUE(RIGHT($C78,LEN($C78)-1))))/3,0),"")</f>
        <v/>
      </c>
      <c r="BX78" s="6" t="str">
        <f t="shared" ref="BX78:EI78" si="3723">IFERROR(IF(MOD(BW78,$D78)=0,$E78,$F78),"")</f>
        <v/>
      </c>
      <c r="BY78" s="6" t="str">
        <f t="shared" si="290"/>
        <v>,25,25,25,25</v>
      </c>
      <c r="BZ78" s="6" t="str">
        <f t="shared" si="291"/>
        <v>,7,33,11,11,11</v>
      </c>
      <c r="CA78" s="6" t="str">
        <f t="shared" si="417"/>
        <v/>
      </c>
      <c r="CB78" s="6" t="str">
        <f t="shared" ref="CB78:EM78" si="3724">IFERROR(ROUNDDOWN(IF(LEFT($C78,1)="*",CA78*IF(RIGHT($C78,LEN($C78)-1)="old",CA78,VALUE(RIGHT($C78,LEN($C78)-1))),CA78+IF(RIGHT($C78,LEN($C78)-1)="old",CA78,VALUE(RIGHT($C78,LEN($C78)-1))))/3,0),"")</f>
        <v/>
      </c>
      <c r="CC78" s="6" t="str">
        <f t="shared" ref="CC78:EN78" si="3725">IFERROR(IF(MOD(CB78,$D78)=0,$E78,$F78),"")</f>
        <v/>
      </c>
      <c r="CD78" s="6" t="str">
        <f t="shared" si="294"/>
        <v>,25,25,25,25</v>
      </c>
      <c r="CE78" s="6" t="str">
        <f t="shared" si="295"/>
        <v>,7,33,11,11,11</v>
      </c>
      <c r="CF78" s="6" t="str">
        <f t="shared" si="420"/>
        <v/>
      </c>
      <c r="CG78" s="6" t="str">
        <f t="shared" ref="CG78:ER78" si="3726">IFERROR(ROUNDDOWN(IF(LEFT($C78,1)="*",CF78*IF(RIGHT($C78,LEN($C78)-1)="old",CF78,VALUE(RIGHT($C78,LEN($C78)-1))),CF78+IF(RIGHT($C78,LEN($C78)-1)="old",CF78,VALUE(RIGHT($C78,LEN($C78)-1))))/3,0),"")</f>
        <v/>
      </c>
      <c r="CH78" s="6" t="str">
        <f t="shared" ref="CH78:ES78" si="3727">IFERROR(IF(MOD(CG78,$D78)=0,$E78,$F78),"")</f>
        <v/>
      </c>
      <c r="CI78" s="6" t="str">
        <f t="shared" si="298"/>
        <v>,25,25,25,25</v>
      </c>
      <c r="CJ78" s="6" t="str">
        <f t="shared" si="299"/>
        <v>,7,33,11,11,11</v>
      </c>
      <c r="CK78" s="6" t="str">
        <f t="shared" si="423"/>
        <v/>
      </c>
      <c r="CL78" s="6" t="str">
        <f t="shared" ref="CL78:EW78" si="3728">IFERROR(ROUNDDOWN(IF(LEFT($C78,1)="*",CK78*IF(RIGHT($C78,LEN($C78)-1)="old",CK78,VALUE(RIGHT($C78,LEN($C78)-1))),CK78+IF(RIGHT($C78,LEN($C78)-1)="old",CK78,VALUE(RIGHT($C78,LEN($C78)-1))))/3,0),"")</f>
        <v/>
      </c>
      <c r="CM78" s="6" t="str">
        <f t="shared" ref="CM78:EX78" si="3729">IFERROR(IF(MOD(CL78,$D78)=0,$E78,$F78),"")</f>
        <v/>
      </c>
      <c r="CN78" s="6" t="str">
        <f t="shared" si="302"/>
        <v>,25,25,25,25</v>
      </c>
      <c r="CO78" s="6" t="str">
        <f t="shared" si="303"/>
        <v>,7,33,11,11,11</v>
      </c>
      <c r="CP78" s="6" t="str">
        <f t="shared" si="426"/>
        <v/>
      </c>
      <c r="CQ78" s="6" t="str">
        <f t="shared" ref="CQ78:FB78" si="3730">IFERROR(ROUNDDOWN(IF(LEFT($C78,1)="*",CP78*IF(RIGHT($C78,LEN($C78)-1)="old",CP78,VALUE(RIGHT($C78,LEN($C78)-1))),CP78+IF(RIGHT($C78,LEN($C78)-1)="old",CP78,VALUE(RIGHT($C78,LEN($C78)-1))))/3,0),"")</f>
        <v/>
      </c>
      <c r="CR78" s="6" t="str">
        <f t="shared" ref="CR78:FC78" si="3731">IFERROR(IF(MOD(CQ78,$D78)=0,$E78,$F78),"")</f>
        <v/>
      </c>
      <c r="CS78" s="6" t="str">
        <f t="shared" si="306"/>
        <v>,25,25,25,25</v>
      </c>
      <c r="CT78" s="6" t="str">
        <f t="shared" si="307"/>
        <v>,7,33,11,11,11</v>
      </c>
      <c r="CU78" s="6" t="str">
        <f t="shared" si="429"/>
        <v/>
      </c>
      <c r="CV78" s="6" t="str">
        <f t="shared" ref="CV78:FG78" si="3732">IFERROR(ROUNDDOWN(IF(LEFT($C78,1)="*",CU78*IF(RIGHT($C78,LEN($C78)-1)="old",CU78,VALUE(RIGHT($C78,LEN($C78)-1))),CU78+IF(RIGHT($C78,LEN($C78)-1)="old",CU78,VALUE(RIGHT($C78,LEN($C78)-1))))/3,0),"")</f>
        <v/>
      </c>
      <c r="CW78" s="6" t="str">
        <f t="shared" ref="CW78:FH78" si="3733">IFERROR(IF(MOD(CV78,$D78)=0,$E78,$F78),"")</f>
        <v/>
      </c>
      <c r="CX78" s="6" t="str">
        <f t="shared" si="310"/>
        <v>,25,25,25,25</v>
      </c>
      <c r="CY78" s="6" t="str">
        <f t="shared" si="311"/>
        <v>,7,33,11,11,11</v>
      </c>
      <c r="CZ78" s="6" t="str">
        <f t="shared" si="432"/>
        <v/>
      </c>
      <c r="DA78" s="6" t="str">
        <f t="shared" ref="DA78:FL78" si="3734">IFERROR(ROUNDDOWN(IF(LEFT($C78,1)="*",CZ78*IF(RIGHT($C78,LEN($C78)-1)="old",CZ78,VALUE(RIGHT($C78,LEN($C78)-1))),CZ78+IF(RIGHT($C78,LEN($C78)-1)="old",CZ78,VALUE(RIGHT($C78,LEN($C78)-1))))/3,0),"")</f>
        <v/>
      </c>
      <c r="DB78" s="6" t="str">
        <f t="shared" ref="DB78:FM78" si="3735">IFERROR(IF(MOD(DA78,$D78)=0,$E78,$F78),"")</f>
        <v/>
      </c>
      <c r="DC78" s="6" t="str">
        <f t="shared" si="314"/>
        <v>,25,25,25,25</v>
      </c>
      <c r="DD78" s="6" t="str">
        <f t="shared" si="315"/>
        <v>,7,33,11,11,11</v>
      </c>
      <c r="DE78" s="6" t="str">
        <f t="shared" si="435"/>
        <v/>
      </c>
      <c r="DF78" s="6" t="str">
        <f t="shared" ref="DF78:FQ78" si="3736">IFERROR(ROUNDDOWN(IF(LEFT($C78,1)="*",DE78*IF(RIGHT($C78,LEN($C78)-1)="old",DE78,VALUE(RIGHT($C78,LEN($C78)-1))),DE78+IF(RIGHT($C78,LEN($C78)-1)="old",DE78,VALUE(RIGHT($C78,LEN($C78)-1))))/3,0),"")</f>
        <v/>
      </c>
      <c r="DG78" s="6" t="str">
        <f t="shared" ref="DG78:FR78" si="3737">IFERROR(IF(MOD(DF78,$D78)=0,$E78,$F78),"")</f>
        <v/>
      </c>
      <c r="DH78" s="6" t="str">
        <f t="shared" si="318"/>
        <v>,25,25,25,25</v>
      </c>
      <c r="DI78" s="6" t="str">
        <f t="shared" si="319"/>
        <v>,7,33,11,11,11</v>
      </c>
      <c r="DJ78" s="6" t="str">
        <f t="shared" si="438"/>
        <v/>
      </c>
      <c r="DK78" s="6" t="str">
        <f t="shared" ref="DK78:FV78" si="3738">IFERROR(ROUNDDOWN(IF(LEFT($C78,1)="*",DJ78*IF(RIGHT($C78,LEN($C78)-1)="old",DJ78,VALUE(RIGHT($C78,LEN($C78)-1))),DJ78+IF(RIGHT($C78,LEN($C78)-1)="old",DJ78,VALUE(RIGHT($C78,LEN($C78)-1))))/3,0),"")</f>
        <v/>
      </c>
      <c r="DL78" s="6" t="str">
        <f t="shared" ref="DL78:FW78" si="3739">IFERROR(IF(MOD(DK78,$D78)=0,$E78,$F78),"")</f>
        <v/>
      </c>
      <c r="DM78" s="6" t="str">
        <f t="shared" si="322"/>
        <v>,25,25,25,25</v>
      </c>
      <c r="DN78" s="6" t="str">
        <f t="shared" si="323"/>
        <v>,7,33,11,11,11</v>
      </c>
      <c r="DO78" s="6" t="str">
        <f t="shared" si="441"/>
        <v/>
      </c>
      <c r="DP78" s="6" t="str">
        <f t="shared" ref="DP78:GA78" si="3740">IFERROR(ROUNDDOWN(IF(LEFT($C78,1)="*",DO78*IF(RIGHT($C78,LEN($C78)-1)="old",DO78,VALUE(RIGHT($C78,LEN($C78)-1))),DO78+IF(RIGHT($C78,LEN($C78)-1)="old",DO78,VALUE(RIGHT($C78,LEN($C78)-1))))/3,0),"")</f>
        <v/>
      </c>
      <c r="DQ78" s="6" t="str">
        <f t="shared" ref="DQ78:GB78" si="3741">IFERROR(IF(MOD(DP78,$D78)=0,$E78,$F78),"")</f>
        <v/>
      </c>
      <c r="DR78" s="6" t="str">
        <f t="shared" si="326"/>
        <v>,25,25,25,25</v>
      </c>
      <c r="DS78" s="6" t="str">
        <f t="shared" si="327"/>
        <v>,7,33,11,11,11</v>
      </c>
      <c r="DT78" s="6" t="str">
        <f t="shared" si="444"/>
        <v/>
      </c>
      <c r="DU78" s="6" t="str">
        <f t="shared" ref="DU78:GF78" si="3742">IFERROR(ROUNDDOWN(IF(LEFT($C78,1)="*",DT78*IF(RIGHT($C78,LEN($C78)-1)="old",DT78,VALUE(RIGHT($C78,LEN($C78)-1))),DT78+IF(RIGHT($C78,LEN($C78)-1)="old",DT78,VALUE(RIGHT($C78,LEN($C78)-1))))/3,0),"")</f>
        <v/>
      </c>
      <c r="DV78" s="6" t="str">
        <f t="shared" ref="DV78:GG78" si="3743">IFERROR(IF(MOD(DU78,$D78)=0,$E78,$F78),"")</f>
        <v/>
      </c>
      <c r="DW78" s="6" t="str">
        <f t="shared" si="330"/>
        <v>,25,25,25,25</v>
      </c>
      <c r="DX78" s="6" t="str">
        <f t="shared" si="331"/>
        <v>,7,33,11,11,11</v>
      </c>
      <c r="DY78" s="6" t="str">
        <f t="shared" si="447"/>
        <v/>
      </c>
      <c r="DZ78" s="6" t="str">
        <f t="shared" ref="DZ78:GK78" si="3744">IFERROR(ROUNDDOWN(IF(LEFT($C78,1)="*",DY78*IF(RIGHT($C78,LEN($C78)-1)="old",DY78,VALUE(RIGHT($C78,LEN($C78)-1))),DY78+IF(RIGHT($C78,LEN($C78)-1)="old",DY78,VALUE(RIGHT($C78,LEN($C78)-1))))/3,0),"")</f>
        <v/>
      </c>
      <c r="EA78" s="6" t="str">
        <f t="shared" ref="EA78:GK78" si="3745">IFERROR(IF(MOD(DZ78,$D78)=0,$E78,$F78),"")</f>
        <v/>
      </c>
      <c r="EB78" s="6" t="str">
        <f t="shared" si="334"/>
        <v>,25,25,25,25</v>
      </c>
      <c r="EC78" s="6" t="str">
        <f t="shared" si="335"/>
        <v>,7,33,11,11,11</v>
      </c>
      <c r="ED78" s="6" t="str">
        <f t="shared" si="450"/>
        <v/>
      </c>
      <c r="EE78" s="6" t="str">
        <f t="shared" ref="EE78:GK78" si="3746">IFERROR(ROUNDDOWN(IF(LEFT($C78,1)="*",ED78*IF(RIGHT($C78,LEN($C78)-1)="old",ED78,VALUE(RIGHT($C78,LEN($C78)-1))),ED78+IF(RIGHT($C78,LEN($C78)-1)="old",ED78,VALUE(RIGHT($C78,LEN($C78)-1))))/3,0),"")</f>
        <v/>
      </c>
      <c r="EF78" s="6" t="str">
        <f t="shared" ref="EF78:GK78" si="3747">IFERROR(IF(MOD(EE78,$D78)=0,$E78,$F78),"")</f>
        <v/>
      </c>
      <c r="EG78" s="6" t="str">
        <f t="shared" si="338"/>
        <v>,25,25,25,25</v>
      </c>
      <c r="EH78" s="6" t="str">
        <f t="shared" si="339"/>
        <v>,7,33,11,11,11</v>
      </c>
      <c r="EI78" s="6" t="str">
        <f t="shared" si="453"/>
        <v/>
      </c>
      <c r="EJ78" s="6" t="str">
        <f t="shared" ref="EJ78:GK78" si="3748">IFERROR(ROUNDDOWN(IF(LEFT($C78,1)="*",EI78*IF(RIGHT($C78,LEN($C78)-1)="old",EI78,VALUE(RIGHT($C78,LEN($C78)-1))),EI78+IF(RIGHT($C78,LEN($C78)-1)="old",EI78,VALUE(RIGHT($C78,LEN($C78)-1))))/3,0),"")</f>
        <v/>
      </c>
      <c r="EK78" s="6" t="str">
        <f t="shared" ref="EK78:GK78" si="3749">IFERROR(IF(MOD(EJ78,$D78)=0,$E78,$F78),"")</f>
        <v/>
      </c>
      <c r="EL78" s="6" t="str">
        <f t="shared" si="342"/>
        <v>,25,25,25,25</v>
      </c>
      <c r="EM78" s="6" t="str">
        <f t="shared" si="343"/>
        <v>,7,33,11,11,11</v>
      </c>
      <c r="EN78" s="6" t="str">
        <f t="shared" si="456"/>
        <v/>
      </c>
      <c r="EO78" s="6" t="str">
        <f t="shared" ref="EO78:GK78" si="3750">IFERROR(ROUNDDOWN(IF(LEFT($C78,1)="*",EN78*IF(RIGHT($C78,LEN($C78)-1)="old",EN78,VALUE(RIGHT($C78,LEN($C78)-1))),EN78+IF(RIGHT($C78,LEN($C78)-1)="old",EN78,VALUE(RIGHT($C78,LEN($C78)-1))))/3,0),"")</f>
        <v/>
      </c>
      <c r="EP78" s="6" t="str">
        <f t="shared" ref="EP78:GK78" si="3751">IFERROR(IF(MOD(EO78,$D78)=0,$E78,$F78),"")</f>
        <v/>
      </c>
      <c r="EQ78" s="6" t="str">
        <f t="shared" si="346"/>
        <v>,25,25,25,25</v>
      </c>
      <c r="ER78" s="6" t="str">
        <f t="shared" si="347"/>
        <v>,7,33,11,11,11</v>
      </c>
      <c r="ES78" s="6" t="str">
        <f t="shared" si="459"/>
        <v/>
      </c>
      <c r="ET78" s="6" t="str">
        <f t="shared" ref="ET78:GK78" si="3752">IFERROR(ROUNDDOWN(IF(LEFT($C78,1)="*",ES78*IF(RIGHT($C78,LEN($C78)-1)="old",ES78,VALUE(RIGHT($C78,LEN($C78)-1))),ES78+IF(RIGHT($C78,LEN($C78)-1)="old",ES78,VALUE(RIGHT($C78,LEN($C78)-1))))/3,0),"")</f>
        <v/>
      </c>
      <c r="EU78" s="6" t="str">
        <f t="shared" ref="EU78:GK78" si="3753">IFERROR(IF(MOD(ET78,$D78)=0,$E78,$F78),"")</f>
        <v/>
      </c>
      <c r="EV78" s="6" t="str">
        <f t="shared" si="350"/>
        <v>,25,25,25,25</v>
      </c>
      <c r="EW78" s="6" t="str">
        <f t="shared" si="351"/>
        <v>,7,33,11,11,11</v>
      </c>
      <c r="EX78" s="6" t="str">
        <f t="shared" si="462"/>
        <v/>
      </c>
      <c r="EY78" s="6" t="str">
        <f t="shared" ref="EY78:GK78" si="3754">IFERROR(ROUNDDOWN(IF(LEFT($C78,1)="*",EX78*IF(RIGHT($C78,LEN($C78)-1)="old",EX78,VALUE(RIGHT($C78,LEN($C78)-1))),EX78+IF(RIGHT($C78,LEN($C78)-1)="old",EX78,VALUE(RIGHT($C78,LEN($C78)-1))))/3,0),"")</f>
        <v/>
      </c>
      <c r="EZ78" s="6" t="str">
        <f t="shared" ref="EZ78:GK78" si="3755">IFERROR(IF(MOD(EY78,$D78)=0,$E78,$F78),"")</f>
        <v/>
      </c>
      <c r="FA78" s="6" t="str">
        <f t="shared" si="354"/>
        <v>,25,25,25,25</v>
      </c>
      <c r="FB78" s="6" t="str">
        <f t="shared" si="355"/>
        <v>,7,33,11,11,11</v>
      </c>
      <c r="FC78" s="6" t="str">
        <f t="shared" si="465"/>
        <v/>
      </c>
      <c r="FD78" s="6" t="str">
        <f t="shared" ref="FD78:GK78" si="3756">IFERROR(ROUNDDOWN(IF(LEFT($C78,1)="*",FC78*IF(RIGHT($C78,LEN($C78)-1)="old",FC78,VALUE(RIGHT($C78,LEN($C78)-1))),FC78+IF(RIGHT($C78,LEN($C78)-1)="old",FC78,VALUE(RIGHT($C78,LEN($C78)-1))))/3,0),"")</f>
        <v/>
      </c>
      <c r="FE78" s="6" t="str">
        <f t="shared" ref="FE78:GK78" si="3757">IFERROR(IF(MOD(FD78,$D78)=0,$E78,$F78),"")</f>
        <v/>
      </c>
      <c r="FF78" s="6" t="str">
        <f t="shared" si="358"/>
        <v>,25,25,25,25</v>
      </c>
      <c r="FG78" s="6" t="str">
        <f t="shared" si="359"/>
        <v>,7,33,11,11,11</v>
      </c>
      <c r="FH78" s="6" t="str">
        <f t="shared" si="468"/>
        <v/>
      </c>
      <c r="FI78" s="6" t="str">
        <f t="shared" ref="FI78:GK78" si="3758">IFERROR(ROUNDDOWN(IF(LEFT($C78,1)="*",FH78*IF(RIGHT($C78,LEN($C78)-1)="old",FH78,VALUE(RIGHT($C78,LEN($C78)-1))),FH78+IF(RIGHT($C78,LEN($C78)-1)="old",FH78,VALUE(RIGHT($C78,LEN($C78)-1))))/3,0),"")</f>
        <v/>
      </c>
      <c r="FJ78" s="6" t="str">
        <f t="shared" ref="FJ78:GK78" si="3759">IFERROR(IF(MOD(FI78,$D78)=0,$E78,$F78),"")</f>
        <v/>
      </c>
      <c r="FK78" s="6" t="str">
        <f t="shared" si="362"/>
        <v>,25,25,25,25</v>
      </c>
      <c r="FL78" s="6" t="str">
        <f t="shared" si="363"/>
        <v>,7,33,11,11,11</v>
      </c>
      <c r="FM78" s="6" t="str">
        <f t="shared" si="471"/>
        <v/>
      </c>
      <c r="FN78" s="6" t="str">
        <f t="shared" ref="FN78:GK78" si="3760">IFERROR(ROUNDDOWN(IF(LEFT($C78,1)="*",FM78*IF(RIGHT($C78,LEN($C78)-1)="old",FM78,VALUE(RIGHT($C78,LEN($C78)-1))),FM78+IF(RIGHT($C78,LEN($C78)-1)="old",FM78,VALUE(RIGHT($C78,LEN($C78)-1))))/3,0),"")</f>
        <v/>
      </c>
      <c r="FO78" s="6" t="str">
        <f t="shared" ref="FO78:GK78" si="3761">IFERROR(IF(MOD(FN78,$D78)=0,$E78,$F78),"")</f>
        <v/>
      </c>
      <c r="FP78" s="6" t="str">
        <f t="shared" si="366"/>
        <v>,25,25,25,25</v>
      </c>
      <c r="FQ78" s="6" t="str">
        <f t="shared" si="367"/>
        <v>,7,33,11,11,11</v>
      </c>
      <c r="FR78" s="6" t="str">
        <f t="shared" si="474"/>
        <v/>
      </c>
      <c r="FS78" s="6" t="str">
        <f t="shared" ref="FS78:GK78" si="3762">IFERROR(ROUNDDOWN(IF(LEFT($C78,1)="*",FR78*IF(RIGHT($C78,LEN($C78)-1)="old",FR78,VALUE(RIGHT($C78,LEN($C78)-1))),FR78+IF(RIGHT($C78,LEN($C78)-1)="old",FR78,VALUE(RIGHT($C78,LEN($C78)-1))))/3,0),"")</f>
        <v/>
      </c>
      <c r="FT78" s="6" t="str">
        <f t="shared" ref="FT78:GK78" si="3763">IFERROR(IF(MOD(FS78,$D78)=0,$E78,$F78),"")</f>
        <v/>
      </c>
      <c r="FU78" s="6" t="str">
        <f t="shared" si="370"/>
        <v>,25,25,25,25</v>
      </c>
      <c r="FV78" s="6" t="str">
        <f t="shared" si="371"/>
        <v>,7,33,11,11,11</v>
      </c>
      <c r="FW78" s="6" t="str">
        <f t="shared" si="477"/>
        <v/>
      </c>
      <c r="FX78" s="6" t="str">
        <f t="shared" ref="FX78:GK78" si="3764">IFERROR(ROUNDDOWN(IF(LEFT($C78,1)="*",FW78*IF(RIGHT($C78,LEN($C78)-1)="old",FW78,VALUE(RIGHT($C78,LEN($C78)-1))),FW78+IF(RIGHT($C78,LEN($C78)-1)="old",FW78,VALUE(RIGHT($C78,LEN($C78)-1))))/3,0),"")</f>
        <v/>
      </c>
      <c r="FY78" s="6" t="str">
        <f t="shared" ref="FY78:GK78" si="3765">IFERROR(IF(MOD(FX78,$D78)=0,$E78,$F78),"")</f>
        <v/>
      </c>
      <c r="FZ78" s="6" t="str">
        <f t="shared" si="374"/>
        <v>,25,25,25,25</v>
      </c>
      <c r="GA78" s="6" t="str">
        <f t="shared" si="375"/>
        <v>,7,33,11,11,11</v>
      </c>
      <c r="GB78" s="6" t="str">
        <f t="shared" si="480"/>
        <v/>
      </c>
      <c r="GC78" s="6" t="str">
        <f t="shared" ref="GC78:GK78" si="3766">IFERROR(ROUNDDOWN(IF(LEFT($C78,1)="*",GB78*IF(RIGHT($C78,LEN($C78)-1)="old",GB78,VALUE(RIGHT($C78,LEN($C78)-1))),GB78+IF(RIGHT($C78,LEN($C78)-1)="old",GB78,VALUE(RIGHT($C78,LEN($C78)-1))))/3,0),"")</f>
        <v/>
      </c>
      <c r="GD78" s="6" t="str">
        <f t="shared" ref="GD78:GK78" si="3767">IFERROR(IF(MOD(GC78,$D78)=0,$E78,$F78),"")</f>
        <v/>
      </c>
      <c r="GE78" s="6" t="str">
        <f t="shared" si="378"/>
        <v>,25,25,25,25</v>
      </c>
      <c r="GF78" s="6" t="str">
        <f t="shared" si="379"/>
        <v>,7,33,11,11,11</v>
      </c>
      <c r="GG78" s="6" t="str">
        <f t="shared" si="483"/>
        <v/>
      </c>
      <c r="GH78" s="6" t="str">
        <f t="shared" ref="GH78:GK78" si="3768">IFERROR(ROUNDDOWN(IF(LEFT($C78,1)="*",GG78*IF(RIGHT($C78,LEN($C78)-1)="old",GG78,VALUE(RIGHT($C78,LEN($C78)-1))),GG78+IF(RIGHT($C78,LEN($C78)-1)="old",GG78,VALUE(RIGHT($C78,LEN($C78)-1))))/3,0),"")</f>
        <v/>
      </c>
      <c r="GI78" s="6" t="str">
        <f t="shared" ref="GI78:GK78" si="3769">IFERROR(IF(MOD(GH78,$D78)=0,$E78,$F78),"")</f>
        <v/>
      </c>
      <c r="GJ78" s="6" t="str">
        <f t="shared" si="382"/>
        <v>,25,25,25,25</v>
      </c>
      <c r="GK78" s="6" t="str">
        <f t="shared" si="383"/>
        <v>,7,33,11,11,11</v>
      </c>
      <c r="GL78" s="6"/>
      <c r="GM78" s="6"/>
      <c r="GN78" s="6"/>
      <c r="GO78" s="6"/>
    </row>
    <row r="79" spans="1:197" x14ac:dyDescent="0.25">
      <c r="A79" s="6"/>
      <c r="B79" s="6">
        <v>2</v>
      </c>
      <c r="C79" s="6" t="str">
        <f>"+2"</f>
        <v>+2</v>
      </c>
      <c r="D79" s="6">
        <v>19</v>
      </c>
      <c r="E79" s="6">
        <v>5</v>
      </c>
      <c r="F79" s="6">
        <v>6</v>
      </c>
      <c r="G79" s="6"/>
      <c r="H79" s="6"/>
      <c r="I79" s="6" t="str">
        <f>IF(E72=B79,GJ72,"")&amp;IF(F72=B79,GK72,"")&amp;IF(E73=B79,GJ73,"")&amp;IF(F73=B79,GK73,"")&amp;IF(E74=B79,GJ74,"")&amp;IF(F74=B79,GK74,"")&amp;IF(E75=B79,GJ75,"")&amp;IF(F75=B79,GK75,"")&amp;IF(E76=B79,GJ76,"")&amp;IF(F76=B79,GK76,"")&amp;IF(E77=B79,GJ77,"")&amp;IF(F77=B79,GK77,"")&amp;IF(E78=B79,GJ78,"")&amp;IF(F78=B79,GK78,"")</f>
        <v>,11,121,55</v>
      </c>
      <c r="J79" s="6">
        <f t="shared" si="246"/>
        <v>3</v>
      </c>
      <c r="K79" s="6">
        <f t="shared" ref="K79:K84" si="3770">K71+J79</f>
        <v>37</v>
      </c>
      <c r="L79" s="6" t="str">
        <f>IF(E80=B79,GJ80,"")&amp;IF(F80=B79,GK80,"")&amp;IF(E81=B79,GJ81,"")&amp;IF(F81=B79,GK81,"")&amp;IF(E82=B79,GJ82,"")&amp;IF(F82=B79,GK82,"")&amp;IF(E83=B79,GJ83,"")&amp;IF(F83=B79,GK83,"")&amp;IF(E84=B79,GJ84,"")&amp;IF(F84=B79,GK84,"")</f>
        <v/>
      </c>
      <c r="M79" s="6">
        <f>LEN(L79)-LEN(SUBSTITUTE(L79,",",""))</f>
        <v>0</v>
      </c>
      <c r="N79" s="6">
        <f>IF(N$4&lt;=$J79,VALUE(SUBSTITUTE(MID($I79,IFERROR(FIND(CHAR(1),SUBSTITUTE($I79,",",CHAR(1),(N$4+1)-1)),1),IFERROR(FIND(CHAR(1),SUBSTITUTE($I79,",",CHAR(1),(N$4+1))),LEN($I79)+1)-IFERROR(FIND(CHAR(1),SUBSTITUTE($I79,",",CHAR(1),(N$4+1)-1)),1)),",","")),"")</f>
        <v>11</v>
      </c>
      <c r="O79" s="6">
        <f t="shared" si="3154"/>
        <v>4</v>
      </c>
      <c r="P79" s="6">
        <f t="shared" si="3155"/>
        <v>6</v>
      </c>
      <c r="Q79" s="6" t="str">
        <f t="shared" si="3084"/>
        <v/>
      </c>
      <c r="R79" s="6" t="str">
        <f t="shared" si="3085"/>
        <v>,4</v>
      </c>
      <c r="S79" s="6">
        <f t="shared" si="247"/>
        <v>121</v>
      </c>
      <c r="T79" s="6">
        <f t="shared" si="243"/>
        <v>41</v>
      </c>
      <c r="U79" s="6">
        <f t="shared" si="244"/>
        <v>6</v>
      </c>
      <c r="V79" s="6" t="str">
        <f t="shared" si="898"/>
        <v/>
      </c>
      <c r="W79" s="6" t="str">
        <f t="shared" si="899"/>
        <v>,4,41</v>
      </c>
      <c r="X79" s="6">
        <f t="shared" si="384"/>
        <v>55</v>
      </c>
      <c r="Y79" s="6">
        <f t="shared" ref="Y79:CJ79" si="3771">IFERROR(ROUNDDOWN(IF(LEFT($C79,1)="*",X79*IF(RIGHT($C79,LEN($C79)-1)="old",X79,VALUE(RIGHT($C79,LEN($C79)-1))),X79+IF(RIGHT($C79,LEN($C79)-1)="old",X79,VALUE(RIGHT($C79,LEN($C79)-1))))/3,0),"")</f>
        <v>19</v>
      </c>
      <c r="Z79" s="6">
        <f t="shared" ref="Z79:CK79" si="3772">IFERROR(IF(MOD(Y79,$D79)=0,$E79,$F79),"")</f>
        <v>5</v>
      </c>
      <c r="AA79" s="6" t="str">
        <f t="shared" si="250"/>
        <v>,19</v>
      </c>
      <c r="AB79" s="6" t="str">
        <f t="shared" si="251"/>
        <v>,4,41</v>
      </c>
      <c r="AC79" s="6" t="str">
        <f t="shared" si="387"/>
        <v/>
      </c>
      <c r="AD79" s="6" t="str">
        <f t="shared" ref="AD79:CO79" si="3773">IFERROR(ROUNDDOWN(IF(LEFT($C79,1)="*",AC79*IF(RIGHT($C79,LEN($C79)-1)="old",AC79,VALUE(RIGHT($C79,LEN($C79)-1))),AC79+IF(RIGHT($C79,LEN($C79)-1)="old",AC79,VALUE(RIGHT($C79,LEN($C79)-1))))/3,0),"")</f>
        <v/>
      </c>
      <c r="AE79" s="6" t="str">
        <f t="shared" ref="AE79:CP79" si="3774">IFERROR(IF(MOD(AD79,$D79)=0,$E79,$F79),"")</f>
        <v/>
      </c>
      <c r="AF79" s="6" t="str">
        <f t="shared" si="254"/>
        <v>,19</v>
      </c>
      <c r="AG79" s="6" t="str">
        <f t="shared" si="255"/>
        <v>,4,41</v>
      </c>
      <c r="AH79" s="6" t="str">
        <f t="shared" si="390"/>
        <v/>
      </c>
      <c r="AI79" s="6" t="str">
        <f t="shared" ref="AI79:CT79" si="3775">IFERROR(ROUNDDOWN(IF(LEFT($C79,1)="*",AH79*IF(RIGHT($C79,LEN($C79)-1)="old",AH79,VALUE(RIGHT($C79,LEN($C79)-1))),AH79+IF(RIGHT($C79,LEN($C79)-1)="old",AH79,VALUE(RIGHT($C79,LEN($C79)-1))))/3,0),"")</f>
        <v/>
      </c>
      <c r="AJ79" s="6" t="str">
        <f t="shared" ref="AJ79:CU79" si="3776">IFERROR(IF(MOD(AI79,$D79)=0,$E79,$F79),"")</f>
        <v/>
      </c>
      <c r="AK79" s="6" t="str">
        <f t="shared" si="258"/>
        <v>,19</v>
      </c>
      <c r="AL79" s="6" t="str">
        <f t="shared" si="259"/>
        <v>,4,41</v>
      </c>
      <c r="AM79" s="6" t="str">
        <f t="shared" si="393"/>
        <v/>
      </c>
      <c r="AN79" s="6" t="str">
        <f t="shared" ref="AN79:CY79" si="3777">IFERROR(ROUNDDOWN(IF(LEFT($C79,1)="*",AM79*IF(RIGHT($C79,LEN($C79)-1)="old",AM79,VALUE(RIGHT($C79,LEN($C79)-1))),AM79+IF(RIGHT($C79,LEN($C79)-1)="old",AM79,VALUE(RIGHT($C79,LEN($C79)-1))))/3,0),"")</f>
        <v/>
      </c>
      <c r="AO79" s="6" t="str">
        <f t="shared" ref="AO79:CZ79" si="3778">IFERROR(IF(MOD(AN79,$D79)=0,$E79,$F79),"")</f>
        <v/>
      </c>
      <c r="AP79" s="6" t="str">
        <f t="shared" si="262"/>
        <v>,19</v>
      </c>
      <c r="AQ79" s="6" t="str">
        <f t="shared" si="263"/>
        <v>,4,41</v>
      </c>
      <c r="AR79" s="6" t="str">
        <f t="shared" si="396"/>
        <v/>
      </c>
      <c r="AS79" s="6" t="str">
        <f t="shared" ref="AS79:DD79" si="3779">IFERROR(ROUNDDOWN(IF(LEFT($C79,1)="*",AR79*IF(RIGHT($C79,LEN($C79)-1)="old",AR79,VALUE(RIGHT($C79,LEN($C79)-1))),AR79+IF(RIGHT($C79,LEN($C79)-1)="old",AR79,VALUE(RIGHT($C79,LEN($C79)-1))))/3,0),"")</f>
        <v/>
      </c>
      <c r="AT79" s="6" t="str">
        <f t="shared" ref="AT79:DE79" si="3780">IFERROR(IF(MOD(AS79,$D79)=0,$E79,$F79),"")</f>
        <v/>
      </c>
      <c r="AU79" s="6" t="str">
        <f t="shared" si="266"/>
        <v>,19</v>
      </c>
      <c r="AV79" s="6" t="str">
        <f t="shared" si="267"/>
        <v>,4,41</v>
      </c>
      <c r="AW79" s="6" t="str">
        <f t="shared" si="399"/>
        <v/>
      </c>
      <c r="AX79" s="6" t="str">
        <f t="shared" ref="AX79:DI79" si="3781">IFERROR(ROUNDDOWN(IF(LEFT($C79,1)="*",AW79*IF(RIGHT($C79,LEN($C79)-1)="old",AW79,VALUE(RIGHT($C79,LEN($C79)-1))),AW79+IF(RIGHT($C79,LEN($C79)-1)="old",AW79,VALUE(RIGHT($C79,LEN($C79)-1))))/3,0),"")</f>
        <v/>
      </c>
      <c r="AY79" s="6" t="str">
        <f t="shared" ref="AY79:DJ79" si="3782">IFERROR(IF(MOD(AX79,$D79)=0,$E79,$F79),"")</f>
        <v/>
      </c>
      <c r="AZ79" s="6" t="str">
        <f t="shared" si="270"/>
        <v>,19</v>
      </c>
      <c r="BA79" s="6" t="str">
        <f t="shared" si="271"/>
        <v>,4,41</v>
      </c>
      <c r="BB79" s="6" t="str">
        <f t="shared" si="402"/>
        <v/>
      </c>
      <c r="BC79" s="6" t="str">
        <f t="shared" ref="BC79:DN79" si="3783">IFERROR(ROUNDDOWN(IF(LEFT($C79,1)="*",BB79*IF(RIGHT($C79,LEN($C79)-1)="old",BB79,VALUE(RIGHT($C79,LEN($C79)-1))),BB79+IF(RIGHT($C79,LEN($C79)-1)="old",BB79,VALUE(RIGHT($C79,LEN($C79)-1))))/3,0),"")</f>
        <v/>
      </c>
      <c r="BD79" s="6" t="str">
        <f t="shared" ref="BD79:DO79" si="3784">IFERROR(IF(MOD(BC79,$D79)=0,$E79,$F79),"")</f>
        <v/>
      </c>
      <c r="BE79" s="6" t="str">
        <f t="shared" si="274"/>
        <v>,19</v>
      </c>
      <c r="BF79" s="6" t="str">
        <f t="shared" si="275"/>
        <v>,4,41</v>
      </c>
      <c r="BG79" s="6" t="str">
        <f t="shared" si="405"/>
        <v/>
      </c>
      <c r="BH79" s="6" t="str">
        <f t="shared" ref="BH79:DS79" si="3785">IFERROR(ROUNDDOWN(IF(LEFT($C79,1)="*",BG79*IF(RIGHT($C79,LEN($C79)-1)="old",BG79,VALUE(RIGHT($C79,LEN($C79)-1))),BG79+IF(RIGHT($C79,LEN($C79)-1)="old",BG79,VALUE(RIGHT($C79,LEN($C79)-1))))/3,0),"")</f>
        <v/>
      </c>
      <c r="BI79" s="6" t="str">
        <f t="shared" ref="BI79:DT79" si="3786">IFERROR(IF(MOD(BH79,$D79)=0,$E79,$F79),"")</f>
        <v/>
      </c>
      <c r="BJ79" s="6" t="str">
        <f t="shared" si="278"/>
        <v>,19</v>
      </c>
      <c r="BK79" s="6" t="str">
        <f t="shared" si="279"/>
        <v>,4,41</v>
      </c>
      <c r="BL79" s="6" t="str">
        <f t="shared" si="408"/>
        <v/>
      </c>
      <c r="BM79" s="6" t="str">
        <f t="shared" ref="BM79:DX79" si="3787">IFERROR(ROUNDDOWN(IF(LEFT($C79,1)="*",BL79*IF(RIGHT($C79,LEN($C79)-1)="old",BL79,VALUE(RIGHT($C79,LEN($C79)-1))),BL79+IF(RIGHT($C79,LEN($C79)-1)="old",BL79,VALUE(RIGHT($C79,LEN($C79)-1))))/3,0),"")</f>
        <v/>
      </c>
      <c r="BN79" s="6" t="str">
        <f t="shared" ref="BN79:DY79" si="3788">IFERROR(IF(MOD(BM79,$D79)=0,$E79,$F79),"")</f>
        <v/>
      </c>
      <c r="BO79" s="6" t="str">
        <f t="shared" si="282"/>
        <v>,19</v>
      </c>
      <c r="BP79" s="6" t="str">
        <f t="shared" si="283"/>
        <v>,4,41</v>
      </c>
      <c r="BQ79" s="6" t="str">
        <f t="shared" si="411"/>
        <v/>
      </c>
      <c r="BR79" s="6" t="str">
        <f t="shared" ref="BR79:EC79" si="3789">IFERROR(ROUNDDOWN(IF(LEFT($C79,1)="*",BQ79*IF(RIGHT($C79,LEN($C79)-1)="old",BQ79,VALUE(RIGHT($C79,LEN($C79)-1))),BQ79+IF(RIGHT($C79,LEN($C79)-1)="old",BQ79,VALUE(RIGHT($C79,LEN($C79)-1))))/3,0),"")</f>
        <v/>
      </c>
      <c r="BS79" s="6" t="str">
        <f t="shared" ref="BS79:ED79" si="3790">IFERROR(IF(MOD(BR79,$D79)=0,$E79,$F79),"")</f>
        <v/>
      </c>
      <c r="BT79" s="6" t="str">
        <f t="shared" si="286"/>
        <v>,19</v>
      </c>
      <c r="BU79" s="6" t="str">
        <f t="shared" si="287"/>
        <v>,4,41</v>
      </c>
      <c r="BV79" s="6" t="str">
        <f t="shared" si="414"/>
        <v/>
      </c>
      <c r="BW79" s="6" t="str">
        <f t="shared" ref="BW79:EH79" si="3791">IFERROR(ROUNDDOWN(IF(LEFT($C79,1)="*",BV79*IF(RIGHT($C79,LEN($C79)-1)="old",BV79,VALUE(RIGHT($C79,LEN($C79)-1))),BV79+IF(RIGHT($C79,LEN($C79)-1)="old",BV79,VALUE(RIGHT($C79,LEN($C79)-1))))/3,0),"")</f>
        <v/>
      </c>
      <c r="BX79" s="6" t="str">
        <f t="shared" ref="BX79:EI79" si="3792">IFERROR(IF(MOD(BW79,$D79)=0,$E79,$F79),"")</f>
        <v/>
      </c>
      <c r="BY79" s="6" t="str">
        <f t="shared" si="290"/>
        <v>,19</v>
      </c>
      <c r="BZ79" s="6" t="str">
        <f t="shared" si="291"/>
        <v>,4,41</v>
      </c>
      <c r="CA79" s="6" t="str">
        <f t="shared" si="417"/>
        <v/>
      </c>
      <c r="CB79" s="6" t="str">
        <f t="shared" ref="CB79:EM79" si="3793">IFERROR(ROUNDDOWN(IF(LEFT($C79,1)="*",CA79*IF(RIGHT($C79,LEN($C79)-1)="old",CA79,VALUE(RIGHT($C79,LEN($C79)-1))),CA79+IF(RIGHT($C79,LEN($C79)-1)="old",CA79,VALUE(RIGHT($C79,LEN($C79)-1))))/3,0),"")</f>
        <v/>
      </c>
      <c r="CC79" s="6" t="str">
        <f t="shared" ref="CC79:EN79" si="3794">IFERROR(IF(MOD(CB79,$D79)=0,$E79,$F79),"")</f>
        <v/>
      </c>
      <c r="CD79" s="6" t="str">
        <f t="shared" si="294"/>
        <v>,19</v>
      </c>
      <c r="CE79" s="6" t="str">
        <f t="shared" si="295"/>
        <v>,4,41</v>
      </c>
      <c r="CF79" s="6" t="str">
        <f t="shared" si="420"/>
        <v/>
      </c>
      <c r="CG79" s="6" t="str">
        <f t="shared" ref="CG79:ER79" si="3795">IFERROR(ROUNDDOWN(IF(LEFT($C79,1)="*",CF79*IF(RIGHT($C79,LEN($C79)-1)="old",CF79,VALUE(RIGHT($C79,LEN($C79)-1))),CF79+IF(RIGHT($C79,LEN($C79)-1)="old",CF79,VALUE(RIGHT($C79,LEN($C79)-1))))/3,0),"")</f>
        <v/>
      </c>
      <c r="CH79" s="6" t="str">
        <f t="shared" ref="CH79:ES79" si="3796">IFERROR(IF(MOD(CG79,$D79)=0,$E79,$F79),"")</f>
        <v/>
      </c>
      <c r="CI79" s="6" t="str">
        <f t="shared" si="298"/>
        <v>,19</v>
      </c>
      <c r="CJ79" s="6" t="str">
        <f t="shared" si="299"/>
        <v>,4,41</v>
      </c>
      <c r="CK79" s="6" t="str">
        <f t="shared" si="423"/>
        <v/>
      </c>
      <c r="CL79" s="6" t="str">
        <f t="shared" ref="CL79:EW79" si="3797">IFERROR(ROUNDDOWN(IF(LEFT($C79,1)="*",CK79*IF(RIGHT($C79,LEN($C79)-1)="old",CK79,VALUE(RIGHT($C79,LEN($C79)-1))),CK79+IF(RIGHT($C79,LEN($C79)-1)="old",CK79,VALUE(RIGHT($C79,LEN($C79)-1))))/3,0),"")</f>
        <v/>
      </c>
      <c r="CM79" s="6" t="str">
        <f t="shared" ref="CM79:EX79" si="3798">IFERROR(IF(MOD(CL79,$D79)=0,$E79,$F79),"")</f>
        <v/>
      </c>
      <c r="CN79" s="6" t="str">
        <f t="shared" si="302"/>
        <v>,19</v>
      </c>
      <c r="CO79" s="6" t="str">
        <f t="shared" si="303"/>
        <v>,4,41</v>
      </c>
      <c r="CP79" s="6" t="str">
        <f t="shared" si="426"/>
        <v/>
      </c>
      <c r="CQ79" s="6" t="str">
        <f t="shared" ref="CQ79:FB79" si="3799">IFERROR(ROUNDDOWN(IF(LEFT($C79,1)="*",CP79*IF(RIGHT($C79,LEN($C79)-1)="old",CP79,VALUE(RIGHT($C79,LEN($C79)-1))),CP79+IF(RIGHT($C79,LEN($C79)-1)="old",CP79,VALUE(RIGHT($C79,LEN($C79)-1))))/3,0),"")</f>
        <v/>
      </c>
      <c r="CR79" s="6" t="str">
        <f t="shared" ref="CR79:FC79" si="3800">IFERROR(IF(MOD(CQ79,$D79)=0,$E79,$F79),"")</f>
        <v/>
      </c>
      <c r="CS79" s="6" t="str">
        <f t="shared" si="306"/>
        <v>,19</v>
      </c>
      <c r="CT79" s="6" t="str">
        <f t="shared" si="307"/>
        <v>,4,41</v>
      </c>
      <c r="CU79" s="6" t="str">
        <f t="shared" si="429"/>
        <v/>
      </c>
      <c r="CV79" s="6" t="str">
        <f t="shared" ref="CV79:FG79" si="3801">IFERROR(ROUNDDOWN(IF(LEFT($C79,1)="*",CU79*IF(RIGHT($C79,LEN($C79)-1)="old",CU79,VALUE(RIGHT($C79,LEN($C79)-1))),CU79+IF(RIGHT($C79,LEN($C79)-1)="old",CU79,VALUE(RIGHT($C79,LEN($C79)-1))))/3,0),"")</f>
        <v/>
      </c>
      <c r="CW79" s="6" t="str">
        <f t="shared" ref="CW79:FH79" si="3802">IFERROR(IF(MOD(CV79,$D79)=0,$E79,$F79),"")</f>
        <v/>
      </c>
      <c r="CX79" s="6" t="str">
        <f t="shared" si="310"/>
        <v>,19</v>
      </c>
      <c r="CY79" s="6" t="str">
        <f t="shared" si="311"/>
        <v>,4,41</v>
      </c>
      <c r="CZ79" s="6" t="str">
        <f t="shared" si="432"/>
        <v/>
      </c>
      <c r="DA79" s="6" t="str">
        <f t="shared" ref="DA79:FL79" si="3803">IFERROR(ROUNDDOWN(IF(LEFT($C79,1)="*",CZ79*IF(RIGHT($C79,LEN($C79)-1)="old",CZ79,VALUE(RIGHT($C79,LEN($C79)-1))),CZ79+IF(RIGHT($C79,LEN($C79)-1)="old",CZ79,VALUE(RIGHT($C79,LEN($C79)-1))))/3,0),"")</f>
        <v/>
      </c>
      <c r="DB79" s="6" t="str">
        <f t="shared" ref="DB79:FM79" si="3804">IFERROR(IF(MOD(DA79,$D79)=0,$E79,$F79),"")</f>
        <v/>
      </c>
      <c r="DC79" s="6" t="str">
        <f t="shared" si="314"/>
        <v>,19</v>
      </c>
      <c r="DD79" s="6" t="str">
        <f t="shared" si="315"/>
        <v>,4,41</v>
      </c>
      <c r="DE79" s="6" t="str">
        <f t="shared" si="435"/>
        <v/>
      </c>
      <c r="DF79" s="6" t="str">
        <f t="shared" ref="DF79:FQ79" si="3805">IFERROR(ROUNDDOWN(IF(LEFT($C79,1)="*",DE79*IF(RIGHT($C79,LEN($C79)-1)="old",DE79,VALUE(RIGHT($C79,LEN($C79)-1))),DE79+IF(RIGHT($C79,LEN($C79)-1)="old",DE79,VALUE(RIGHT($C79,LEN($C79)-1))))/3,0),"")</f>
        <v/>
      </c>
      <c r="DG79" s="6" t="str">
        <f t="shared" ref="DG79:FR79" si="3806">IFERROR(IF(MOD(DF79,$D79)=0,$E79,$F79),"")</f>
        <v/>
      </c>
      <c r="DH79" s="6" t="str">
        <f t="shared" si="318"/>
        <v>,19</v>
      </c>
      <c r="DI79" s="6" t="str">
        <f t="shared" si="319"/>
        <v>,4,41</v>
      </c>
      <c r="DJ79" s="6" t="str">
        <f t="shared" si="438"/>
        <v/>
      </c>
      <c r="DK79" s="6" t="str">
        <f t="shared" ref="DK79:FV79" si="3807">IFERROR(ROUNDDOWN(IF(LEFT($C79,1)="*",DJ79*IF(RIGHT($C79,LEN($C79)-1)="old",DJ79,VALUE(RIGHT($C79,LEN($C79)-1))),DJ79+IF(RIGHT($C79,LEN($C79)-1)="old",DJ79,VALUE(RIGHT($C79,LEN($C79)-1))))/3,0),"")</f>
        <v/>
      </c>
      <c r="DL79" s="6" t="str">
        <f t="shared" ref="DL79:FW79" si="3808">IFERROR(IF(MOD(DK79,$D79)=0,$E79,$F79),"")</f>
        <v/>
      </c>
      <c r="DM79" s="6" t="str">
        <f t="shared" si="322"/>
        <v>,19</v>
      </c>
      <c r="DN79" s="6" t="str">
        <f t="shared" si="323"/>
        <v>,4,41</v>
      </c>
      <c r="DO79" s="6" t="str">
        <f t="shared" si="441"/>
        <v/>
      </c>
      <c r="DP79" s="6" t="str">
        <f t="shared" ref="DP79:GA79" si="3809">IFERROR(ROUNDDOWN(IF(LEFT($C79,1)="*",DO79*IF(RIGHT($C79,LEN($C79)-1)="old",DO79,VALUE(RIGHT($C79,LEN($C79)-1))),DO79+IF(RIGHT($C79,LEN($C79)-1)="old",DO79,VALUE(RIGHT($C79,LEN($C79)-1))))/3,0),"")</f>
        <v/>
      </c>
      <c r="DQ79" s="6" t="str">
        <f t="shared" ref="DQ79:GB79" si="3810">IFERROR(IF(MOD(DP79,$D79)=0,$E79,$F79),"")</f>
        <v/>
      </c>
      <c r="DR79" s="6" t="str">
        <f t="shared" si="326"/>
        <v>,19</v>
      </c>
      <c r="DS79" s="6" t="str">
        <f t="shared" si="327"/>
        <v>,4,41</v>
      </c>
      <c r="DT79" s="6" t="str">
        <f t="shared" si="444"/>
        <v/>
      </c>
      <c r="DU79" s="6" t="str">
        <f t="shared" ref="DU79:GF79" si="3811">IFERROR(ROUNDDOWN(IF(LEFT($C79,1)="*",DT79*IF(RIGHT($C79,LEN($C79)-1)="old",DT79,VALUE(RIGHT($C79,LEN($C79)-1))),DT79+IF(RIGHT($C79,LEN($C79)-1)="old",DT79,VALUE(RIGHT($C79,LEN($C79)-1))))/3,0),"")</f>
        <v/>
      </c>
      <c r="DV79" s="6" t="str">
        <f t="shared" ref="DV79:GG79" si="3812">IFERROR(IF(MOD(DU79,$D79)=0,$E79,$F79),"")</f>
        <v/>
      </c>
      <c r="DW79" s="6" t="str">
        <f t="shared" si="330"/>
        <v>,19</v>
      </c>
      <c r="DX79" s="6" t="str">
        <f t="shared" si="331"/>
        <v>,4,41</v>
      </c>
      <c r="DY79" s="6" t="str">
        <f t="shared" si="447"/>
        <v/>
      </c>
      <c r="DZ79" s="6" t="str">
        <f t="shared" ref="DZ79:GK79" si="3813">IFERROR(ROUNDDOWN(IF(LEFT($C79,1)="*",DY79*IF(RIGHT($C79,LEN($C79)-1)="old",DY79,VALUE(RIGHT($C79,LEN($C79)-1))),DY79+IF(RIGHT($C79,LEN($C79)-1)="old",DY79,VALUE(RIGHT($C79,LEN($C79)-1))))/3,0),"")</f>
        <v/>
      </c>
      <c r="EA79" s="6" t="str">
        <f t="shared" ref="EA79:GK79" si="3814">IFERROR(IF(MOD(DZ79,$D79)=0,$E79,$F79),"")</f>
        <v/>
      </c>
      <c r="EB79" s="6" t="str">
        <f t="shared" si="334"/>
        <v>,19</v>
      </c>
      <c r="EC79" s="6" t="str">
        <f t="shared" si="335"/>
        <v>,4,41</v>
      </c>
      <c r="ED79" s="6" t="str">
        <f t="shared" si="450"/>
        <v/>
      </c>
      <c r="EE79" s="6" t="str">
        <f t="shared" ref="EE79:GK79" si="3815">IFERROR(ROUNDDOWN(IF(LEFT($C79,1)="*",ED79*IF(RIGHT($C79,LEN($C79)-1)="old",ED79,VALUE(RIGHT($C79,LEN($C79)-1))),ED79+IF(RIGHT($C79,LEN($C79)-1)="old",ED79,VALUE(RIGHT($C79,LEN($C79)-1))))/3,0),"")</f>
        <v/>
      </c>
      <c r="EF79" s="6" t="str">
        <f t="shared" ref="EF79:GK79" si="3816">IFERROR(IF(MOD(EE79,$D79)=0,$E79,$F79),"")</f>
        <v/>
      </c>
      <c r="EG79" s="6" t="str">
        <f t="shared" si="338"/>
        <v>,19</v>
      </c>
      <c r="EH79" s="6" t="str">
        <f t="shared" si="339"/>
        <v>,4,41</v>
      </c>
      <c r="EI79" s="6" t="str">
        <f t="shared" si="453"/>
        <v/>
      </c>
      <c r="EJ79" s="6" t="str">
        <f t="shared" ref="EJ79:GK79" si="3817">IFERROR(ROUNDDOWN(IF(LEFT($C79,1)="*",EI79*IF(RIGHT($C79,LEN($C79)-1)="old",EI79,VALUE(RIGHT($C79,LEN($C79)-1))),EI79+IF(RIGHT($C79,LEN($C79)-1)="old",EI79,VALUE(RIGHT($C79,LEN($C79)-1))))/3,0),"")</f>
        <v/>
      </c>
      <c r="EK79" s="6" t="str">
        <f t="shared" ref="EK79:GK79" si="3818">IFERROR(IF(MOD(EJ79,$D79)=0,$E79,$F79),"")</f>
        <v/>
      </c>
      <c r="EL79" s="6" t="str">
        <f t="shared" si="342"/>
        <v>,19</v>
      </c>
      <c r="EM79" s="6" t="str">
        <f t="shared" si="343"/>
        <v>,4,41</v>
      </c>
      <c r="EN79" s="6" t="str">
        <f t="shared" si="456"/>
        <v/>
      </c>
      <c r="EO79" s="6" t="str">
        <f t="shared" ref="EO79:GK79" si="3819">IFERROR(ROUNDDOWN(IF(LEFT($C79,1)="*",EN79*IF(RIGHT($C79,LEN($C79)-1)="old",EN79,VALUE(RIGHT($C79,LEN($C79)-1))),EN79+IF(RIGHT($C79,LEN($C79)-1)="old",EN79,VALUE(RIGHT($C79,LEN($C79)-1))))/3,0),"")</f>
        <v/>
      </c>
      <c r="EP79" s="6" t="str">
        <f t="shared" ref="EP79:GK79" si="3820">IFERROR(IF(MOD(EO79,$D79)=0,$E79,$F79),"")</f>
        <v/>
      </c>
      <c r="EQ79" s="6" t="str">
        <f t="shared" si="346"/>
        <v>,19</v>
      </c>
      <c r="ER79" s="6" t="str">
        <f t="shared" si="347"/>
        <v>,4,41</v>
      </c>
      <c r="ES79" s="6" t="str">
        <f t="shared" si="459"/>
        <v/>
      </c>
      <c r="ET79" s="6" t="str">
        <f t="shared" ref="ET79:GK79" si="3821">IFERROR(ROUNDDOWN(IF(LEFT($C79,1)="*",ES79*IF(RIGHT($C79,LEN($C79)-1)="old",ES79,VALUE(RIGHT($C79,LEN($C79)-1))),ES79+IF(RIGHT($C79,LEN($C79)-1)="old",ES79,VALUE(RIGHT($C79,LEN($C79)-1))))/3,0),"")</f>
        <v/>
      </c>
      <c r="EU79" s="6" t="str">
        <f t="shared" ref="EU79:GK79" si="3822">IFERROR(IF(MOD(ET79,$D79)=0,$E79,$F79),"")</f>
        <v/>
      </c>
      <c r="EV79" s="6" t="str">
        <f t="shared" si="350"/>
        <v>,19</v>
      </c>
      <c r="EW79" s="6" t="str">
        <f t="shared" si="351"/>
        <v>,4,41</v>
      </c>
      <c r="EX79" s="6" t="str">
        <f t="shared" si="462"/>
        <v/>
      </c>
      <c r="EY79" s="6" t="str">
        <f t="shared" ref="EY79:GK79" si="3823">IFERROR(ROUNDDOWN(IF(LEFT($C79,1)="*",EX79*IF(RIGHT($C79,LEN($C79)-1)="old",EX79,VALUE(RIGHT($C79,LEN($C79)-1))),EX79+IF(RIGHT($C79,LEN($C79)-1)="old",EX79,VALUE(RIGHT($C79,LEN($C79)-1))))/3,0),"")</f>
        <v/>
      </c>
      <c r="EZ79" s="6" t="str">
        <f t="shared" ref="EZ79:GK79" si="3824">IFERROR(IF(MOD(EY79,$D79)=0,$E79,$F79),"")</f>
        <v/>
      </c>
      <c r="FA79" s="6" t="str">
        <f t="shared" si="354"/>
        <v>,19</v>
      </c>
      <c r="FB79" s="6" t="str">
        <f t="shared" si="355"/>
        <v>,4,41</v>
      </c>
      <c r="FC79" s="6" t="str">
        <f t="shared" si="465"/>
        <v/>
      </c>
      <c r="FD79" s="6" t="str">
        <f t="shared" ref="FD79:GK79" si="3825">IFERROR(ROUNDDOWN(IF(LEFT($C79,1)="*",FC79*IF(RIGHT($C79,LEN($C79)-1)="old",FC79,VALUE(RIGHT($C79,LEN($C79)-1))),FC79+IF(RIGHT($C79,LEN($C79)-1)="old",FC79,VALUE(RIGHT($C79,LEN($C79)-1))))/3,0),"")</f>
        <v/>
      </c>
      <c r="FE79" s="6" t="str">
        <f t="shared" ref="FE79:GK79" si="3826">IFERROR(IF(MOD(FD79,$D79)=0,$E79,$F79),"")</f>
        <v/>
      </c>
      <c r="FF79" s="6" t="str">
        <f t="shared" si="358"/>
        <v>,19</v>
      </c>
      <c r="FG79" s="6" t="str">
        <f t="shared" si="359"/>
        <v>,4,41</v>
      </c>
      <c r="FH79" s="6" t="str">
        <f t="shared" si="468"/>
        <v/>
      </c>
      <c r="FI79" s="6" t="str">
        <f t="shared" ref="FI79:GK79" si="3827">IFERROR(ROUNDDOWN(IF(LEFT($C79,1)="*",FH79*IF(RIGHT($C79,LEN($C79)-1)="old",FH79,VALUE(RIGHT($C79,LEN($C79)-1))),FH79+IF(RIGHT($C79,LEN($C79)-1)="old",FH79,VALUE(RIGHT($C79,LEN($C79)-1))))/3,0),"")</f>
        <v/>
      </c>
      <c r="FJ79" s="6" t="str">
        <f t="shared" ref="FJ79:GK79" si="3828">IFERROR(IF(MOD(FI79,$D79)=0,$E79,$F79),"")</f>
        <v/>
      </c>
      <c r="FK79" s="6" t="str">
        <f t="shared" si="362"/>
        <v>,19</v>
      </c>
      <c r="FL79" s="6" t="str">
        <f t="shared" si="363"/>
        <v>,4,41</v>
      </c>
      <c r="FM79" s="6" t="str">
        <f t="shared" si="471"/>
        <v/>
      </c>
      <c r="FN79" s="6" t="str">
        <f t="shared" ref="FN79:GK79" si="3829">IFERROR(ROUNDDOWN(IF(LEFT($C79,1)="*",FM79*IF(RIGHT($C79,LEN($C79)-1)="old",FM79,VALUE(RIGHT($C79,LEN($C79)-1))),FM79+IF(RIGHT($C79,LEN($C79)-1)="old",FM79,VALUE(RIGHT($C79,LEN($C79)-1))))/3,0),"")</f>
        <v/>
      </c>
      <c r="FO79" s="6" t="str">
        <f t="shared" ref="FO79:GK79" si="3830">IFERROR(IF(MOD(FN79,$D79)=0,$E79,$F79),"")</f>
        <v/>
      </c>
      <c r="FP79" s="6" t="str">
        <f t="shared" si="366"/>
        <v>,19</v>
      </c>
      <c r="FQ79" s="6" t="str">
        <f t="shared" si="367"/>
        <v>,4,41</v>
      </c>
      <c r="FR79" s="6" t="str">
        <f t="shared" si="474"/>
        <v/>
      </c>
      <c r="FS79" s="6" t="str">
        <f t="shared" ref="FS79:GK79" si="3831">IFERROR(ROUNDDOWN(IF(LEFT($C79,1)="*",FR79*IF(RIGHT($C79,LEN($C79)-1)="old",FR79,VALUE(RIGHT($C79,LEN($C79)-1))),FR79+IF(RIGHT($C79,LEN($C79)-1)="old",FR79,VALUE(RIGHT($C79,LEN($C79)-1))))/3,0),"")</f>
        <v/>
      </c>
      <c r="FT79" s="6" t="str">
        <f t="shared" ref="FT79:GK79" si="3832">IFERROR(IF(MOD(FS79,$D79)=0,$E79,$F79),"")</f>
        <v/>
      </c>
      <c r="FU79" s="6" t="str">
        <f t="shared" si="370"/>
        <v>,19</v>
      </c>
      <c r="FV79" s="6" t="str">
        <f t="shared" si="371"/>
        <v>,4,41</v>
      </c>
      <c r="FW79" s="6" t="str">
        <f t="shared" si="477"/>
        <v/>
      </c>
      <c r="FX79" s="6" t="str">
        <f t="shared" ref="FX79:GK79" si="3833">IFERROR(ROUNDDOWN(IF(LEFT($C79,1)="*",FW79*IF(RIGHT($C79,LEN($C79)-1)="old",FW79,VALUE(RIGHT($C79,LEN($C79)-1))),FW79+IF(RIGHT($C79,LEN($C79)-1)="old",FW79,VALUE(RIGHT($C79,LEN($C79)-1))))/3,0),"")</f>
        <v/>
      </c>
      <c r="FY79" s="6" t="str">
        <f t="shared" ref="FY79:GK79" si="3834">IFERROR(IF(MOD(FX79,$D79)=0,$E79,$F79),"")</f>
        <v/>
      </c>
      <c r="FZ79" s="6" t="str">
        <f t="shared" si="374"/>
        <v>,19</v>
      </c>
      <c r="GA79" s="6" t="str">
        <f t="shared" si="375"/>
        <v>,4,41</v>
      </c>
      <c r="GB79" s="6" t="str">
        <f t="shared" si="480"/>
        <v/>
      </c>
      <c r="GC79" s="6" t="str">
        <f t="shared" ref="GC79:GK79" si="3835">IFERROR(ROUNDDOWN(IF(LEFT($C79,1)="*",GB79*IF(RIGHT($C79,LEN($C79)-1)="old",GB79,VALUE(RIGHT($C79,LEN($C79)-1))),GB79+IF(RIGHT($C79,LEN($C79)-1)="old",GB79,VALUE(RIGHT($C79,LEN($C79)-1))))/3,0),"")</f>
        <v/>
      </c>
      <c r="GD79" s="6" t="str">
        <f t="shared" ref="GD79:GK79" si="3836">IFERROR(IF(MOD(GC79,$D79)=0,$E79,$F79),"")</f>
        <v/>
      </c>
      <c r="GE79" s="6" t="str">
        <f t="shared" si="378"/>
        <v>,19</v>
      </c>
      <c r="GF79" s="6" t="str">
        <f t="shared" si="379"/>
        <v>,4,41</v>
      </c>
      <c r="GG79" s="6" t="str">
        <f t="shared" si="483"/>
        <v/>
      </c>
      <c r="GH79" s="6" t="str">
        <f t="shared" ref="GH79:GK79" si="3837">IFERROR(ROUNDDOWN(IF(LEFT($C79,1)="*",GG79*IF(RIGHT($C79,LEN($C79)-1)="old",GG79,VALUE(RIGHT($C79,LEN($C79)-1))),GG79+IF(RIGHT($C79,LEN($C79)-1)="old",GG79,VALUE(RIGHT($C79,LEN($C79)-1))))/3,0),"")</f>
        <v/>
      </c>
      <c r="GI79" s="6" t="str">
        <f t="shared" ref="GI79:GK79" si="3838">IFERROR(IF(MOD(GH79,$D79)=0,$E79,$F79),"")</f>
        <v/>
      </c>
      <c r="GJ79" s="6" t="str">
        <f t="shared" si="382"/>
        <v>,19</v>
      </c>
      <c r="GK79" s="6" t="str">
        <f t="shared" si="383"/>
        <v>,4,41</v>
      </c>
      <c r="GL79" s="6"/>
      <c r="GM79" s="6"/>
      <c r="GN79" s="6"/>
      <c r="GO79" s="6"/>
    </row>
    <row r="80" spans="1:197" x14ac:dyDescent="0.25">
      <c r="A80" s="6"/>
      <c r="B80" s="6">
        <v>3</v>
      </c>
      <c r="C80" s="6" t="str">
        <f>"+5"</f>
        <v>+5</v>
      </c>
      <c r="D80" s="6">
        <v>13</v>
      </c>
      <c r="E80" s="6">
        <v>2</v>
      </c>
      <c r="F80" s="6">
        <v>6</v>
      </c>
      <c r="G80" s="6"/>
      <c r="H80" s="6"/>
      <c r="I80" s="6" t="str">
        <f>IF(E73=B80,GJ73,"")&amp;IF(F73=B80,GK73,"")&amp;IF(E74=B80,GJ74,"")&amp;IF(F74=B80,GK74,"")&amp;IF(E75=B80,GJ75,"")&amp;IF(F75=B80,GK75,"")&amp;IF(E76=B80,GJ76,"")&amp;IF(F76=B80,GK76,"")&amp;IF(E77=B80,GJ77,"")&amp;IF(F77=B80,GK77,"")&amp;IF(E78=B80,GJ78,"")&amp;IF(F78=B80,GK78,"")&amp;IF(E79=B80,GJ79,"")&amp;IF(F79=B80,GK79,"")</f>
        <v>,27,3,3,3,3,3,3,3,3,18,18</v>
      </c>
      <c r="J80" s="6">
        <f t="shared" si="246"/>
        <v>11</v>
      </c>
      <c r="K80" s="6">
        <f t="shared" si="3770"/>
        <v>108</v>
      </c>
      <c r="L80" s="6" t="str">
        <f>IF(E81=B80,GJ81,"")&amp;IF(F81=B80,GK81,"")&amp;IF(E82=B80,GJ82,"")&amp;IF(F82=B80,GK82,"")&amp;IF(E83=B80,GJ83,"")&amp;IF(F83=B80,GK83,"")&amp;IF(E84=B80,GJ84,"")&amp;IF(F84=B80,GK84,"")</f>
        <v>,3,3,3,3,3,3,3,208,208,208,208</v>
      </c>
      <c r="M80" s="6">
        <f>LEN(L80)-LEN(SUBSTITUTE(L80,",",""))</f>
        <v>11</v>
      </c>
      <c r="N80" s="6">
        <f>IF(N$4&lt;=$J80,VALUE(SUBSTITUTE(MID($I80,IFERROR(FIND(CHAR(1),SUBSTITUTE($I80,",",CHAR(1),(N$4+1)-1)),1),IFERROR(FIND(CHAR(1),SUBSTITUTE($I80,",",CHAR(1),(N$4+1))),LEN($I80)+1)-IFERROR(FIND(CHAR(1),SUBSTITUTE($I80,",",CHAR(1),(N$4+1)-1)),1)),",","")),"")</f>
        <v>27</v>
      </c>
      <c r="O80" s="6">
        <f t="shared" si="3154"/>
        <v>10</v>
      </c>
      <c r="P80" s="6">
        <f t="shared" si="3155"/>
        <v>6</v>
      </c>
      <c r="Q80" s="6" t="str">
        <f t="shared" si="3084"/>
        <v/>
      </c>
      <c r="R80" s="6" t="str">
        <f t="shared" si="3085"/>
        <v>,10</v>
      </c>
      <c r="S80" s="6">
        <f t="shared" si="247"/>
        <v>3</v>
      </c>
      <c r="T80" s="6">
        <f t="shared" si="243"/>
        <v>2</v>
      </c>
      <c r="U80" s="6">
        <f t="shared" si="244"/>
        <v>6</v>
      </c>
      <c r="V80" s="6" t="str">
        <f t="shared" si="898"/>
        <v/>
      </c>
      <c r="W80" s="6" t="str">
        <f t="shared" si="899"/>
        <v>,10,2</v>
      </c>
      <c r="X80" s="6">
        <f t="shared" si="384"/>
        <v>3</v>
      </c>
      <c r="Y80" s="6">
        <f t="shared" ref="Y80:CJ80" si="3839">IFERROR(ROUNDDOWN(IF(LEFT($C80,1)="*",X80*IF(RIGHT($C80,LEN($C80)-1)="old",X80,VALUE(RIGHT($C80,LEN($C80)-1))),X80+IF(RIGHT($C80,LEN($C80)-1)="old",X80,VALUE(RIGHT($C80,LEN($C80)-1))))/3,0),"")</f>
        <v>2</v>
      </c>
      <c r="Z80" s="6">
        <f t="shared" ref="Z80:CK80" si="3840">IFERROR(IF(MOD(Y80,$D80)=0,$E80,$F80),"")</f>
        <v>6</v>
      </c>
      <c r="AA80" s="6" t="str">
        <f t="shared" si="250"/>
        <v/>
      </c>
      <c r="AB80" s="6" t="str">
        <f t="shared" si="251"/>
        <v>,10,2,2</v>
      </c>
      <c r="AC80" s="6">
        <f t="shared" si="387"/>
        <v>3</v>
      </c>
      <c r="AD80" s="6">
        <f t="shared" ref="AD80:CO80" si="3841">IFERROR(ROUNDDOWN(IF(LEFT($C80,1)="*",AC80*IF(RIGHT($C80,LEN($C80)-1)="old",AC80,VALUE(RIGHT($C80,LEN($C80)-1))),AC80+IF(RIGHT($C80,LEN($C80)-1)="old",AC80,VALUE(RIGHT($C80,LEN($C80)-1))))/3,0),"")</f>
        <v>2</v>
      </c>
      <c r="AE80" s="6">
        <f t="shared" ref="AE80:CP80" si="3842">IFERROR(IF(MOD(AD80,$D80)=0,$E80,$F80),"")</f>
        <v>6</v>
      </c>
      <c r="AF80" s="6" t="str">
        <f t="shared" si="254"/>
        <v/>
      </c>
      <c r="AG80" s="6" t="str">
        <f t="shared" si="255"/>
        <v>,10,2,2,2</v>
      </c>
      <c r="AH80" s="6">
        <f t="shared" si="390"/>
        <v>3</v>
      </c>
      <c r="AI80" s="6">
        <f t="shared" ref="AI80:CT80" si="3843">IFERROR(ROUNDDOWN(IF(LEFT($C80,1)="*",AH80*IF(RIGHT($C80,LEN($C80)-1)="old",AH80,VALUE(RIGHT($C80,LEN($C80)-1))),AH80+IF(RIGHT($C80,LEN($C80)-1)="old",AH80,VALUE(RIGHT($C80,LEN($C80)-1))))/3,0),"")</f>
        <v>2</v>
      </c>
      <c r="AJ80" s="6">
        <f t="shared" ref="AJ80:CU80" si="3844">IFERROR(IF(MOD(AI80,$D80)=0,$E80,$F80),"")</f>
        <v>6</v>
      </c>
      <c r="AK80" s="6" t="str">
        <f t="shared" si="258"/>
        <v/>
      </c>
      <c r="AL80" s="6" t="str">
        <f t="shared" si="259"/>
        <v>,10,2,2,2,2</v>
      </c>
      <c r="AM80" s="6">
        <f t="shared" si="393"/>
        <v>3</v>
      </c>
      <c r="AN80" s="6">
        <f t="shared" ref="AN80:CY80" si="3845">IFERROR(ROUNDDOWN(IF(LEFT($C80,1)="*",AM80*IF(RIGHT($C80,LEN($C80)-1)="old",AM80,VALUE(RIGHT($C80,LEN($C80)-1))),AM80+IF(RIGHT($C80,LEN($C80)-1)="old",AM80,VALUE(RIGHT($C80,LEN($C80)-1))))/3,0),"")</f>
        <v>2</v>
      </c>
      <c r="AO80" s="6">
        <f t="shared" ref="AO80:CZ80" si="3846">IFERROR(IF(MOD(AN80,$D80)=0,$E80,$F80),"")</f>
        <v>6</v>
      </c>
      <c r="AP80" s="6" t="str">
        <f t="shared" si="262"/>
        <v/>
      </c>
      <c r="AQ80" s="6" t="str">
        <f t="shared" si="263"/>
        <v>,10,2,2,2,2,2</v>
      </c>
      <c r="AR80" s="6">
        <f t="shared" si="396"/>
        <v>3</v>
      </c>
      <c r="AS80" s="6">
        <f t="shared" ref="AS80:DD80" si="3847">IFERROR(ROUNDDOWN(IF(LEFT($C80,1)="*",AR80*IF(RIGHT($C80,LEN($C80)-1)="old",AR80,VALUE(RIGHT($C80,LEN($C80)-1))),AR80+IF(RIGHT($C80,LEN($C80)-1)="old",AR80,VALUE(RIGHT($C80,LEN($C80)-1))))/3,0),"")</f>
        <v>2</v>
      </c>
      <c r="AT80" s="6">
        <f t="shared" ref="AT80:DE80" si="3848">IFERROR(IF(MOD(AS80,$D80)=0,$E80,$F80),"")</f>
        <v>6</v>
      </c>
      <c r="AU80" s="6" t="str">
        <f t="shared" si="266"/>
        <v/>
      </c>
      <c r="AV80" s="6" t="str">
        <f t="shared" si="267"/>
        <v>,10,2,2,2,2,2,2</v>
      </c>
      <c r="AW80" s="6">
        <f t="shared" si="399"/>
        <v>3</v>
      </c>
      <c r="AX80" s="6">
        <f t="shared" ref="AX80:DI80" si="3849">IFERROR(ROUNDDOWN(IF(LEFT($C80,1)="*",AW80*IF(RIGHT($C80,LEN($C80)-1)="old",AW80,VALUE(RIGHT($C80,LEN($C80)-1))),AW80+IF(RIGHT($C80,LEN($C80)-1)="old",AW80,VALUE(RIGHT($C80,LEN($C80)-1))))/3,0),"")</f>
        <v>2</v>
      </c>
      <c r="AY80" s="6">
        <f t="shared" ref="AY80:DJ80" si="3850">IFERROR(IF(MOD(AX80,$D80)=0,$E80,$F80),"")</f>
        <v>6</v>
      </c>
      <c r="AZ80" s="6" t="str">
        <f t="shared" si="270"/>
        <v/>
      </c>
      <c r="BA80" s="6" t="str">
        <f t="shared" si="271"/>
        <v>,10,2,2,2,2,2,2,2</v>
      </c>
      <c r="BB80" s="6">
        <f t="shared" si="402"/>
        <v>3</v>
      </c>
      <c r="BC80" s="6">
        <f t="shared" ref="BC80:DN80" si="3851">IFERROR(ROUNDDOWN(IF(LEFT($C80,1)="*",BB80*IF(RIGHT($C80,LEN($C80)-1)="old",BB80,VALUE(RIGHT($C80,LEN($C80)-1))),BB80+IF(RIGHT($C80,LEN($C80)-1)="old",BB80,VALUE(RIGHT($C80,LEN($C80)-1))))/3,0),"")</f>
        <v>2</v>
      </c>
      <c r="BD80" s="6">
        <f t="shared" ref="BD80:DO80" si="3852">IFERROR(IF(MOD(BC80,$D80)=0,$E80,$F80),"")</f>
        <v>6</v>
      </c>
      <c r="BE80" s="6" t="str">
        <f t="shared" si="274"/>
        <v/>
      </c>
      <c r="BF80" s="6" t="str">
        <f t="shared" si="275"/>
        <v>,10,2,2,2,2,2,2,2,2</v>
      </c>
      <c r="BG80" s="6">
        <f t="shared" si="405"/>
        <v>18</v>
      </c>
      <c r="BH80" s="6">
        <f t="shared" ref="BH80:DS80" si="3853">IFERROR(ROUNDDOWN(IF(LEFT($C80,1)="*",BG80*IF(RIGHT($C80,LEN($C80)-1)="old",BG80,VALUE(RIGHT($C80,LEN($C80)-1))),BG80+IF(RIGHT($C80,LEN($C80)-1)="old",BG80,VALUE(RIGHT($C80,LEN($C80)-1))))/3,0),"")</f>
        <v>7</v>
      </c>
      <c r="BI80" s="6">
        <f t="shared" ref="BI80:DT80" si="3854">IFERROR(IF(MOD(BH80,$D80)=0,$E80,$F80),"")</f>
        <v>6</v>
      </c>
      <c r="BJ80" s="6" t="str">
        <f t="shared" si="278"/>
        <v/>
      </c>
      <c r="BK80" s="6" t="str">
        <f t="shared" si="279"/>
        <v>,10,2,2,2,2,2,2,2,2,7</v>
      </c>
      <c r="BL80" s="6">
        <f t="shared" si="408"/>
        <v>18</v>
      </c>
      <c r="BM80" s="6">
        <f t="shared" ref="BM80:DX80" si="3855">IFERROR(ROUNDDOWN(IF(LEFT($C80,1)="*",BL80*IF(RIGHT($C80,LEN($C80)-1)="old",BL80,VALUE(RIGHT($C80,LEN($C80)-1))),BL80+IF(RIGHT($C80,LEN($C80)-1)="old",BL80,VALUE(RIGHT($C80,LEN($C80)-1))))/3,0),"")</f>
        <v>7</v>
      </c>
      <c r="BN80" s="6">
        <f t="shared" ref="BN80:DY80" si="3856">IFERROR(IF(MOD(BM80,$D80)=0,$E80,$F80),"")</f>
        <v>6</v>
      </c>
      <c r="BO80" s="6" t="str">
        <f t="shared" si="282"/>
        <v/>
      </c>
      <c r="BP80" s="6" t="str">
        <f t="shared" si="283"/>
        <v>,10,2,2,2,2,2,2,2,2,7,7</v>
      </c>
      <c r="BQ80" s="6" t="str">
        <f t="shared" si="411"/>
        <v/>
      </c>
      <c r="BR80" s="6" t="str">
        <f t="shared" ref="BR80:EC80" si="3857">IFERROR(ROUNDDOWN(IF(LEFT($C80,1)="*",BQ80*IF(RIGHT($C80,LEN($C80)-1)="old",BQ80,VALUE(RIGHT($C80,LEN($C80)-1))),BQ80+IF(RIGHT($C80,LEN($C80)-1)="old",BQ80,VALUE(RIGHT($C80,LEN($C80)-1))))/3,0),"")</f>
        <v/>
      </c>
      <c r="BS80" s="6" t="str">
        <f t="shared" ref="BS80:ED80" si="3858">IFERROR(IF(MOD(BR80,$D80)=0,$E80,$F80),"")</f>
        <v/>
      </c>
      <c r="BT80" s="6" t="str">
        <f t="shared" si="286"/>
        <v/>
      </c>
      <c r="BU80" s="6" t="str">
        <f t="shared" si="287"/>
        <v>,10,2,2,2,2,2,2,2,2,7,7</v>
      </c>
      <c r="BV80" s="6" t="str">
        <f t="shared" si="414"/>
        <v/>
      </c>
      <c r="BW80" s="6" t="str">
        <f t="shared" ref="BW80:EH80" si="3859">IFERROR(ROUNDDOWN(IF(LEFT($C80,1)="*",BV80*IF(RIGHT($C80,LEN($C80)-1)="old",BV80,VALUE(RIGHT($C80,LEN($C80)-1))),BV80+IF(RIGHT($C80,LEN($C80)-1)="old",BV80,VALUE(RIGHT($C80,LEN($C80)-1))))/3,0),"")</f>
        <v/>
      </c>
      <c r="BX80" s="6" t="str">
        <f t="shared" ref="BX80:EI80" si="3860">IFERROR(IF(MOD(BW80,$D80)=0,$E80,$F80),"")</f>
        <v/>
      </c>
      <c r="BY80" s="6" t="str">
        <f t="shared" si="290"/>
        <v/>
      </c>
      <c r="BZ80" s="6" t="str">
        <f t="shared" si="291"/>
        <v>,10,2,2,2,2,2,2,2,2,7,7</v>
      </c>
      <c r="CA80" s="6" t="str">
        <f t="shared" si="417"/>
        <v/>
      </c>
      <c r="CB80" s="6" t="str">
        <f t="shared" ref="CB80:EM80" si="3861">IFERROR(ROUNDDOWN(IF(LEFT($C80,1)="*",CA80*IF(RIGHT($C80,LEN($C80)-1)="old",CA80,VALUE(RIGHT($C80,LEN($C80)-1))),CA80+IF(RIGHT($C80,LEN($C80)-1)="old",CA80,VALUE(RIGHT($C80,LEN($C80)-1))))/3,0),"")</f>
        <v/>
      </c>
      <c r="CC80" s="6" t="str">
        <f t="shared" ref="CC80:EN80" si="3862">IFERROR(IF(MOD(CB80,$D80)=0,$E80,$F80),"")</f>
        <v/>
      </c>
      <c r="CD80" s="6" t="str">
        <f t="shared" si="294"/>
        <v/>
      </c>
      <c r="CE80" s="6" t="str">
        <f t="shared" si="295"/>
        <v>,10,2,2,2,2,2,2,2,2,7,7</v>
      </c>
      <c r="CF80" s="6" t="str">
        <f t="shared" si="420"/>
        <v/>
      </c>
      <c r="CG80" s="6" t="str">
        <f t="shared" ref="CG80:ER80" si="3863">IFERROR(ROUNDDOWN(IF(LEFT($C80,1)="*",CF80*IF(RIGHT($C80,LEN($C80)-1)="old",CF80,VALUE(RIGHT($C80,LEN($C80)-1))),CF80+IF(RIGHT($C80,LEN($C80)-1)="old",CF80,VALUE(RIGHT($C80,LEN($C80)-1))))/3,0),"")</f>
        <v/>
      </c>
      <c r="CH80" s="6" t="str">
        <f t="shared" ref="CH80:ES80" si="3864">IFERROR(IF(MOD(CG80,$D80)=0,$E80,$F80),"")</f>
        <v/>
      </c>
      <c r="CI80" s="6" t="str">
        <f t="shared" si="298"/>
        <v/>
      </c>
      <c r="CJ80" s="6" t="str">
        <f t="shared" si="299"/>
        <v>,10,2,2,2,2,2,2,2,2,7,7</v>
      </c>
      <c r="CK80" s="6" t="str">
        <f t="shared" si="423"/>
        <v/>
      </c>
      <c r="CL80" s="6" t="str">
        <f t="shared" ref="CL80:EW80" si="3865">IFERROR(ROUNDDOWN(IF(LEFT($C80,1)="*",CK80*IF(RIGHT($C80,LEN($C80)-1)="old",CK80,VALUE(RIGHT($C80,LEN($C80)-1))),CK80+IF(RIGHT($C80,LEN($C80)-1)="old",CK80,VALUE(RIGHT($C80,LEN($C80)-1))))/3,0),"")</f>
        <v/>
      </c>
      <c r="CM80" s="6" t="str">
        <f t="shared" ref="CM80:EX80" si="3866">IFERROR(IF(MOD(CL80,$D80)=0,$E80,$F80),"")</f>
        <v/>
      </c>
      <c r="CN80" s="6" t="str">
        <f t="shared" si="302"/>
        <v/>
      </c>
      <c r="CO80" s="6" t="str">
        <f t="shared" si="303"/>
        <v>,10,2,2,2,2,2,2,2,2,7,7</v>
      </c>
      <c r="CP80" s="6" t="str">
        <f t="shared" si="426"/>
        <v/>
      </c>
      <c r="CQ80" s="6" t="str">
        <f t="shared" ref="CQ80:FB80" si="3867">IFERROR(ROUNDDOWN(IF(LEFT($C80,1)="*",CP80*IF(RIGHT($C80,LEN($C80)-1)="old",CP80,VALUE(RIGHT($C80,LEN($C80)-1))),CP80+IF(RIGHT($C80,LEN($C80)-1)="old",CP80,VALUE(RIGHT($C80,LEN($C80)-1))))/3,0),"")</f>
        <v/>
      </c>
      <c r="CR80" s="6" t="str">
        <f t="shared" ref="CR80:FC80" si="3868">IFERROR(IF(MOD(CQ80,$D80)=0,$E80,$F80),"")</f>
        <v/>
      </c>
      <c r="CS80" s="6" t="str">
        <f t="shared" si="306"/>
        <v/>
      </c>
      <c r="CT80" s="6" t="str">
        <f t="shared" si="307"/>
        <v>,10,2,2,2,2,2,2,2,2,7,7</v>
      </c>
      <c r="CU80" s="6" t="str">
        <f t="shared" si="429"/>
        <v/>
      </c>
      <c r="CV80" s="6" t="str">
        <f t="shared" ref="CV80:FG80" si="3869">IFERROR(ROUNDDOWN(IF(LEFT($C80,1)="*",CU80*IF(RIGHT($C80,LEN($C80)-1)="old",CU80,VALUE(RIGHT($C80,LEN($C80)-1))),CU80+IF(RIGHT($C80,LEN($C80)-1)="old",CU80,VALUE(RIGHT($C80,LEN($C80)-1))))/3,0),"")</f>
        <v/>
      </c>
      <c r="CW80" s="6" t="str">
        <f t="shared" ref="CW80:FH80" si="3870">IFERROR(IF(MOD(CV80,$D80)=0,$E80,$F80),"")</f>
        <v/>
      </c>
      <c r="CX80" s="6" t="str">
        <f t="shared" si="310"/>
        <v/>
      </c>
      <c r="CY80" s="6" t="str">
        <f t="shared" si="311"/>
        <v>,10,2,2,2,2,2,2,2,2,7,7</v>
      </c>
      <c r="CZ80" s="6" t="str">
        <f t="shared" si="432"/>
        <v/>
      </c>
      <c r="DA80" s="6" t="str">
        <f t="shared" ref="DA80:FL80" si="3871">IFERROR(ROUNDDOWN(IF(LEFT($C80,1)="*",CZ80*IF(RIGHT($C80,LEN($C80)-1)="old",CZ80,VALUE(RIGHT($C80,LEN($C80)-1))),CZ80+IF(RIGHT($C80,LEN($C80)-1)="old",CZ80,VALUE(RIGHT($C80,LEN($C80)-1))))/3,0),"")</f>
        <v/>
      </c>
      <c r="DB80" s="6" t="str">
        <f t="shared" ref="DB80:FM80" si="3872">IFERROR(IF(MOD(DA80,$D80)=0,$E80,$F80),"")</f>
        <v/>
      </c>
      <c r="DC80" s="6" t="str">
        <f t="shared" si="314"/>
        <v/>
      </c>
      <c r="DD80" s="6" t="str">
        <f t="shared" si="315"/>
        <v>,10,2,2,2,2,2,2,2,2,7,7</v>
      </c>
      <c r="DE80" s="6" t="str">
        <f t="shared" si="435"/>
        <v/>
      </c>
      <c r="DF80" s="6" t="str">
        <f t="shared" ref="DF80:FQ80" si="3873">IFERROR(ROUNDDOWN(IF(LEFT($C80,1)="*",DE80*IF(RIGHT($C80,LEN($C80)-1)="old",DE80,VALUE(RIGHT($C80,LEN($C80)-1))),DE80+IF(RIGHT($C80,LEN($C80)-1)="old",DE80,VALUE(RIGHT($C80,LEN($C80)-1))))/3,0),"")</f>
        <v/>
      </c>
      <c r="DG80" s="6" t="str">
        <f t="shared" ref="DG80:FR80" si="3874">IFERROR(IF(MOD(DF80,$D80)=0,$E80,$F80),"")</f>
        <v/>
      </c>
      <c r="DH80" s="6" t="str">
        <f t="shared" si="318"/>
        <v/>
      </c>
      <c r="DI80" s="6" t="str">
        <f t="shared" si="319"/>
        <v>,10,2,2,2,2,2,2,2,2,7,7</v>
      </c>
      <c r="DJ80" s="6" t="str">
        <f t="shared" si="438"/>
        <v/>
      </c>
      <c r="DK80" s="6" t="str">
        <f t="shared" ref="DK80:FV80" si="3875">IFERROR(ROUNDDOWN(IF(LEFT($C80,1)="*",DJ80*IF(RIGHT($C80,LEN($C80)-1)="old",DJ80,VALUE(RIGHT($C80,LEN($C80)-1))),DJ80+IF(RIGHT($C80,LEN($C80)-1)="old",DJ80,VALUE(RIGHT($C80,LEN($C80)-1))))/3,0),"")</f>
        <v/>
      </c>
      <c r="DL80" s="6" t="str">
        <f t="shared" ref="DL80:FW80" si="3876">IFERROR(IF(MOD(DK80,$D80)=0,$E80,$F80),"")</f>
        <v/>
      </c>
      <c r="DM80" s="6" t="str">
        <f t="shared" si="322"/>
        <v/>
      </c>
      <c r="DN80" s="6" t="str">
        <f t="shared" si="323"/>
        <v>,10,2,2,2,2,2,2,2,2,7,7</v>
      </c>
      <c r="DO80" s="6" t="str">
        <f t="shared" si="441"/>
        <v/>
      </c>
      <c r="DP80" s="6" t="str">
        <f t="shared" ref="DP80:GA80" si="3877">IFERROR(ROUNDDOWN(IF(LEFT($C80,1)="*",DO80*IF(RIGHT($C80,LEN($C80)-1)="old",DO80,VALUE(RIGHT($C80,LEN($C80)-1))),DO80+IF(RIGHT($C80,LEN($C80)-1)="old",DO80,VALUE(RIGHT($C80,LEN($C80)-1))))/3,0),"")</f>
        <v/>
      </c>
      <c r="DQ80" s="6" t="str">
        <f t="shared" ref="DQ80:GB80" si="3878">IFERROR(IF(MOD(DP80,$D80)=0,$E80,$F80),"")</f>
        <v/>
      </c>
      <c r="DR80" s="6" t="str">
        <f t="shared" si="326"/>
        <v/>
      </c>
      <c r="DS80" s="6" t="str">
        <f t="shared" si="327"/>
        <v>,10,2,2,2,2,2,2,2,2,7,7</v>
      </c>
      <c r="DT80" s="6" t="str">
        <f t="shared" si="444"/>
        <v/>
      </c>
      <c r="DU80" s="6" t="str">
        <f t="shared" ref="DU80:GF80" si="3879">IFERROR(ROUNDDOWN(IF(LEFT($C80,1)="*",DT80*IF(RIGHT($C80,LEN($C80)-1)="old",DT80,VALUE(RIGHT($C80,LEN($C80)-1))),DT80+IF(RIGHT($C80,LEN($C80)-1)="old",DT80,VALUE(RIGHT($C80,LEN($C80)-1))))/3,0),"")</f>
        <v/>
      </c>
      <c r="DV80" s="6" t="str">
        <f t="shared" ref="DV80:GG80" si="3880">IFERROR(IF(MOD(DU80,$D80)=0,$E80,$F80),"")</f>
        <v/>
      </c>
      <c r="DW80" s="6" t="str">
        <f t="shared" si="330"/>
        <v/>
      </c>
      <c r="DX80" s="6" t="str">
        <f t="shared" si="331"/>
        <v>,10,2,2,2,2,2,2,2,2,7,7</v>
      </c>
      <c r="DY80" s="6" t="str">
        <f t="shared" si="447"/>
        <v/>
      </c>
      <c r="DZ80" s="6" t="str">
        <f t="shared" ref="DZ80:GK80" si="3881">IFERROR(ROUNDDOWN(IF(LEFT($C80,1)="*",DY80*IF(RIGHT($C80,LEN($C80)-1)="old",DY80,VALUE(RIGHT($C80,LEN($C80)-1))),DY80+IF(RIGHT($C80,LEN($C80)-1)="old",DY80,VALUE(RIGHT($C80,LEN($C80)-1))))/3,0),"")</f>
        <v/>
      </c>
      <c r="EA80" s="6" t="str">
        <f t="shared" ref="EA80:GK80" si="3882">IFERROR(IF(MOD(DZ80,$D80)=0,$E80,$F80),"")</f>
        <v/>
      </c>
      <c r="EB80" s="6" t="str">
        <f t="shared" si="334"/>
        <v/>
      </c>
      <c r="EC80" s="6" t="str">
        <f t="shared" si="335"/>
        <v>,10,2,2,2,2,2,2,2,2,7,7</v>
      </c>
      <c r="ED80" s="6" t="str">
        <f t="shared" si="450"/>
        <v/>
      </c>
      <c r="EE80" s="6" t="str">
        <f t="shared" ref="EE80:GK80" si="3883">IFERROR(ROUNDDOWN(IF(LEFT($C80,1)="*",ED80*IF(RIGHT($C80,LEN($C80)-1)="old",ED80,VALUE(RIGHT($C80,LEN($C80)-1))),ED80+IF(RIGHT($C80,LEN($C80)-1)="old",ED80,VALUE(RIGHT($C80,LEN($C80)-1))))/3,0),"")</f>
        <v/>
      </c>
      <c r="EF80" s="6" t="str">
        <f t="shared" ref="EF80:GK80" si="3884">IFERROR(IF(MOD(EE80,$D80)=0,$E80,$F80),"")</f>
        <v/>
      </c>
      <c r="EG80" s="6" t="str">
        <f t="shared" si="338"/>
        <v/>
      </c>
      <c r="EH80" s="6" t="str">
        <f t="shared" si="339"/>
        <v>,10,2,2,2,2,2,2,2,2,7,7</v>
      </c>
      <c r="EI80" s="6" t="str">
        <f t="shared" si="453"/>
        <v/>
      </c>
      <c r="EJ80" s="6" t="str">
        <f t="shared" ref="EJ80:GK80" si="3885">IFERROR(ROUNDDOWN(IF(LEFT($C80,1)="*",EI80*IF(RIGHT($C80,LEN($C80)-1)="old",EI80,VALUE(RIGHT($C80,LEN($C80)-1))),EI80+IF(RIGHT($C80,LEN($C80)-1)="old",EI80,VALUE(RIGHT($C80,LEN($C80)-1))))/3,0),"")</f>
        <v/>
      </c>
      <c r="EK80" s="6" t="str">
        <f t="shared" ref="EK80:GK80" si="3886">IFERROR(IF(MOD(EJ80,$D80)=0,$E80,$F80),"")</f>
        <v/>
      </c>
      <c r="EL80" s="6" t="str">
        <f t="shared" si="342"/>
        <v/>
      </c>
      <c r="EM80" s="6" t="str">
        <f t="shared" si="343"/>
        <v>,10,2,2,2,2,2,2,2,2,7,7</v>
      </c>
      <c r="EN80" s="6" t="str">
        <f t="shared" si="456"/>
        <v/>
      </c>
      <c r="EO80" s="6" t="str">
        <f t="shared" ref="EO80:GK80" si="3887">IFERROR(ROUNDDOWN(IF(LEFT($C80,1)="*",EN80*IF(RIGHT($C80,LEN($C80)-1)="old",EN80,VALUE(RIGHT($C80,LEN($C80)-1))),EN80+IF(RIGHT($C80,LEN($C80)-1)="old",EN80,VALUE(RIGHT($C80,LEN($C80)-1))))/3,0),"")</f>
        <v/>
      </c>
      <c r="EP80" s="6" t="str">
        <f t="shared" ref="EP80:GK80" si="3888">IFERROR(IF(MOD(EO80,$D80)=0,$E80,$F80),"")</f>
        <v/>
      </c>
      <c r="EQ80" s="6" t="str">
        <f t="shared" si="346"/>
        <v/>
      </c>
      <c r="ER80" s="6" t="str">
        <f t="shared" si="347"/>
        <v>,10,2,2,2,2,2,2,2,2,7,7</v>
      </c>
      <c r="ES80" s="6" t="str">
        <f t="shared" si="459"/>
        <v/>
      </c>
      <c r="ET80" s="6" t="str">
        <f t="shared" ref="ET80:GK80" si="3889">IFERROR(ROUNDDOWN(IF(LEFT($C80,1)="*",ES80*IF(RIGHT($C80,LEN($C80)-1)="old",ES80,VALUE(RIGHT($C80,LEN($C80)-1))),ES80+IF(RIGHT($C80,LEN($C80)-1)="old",ES80,VALUE(RIGHT($C80,LEN($C80)-1))))/3,0),"")</f>
        <v/>
      </c>
      <c r="EU80" s="6" t="str">
        <f t="shared" ref="EU80:GK80" si="3890">IFERROR(IF(MOD(ET80,$D80)=0,$E80,$F80),"")</f>
        <v/>
      </c>
      <c r="EV80" s="6" t="str">
        <f t="shared" si="350"/>
        <v/>
      </c>
      <c r="EW80" s="6" t="str">
        <f t="shared" si="351"/>
        <v>,10,2,2,2,2,2,2,2,2,7,7</v>
      </c>
      <c r="EX80" s="6" t="str">
        <f t="shared" si="462"/>
        <v/>
      </c>
      <c r="EY80" s="6" t="str">
        <f t="shared" ref="EY80:GK80" si="3891">IFERROR(ROUNDDOWN(IF(LEFT($C80,1)="*",EX80*IF(RIGHT($C80,LEN($C80)-1)="old",EX80,VALUE(RIGHT($C80,LEN($C80)-1))),EX80+IF(RIGHT($C80,LEN($C80)-1)="old",EX80,VALUE(RIGHT($C80,LEN($C80)-1))))/3,0),"")</f>
        <v/>
      </c>
      <c r="EZ80" s="6" t="str">
        <f t="shared" ref="EZ80:GK80" si="3892">IFERROR(IF(MOD(EY80,$D80)=0,$E80,$F80),"")</f>
        <v/>
      </c>
      <c r="FA80" s="6" t="str">
        <f t="shared" si="354"/>
        <v/>
      </c>
      <c r="FB80" s="6" t="str">
        <f t="shared" si="355"/>
        <v>,10,2,2,2,2,2,2,2,2,7,7</v>
      </c>
      <c r="FC80" s="6" t="str">
        <f t="shared" si="465"/>
        <v/>
      </c>
      <c r="FD80" s="6" t="str">
        <f t="shared" ref="FD80:GK80" si="3893">IFERROR(ROUNDDOWN(IF(LEFT($C80,1)="*",FC80*IF(RIGHT($C80,LEN($C80)-1)="old",FC80,VALUE(RIGHT($C80,LEN($C80)-1))),FC80+IF(RIGHT($C80,LEN($C80)-1)="old",FC80,VALUE(RIGHT($C80,LEN($C80)-1))))/3,0),"")</f>
        <v/>
      </c>
      <c r="FE80" s="6" t="str">
        <f t="shared" ref="FE80:GK80" si="3894">IFERROR(IF(MOD(FD80,$D80)=0,$E80,$F80),"")</f>
        <v/>
      </c>
      <c r="FF80" s="6" t="str">
        <f t="shared" si="358"/>
        <v/>
      </c>
      <c r="FG80" s="6" t="str">
        <f t="shared" si="359"/>
        <v>,10,2,2,2,2,2,2,2,2,7,7</v>
      </c>
      <c r="FH80" s="6" t="str">
        <f t="shared" si="468"/>
        <v/>
      </c>
      <c r="FI80" s="6" t="str">
        <f t="shared" ref="FI80:GK80" si="3895">IFERROR(ROUNDDOWN(IF(LEFT($C80,1)="*",FH80*IF(RIGHT($C80,LEN($C80)-1)="old",FH80,VALUE(RIGHT($C80,LEN($C80)-1))),FH80+IF(RIGHT($C80,LEN($C80)-1)="old",FH80,VALUE(RIGHT($C80,LEN($C80)-1))))/3,0),"")</f>
        <v/>
      </c>
      <c r="FJ80" s="6" t="str">
        <f t="shared" ref="FJ80:GK80" si="3896">IFERROR(IF(MOD(FI80,$D80)=0,$E80,$F80),"")</f>
        <v/>
      </c>
      <c r="FK80" s="6" t="str">
        <f t="shared" si="362"/>
        <v/>
      </c>
      <c r="FL80" s="6" t="str">
        <f t="shared" si="363"/>
        <v>,10,2,2,2,2,2,2,2,2,7,7</v>
      </c>
      <c r="FM80" s="6" t="str">
        <f t="shared" si="471"/>
        <v/>
      </c>
      <c r="FN80" s="6" t="str">
        <f t="shared" ref="FN80:GK80" si="3897">IFERROR(ROUNDDOWN(IF(LEFT($C80,1)="*",FM80*IF(RIGHT($C80,LEN($C80)-1)="old",FM80,VALUE(RIGHT($C80,LEN($C80)-1))),FM80+IF(RIGHT($C80,LEN($C80)-1)="old",FM80,VALUE(RIGHT($C80,LEN($C80)-1))))/3,0),"")</f>
        <v/>
      </c>
      <c r="FO80" s="6" t="str">
        <f t="shared" ref="FO80:GK80" si="3898">IFERROR(IF(MOD(FN80,$D80)=0,$E80,$F80),"")</f>
        <v/>
      </c>
      <c r="FP80" s="6" t="str">
        <f t="shared" si="366"/>
        <v/>
      </c>
      <c r="FQ80" s="6" t="str">
        <f t="shared" si="367"/>
        <v>,10,2,2,2,2,2,2,2,2,7,7</v>
      </c>
      <c r="FR80" s="6" t="str">
        <f t="shared" si="474"/>
        <v/>
      </c>
      <c r="FS80" s="6" t="str">
        <f t="shared" ref="FS80:GK80" si="3899">IFERROR(ROUNDDOWN(IF(LEFT($C80,1)="*",FR80*IF(RIGHT($C80,LEN($C80)-1)="old",FR80,VALUE(RIGHT($C80,LEN($C80)-1))),FR80+IF(RIGHT($C80,LEN($C80)-1)="old",FR80,VALUE(RIGHT($C80,LEN($C80)-1))))/3,0),"")</f>
        <v/>
      </c>
      <c r="FT80" s="6" t="str">
        <f t="shared" ref="FT80:GK80" si="3900">IFERROR(IF(MOD(FS80,$D80)=0,$E80,$F80),"")</f>
        <v/>
      </c>
      <c r="FU80" s="6" t="str">
        <f t="shared" si="370"/>
        <v/>
      </c>
      <c r="FV80" s="6" t="str">
        <f t="shared" si="371"/>
        <v>,10,2,2,2,2,2,2,2,2,7,7</v>
      </c>
      <c r="FW80" s="6" t="str">
        <f t="shared" si="477"/>
        <v/>
      </c>
      <c r="FX80" s="6" t="str">
        <f t="shared" ref="FX80:GK80" si="3901">IFERROR(ROUNDDOWN(IF(LEFT($C80,1)="*",FW80*IF(RIGHT($C80,LEN($C80)-1)="old",FW80,VALUE(RIGHT($C80,LEN($C80)-1))),FW80+IF(RIGHT($C80,LEN($C80)-1)="old",FW80,VALUE(RIGHT($C80,LEN($C80)-1))))/3,0),"")</f>
        <v/>
      </c>
      <c r="FY80" s="6" t="str">
        <f t="shared" ref="FY80:GK80" si="3902">IFERROR(IF(MOD(FX80,$D80)=0,$E80,$F80),"")</f>
        <v/>
      </c>
      <c r="FZ80" s="6" t="str">
        <f t="shared" si="374"/>
        <v/>
      </c>
      <c r="GA80" s="6" t="str">
        <f t="shared" si="375"/>
        <v>,10,2,2,2,2,2,2,2,2,7,7</v>
      </c>
      <c r="GB80" s="6" t="str">
        <f t="shared" si="480"/>
        <v/>
      </c>
      <c r="GC80" s="6" t="str">
        <f t="shared" ref="GC80:GK80" si="3903">IFERROR(ROUNDDOWN(IF(LEFT($C80,1)="*",GB80*IF(RIGHT($C80,LEN($C80)-1)="old",GB80,VALUE(RIGHT($C80,LEN($C80)-1))),GB80+IF(RIGHT($C80,LEN($C80)-1)="old",GB80,VALUE(RIGHT($C80,LEN($C80)-1))))/3,0),"")</f>
        <v/>
      </c>
      <c r="GD80" s="6" t="str">
        <f t="shared" ref="GD80:GK80" si="3904">IFERROR(IF(MOD(GC80,$D80)=0,$E80,$F80),"")</f>
        <v/>
      </c>
      <c r="GE80" s="6" t="str">
        <f t="shared" si="378"/>
        <v/>
      </c>
      <c r="GF80" s="6" t="str">
        <f t="shared" si="379"/>
        <v>,10,2,2,2,2,2,2,2,2,7,7</v>
      </c>
      <c r="GG80" s="6" t="str">
        <f t="shared" si="483"/>
        <v/>
      </c>
      <c r="GH80" s="6" t="str">
        <f t="shared" ref="GH80:GK80" si="3905">IFERROR(ROUNDDOWN(IF(LEFT($C80,1)="*",GG80*IF(RIGHT($C80,LEN($C80)-1)="old",GG80,VALUE(RIGHT($C80,LEN($C80)-1))),GG80+IF(RIGHT($C80,LEN($C80)-1)="old",GG80,VALUE(RIGHT($C80,LEN($C80)-1))))/3,0),"")</f>
        <v/>
      </c>
      <c r="GI80" s="6" t="str">
        <f t="shared" ref="GI80:GK80" si="3906">IFERROR(IF(MOD(GH80,$D80)=0,$E80,$F80),"")</f>
        <v/>
      </c>
      <c r="GJ80" s="6" t="str">
        <f t="shared" si="382"/>
        <v/>
      </c>
      <c r="GK80" s="6" t="str">
        <f t="shared" si="383"/>
        <v>,10,2,2,2,2,2,2,2,2,7,7</v>
      </c>
      <c r="GL80" s="6"/>
      <c r="GM80" s="6"/>
      <c r="GN80" s="6"/>
      <c r="GO80" s="6"/>
    </row>
    <row r="81" spans="1:197" x14ac:dyDescent="0.25">
      <c r="A81" s="6"/>
      <c r="B81" s="6">
        <v>4</v>
      </c>
      <c r="C81" s="6" t="str">
        <f>"*old"</f>
        <v>*old</v>
      </c>
      <c r="D81" s="6">
        <v>7</v>
      </c>
      <c r="E81" s="6">
        <v>0</v>
      </c>
      <c r="F81" s="6">
        <v>3</v>
      </c>
      <c r="G81" s="6"/>
      <c r="H81" s="6"/>
      <c r="I81" s="6" t="str">
        <f>IF(E74=B81,GJ74,"")&amp;IF(F74=B81,GK74,"")&amp;IF(E75=B81,GJ75,"")&amp;IF(F75=B81,GK75,"")&amp;IF(E76=B81,GJ76,"")&amp;IF(F76=B81,GK76,"")&amp;IF(E77=B81,GJ77,"")&amp;IF(F77=B81,GK77,"")&amp;IF(E78=B81,GJ78,"")&amp;IF(F78=B81,GK78,"")&amp;IF(E79=B81,GJ79,"")&amp;IF(F79=B81,GK79,"")&amp;IF(E80=B81,GJ80,"")&amp;IF(F80=B81,GK80,"")</f>
        <v>,3,3,3,3,3,3,3,25,25,25,25</v>
      </c>
      <c r="J81" s="6">
        <f t="shared" si="246"/>
        <v>11</v>
      </c>
      <c r="K81" s="6">
        <f t="shared" si="3770"/>
        <v>56</v>
      </c>
      <c r="L81" s="6" t="str">
        <f>IF(E82=B81,GJ82,"")&amp;IF(F82=B81,GK82,"")&amp;IF(E83=B81,GJ83,"")&amp;IF(F83=B81,GK83,"")&amp;IF(E84=B81,GJ84,"")&amp;IF(F84=B81,GK84,"")</f>
        <v>,3,3,3,3,3,3,3,3,3,3</v>
      </c>
      <c r="M81" s="6">
        <f>LEN(L81)-LEN(SUBSTITUTE(L81,",",""))</f>
        <v>10</v>
      </c>
      <c r="N81" s="6">
        <f>IF(N$4&lt;=$J81,VALUE(SUBSTITUTE(MID($I81,IFERROR(FIND(CHAR(1),SUBSTITUTE($I81,",",CHAR(1),(N$4+1)-1)),1),IFERROR(FIND(CHAR(1),SUBSTITUTE($I81,",",CHAR(1),(N$4+1))),LEN($I81)+1)-IFERROR(FIND(CHAR(1),SUBSTITUTE($I81,",",CHAR(1),(N$4+1)-1)),1)),",","")),"")</f>
        <v>3</v>
      </c>
      <c r="O81" s="6">
        <f t="shared" si="3154"/>
        <v>3</v>
      </c>
      <c r="P81" s="6">
        <f t="shared" si="3155"/>
        <v>3</v>
      </c>
      <c r="Q81" s="6" t="str">
        <f t="shared" si="3084"/>
        <v/>
      </c>
      <c r="R81" s="6" t="str">
        <f t="shared" si="3085"/>
        <v>,3</v>
      </c>
      <c r="S81" s="6">
        <f t="shared" si="247"/>
        <v>3</v>
      </c>
      <c r="T81" s="6">
        <f t="shared" si="243"/>
        <v>3</v>
      </c>
      <c r="U81" s="6">
        <f t="shared" si="244"/>
        <v>3</v>
      </c>
      <c r="V81" s="6" t="str">
        <f t="shared" si="898"/>
        <v/>
      </c>
      <c r="W81" s="6" t="str">
        <f t="shared" si="899"/>
        <v>,3,3</v>
      </c>
      <c r="X81" s="6">
        <f t="shared" si="384"/>
        <v>3</v>
      </c>
      <c r="Y81" s="6">
        <f t="shared" ref="Y81:CJ81" si="3907">IFERROR(ROUNDDOWN(IF(LEFT($C81,1)="*",X81*IF(RIGHT($C81,LEN($C81)-1)="old",X81,VALUE(RIGHT($C81,LEN($C81)-1))),X81+IF(RIGHT($C81,LEN($C81)-1)="old",X81,VALUE(RIGHT($C81,LEN($C81)-1))))/3,0),"")</f>
        <v>3</v>
      </c>
      <c r="Z81" s="6">
        <f t="shared" ref="Z81:CK81" si="3908">IFERROR(IF(MOD(Y81,$D81)=0,$E81,$F81),"")</f>
        <v>3</v>
      </c>
      <c r="AA81" s="6" t="str">
        <f t="shared" si="250"/>
        <v/>
      </c>
      <c r="AB81" s="6" t="str">
        <f t="shared" si="251"/>
        <v>,3,3,3</v>
      </c>
      <c r="AC81" s="6">
        <f t="shared" si="387"/>
        <v>3</v>
      </c>
      <c r="AD81" s="6">
        <f t="shared" ref="AD81:CO81" si="3909">IFERROR(ROUNDDOWN(IF(LEFT($C81,1)="*",AC81*IF(RIGHT($C81,LEN($C81)-1)="old",AC81,VALUE(RIGHT($C81,LEN($C81)-1))),AC81+IF(RIGHT($C81,LEN($C81)-1)="old",AC81,VALUE(RIGHT($C81,LEN($C81)-1))))/3,0),"")</f>
        <v>3</v>
      </c>
      <c r="AE81" s="6">
        <f t="shared" ref="AE81:CP81" si="3910">IFERROR(IF(MOD(AD81,$D81)=0,$E81,$F81),"")</f>
        <v>3</v>
      </c>
      <c r="AF81" s="6" t="str">
        <f t="shared" si="254"/>
        <v/>
      </c>
      <c r="AG81" s="6" t="str">
        <f t="shared" si="255"/>
        <v>,3,3,3,3</v>
      </c>
      <c r="AH81" s="6">
        <f t="shared" si="390"/>
        <v>3</v>
      </c>
      <c r="AI81" s="6">
        <f t="shared" ref="AI81:CT81" si="3911">IFERROR(ROUNDDOWN(IF(LEFT($C81,1)="*",AH81*IF(RIGHT($C81,LEN($C81)-1)="old",AH81,VALUE(RIGHT($C81,LEN($C81)-1))),AH81+IF(RIGHT($C81,LEN($C81)-1)="old",AH81,VALUE(RIGHT($C81,LEN($C81)-1))))/3,0),"")</f>
        <v>3</v>
      </c>
      <c r="AJ81" s="6">
        <f t="shared" ref="AJ81:CU81" si="3912">IFERROR(IF(MOD(AI81,$D81)=0,$E81,$F81),"")</f>
        <v>3</v>
      </c>
      <c r="AK81" s="6" t="str">
        <f t="shared" si="258"/>
        <v/>
      </c>
      <c r="AL81" s="6" t="str">
        <f t="shared" si="259"/>
        <v>,3,3,3,3,3</v>
      </c>
      <c r="AM81" s="6">
        <f t="shared" si="393"/>
        <v>3</v>
      </c>
      <c r="AN81" s="6">
        <f t="shared" ref="AN81:CY81" si="3913">IFERROR(ROUNDDOWN(IF(LEFT($C81,1)="*",AM81*IF(RIGHT($C81,LEN($C81)-1)="old",AM81,VALUE(RIGHT($C81,LEN($C81)-1))),AM81+IF(RIGHT($C81,LEN($C81)-1)="old",AM81,VALUE(RIGHT($C81,LEN($C81)-1))))/3,0),"")</f>
        <v>3</v>
      </c>
      <c r="AO81" s="6">
        <f t="shared" ref="AO81:CZ81" si="3914">IFERROR(IF(MOD(AN81,$D81)=0,$E81,$F81),"")</f>
        <v>3</v>
      </c>
      <c r="AP81" s="6" t="str">
        <f t="shared" si="262"/>
        <v/>
      </c>
      <c r="AQ81" s="6" t="str">
        <f t="shared" si="263"/>
        <v>,3,3,3,3,3,3</v>
      </c>
      <c r="AR81" s="6">
        <f t="shared" si="396"/>
        <v>3</v>
      </c>
      <c r="AS81" s="6">
        <f t="shared" ref="AS81:DD81" si="3915">IFERROR(ROUNDDOWN(IF(LEFT($C81,1)="*",AR81*IF(RIGHT($C81,LEN($C81)-1)="old",AR81,VALUE(RIGHT($C81,LEN($C81)-1))),AR81+IF(RIGHT($C81,LEN($C81)-1)="old",AR81,VALUE(RIGHT($C81,LEN($C81)-1))))/3,0),"")</f>
        <v>3</v>
      </c>
      <c r="AT81" s="6">
        <f t="shared" ref="AT81:DE81" si="3916">IFERROR(IF(MOD(AS81,$D81)=0,$E81,$F81),"")</f>
        <v>3</v>
      </c>
      <c r="AU81" s="6" t="str">
        <f t="shared" si="266"/>
        <v/>
      </c>
      <c r="AV81" s="6" t="str">
        <f t="shared" si="267"/>
        <v>,3,3,3,3,3,3,3</v>
      </c>
      <c r="AW81" s="6">
        <f t="shared" si="399"/>
        <v>25</v>
      </c>
      <c r="AX81" s="6">
        <f t="shared" ref="AX81:DI81" si="3917">IFERROR(ROUNDDOWN(IF(LEFT($C81,1)="*",AW81*IF(RIGHT($C81,LEN($C81)-1)="old",AW81,VALUE(RIGHT($C81,LEN($C81)-1))),AW81+IF(RIGHT($C81,LEN($C81)-1)="old",AW81,VALUE(RIGHT($C81,LEN($C81)-1))))/3,0),"")</f>
        <v>208</v>
      </c>
      <c r="AY81" s="6">
        <f t="shared" ref="AY81:DJ81" si="3918">IFERROR(IF(MOD(AX81,$D81)=0,$E81,$F81),"")</f>
        <v>3</v>
      </c>
      <c r="AZ81" s="6" t="str">
        <f t="shared" si="270"/>
        <v/>
      </c>
      <c r="BA81" s="6" t="str">
        <f t="shared" si="271"/>
        <v>,3,3,3,3,3,3,3,208</v>
      </c>
      <c r="BB81" s="6">
        <f t="shared" si="402"/>
        <v>25</v>
      </c>
      <c r="BC81" s="6">
        <f t="shared" ref="BC81:DN81" si="3919">IFERROR(ROUNDDOWN(IF(LEFT($C81,1)="*",BB81*IF(RIGHT($C81,LEN($C81)-1)="old",BB81,VALUE(RIGHT($C81,LEN($C81)-1))),BB81+IF(RIGHT($C81,LEN($C81)-1)="old",BB81,VALUE(RIGHT($C81,LEN($C81)-1))))/3,0),"")</f>
        <v>208</v>
      </c>
      <c r="BD81" s="6">
        <f t="shared" ref="BD81:DO81" si="3920">IFERROR(IF(MOD(BC81,$D81)=0,$E81,$F81),"")</f>
        <v>3</v>
      </c>
      <c r="BE81" s="6" t="str">
        <f t="shared" si="274"/>
        <v/>
      </c>
      <c r="BF81" s="6" t="str">
        <f t="shared" si="275"/>
        <v>,3,3,3,3,3,3,3,208,208</v>
      </c>
      <c r="BG81" s="6">
        <f t="shared" si="405"/>
        <v>25</v>
      </c>
      <c r="BH81" s="6">
        <f t="shared" ref="BH81:DS81" si="3921">IFERROR(ROUNDDOWN(IF(LEFT($C81,1)="*",BG81*IF(RIGHT($C81,LEN($C81)-1)="old",BG81,VALUE(RIGHT($C81,LEN($C81)-1))),BG81+IF(RIGHT($C81,LEN($C81)-1)="old",BG81,VALUE(RIGHT($C81,LEN($C81)-1))))/3,0),"")</f>
        <v>208</v>
      </c>
      <c r="BI81" s="6">
        <f t="shared" ref="BI81:DT81" si="3922">IFERROR(IF(MOD(BH81,$D81)=0,$E81,$F81),"")</f>
        <v>3</v>
      </c>
      <c r="BJ81" s="6" t="str">
        <f t="shared" si="278"/>
        <v/>
      </c>
      <c r="BK81" s="6" t="str">
        <f t="shared" si="279"/>
        <v>,3,3,3,3,3,3,3,208,208,208</v>
      </c>
      <c r="BL81" s="6">
        <f t="shared" si="408"/>
        <v>25</v>
      </c>
      <c r="BM81" s="6">
        <f t="shared" ref="BM81:DX81" si="3923">IFERROR(ROUNDDOWN(IF(LEFT($C81,1)="*",BL81*IF(RIGHT($C81,LEN($C81)-1)="old",BL81,VALUE(RIGHT($C81,LEN($C81)-1))),BL81+IF(RIGHT($C81,LEN($C81)-1)="old",BL81,VALUE(RIGHT($C81,LEN($C81)-1))))/3,0),"")</f>
        <v>208</v>
      </c>
      <c r="BN81" s="6">
        <f t="shared" ref="BN81:DY81" si="3924">IFERROR(IF(MOD(BM81,$D81)=0,$E81,$F81),"")</f>
        <v>3</v>
      </c>
      <c r="BO81" s="6" t="str">
        <f t="shared" si="282"/>
        <v/>
      </c>
      <c r="BP81" s="6" t="str">
        <f t="shared" si="283"/>
        <v>,3,3,3,3,3,3,3,208,208,208,208</v>
      </c>
      <c r="BQ81" s="6" t="str">
        <f t="shared" si="411"/>
        <v/>
      </c>
      <c r="BR81" s="6" t="str">
        <f t="shared" ref="BR81:EC81" si="3925">IFERROR(ROUNDDOWN(IF(LEFT($C81,1)="*",BQ81*IF(RIGHT($C81,LEN($C81)-1)="old",BQ81,VALUE(RIGHT($C81,LEN($C81)-1))),BQ81+IF(RIGHT($C81,LEN($C81)-1)="old",BQ81,VALUE(RIGHT($C81,LEN($C81)-1))))/3,0),"")</f>
        <v/>
      </c>
      <c r="BS81" s="6" t="str">
        <f t="shared" ref="BS81:ED81" si="3926">IFERROR(IF(MOD(BR81,$D81)=0,$E81,$F81),"")</f>
        <v/>
      </c>
      <c r="BT81" s="6" t="str">
        <f t="shared" si="286"/>
        <v/>
      </c>
      <c r="BU81" s="6" t="str">
        <f t="shared" si="287"/>
        <v>,3,3,3,3,3,3,3,208,208,208,208</v>
      </c>
      <c r="BV81" s="6" t="str">
        <f t="shared" si="414"/>
        <v/>
      </c>
      <c r="BW81" s="6" t="str">
        <f t="shared" ref="BW81:EH81" si="3927">IFERROR(ROUNDDOWN(IF(LEFT($C81,1)="*",BV81*IF(RIGHT($C81,LEN($C81)-1)="old",BV81,VALUE(RIGHT($C81,LEN($C81)-1))),BV81+IF(RIGHT($C81,LEN($C81)-1)="old",BV81,VALUE(RIGHT($C81,LEN($C81)-1))))/3,0),"")</f>
        <v/>
      </c>
      <c r="BX81" s="6" t="str">
        <f t="shared" ref="BX81:EI81" si="3928">IFERROR(IF(MOD(BW81,$D81)=0,$E81,$F81),"")</f>
        <v/>
      </c>
      <c r="BY81" s="6" t="str">
        <f t="shared" si="290"/>
        <v/>
      </c>
      <c r="BZ81" s="6" t="str">
        <f t="shared" si="291"/>
        <v>,3,3,3,3,3,3,3,208,208,208,208</v>
      </c>
      <c r="CA81" s="6" t="str">
        <f t="shared" si="417"/>
        <v/>
      </c>
      <c r="CB81" s="6" t="str">
        <f t="shared" ref="CB81:EM81" si="3929">IFERROR(ROUNDDOWN(IF(LEFT($C81,1)="*",CA81*IF(RIGHT($C81,LEN($C81)-1)="old",CA81,VALUE(RIGHT($C81,LEN($C81)-1))),CA81+IF(RIGHT($C81,LEN($C81)-1)="old",CA81,VALUE(RIGHT($C81,LEN($C81)-1))))/3,0),"")</f>
        <v/>
      </c>
      <c r="CC81" s="6" t="str">
        <f t="shared" ref="CC81:EN81" si="3930">IFERROR(IF(MOD(CB81,$D81)=0,$E81,$F81),"")</f>
        <v/>
      </c>
      <c r="CD81" s="6" t="str">
        <f t="shared" si="294"/>
        <v/>
      </c>
      <c r="CE81" s="6" t="str">
        <f t="shared" si="295"/>
        <v>,3,3,3,3,3,3,3,208,208,208,208</v>
      </c>
      <c r="CF81" s="6" t="str">
        <f t="shared" si="420"/>
        <v/>
      </c>
      <c r="CG81" s="6" t="str">
        <f t="shared" ref="CG81:ER81" si="3931">IFERROR(ROUNDDOWN(IF(LEFT($C81,1)="*",CF81*IF(RIGHT($C81,LEN($C81)-1)="old",CF81,VALUE(RIGHT($C81,LEN($C81)-1))),CF81+IF(RIGHT($C81,LEN($C81)-1)="old",CF81,VALUE(RIGHT($C81,LEN($C81)-1))))/3,0),"")</f>
        <v/>
      </c>
      <c r="CH81" s="6" t="str">
        <f t="shared" ref="CH81:ES81" si="3932">IFERROR(IF(MOD(CG81,$D81)=0,$E81,$F81),"")</f>
        <v/>
      </c>
      <c r="CI81" s="6" t="str">
        <f t="shared" si="298"/>
        <v/>
      </c>
      <c r="CJ81" s="6" t="str">
        <f t="shared" si="299"/>
        <v>,3,3,3,3,3,3,3,208,208,208,208</v>
      </c>
      <c r="CK81" s="6" t="str">
        <f t="shared" si="423"/>
        <v/>
      </c>
      <c r="CL81" s="6" t="str">
        <f t="shared" ref="CL81:EW81" si="3933">IFERROR(ROUNDDOWN(IF(LEFT($C81,1)="*",CK81*IF(RIGHT($C81,LEN($C81)-1)="old",CK81,VALUE(RIGHT($C81,LEN($C81)-1))),CK81+IF(RIGHT($C81,LEN($C81)-1)="old",CK81,VALUE(RIGHT($C81,LEN($C81)-1))))/3,0),"")</f>
        <v/>
      </c>
      <c r="CM81" s="6" t="str">
        <f t="shared" ref="CM81:EX81" si="3934">IFERROR(IF(MOD(CL81,$D81)=0,$E81,$F81),"")</f>
        <v/>
      </c>
      <c r="CN81" s="6" t="str">
        <f t="shared" si="302"/>
        <v/>
      </c>
      <c r="CO81" s="6" t="str">
        <f t="shared" si="303"/>
        <v>,3,3,3,3,3,3,3,208,208,208,208</v>
      </c>
      <c r="CP81" s="6" t="str">
        <f t="shared" si="426"/>
        <v/>
      </c>
      <c r="CQ81" s="6" t="str">
        <f t="shared" ref="CQ81:FB81" si="3935">IFERROR(ROUNDDOWN(IF(LEFT($C81,1)="*",CP81*IF(RIGHT($C81,LEN($C81)-1)="old",CP81,VALUE(RIGHT($C81,LEN($C81)-1))),CP81+IF(RIGHT($C81,LEN($C81)-1)="old",CP81,VALUE(RIGHT($C81,LEN($C81)-1))))/3,0),"")</f>
        <v/>
      </c>
      <c r="CR81" s="6" t="str">
        <f t="shared" ref="CR81:FC81" si="3936">IFERROR(IF(MOD(CQ81,$D81)=0,$E81,$F81),"")</f>
        <v/>
      </c>
      <c r="CS81" s="6" t="str">
        <f t="shared" si="306"/>
        <v/>
      </c>
      <c r="CT81" s="6" t="str">
        <f t="shared" si="307"/>
        <v>,3,3,3,3,3,3,3,208,208,208,208</v>
      </c>
      <c r="CU81" s="6" t="str">
        <f t="shared" si="429"/>
        <v/>
      </c>
      <c r="CV81" s="6" t="str">
        <f t="shared" ref="CV81:FG81" si="3937">IFERROR(ROUNDDOWN(IF(LEFT($C81,1)="*",CU81*IF(RIGHT($C81,LEN($C81)-1)="old",CU81,VALUE(RIGHT($C81,LEN($C81)-1))),CU81+IF(RIGHT($C81,LEN($C81)-1)="old",CU81,VALUE(RIGHT($C81,LEN($C81)-1))))/3,0),"")</f>
        <v/>
      </c>
      <c r="CW81" s="6" t="str">
        <f t="shared" ref="CW81:FH81" si="3938">IFERROR(IF(MOD(CV81,$D81)=0,$E81,$F81),"")</f>
        <v/>
      </c>
      <c r="CX81" s="6" t="str">
        <f t="shared" si="310"/>
        <v/>
      </c>
      <c r="CY81" s="6" t="str">
        <f t="shared" si="311"/>
        <v>,3,3,3,3,3,3,3,208,208,208,208</v>
      </c>
      <c r="CZ81" s="6" t="str">
        <f t="shared" si="432"/>
        <v/>
      </c>
      <c r="DA81" s="6" t="str">
        <f t="shared" ref="DA81:FL81" si="3939">IFERROR(ROUNDDOWN(IF(LEFT($C81,1)="*",CZ81*IF(RIGHT($C81,LEN($C81)-1)="old",CZ81,VALUE(RIGHT($C81,LEN($C81)-1))),CZ81+IF(RIGHT($C81,LEN($C81)-1)="old",CZ81,VALUE(RIGHT($C81,LEN($C81)-1))))/3,0),"")</f>
        <v/>
      </c>
      <c r="DB81" s="6" t="str">
        <f t="shared" ref="DB81:FM81" si="3940">IFERROR(IF(MOD(DA81,$D81)=0,$E81,$F81),"")</f>
        <v/>
      </c>
      <c r="DC81" s="6" t="str">
        <f t="shared" si="314"/>
        <v/>
      </c>
      <c r="DD81" s="6" t="str">
        <f t="shared" si="315"/>
        <v>,3,3,3,3,3,3,3,208,208,208,208</v>
      </c>
      <c r="DE81" s="6" t="str">
        <f t="shared" si="435"/>
        <v/>
      </c>
      <c r="DF81" s="6" t="str">
        <f t="shared" ref="DF81:FQ81" si="3941">IFERROR(ROUNDDOWN(IF(LEFT($C81,1)="*",DE81*IF(RIGHT($C81,LEN($C81)-1)="old",DE81,VALUE(RIGHT($C81,LEN($C81)-1))),DE81+IF(RIGHT($C81,LEN($C81)-1)="old",DE81,VALUE(RIGHT($C81,LEN($C81)-1))))/3,0),"")</f>
        <v/>
      </c>
      <c r="DG81" s="6" t="str">
        <f t="shared" ref="DG81:FR81" si="3942">IFERROR(IF(MOD(DF81,$D81)=0,$E81,$F81),"")</f>
        <v/>
      </c>
      <c r="DH81" s="6" t="str">
        <f t="shared" si="318"/>
        <v/>
      </c>
      <c r="DI81" s="6" t="str">
        <f t="shared" si="319"/>
        <v>,3,3,3,3,3,3,3,208,208,208,208</v>
      </c>
      <c r="DJ81" s="6" t="str">
        <f t="shared" si="438"/>
        <v/>
      </c>
      <c r="DK81" s="6" t="str">
        <f t="shared" ref="DK81:FV81" si="3943">IFERROR(ROUNDDOWN(IF(LEFT($C81,1)="*",DJ81*IF(RIGHT($C81,LEN($C81)-1)="old",DJ81,VALUE(RIGHT($C81,LEN($C81)-1))),DJ81+IF(RIGHT($C81,LEN($C81)-1)="old",DJ81,VALUE(RIGHT($C81,LEN($C81)-1))))/3,0),"")</f>
        <v/>
      </c>
      <c r="DL81" s="6" t="str">
        <f t="shared" ref="DL81:FW81" si="3944">IFERROR(IF(MOD(DK81,$D81)=0,$E81,$F81),"")</f>
        <v/>
      </c>
      <c r="DM81" s="6" t="str">
        <f t="shared" si="322"/>
        <v/>
      </c>
      <c r="DN81" s="6" t="str">
        <f t="shared" si="323"/>
        <v>,3,3,3,3,3,3,3,208,208,208,208</v>
      </c>
      <c r="DO81" s="6" t="str">
        <f t="shared" si="441"/>
        <v/>
      </c>
      <c r="DP81" s="6" t="str">
        <f t="shared" ref="DP81:GA81" si="3945">IFERROR(ROUNDDOWN(IF(LEFT($C81,1)="*",DO81*IF(RIGHT($C81,LEN($C81)-1)="old",DO81,VALUE(RIGHT($C81,LEN($C81)-1))),DO81+IF(RIGHT($C81,LEN($C81)-1)="old",DO81,VALUE(RIGHT($C81,LEN($C81)-1))))/3,0),"")</f>
        <v/>
      </c>
      <c r="DQ81" s="6" t="str">
        <f t="shared" ref="DQ81:GB81" si="3946">IFERROR(IF(MOD(DP81,$D81)=0,$E81,$F81),"")</f>
        <v/>
      </c>
      <c r="DR81" s="6" t="str">
        <f t="shared" si="326"/>
        <v/>
      </c>
      <c r="DS81" s="6" t="str">
        <f t="shared" si="327"/>
        <v>,3,3,3,3,3,3,3,208,208,208,208</v>
      </c>
      <c r="DT81" s="6" t="str">
        <f t="shared" si="444"/>
        <v/>
      </c>
      <c r="DU81" s="6" t="str">
        <f t="shared" ref="DU81:GF81" si="3947">IFERROR(ROUNDDOWN(IF(LEFT($C81,1)="*",DT81*IF(RIGHT($C81,LEN($C81)-1)="old",DT81,VALUE(RIGHT($C81,LEN($C81)-1))),DT81+IF(RIGHT($C81,LEN($C81)-1)="old",DT81,VALUE(RIGHT($C81,LEN($C81)-1))))/3,0),"")</f>
        <v/>
      </c>
      <c r="DV81" s="6" t="str">
        <f t="shared" ref="DV81:GG81" si="3948">IFERROR(IF(MOD(DU81,$D81)=0,$E81,$F81),"")</f>
        <v/>
      </c>
      <c r="DW81" s="6" t="str">
        <f t="shared" si="330"/>
        <v/>
      </c>
      <c r="DX81" s="6" t="str">
        <f t="shared" si="331"/>
        <v>,3,3,3,3,3,3,3,208,208,208,208</v>
      </c>
      <c r="DY81" s="6" t="str">
        <f t="shared" si="447"/>
        <v/>
      </c>
      <c r="DZ81" s="6" t="str">
        <f t="shared" ref="DZ81:GK81" si="3949">IFERROR(ROUNDDOWN(IF(LEFT($C81,1)="*",DY81*IF(RIGHT($C81,LEN($C81)-1)="old",DY81,VALUE(RIGHT($C81,LEN($C81)-1))),DY81+IF(RIGHT($C81,LEN($C81)-1)="old",DY81,VALUE(RIGHT($C81,LEN($C81)-1))))/3,0),"")</f>
        <v/>
      </c>
      <c r="EA81" s="6" t="str">
        <f t="shared" ref="EA81:GK81" si="3950">IFERROR(IF(MOD(DZ81,$D81)=0,$E81,$F81),"")</f>
        <v/>
      </c>
      <c r="EB81" s="6" t="str">
        <f t="shared" si="334"/>
        <v/>
      </c>
      <c r="EC81" s="6" t="str">
        <f t="shared" si="335"/>
        <v>,3,3,3,3,3,3,3,208,208,208,208</v>
      </c>
      <c r="ED81" s="6" t="str">
        <f t="shared" si="450"/>
        <v/>
      </c>
      <c r="EE81" s="6" t="str">
        <f t="shared" ref="EE81:GK81" si="3951">IFERROR(ROUNDDOWN(IF(LEFT($C81,1)="*",ED81*IF(RIGHT($C81,LEN($C81)-1)="old",ED81,VALUE(RIGHT($C81,LEN($C81)-1))),ED81+IF(RIGHT($C81,LEN($C81)-1)="old",ED81,VALUE(RIGHT($C81,LEN($C81)-1))))/3,0),"")</f>
        <v/>
      </c>
      <c r="EF81" s="6" t="str">
        <f t="shared" ref="EF81:GK81" si="3952">IFERROR(IF(MOD(EE81,$D81)=0,$E81,$F81),"")</f>
        <v/>
      </c>
      <c r="EG81" s="6" t="str">
        <f t="shared" si="338"/>
        <v/>
      </c>
      <c r="EH81" s="6" t="str">
        <f t="shared" si="339"/>
        <v>,3,3,3,3,3,3,3,208,208,208,208</v>
      </c>
      <c r="EI81" s="6" t="str">
        <f t="shared" si="453"/>
        <v/>
      </c>
      <c r="EJ81" s="6" t="str">
        <f t="shared" ref="EJ81:GK81" si="3953">IFERROR(ROUNDDOWN(IF(LEFT($C81,1)="*",EI81*IF(RIGHT($C81,LEN($C81)-1)="old",EI81,VALUE(RIGHT($C81,LEN($C81)-1))),EI81+IF(RIGHT($C81,LEN($C81)-1)="old",EI81,VALUE(RIGHT($C81,LEN($C81)-1))))/3,0),"")</f>
        <v/>
      </c>
      <c r="EK81" s="6" t="str">
        <f t="shared" ref="EK81:GK81" si="3954">IFERROR(IF(MOD(EJ81,$D81)=0,$E81,$F81),"")</f>
        <v/>
      </c>
      <c r="EL81" s="6" t="str">
        <f t="shared" si="342"/>
        <v/>
      </c>
      <c r="EM81" s="6" t="str">
        <f t="shared" si="343"/>
        <v>,3,3,3,3,3,3,3,208,208,208,208</v>
      </c>
      <c r="EN81" s="6" t="str">
        <f t="shared" si="456"/>
        <v/>
      </c>
      <c r="EO81" s="6" t="str">
        <f t="shared" ref="EO81:GK81" si="3955">IFERROR(ROUNDDOWN(IF(LEFT($C81,1)="*",EN81*IF(RIGHT($C81,LEN($C81)-1)="old",EN81,VALUE(RIGHT($C81,LEN($C81)-1))),EN81+IF(RIGHT($C81,LEN($C81)-1)="old",EN81,VALUE(RIGHT($C81,LEN($C81)-1))))/3,0),"")</f>
        <v/>
      </c>
      <c r="EP81" s="6" t="str">
        <f t="shared" ref="EP81:GK81" si="3956">IFERROR(IF(MOD(EO81,$D81)=0,$E81,$F81),"")</f>
        <v/>
      </c>
      <c r="EQ81" s="6" t="str">
        <f t="shared" si="346"/>
        <v/>
      </c>
      <c r="ER81" s="6" t="str">
        <f t="shared" si="347"/>
        <v>,3,3,3,3,3,3,3,208,208,208,208</v>
      </c>
      <c r="ES81" s="6" t="str">
        <f t="shared" si="459"/>
        <v/>
      </c>
      <c r="ET81" s="6" t="str">
        <f t="shared" ref="ET81:GK81" si="3957">IFERROR(ROUNDDOWN(IF(LEFT($C81,1)="*",ES81*IF(RIGHT($C81,LEN($C81)-1)="old",ES81,VALUE(RIGHT($C81,LEN($C81)-1))),ES81+IF(RIGHT($C81,LEN($C81)-1)="old",ES81,VALUE(RIGHT($C81,LEN($C81)-1))))/3,0),"")</f>
        <v/>
      </c>
      <c r="EU81" s="6" t="str">
        <f t="shared" ref="EU81:GK81" si="3958">IFERROR(IF(MOD(ET81,$D81)=0,$E81,$F81),"")</f>
        <v/>
      </c>
      <c r="EV81" s="6" t="str">
        <f t="shared" si="350"/>
        <v/>
      </c>
      <c r="EW81" s="6" t="str">
        <f t="shared" si="351"/>
        <v>,3,3,3,3,3,3,3,208,208,208,208</v>
      </c>
      <c r="EX81" s="6" t="str">
        <f t="shared" si="462"/>
        <v/>
      </c>
      <c r="EY81" s="6" t="str">
        <f t="shared" ref="EY81:GK81" si="3959">IFERROR(ROUNDDOWN(IF(LEFT($C81,1)="*",EX81*IF(RIGHT($C81,LEN($C81)-1)="old",EX81,VALUE(RIGHT($C81,LEN($C81)-1))),EX81+IF(RIGHT($C81,LEN($C81)-1)="old",EX81,VALUE(RIGHT($C81,LEN($C81)-1))))/3,0),"")</f>
        <v/>
      </c>
      <c r="EZ81" s="6" t="str">
        <f t="shared" ref="EZ81:GK81" si="3960">IFERROR(IF(MOD(EY81,$D81)=0,$E81,$F81),"")</f>
        <v/>
      </c>
      <c r="FA81" s="6" t="str">
        <f t="shared" si="354"/>
        <v/>
      </c>
      <c r="FB81" s="6" t="str">
        <f t="shared" si="355"/>
        <v>,3,3,3,3,3,3,3,208,208,208,208</v>
      </c>
      <c r="FC81" s="6" t="str">
        <f t="shared" si="465"/>
        <v/>
      </c>
      <c r="FD81" s="6" t="str">
        <f t="shared" ref="FD81:GK81" si="3961">IFERROR(ROUNDDOWN(IF(LEFT($C81,1)="*",FC81*IF(RIGHT($C81,LEN($C81)-1)="old",FC81,VALUE(RIGHT($C81,LEN($C81)-1))),FC81+IF(RIGHT($C81,LEN($C81)-1)="old",FC81,VALUE(RIGHT($C81,LEN($C81)-1))))/3,0),"")</f>
        <v/>
      </c>
      <c r="FE81" s="6" t="str">
        <f t="shared" ref="FE81:GK81" si="3962">IFERROR(IF(MOD(FD81,$D81)=0,$E81,$F81),"")</f>
        <v/>
      </c>
      <c r="FF81" s="6" t="str">
        <f t="shared" si="358"/>
        <v/>
      </c>
      <c r="FG81" s="6" t="str">
        <f t="shared" si="359"/>
        <v>,3,3,3,3,3,3,3,208,208,208,208</v>
      </c>
      <c r="FH81" s="6" t="str">
        <f t="shared" si="468"/>
        <v/>
      </c>
      <c r="FI81" s="6" t="str">
        <f t="shared" ref="FI81:GK81" si="3963">IFERROR(ROUNDDOWN(IF(LEFT($C81,1)="*",FH81*IF(RIGHT($C81,LEN($C81)-1)="old",FH81,VALUE(RIGHT($C81,LEN($C81)-1))),FH81+IF(RIGHT($C81,LEN($C81)-1)="old",FH81,VALUE(RIGHT($C81,LEN($C81)-1))))/3,0),"")</f>
        <v/>
      </c>
      <c r="FJ81" s="6" t="str">
        <f t="shared" ref="FJ81:GK81" si="3964">IFERROR(IF(MOD(FI81,$D81)=0,$E81,$F81),"")</f>
        <v/>
      </c>
      <c r="FK81" s="6" t="str">
        <f t="shared" si="362"/>
        <v/>
      </c>
      <c r="FL81" s="6" t="str">
        <f t="shared" si="363"/>
        <v>,3,3,3,3,3,3,3,208,208,208,208</v>
      </c>
      <c r="FM81" s="6" t="str">
        <f t="shared" si="471"/>
        <v/>
      </c>
      <c r="FN81" s="6" t="str">
        <f t="shared" ref="FN81:GK81" si="3965">IFERROR(ROUNDDOWN(IF(LEFT($C81,1)="*",FM81*IF(RIGHT($C81,LEN($C81)-1)="old",FM81,VALUE(RIGHT($C81,LEN($C81)-1))),FM81+IF(RIGHT($C81,LEN($C81)-1)="old",FM81,VALUE(RIGHT($C81,LEN($C81)-1))))/3,0),"")</f>
        <v/>
      </c>
      <c r="FO81" s="6" t="str">
        <f t="shared" ref="FO81:GK81" si="3966">IFERROR(IF(MOD(FN81,$D81)=0,$E81,$F81),"")</f>
        <v/>
      </c>
      <c r="FP81" s="6" t="str">
        <f t="shared" si="366"/>
        <v/>
      </c>
      <c r="FQ81" s="6" t="str">
        <f t="shared" si="367"/>
        <v>,3,3,3,3,3,3,3,208,208,208,208</v>
      </c>
      <c r="FR81" s="6" t="str">
        <f t="shared" si="474"/>
        <v/>
      </c>
      <c r="FS81" s="6" t="str">
        <f t="shared" ref="FS81:GK81" si="3967">IFERROR(ROUNDDOWN(IF(LEFT($C81,1)="*",FR81*IF(RIGHT($C81,LEN($C81)-1)="old",FR81,VALUE(RIGHT($C81,LEN($C81)-1))),FR81+IF(RIGHT($C81,LEN($C81)-1)="old",FR81,VALUE(RIGHT($C81,LEN($C81)-1))))/3,0),"")</f>
        <v/>
      </c>
      <c r="FT81" s="6" t="str">
        <f t="shared" ref="FT81:GK81" si="3968">IFERROR(IF(MOD(FS81,$D81)=0,$E81,$F81),"")</f>
        <v/>
      </c>
      <c r="FU81" s="6" t="str">
        <f t="shared" si="370"/>
        <v/>
      </c>
      <c r="FV81" s="6" t="str">
        <f t="shared" si="371"/>
        <v>,3,3,3,3,3,3,3,208,208,208,208</v>
      </c>
      <c r="FW81" s="6" t="str">
        <f t="shared" si="477"/>
        <v/>
      </c>
      <c r="FX81" s="6" t="str">
        <f t="shared" ref="FX81:GK81" si="3969">IFERROR(ROUNDDOWN(IF(LEFT($C81,1)="*",FW81*IF(RIGHT($C81,LEN($C81)-1)="old",FW81,VALUE(RIGHT($C81,LEN($C81)-1))),FW81+IF(RIGHT($C81,LEN($C81)-1)="old",FW81,VALUE(RIGHT($C81,LEN($C81)-1))))/3,0),"")</f>
        <v/>
      </c>
      <c r="FY81" s="6" t="str">
        <f t="shared" ref="FY81:GK81" si="3970">IFERROR(IF(MOD(FX81,$D81)=0,$E81,$F81),"")</f>
        <v/>
      </c>
      <c r="FZ81" s="6" t="str">
        <f t="shared" si="374"/>
        <v/>
      </c>
      <c r="GA81" s="6" t="str">
        <f t="shared" si="375"/>
        <v>,3,3,3,3,3,3,3,208,208,208,208</v>
      </c>
      <c r="GB81" s="6" t="str">
        <f t="shared" si="480"/>
        <v/>
      </c>
      <c r="GC81" s="6" t="str">
        <f t="shared" ref="GC81:GK81" si="3971">IFERROR(ROUNDDOWN(IF(LEFT($C81,1)="*",GB81*IF(RIGHT($C81,LEN($C81)-1)="old",GB81,VALUE(RIGHT($C81,LEN($C81)-1))),GB81+IF(RIGHT($C81,LEN($C81)-1)="old",GB81,VALUE(RIGHT($C81,LEN($C81)-1))))/3,0),"")</f>
        <v/>
      </c>
      <c r="GD81" s="6" t="str">
        <f t="shared" ref="GD81:GK81" si="3972">IFERROR(IF(MOD(GC81,$D81)=0,$E81,$F81),"")</f>
        <v/>
      </c>
      <c r="GE81" s="6" t="str">
        <f t="shared" si="378"/>
        <v/>
      </c>
      <c r="GF81" s="6" t="str">
        <f t="shared" si="379"/>
        <v>,3,3,3,3,3,3,3,208,208,208,208</v>
      </c>
      <c r="GG81" s="6" t="str">
        <f t="shared" si="483"/>
        <v/>
      </c>
      <c r="GH81" s="6" t="str">
        <f t="shared" ref="GH81:GK81" si="3973">IFERROR(ROUNDDOWN(IF(LEFT($C81,1)="*",GG81*IF(RIGHT($C81,LEN($C81)-1)="old",GG81,VALUE(RIGHT($C81,LEN($C81)-1))),GG81+IF(RIGHT($C81,LEN($C81)-1)="old",GG81,VALUE(RIGHT($C81,LEN($C81)-1))))/3,0),"")</f>
        <v/>
      </c>
      <c r="GI81" s="6" t="str">
        <f t="shared" ref="GI81:GK81" si="3974">IFERROR(IF(MOD(GH81,$D81)=0,$E81,$F81),"")</f>
        <v/>
      </c>
      <c r="GJ81" s="6" t="str">
        <f t="shared" si="382"/>
        <v/>
      </c>
      <c r="GK81" s="6" t="str">
        <f t="shared" si="383"/>
        <v>,3,3,3,3,3,3,3,208,208,208,208</v>
      </c>
      <c r="GL81" s="6"/>
      <c r="GM81" s="6"/>
      <c r="GN81" s="6"/>
      <c r="GO81" s="6"/>
    </row>
    <row r="82" spans="1:197" x14ac:dyDescent="0.25">
      <c r="A82" s="6"/>
      <c r="B82" s="6">
        <v>5</v>
      </c>
      <c r="C82" s="6" t="str">
        <f>"+4"</f>
        <v>+4</v>
      </c>
      <c r="D82" s="6">
        <v>17</v>
      </c>
      <c r="E82" s="6">
        <v>7</v>
      </c>
      <c r="F82" s="6">
        <v>1</v>
      </c>
      <c r="G82" s="6"/>
      <c r="H82" s="6"/>
      <c r="I82" s="6" t="str">
        <f>IF(E75=B82,GJ75,"")&amp;IF(F75=B82,GK75,"")&amp;IF(E76=B82,GJ76,"")&amp;IF(F76=B82,GK76,"")&amp;IF(E77=B82,GJ77,"")&amp;IF(F77=B82,GK77,"")&amp;IF(E78=B82,GJ78,"")&amp;IF(F78=B82,GK78,"")&amp;IF(E79=B82,GJ79,"")&amp;IF(F79=B82,GK79,"")&amp;IF(E80=B82,GJ80,"")&amp;IF(F80=B82,GK80,"")&amp;IF(E81=B82,GJ81,"")&amp;IF(F81=B82,GK81,"")</f>
        <v>,3,3,3,61,25,25,19</v>
      </c>
      <c r="J82" s="6">
        <f t="shared" si="246"/>
        <v>7</v>
      </c>
      <c r="K82" s="6">
        <f t="shared" si="3770"/>
        <v>78</v>
      </c>
      <c r="L82" s="6" t="str">
        <f>IF(E83=B82,GJ83,"")&amp;IF(F83=B82,GK83,"")&amp;IF(E84=B82,GJ84,"")&amp;IF(F84=B82,GK84,"")</f>
        <v>,3,15,5</v>
      </c>
      <c r="M82" s="6">
        <f>LEN(L82)-LEN(SUBSTITUTE(L82,",",""))</f>
        <v>3</v>
      </c>
      <c r="N82" s="6">
        <f>IF(N$4&lt;=$J82,VALUE(SUBSTITUTE(MID($I82,IFERROR(FIND(CHAR(1),SUBSTITUTE($I82,",",CHAR(1),(N$4+1)-1)),1),IFERROR(FIND(CHAR(1),SUBSTITUTE($I82,",",CHAR(1),(N$4+1))),LEN($I82)+1)-IFERROR(FIND(CHAR(1),SUBSTITUTE($I82,",",CHAR(1),(N$4+1)-1)),1)),",","")),"")</f>
        <v>3</v>
      </c>
      <c r="O82" s="6">
        <f t="shared" si="3154"/>
        <v>2</v>
      </c>
      <c r="P82" s="6">
        <f t="shared" si="3155"/>
        <v>1</v>
      </c>
      <c r="Q82" s="6" t="str">
        <f t="shared" si="3084"/>
        <v/>
      </c>
      <c r="R82" s="6" t="str">
        <f t="shared" si="3085"/>
        <v>,2</v>
      </c>
      <c r="S82" s="6">
        <f t="shared" si="247"/>
        <v>3</v>
      </c>
      <c r="T82" s="6">
        <f t="shared" si="243"/>
        <v>2</v>
      </c>
      <c r="U82" s="6">
        <f t="shared" si="244"/>
        <v>1</v>
      </c>
      <c r="V82" s="6" t="str">
        <f t="shared" si="898"/>
        <v/>
      </c>
      <c r="W82" s="6" t="str">
        <f t="shared" si="899"/>
        <v>,2,2</v>
      </c>
      <c r="X82" s="6">
        <f t="shared" si="384"/>
        <v>3</v>
      </c>
      <c r="Y82" s="6">
        <f t="shared" ref="Y82:CJ82" si="3975">IFERROR(ROUNDDOWN(IF(LEFT($C82,1)="*",X82*IF(RIGHT($C82,LEN($C82)-1)="old",X82,VALUE(RIGHT($C82,LEN($C82)-1))),X82+IF(RIGHT($C82,LEN($C82)-1)="old",X82,VALUE(RIGHT($C82,LEN($C82)-1))))/3,0),"")</f>
        <v>2</v>
      </c>
      <c r="Z82" s="6">
        <f t="shared" ref="Z82:CK82" si="3976">IFERROR(IF(MOD(Y82,$D82)=0,$E82,$F82),"")</f>
        <v>1</v>
      </c>
      <c r="AA82" s="6" t="str">
        <f t="shared" si="250"/>
        <v/>
      </c>
      <c r="AB82" s="6" t="str">
        <f t="shared" si="251"/>
        <v>,2,2,2</v>
      </c>
      <c r="AC82" s="6">
        <f t="shared" si="387"/>
        <v>61</v>
      </c>
      <c r="AD82" s="6">
        <f t="shared" ref="AD82:CO82" si="3977">IFERROR(ROUNDDOWN(IF(LEFT($C82,1)="*",AC82*IF(RIGHT($C82,LEN($C82)-1)="old",AC82,VALUE(RIGHT($C82,LEN($C82)-1))),AC82+IF(RIGHT($C82,LEN($C82)-1)="old",AC82,VALUE(RIGHT($C82,LEN($C82)-1))))/3,0),"")</f>
        <v>21</v>
      </c>
      <c r="AE82" s="6">
        <f t="shared" ref="AE82:CP82" si="3978">IFERROR(IF(MOD(AD82,$D82)=0,$E82,$F82),"")</f>
        <v>1</v>
      </c>
      <c r="AF82" s="6" t="str">
        <f t="shared" si="254"/>
        <v/>
      </c>
      <c r="AG82" s="6" t="str">
        <f t="shared" si="255"/>
        <v>,2,2,2,21</v>
      </c>
      <c r="AH82" s="6">
        <f t="shared" si="390"/>
        <v>25</v>
      </c>
      <c r="AI82" s="6">
        <f t="shared" ref="AI82:CT82" si="3979">IFERROR(ROUNDDOWN(IF(LEFT($C82,1)="*",AH82*IF(RIGHT($C82,LEN($C82)-1)="old",AH82,VALUE(RIGHT($C82,LEN($C82)-1))),AH82+IF(RIGHT($C82,LEN($C82)-1)="old",AH82,VALUE(RIGHT($C82,LEN($C82)-1))))/3,0),"")</f>
        <v>9</v>
      </c>
      <c r="AJ82" s="6">
        <f t="shared" ref="AJ82:CU82" si="3980">IFERROR(IF(MOD(AI82,$D82)=0,$E82,$F82),"")</f>
        <v>1</v>
      </c>
      <c r="AK82" s="6" t="str">
        <f t="shared" si="258"/>
        <v/>
      </c>
      <c r="AL82" s="6" t="str">
        <f t="shared" si="259"/>
        <v>,2,2,2,21,9</v>
      </c>
      <c r="AM82" s="6">
        <f t="shared" si="393"/>
        <v>25</v>
      </c>
      <c r="AN82" s="6">
        <f t="shared" ref="AN82:CY82" si="3981">IFERROR(ROUNDDOWN(IF(LEFT($C82,1)="*",AM82*IF(RIGHT($C82,LEN($C82)-1)="old",AM82,VALUE(RIGHT($C82,LEN($C82)-1))),AM82+IF(RIGHT($C82,LEN($C82)-1)="old",AM82,VALUE(RIGHT($C82,LEN($C82)-1))))/3,0),"")</f>
        <v>9</v>
      </c>
      <c r="AO82" s="6">
        <f t="shared" ref="AO82:CZ82" si="3982">IFERROR(IF(MOD(AN82,$D82)=0,$E82,$F82),"")</f>
        <v>1</v>
      </c>
      <c r="AP82" s="6" t="str">
        <f t="shared" si="262"/>
        <v/>
      </c>
      <c r="AQ82" s="6" t="str">
        <f t="shared" si="263"/>
        <v>,2,2,2,21,9,9</v>
      </c>
      <c r="AR82" s="6">
        <f t="shared" si="396"/>
        <v>19</v>
      </c>
      <c r="AS82" s="6">
        <f t="shared" ref="AS82:DD82" si="3983">IFERROR(ROUNDDOWN(IF(LEFT($C82,1)="*",AR82*IF(RIGHT($C82,LEN($C82)-1)="old",AR82,VALUE(RIGHT($C82,LEN($C82)-1))),AR82+IF(RIGHT($C82,LEN($C82)-1)="old",AR82,VALUE(RIGHT($C82,LEN($C82)-1))))/3,0),"")</f>
        <v>7</v>
      </c>
      <c r="AT82" s="6">
        <f t="shared" ref="AT82:DE82" si="3984">IFERROR(IF(MOD(AS82,$D82)=0,$E82,$F82),"")</f>
        <v>1</v>
      </c>
      <c r="AU82" s="6" t="str">
        <f t="shared" si="266"/>
        <v/>
      </c>
      <c r="AV82" s="6" t="str">
        <f t="shared" si="267"/>
        <v>,2,2,2,21,9,9,7</v>
      </c>
      <c r="AW82" s="6" t="str">
        <f t="shared" si="399"/>
        <v/>
      </c>
      <c r="AX82" s="6" t="str">
        <f t="shared" ref="AX82:DI82" si="3985">IFERROR(ROUNDDOWN(IF(LEFT($C82,1)="*",AW82*IF(RIGHT($C82,LEN($C82)-1)="old",AW82,VALUE(RIGHT($C82,LEN($C82)-1))),AW82+IF(RIGHT($C82,LEN($C82)-1)="old",AW82,VALUE(RIGHT($C82,LEN($C82)-1))))/3,0),"")</f>
        <v/>
      </c>
      <c r="AY82" s="6" t="str">
        <f t="shared" ref="AY82:DJ82" si="3986">IFERROR(IF(MOD(AX82,$D82)=0,$E82,$F82),"")</f>
        <v/>
      </c>
      <c r="AZ82" s="6" t="str">
        <f t="shared" si="270"/>
        <v/>
      </c>
      <c r="BA82" s="6" t="str">
        <f t="shared" si="271"/>
        <v>,2,2,2,21,9,9,7</v>
      </c>
      <c r="BB82" s="6" t="str">
        <f t="shared" si="402"/>
        <v/>
      </c>
      <c r="BC82" s="6" t="str">
        <f t="shared" ref="BC82:DN82" si="3987">IFERROR(ROUNDDOWN(IF(LEFT($C82,1)="*",BB82*IF(RIGHT($C82,LEN($C82)-1)="old",BB82,VALUE(RIGHT($C82,LEN($C82)-1))),BB82+IF(RIGHT($C82,LEN($C82)-1)="old",BB82,VALUE(RIGHT($C82,LEN($C82)-1))))/3,0),"")</f>
        <v/>
      </c>
      <c r="BD82" s="6" t="str">
        <f t="shared" ref="BD82:DO82" si="3988">IFERROR(IF(MOD(BC82,$D82)=0,$E82,$F82),"")</f>
        <v/>
      </c>
      <c r="BE82" s="6" t="str">
        <f t="shared" si="274"/>
        <v/>
      </c>
      <c r="BF82" s="6" t="str">
        <f t="shared" si="275"/>
        <v>,2,2,2,21,9,9,7</v>
      </c>
      <c r="BG82" s="6" t="str">
        <f t="shared" si="405"/>
        <v/>
      </c>
      <c r="BH82" s="6" t="str">
        <f t="shared" ref="BH82:DS82" si="3989">IFERROR(ROUNDDOWN(IF(LEFT($C82,1)="*",BG82*IF(RIGHT($C82,LEN($C82)-1)="old",BG82,VALUE(RIGHT($C82,LEN($C82)-1))),BG82+IF(RIGHT($C82,LEN($C82)-1)="old",BG82,VALUE(RIGHT($C82,LEN($C82)-1))))/3,0),"")</f>
        <v/>
      </c>
      <c r="BI82" s="6" t="str">
        <f t="shared" ref="BI82:DT82" si="3990">IFERROR(IF(MOD(BH82,$D82)=0,$E82,$F82),"")</f>
        <v/>
      </c>
      <c r="BJ82" s="6" t="str">
        <f t="shared" si="278"/>
        <v/>
      </c>
      <c r="BK82" s="6" t="str">
        <f t="shared" si="279"/>
        <v>,2,2,2,21,9,9,7</v>
      </c>
      <c r="BL82" s="6" t="str">
        <f t="shared" si="408"/>
        <v/>
      </c>
      <c r="BM82" s="6" t="str">
        <f t="shared" ref="BM82:DX82" si="3991">IFERROR(ROUNDDOWN(IF(LEFT($C82,1)="*",BL82*IF(RIGHT($C82,LEN($C82)-1)="old",BL82,VALUE(RIGHT($C82,LEN($C82)-1))),BL82+IF(RIGHT($C82,LEN($C82)-1)="old",BL82,VALUE(RIGHT($C82,LEN($C82)-1))))/3,0),"")</f>
        <v/>
      </c>
      <c r="BN82" s="6" t="str">
        <f t="shared" ref="BN82:DY82" si="3992">IFERROR(IF(MOD(BM82,$D82)=0,$E82,$F82),"")</f>
        <v/>
      </c>
      <c r="BO82" s="6" t="str">
        <f t="shared" si="282"/>
        <v/>
      </c>
      <c r="BP82" s="6" t="str">
        <f t="shared" si="283"/>
        <v>,2,2,2,21,9,9,7</v>
      </c>
      <c r="BQ82" s="6" t="str">
        <f t="shared" si="411"/>
        <v/>
      </c>
      <c r="BR82" s="6" t="str">
        <f t="shared" ref="BR82:EC82" si="3993">IFERROR(ROUNDDOWN(IF(LEFT($C82,1)="*",BQ82*IF(RIGHT($C82,LEN($C82)-1)="old",BQ82,VALUE(RIGHT($C82,LEN($C82)-1))),BQ82+IF(RIGHT($C82,LEN($C82)-1)="old",BQ82,VALUE(RIGHT($C82,LEN($C82)-1))))/3,0),"")</f>
        <v/>
      </c>
      <c r="BS82" s="6" t="str">
        <f t="shared" ref="BS82:ED82" si="3994">IFERROR(IF(MOD(BR82,$D82)=0,$E82,$F82),"")</f>
        <v/>
      </c>
      <c r="BT82" s="6" t="str">
        <f t="shared" si="286"/>
        <v/>
      </c>
      <c r="BU82" s="6" t="str">
        <f t="shared" si="287"/>
        <v>,2,2,2,21,9,9,7</v>
      </c>
      <c r="BV82" s="6" t="str">
        <f t="shared" si="414"/>
        <v/>
      </c>
      <c r="BW82" s="6" t="str">
        <f t="shared" ref="BW82:EH82" si="3995">IFERROR(ROUNDDOWN(IF(LEFT($C82,1)="*",BV82*IF(RIGHT($C82,LEN($C82)-1)="old",BV82,VALUE(RIGHT($C82,LEN($C82)-1))),BV82+IF(RIGHT($C82,LEN($C82)-1)="old",BV82,VALUE(RIGHT($C82,LEN($C82)-1))))/3,0),"")</f>
        <v/>
      </c>
      <c r="BX82" s="6" t="str">
        <f t="shared" ref="BX82:EI82" si="3996">IFERROR(IF(MOD(BW82,$D82)=0,$E82,$F82),"")</f>
        <v/>
      </c>
      <c r="BY82" s="6" t="str">
        <f t="shared" si="290"/>
        <v/>
      </c>
      <c r="BZ82" s="6" t="str">
        <f t="shared" si="291"/>
        <v>,2,2,2,21,9,9,7</v>
      </c>
      <c r="CA82" s="6" t="str">
        <f t="shared" si="417"/>
        <v/>
      </c>
      <c r="CB82" s="6" t="str">
        <f t="shared" ref="CB82:EM82" si="3997">IFERROR(ROUNDDOWN(IF(LEFT($C82,1)="*",CA82*IF(RIGHT($C82,LEN($C82)-1)="old",CA82,VALUE(RIGHT($C82,LEN($C82)-1))),CA82+IF(RIGHT($C82,LEN($C82)-1)="old",CA82,VALUE(RIGHT($C82,LEN($C82)-1))))/3,0),"")</f>
        <v/>
      </c>
      <c r="CC82" s="6" t="str">
        <f t="shared" ref="CC82:EN82" si="3998">IFERROR(IF(MOD(CB82,$D82)=0,$E82,$F82),"")</f>
        <v/>
      </c>
      <c r="CD82" s="6" t="str">
        <f t="shared" si="294"/>
        <v/>
      </c>
      <c r="CE82" s="6" t="str">
        <f t="shared" si="295"/>
        <v>,2,2,2,21,9,9,7</v>
      </c>
      <c r="CF82" s="6" t="str">
        <f t="shared" si="420"/>
        <v/>
      </c>
      <c r="CG82" s="6" t="str">
        <f t="shared" ref="CG82:ER82" si="3999">IFERROR(ROUNDDOWN(IF(LEFT($C82,1)="*",CF82*IF(RIGHT($C82,LEN($C82)-1)="old",CF82,VALUE(RIGHT($C82,LEN($C82)-1))),CF82+IF(RIGHT($C82,LEN($C82)-1)="old",CF82,VALUE(RIGHT($C82,LEN($C82)-1))))/3,0),"")</f>
        <v/>
      </c>
      <c r="CH82" s="6" t="str">
        <f t="shared" ref="CH82:ES82" si="4000">IFERROR(IF(MOD(CG82,$D82)=0,$E82,$F82),"")</f>
        <v/>
      </c>
      <c r="CI82" s="6" t="str">
        <f t="shared" si="298"/>
        <v/>
      </c>
      <c r="CJ82" s="6" t="str">
        <f t="shared" si="299"/>
        <v>,2,2,2,21,9,9,7</v>
      </c>
      <c r="CK82" s="6" t="str">
        <f t="shared" si="423"/>
        <v/>
      </c>
      <c r="CL82" s="6" t="str">
        <f t="shared" ref="CL82:EW82" si="4001">IFERROR(ROUNDDOWN(IF(LEFT($C82,1)="*",CK82*IF(RIGHT($C82,LEN($C82)-1)="old",CK82,VALUE(RIGHT($C82,LEN($C82)-1))),CK82+IF(RIGHT($C82,LEN($C82)-1)="old",CK82,VALUE(RIGHT($C82,LEN($C82)-1))))/3,0),"")</f>
        <v/>
      </c>
      <c r="CM82" s="6" t="str">
        <f t="shared" ref="CM82:EX82" si="4002">IFERROR(IF(MOD(CL82,$D82)=0,$E82,$F82),"")</f>
        <v/>
      </c>
      <c r="CN82" s="6" t="str">
        <f t="shared" si="302"/>
        <v/>
      </c>
      <c r="CO82" s="6" t="str">
        <f t="shared" si="303"/>
        <v>,2,2,2,21,9,9,7</v>
      </c>
      <c r="CP82" s="6" t="str">
        <f t="shared" si="426"/>
        <v/>
      </c>
      <c r="CQ82" s="6" t="str">
        <f t="shared" ref="CQ82:FB82" si="4003">IFERROR(ROUNDDOWN(IF(LEFT($C82,1)="*",CP82*IF(RIGHT($C82,LEN($C82)-1)="old",CP82,VALUE(RIGHT($C82,LEN($C82)-1))),CP82+IF(RIGHT($C82,LEN($C82)-1)="old",CP82,VALUE(RIGHT($C82,LEN($C82)-1))))/3,0),"")</f>
        <v/>
      </c>
      <c r="CR82" s="6" t="str">
        <f t="shared" ref="CR82:FC82" si="4004">IFERROR(IF(MOD(CQ82,$D82)=0,$E82,$F82),"")</f>
        <v/>
      </c>
      <c r="CS82" s="6" t="str">
        <f t="shared" si="306"/>
        <v/>
      </c>
      <c r="CT82" s="6" t="str">
        <f t="shared" si="307"/>
        <v>,2,2,2,21,9,9,7</v>
      </c>
      <c r="CU82" s="6" t="str">
        <f t="shared" si="429"/>
        <v/>
      </c>
      <c r="CV82" s="6" t="str">
        <f t="shared" ref="CV82:FG82" si="4005">IFERROR(ROUNDDOWN(IF(LEFT($C82,1)="*",CU82*IF(RIGHT($C82,LEN($C82)-1)="old",CU82,VALUE(RIGHT($C82,LEN($C82)-1))),CU82+IF(RIGHT($C82,LEN($C82)-1)="old",CU82,VALUE(RIGHT($C82,LEN($C82)-1))))/3,0),"")</f>
        <v/>
      </c>
      <c r="CW82" s="6" t="str">
        <f t="shared" ref="CW82:FH82" si="4006">IFERROR(IF(MOD(CV82,$D82)=0,$E82,$F82),"")</f>
        <v/>
      </c>
      <c r="CX82" s="6" t="str">
        <f t="shared" si="310"/>
        <v/>
      </c>
      <c r="CY82" s="6" t="str">
        <f t="shared" si="311"/>
        <v>,2,2,2,21,9,9,7</v>
      </c>
      <c r="CZ82" s="6" t="str">
        <f t="shared" si="432"/>
        <v/>
      </c>
      <c r="DA82" s="6" t="str">
        <f t="shared" ref="DA82:FL82" si="4007">IFERROR(ROUNDDOWN(IF(LEFT($C82,1)="*",CZ82*IF(RIGHT($C82,LEN($C82)-1)="old",CZ82,VALUE(RIGHT($C82,LEN($C82)-1))),CZ82+IF(RIGHT($C82,LEN($C82)-1)="old",CZ82,VALUE(RIGHT($C82,LEN($C82)-1))))/3,0),"")</f>
        <v/>
      </c>
      <c r="DB82" s="6" t="str">
        <f t="shared" ref="DB82:FM82" si="4008">IFERROR(IF(MOD(DA82,$D82)=0,$E82,$F82),"")</f>
        <v/>
      </c>
      <c r="DC82" s="6" t="str">
        <f t="shared" si="314"/>
        <v/>
      </c>
      <c r="DD82" s="6" t="str">
        <f t="shared" si="315"/>
        <v>,2,2,2,21,9,9,7</v>
      </c>
      <c r="DE82" s="6" t="str">
        <f t="shared" si="435"/>
        <v/>
      </c>
      <c r="DF82" s="6" t="str">
        <f t="shared" ref="DF82:FQ82" si="4009">IFERROR(ROUNDDOWN(IF(LEFT($C82,1)="*",DE82*IF(RIGHT($C82,LEN($C82)-1)="old",DE82,VALUE(RIGHT($C82,LEN($C82)-1))),DE82+IF(RIGHT($C82,LEN($C82)-1)="old",DE82,VALUE(RIGHT($C82,LEN($C82)-1))))/3,0),"")</f>
        <v/>
      </c>
      <c r="DG82" s="6" t="str">
        <f t="shared" ref="DG82:FR82" si="4010">IFERROR(IF(MOD(DF82,$D82)=0,$E82,$F82),"")</f>
        <v/>
      </c>
      <c r="DH82" s="6" t="str">
        <f t="shared" si="318"/>
        <v/>
      </c>
      <c r="DI82" s="6" t="str">
        <f t="shared" si="319"/>
        <v>,2,2,2,21,9,9,7</v>
      </c>
      <c r="DJ82" s="6" t="str">
        <f t="shared" si="438"/>
        <v/>
      </c>
      <c r="DK82" s="6" t="str">
        <f t="shared" ref="DK82:FV82" si="4011">IFERROR(ROUNDDOWN(IF(LEFT($C82,1)="*",DJ82*IF(RIGHT($C82,LEN($C82)-1)="old",DJ82,VALUE(RIGHT($C82,LEN($C82)-1))),DJ82+IF(RIGHT($C82,LEN($C82)-1)="old",DJ82,VALUE(RIGHT($C82,LEN($C82)-1))))/3,0),"")</f>
        <v/>
      </c>
      <c r="DL82" s="6" t="str">
        <f t="shared" ref="DL82:FW82" si="4012">IFERROR(IF(MOD(DK82,$D82)=0,$E82,$F82),"")</f>
        <v/>
      </c>
      <c r="DM82" s="6" t="str">
        <f t="shared" si="322"/>
        <v/>
      </c>
      <c r="DN82" s="6" t="str">
        <f t="shared" si="323"/>
        <v>,2,2,2,21,9,9,7</v>
      </c>
      <c r="DO82" s="6" t="str">
        <f t="shared" si="441"/>
        <v/>
      </c>
      <c r="DP82" s="6" t="str">
        <f t="shared" ref="DP82:GA82" si="4013">IFERROR(ROUNDDOWN(IF(LEFT($C82,1)="*",DO82*IF(RIGHT($C82,LEN($C82)-1)="old",DO82,VALUE(RIGHT($C82,LEN($C82)-1))),DO82+IF(RIGHT($C82,LEN($C82)-1)="old",DO82,VALUE(RIGHT($C82,LEN($C82)-1))))/3,0),"")</f>
        <v/>
      </c>
      <c r="DQ82" s="6" t="str">
        <f t="shared" ref="DQ82:GB82" si="4014">IFERROR(IF(MOD(DP82,$D82)=0,$E82,$F82),"")</f>
        <v/>
      </c>
      <c r="DR82" s="6" t="str">
        <f t="shared" si="326"/>
        <v/>
      </c>
      <c r="DS82" s="6" t="str">
        <f t="shared" si="327"/>
        <v>,2,2,2,21,9,9,7</v>
      </c>
      <c r="DT82" s="6" t="str">
        <f t="shared" si="444"/>
        <v/>
      </c>
      <c r="DU82" s="6" t="str">
        <f t="shared" ref="DU82:GF82" si="4015">IFERROR(ROUNDDOWN(IF(LEFT($C82,1)="*",DT82*IF(RIGHT($C82,LEN($C82)-1)="old",DT82,VALUE(RIGHT($C82,LEN($C82)-1))),DT82+IF(RIGHT($C82,LEN($C82)-1)="old",DT82,VALUE(RIGHT($C82,LEN($C82)-1))))/3,0),"")</f>
        <v/>
      </c>
      <c r="DV82" s="6" t="str">
        <f t="shared" ref="DV82:GG82" si="4016">IFERROR(IF(MOD(DU82,$D82)=0,$E82,$F82),"")</f>
        <v/>
      </c>
      <c r="DW82" s="6" t="str">
        <f t="shared" si="330"/>
        <v/>
      </c>
      <c r="DX82" s="6" t="str">
        <f t="shared" si="331"/>
        <v>,2,2,2,21,9,9,7</v>
      </c>
      <c r="DY82" s="6" t="str">
        <f t="shared" si="447"/>
        <v/>
      </c>
      <c r="DZ82" s="6" t="str">
        <f t="shared" ref="DZ82:GK82" si="4017">IFERROR(ROUNDDOWN(IF(LEFT($C82,1)="*",DY82*IF(RIGHT($C82,LEN($C82)-1)="old",DY82,VALUE(RIGHT($C82,LEN($C82)-1))),DY82+IF(RIGHT($C82,LEN($C82)-1)="old",DY82,VALUE(RIGHT($C82,LEN($C82)-1))))/3,0),"")</f>
        <v/>
      </c>
      <c r="EA82" s="6" t="str">
        <f t="shared" ref="EA82:GK82" si="4018">IFERROR(IF(MOD(DZ82,$D82)=0,$E82,$F82),"")</f>
        <v/>
      </c>
      <c r="EB82" s="6" t="str">
        <f t="shared" si="334"/>
        <v/>
      </c>
      <c r="EC82" s="6" t="str">
        <f t="shared" si="335"/>
        <v>,2,2,2,21,9,9,7</v>
      </c>
      <c r="ED82" s="6" t="str">
        <f t="shared" si="450"/>
        <v/>
      </c>
      <c r="EE82" s="6" t="str">
        <f t="shared" ref="EE82:GK82" si="4019">IFERROR(ROUNDDOWN(IF(LEFT($C82,1)="*",ED82*IF(RIGHT($C82,LEN($C82)-1)="old",ED82,VALUE(RIGHT($C82,LEN($C82)-1))),ED82+IF(RIGHT($C82,LEN($C82)-1)="old",ED82,VALUE(RIGHT($C82,LEN($C82)-1))))/3,0),"")</f>
        <v/>
      </c>
      <c r="EF82" s="6" t="str">
        <f t="shared" ref="EF82:GK82" si="4020">IFERROR(IF(MOD(EE82,$D82)=0,$E82,$F82),"")</f>
        <v/>
      </c>
      <c r="EG82" s="6" t="str">
        <f t="shared" si="338"/>
        <v/>
      </c>
      <c r="EH82" s="6" t="str">
        <f t="shared" si="339"/>
        <v>,2,2,2,21,9,9,7</v>
      </c>
      <c r="EI82" s="6" t="str">
        <f t="shared" si="453"/>
        <v/>
      </c>
      <c r="EJ82" s="6" t="str">
        <f t="shared" ref="EJ82:GK82" si="4021">IFERROR(ROUNDDOWN(IF(LEFT($C82,1)="*",EI82*IF(RIGHT($C82,LEN($C82)-1)="old",EI82,VALUE(RIGHT($C82,LEN($C82)-1))),EI82+IF(RIGHT($C82,LEN($C82)-1)="old",EI82,VALUE(RIGHT($C82,LEN($C82)-1))))/3,0),"")</f>
        <v/>
      </c>
      <c r="EK82" s="6" t="str">
        <f t="shared" ref="EK82:GK82" si="4022">IFERROR(IF(MOD(EJ82,$D82)=0,$E82,$F82),"")</f>
        <v/>
      </c>
      <c r="EL82" s="6" t="str">
        <f t="shared" si="342"/>
        <v/>
      </c>
      <c r="EM82" s="6" t="str">
        <f t="shared" si="343"/>
        <v>,2,2,2,21,9,9,7</v>
      </c>
      <c r="EN82" s="6" t="str">
        <f t="shared" si="456"/>
        <v/>
      </c>
      <c r="EO82" s="6" t="str">
        <f t="shared" ref="EO82:GK82" si="4023">IFERROR(ROUNDDOWN(IF(LEFT($C82,1)="*",EN82*IF(RIGHT($C82,LEN($C82)-1)="old",EN82,VALUE(RIGHT($C82,LEN($C82)-1))),EN82+IF(RIGHT($C82,LEN($C82)-1)="old",EN82,VALUE(RIGHT($C82,LEN($C82)-1))))/3,0),"")</f>
        <v/>
      </c>
      <c r="EP82" s="6" t="str">
        <f t="shared" ref="EP82:GK82" si="4024">IFERROR(IF(MOD(EO82,$D82)=0,$E82,$F82),"")</f>
        <v/>
      </c>
      <c r="EQ82" s="6" t="str">
        <f t="shared" si="346"/>
        <v/>
      </c>
      <c r="ER82" s="6" t="str">
        <f t="shared" si="347"/>
        <v>,2,2,2,21,9,9,7</v>
      </c>
      <c r="ES82" s="6" t="str">
        <f t="shared" si="459"/>
        <v/>
      </c>
      <c r="ET82" s="6" t="str">
        <f t="shared" ref="ET82:GK82" si="4025">IFERROR(ROUNDDOWN(IF(LEFT($C82,1)="*",ES82*IF(RIGHT($C82,LEN($C82)-1)="old",ES82,VALUE(RIGHT($C82,LEN($C82)-1))),ES82+IF(RIGHT($C82,LEN($C82)-1)="old",ES82,VALUE(RIGHT($C82,LEN($C82)-1))))/3,0),"")</f>
        <v/>
      </c>
      <c r="EU82" s="6" t="str">
        <f t="shared" ref="EU82:GK82" si="4026">IFERROR(IF(MOD(ET82,$D82)=0,$E82,$F82),"")</f>
        <v/>
      </c>
      <c r="EV82" s="6" t="str">
        <f t="shared" si="350"/>
        <v/>
      </c>
      <c r="EW82" s="6" t="str">
        <f t="shared" si="351"/>
        <v>,2,2,2,21,9,9,7</v>
      </c>
      <c r="EX82" s="6" t="str">
        <f t="shared" si="462"/>
        <v/>
      </c>
      <c r="EY82" s="6" t="str">
        <f t="shared" ref="EY82:GK82" si="4027">IFERROR(ROUNDDOWN(IF(LEFT($C82,1)="*",EX82*IF(RIGHT($C82,LEN($C82)-1)="old",EX82,VALUE(RIGHT($C82,LEN($C82)-1))),EX82+IF(RIGHT($C82,LEN($C82)-1)="old",EX82,VALUE(RIGHT($C82,LEN($C82)-1))))/3,0),"")</f>
        <v/>
      </c>
      <c r="EZ82" s="6" t="str">
        <f t="shared" ref="EZ82:GK82" si="4028">IFERROR(IF(MOD(EY82,$D82)=0,$E82,$F82),"")</f>
        <v/>
      </c>
      <c r="FA82" s="6" t="str">
        <f t="shared" si="354"/>
        <v/>
      </c>
      <c r="FB82" s="6" t="str">
        <f t="shared" si="355"/>
        <v>,2,2,2,21,9,9,7</v>
      </c>
      <c r="FC82" s="6" t="str">
        <f t="shared" si="465"/>
        <v/>
      </c>
      <c r="FD82" s="6" t="str">
        <f t="shared" ref="FD82:GK82" si="4029">IFERROR(ROUNDDOWN(IF(LEFT($C82,1)="*",FC82*IF(RIGHT($C82,LEN($C82)-1)="old",FC82,VALUE(RIGHT($C82,LEN($C82)-1))),FC82+IF(RIGHT($C82,LEN($C82)-1)="old",FC82,VALUE(RIGHT($C82,LEN($C82)-1))))/3,0),"")</f>
        <v/>
      </c>
      <c r="FE82" s="6" t="str">
        <f t="shared" ref="FE82:GK82" si="4030">IFERROR(IF(MOD(FD82,$D82)=0,$E82,$F82),"")</f>
        <v/>
      </c>
      <c r="FF82" s="6" t="str">
        <f t="shared" si="358"/>
        <v/>
      </c>
      <c r="FG82" s="6" t="str">
        <f t="shared" si="359"/>
        <v>,2,2,2,21,9,9,7</v>
      </c>
      <c r="FH82" s="6" t="str">
        <f t="shared" si="468"/>
        <v/>
      </c>
      <c r="FI82" s="6" t="str">
        <f t="shared" ref="FI82:GK82" si="4031">IFERROR(ROUNDDOWN(IF(LEFT($C82,1)="*",FH82*IF(RIGHT($C82,LEN($C82)-1)="old",FH82,VALUE(RIGHT($C82,LEN($C82)-1))),FH82+IF(RIGHT($C82,LEN($C82)-1)="old",FH82,VALUE(RIGHT($C82,LEN($C82)-1))))/3,0),"")</f>
        <v/>
      </c>
      <c r="FJ82" s="6" t="str">
        <f t="shared" ref="FJ82:GK82" si="4032">IFERROR(IF(MOD(FI82,$D82)=0,$E82,$F82),"")</f>
        <v/>
      </c>
      <c r="FK82" s="6" t="str">
        <f t="shared" si="362"/>
        <v/>
      </c>
      <c r="FL82" s="6" t="str">
        <f t="shared" si="363"/>
        <v>,2,2,2,21,9,9,7</v>
      </c>
      <c r="FM82" s="6" t="str">
        <f t="shared" si="471"/>
        <v/>
      </c>
      <c r="FN82" s="6" t="str">
        <f t="shared" ref="FN82:GK82" si="4033">IFERROR(ROUNDDOWN(IF(LEFT($C82,1)="*",FM82*IF(RIGHT($C82,LEN($C82)-1)="old",FM82,VALUE(RIGHT($C82,LEN($C82)-1))),FM82+IF(RIGHT($C82,LEN($C82)-1)="old",FM82,VALUE(RIGHT($C82,LEN($C82)-1))))/3,0),"")</f>
        <v/>
      </c>
      <c r="FO82" s="6" t="str">
        <f t="shared" ref="FO82:GK82" si="4034">IFERROR(IF(MOD(FN82,$D82)=0,$E82,$F82),"")</f>
        <v/>
      </c>
      <c r="FP82" s="6" t="str">
        <f t="shared" si="366"/>
        <v/>
      </c>
      <c r="FQ82" s="6" t="str">
        <f t="shared" si="367"/>
        <v>,2,2,2,21,9,9,7</v>
      </c>
      <c r="FR82" s="6" t="str">
        <f t="shared" si="474"/>
        <v/>
      </c>
      <c r="FS82" s="6" t="str">
        <f t="shared" ref="FS82:GK82" si="4035">IFERROR(ROUNDDOWN(IF(LEFT($C82,1)="*",FR82*IF(RIGHT($C82,LEN($C82)-1)="old",FR82,VALUE(RIGHT($C82,LEN($C82)-1))),FR82+IF(RIGHT($C82,LEN($C82)-1)="old",FR82,VALUE(RIGHT($C82,LEN($C82)-1))))/3,0),"")</f>
        <v/>
      </c>
      <c r="FT82" s="6" t="str">
        <f t="shared" ref="FT82:GK82" si="4036">IFERROR(IF(MOD(FS82,$D82)=0,$E82,$F82),"")</f>
        <v/>
      </c>
      <c r="FU82" s="6" t="str">
        <f t="shared" si="370"/>
        <v/>
      </c>
      <c r="FV82" s="6" t="str">
        <f t="shared" si="371"/>
        <v>,2,2,2,21,9,9,7</v>
      </c>
      <c r="FW82" s="6" t="str">
        <f t="shared" si="477"/>
        <v/>
      </c>
      <c r="FX82" s="6" t="str">
        <f t="shared" ref="FX82:GK82" si="4037">IFERROR(ROUNDDOWN(IF(LEFT($C82,1)="*",FW82*IF(RIGHT($C82,LEN($C82)-1)="old",FW82,VALUE(RIGHT($C82,LEN($C82)-1))),FW82+IF(RIGHT($C82,LEN($C82)-1)="old",FW82,VALUE(RIGHT($C82,LEN($C82)-1))))/3,0),"")</f>
        <v/>
      </c>
      <c r="FY82" s="6" t="str">
        <f t="shared" ref="FY82:GK82" si="4038">IFERROR(IF(MOD(FX82,$D82)=0,$E82,$F82),"")</f>
        <v/>
      </c>
      <c r="FZ82" s="6" t="str">
        <f t="shared" si="374"/>
        <v/>
      </c>
      <c r="GA82" s="6" t="str">
        <f t="shared" si="375"/>
        <v>,2,2,2,21,9,9,7</v>
      </c>
      <c r="GB82" s="6" t="str">
        <f t="shared" si="480"/>
        <v/>
      </c>
      <c r="GC82" s="6" t="str">
        <f t="shared" ref="GC82:GK82" si="4039">IFERROR(ROUNDDOWN(IF(LEFT($C82,1)="*",GB82*IF(RIGHT($C82,LEN($C82)-1)="old",GB82,VALUE(RIGHT($C82,LEN($C82)-1))),GB82+IF(RIGHT($C82,LEN($C82)-1)="old",GB82,VALUE(RIGHT($C82,LEN($C82)-1))))/3,0),"")</f>
        <v/>
      </c>
      <c r="GD82" s="6" t="str">
        <f t="shared" ref="GD82:GK82" si="4040">IFERROR(IF(MOD(GC82,$D82)=0,$E82,$F82),"")</f>
        <v/>
      </c>
      <c r="GE82" s="6" t="str">
        <f t="shared" si="378"/>
        <v/>
      </c>
      <c r="GF82" s="6" t="str">
        <f t="shared" si="379"/>
        <v>,2,2,2,21,9,9,7</v>
      </c>
      <c r="GG82" s="6" t="str">
        <f t="shared" si="483"/>
        <v/>
      </c>
      <c r="GH82" s="6" t="str">
        <f t="shared" ref="GH82:GK82" si="4041">IFERROR(ROUNDDOWN(IF(LEFT($C82,1)="*",GG82*IF(RIGHT($C82,LEN($C82)-1)="old",GG82,VALUE(RIGHT($C82,LEN($C82)-1))),GG82+IF(RIGHT($C82,LEN($C82)-1)="old",GG82,VALUE(RIGHT($C82,LEN($C82)-1))))/3,0),"")</f>
        <v/>
      </c>
      <c r="GI82" s="6" t="str">
        <f t="shared" ref="GI82:GK82" si="4042">IFERROR(IF(MOD(GH82,$D82)=0,$E82,$F82),"")</f>
        <v/>
      </c>
      <c r="GJ82" s="6" t="str">
        <f t="shared" si="382"/>
        <v/>
      </c>
      <c r="GK82" s="6" t="str">
        <f t="shared" si="383"/>
        <v>,2,2,2,21,9,9,7</v>
      </c>
      <c r="GL82" s="6"/>
      <c r="GM82" s="6"/>
      <c r="GN82" s="6"/>
      <c r="GO82" s="6"/>
    </row>
    <row r="83" spans="1:197" x14ac:dyDescent="0.25">
      <c r="A83" s="6"/>
      <c r="B83" s="6">
        <v>6</v>
      </c>
      <c r="C83" s="6" t="str">
        <f>"+6"</f>
        <v>+6</v>
      </c>
      <c r="D83" s="6">
        <v>2</v>
      </c>
      <c r="E83" s="6">
        <v>7</v>
      </c>
      <c r="F83" s="6">
        <v>5</v>
      </c>
      <c r="G83" s="6"/>
      <c r="H83" s="6"/>
      <c r="I83" s="6" t="str">
        <f>IF(E76=B83,GJ76,"")&amp;IF(F76=B83,GK76,"")&amp;IF(E77=B83,GJ77,"")&amp;IF(F77=B83,GK77,"")&amp;IF(E78=B83,GJ78,"")&amp;IF(F78=B83,GK78,"")&amp;IF(E79=B83,GJ79,"")&amp;IF(F79=B83,GK79,"")&amp;IF(E80=B83,GJ80,"")&amp;IF(F80=B83,GK80,"")&amp;IF(E81=B83,GJ81,"")&amp;IF(F81=B83,GK81,"")&amp;IF(E82=B83,GJ82,"")&amp;IF(F82=B83,GK82,"")</f>
        <v>,4,41,10,2,2,2,2,2,2,2,2,7,7</v>
      </c>
      <c r="J83" s="6">
        <f t="shared" si="246"/>
        <v>13</v>
      </c>
      <c r="K83" s="6">
        <f t="shared" si="3770"/>
        <v>134</v>
      </c>
      <c r="L83" s="6" t="str">
        <f>IF(E84=B83,GJ84,"")&amp;IF(F84=B83,GK84,"")</f>
        <v/>
      </c>
      <c r="M83" s="6">
        <f>LEN(L83)-LEN(SUBSTITUTE(L83,",",""))</f>
        <v>0</v>
      </c>
      <c r="N83" s="6">
        <f>IF(N$4&lt;=$J83,VALUE(SUBSTITUTE(MID($I83,IFERROR(FIND(CHAR(1),SUBSTITUTE($I83,",",CHAR(1),(N$4+1)-1)),1),IFERROR(FIND(CHAR(1),SUBSTITUTE($I83,",",CHAR(1),(N$4+1))),LEN($I83)+1)-IFERROR(FIND(CHAR(1),SUBSTITUTE($I83,",",CHAR(1),(N$4+1)-1)),1)),",","")),"")</f>
        <v>4</v>
      </c>
      <c r="O83" s="6">
        <f t="shared" si="3154"/>
        <v>3</v>
      </c>
      <c r="P83" s="6">
        <f t="shared" si="3155"/>
        <v>5</v>
      </c>
      <c r="Q83" s="6" t="str">
        <f t="shared" si="3084"/>
        <v/>
      </c>
      <c r="R83" s="6" t="str">
        <f t="shared" si="3085"/>
        <v>,3</v>
      </c>
      <c r="S83" s="6">
        <f t="shared" si="247"/>
        <v>41</v>
      </c>
      <c r="T83" s="6">
        <f t="shared" si="243"/>
        <v>15</v>
      </c>
      <c r="U83" s="6">
        <f t="shared" si="244"/>
        <v>5</v>
      </c>
      <c r="V83" s="6" t="str">
        <f t="shared" si="898"/>
        <v/>
      </c>
      <c r="W83" s="6" t="str">
        <f t="shared" si="899"/>
        <v>,3,15</v>
      </c>
      <c r="X83" s="6">
        <f t="shared" si="384"/>
        <v>10</v>
      </c>
      <c r="Y83" s="6">
        <f t="shared" ref="Y83:CJ83" si="4043">IFERROR(ROUNDDOWN(IF(LEFT($C83,1)="*",X83*IF(RIGHT($C83,LEN($C83)-1)="old",X83,VALUE(RIGHT($C83,LEN($C83)-1))),X83+IF(RIGHT($C83,LEN($C83)-1)="old",X83,VALUE(RIGHT($C83,LEN($C83)-1))))/3,0),"")</f>
        <v>5</v>
      </c>
      <c r="Z83" s="6">
        <f t="shared" ref="Z83:CK83" si="4044">IFERROR(IF(MOD(Y83,$D83)=0,$E83,$F83),"")</f>
        <v>5</v>
      </c>
      <c r="AA83" s="6" t="str">
        <f t="shared" si="250"/>
        <v/>
      </c>
      <c r="AB83" s="6" t="str">
        <f t="shared" si="251"/>
        <v>,3,15,5</v>
      </c>
      <c r="AC83" s="6">
        <f t="shared" si="387"/>
        <v>2</v>
      </c>
      <c r="AD83" s="6">
        <f t="shared" ref="AD83:CO83" si="4045">IFERROR(ROUNDDOWN(IF(LEFT($C83,1)="*",AC83*IF(RIGHT($C83,LEN($C83)-1)="old",AC83,VALUE(RIGHT($C83,LEN($C83)-1))),AC83+IF(RIGHT($C83,LEN($C83)-1)="old",AC83,VALUE(RIGHT($C83,LEN($C83)-1))))/3,0),"")</f>
        <v>2</v>
      </c>
      <c r="AE83" s="6">
        <f t="shared" ref="AE83:CP83" si="4046">IFERROR(IF(MOD(AD83,$D83)=0,$E83,$F83),"")</f>
        <v>7</v>
      </c>
      <c r="AF83" s="6" t="str">
        <f t="shared" si="254"/>
        <v>,2</v>
      </c>
      <c r="AG83" s="6" t="str">
        <f t="shared" si="255"/>
        <v>,3,15,5</v>
      </c>
      <c r="AH83" s="6">
        <f t="shared" si="390"/>
        <v>2</v>
      </c>
      <c r="AI83" s="6">
        <f t="shared" ref="AI83:CT83" si="4047">IFERROR(ROUNDDOWN(IF(LEFT($C83,1)="*",AH83*IF(RIGHT($C83,LEN($C83)-1)="old",AH83,VALUE(RIGHT($C83,LEN($C83)-1))),AH83+IF(RIGHT($C83,LEN($C83)-1)="old",AH83,VALUE(RIGHT($C83,LEN($C83)-1))))/3,0),"")</f>
        <v>2</v>
      </c>
      <c r="AJ83" s="6">
        <f t="shared" ref="AJ83:CU83" si="4048">IFERROR(IF(MOD(AI83,$D83)=0,$E83,$F83),"")</f>
        <v>7</v>
      </c>
      <c r="AK83" s="6" t="str">
        <f t="shared" si="258"/>
        <v>,2,2</v>
      </c>
      <c r="AL83" s="6" t="str">
        <f t="shared" si="259"/>
        <v>,3,15,5</v>
      </c>
      <c r="AM83" s="6">
        <f t="shared" si="393"/>
        <v>2</v>
      </c>
      <c r="AN83" s="6">
        <f t="shared" ref="AN83:CY83" si="4049">IFERROR(ROUNDDOWN(IF(LEFT($C83,1)="*",AM83*IF(RIGHT($C83,LEN($C83)-1)="old",AM83,VALUE(RIGHT($C83,LEN($C83)-1))),AM83+IF(RIGHT($C83,LEN($C83)-1)="old",AM83,VALUE(RIGHT($C83,LEN($C83)-1))))/3,0),"")</f>
        <v>2</v>
      </c>
      <c r="AO83" s="6">
        <f t="shared" ref="AO83:CZ83" si="4050">IFERROR(IF(MOD(AN83,$D83)=0,$E83,$F83),"")</f>
        <v>7</v>
      </c>
      <c r="AP83" s="6" t="str">
        <f t="shared" si="262"/>
        <v>,2,2,2</v>
      </c>
      <c r="AQ83" s="6" t="str">
        <f t="shared" si="263"/>
        <v>,3,15,5</v>
      </c>
      <c r="AR83" s="6">
        <f t="shared" si="396"/>
        <v>2</v>
      </c>
      <c r="AS83" s="6">
        <f t="shared" ref="AS83:DD83" si="4051">IFERROR(ROUNDDOWN(IF(LEFT($C83,1)="*",AR83*IF(RIGHT($C83,LEN($C83)-1)="old",AR83,VALUE(RIGHT($C83,LEN($C83)-1))),AR83+IF(RIGHT($C83,LEN($C83)-1)="old",AR83,VALUE(RIGHT($C83,LEN($C83)-1))))/3,0),"")</f>
        <v>2</v>
      </c>
      <c r="AT83" s="6">
        <f t="shared" ref="AT83:DE83" si="4052">IFERROR(IF(MOD(AS83,$D83)=0,$E83,$F83),"")</f>
        <v>7</v>
      </c>
      <c r="AU83" s="6" t="str">
        <f t="shared" si="266"/>
        <v>,2,2,2,2</v>
      </c>
      <c r="AV83" s="6" t="str">
        <f t="shared" si="267"/>
        <v>,3,15,5</v>
      </c>
      <c r="AW83" s="6">
        <f t="shared" si="399"/>
        <v>2</v>
      </c>
      <c r="AX83" s="6">
        <f t="shared" ref="AX83:DI83" si="4053">IFERROR(ROUNDDOWN(IF(LEFT($C83,1)="*",AW83*IF(RIGHT($C83,LEN($C83)-1)="old",AW83,VALUE(RIGHT($C83,LEN($C83)-1))),AW83+IF(RIGHT($C83,LEN($C83)-1)="old",AW83,VALUE(RIGHT($C83,LEN($C83)-1))))/3,0),"")</f>
        <v>2</v>
      </c>
      <c r="AY83" s="6">
        <f t="shared" ref="AY83:DJ83" si="4054">IFERROR(IF(MOD(AX83,$D83)=0,$E83,$F83),"")</f>
        <v>7</v>
      </c>
      <c r="AZ83" s="6" t="str">
        <f t="shared" si="270"/>
        <v>,2,2,2,2,2</v>
      </c>
      <c r="BA83" s="6" t="str">
        <f t="shared" si="271"/>
        <v>,3,15,5</v>
      </c>
      <c r="BB83" s="6">
        <f t="shared" si="402"/>
        <v>2</v>
      </c>
      <c r="BC83" s="6">
        <f t="shared" ref="BC83:DN83" si="4055">IFERROR(ROUNDDOWN(IF(LEFT($C83,1)="*",BB83*IF(RIGHT($C83,LEN($C83)-1)="old",BB83,VALUE(RIGHT($C83,LEN($C83)-1))),BB83+IF(RIGHT($C83,LEN($C83)-1)="old",BB83,VALUE(RIGHT($C83,LEN($C83)-1))))/3,0),"")</f>
        <v>2</v>
      </c>
      <c r="BD83" s="6">
        <f t="shared" ref="BD83:DO83" si="4056">IFERROR(IF(MOD(BC83,$D83)=0,$E83,$F83),"")</f>
        <v>7</v>
      </c>
      <c r="BE83" s="6" t="str">
        <f t="shared" si="274"/>
        <v>,2,2,2,2,2,2</v>
      </c>
      <c r="BF83" s="6" t="str">
        <f t="shared" si="275"/>
        <v>,3,15,5</v>
      </c>
      <c r="BG83" s="6">
        <f t="shared" si="405"/>
        <v>2</v>
      </c>
      <c r="BH83" s="6">
        <f t="shared" ref="BH83:DS83" si="4057">IFERROR(ROUNDDOWN(IF(LEFT($C83,1)="*",BG83*IF(RIGHT($C83,LEN($C83)-1)="old",BG83,VALUE(RIGHT($C83,LEN($C83)-1))),BG83+IF(RIGHT($C83,LEN($C83)-1)="old",BG83,VALUE(RIGHT($C83,LEN($C83)-1))))/3,0),"")</f>
        <v>2</v>
      </c>
      <c r="BI83" s="6">
        <f t="shared" ref="BI83:DT83" si="4058">IFERROR(IF(MOD(BH83,$D83)=0,$E83,$F83),"")</f>
        <v>7</v>
      </c>
      <c r="BJ83" s="6" t="str">
        <f t="shared" si="278"/>
        <v>,2,2,2,2,2,2,2</v>
      </c>
      <c r="BK83" s="6" t="str">
        <f t="shared" si="279"/>
        <v>,3,15,5</v>
      </c>
      <c r="BL83" s="6">
        <f t="shared" si="408"/>
        <v>2</v>
      </c>
      <c r="BM83" s="6">
        <f t="shared" ref="BM83:DX83" si="4059">IFERROR(ROUNDDOWN(IF(LEFT($C83,1)="*",BL83*IF(RIGHT($C83,LEN($C83)-1)="old",BL83,VALUE(RIGHT($C83,LEN($C83)-1))),BL83+IF(RIGHT($C83,LEN($C83)-1)="old",BL83,VALUE(RIGHT($C83,LEN($C83)-1))))/3,0),"")</f>
        <v>2</v>
      </c>
      <c r="BN83" s="6">
        <f t="shared" ref="BN83:DY83" si="4060">IFERROR(IF(MOD(BM83,$D83)=0,$E83,$F83),"")</f>
        <v>7</v>
      </c>
      <c r="BO83" s="6" t="str">
        <f t="shared" si="282"/>
        <v>,2,2,2,2,2,2,2,2</v>
      </c>
      <c r="BP83" s="6" t="str">
        <f t="shared" si="283"/>
        <v>,3,15,5</v>
      </c>
      <c r="BQ83" s="6">
        <f t="shared" si="411"/>
        <v>7</v>
      </c>
      <c r="BR83" s="6">
        <f t="shared" ref="BR83:EC83" si="4061">IFERROR(ROUNDDOWN(IF(LEFT($C83,1)="*",BQ83*IF(RIGHT($C83,LEN($C83)-1)="old",BQ83,VALUE(RIGHT($C83,LEN($C83)-1))),BQ83+IF(RIGHT($C83,LEN($C83)-1)="old",BQ83,VALUE(RIGHT($C83,LEN($C83)-1))))/3,0),"")</f>
        <v>4</v>
      </c>
      <c r="BS83" s="6">
        <f t="shared" ref="BS83:ED83" si="4062">IFERROR(IF(MOD(BR83,$D83)=0,$E83,$F83),"")</f>
        <v>7</v>
      </c>
      <c r="BT83" s="6" t="str">
        <f t="shared" si="286"/>
        <v>,2,2,2,2,2,2,2,2,4</v>
      </c>
      <c r="BU83" s="6" t="str">
        <f t="shared" si="287"/>
        <v>,3,15,5</v>
      </c>
      <c r="BV83" s="6">
        <f t="shared" si="414"/>
        <v>7</v>
      </c>
      <c r="BW83" s="6">
        <f t="shared" ref="BW83:EH83" si="4063">IFERROR(ROUNDDOWN(IF(LEFT($C83,1)="*",BV83*IF(RIGHT($C83,LEN($C83)-1)="old",BV83,VALUE(RIGHT($C83,LEN($C83)-1))),BV83+IF(RIGHT($C83,LEN($C83)-1)="old",BV83,VALUE(RIGHT($C83,LEN($C83)-1))))/3,0),"")</f>
        <v>4</v>
      </c>
      <c r="BX83" s="6">
        <f t="shared" ref="BX83:EI83" si="4064">IFERROR(IF(MOD(BW83,$D83)=0,$E83,$F83),"")</f>
        <v>7</v>
      </c>
      <c r="BY83" s="6" t="str">
        <f t="shared" si="290"/>
        <v>,2,2,2,2,2,2,2,2,4,4</v>
      </c>
      <c r="BZ83" s="6" t="str">
        <f t="shared" si="291"/>
        <v>,3,15,5</v>
      </c>
      <c r="CA83" s="6" t="str">
        <f t="shared" si="417"/>
        <v/>
      </c>
      <c r="CB83" s="6" t="str">
        <f t="shared" ref="CB83:EM83" si="4065">IFERROR(ROUNDDOWN(IF(LEFT($C83,1)="*",CA83*IF(RIGHT($C83,LEN($C83)-1)="old",CA83,VALUE(RIGHT($C83,LEN($C83)-1))),CA83+IF(RIGHT($C83,LEN($C83)-1)="old",CA83,VALUE(RIGHT($C83,LEN($C83)-1))))/3,0),"")</f>
        <v/>
      </c>
      <c r="CC83" s="6" t="str">
        <f t="shared" ref="CC83:EN83" si="4066">IFERROR(IF(MOD(CB83,$D83)=0,$E83,$F83),"")</f>
        <v/>
      </c>
      <c r="CD83" s="6" t="str">
        <f t="shared" si="294"/>
        <v>,2,2,2,2,2,2,2,2,4,4</v>
      </c>
      <c r="CE83" s="6" t="str">
        <f t="shared" si="295"/>
        <v>,3,15,5</v>
      </c>
      <c r="CF83" s="6" t="str">
        <f t="shared" si="420"/>
        <v/>
      </c>
      <c r="CG83" s="6" t="str">
        <f t="shared" ref="CG83:ER83" si="4067">IFERROR(ROUNDDOWN(IF(LEFT($C83,1)="*",CF83*IF(RIGHT($C83,LEN($C83)-1)="old",CF83,VALUE(RIGHT($C83,LEN($C83)-1))),CF83+IF(RIGHT($C83,LEN($C83)-1)="old",CF83,VALUE(RIGHT($C83,LEN($C83)-1))))/3,0),"")</f>
        <v/>
      </c>
      <c r="CH83" s="6" t="str">
        <f t="shared" ref="CH83:ES83" si="4068">IFERROR(IF(MOD(CG83,$D83)=0,$E83,$F83),"")</f>
        <v/>
      </c>
      <c r="CI83" s="6" t="str">
        <f t="shared" si="298"/>
        <v>,2,2,2,2,2,2,2,2,4,4</v>
      </c>
      <c r="CJ83" s="6" t="str">
        <f t="shared" si="299"/>
        <v>,3,15,5</v>
      </c>
      <c r="CK83" s="6" t="str">
        <f t="shared" si="423"/>
        <v/>
      </c>
      <c r="CL83" s="6" t="str">
        <f t="shared" ref="CL83:EW83" si="4069">IFERROR(ROUNDDOWN(IF(LEFT($C83,1)="*",CK83*IF(RIGHT($C83,LEN($C83)-1)="old",CK83,VALUE(RIGHT($C83,LEN($C83)-1))),CK83+IF(RIGHT($C83,LEN($C83)-1)="old",CK83,VALUE(RIGHT($C83,LEN($C83)-1))))/3,0),"")</f>
        <v/>
      </c>
      <c r="CM83" s="6" t="str">
        <f t="shared" ref="CM83:EX83" si="4070">IFERROR(IF(MOD(CL83,$D83)=0,$E83,$F83),"")</f>
        <v/>
      </c>
      <c r="CN83" s="6" t="str">
        <f t="shared" si="302"/>
        <v>,2,2,2,2,2,2,2,2,4,4</v>
      </c>
      <c r="CO83" s="6" t="str">
        <f t="shared" si="303"/>
        <v>,3,15,5</v>
      </c>
      <c r="CP83" s="6" t="str">
        <f t="shared" si="426"/>
        <v/>
      </c>
      <c r="CQ83" s="6" t="str">
        <f t="shared" ref="CQ83:FB83" si="4071">IFERROR(ROUNDDOWN(IF(LEFT($C83,1)="*",CP83*IF(RIGHT($C83,LEN($C83)-1)="old",CP83,VALUE(RIGHT($C83,LEN($C83)-1))),CP83+IF(RIGHT($C83,LEN($C83)-1)="old",CP83,VALUE(RIGHT($C83,LEN($C83)-1))))/3,0),"")</f>
        <v/>
      </c>
      <c r="CR83" s="6" t="str">
        <f t="shared" ref="CR83:FC83" si="4072">IFERROR(IF(MOD(CQ83,$D83)=0,$E83,$F83),"")</f>
        <v/>
      </c>
      <c r="CS83" s="6" t="str">
        <f t="shared" si="306"/>
        <v>,2,2,2,2,2,2,2,2,4,4</v>
      </c>
      <c r="CT83" s="6" t="str">
        <f t="shared" si="307"/>
        <v>,3,15,5</v>
      </c>
      <c r="CU83" s="6" t="str">
        <f t="shared" si="429"/>
        <v/>
      </c>
      <c r="CV83" s="6" t="str">
        <f t="shared" ref="CV83:FG83" si="4073">IFERROR(ROUNDDOWN(IF(LEFT($C83,1)="*",CU83*IF(RIGHT($C83,LEN($C83)-1)="old",CU83,VALUE(RIGHT($C83,LEN($C83)-1))),CU83+IF(RIGHT($C83,LEN($C83)-1)="old",CU83,VALUE(RIGHT($C83,LEN($C83)-1))))/3,0),"")</f>
        <v/>
      </c>
      <c r="CW83" s="6" t="str">
        <f t="shared" ref="CW83:FH83" si="4074">IFERROR(IF(MOD(CV83,$D83)=0,$E83,$F83),"")</f>
        <v/>
      </c>
      <c r="CX83" s="6" t="str">
        <f t="shared" si="310"/>
        <v>,2,2,2,2,2,2,2,2,4,4</v>
      </c>
      <c r="CY83" s="6" t="str">
        <f t="shared" si="311"/>
        <v>,3,15,5</v>
      </c>
      <c r="CZ83" s="6" t="str">
        <f t="shared" si="432"/>
        <v/>
      </c>
      <c r="DA83" s="6" t="str">
        <f t="shared" ref="DA83:FL83" si="4075">IFERROR(ROUNDDOWN(IF(LEFT($C83,1)="*",CZ83*IF(RIGHT($C83,LEN($C83)-1)="old",CZ83,VALUE(RIGHT($C83,LEN($C83)-1))),CZ83+IF(RIGHT($C83,LEN($C83)-1)="old",CZ83,VALUE(RIGHT($C83,LEN($C83)-1))))/3,0),"")</f>
        <v/>
      </c>
      <c r="DB83" s="6" t="str">
        <f t="shared" ref="DB83:FM83" si="4076">IFERROR(IF(MOD(DA83,$D83)=0,$E83,$F83),"")</f>
        <v/>
      </c>
      <c r="DC83" s="6" t="str">
        <f t="shared" si="314"/>
        <v>,2,2,2,2,2,2,2,2,4,4</v>
      </c>
      <c r="DD83" s="6" t="str">
        <f t="shared" si="315"/>
        <v>,3,15,5</v>
      </c>
      <c r="DE83" s="6" t="str">
        <f t="shared" si="435"/>
        <v/>
      </c>
      <c r="DF83" s="6" t="str">
        <f t="shared" ref="DF83:FQ83" si="4077">IFERROR(ROUNDDOWN(IF(LEFT($C83,1)="*",DE83*IF(RIGHT($C83,LEN($C83)-1)="old",DE83,VALUE(RIGHT($C83,LEN($C83)-1))),DE83+IF(RIGHT($C83,LEN($C83)-1)="old",DE83,VALUE(RIGHT($C83,LEN($C83)-1))))/3,0),"")</f>
        <v/>
      </c>
      <c r="DG83" s="6" t="str">
        <f t="shared" ref="DG83:FR83" si="4078">IFERROR(IF(MOD(DF83,$D83)=0,$E83,$F83),"")</f>
        <v/>
      </c>
      <c r="DH83" s="6" t="str">
        <f t="shared" si="318"/>
        <v>,2,2,2,2,2,2,2,2,4,4</v>
      </c>
      <c r="DI83" s="6" t="str">
        <f t="shared" si="319"/>
        <v>,3,15,5</v>
      </c>
      <c r="DJ83" s="6" t="str">
        <f t="shared" si="438"/>
        <v/>
      </c>
      <c r="DK83" s="6" t="str">
        <f t="shared" ref="DK83:FV83" si="4079">IFERROR(ROUNDDOWN(IF(LEFT($C83,1)="*",DJ83*IF(RIGHT($C83,LEN($C83)-1)="old",DJ83,VALUE(RIGHT($C83,LEN($C83)-1))),DJ83+IF(RIGHT($C83,LEN($C83)-1)="old",DJ83,VALUE(RIGHT($C83,LEN($C83)-1))))/3,0),"")</f>
        <v/>
      </c>
      <c r="DL83" s="6" t="str">
        <f t="shared" ref="DL83:FW83" si="4080">IFERROR(IF(MOD(DK83,$D83)=0,$E83,$F83),"")</f>
        <v/>
      </c>
      <c r="DM83" s="6" t="str">
        <f t="shared" si="322"/>
        <v>,2,2,2,2,2,2,2,2,4,4</v>
      </c>
      <c r="DN83" s="6" t="str">
        <f t="shared" si="323"/>
        <v>,3,15,5</v>
      </c>
      <c r="DO83" s="6" t="str">
        <f t="shared" si="441"/>
        <v/>
      </c>
      <c r="DP83" s="6" t="str">
        <f t="shared" ref="DP83:GA83" si="4081">IFERROR(ROUNDDOWN(IF(LEFT($C83,1)="*",DO83*IF(RIGHT($C83,LEN($C83)-1)="old",DO83,VALUE(RIGHT($C83,LEN($C83)-1))),DO83+IF(RIGHT($C83,LEN($C83)-1)="old",DO83,VALUE(RIGHT($C83,LEN($C83)-1))))/3,0),"")</f>
        <v/>
      </c>
      <c r="DQ83" s="6" t="str">
        <f t="shared" ref="DQ83:GB83" si="4082">IFERROR(IF(MOD(DP83,$D83)=0,$E83,$F83),"")</f>
        <v/>
      </c>
      <c r="DR83" s="6" t="str">
        <f t="shared" si="326"/>
        <v>,2,2,2,2,2,2,2,2,4,4</v>
      </c>
      <c r="DS83" s="6" t="str">
        <f t="shared" si="327"/>
        <v>,3,15,5</v>
      </c>
      <c r="DT83" s="6" t="str">
        <f t="shared" si="444"/>
        <v/>
      </c>
      <c r="DU83" s="6" t="str">
        <f t="shared" ref="DU83:GF83" si="4083">IFERROR(ROUNDDOWN(IF(LEFT($C83,1)="*",DT83*IF(RIGHT($C83,LEN($C83)-1)="old",DT83,VALUE(RIGHT($C83,LEN($C83)-1))),DT83+IF(RIGHT($C83,LEN($C83)-1)="old",DT83,VALUE(RIGHT($C83,LEN($C83)-1))))/3,0),"")</f>
        <v/>
      </c>
      <c r="DV83" s="6" t="str">
        <f t="shared" ref="DV83:GG83" si="4084">IFERROR(IF(MOD(DU83,$D83)=0,$E83,$F83),"")</f>
        <v/>
      </c>
      <c r="DW83" s="6" t="str">
        <f t="shared" si="330"/>
        <v>,2,2,2,2,2,2,2,2,4,4</v>
      </c>
      <c r="DX83" s="6" t="str">
        <f t="shared" si="331"/>
        <v>,3,15,5</v>
      </c>
      <c r="DY83" s="6" t="str">
        <f t="shared" si="447"/>
        <v/>
      </c>
      <c r="DZ83" s="6" t="str">
        <f t="shared" ref="DZ83:GK83" si="4085">IFERROR(ROUNDDOWN(IF(LEFT($C83,1)="*",DY83*IF(RIGHT($C83,LEN($C83)-1)="old",DY83,VALUE(RIGHT($C83,LEN($C83)-1))),DY83+IF(RIGHT($C83,LEN($C83)-1)="old",DY83,VALUE(RIGHT($C83,LEN($C83)-1))))/3,0),"")</f>
        <v/>
      </c>
      <c r="EA83" s="6" t="str">
        <f t="shared" ref="EA83:GK83" si="4086">IFERROR(IF(MOD(DZ83,$D83)=0,$E83,$F83),"")</f>
        <v/>
      </c>
      <c r="EB83" s="6" t="str">
        <f t="shared" si="334"/>
        <v>,2,2,2,2,2,2,2,2,4,4</v>
      </c>
      <c r="EC83" s="6" t="str">
        <f t="shared" si="335"/>
        <v>,3,15,5</v>
      </c>
      <c r="ED83" s="6" t="str">
        <f t="shared" si="450"/>
        <v/>
      </c>
      <c r="EE83" s="6" t="str">
        <f t="shared" ref="EE83:GK83" si="4087">IFERROR(ROUNDDOWN(IF(LEFT($C83,1)="*",ED83*IF(RIGHT($C83,LEN($C83)-1)="old",ED83,VALUE(RIGHT($C83,LEN($C83)-1))),ED83+IF(RIGHT($C83,LEN($C83)-1)="old",ED83,VALUE(RIGHT($C83,LEN($C83)-1))))/3,0),"")</f>
        <v/>
      </c>
      <c r="EF83" s="6" t="str">
        <f t="shared" ref="EF83:GK83" si="4088">IFERROR(IF(MOD(EE83,$D83)=0,$E83,$F83),"")</f>
        <v/>
      </c>
      <c r="EG83" s="6" t="str">
        <f t="shared" si="338"/>
        <v>,2,2,2,2,2,2,2,2,4,4</v>
      </c>
      <c r="EH83" s="6" t="str">
        <f t="shared" si="339"/>
        <v>,3,15,5</v>
      </c>
      <c r="EI83" s="6" t="str">
        <f t="shared" si="453"/>
        <v/>
      </c>
      <c r="EJ83" s="6" t="str">
        <f t="shared" ref="EJ83:GK83" si="4089">IFERROR(ROUNDDOWN(IF(LEFT($C83,1)="*",EI83*IF(RIGHT($C83,LEN($C83)-1)="old",EI83,VALUE(RIGHT($C83,LEN($C83)-1))),EI83+IF(RIGHT($C83,LEN($C83)-1)="old",EI83,VALUE(RIGHT($C83,LEN($C83)-1))))/3,0),"")</f>
        <v/>
      </c>
      <c r="EK83" s="6" t="str">
        <f t="shared" ref="EK83:GK83" si="4090">IFERROR(IF(MOD(EJ83,$D83)=0,$E83,$F83),"")</f>
        <v/>
      </c>
      <c r="EL83" s="6" t="str">
        <f t="shared" si="342"/>
        <v>,2,2,2,2,2,2,2,2,4,4</v>
      </c>
      <c r="EM83" s="6" t="str">
        <f t="shared" si="343"/>
        <v>,3,15,5</v>
      </c>
      <c r="EN83" s="6" t="str">
        <f t="shared" si="456"/>
        <v/>
      </c>
      <c r="EO83" s="6" t="str">
        <f t="shared" ref="EO83:GK83" si="4091">IFERROR(ROUNDDOWN(IF(LEFT($C83,1)="*",EN83*IF(RIGHT($C83,LEN($C83)-1)="old",EN83,VALUE(RIGHT($C83,LEN($C83)-1))),EN83+IF(RIGHT($C83,LEN($C83)-1)="old",EN83,VALUE(RIGHT($C83,LEN($C83)-1))))/3,0),"")</f>
        <v/>
      </c>
      <c r="EP83" s="6" t="str">
        <f t="shared" ref="EP83:GK83" si="4092">IFERROR(IF(MOD(EO83,$D83)=0,$E83,$F83),"")</f>
        <v/>
      </c>
      <c r="EQ83" s="6" t="str">
        <f t="shared" si="346"/>
        <v>,2,2,2,2,2,2,2,2,4,4</v>
      </c>
      <c r="ER83" s="6" t="str">
        <f t="shared" si="347"/>
        <v>,3,15,5</v>
      </c>
      <c r="ES83" s="6" t="str">
        <f t="shared" si="459"/>
        <v/>
      </c>
      <c r="ET83" s="6" t="str">
        <f t="shared" ref="ET83:GK83" si="4093">IFERROR(ROUNDDOWN(IF(LEFT($C83,1)="*",ES83*IF(RIGHT($C83,LEN($C83)-1)="old",ES83,VALUE(RIGHT($C83,LEN($C83)-1))),ES83+IF(RIGHT($C83,LEN($C83)-1)="old",ES83,VALUE(RIGHT($C83,LEN($C83)-1))))/3,0),"")</f>
        <v/>
      </c>
      <c r="EU83" s="6" t="str">
        <f t="shared" ref="EU83:GK83" si="4094">IFERROR(IF(MOD(ET83,$D83)=0,$E83,$F83),"")</f>
        <v/>
      </c>
      <c r="EV83" s="6" t="str">
        <f t="shared" si="350"/>
        <v>,2,2,2,2,2,2,2,2,4,4</v>
      </c>
      <c r="EW83" s="6" t="str">
        <f t="shared" si="351"/>
        <v>,3,15,5</v>
      </c>
      <c r="EX83" s="6" t="str">
        <f t="shared" si="462"/>
        <v/>
      </c>
      <c r="EY83" s="6" t="str">
        <f t="shared" ref="EY83:GK83" si="4095">IFERROR(ROUNDDOWN(IF(LEFT($C83,1)="*",EX83*IF(RIGHT($C83,LEN($C83)-1)="old",EX83,VALUE(RIGHT($C83,LEN($C83)-1))),EX83+IF(RIGHT($C83,LEN($C83)-1)="old",EX83,VALUE(RIGHT($C83,LEN($C83)-1))))/3,0),"")</f>
        <v/>
      </c>
      <c r="EZ83" s="6" t="str">
        <f t="shared" ref="EZ83:GK83" si="4096">IFERROR(IF(MOD(EY83,$D83)=0,$E83,$F83),"")</f>
        <v/>
      </c>
      <c r="FA83" s="6" t="str">
        <f t="shared" si="354"/>
        <v>,2,2,2,2,2,2,2,2,4,4</v>
      </c>
      <c r="FB83" s="6" t="str">
        <f t="shared" si="355"/>
        <v>,3,15,5</v>
      </c>
      <c r="FC83" s="6" t="str">
        <f t="shared" si="465"/>
        <v/>
      </c>
      <c r="FD83" s="6" t="str">
        <f t="shared" ref="FD83:GK83" si="4097">IFERROR(ROUNDDOWN(IF(LEFT($C83,1)="*",FC83*IF(RIGHT($C83,LEN($C83)-1)="old",FC83,VALUE(RIGHT($C83,LEN($C83)-1))),FC83+IF(RIGHT($C83,LEN($C83)-1)="old",FC83,VALUE(RIGHT($C83,LEN($C83)-1))))/3,0),"")</f>
        <v/>
      </c>
      <c r="FE83" s="6" t="str">
        <f t="shared" ref="FE83:GK83" si="4098">IFERROR(IF(MOD(FD83,$D83)=0,$E83,$F83),"")</f>
        <v/>
      </c>
      <c r="FF83" s="6" t="str">
        <f t="shared" si="358"/>
        <v>,2,2,2,2,2,2,2,2,4,4</v>
      </c>
      <c r="FG83" s="6" t="str">
        <f t="shared" si="359"/>
        <v>,3,15,5</v>
      </c>
      <c r="FH83" s="6" t="str">
        <f t="shared" si="468"/>
        <v/>
      </c>
      <c r="FI83" s="6" t="str">
        <f t="shared" ref="FI83:GK83" si="4099">IFERROR(ROUNDDOWN(IF(LEFT($C83,1)="*",FH83*IF(RIGHT($C83,LEN($C83)-1)="old",FH83,VALUE(RIGHT($C83,LEN($C83)-1))),FH83+IF(RIGHT($C83,LEN($C83)-1)="old",FH83,VALUE(RIGHT($C83,LEN($C83)-1))))/3,0),"")</f>
        <v/>
      </c>
      <c r="FJ83" s="6" t="str">
        <f t="shared" ref="FJ83:GK83" si="4100">IFERROR(IF(MOD(FI83,$D83)=0,$E83,$F83),"")</f>
        <v/>
      </c>
      <c r="FK83" s="6" t="str">
        <f t="shared" si="362"/>
        <v>,2,2,2,2,2,2,2,2,4,4</v>
      </c>
      <c r="FL83" s="6" t="str">
        <f t="shared" si="363"/>
        <v>,3,15,5</v>
      </c>
      <c r="FM83" s="6" t="str">
        <f t="shared" si="471"/>
        <v/>
      </c>
      <c r="FN83" s="6" t="str">
        <f t="shared" ref="FN83:GK83" si="4101">IFERROR(ROUNDDOWN(IF(LEFT($C83,1)="*",FM83*IF(RIGHT($C83,LEN($C83)-1)="old",FM83,VALUE(RIGHT($C83,LEN($C83)-1))),FM83+IF(RIGHT($C83,LEN($C83)-1)="old",FM83,VALUE(RIGHT($C83,LEN($C83)-1))))/3,0),"")</f>
        <v/>
      </c>
      <c r="FO83" s="6" t="str">
        <f t="shared" ref="FO83:GK83" si="4102">IFERROR(IF(MOD(FN83,$D83)=0,$E83,$F83),"")</f>
        <v/>
      </c>
      <c r="FP83" s="6" t="str">
        <f t="shared" si="366"/>
        <v>,2,2,2,2,2,2,2,2,4,4</v>
      </c>
      <c r="FQ83" s="6" t="str">
        <f t="shared" si="367"/>
        <v>,3,15,5</v>
      </c>
      <c r="FR83" s="6" t="str">
        <f t="shared" si="474"/>
        <v/>
      </c>
      <c r="FS83" s="6" t="str">
        <f t="shared" ref="FS83:GK83" si="4103">IFERROR(ROUNDDOWN(IF(LEFT($C83,1)="*",FR83*IF(RIGHT($C83,LEN($C83)-1)="old",FR83,VALUE(RIGHT($C83,LEN($C83)-1))),FR83+IF(RIGHT($C83,LEN($C83)-1)="old",FR83,VALUE(RIGHT($C83,LEN($C83)-1))))/3,0),"")</f>
        <v/>
      </c>
      <c r="FT83" s="6" t="str">
        <f t="shared" ref="FT83:GK83" si="4104">IFERROR(IF(MOD(FS83,$D83)=0,$E83,$F83),"")</f>
        <v/>
      </c>
      <c r="FU83" s="6" t="str">
        <f t="shared" si="370"/>
        <v>,2,2,2,2,2,2,2,2,4,4</v>
      </c>
      <c r="FV83" s="6" t="str">
        <f t="shared" si="371"/>
        <v>,3,15,5</v>
      </c>
      <c r="FW83" s="6" t="str">
        <f t="shared" si="477"/>
        <v/>
      </c>
      <c r="FX83" s="6" t="str">
        <f t="shared" ref="FX83:GK83" si="4105">IFERROR(ROUNDDOWN(IF(LEFT($C83,1)="*",FW83*IF(RIGHT($C83,LEN($C83)-1)="old",FW83,VALUE(RIGHT($C83,LEN($C83)-1))),FW83+IF(RIGHT($C83,LEN($C83)-1)="old",FW83,VALUE(RIGHT($C83,LEN($C83)-1))))/3,0),"")</f>
        <v/>
      </c>
      <c r="FY83" s="6" t="str">
        <f t="shared" ref="FY83:GK83" si="4106">IFERROR(IF(MOD(FX83,$D83)=0,$E83,$F83),"")</f>
        <v/>
      </c>
      <c r="FZ83" s="6" t="str">
        <f t="shared" si="374"/>
        <v>,2,2,2,2,2,2,2,2,4,4</v>
      </c>
      <c r="GA83" s="6" t="str">
        <f t="shared" si="375"/>
        <v>,3,15,5</v>
      </c>
      <c r="GB83" s="6" t="str">
        <f t="shared" si="480"/>
        <v/>
      </c>
      <c r="GC83" s="6" t="str">
        <f t="shared" ref="GC83:GK83" si="4107">IFERROR(ROUNDDOWN(IF(LEFT($C83,1)="*",GB83*IF(RIGHT($C83,LEN($C83)-1)="old",GB83,VALUE(RIGHT($C83,LEN($C83)-1))),GB83+IF(RIGHT($C83,LEN($C83)-1)="old",GB83,VALUE(RIGHT($C83,LEN($C83)-1))))/3,0),"")</f>
        <v/>
      </c>
      <c r="GD83" s="6" t="str">
        <f t="shared" ref="GD83:GK83" si="4108">IFERROR(IF(MOD(GC83,$D83)=0,$E83,$F83),"")</f>
        <v/>
      </c>
      <c r="GE83" s="6" t="str">
        <f t="shared" si="378"/>
        <v>,2,2,2,2,2,2,2,2,4,4</v>
      </c>
      <c r="GF83" s="6" t="str">
        <f t="shared" si="379"/>
        <v>,3,15,5</v>
      </c>
      <c r="GG83" s="6" t="str">
        <f t="shared" si="483"/>
        <v/>
      </c>
      <c r="GH83" s="6" t="str">
        <f t="shared" ref="GH83:GK83" si="4109">IFERROR(ROUNDDOWN(IF(LEFT($C83,1)="*",GG83*IF(RIGHT($C83,LEN($C83)-1)="old",GG83,VALUE(RIGHT($C83,LEN($C83)-1))),GG83+IF(RIGHT($C83,LEN($C83)-1)="old",GG83,VALUE(RIGHT($C83,LEN($C83)-1))))/3,0),"")</f>
        <v/>
      </c>
      <c r="GI83" s="6" t="str">
        <f t="shared" ref="GI83:GK83" si="4110">IFERROR(IF(MOD(GH83,$D83)=0,$E83,$F83),"")</f>
        <v/>
      </c>
      <c r="GJ83" s="6" t="str">
        <f t="shared" si="382"/>
        <v>,2,2,2,2,2,2,2,2,4,4</v>
      </c>
      <c r="GK83" s="6" t="str">
        <f t="shared" si="383"/>
        <v>,3,15,5</v>
      </c>
      <c r="GL83" s="6"/>
      <c r="GM83" s="6"/>
      <c r="GN83" s="6"/>
      <c r="GO83" s="6"/>
    </row>
    <row r="84" spans="1:197" x14ac:dyDescent="0.25">
      <c r="A84" s="6"/>
      <c r="B84" s="6">
        <v>7</v>
      </c>
      <c r="C84" s="6" t="str">
        <f>"+7"</f>
        <v>+7</v>
      </c>
      <c r="D84" s="6">
        <v>3</v>
      </c>
      <c r="E84" s="6">
        <v>4</v>
      </c>
      <c r="F84" s="6">
        <v>1</v>
      </c>
      <c r="G84" s="6"/>
      <c r="H84" s="6"/>
      <c r="I84" s="6" t="str">
        <f>IF(E77=B84,GJ77,"")&amp;IF(F77=B84,GK77,"")&amp;IF(E78=B84,GJ78,"")&amp;IF(F78=B84,GK78,"")&amp;IF(E79=B84,GJ79,"")&amp;IF(F79=B84,GK79,"")&amp;IF(E80=B84,GJ80,"")&amp;IF(F80=B84,GK80,"")&amp;IF(E81=B84,GJ81,"")&amp;IF(F81=B84,GK81,"")&amp;IF(E82=B84,GJ82,"")&amp;IF(F82=B84,GK82,"")&amp;IF(E83=B84,GJ83,"")&amp;IF(F83=B84,GK83,"")</f>
        <v>,2,2,2,2,2,2,2,2,4,4</v>
      </c>
      <c r="J84" s="6">
        <f t="shared" si="246"/>
        <v>10</v>
      </c>
      <c r="K84" s="6">
        <f t="shared" si="3770"/>
        <v>67</v>
      </c>
      <c r="L84" s="6"/>
      <c r="M84" s="6">
        <f>LEN(L84)-LEN(SUBSTITUTE(L84,",",""))</f>
        <v>0</v>
      </c>
      <c r="N84" s="6">
        <f>IF(N$4&lt;=$J84,VALUE(SUBSTITUTE(MID($I84,IFERROR(FIND(CHAR(1),SUBSTITUTE($I84,",",CHAR(1),(N$4+1)-1)),1),IFERROR(FIND(CHAR(1),SUBSTITUTE($I84,",",CHAR(1),(N$4+1))),LEN($I84)+1)-IFERROR(FIND(CHAR(1),SUBSTITUTE($I84,",",CHAR(1),(N$4+1)-1)),1)),",","")),"")</f>
        <v>2</v>
      </c>
      <c r="O84" s="6">
        <f t="shared" si="3154"/>
        <v>3</v>
      </c>
      <c r="P84" s="6">
        <f t="shared" si="3155"/>
        <v>4</v>
      </c>
      <c r="Q84" s="6" t="str">
        <f t="shared" si="3084"/>
        <v>,3</v>
      </c>
      <c r="R84" s="6" t="str">
        <f t="shared" si="3085"/>
        <v/>
      </c>
      <c r="S84" s="6">
        <f t="shared" si="247"/>
        <v>2</v>
      </c>
      <c r="T84" s="6">
        <f t="shared" si="243"/>
        <v>3</v>
      </c>
      <c r="U84" s="6">
        <f t="shared" si="244"/>
        <v>4</v>
      </c>
      <c r="V84" s="6" t="str">
        <f t="shared" si="898"/>
        <v>,3,3</v>
      </c>
      <c r="W84" s="6" t="str">
        <f t="shared" si="899"/>
        <v/>
      </c>
      <c r="X84" s="6">
        <f t="shared" si="384"/>
        <v>2</v>
      </c>
      <c r="Y84" s="6">
        <f t="shared" ref="Y84:CJ84" si="4111">IFERROR(ROUNDDOWN(IF(LEFT($C84,1)="*",X84*IF(RIGHT($C84,LEN($C84)-1)="old",X84,VALUE(RIGHT($C84,LEN($C84)-1))),X84+IF(RIGHT($C84,LEN($C84)-1)="old",X84,VALUE(RIGHT($C84,LEN($C84)-1))))/3,0),"")</f>
        <v>3</v>
      </c>
      <c r="Z84" s="6">
        <f t="shared" ref="Z84:CK84" si="4112">IFERROR(IF(MOD(Y84,$D84)=0,$E84,$F84),"")</f>
        <v>4</v>
      </c>
      <c r="AA84" s="6" t="str">
        <f t="shared" si="250"/>
        <v>,3,3,3</v>
      </c>
      <c r="AB84" s="6" t="str">
        <f t="shared" si="251"/>
        <v/>
      </c>
      <c r="AC84" s="6">
        <f t="shared" si="387"/>
        <v>2</v>
      </c>
      <c r="AD84" s="6">
        <f t="shared" ref="AD84:CO84" si="4113">IFERROR(ROUNDDOWN(IF(LEFT($C84,1)="*",AC84*IF(RIGHT($C84,LEN($C84)-1)="old",AC84,VALUE(RIGHT($C84,LEN($C84)-1))),AC84+IF(RIGHT($C84,LEN($C84)-1)="old",AC84,VALUE(RIGHT($C84,LEN($C84)-1))))/3,0),"")</f>
        <v>3</v>
      </c>
      <c r="AE84" s="6">
        <f t="shared" ref="AE84:CP84" si="4114">IFERROR(IF(MOD(AD84,$D84)=0,$E84,$F84),"")</f>
        <v>4</v>
      </c>
      <c r="AF84" s="6" t="str">
        <f t="shared" si="254"/>
        <v>,3,3,3,3</v>
      </c>
      <c r="AG84" s="6" t="str">
        <f t="shared" si="255"/>
        <v/>
      </c>
      <c r="AH84" s="6">
        <f t="shared" si="390"/>
        <v>2</v>
      </c>
      <c r="AI84" s="6">
        <f t="shared" ref="AI84:CT84" si="4115">IFERROR(ROUNDDOWN(IF(LEFT($C84,1)="*",AH84*IF(RIGHT($C84,LEN($C84)-1)="old",AH84,VALUE(RIGHT($C84,LEN($C84)-1))),AH84+IF(RIGHT($C84,LEN($C84)-1)="old",AH84,VALUE(RIGHT($C84,LEN($C84)-1))))/3,0),"")</f>
        <v>3</v>
      </c>
      <c r="AJ84" s="6">
        <f t="shared" ref="AJ84:CU84" si="4116">IFERROR(IF(MOD(AI84,$D84)=0,$E84,$F84),"")</f>
        <v>4</v>
      </c>
      <c r="AK84" s="6" t="str">
        <f t="shared" si="258"/>
        <v>,3,3,3,3,3</v>
      </c>
      <c r="AL84" s="6" t="str">
        <f t="shared" si="259"/>
        <v/>
      </c>
      <c r="AM84" s="6">
        <f t="shared" si="393"/>
        <v>2</v>
      </c>
      <c r="AN84" s="6">
        <f t="shared" ref="AN84:CY84" si="4117">IFERROR(ROUNDDOWN(IF(LEFT($C84,1)="*",AM84*IF(RIGHT($C84,LEN($C84)-1)="old",AM84,VALUE(RIGHT($C84,LEN($C84)-1))),AM84+IF(RIGHT($C84,LEN($C84)-1)="old",AM84,VALUE(RIGHT($C84,LEN($C84)-1))))/3,0),"")</f>
        <v>3</v>
      </c>
      <c r="AO84" s="6">
        <f t="shared" ref="AO84:CZ84" si="4118">IFERROR(IF(MOD(AN84,$D84)=0,$E84,$F84),"")</f>
        <v>4</v>
      </c>
      <c r="AP84" s="6" t="str">
        <f t="shared" si="262"/>
        <v>,3,3,3,3,3,3</v>
      </c>
      <c r="AQ84" s="6" t="str">
        <f t="shared" si="263"/>
        <v/>
      </c>
      <c r="AR84" s="6">
        <f t="shared" si="396"/>
        <v>2</v>
      </c>
      <c r="AS84" s="6">
        <f t="shared" ref="AS84:DD84" si="4119">IFERROR(ROUNDDOWN(IF(LEFT($C84,1)="*",AR84*IF(RIGHT($C84,LEN($C84)-1)="old",AR84,VALUE(RIGHT($C84,LEN($C84)-1))),AR84+IF(RIGHT($C84,LEN($C84)-1)="old",AR84,VALUE(RIGHT($C84,LEN($C84)-1))))/3,0),"")</f>
        <v>3</v>
      </c>
      <c r="AT84" s="6">
        <f t="shared" ref="AT84:DE84" si="4120">IFERROR(IF(MOD(AS84,$D84)=0,$E84,$F84),"")</f>
        <v>4</v>
      </c>
      <c r="AU84" s="6" t="str">
        <f t="shared" si="266"/>
        <v>,3,3,3,3,3,3,3</v>
      </c>
      <c r="AV84" s="6" t="str">
        <f t="shared" si="267"/>
        <v/>
      </c>
      <c r="AW84" s="6">
        <f t="shared" si="399"/>
        <v>2</v>
      </c>
      <c r="AX84" s="6">
        <f t="shared" ref="AX84:DI84" si="4121">IFERROR(ROUNDDOWN(IF(LEFT($C84,1)="*",AW84*IF(RIGHT($C84,LEN($C84)-1)="old",AW84,VALUE(RIGHT($C84,LEN($C84)-1))),AW84+IF(RIGHT($C84,LEN($C84)-1)="old",AW84,VALUE(RIGHT($C84,LEN($C84)-1))))/3,0),"")</f>
        <v>3</v>
      </c>
      <c r="AY84" s="6">
        <f t="shared" ref="AY84:DJ84" si="4122">IFERROR(IF(MOD(AX84,$D84)=0,$E84,$F84),"")</f>
        <v>4</v>
      </c>
      <c r="AZ84" s="6" t="str">
        <f t="shared" si="270"/>
        <v>,3,3,3,3,3,3,3,3</v>
      </c>
      <c r="BA84" s="6" t="str">
        <f t="shared" si="271"/>
        <v/>
      </c>
      <c r="BB84" s="6">
        <f t="shared" si="402"/>
        <v>4</v>
      </c>
      <c r="BC84" s="6">
        <f t="shared" ref="BC84:DN84" si="4123">IFERROR(ROUNDDOWN(IF(LEFT($C84,1)="*",BB84*IF(RIGHT($C84,LEN($C84)-1)="old",BB84,VALUE(RIGHT($C84,LEN($C84)-1))),BB84+IF(RIGHT($C84,LEN($C84)-1)="old",BB84,VALUE(RIGHT($C84,LEN($C84)-1))))/3,0),"")</f>
        <v>3</v>
      </c>
      <c r="BD84" s="6">
        <f t="shared" ref="BD84:DO84" si="4124">IFERROR(IF(MOD(BC84,$D84)=0,$E84,$F84),"")</f>
        <v>4</v>
      </c>
      <c r="BE84" s="6" t="str">
        <f t="shared" si="274"/>
        <v>,3,3,3,3,3,3,3,3,3</v>
      </c>
      <c r="BF84" s="6" t="str">
        <f t="shared" si="275"/>
        <v/>
      </c>
      <c r="BG84" s="6">
        <f t="shared" si="405"/>
        <v>4</v>
      </c>
      <c r="BH84" s="6">
        <f t="shared" ref="BH84:DS84" si="4125">IFERROR(ROUNDDOWN(IF(LEFT($C84,1)="*",BG84*IF(RIGHT($C84,LEN($C84)-1)="old",BG84,VALUE(RIGHT($C84,LEN($C84)-1))),BG84+IF(RIGHT($C84,LEN($C84)-1)="old",BG84,VALUE(RIGHT($C84,LEN($C84)-1))))/3,0),"")</f>
        <v>3</v>
      </c>
      <c r="BI84" s="6">
        <f t="shared" ref="BI84:DT84" si="4126">IFERROR(IF(MOD(BH84,$D84)=0,$E84,$F84),"")</f>
        <v>4</v>
      </c>
      <c r="BJ84" s="6" t="str">
        <f t="shared" si="278"/>
        <v>,3,3,3,3,3,3,3,3,3,3</v>
      </c>
      <c r="BK84" s="6" t="str">
        <f t="shared" si="279"/>
        <v/>
      </c>
      <c r="BL84" s="6" t="str">
        <f t="shared" si="408"/>
        <v/>
      </c>
      <c r="BM84" s="6" t="str">
        <f t="shared" ref="BM84:DX84" si="4127">IFERROR(ROUNDDOWN(IF(LEFT($C84,1)="*",BL84*IF(RIGHT($C84,LEN($C84)-1)="old",BL84,VALUE(RIGHT($C84,LEN($C84)-1))),BL84+IF(RIGHT($C84,LEN($C84)-1)="old",BL84,VALUE(RIGHT($C84,LEN($C84)-1))))/3,0),"")</f>
        <v/>
      </c>
      <c r="BN84" s="6" t="str">
        <f t="shared" ref="BN84:DY84" si="4128">IFERROR(IF(MOD(BM84,$D84)=0,$E84,$F84),"")</f>
        <v/>
      </c>
      <c r="BO84" s="6" t="str">
        <f t="shared" si="282"/>
        <v>,3,3,3,3,3,3,3,3,3,3</v>
      </c>
      <c r="BP84" s="6" t="str">
        <f t="shared" si="283"/>
        <v/>
      </c>
      <c r="BQ84" s="6" t="str">
        <f t="shared" si="411"/>
        <v/>
      </c>
      <c r="BR84" s="6" t="str">
        <f t="shared" ref="BR84:EC84" si="4129">IFERROR(ROUNDDOWN(IF(LEFT($C84,1)="*",BQ84*IF(RIGHT($C84,LEN($C84)-1)="old",BQ84,VALUE(RIGHT($C84,LEN($C84)-1))),BQ84+IF(RIGHT($C84,LEN($C84)-1)="old",BQ84,VALUE(RIGHT($C84,LEN($C84)-1))))/3,0),"")</f>
        <v/>
      </c>
      <c r="BS84" s="6" t="str">
        <f t="shared" ref="BS84:ED84" si="4130">IFERROR(IF(MOD(BR84,$D84)=0,$E84,$F84),"")</f>
        <v/>
      </c>
      <c r="BT84" s="6" t="str">
        <f t="shared" si="286"/>
        <v>,3,3,3,3,3,3,3,3,3,3</v>
      </c>
      <c r="BU84" s="6" t="str">
        <f t="shared" si="287"/>
        <v/>
      </c>
      <c r="BV84" s="6" t="str">
        <f t="shared" si="414"/>
        <v/>
      </c>
      <c r="BW84" s="6" t="str">
        <f t="shared" ref="BW84:EH84" si="4131">IFERROR(ROUNDDOWN(IF(LEFT($C84,1)="*",BV84*IF(RIGHT($C84,LEN($C84)-1)="old",BV84,VALUE(RIGHT($C84,LEN($C84)-1))),BV84+IF(RIGHT($C84,LEN($C84)-1)="old",BV84,VALUE(RIGHT($C84,LEN($C84)-1))))/3,0),"")</f>
        <v/>
      </c>
      <c r="BX84" s="6" t="str">
        <f t="shared" ref="BX84:EI84" si="4132">IFERROR(IF(MOD(BW84,$D84)=0,$E84,$F84),"")</f>
        <v/>
      </c>
      <c r="BY84" s="6" t="str">
        <f t="shared" si="290"/>
        <v>,3,3,3,3,3,3,3,3,3,3</v>
      </c>
      <c r="BZ84" s="6" t="str">
        <f t="shared" si="291"/>
        <v/>
      </c>
      <c r="CA84" s="6" t="str">
        <f t="shared" si="417"/>
        <v/>
      </c>
      <c r="CB84" s="6" t="str">
        <f t="shared" ref="CB84:EM84" si="4133">IFERROR(ROUNDDOWN(IF(LEFT($C84,1)="*",CA84*IF(RIGHT($C84,LEN($C84)-1)="old",CA84,VALUE(RIGHT($C84,LEN($C84)-1))),CA84+IF(RIGHT($C84,LEN($C84)-1)="old",CA84,VALUE(RIGHT($C84,LEN($C84)-1))))/3,0),"")</f>
        <v/>
      </c>
      <c r="CC84" s="6" t="str">
        <f t="shared" ref="CC84:EN84" si="4134">IFERROR(IF(MOD(CB84,$D84)=0,$E84,$F84),"")</f>
        <v/>
      </c>
      <c r="CD84" s="6" t="str">
        <f t="shared" si="294"/>
        <v>,3,3,3,3,3,3,3,3,3,3</v>
      </c>
      <c r="CE84" s="6" t="str">
        <f t="shared" si="295"/>
        <v/>
      </c>
      <c r="CF84" s="6" t="str">
        <f t="shared" si="420"/>
        <v/>
      </c>
      <c r="CG84" s="6" t="str">
        <f t="shared" ref="CG84:ER84" si="4135">IFERROR(ROUNDDOWN(IF(LEFT($C84,1)="*",CF84*IF(RIGHT($C84,LEN($C84)-1)="old",CF84,VALUE(RIGHT($C84,LEN($C84)-1))),CF84+IF(RIGHT($C84,LEN($C84)-1)="old",CF84,VALUE(RIGHT($C84,LEN($C84)-1))))/3,0),"")</f>
        <v/>
      </c>
      <c r="CH84" s="6" t="str">
        <f t="shared" ref="CH84:ES84" si="4136">IFERROR(IF(MOD(CG84,$D84)=0,$E84,$F84),"")</f>
        <v/>
      </c>
      <c r="CI84" s="6" t="str">
        <f t="shared" si="298"/>
        <v>,3,3,3,3,3,3,3,3,3,3</v>
      </c>
      <c r="CJ84" s="6" t="str">
        <f t="shared" si="299"/>
        <v/>
      </c>
      <c r="CK84" s="6" t="str">
        <f t="shared" si="423"/>
        <v/>
      </c>
      <c r="CL84" s="6" t="str">
        <f t="shared" ref="CL84:EW84" si="4137">IFERROR(ROUNDDOWN(IF(LEFT($C84,1)="*",CK84*IF(RIGHT($C84,LEN($C84)-1)="old",CK84,VALUE(RIGHT($C84,LEN($C84)-1))),CK84+IF(RIGHT($C84,LEN($C84)-1)="old",CK84,VALUE(RIGHT($C84,LEN($C84)-1))))/3,0),"")</f>
        <v/>
      </c>
      <c r="CM84" s="6" t="str">
        <f t="shared" ref="CM84:EX84" si="4138">IFERROR(IF(MOD(CL84,$D84)=0,$E84,$F84),"")</f>
        <v/>
      </c>
      <c r="CN84" s="6" t="str">
        <f t="shared" si="302"/>
        <v>,3,3,3,3,3,3,3,3,3,3</v>
      </c>
      <c r="CO84" s="6" t="str">
        <f t="shared" si="303"/>
        <v/>
      </c>
      <c r="CP84" s="6" t="str">
        <f t="shared" si="426"/>
        <v/>
      </c>
      <c r="CQ84" s="6" t="str">
        <f t="shared" ref="CQ84:FB84" si="4139">IFERROR(ROUNDDOWN(IF(LEFT($C84,1)="*",CP84*IF(RIGHT($C84,LEN($C84)-1)="old",CP84,VALUE(RIGHT($C84,LEN($C84)-1))),CP84+IF(RIGHT($C84,LEN($C84)-1)="old",CP84,VALUE(RIGHT($C84,LEN($C84)-1))))/3,0),"")</f>
        <v/>
      </c>
      <c r="CR84" s="6" t="str">
        <f t="shared" ref="CR84:FC84" si="4140">IFERROR(IF(MOD(CQ84,$D84)=0,$E84,$F84),"")</f>
        <v/>
      </c>
      <c r="CS84" s="6" t="str">
        <f t="shared" si="306"/>
        <v>,3,3,3,3,3,3,3,3,3,3</v>
      </c>
      <c r="CT84" s="6" t="str">
        <f t="shared" si="307"/>
        <v/>
      </c>
      <c r="CU84" s="6" t="str">
        <f t="shared" si="429"/>
        <v/>
      </c>
      <c r="CV84" s="6" t="str">
        <f t="shared" ref="CV84:FG84" si="4141">IFERROR(ROUNDDOWN(IF(LEFT($C84,1)="*",CU84*IF(RIGHT($C84,LEN($C84)-1)="old",CU84,VALUE(RIGHT($C84,LEN($C84)-1))),CU84+IF(RIGHT($C84,LEN($C84)-1)="old",CU84,VALUE(RIGHT($C84,LEN($C84)-1))))/3,0),"")</f>
        <v/>
      </c>
      <c r="CW84" s="6" t="str">
        <f t="shared" ref="CW84:FH84" si="4142">IFERROR(IF(MOD(CV84,$D84)=0,$E84,$F84),"")</f>
        <v/>
      </c>
      <c r="CX84" s="6" t="str">
        <f t="shared" si="310"/>
        <v>,3,3,3,3,3,3,3,3,3,3</v>
      </c>
      <c r="CY84" s="6" t="str">
        <f t="shared" si="311"/>
        <v/>
      </c>
      <c r="CZ84" s="6" t="str">
        <f t="shared" si="432"/>
        <v/>
      </c>
      <c r="DA84" s="6" t="str">
        <f t="shared" ref="DA84:FL84" si="4143">IFERROR(ROUNDDOWN(IF(LEFT($C84,1)="*",CZ84*IF(RIGHT($C84,LEN($C84)-1)="old",CZ84,VALUE(RIGHT($C84,LEN($C84)-1))),CZ84+IF(RIGHT($C84,LEN($C84)-1)="old",CZ84,VALUE(RIGHT($C84,LEN($C84)-1))))/3,0),"")</f>
        <v/>
      </c>
      <c r="DB84" s="6" t="str">
        <f t="shared" ref="DB84:FM84" si="4144">IFERROR(IF(MOD(DA84,$D84)=0,$E84,$F84),"")</f>
        <v/>
      </c>
      <c r="DC84" s="6" t="str">
        <f t="shared" si="314"/>
        <v>,3,3,3,3,3,3,3,3,3,3</v>
      </c>
      <c r="DD84" s="6" t="str">
        <f t="shared" si="315"/>
        <v/>
      </c>
      <c r="DE84" s="6" t="str">
        <f t="shared" si="435"/>
        <v/>
      </c>
      <c r="DF84" s="6" t="str">
        <f t="shared" ref="DF84:FQ84" si="4145">IFERROR(ROUNDDOWN(IF(LEFT($C84,1)="*",DE84*IF(RIGHT($C84,LEN($C84)-1)="old",DE84,VALUE(RIGHT($C84,LEN($C84)-1))),DE84+IF(RIGHT($C84,LEN($C84)-1)="old",DE84,VALUE(RIGHT($C84,LEN($C84)-1))))/3,0),"")</f>
        <v/>
      </c>
      <c r="DG84" s="6" t="str">
        <f t="shared" ref="DG84:FR84" si="4146">IFERROR(IF(MOD(DF84,$D84)=0,$E84,$F84),"")</f>
        <v/>
      </c>
      <c r="DH84" s="6" t="str">
        <f t="shared" si="318"/>
        <v>,3,3,3,3,3,3,3,3,3,3</v>
      </c>
      <c r="DI84" s="6" t="str">
        <f t="shared" si="319"/>
        <v/>
      </c>
      <c r="DJ84" s="6" t="str">
        <f t="shared" si="438"/>
        <v/>
      </c>
      <c r="DK84" s="6" t="str">
        <f t="shared" ref="DK84:FV84" si="4147">IFERROR(ROUNDDOWN(IF(LEFT($C84,1)="*",DJ84*IF(RIGHT($C84,LEN($C84)-1)="old",DJ84,VALUE(RIGHT($C84,LEN($C84)-1))),DJ84+IF(RIGHT($C84,LEN($C84)-1)="old",DJ84,VALUE(RIGHT($C84,LEN($C84)-1))))/3,0),"")</f>
        <v/>
      </c>
      <c r="DL84" s="6" t="str">
        <f t="shared" ref="DL84:FW84" si="4148">IFERROR(IF(MOD(DK84,$D84)=0,$E84,$F84),"")</f>
        <v/>
      </c>
      <c r="DM84" s="6" t="str">
        <f t="shared" si="322"/>
        <v>,3,3,3,3,3,3,3,3,3,3</v>
      </c>
      <c r="DN84" s="6" t="str">
        <f t="shared" si="323"/>
        <v/>
      </c>
      <c r="DO84" s="6" t="str">
        <f t="shared" si="441"/>
        <v/>
      </c>
      <c r="DP84" s="6" t="str">
        <f t="shared" ref="DP84:GA84" si="4149">IFERROR(ROUNDDOWN(IF(LEFT($C84,1)="*",DO84*IF(RIGHT($C84,LEN($C84)-1)="old",DO84,VALUE(RIGHT($C84,LEN($C84)-1))),DO84+IF(RIGHT($C84,LEN($C84)-1)="old",DO84,VALUE(RIGHT($C84,LEN($C84)-1))))/3,0),"")</f>
        <v/>
      </c>
      <c r="DQ84" s="6" t="str">
        <f t="shared" ref="DQ84:GB84" si="4150">IFERROR(IF(MOD(DP84,$D84)=0,$E84,$F84),"")</f>
        <v/>
      </c>
      <c r="DR84" s="6" t="str">
        <f t="shared" si="326"/>
        <v>,3,3,3,3,3,3,3,3,3,3</v>
      </c>
      <c r="DS84" s="6" t="str">
        <f t="shared" si="327"/>
        <v/>
      </c>
      <c r="DT84" s="6" t="str">
        <f t="shared" si="444"/>
        <v/>
      </c>
      <c r="DU84" s="6" t="str">
        <f t="shared" ref="DU84:GF84" si="4151">IFERROR(ROUNDDOWN(IF(LEFT($C84,1)="*",DT84*IF(RIGHT($C84,LEN($C84)-1)="old",DT84,VALUE(RIGHT($C84,LEN($C84)-1))),DT84+IF(RIGHT($C84,LEN($C84)-1)="old",DT84,VALUE(RIGHT($C84,LEN($C84)-1))))/3,0),"")</f>
        <v/>
      </c>
      <c r="DV84" s="6" t="str">
        <f t="shared" ref="DV84:GG84" si="4152">IFERROR(IF(MOD(DU84,$D84)=0,$E84,$F84),"")</f>
        <v/>
      </c>
      <c r="DW84" s="6" t="str">
        <f t="shared" si="330"/>
        <v>,3,3,3,3,3,3,3,3,3,3</v>
      </c>
      <c r="DX84" s="6" t="str">
        <f t="shared" si="331"/>
        <v/>
      </c>
      <c r="DY84" s="6" t="str">
        <f t="shared" si="447"/>
        <v/>
      </c>
      <c r="DZ84" s="6" t="str">
        <f t="shared" ref="DZ84:GK84" si="4153">IFERROR(ROUNDDOWN(IF(LEFT($C84,1)="*",DY84*IF(RIGHT($C84,LEN($C84)-1)="old",DY84,VALUE(RIGHT($C84,LEN($C84)-1))),DY84+IF(RIGHT($C84,LEN($C84)-1)="old",DY84,VALUE(RIGHT($C84,LEN($C84)-1))))/3,0),"")</f>
        <v/>
      </c>
      <c r="EA84" s="6" t="str">
        <f t="shared" ref="EA84:GK84" si="4154">IFERROR(IF(MOD(DZ84,$D84)=0,$E84,$F84),"")</f>
        <v/>
      </c>
      <c r="EB84" s="6" t="str">
        <f t="shared" si="334"/>
        <v>,3,3,3,3,3,3,3,3,3,3</v>
      </c>
      <c r="EC84" s="6" t="str">
        <f t="shared" si="335"/>
        <v/>
      </c>
      <c r="ED84" s="6" t="str">
        <f t="shared" si="450"/>
        <v/>
      </c>
      <c r="EE84" s="6" t="str">
        <f t="shared" ref="EE84:GK84" si="4155">IFERROR(ROUNDDOWN(IF(LEFT($C84,1)="*",ED84*IF(RIGHT($C84,LEN($C84)-1)="old",ED84,VALUE(RIGHT($C84,LEN($C84)-1))),ED84+IF(RIGHT($C84,LEN($C84)-1)="old",ED84,VALUE(RIGHT($C84,LEN($C84)-1))))/3,0),"")</f>
        <v/>
      </c>
      <c r="EF84" s="6" t="str">
        <f t="shared" ref="EF84:GK84" si="4156">IFERROR(IF(MOD(EE84,$D84)=0,$E84,$F84),"")</f>
        <v/>
      </c>
      <c r="EG84" s="6" t="str">
        <f t="shared" si="338"/>
        <v>,3,3,3,3,3,3,3,3,3,3</v>
      </c>
      <c r="EH84" s="6" t="str">
        <f t="shared" si="339"/>
        <v/>
      </c>
      <c r="EI84" s="6" t="str">
        <f t="shared" si="453"/>
        <v/>
      </c>
      <c r="EJ84" s="6" t="str">
        <f t="shared" ref="EJ84:GK84" si="4157">IFERROR(ROUNDDOWN(IF(LEFT($C84,1)="*",EI84*IF(RIGHT($C84,LEN($C84)-1)="old",EI84,VALUE(RIGHT($C84,LEN($C84)-1))),EI84+IF(RIGHT($C84,LEN($C84)-1)="old",EI84,VALUE(RIGHT($C84,LEN($C84)-1))))/3,0),"")</f>
        <v/>
      </c>
      <c r="EK84" s="6" t="str">
        <f t="shared" ref="EK84:GK84" si="4158">IFERROR(IF(MOD(EJ84,$D84)=0,$E84,$F84),"")</f>
        <v/>
      </c>
      <c r="EL84" s="6" t="str">
        <f t="shared" si="342"/>
        <v>,3,3,3,3,3,3,3,3,3,3</v>
      </c>
      <c r="EM84" s="6" t="str">
        <f t="shared" si="343"/>
        <v/>
      </c>
      <c r="EN84" s="6" t="str">
        <f t="shared" si="456"/>
        <v/>
      </c>
      <c r="EO84" s="6" t="str">
        <f t="shared" ref="EO84:GK84" si="4159">IFERROR(ROUNDDOWN(IF(LEFT($C84,1)="*",EN84*IF(RIGHT($C84,LEN($C84)-1)="old",EN84,VALUE(RIGHT($C84,LEN($C84)-1))),EN84+IF(RIGHT($C84,LEN($C84)-1)="old",EN84,VALUE(RIGHT($C84,LEN($C84)-1))))/3,0),"")</f>
        <v/>
      </c>
      <c r="EP84" s="6" t="str">
        <f t="shared" ref="EP84:GK84" si="4160">IFERROR(IF(MOD(EO84,$D84)=0,$E84,$F84),"")</f>
        <v/>
      </c>
      <c r="EQ84" s="6" t="str">
        <f t="shared" si="346"/>
        <v>,3,3,3,3,3,3,3,3,3,3</v>
      </c>
      <c r="ER84" s="6" t="str">
        <f t="shared" si="347"/>
        <v/>
      </c>
      <c r="ES84" s="6" t="str">
        <f t="shared" si="459"/>
        <v/>
      </c>
      <c r="ET84" s="6" t="str">
        <f t="shared" ref="ET84:GK84" si="4161">IFERROR(ROUNDDOWN(IF(LEFT($C84,1)="*",ES84*IF(RIGHT($C84,LEN($C84)-1)="old",ES84,VALUE(RIGHT($C84,LEN($C84)-1))),ES84+IF(RIGHT($C84,LEN($C84)-1)="old",ES84,VALUE(RIGHT($C84,LEN($C84)-1))))/3,0),"")</f>
        <v/>
      </c>
      <c r="EU84" s="6" t="str">
        <f t="shared" ref="EU84:GK84" si="4162">IFERROR(IF(MOD(ET84,$D84)=0,$E84,$F84),"")</f>
        <v/>
      </c>
      <c r="EV84" s="6" t="str">
        <f t="shared" si="350"/>
        <v>,3,3,3,3,3,3,3,3,3,3</v>
      </c>
      <c r="EW84" s="6" t="str">
        <f t="shared" si="351"/>
        <v/>
      </c>
      <c r="EX84" s="6" t="str">
        <f t="shared" si="462"/>
        <v/>
      </c>
      <c r="EY84" s="6" t="str">
        <f t="shared" ref="EY84:GK84" si="4163">IFERROR(ROUNDDOWN(IF(LEFT($C84,1)="*",EX84*IF(RIGHT($C84,LEN($C84)-1)="old",EX84,VALUE(RIGHT($C84,LEN($C84)-1))),EX84+IF(RIGHT($C84,LEN($C84)-1)="old",EX84,VALUE(RIGHT($C84,LEN($C84)-1))))/3,0),"")</f>
        <v/>
      </c>
      <c r="EZ84" s="6" t="str">
        <f t="shared" ref="EZ84:GK84" si="4164">IFERROR(IF(MOD(EY84,$D84)=0,$E84,$F84),"")</f>
        <v/>
      </c>
      <c r="FA84" s="6" t="str">
        <f t="shared" si="354"/>
        <v>,3,3,3,3,3,3,3,3,3,3</v>
      </c>
      <c r="FB84" s="6" t="str">
        <f t="shared" si="355"/>
        <v/>
      </c>
      <c r="FC84" s="6" t="str">
        <f t="shared" si="465"/>
        <v/>
      </c>
      <c r="FD84" s="6" t="str">
        <f t="shared" ref="FD84:GK84" si="4165">IFERROR(ROUNDDOWN(IF(LEFT($C84,1)="*",FC84*IF(RIGHT($C84,LEN($C84)-1)="old",FC84,VALUE(RIGHT($C84,LEN($C84)-1))),FC84+IF(RIGHT($C84,LEN($C84)-1)="old",FC84,VALUE(RIGHT($C84,LEN($C84)-1))))/3,0),"")</f>
        <v/>
      </c>
      <c r="FE84" s="6" t="str">
        <f t="shared" ref="FE84:GK84" si="4166">IFERROR(IF(MOD(FD84,$D84)=0,$E84,$F84),"")</f>
        <v/>
      </c>
      <c r="FF84" s="6" t="str">
        <f t="shared" si="358"/>
        <v>,3,3,3,3,3,3,3,3,3,3</v>
      </c>
      <c r="FG84" s="6" t="str">
        <f t="shared" si="359"/>
        <v/>
      </c>
      <c r="FH84" s="6" t="str">
        <f t="shared" si="468"/>
        <v/>
      </c>
      <c r="FI84" s="6" t="str">
        <f t="shared" ref="FI84:GK84" si="4167">IFERROR(ROUNDDOWN(IF(LEFT($C84,1)="*",FH84*IF(RIGHT($C84,LEN($C84)-1)="old",FH84,VALUE(RIGHT($C84,LEN($C84)-1))),FH84+IF(RIGHT($C84,LEN($C84)-1)="old",FH84,VALUE(RIGHT($C84,LEN($C84)-1))))/3,0),"")</f>
        <v/>
      </c>
      <c r="FJ84" s="6" t="str">
        <f t="shared" ref="FJ84:GK84" si="4168">IFERROR(IF(MOD(FI84,$D84)=0,$E84,$F84),"")</f>
        <v/>
      </c>
      <c r="FK84" s="6" t="str">
        <f t="shared" si="362"/>
        <v>,3,3,3,3,3,3,3,3,3,3</v>
      </c>
      <c r="FL84" s="6" t="str">
        <f t="shared" si="363"/>
        <v/>
      </c>
      <c r="FM84" s="6" t="str">
        <f t="shared" si="471"/>
        <v/>
      </c>
      <c r="FN84" s="6" t="str">
        <f t="shared" ref="FN84:GK84" si="4169">IFERROR(ROUNDDOWN(IF(LEFT($C84,1)="*",FM84*IF(RIGHT($C84,LEN($C84)-1)="old",FM84,VALUE(RIGHT($C84,LEN($C84)-1))),FM84+IF(RIGHT($C84,LEN($C84)-1)="old",FM84,VALUE(RIGHT($C84,LEN($C84)-1))))/3,0),"")</f>
        <v/>
      </c>
      <c r="FO84" s="6" t="str">
        <f t="shared" ref="FO84:GK84" si="4170">IFERROR(IF(MOD(FN84,$D84)=0,$E84,$F84),"")</f>
        <v/>
      </c>
      <c r="FP84" s="6" t="str">
        <f t="shared" si="366"/>
        <v>,3,3,3,3,3,3,3,3,3,3</v>
      </c>
      <c r="FQ84" s="6" t="str">
        <f t="shared" si="367"/>
        <v/>
      </c>
      <c r="FR84" s="6" t="str">
        <f t="shared" si="474"/>
        <v/>
      </c>
      <c r="FS84" s="6" t="str">
        <f t="shared" ref="FS84:GK84" si="4171">IFERROR(ROUNDDOWN(IF(LEFT($C84,1)="*",FR84*IF(RIGHT($C84,LEN($C84)-1)="old",FR84,VALUE(RIGHT($C84,LEN($C84)-1))),FR84+IF(RIGHT($C84,LEN($C84)-1)="old",FR84,VALUE(RIGHT($C84,LEN($C84)-1))))/3,0),"")</f>
        <v/>
      </c>
      <c r="FT84" s="6" t="str">
        <f t="shared" ref="FT84:GK84" si="4172">IFERROR(IF(MOD(FS84,$D84)=0,$E84,$F84),"")</f>
        <v/>
      </c>
      <c r="FU84" s="6" t="str">
        <f t="shared" si="370"/>
        <v>,3,3,3,3,3,3,3,3,3,3</v>
      </c>
      <c r="FV84" s="6" t="str">
        <f t="shared" si="371"/>
        <v/>
      </c>
      <c r="FW84" s="6" t="str">
        <f t="shared" si="477"/>
        <v/>
      </c>
      <c r="FX84" s="6" t="str">
        <f t="shared" ref="FX84:GK84" si="4173">IFERROR(ROUNDDOWN(IF(LEFT($C84,1)="*",FW84*IF(RIGHT($C84,LEN($C84)-1)="old",FW84,VALUE(RIGHT($C84,LEN($C84)-1))),FW84+IF(RIGHT($C84,LEN($C84)-1)="old",FW84,VALUE(RIGHT($C84,LEN($C84)-1))))/3,0),"")</f>
        <v/>
      </c>
      <c r="FY84" s="6" t="str">
        <f t="shared" ref="FY84:GK84" si="4174">IFERROR(IF(MOD(FX84,$D84)=0,$E84,$F84),"")</f>
        <v/>
      </c>
      <c r="FZ84" s="6" t="str">
        <f t="shared" si="374"/>
        <v>,3,3,3,3,3,3,3,3,3,3</v>
      </c>
      <c r="GA84" s="6" t="str">
        <f t="shared" si="375"/>
        <v/>
      </c>
      <c r="GB84" s="6" t="str">
        <f t="shared" si="480"/>
        <v/>
      </c>
      <c r="GC84" s="6" t="str">
        <f t="shared" ref="GC84:GK84" si="4175">IFERROR(ROUNDDOWN(IF(LEFT($C84,1)="*",GB84*IF(RIGHT($C84,LEN($C84)-1)="old",GB84,VALUE(RIGHT($C84,LEN($C84)-1))),GB84+IF(RIGHT($C84,LEN($C84)-1)="old",GB84,VALUE(RIGHT($C84,LEN($C84)-1))))/3,0),"")</f>
        <v/>
      </c>
      <c r="GD84" s="6" t="str">
        <f t="shared" ref="GD84:GK84" si="4176">IFERROR(IF(MOD(GC84,$D84)=0,$E84,$F84),"")</f>
        <v/>
      </c>
      <c r="GE84" s="6" t="str">
        <f t="shared" si="378"/>
        <v>,3,3,3,3,3,3,3,3,3,3</v>
      </c>
      <c r="GF84" s="6" t="str">
        <f t="shared" si="379"/>
        <v/>
      </c>
      <c r="GG84" s="6" t="str">
        <f t="shared" si="483"/>
        <v/>
      </c>
      <c r="GH84" s="6" t="str">
        <f t="shared" ref="GH84:GK84" si="4177">IFERROR(ROUNDDOWN(IF(LEFT($C84,1)="*",GG84*IF(RIGHT($C84,LEN($C84)-1)="old",GG84,VALUE(RIGHT($C84,LEN($C84)-1))),GG84+IF(RIGHT($C84,LEN($C84)-1)="old",GG84,VALUE(RIGHT($C84,LEN($C84)-1))))/3,0),"")</f>
        <v/>
      </c>
      <c r="GI84" s="6" t="str">
        <f t="shared" ref="GI84:GK84" si="4178">IFERROR(IF(MOD(GH84,$D84)=0,$E84,$F84),"")</f>
        <v/>
      </c>
      <c r="GJ84" s="6" t="str">
        <f t="shared" si="382"/>
        <v>,3,3,3,3,3,3,3,3,3,3</v>
      </c>
      <c r="GK84" s="6" t="str">
        <f t="shared" si="383"/>
        <v/>
      </c>
      <c r="GL84" s="6"/>
      <c r="GM84" s="6"/>
      <c r="GN84" s="6"/>
      <c r="GO84" s="6"/>
    </row>
    <row r="85" spans="1:197" s="7" customFormat="1" x14ac:dyDescent="0.25">
      <c r="A85" s="7">
        <f t="shared" ref="A85" si="4179">A77+1</f>
        <v>11</v>
      </c>
      <c r="B85" s="7">
        <v>0</v>
      </c>
      <c r="C85" s="7" t="str">
        <f>"*5"</f>
        <v>*5</v>
      </c>
      <c r="D85" s="7">
        <v>11</v>
      </c>
      <c r="E85" s="7">
        <v>2</v>
      </c>
      <c r="F85" s="7">
        <v>3</v>
      </c>
      <c r="I85" s="7" t="str">
        <f>IF(E78=B85,GJ78,"")&amp;IF(F78=B85,GK78,"")&amp;IF(E79=B85,GJ79,"")&amp;IF(F79=B85,GK79,"")&amp;IF(E80=B85,GJ80,"")&amp;IF(F80=B85,GK80,"")&amp;IF(E81=B85,GJ81,"")&amp;IF(F81=B85,GK81,"")&amp;IF(E82=B85,GJ82,"")&amp;IF(F82=B85,GK82,"")&amp;IF(E83=B85,GJ83,"")&amp;IF(F83=B85,GK83,"")&amp;IF(E84=B85,GJ84,"")&amp;IF(F84=B85,GK84,"")</f>
        <v>,7,33,11,11,11</v>
      </c>
      <c r="J85" s="7">
        <f t="shared" si="246"/>
        <v>5</v>
      </c>
      <c r="K85" s="7">
        <f>K77+J85</f>
        <v>91</v>
      </c>
      <c r="L85" s="7" t="str">
        <f>IF(E86=B85,GJ86,"")&amp;IF(F86=B85,GK86,"")&amp;IF(E87=B85,GJ87,"")&amp;IF(F87=B85,GK87,"")&amp;IF(E88=B85,GJ88,"")&amp;IF(F88=B85,GK88,"")&amp;IF(E89=B85,GJ89,"")&amp;IF(F89=B85,GK89,"")&amp;IF(E90=B85,GJ90,"")&amp;IF(F90=B85,GK90,"")&amp;IF(E91=B85,GJ91,"")&amp;IF(F91=B85,GK91,"")&amp;IF(E92=B85,GJ92,"")&amp;IF(F92=B85,GK92,"")</f>
        <v>,7,7,7,77,33,33</v>
      </c>
      <c r="M85">
        <f>LEN(L85)-LEN(SUBSTITUTE(L85,",",""))</f>
        <v>6</v>
      </c>
      <c r="N85" s="7">
        <f>IF(N$4&lt;=$J85,VALUE(SUBSTITUTE(MID($I85,IFERROR(FIND(CHAR(1),SUBSTITUTE($I85,",",CHAR(1),(N$4+1)-1)),1),IFERROR(FIND(CHAR(1),SUBSTITUTE($I85,",",CHAR(1),(N$4+1))),LEN($I85)+1)-IFERROR(FIND(CHAR(1),SUBSTITUTE($I85,",",CHAR(1),(N$4+1)-1)),1)),",","")),"")</f>
        <v>7</v>
      </c>
      <c r="O85" s="7">
        <f t="shared" si="3154"/>
        <v>11</v>
      </c>
      <c r="P85" s="7">
        <f t="shared" si="3155"/>
        <v>2</v>
      </c>
      <c r="Q85" s="7" t="str">
        <f t="shared" si="3084"/>
        <v>,11</v>
      </c>
      <c r="R85" s="7" t="str">
        <f t="shared" si="3085"/>
        <v/>
      </c>
      <c r="S85" s="7">
        <f t="shared" si="247"/>
        <v>33</v>
      </c>
      <c r="T85" s="7">
        <f t="shared" si="243"/>
        <v>55</v>
      </c>
      <c r="U85" s="7">
        <f t="shared" si="244"/>
        <v>2</v>
      </c>
      <c r="V85" s="7" t="str">
        <f t="shared" si="898"/>
        <v>,11,55</v>
      </c>
      <c r="W85" s="7" t="str">
        <f t="shared" si="899"/>
        <v/>
      </c>
      <c r="X85" s="7">
        <f t="shared" si="384"/>
        <v>11</v>
      </c>
      <c r="Y85" s="7">
        <f t="shared" ref="Y85:CJ85" si="4180">IFERROR(ROUNDDOWN(IF(LEFT($C85,1)="*",X85*IF(RIGHT($C85,LEN($C85)-1)="old",X85,VALUE(RIGHT($C85,LEN($C85)-1))),X85+IF(RIGHT($C85,LEN($C85)-1)="old",X85,VALUE(RIGHT($C85,LEN($C85)-1))))/3,0),"")</f>
        <v>18</v>
      </c>
      <c r="Z85" s="7">
        <f t="shared" ref="Z85:CK85" si="4181">IFERROR(IF(MOD(Y85,$D85)=0,$E85,$F85),"")</f>
        <v>3</v>
      </c>
      <c r="AA85" s="7" t="str">
        <f t="shared" si="250"/>
        <v>,11,55</v>
      </c>
      <c r="AB85" s="7" t="str">
        <f t="shared" si="251"/>
        <v>,18</v>
      </c>
      <c r="AC85" s="7">
        <f t="shared" si="387"/>
        <v>11</v>
      </c>
      <c r="AD85" s="7">
        <f t="shared" ref="AD85:CO85" si="4182">IFERROR(ROUNDDOWN(IF(LEFT($C85,1)="*",AC85*IF(RIGHT($C85,LEN($C85)-1)="old",AC85,VALUE(RIGHT($C85,LEN($C85)-1))),AC85+IF(RIGHT($C85,LEN($C85)-1)="old",AC85,VALUE(RIGHT($C85,LEN($C85)-1))))/3,0),"")</f>
        <v>18</v>
      </c>
      <c r="AE85" s="7">
        <f t="shared" ref="AE85:CP85" si="4183">IFERROR(IF(MOD(AD85,$D85)=0,$E85,$F85),"")</f>
        <v>3</v>
      </c>
      <c r="AF85" s="7" t="str">
        <f t="shared" si="254"/>
        <v>,11,55</v>
      </c>
      <c r="AG85" s="7" t="str">
        <f t="shared" si="255"/>
        <v>,18,18</v>
      </c>
      <c r="AH85" s="7">
        <f t="shared" si="390"/>
        <v>11</v>
      </c>
      <c r="AI85" s="7">
        <f t="shared" ref="AI85:CT85" si="4184">IFERROR(ROUNDDOWN(IF(LEFT($C85,1)="*",AH85*IF(RIGHT($C85,LEN($C85)-1)="old",AH85,VALUE(RIGHT($C85,LEN($C85)-1))),AH85+IF(RIGHT($C85,LEN($C85)-1)="old",AH85,VALUE(RIGHT($C85,LEN($C85)-1))))/3,0),"")</f>
        <v>18</v>
      </c>
      <c r="AJ85" s="7">
        <f t="shared" ref="AJ85:CU85" si="4185">IFERROR(IF(MOD(AI85,$D85)=0,$E85,$F85),"")</f>
        <v>3</v>
      </c>
      <c r="AK85" s="7" t="str">
        <f t="shared" si="258"/>
        <v>,11,55</v>
      </c>
      <c r="AL85" s="7" t="str">
        <f t="shared" si="259"/>
        <v>,18,18,18</v>
      </c>
      <c r="AM85" s="7" t="str">
        <f t="shared" si="393"/>
        <v/>
      </c>
      <c r="AN85" s="7" t="str">
        <f t="shared" ref="AN85:CY85" si="4186">IFERROR(ROUNDDOWN(IF(LEFT($C85,1)="*",AM85*IF(RIGHT($C85,LEN($C85)-1)="old",AM85,VALUE(RIGHT($C85,LEN($C85)-1))),AM85+IF(RIGHT($C85,LEN($C85)-1)="old",AM85,VALUE(RIGHT($C85,LEN($C85)-1))))/3,0),"")</f>
        <v/>
      </c>
      <c r="AO85" s="7" t="str">
        <f t="shared" ref="AO85:CZ85" si="4187">IFERROR(IF(MOD(AN85,$D85)=0,$E85,$F85),"")</f>
        <v/>
      </c>
      <c r="AP85" s="7" t="str">
        <f t="shared" si="262"/>
        <v>,11,55</v>
      </c>
      <c r="AQ85" s="7" t="str">
        <f t="shared" si="263"/>
        <v>,18,18,18</v>
      </c>
      <c r="AR85" s="7" t="str">
        <f t="shared" si="396"/>
        <v/>
      </c>
      <c r="AS85" s="7" t="str">
        <f t="shared" ref="AS85:DD85" si="4188">IFERROR(ROUNDDOWN(IF(LEFT($C85,1)="*",AR85*IF(RIGHT($C85,LEN($C85)-1)="old",AR85,VALUE(RIGHT($C85,LEN($C85)-1))),AR85+IF(RIGHT($C85,LEN($C85)-1)="old",AR85,VALUE(RIGHT($C85,LEN($C85)-1))))/3,0),"")</f>
        <v/>
      </c>
      <c r="AT85" s="7" t="str">
        <f t="shared" ref="AT85:DE85" si="4189">IFERROR(IF(MOD(AS85,$D85)=0,$E85,$F85),"")</f>
        <v/>
      </c>
      <c r="AU85" s="7" t="str">
        <f t="shared" si="266"/>
        <v>,11,55</v>
      </c>
      <c r="AV85" s="7" t="str">
        <f t="shared" si="267"/>
        <v>,18,18,18</v>
      </c>
      <c r="AW85" s="7" t="str">
        <f t="shared" si="399"/>
        <v/>
      </c>
      <c r="AX85" s="7" t="str">
        <f t="shared" ref="AX85:DI85" si="4190">IFERROR(ROUNDDOWN(IF(LEFT($C85,1)="*",AW85*IF(RIGHT($C85,LEN($C85)-1)="old",AW85,VALUE(RIGHT($C85,LEN($C85)-1))),AW85+IF(RIGHT($C85,LEN($C85)-1)="old",AW85,VALUE(RIGHT($C85,LEN($C85)-1))))/3,0),"")</f>
        <v/>
      </c>
      <c r="AY85" s="7" t="str">
        <f t="shared" ref="AY85:DJ85" si="4191">IFERROR(IF(MOD(AX85,$D85)=0,$E85,$F85),"")</f>
        <v/>
      </c>
      <c r="AZ85" s="7" t="str">
        <f t="shared" si="270"/>
        <v>,11,55</v>
      </c>
      <c r="BA85" s="7" t="str">
        <f t="shared" si="271"/>
        <v>,18,18,18</v>
      </c>
      <c r="BB85" s="7" t="str">
        <f t="shared" si="402"/>
        <v/>
      </c>
      <c r="BC85" s="7" t="str">
        <f t="shared" ref="BC85:DN85" si="4192">IFERROR(ROUNDDOWN(IF(LEFT($C85,1)="*",BB85*IF(RIGHT($C85,LEN($C85)-1)="old",BB85,VALUE(RIGHT($C85,LEN($C85)-1))),BB85+IF(RIGHT($C85,LEN($C85)-1)="old",BB85,VALUE(RIGHT($C85,LEN($C85)-1))))/3,0),"")</f>
        <v/>
      </c>
      <c r="BD85" s="7" t="str">
        <f t="shared" ref="BD85:DO85" si="4193">IFERROR(IF(MOD(BC85,$D85)=0,$E85,$F85),"")</f>
        <v/>
      </c>
      <c r="BE85" s="7" t="str">
        <f t="shared" si="274"/>
        <v>,11,55</v>
      </c>
      <c r="BF85" s="7" t="str">
        <f t="shared" si="275"/>
        <v>,18,18,18</v>
      </c>
      <c r="BG85" s="7" t="str">
        <f t="shared" si="405"/>
        <v/>
      </c>
      <c r="BH85" s="7" t="str">
        <f t="shared" ref="BH85:DS85" si="4194">IFERROR(ROUNDDOWN(IF(LEFT($C85,1)="*",BG85*IF(RIGHT($C85,LEN($C85)-1)="old",BG85,VALUE(RIGHT($C85,LEN($C85)-1))),BG85+IF(RIGHT($C85,LEN($C85)-1)="old",BG85,VALUE(RIGHT($C85,LEN($C85)-1))))/3,0),"")</f>
        <v/>
      </c>
      <c r="BI85" s="7" t="str">
        <f t="shared" ref="BI85:DT85" si="4195">IFERROR(IF(MOD(BH85,$D85)=0,$E85,$F85),"")</f>
        <v/>
      </c>
      <c r="BJ85" s="7" t="str">
        <f t="shared" si="278"/>
        <v>,11,55</v>
      </c>
      <c r="BK85" s="7" t="str">
        <f t="shared" si="279"/>
        <v>,18,18,18</v>
      </c>
      <c r="BL85" s="7" t="str">
        <f t="shared" si="408"/>
        <v/>
      </c>
      <c r="BM85" s="7" t="str">
        <f t="shared" ref="BM85:DX85" si="4196">IFERROR(ROUNDDOWN(IF(LEFT($C85,1)="*",BL85*IF(RIGHT($C85,LEN($C85)-1)="old",BL85,VALUE(RIGHT($C85,LEN($C85)-1))),BL85+IF(RIGHT($C85,LEN($C85)-1)="old",BL85,VALUE(RIGHT($C85,LEN($C85)-1))))/3,0),"")</f>
        <v/>
      </c>
      <c r="BN85" s="7" t="str">
        <f t="shared" ref="BN85:DY85" si="4197">IFERROR(IF(MOD(BM85,$D85)=0,$E85,$F85),"")</f>
        <v/>
      </c>
      <c r="BO85" s="7" t="str">
        <f t="shared" si="282"/>
        <v>,11,55</v>
      </c>
      <c r="BP85" s="7" t="str">
        <f t="shared" si="283"/>
        <v>,18,18,18</v>
      </c>
      <c r="BQ85" s="7" t="str">
        <f t="shared" si="411"/>
        <v/>
      </c>
      <c r="BR85" s="7" t="str">
        <f t="shared" ref="BR85:EC85" si="4198">IFERROR(ROUNDDOWN(IF(LEFT($C85,1)="*",BQ85*IF(RIGHT($C85,LEN($C85)-1)="old",BQ85,VALUE(RIGHT($C85,LEN($C85)-1))),BQ85+IF(RIGHT($C85,LEN($C85)-1)="old",BQ85,VALUE(RIGHT($C85,LEN($C85)-1))))/3,0),"")</f>
        <v/>
      </c>
      <c r="BS85" s="7" t="str">
        <f t="shared" ref="BS85:ED85" si="4199">IFERROR(IF(MOD(BR85,$D85)=0,$E85,$F85),"")</f>
        <v/>
      </c>
      <c r="BT85" s="7" t="str">
        <f t="shared" si="286"/>
        <v>,11,55</v>
      </c>
      <c r="BU85" s="7" t="str">
        <f t="shared" si="287"/>
        <v>,18,18,18</v>
      </c>
      <c r="BV85" s="7" t="str">
        <f t="shared" si="414"/>
        <v/>
      </c>
      <c r="BW85" s="7" t="str">
        <f t="shared" ref="BW85:EH85" si="4200">IFERROR(ROUNDDOWN(IF(LEFT($C85,1)="*",BV85*IF(RIGHT($C85,LEN($C85)-1)="old",BV85,VALUE(RIGHT($C85,LEN($C85)-1))),BV85+IF(RIGHT($C85,LEN($C85)-1)="old",BV85,VALUE(RIGHT($C85,LEN($C85)-1))))/3,0),"")</f>
        <v/>
      </c>
      <c r="BX85" s="7" t="str">
        <f t="shared" ref="BX85:EI85" si="4201">IFERROR(IF(MOD(BW85,$D85)=0,$E85,$F85),"")</f>
        <v/>
      </c>
      <c r="BY85" s="7" t="str">
        <f t="shared" si="290"/>
        <v>,11,55</v>
      </c>
      <c r="BZ85" s="7" t="str">
        <f t="shared" si="291"/>
        <v>,18,18,18</v>
      </c>
      <c r="CA85" s="7" t="str">
        <f t="shared" si="417"/>
        <v/>
      </c>
      <c r="CB85" s="7" t="str">
        <f t="shared" ref="CB85:EM85" si="4202">IFERROR(ROUNDDOWN(IF(LEFT($C85,1)="*",CA85*IF(RIGHT($C85,LEN($C85)-1)="old",CA85,VALUE(RIGHT($C85,LEN($C85)-1))),CA85+IF(RIGHT($C85,LEN($C85)-1)="old",CA85,VALUE(RIGHT($C85,LEN($C85)-1))))/3,0),"")</f>
        <v/>
      </c>
      <c r="CC85" s="7" t="str">
        <f t="shared" ref="CC85:EN85" si="4203">IFERROR(IF(MOD(CB85,$D85)=0,$E85,$F85),"")</f>
        <v/>
      </c>
      <c r="CD85" s="7" t="str">
        <f t="shared" si="294"/>
        <v>,11,55</v>
      </c>
      <c r="CE85" s="7" t="str">
        <f t="shared" si="295"/>
        <v>,18,18,18</v>
      </c>
      <c r="CF85" s="7" t="str">
        <f t="shared" si="420"/>
        <v/>
      </c>
      <c r="CG85" s="7" t="str">
        <f t="shared" ref="CG85:ER85" si="4204">IFERROR(ROUNDDOWN(IF(LEFT($C85,1)="*",CF85*IF(RIGHT($C85,LEN($C85)-1)="old",CF85,VALUE(RIGHT($C85,LEN($C85)-1))),CF85+IF(RIGHT($C85,LEN($C85)-1)="old",CF85,VALUE(RIGHT($C85,LEN($C85)-1))))/3,0),"")</f>
        <v/>
      </c>
      <c r="CH85" s="7" t="str">
        <f t="shared" ref="CH85:ES85" si="4205">IFERROR(IF(MOD(CG85,$D85)=0,$E85,$F85),"")</f>
        <v/>
      </c>
      <c r="CI85" s="7" t="str">
        <f t="shared" si="298"/>
        <v>,11,55</v>
      </c>
      <c r="CJ85" s="7" t="str">
        <f t="shared" si="299"/>
        <v>,18,18,18</v>
      </c>
      <c r="CK85" s="7" t="str">
        <f t="shared" si="423"/>
        <v/>
      </c>
      <c r="CL85" s="7" t="str">
        <f t="shared" ref="CL85:EW85" si="4206">IFERROR(ROUNDDOWN(IF(LEFT($C85,1)="*",CK85*IF(RIGHT($C85,LEN($C85)-1)="old",CK85,VALUE(RIGHT($C85,LEN($C85)-1))),CK85+IF(RIGHT($C85,LEN($C85)-1)="old",CK85,VALUE(RIGHT($C85,LEN($C85)-1))))/3,0),"")</f>
        <v/>
      </c>
      <c r="CM85" s="7" t="str">
        <f t="shared" ref="CM85:EX85" si="4207">IFERROR(IF(MOD(CL85,$D85)=0,$E85,$F85),"")</f>
        <v/>
      </c>
      <c r="CN85" s="7" t="str">
        <f t="shared" si="302"/>
        <v>,11,55</v>
      </c>
      <c r="CO85" s="7" t="str">
        <f t="shared" si="303"/>
        <v>,18,18,18</v>
      </c>
      <c r="CP85" s="7" t="str">
        <f t="shared" si="426"/>
        <v/>
      </c>
      <c r="CQ85" s="7" t="str">
        <f t="shared" ref="CQ85:FB85" si="4208">IFERROR(ROUNDDOWN(IF(LEFT($C85,1)="*",CP85*IF(RIGHT($C85,LEN($C85)-1)="old",CP85,VALUE(RIGHT($C85,LEN($C85)-1))),CP85+IF(RIGHT($C85,LEN($C85)-1)="old",CP85,VALUE(RIGHT($C85,LEN($C85)-1))))/3,0),"")</f>
        <v/>
      </c>
      <c r="CR85" s="7" t="str">
        <f t="shared" ref="CR85:FC85" si="4209">IFERROR(IF(MOD(CQ85,$D85)=0,$E85,$F85),"")</f>
        <v/>
      </c>
      <c r="CS85" s="7" t="str">
        <f t="shared" si="306"/>
        <v>,11,55</v>
      </c>
      <c r="CT85" s="7" t="str">
        <f t="shared" si="307"/>
        <v>,18,18,18</v>
      </c>
      <c r="CU85" s="7" t="str">
        <f t="shared" si="429"/>
        <v/>
      </c>
      <c r="CV85" s="7" t="str">
        <f t="shared" ref="CV85:FG85" si="4210">IFERROR(ROUNDDOWN(IF(LEFT($C85,1)="*",CU85*IF(RIGHT($C85,LEN($C85)-1)="old",CU85,VALUE(RIGHT($C85,LEN($C85)-1))),CU85+IF(RIGHT($C85,LEN($C85)-1)="old",CU85,VALUE(RIGHT($C85,LEN($C85)-1))))/3,0),"")</f>
        <v/>
      </c>
      <c r="CW85" s="7" t="str">
        <f t="shared" ref="CW85:FH85" si="4211">IFERROR(IF(MOD(CV85,$D85)=0,$E85,$F85),"")</f>
        <v/>
      </c>
      <c r="CX85" s="7" t="str">
        <f t="shared" si="310"/>
        <v>,11,55</v>
      </c>
      <c r="CY85" s="7" t="str">
        <f t="shared" si="311"/>
        <v>,18,18,18</v>
      </c>
      <c r="CZ85" s="7" t="str">
        <f t="shared" si="432"/>
        <v/>
      </c>
      <c r="DA85" s="7" t="str">
        <f t="shared" ref="DA85:FL85" si="4212">IFERROR(ROUNDDOWN(IF(LEFT($C85,1)="*",CZ85*IF(RIGHT($C85,LEN($C85)-1)="old",CZ85,VALUE(RIGHT($C85,LEN($C85)-1))),CZ85+IF(RIGHT($C85,LEN($C85)-1)="old",CZ85,VALUE(RIGHT($C85,LEN($C85)-1))))/3,0),"")</f>
        <v/>
      </c>
      <c r="DB85" s="7" t="str">
        <f t="shared" ref="DB85:FM85" si="4213">IFERROR(IF(MOD(DA85,$D85)=0,$E85,$F85),"")</f>
        <v/>
      </c>
      <c r="DC85" s="7" t="str">
        <f t="shared" si="314"/>
        <v>,11,55</v>
      </c>
      <c r="DD85" s="7" t="str">
        <f t="shared" si="315"/>
        <v>,18,18,18</v>
      </c>
      <c r="DE85" s="7" t="str">
        <f t="shared" si="435"/>
        <v/>
      </c>
      <c r="DF85" s="7" t="str">
        <f t="shared" ref="DF85:FQ85" si="4214">IFERROR(ROUNDDOWN(IF(LEFT($C85,1)="*",DE85*IF(RIGHT($C85,LEN($C85)-1)="old",DE85,VALUE(RIGHT($C85,LEN($C85)-1))),DE85+IF(RIGHT($C85,LEN($C85)-1)="old",DE85,VALUE(RIGHT($C85,LEN($C85)-1))))/3,0),"")</f>
        <v/>
      </c>
      <c r="DG85" s="7" t="str">
        <f t="shared" ref="DG85:FR85" si="4215">IFERROR(IF(MOD(DF85,$D85)=0,$E85,$F85),"")</f>
        <v/>
      </c>
      <c r="DH85" s="7" t="str">
        <f t="shared" si="318"/>
        <v>,11,55</v>
      </c>
      <c r="DI85" s="7" t="str">
        <f t="shared" si="319"/>
        <v>,18,18,18</v>
      </c>
      <c r="DJ85" s="7" t="str">
        <f t="shared" si="438"/>
        <v/>
      </c>
      <c r="DK85" s="7" t="str">
        <f t="shared" ref="DK85:FV85" si="4216">IFERROR(ROUNDDOWN(IF(LEFT($C85,1)="*",DJ85*IF(RIGHT($C85,LEN($C85)-1)="old",DJ85,VALUE(RIGHT($C85,LEN($C85)-1))),DJ85+IF(RIGHT($C85,LEN($C85)-1)="old",DJ85,VALUE(RIGHT($C85,LEN($C85)-1))))/3,0),"")</f>
        <v/>
      </c>
      <c r="DL85" s="7" t="str">
        <f t="shared" ref="DL85:FW85" si="4217">IFERROR(IF(MOD(DK85,$D85)=0,$E85,$F85),"")</f>
        <v/>
      </c>
      <c r="DM85" s="7" t="str">
        <f t="shared" si="322"/>
        <v>,11,55</v>
      </c>
      <c r="DN85" s="7" t="str">
        <f t="shared" si="323"/>
        <v>,18,18,18</v>
      </c>
      <c r="DO85" s="7" t="str">
        <f t="shared" si="441"/>
        <v/>
      </c>
      <c r="DP85" s="7" t="str">
        <f t="shared" ref="DP85:GA85" si="4218">IFERROR(ROUNDDOWN(IF(LEFT($C85,1)="*",DO85*IF(RIGHT($C85,LEN($C85)-1)="old",DO85,VALUE(RIGHT($C85,LEN($C85)-1))),DO85+IF(RIGHT($C85,LEN($C85)-1)="old",DO85,VALUE(RIGHT($C85,LEN($C85)-1))))/3,0),"")</f>
        <v/>
      </c>
      <c r="DQ85" s="7" t="str">
        <f t="shared" ref="DQ85:GB85" si="4219">IFERROR(IF(MOD(DP85,$D85)=0,$E85,$F85),"")</f>
        <v/>
      </c>
      <c r="DR85" s="7" t="str">
        <f t="shared" si="326"/>
        <v>,11,55</v>
      </c>
      <c r="DS85" s="7" t="str">
        <f t="shared" si="327"/>
        <v>,18,18,18</v>
      </c>
      <c r="DT85" s="7" t="str">
        <f t="shared" si="444"/>
        <v/>
      </c>
      <c r="DU85" s="7" t="str">
        <f t="shared" ref="DU85:GF85" si="4220">IFERROR(ROUNDDOWN(IF(LEFT($C85,1)="*",DT85*IF(RIGHT($C85,LEN($C85)-1)="old",DT85,VALUE(RIGHT($C85,LEN($C85)-1))),DT85+IF(RIGHT($C85,LEN($C85)-1)="old",DT85,VALUE(RIGHT($C85,LEN($C85)-1))))/3,0),"")</f>
        <v/>
      </c>
      <c r="DV85" s="7" t="str">
        <f t="shared" ref="DV85:GG85" si="4221">IFERROR(IF(MOD(DU85,$D85)=0,$E85,$F85),"")</f>
        <v/>
      </c>
      <c r="DW85" s="7" t="str">
        <f t="shared" si="330"/>
        <v>,11,55</v>
      </c>
      <c r="DX85" s="7" t="str">
        <f t="shared" si="331"/>
        <v>,18,18,18</v>
      </c>
      <c r="DY85" s="7" t="str">
        <f t="shared" si="447"/>
        <v/>
      </c>
      <c r="DZ85" s="7" t="str">
        <f t="shared" ref="DZ85:GK85" si="4222">IFERROR(ROUNDDOWN(IF(LEFT($C85,1)="*",DY85*IF(RIGHT($C85,LEN($C85)-1)="old",DY85,VALUE(RIGHT($C85,LEN($C85)-1))),DY85+IF(RIGHT($C85,LEN($C85)-1)="old",DY85,VALUE(RIGHT($C85,LEN($C85)-1))))/3,0),"")</f>
        <v/>
      </c>
      <c r="EA85" s="7" t="str">
        <f t="shared" ref="EA85:GK85" si="4223">IFERROR(IF(MOD(DZ85,$D85)=0,$E85,$F85),"")</f>
        <v/>
      </c>
      <c r="EB85" s="7" t="str">
        <f t="shared" si="334"/>
        <v>,11,55</v>
      </c>
      <c r="EC85" s="7" t="str">
        <f t="shared" si="335"/>
        <v>,18,18,18</v>
      </c>
      <c r="ED85" s="7" t="str">
        <f t="shared" si="450"/>
        <v/>
      </c>
      <c r="EE85" s="7" t="str">
        <f t="shared" ref="EE85:GK85" si="4224">IFERROR(ROUNDDOWN(IF(LEFT($C85,1)="*",ED85*IF(RIGHT($C85,LEN($C85)-1)="old",ED85,VALUE(RIGHT($C85,LEN($C85)-1))),ED85+IF(RIGHT($C85,LEN($C85)-1)="old",ED85,VALUE(RIGHT($C85,LEN($C85)-1))))/3,0),"")</f>
        <v/>
      </c>
      <c r="EF85" s="7" t="str">
        <f t="shared" ref="EF85:GK85" si="4225">IFERROR(IF(MOD(EE85,$D85)=0,$E85,$F85),"")</f>
        <v/>
      </c>
      <c r="EG85" s="7" t="str">
        <f t="shared" si="338"/>
        <v>,11,55</v>
      </c>
      <c r="EH85" s="7" t="str">
        <f t="shared" si="339"/>
        <v>,18,18,18</v>
      </c>
      <c r="EI85" s="7" t="str">
        <f t="shared" si="453"/>
        <v/>
      </c>
      <c r="EJ85" s="7" t="str">
        <f t="shared" ref="EJ85:GK85" si="4226">IFERROR(ROUNDDOWN(IF(LEFT($C85,1)="*",EI85*IF(RIGHT($C85,LEN($C85)-1)="old",EI85,VALUE(RIGHT($C85,LEN($C85)-1))),EI85+IF(RIGHT($C85,LEN($C85)-1)="old",EI85,VALUE(RIGHT($C85,LEN($C85)-1))))/3,0),"")</f>
        <v/>
      </c>
      <c r="EK85" s="7" t="str">
        <f t="shared" ref="EK85:GK85" si="4227">IFERROR(IF(MOD(EJ85,$D85)=0,$E85,$F85),"")</f>
        <v/>
      </c>
      <c r="EL85" s="7" t="str">
        <f t="shared" si="342"/>
        <v>,11,55</v>
      </c>
      <c r="EM85" s="7" t="str">
        <f t="shared" si="343"/>
        <v>,18,18,18</v>
      </c>
      <c r="EN85" s="7" t="str">
        <f t="shared" si="456"/>
        <v/>
      </c>
      <c r="EO85" s="7" t="str">
        <f t="shared" ref="EO85:GK85" si="4228">IFERROR(ROUNDDOWN(IF(LEFT($C85,1)="*",EN85*IF(RIGHT($C85,LEN($C85)-1)="old",EN85,VALUE(RIGHT($C85,LEN($C85)-1))),EN85+IF(RIGHT($C85,LEN($C85)-1)="old",EN85,VALUE(RIGHT($C85,LEN($C85)-1))))/3,0),"")</f>
        <v/>
      </c>
      <c r="EP85" s="7" t="str">
        <f t="shared" ref="EP85:GK85" si="4229">IFERROR(IF(MOD(EO85,$D85)=0,$E85,$F85),"")</f>
        <v/>
      </c>
      <c r="EQ85" s="7" t="str">
        <f t="shared" si="346"/>
        <v>,11,55</v>
      </c>
      <c r="ER85" s="7" t="str">
        <f t="shared" si="347"/>
        <v>,18,18,18</v>
      </c>
      <c r="ES85" s="7" t="str">
        <f t="shared" si="459"/>
        <v/>
      </c>
      <c r="ET85" s="7" t="str">
        <f t="shared" ref="ET85:GK85" si="4230">IFERROR(ROUNDDOWN(IF(LEFT($C85,1)="*",ES85*IF(RIGHT($C85,LEN($C85)-1)="old",ES85,VALUE(RIGHT($C85,LEN($C85)-1))),ES85+IF(RIGHT($C85,LEN($C85)-1)="old",ES85,VALUE(RIGHT($C85,LEN($C85)-1))))/3,0),"")</f>
        <v/>
      </c>
      <c r="EU85" s="7" t="str">
        <f t="shared" ref="EU85:GK85" si="4231">IFERROR(IF(MOD(ET85,$D85)=0,$E85,$F85),"")</f>
        <v/>
      </c>
      <c r="EV85" s="7" t="str">
        <f t="shared" si="350"/>
        <v>,11,55</v>
      </c>
      <c r="EW85" s="7" t="str">
        <f t="shared" si="351"/>
        <v>,18,18,18</v>
      </c>
      <c r="EX85" s="7" t="str">
        <f t="shared" si="462"/>
        <v/>
      </c>
      <c r="EY85" s="7" t="str">
        <f t="shared" ref="EY85:GK85" si="4232">IFERROR(ROUNDDOWN(IF(LEFT($C85,1)="*",EX85*IF(RIGHT($C85,LEN($C85)-1)="old",EX85,VALUE(RIGHT($C85,LEN($C85)-1))),EX85+IF(RIGHT($C85,LEN($C85)-1)="old",EX85,VALUE(RIGHT($C85,LEN($C85)-1))))/3,0),"")</f>
        <v/>
      </c>
      <c r="EZ85" s="7" t="str">
        <f t="shared" ref="EZ85:GK85" si="4233">IFERROR(IF(MOD(EY85,$D85)=0,$E85,$F85),"")</f>
        <v/>
      </c>
      <c r="FA85" s="7" t="str">
        <f t="shared" si="354"/>
        <v>,11,55</v>
      </c>
      <c r="FB85" s="7" t="str">
        <f t="shared" si="355"/>
        <v>,18,18,18</v>
      </c>
      <c r="FC85" s="7" t="str">
        <f t="shared" si="465"/>
        <v/>
      </c>
      <c r="FD85" s="7" t="str">
        <f t="shared" ref="FD85:GK85" si="4234">IFERROR(ROUNDDOWN(IF(LEFT($C85,1)="*",FC85*IF(RIGHT($C85,LEN($C85)-1)="old",FC85,VALUE(RIGHT($C85,LEN($C85)-1))),FC85+IF(RIGHT($C85,LEN($C85)-1)="old",FC85,VALUE(RIGHT($C85,LEN($C85)-1))))/3,0),"")</f>
        <v/>
      </c>
      <c r="FE85" s="7" t="str">
        <f t="shared" ref="FE85:GK85" si="4235">IFERROR(IF(MOD(FD85,$D85)=0,$E85,$F85),"")</f>
        <v/>
      </c>
      <c r="FF85" s="7" t="str">
        <f t="shared" si="358"/>
        <v>,11,55</v>
      </c>
      <c r="FG85" s="7" t="str">
        <f t="shared" si="359"/>
        <v>,18,18,18</v>
      </c>
      <c r="FH85" s="7" t="str">
        <f t="shared" si="468"/>
        <v/>
      </c>
      <c r="FI85" s="7" t="str">
        <f t="shared" ref="FI85:GK85" si="4236">IFERROR(ROUNDDOWN(IF(LEFT($C85,1)="*",FH85*IF(RIGHT($C85,LEN($C85)-1)="old",FH85,VALUE(RIGHT($C85,LEN($C85)-1))),FH85+IF(RIGHT($C85,LEN($C85)-1)="old",FH85,VALUE(RIGHT($C85,LEN($C85)-1))))/3,0),"")</f>
        <v/>
      </c>
      <c r="FJ85" s="7" t="str">
        <f t="shared" ref="FJ85:GK85" si="4237">IFERROR(IF(MOD(FI85,$D85)=0,$E85,$F85),"")</f>
        <v/>
      </c>
      <c r="FK85" s="7" t="str">
        <f t="shared" si="362"/>
        <v>,11,55</v>
      </c>
      <c r="FL85" s="7" t="str">
        <f t="shared" si="363"/>
        <v>,18,18,18</v>
      </c>
      <c r="FM85" s="7" t="str">
        <f t="shared" si="471"/>
        <v/>
      </c>
      <c r="FN85" s="7" t="str">
        <f t="shared" ref="FN85:GK85" si="4238">IFERROR(ROUNDDOWN(IF(LEFT($C85,1)="*",FM85*IF(RIGHT($C85,LEN($C85)-1)="old",FM85,VALUE(RIGHT($C85,LEN($C85)-1))),FM85+IF(RIGHT($C85,LEN($C85)-1)="old",FM85,VALUE(RIGHT($C85,LEN($C85)-1))))/3,0),"")</f>
        <v/>
      </c>
      <c r="FO85" s="7" t="str">
        <f t="shared" ref="FO85:GK85" si="4239">IFERROR(IF(MOD(FN85,$D85)=0,$E85,$F85),"")</f>
        <v/>
      </c>
      <c r="FP85" s="7" t="str">
        <f t="shared" si="366"/>
        <v>,11,55</v>
      </c>
      <c r="FQ85" s="7" t="str">
        <f t="shared" si="367"/>
        <v>,18,18,18</v>
      </c>
      <c r="FR85" s="7" t="str">
        <f t="shared" si="474"/>
        <v/>
      </c>
      <c r="FS85" s="7" t="str">
        <f t="shared" ref="FS85:GK85" si="4240">IFERROR(ROUNDDOWN(IF(LEFT($C85,1)="*",FR85*IF(RIGHT($C85,LEN($C85)-1)="old",FR85,VALUE(RIGHT($C85,LEN($C85)-1))),FR85+IF(RIGHT($C85,LEN($C85)-1)="old",FR85,VALUE(RIGHT($C85,LEN($C85)-1))))/3,0),"")</f>
        <v/>
      </c>
      <c r="FT85" s="7" t="str">
        <f t="shared" ref="FT85:GK85" si="4241">IFERROR(IF(MOD(FS85,$D85)=0,$E85,$F85),"")</f>
        <v/>
      </c>
      <c r="FU85" s="7" t="str">
        <f t="shared" si="370"/>
        <v>,11,55</v>
      </c>
      <c r="FV85" s="7" t="str">
        <f t="shared" si="371"/>
        <v>,18,18,18</v>
      </c>
      <c r="FW85" s="7" t="str">
        <f t="shared" si="477"/>
        <v/>
      </c>
      <c r="FX85" s="7" t="str">
        <f t="shared" ref="FX85:GK85" si="4242">IFERROR(ROUNDDOWN(IF(LEFT($C85,1)="*",FW85*IF(RIGHT($C85,LEN($C85)-1)="old",FW85,VALUE(RIGHT($C85,LEN($C85)-1))),FW85+IF(RIGHT($C85,LEN($C85)-1)="old",FW85,VALUE(RIGHT($C85,LEN($C85)-1))))/3,0),"")</f>
        <v/>
      </c>
      <c r="FY85" s="7" t="str">
        <f t="shared" ref="FY85:GK85" si="4243">IFERROR(IF(MOD(FX85,$D85)=0,$E85,$F85),"")</f>
        <v/>
      </c>
      <c r="FZ85" s="7" t="str">
        <f t="shared" si="374"/>
        <v>,11,55</v>
      </c>
      <c r="GA85" s="7" t="str">
        <f t="shared" si="375"/>
        <v>,18,18,18</v>
      </c>
      <c r="GB85" s="7" t="str">
        <f t="shared" si="480"/>
        <v/>
      </c>
      <c r="GC85" s="7" t="str">
        <f t="shared" ref="GC85:GK85" si="4244">IFERROR(ROUNDDOWN(IF(LEFT($C85,1)="*",GB85*IF(RIGHT($C85,LEN($C85)-1)="old",GB85,VALUE(RIGHT($C85,LEN($C85)-1))),GB85+IF(RIGHT($C85,LEN($C85)-1)="old",GB85,VALUE(RIGHT($C85,LEN($C85)-1))))/3,0),"")</f>
        <v/>
      </c>
      <c r="GD85" s="7" t="str">
        <f t="shared" ref="GD85:GK85" si="4245">IFERROR(IF(MOD(GC85,$D85)=0,$E85,$F85),"")</f>
        <v/>
      </c>
      <c r="GE85" s="7" t="str">
        <f t="shared" si="378"/>
        <v>,11,55</v>
      </c>
      <c r="GF85" s="7" t="str">
        <f t="shared" si="379"/>
        <v>,18,18,18</v>
      </c>
      <c r="GG85" s="7" t="str">
        <f t="shared" si="483"/>
        <v/>
      </c>
      <c r="GH85" s="7" t="str">
        <f t="shared" ref="GH85:GK85" si="4246">IFERROR(ROUNDDOWN(IF(LEFT($C85,1)="*",GG85*IF(RIGHT($C85,LEN($C85)-1)="old",GG85,VALUE(RIGHT($C85,LEN($C85)-1))),GG85+IF(RIGHT($C85,LEN($C85)-1)="old",GG85,VALUE(RIGHT($C85,LEN($C85)-1))))/3,0),"")</f>
        <v/>
      </c>
      <c r="GI85" s="7" t="str">
        <f t="shared" ref="GI85:GK85" si="4247">IFERROR(IF(MOD(GH85,$D85)=0,$E85,$F85),"")</f>
        <v/>
      </c>
      <c r="GJ85" s="7" t="str">
        <f t="shared" si="382"/>
        <v>,11,55</v>
      </c>
      <c r="GK85" s="7" t="str">
        <f t="shared" si="383"/>
        <v>,18,18,18</v>
      </c>
    </row>
    <row r="86" spans="1:197" s="7" customFormat="1" x14ac:dyDescent="0.25">
      <c r="B86" s="7">
        <v>1</v>
      </c>
      <c r="C86" s="7" t="str">
        <f>"*11"</f>
        <v>*11</v>
      </c>
      <c r="D86" s="7">
        <v>5</v>
      </c>
      <c r="E86" s="7">
        <v>4</v>
      </c>
      <c r="F86" s="7">
        <v>0</v>
      </c>
      <c r="I86" s="7" t="str">
        <f>IF(E79=B86,GJ79,"")&amp;IF(F79=B86,GK79,"")&amp;IF(E80=B86,GJ80,"")&amp;IF(F80=B86,GK80,"")&amp;IF(E81=B86,GJ81,"")&amp;IF(F81=B86,GK81,"")&amp;IF(E82=B86,GJ82,"")&amp;IF(F82=B86,GK82,"")&amp;IF(E83=B86,GJ83,"")&amp;IF(F83=B86,GK83,"")&amp;IF(E84=B86,GJ84,"")&amp;IF(F84=B86,GK84,"")&amp;IF(E85=B86,GJ85,"")&amp;IF(F85=B86,GK85,"")</f>
        <v>,2,2,2,21,9,9,7</v>
      </c>
      <c r="J86" s="7">
        <f t="shared" si="246"/>
        <v>7</v>
      </c>
      <c r="K86" s="7">
        <f>K78+J86</f>
        <v>104</v>
      </c>
      <c r="L86" s="7" t="str">
        <f>IF(E87=B86,GJ87,"")&amp;IF(F87=B86,GK87,"")&amp;IF(E88=B86,GJ88,"")&amp;IF(F88=B86,GK88,"")&amp;IF(E89=B86,GJ89,"")&amp;IF(F89=B86,GK89,"")&amp;IF(E90=B86,GJ90,"")&amp;IF(F90=B86,GK90,"")&amp;IF(E91=B86,GJ91,"")&amp;IF(F91=B86,GK91,"")&amp;IF(E92=B86,GJ92,"")&amp;IF(F92=B86,GK92,"")</f>
        <v>,2,6,3,7</v>
      </c>
      <c r="M86">
        <f>LEN(L86)-LEN(SUBSTITUTE(L86,",",""))</f>
        <v>4</v>
      </c>
      <c r="N86" s="7">
        <f>IF(N$4&lt;=$J86,VALUE(SUBSTITUTE(MID($I86,IFERROR(FIND(CHAR(1),SUBSTITUTE($I86,",",CHAR(1),(N$4+1)-1)),1),IFERROR(FIND(CHAR(1),SUBSTITUTE($I86,",",CHAR(1),(N$4+1))),LEN($I86)+1)-IFERROR(FIND(CHAR(1),SUBSTITUTE($I86,",",CHAR(1),(N$4+1)-1)),1)),",","")),"")</f>
        <v>2</v>
      </c>
      <c r="O86" s="7">
        <f t="shared" si="3154"/>
        <v>7</v>
      </c>
      <c r="P86" s="7">
        <f t="shared" si="3155"/>
        <v>0</v>
      </c>
      <c r="Q86" s="7" t="str">
        <f t="shared" si="3084"/>
        <v/>
      </c>
      <c r="R86" s="7" t="str">
        <f t="shared" si="3085"/>
        <v>,7</v>
      </c>
      <c r="S86" s="7">
        <f t="shared" si="247"/>
        <v>2</v>
      </c>
      <c r="T86" s="7">
        <f t="shared" si="243"/>
        <v>7</v>
      </c>
      <c r="U86" s="7">
        <f t="shared" si="244"/>
        <v>0</v>
      </c>
      <c r="V86" s="7" t="str">
        <f t="shared" si="898"/>
        <v/>
      </c>
      <c r="W86" s="7" t="str">
        <f t="shared" si="899"/>
        <v>,7,7</v>
      </c>
      <c r="X86" s="7">
        <f t="shared" si="384"/>
        <v>2</v>
      </c>
      <c r="Y86" s="7">
        <f t="shared" ref="Y86:CJ86" si="4248">IFERROR(ROUNDDOWN(IF(LEFT($C86,1)="*",X86*IF(RIGHT($C86,LEN($C86)-1)="old",X86,VALUE(RIGHT($C86,LEN($C86)-1))),X86+IF(RIGHT($C86,LEN($C86)-1)="old",X86,VALUE(RIGHT($C86,LEN($C86)-1))))/3,0),"")</f>
        <v>7</v>
      </c>
      <c r="Z86" s="7">
        <f t="shared" ref="Z86:CK86" si="4249">IFERROR(IF(MOD(Y86,$D86)=0,$E86,$F86),"")</f>
        <v>0</v>
      </c>
      <c r="AA86" s="7" t="str">
        <f t="shared" si="250"/>
        <v/>
      </c>
      <c r="AB86" s="7" t="str">
        <f t="shared" si="251"/>
        <v>,7,7,7</v>
      </c>
      <c r="AC86" s="7">
        <f t="shared" si="387"/>
        <v>21</v>
      </c>
      <c r="AD86" s="7">
        <f t="shared" ref="AD86:CO86" si="4250">IFERROR(ROUNDDOWN(IF(LEFT($C86,1)="*",AC86*IF(RIGHT($C86,LEN($C86)-1)="old",AC86,VALUE(RIGHT($C86,LEN($C86)-1))),AC86+IF(RIGHT($C86,LEN($C86)-1)="old",AC86,VALUE(RIGHT($C86,LEN($C86)-1))))/3,0),"")</f>
        <v>77</v>
      </c>
      <c r="AE86" s="7">
        <f t="shared" ref="AE86:CP86" si="4251">IFERROR(IF(MOD(AD86,$D86)=0,$E86,$F86),"")</f>
        <v>0</v>
      </c>
      <c r="AF86" s="7" t="str">
        <f t="shared" si="254"/>
        <v/>
      </c>
      <c r="AG86" s="7" t="str">
        <f t="shared" si="255"/>
        <v>,7,7,7,77</v>
      </c>
      <c r="AH86" s="7">
        <f t="shared" si="390"/>
        <v>9</v>
      </c>
      <c r="AI86" s="7">
        <f t="shared" ref="AI86:CT86" si="4252">IFERROR(ROUNDDOWN(IF(LEFT($C86,1)="*",AH86*IF(RIGHT($C86,LEN($C86)-1)="old",AH86,VALUE(RIGHT($C86,LEN($C86)-1))),AH86+IF(RIGHT($C86,LEN($C86)-1)="old",AH86,VALUE(RIGHT($C86,LEN($C86)-1))))/3,0),"")</f>
        <v>33</v>
      </c>
      <c r="AJ86" s="7">
        <f t="shared" ref="AJ86:CU86" si="4253">IFERROR(IF(MOD(AI86,$D86)=0,$E86,$F86),"")</f>
        <v>0</v>
      </c>
      <c r="AK86" s="7" t="str">
        <f t="shared" si="258"/>
        <v/>
      </c>
      <c r="AL86" s="7" t="str">
        <f t="shared" si="259"/>
        <v>,7,7,7,77,33</v>
      </c>
      <c r="AM86" s="7">
        <f t="shared" si="393"/>
        <v>9</v>
      </c>
      <c r="AN86" s="7">
        <f t="shared" ref="AN86:CY86" si="4254">IFERROR(ROUNDDOWN(IF(LEFT($C86,1)="*",AM86*IF(RIGHT($C86,LEN($C86)-1)="old",AM86,VALUE(RIGHT($C86,LEN($C86)-1))),AM86+IF(RIGHT($C86,LEN($C86)-1)="old",AM86,VALUE(RIGHT($C86,LEN($C86)-1))))/3,0),"")</f>
        <v>33</v>
      </c>
      <c r="AO86" s="7">
        <f t="shared" ref="AO86:CZ86" si="4255">IFERROR(IF(MOD(AN86,$D86)=0,$E86,$F86),"")</f>
        <v>0</v>
      </c>
      <c r="AP86" s="7" t="str">
        <f t="shared" si="262"/>
        <v/>
      </c>
      <c r="AQ86" s="7" t="str">
        <f t="shared" si="263"/>
        <v>,7,7,7,77,33,33</v>
      </c>
      <c r="AR86" s="7">
        <f t="shared" si="396"/>
        <v>7</v>
      </c>
      <c r="AS86" s="7">
        <f t="shared" ref="AS86:DD86" si="4256">IFERROR(ROUNDDOWN(IF(LEFT($C86,1)="*",AR86*IF(RIGHT($C86,LEN($C86)-1)="old",AR86,VALUE(RIGHT($C86,LEN($C86)-1))),AR86+IF(RIGHT($C86,LEN($C86)-1)="old",AR86,VALUE(RIGHT($C86,LEN($C86)-1))))/3,0),"")</f>
        <v>25</v>
      </c>
      <c r="AT86" s="7">
        <f t="shared" ref="AT86:DE86" si="4257">IFERROR(IF(MOD(AS86,$D86)=0,$E86,$F86),"")</f>
        <v>4</v>
      </c>
      <c r="AU86" s="7" t="str">
        <f t="shared" si="266"/>
        <v>,25</v>
      </c>
      <c r="AV86" s="7" t="str">
        <f t="shared" si="267"/>
        <v>,7,7,7,77,33,33</v>
      </c>
      <c r="AW86" s="7" t="str">
        <f t="shared" si="399"/>
        <v/>
      </c>
      <c r="AX86" s="7" t="str">
        <f t="shared" ref="AX86:DI86" si="4258">IFERROR(ROUNDDOWN(IF(LEFT($C86,1)="*",AW86*IF(RIGHT($C86,LEN($C86)-1)="old",AW86,VALUE(RIGHT($C86,LEN($C86)-1))),AW86+IF(RIGHT($C86,LEN($C86)-1)="old",AW86,VALUE(RIGHT($C86,LEN($C86)-1))))/3,0),"")</f>
        <v/>
      </c>
      <c r="AY86" s="7" t="str">
        <f t="shared" ref="AY86:DJ86" si="4259">IFERROR(IF(MOD(AX86,$D86)=0,$E86,$F86),"")</f>
        <v/>
      </c>
      <c r="AZ86" s="7" t="str">
        <f t="shared" si="270"/>
        <v>,25</v>
      </c>
      <c r="BA86" s="7" t="str">
        <f t="shared" si="271"/>
        <v>,7,7,7,77,33,33</v>
      </c>
      <c r="BB86" s="7" t="str">
        <f t="shared" si="402"/>
        <v/>
      </c>
      <c r="BC86" s="7" t="str">
        <f t="shared" ref="BC86:DN86" si="4260">IFERROR(ROUNDDOWN(IF(LEFT($C86,1)="*",BB86*IF(RIGHT($C86,LEN($C86)-1)="old",BB86,VALUE(RIGHT($C86,LEN($C86)-1))),BB86+IF(RIGHT($C86,LEN($C86)-1)="old",BB86,VALUE(RIGHT($C86,LEN($C86)-1))))/3,0),"")</f>
        <v/>
      </c>
      <c r="BD86" s="7" t="str">
        <f t="shared" ref="BD86:DO86" si="4261">IFERROR(IF(MOD(BC86,$D86)=0,$E86,$F86),"")</f>
        <v/>
      </c>
      <c r="BE86" s="7" t="str">
        <f t="shared" si="274"/>
        <v>,25</v>
      </c>
      <c r="BF86" s="7" t="str">
        <f t="shared" si="275"/>
        <v>,7,7,7,77,33,33</v>
      </c>
      <c r="BG86" s="7" t="str">
        <f t="shared" si="405"/>
        <v/>
      </c>
      <c r="BH86" s="7" t="str">
        <f t="shared" ref="BH86:DS86" si="4262">IFERROR(ROUNDDOWN(IF(LEFT($C86,1)="*",BG86*IF(RIGHT($C86,LEN($C86)-1)="old",BG86,VALUE(RIGHT($C86,LEN($C86)-1))),BG86+IF(RIGHT($C86,LEN($C86)-1)="old",BG86,VALUE(RIGHT($C86,LEN($C86)-1))))/3,0),"")</f>
        <v/>
      </c>
      <c r="BI86" s="7" t="str">
        <f t="shared" ref="BI86:DT86" si="4263">IFERROR(IF(MOD(BH86,$D86)=0,$E86,$F86),"")</f>
        <v/>
      </c>
      <c r="BJ86" s="7" t="str">
        <f t="shared" si="278"/>
        <v>,25</v>
      </c>
      <c r="BK86" s="7" t="str">
        <f t="shared" si="279"/>
        <v>,7,7,7,77,33,33</v>
      </c>
      <c r="BL86" s="7" t="str">
        <f t="shared" si="408"/>
        <v/>
      </c>
      <c r="BM86" s="7" t="str">
        <f t="shared" ref="BM86:DX86" si="4264">IFERROR(ROUNDDOWN(IF(LEFT($C86,1)="*",BL86*IF(RIGHT($C86,LEN($C86)-1)="old",BL86,VALUE(RIGHT($C86,LEN($C86)-1))),BL86+IF(RIGHT($C86,LEN($C86)-1)="old",BL86,VALUE(RIGHT($C86,LEN($C86)-1))))/3,0),"")</f>
        <v/>
      </c>
      <c r="BN86" s="7" t="str">
        <f t="shared" ref="BN86:DY86" si="4265">IFERROR(IF(MOD(BM86,$D86)=0,$E86,$F86),"")</f>
        <v/>
      </c>
      <c r="BO86" s="7" t="str">
        <f t="shared" si="282"/>
        <v>,25</v>
      </c>
      <c r="BP86" s="7" t="str">
        <f t="shared" si="283"/>
        <v>,7,7,7,77,33,33</v>
      </c>
      <c r="BQ86" s="7" t="str">
        <f t="shared" si="411"/>
        <v/>
      </c>
      <c r="BR86" s="7" t="str">
        <f t="shared" ref="BR86:EC86" si="4266">IFERROR(ROUNDDOWN(IF(LEFT($C86,1)="*",BQ86*IF(RIGHT($C86,LEN($C86)-1)="old",BQ86,VALUE(RIGHT($C86,LEN($C86)-1))),BQ86+IF(RIGHT($C86,LEN($C86)-1)="old",BQ86,VALUE(RIGHT($C86,LEN($C86)-1))))/3,0),"")</f>
        <v/>
      </c>
      <c r="BS86" s="7" t="str">
        <f t="shared" ref="BS86:ED86" si="4267">IFERROR(IF(MOD(BR86,$D86)=0,$E86,$F86),"")</f>
        <v/>
      </c>
      <c r="BT86" s="7" t="str">
        <f t="shared" si="286"/>
        <v>,25</v>
      </c>
      <c r="BU86" s="7" t="str">
        <f t="shared" si="287"/>
        <v>,7,7,7,77,33,33</v>
      </c>
      <c r="BV86" s="7" t="str">
        <f t="shared" si="414"/>
        <v/>
      </c>
      <c r="BW86" s="7" t="str">
        <f t="shared" ref="BW86:EH86" si="4268">IFERROR(ROUNDDOWN(IF(LEFT($C86,1)="*",BV86*IF(RIGHT($C86,LEN($C86)-1)="old",BV86,VALUE(RIGHT($C86,LEN($C86)-1))),BV86+IF(RIGHT($C86,LEN($C86)-1)="old",BV86,VALUE(RIGHT($C86,LEN($C86)-1))))/3,0),"")</f>
        <v/>
      </c>
      <c r="BX86" s="7" t="str">
        <f t="shared" ref="BX86:EI86" si="4269">IFERROR(IF(MOD(BW86,$D86)=0,$E86,$F86),"")</f>
        <v/>
      </c>
      <c r="BY86" s="7" t="str">
        <f t="shared" si="290"/>
        <v>,25</v>
      </c>
      <c r="BZ86" s="7" t="str">
        <f t="shared" si="291"/>
        <v>,7,7,7,77,33,33</v>
      </c>
      <c r="CA86" s="7" t="str">
        <f t="shared" si="417"/>
        <v/>
      </c>
      <c r="CB86" s="7" t="str">
        <f t="shared" ref="CB86:EM86" si="4270">IFERROR(ROUNDDOWN(IF(LEFT($C86,1)="*",CA86*IF(RIGHT($C86,LEN($C86)-1)="old",CA86,VALUE(RIGHT($C86,LEN($C86)-1))),CA86+IF(RIGHT($C86,LEN($C86)-1)="old",CA86,VALUE(RIGHT($C86,LEN($C86)-1))))/3,0),"")</f>
        <v/>
      </c>
      <c r="CC86" s="7" t="str">
        <f t="shared" ref="CC86:EN86" si="4271">IFERROR(IF(MOD(CB86,$D86)=0,$E86,$F86),"")</f>
        <v/>
      </c>
      <c r="CD86" s="7" t="str">
        <f t="shared" si="294"/>
        <v>,25</v>
      </c>
      <c r="CE86" s="7" t="str">
        <f t="shared" si="295"/>
        <v>,7,7,7,77,33,33</v>
      </c>
      <c r="CF86" s="7" t="str">
        <f t="shared" si="420"/>
        <v/>
      </c>
      <c r="CG86" s="7" t="str">
        <f t="shared" ref="CG86:ER86" si="4272">IFERROR(ROUNDDOWN(IF(LEFT($C86,1)="*",CF86*IF(RIGHT($C86,LEN($C86)-1)="old",CF86,VALUE(RIGHT($C86,LEN($C86)-1))),CF86+IF(RIGHT($C86,LEN($C86)-1)="old",CF86,VALUE(RIGHT($C86,LEN($C86)-1))))/3,0),"")</f>
        <v/>
      </c>
      <c r="CH86" s="7" t="str">
        <f t="shared" ref="CH86:ES86" si="4273">IFERROR(IF(MOD(CG86,$D86)=0,$E86,$F86),"")</f>
        <v/>
      </c>
      <c r="CI86" s="7" t="str">
        <f t="shared" si="298"/>
        <v>,25</v>
      </c>
      <c r="CJ86" s="7" t="str">
        <f t="shared" si="299"/>
        <v>,7,7,7,77,33,33</v>
      </c>
      <c r="CK86" s="7" t="str">
        <f t="shared" si="423"/>
        <v/>
      </c>
      <c r="CL86" s="7" t="str">
        <f t="shared" ref="CL86:EW86" si="4274">IFERROR(ROUNDDOWN(IF(LEFT($C86,1)="*",CK86*IF(RIGHT($C86,LEN($C86)-1)="old",CK86,VALUE(RIGHT($C86,LEN($C86)-1))),CK86+IF(RIGHT($C86,LEN($C86)-1)="old",CK86,VALUE(RIGHT($C86,LEN($C86)-1))))/3,0),"")</f>
        <v/>
      </c>
      <c r="CM86" s="7" t="str">
        <f t="shared" ref="CM86:EX86" si="4275">IFERROR(IF(MOD(CL86,$D86)=0,$E86,$F86),"")</f>
        <v/>
      </c>
      <c r="CN86" s="7" t="str">
        <f t="shared" si="302"/>
        <v>,25</v>
      </c>
      <c r="CO86" s="7" t="str">
        <f t="shared" si="303"/>
        <v>,7,7,7,77,33,33</v>
      </c>
      <c r="CP86" s="7" t="str">
        <f t="shared" si="426"/>
        <v/>
      </c>
      <c r="CQ86" s="7" t="str">
        <f t="shared" ref="CQ86:FB86" si="4276">IFERROR(ROUNDDOWN(IF(LEFT($C86,1)="*",CP86*IF(RIGHT($C86,LEN($C86)-1)="old",CP86,VALUE(RIGHT($C86,LEN($C86)-1))),CP86+IF(RIGHT($C86,LEN($C86)-1)="old",CP86,VALUE(RIGHT($C86,LEN($C86)-1))))/3,0),"")</f>
        <v/>
      </c>
      <c r="CR86" s="7" t="str">
        <f t="shared" ref="CR86:FC86" si="4277">IFERROR(IF(MOD(CQ86,$D86)=0,$E86,$F86),"")</f>
        <v/>
      </c>
      <c r="CS86" s="7" t="str">
        <f t="shared" si="306"/>
        <v>,25</v>
      </c>
      <c r="CT86" s="7" t="str">
        <f t="shared" si="307"/>
        <v>,7,7,7,77,33,33</v>
      </c>
      <c r="CU86" s="7" t="str">
        <f t="shared" si="429"/>
        <v/>
      </c>
      <c r="CV86" s="7" t="str">
        <f t="shared" ref="CV86:FG86" si="4278">IFERROR(ROUNDDOWN(IF(LEFT($C86,1)="*",CU86*IF(RIGHT($C86,LEN($C86)-1)="old",CU86,VALUE(RIGHT($C86,LEN($C86)-1))),CU86+IF(RIGHT($C86,LEN($C86)-1)="old",CU86,VALUE(RIGHT($C86,LEN($C86)-1))))/3,0),"")</f>
        <v/>
      </c>
      <c r="CW86" s="7" t="str">
        <f t="shared" ref="CW86:FH86" si="4279">IFERROR(IF(MOD(CV86,$D86)=0,$E86,$F86),"")</f>
        <v/>
      </c>
      <c r="CX86" s="7" t="str">
        <f t="shared" si="310"/>
        <v>,25</v>
      </c>
      <c r="CY86" s="7" t="str">
        <f t="shared" si="311"/>
        <v>,7,7,7,77,33,33</v>
      </c>
      <c r="CZ86" s="7" t="str">
        <f t="shared" si="432"/>
        <v/>
      </c>
      <c r="DA86" s="7" t="str">
        <f t="shared" ref="DA86:FL86" si="4280">IFERROR(ROUNDDOWN(IF(LEFT($C86,1)="*",CZ86*IF(RIGHT($C86,LEN($C86)-1)="old",CZ86,VALUE(RIGHT($C86,LEN($C86)-1))),CZ86+IF(RIGHT($C86,LEN($C86)-1)="old",CZ86,VALUE(RIGHT($C86,LEN($C86)-1))))/3,0),"")</f>
        <v/>
      </c>
      <c r="DB86" s="7" t="str">
        <f t="shared" ref="DB86:FM86" si="4281">IFERROR(IF(MOD(DA86,$D86)=0,$E86,$F86),"")</f>
        <v/>
      </c>
      <c r="DC86" s="7" t="str">
        <f t="shared" si="314"/>
        <v>,25</v>
      </c>
      <c r="DD86" s="7" t="str">
        <f t="shared" si="315"/>
        <v>,7,7,7,77,33,33</v>
      </c>
      <c r="DE86" s="7" t="str">
        <f t="shared" si="435"/>
        <v/>
      </c>
      <c r="DF86" s="7" t="str">
        <f t="shared" ref="DF86:FQ86" si="4282">IFERROR(ROUNDDOWN(IF(LEFT($C86,1)="*",DE86*IF(RIGHT($C86,LEN($C86)-1)="old",DE86,VALUE(RIGHT($C86,LEN($C86)-1))),DE86+IF(RIGHT($C86,LEN($C86)-1)="old",DE86,VALUE(RIGHT($C86,LEN($C86)-1))))/3,0),"")</f>
        <v/>
      </c>
      <c r="DG86" s="7" t="str">
        <f t="shared" ref="DG86:FR86" si="4283">IFERROR(IF(MOD(DF86,$D86)=0,$E86,$F86),"")</f>
        <v/>
      </c>
      <c r="DH86" s="7" t="str">
        <f t="shared" si="318"/>
        <v>,25</v>
      </c>
      <c r="DI86" s="7" t="str">
        <f t="shared" si="319"/>
        <v>,7,7,7,77,33,33</v>
      </c>
      <c r="DJ86" s="7" t="str">
        <f t="shared" si="438"/>
        <v/>
      </c>
      <c r="DK86" s="7" t="str">
        <f t="shared" ref="DK86:FV86" si="4284">IFERROR(ROUNDDOWN(IF(LEFT($C86,1)="*",DJ86*IF(RIGHT($C86,LEN($C86)-1)="old",DJ86,VALUE(RIGHT($C86,LEN($C86)-1))),DJ86+IF(RIGHT($C86,LEN($C86)-1)="old",DJ86,VALUE(RIGHT($C86,LEN($C86)-1))))/3,0),"")</f>
        <v/>
      </c>
      <c r="DL86" s="7" t="str">
        <f t="shared" ref="DL86:FW86" si="4285">IFERROR(IF(MOD(DK86,$D86)=0,$E86,$F86),"")</f>
        <v/>
      </c>
      <c r="DM86" s="7" t="str">
        <f t="shared" si="322"/>
        <v>,25</v>
      </c>
      <c r="DN86" s="7" t="str">
        <f t="shared" si="323"/>
        <v>,7,7,7,77,33,33</v>
      </c>
      <c r="DO86" s="7" t="str">
        <f t="shared" si="441"/>
        <v/>
      </c>
      <c r="DP86" s="7" t="str">
        <f t="shared" ref="DP86:GA86" si="4286">IFERROR(ROUNDDOWN(IF(LEFT($C86,1)="*",DO86*IF(RIGHT($C86,LEN($C86)-1)="old",DO86,VALUE(RIGHT($C86,LEN($C86)-1))),DO86+IF(RIGHT($C86,LEN($C86)-1)="old",DO86,VALUE(RIGHT($C86,LEN($C86)-1))))/3,0),"")</f>
        <v/>
      </c>
      <c r="DQ86" s="7" t="str">
        <f t="shared" ref="DQ86:GB86" si="4287">IFERROR(IF(MOD(DP86,$D86)=0,$E86,$F86),"")</f>
        <v/>
      </c>
      <c r="DR86" s="7" t="str">
        <f t="shared" si="326"/>
        <v>,25</v>
      </c>
      <c r="DS86" s="7" t="str">
        <f t="shared" si="327"/>
        <v>,7,7,7,77,33,33</v>
      </c>
      <c r="DT86" s="7" t="str">
        <f t="shared" si="444"/>
        <v/>
      </c>
      <c r="DU86" s="7" t="str">
        <f t="shared" ref="DU86:GF86" si="4288">IFERROR(ROUNDDOWN(IF(LEFT($C86,1)="*",DT86*IF(RIGHT($C86,LEN($C86)-1)="old",DT86,VALUE(RIGHT($C86,LEN($C86)-1))),DT86+IF(RIGHT($C86,LEN($C86)-1)="old",DT86,VALUE(RIGHT($C86,LEN($C86)-1))))/3,0),"")</f>
        <v/>
      </c>
      <c r="DV86" s="7" t="str">
        <f t="shared" ref="DV86:GG86" si="4289">IFERROR(IF(MOD(DU86,$D86)=0,$E86,$F86),"")</f>
        <v/>
      </c>
      <c r="DW86" s="7" t="str">
        <f t="shared" si="330"/>
        <v>,25</v>
      </c>
      <c r="DX86" s="7" t="str">
        <f t="shared" si="331"/>
        <v>,7,7,7,77,33,33</v>
      </c>
      <c r="DY86" s="7" t="str">
        <f t="shared" si="447"/>
        <v/>
      </c>
      <c r="DZ86" s="7" t="str">
        <f t="shared" ref="DZ86:GK86" si="4290">IFERROR(ROUNDDOWN(IF(LEFT($C86,1)="*",DY86*IF(RIGHT($C86,LEN($C86)-1)="old",DY86,VALUE(RIGHT($C86,LEN($C86)-1))),DY86+IF(RIGHT($C86,LEN($C86)-1)="old",DY86,VALUE(RIGHT($C86,LEN($C86)-1))))/3,0),"")</f>
        <v/>
      </c>
      <c r="EA86" s="7" t="str">
        <f t="shared" ref="EA86:GK86" si="4291">IFERROR(IF(MOD(DZ86,$D86)=0,$E86,$F86),"")</f>
        <v/>
      </c>
      <c r="EB86" s="7" t="str">
        <f t="shared" si="334"/>
        <v>,25</v>
      </c>
      <c r="EC86" s="7" t="str">
        <f t="shared" si="335"/>
        <v>,7,7,7,77,33,33</v>
      </c>
      <c r="ED86" s="7" t="str">
        <f t="shared" si="450"/>
        <v/>
      </c>
      <c r="EE86" s="7" t="str">
        <f t="shared" ref="EE86:GK86" si="4292">IFERROR(ROUNDDOWN(IF(LEFT($C86,1)="*",ED86*IF(RIGHT($C86,LEN($C86)-1)="old",ED86,VALUE(RIGHT($C86,LEN($C86)-1))),ED86+IF(RIGHT($C86,LEN($C86)-1)="old",ED86,VALUE(RIGHT($C86,LEN($C86)-1))))/3,0),"")</f>
        <v/>
      </c>
      <c r="EF86" s="7" t="str">
        <f t="shared" ref="EF86:GK86" si="4293">IFERROR(IF(MOD(EE86,$D86)=0,$E86,$F86),"")</f>
        <v/>
      </c>
      <c r="EG86" s="7" t="str">
        <f t="shared" si="338"/>
        <v>,25</v>
      </c>
      <c r="EH86" s="7" t="str">
        <f t="shared" si="339"/>
        <v>,7,7,7,77,33,33</v>
      </c>
      <c r="EI86" s="7" t="str">
        <f t="shared" si="453"/>
        <v/>
      </c>
      <c r="EJ86" s="7" t="str">
        <f t="shared" ref="EJ86:GK86" si="4294">IFERROR(ROUNDDOWN(IF(LEFT($C86,1)="*",EI86*IF(RIGHT($C86,LEN($C86)-1)="old",EI86,VALUE(RIGHT($C86,LEN($C86)-1))),EI86+IF(RIGHT($C86,LEN($C86)-1)="old",EI86,VALUE(RIGHT($C86,LEN($C86)-1))))/3,0),"")</f>
        <v/>
      </c>
      <c r="EK86" s="7" t="str">
        <f t="shared" ref="EK86:GK86" si="4295">IFERROR(IF(MOD(EJ86,$D86)=0,$E86,$F86),"")</f>
        <v/>
      </c>
      <c r="EL86" s="7" t="str">
        <f t="shared" si="342"/>
        <v>,25</v>
      </c>
      <c r="EM86" s="7" t="str">
        <f t="shared" si="343"/>
        <v>,7,7,7,77,33,33</v>
      </c>
      <c r="EN86" s="7" t="str">
        <f t="shared" si="456"/>
        <v/>
      </c>
      <c r="EO86" s="7" t="str">
        <f t="shared" ref="EO86:GK86" si="4296">IFERROR(ROUNDDOWN(IF(LEFT($C86,1)="*",EN86*IF(RIGHT($C86,LEN($C86)-1)="old",EN86,VALUE(RIGHT($C86,LEN($C86)-1))),EN86+IF(RIGHT($C86,LEN($C86)-1)="old",EN86,VALUE(RIGHT($C86,LEN($C86)-1))))/3,0),"")</f>
        <v/>
      </c>
      <c r="EP86" s="7" t="str">
        <f t="shared" ref="EP86:GK86" si="4297">IFERROR(IF(MOD(EO86,$D86)=0,$E86,$F86),"")</f>
        <v/>
      </c>
      <c r="EQ86" s="7" t="str">
        <f t="shared" si="346"/>
        <v>,25</v>
      </c>
      <c r="ER86" s="7" t="str">
        <f t="shared" si="347"/>
        <v>,7,7,7,77,33,33</v>
      </c>
      <c r="ES86" s="7" t="str">
        <f t="shared" si="459"/>
        <v/>
      </c>
      <c r="ET86" s="7" t="str">
        <f t="shared" ref="ET86:GK86" si="4298">IFERROR(ROUNDDOWN(IF(LEFT($C86,1)="*",ES86*IF(RIGHT($C86,LEN($C86)-1)="old",ES86,VALUE(RIGHT($C86,LEN($C86)-1))),ES86+IF(RIGHT($C86,LEN($C86)-1)="old",ES86,VALUE(RIGHT($C86,LEN($C86)-1))))/3,0),"")</f>
        <v/>
      </c>
      <c r="EU86" s="7" t="str">
        <f t="shared" ref="EU86:GK86" si="4299">IFERROR(IF(MOD(ET86,$D86)=0,$E86,$F86),"")</f>
        <v/>
      </c>
      <c r="EV86" s="7" t="str">
        <f t="shared" si="350"/>
        <v>,25</v>
      </c>
      <c r="EW86" s="7" t="str">
        <f t="shared" si="351"/>
        <v>,7,7,7,77,33,33</v>
      </c>
      <c r="EX86" s="7" t="str">
        <f t="shared" si="462"/>
        <v/>
      </c>
      <c r="EY86" s="7" t="str">
        <f t="shared" ref="EY86:GK86" si="4300">IFERROR(ROUNDDOWN(IF(LEFT($C86,1)="*",EX86*IF(RIGHT($C86,LEN($C86)-1)="old",EX86,VALUE(RIGHT($C86,LEN($C86)-1))),EX86+IF(RIGHT($C86,LEN($C86)-1)="old",EX86,VALUE(RIGHT($C86,LEN($C86)-1))))/3,0),"")</f>
        <v/>
      </c>
      <c r="EZ86" s="7" t="str">
        <f t="shared" ref="EZ86:GK86" si="4301">IFERROR(IF(MOD(EY86,$D86)=0,$E86,$F86),"")</f>
        <v/>
      </c>
      <c r="FA86" s="7" t="str">
        <f t="shared" si="354"/>
        <v>,25</v>
      </c>
      <c r="FB86" s="7" t="str">
        <f t="shared" si="355"/>
        <v>,7,7,7,77,33,33</v>
      </c>
      <c r="FC86" s="7" t="str">
        <f t="shared" si="465"/>
        <v/>
      </c>
      <c r="FD86" s="7" t="str">
        <f t="shared" ref="FD86:GK86" si="4302">IFERROR(ROUNDDOWN(IF(LEFT($C86,1)="*",FC86*IF(RIGHT($C86,LEN($C86)-1)="old",FC86,VALUE(RIGHT($C86,LEN($C86)-1))),FC86+IF(RIGHT($C86,LEN($C86)-1)="old",FC86,VALUE(RIGHT($C86,LEN($C86)-1))))/3,0),"")</f>
        <v/>
      </c>
      <c r="FE86" s="7" t="str">
        <f t="shared" ref="FE86:GK86" si="4303">IFERROR(IF(MOD(FD86,$D86)=0,$E86,$F86),"")</f>
        <v/>
      </c>
      <c r="FF86" s="7" t="str">
        <f t="shared" si="358"/>
        <v>,25</v>
      </c>
      <c r="FG86" s="7" t="str">
        <f t="shared" si="359"/>
        <v>,7,7,7,77,33,33</v>
      </c>
      <c r="FH86" s="7" t="str">
        <f t="shared" si="468"/>
        <v/>
      </c>
      <c r="FI86" s="7" t="str">
        <f t="shared" ref="FI86:GK86" si="4304">IFERROR(ROUNDDOWN(IF(LEFT($C86,1)="*",FH86*IF(RIGHT($C86,LEN($C86)-1)="old",FH86,VALUE(RIGHT($C86,LEN($C86)-1))),FH86+IF(RIGHT($C86,LEN($C86)-1)="old",FH86,VALUE(RIGHT($C86,LEN($C86)-1))))/3,0),"")</f>
        <v/>
      </c>
      <c r="FJ86" s="7" t="str">
        <f t="shared" ref="FJ86:GK86" si="4305">IFERROR(IF(MOD(FI86,$D86)=0,$E86,$F86),"")</f>
        <v/>
      </c>
      <c r="FK86" s="7" t="str">
        <f t="shared" si="362"/>
        <v>,25</v>
      </c>
      <c r="FL86" s="7" t="str">
        <f t="shared" si="363"/>
        <v>,7,7,7,77,33,33</v>
      </c>
      <c r="FM86" s="7" t="str">
        <f t="shared" si="471"/>
        <v/>
      </c>
      <c r="FN86" s="7" t="str">
        <f t="shared" ref="FN86:GK86" si="4306">IFERROR(ROUNDDOWN(IF(LEFT($C86,1)="*",FM86*IF(RIGHT($C86,LEN($C86)-1)="old",FM86,VALUE(RIGHT($C86,LEN($C86)-1))),FM86+IF(RIGHT($C86,LEN($C86)-1)="old",FM86,VALUE(RIGHT($C86,LEN($C86)-1))))/3,0),"")</f>
        <v/>
      </c>
      <c r="FO86" s="7" t="str">
        <f t="shared" ref="FO86:GK86" si="4307">IFERROR(IF(MOD(FN86,$D86)=0,$E86,$F86),"")</f>
        <v/>
      </c>
      <c r="FP86" s="7" t="str">
        <f t="shared" si="366"/>
        <v>,25</v>
      </c>
      <c r="FQ86" s="7" t="str">
        <f t="shared" si="367"/>
        <v>,7,7,7,77,33,33</v>
      </c>
      <c r="FR86" s="7" t="str">
        <f t="shared" si="474"/>
        <v/>
      </c>
      <c r="FS86" s="7" t="str">
        <f t="shared" ref="FS86:GK86" si="4308">IFERROR(ROUNDDOWN(IF(LEFT($C86,1)="*",FR86*IF(RIGHT($C86,LEN($C86)-1)="old",FR86,VALUE(RIGHT($C86,LEN($C86)-1))),FR86+IF(RIGHT($C86,LEN($C86)-1)="old",FR86,VALUE(RIGHT($C86,LEN($C86)-1))))/3,0),"")</f>
        <v/>
      </c>
      <c r="FT86" s="7" t="str">
        <f t="shared" ref="FT86:GK86" si="4309">IFERROR(IF(MOD(FS86,$D86)=0,$E86,$F86),"")</f>
        <v/>
      </c>
      <c r="FU86" s="7" t="str">
        <f t="shared" si="370"/>
        <v>,25</v>
      </c>
      <c r="FV86" s="7" t="str">
        <f t="shared" si="371"/>
        <v>,7,7,7,77,33,33</v>
      </c>
      <c r="FW86" s="7" t="str">
        <f t="shared" si="477"/>
        <v/>
      </c>
      <c r="FX86" s="7" t="str">
        <f t="shared" ref="FX86:GK86" si="4310">IFERROR(ROUNDDOWN(IF(LEFT($C86,1)="*",FW86*IF(RIGHT($C86,LEN($C86)-1)="old",FW86,VALUE(RIGHT($C86,LEN($C86)-1))),FW86+IF(RIGHT($C86,LEN($C86)-1)="old",FW86,VALUE(RIGHT($C86,LEN($C86)-1))))/3,0),"")</f>
        <v/>
      </c>
      <c r="FY86" s="7" t="str">
        <f t="shared" ref="FY86:GK86" si="4311">IFERROR(IF(MOD(FX86,$D86)=0,$E86,$F86),"")</f>
        <v/>
      </c>
      <c r="FZ86" s="7" t="str">
        <f t="shared" si="374"/>
        <v>,25</v>
      </c>
      <c r="GA86" s="7" t="str">
        <f t="shared" si="375"/>
        <v>,7,7,7,77,33,33</v>
      </c>
      <c r="GB86" s="7" t="str">
        <f t="shared" si="480"/>
        <v/>
      </c>
      <c r="GC86" s="7" t="str">
        <f t="shared" ref="GC86:GK86" si="4312">IFERROR(ROUNDDOWN(IF(LEFT($C86,1)="*",GB86*IF(RIGHT($C86,LEN($C86)-1)="old",GB86,VALUE(RIGHT($C86,LEN($C86)-1))),GB86+IF(RIGHT($C86,LEN($C86)-1)="old",GB86,VALUE(RIGHT($C86,LEN($C86)-1))))/3,0),"")</f>
        <v/>
      </c>
      <c r="GD86" s="7" t="str">
        <f t="shared" ref="GD86:GK86" si="4313">IFERROR(IF(MOD(GC86,$D86)=0,$E86,$F86),"")</f>
        <v/>
      </c>
      <c r="GE86" s="7" t="str">
        <f t="shared" si="378"/>
        <v>,25</v>
      </c>
      <c r="GF86" s="7" t="str">
        <f t="shared" si="379"/>
        <v>,7,7,7,77,33,33</v>
      </c>
      <c r="GG86" s="7" t="str">
        <f t="shared" si="483"/>
        <v/>
      </c>
      <c r="GH86" s="7" t="str">
        <f t="shared" ref="GH86:GK86" si="4314">IFERROR(ROUNDDOWN(IF(LEFT($C86,1)="*",GG86*IF(RIGHT($C86,LEN($C86)-1)="old",GG86,VALUE(RIGHT($C86,LEN($C86)-1))),GG86+IF(RIGHT($C86,LEN($C86)-1)="old",GG86,VALUE(RIGHT($C86,LEN($C86)-1))))/3,0),"")</f>
        <v/>
      </c>
      <c r="GI86" s="7" t="str">
        <f t="shared" ref="GI86:GK86" si="4315">IFERROR(IF(MOD(GH86,$D86)=0,$E86,$F86),"")</f>
        <v/>
      </c>
      <c r="GJ86" s="7" t="str">
        <f t="shared" si="382"/>
        <v>,25</v>
      </c>
      <c r="GK86" s="7" t="str">
        <f t="shared" si="383"/>
        <v>,7,7,7,77,33,33</v>
      </c>
    </row>
    <row r="87" spans="1:197" s="7" customFormat="1" x14ac:dyDescent="0.25">
      <c r="B87" s="7">
        <v>2</v>
      </c>
      <c r="C87" s="7" t="str">
        <f>"+2"</f>
        <v>+2</v>
      </c>
      <c r="D87" s="7">
        <v>19</v>
      </c>
      <c r="E87" s="7">
        <v>5</v>
      </c>
      <c r="F87" s="7">
        <v>6</v>
      </c>
      <c r="I87" s="7" t="str">
        <f>IF(E80=B87,GJ80,"")&amp;IF(F80=B87,GK80,"")&amp;IF(E81=B87,GJ81,"")&amp;IF(F81=B87,GK81,"")&amp;IF(E82=B87,GJ82,"")&amp;IF(F82=B87,GK82,"")&amp;IF(E83=B87,GJ83,"")&amp;IF(F83=B87,GK83,"")&amp;IF(E84=B87,GJ84,"")&amp;IF(F84=B87,GK84,"")&amp;IF(E85=B87,GJ85,"")&amp;IF(F85=B87,GK85,"")&amp;IF(E86=B87,GJ86,"")&amp;IF(F86=B87,GK86,"")</f>
        <v>,11,55</v>
      </c>
      <c r="J87" s="7">
        <f t="shared" si="246"/>
        <v>2</v>
      </c>
      <c r="K87" s="7">
        <f t="shared" ref="K87:K92" si="4316">K79+J87</f>
        <v>39</v>
      </c>
      <c r="L87" s="7" t="str">
        <f>IF(E88=B87,GJ88,"")&amp;IF(F88=B87,GK88,"")&amp;IF(E89=B87,GJ89,"")&amp;IF(F89=B87,GK89,"")&amp;IF(E90=B87,GJ90,"")&amp;IF(F90=B87,GK90,"")&amp;IF(E91=B87,GJ91,"")&amp;IF(F91=B87,GK91,"")&amp;IF(E92=B87,GJ92,"")&amp;IF(F92=B87,GK92,"")</f>
        <v/>
      </c>
      <c r="M87">
        <f>LEN(L87)-LEN(SUBSTITUTE(L87,",",""))</f>
        <v>0</v>
      </c>
      <c r="N87" s="7">
        <f>IF(N$4&lt;=$J87,VALUE(SUBSTITUTE(MID($I87,IFERROR(FIND(CHAR(1),SUBSTITUTE($I87,",",CHAR(1),(N$4+1)-1)),1),IFERROR(FIND(CHAR(1),SUBSTITUTE($I87,",",CHAR(1),(N$4+1))),LEN($I87)+1)-IFERROR(FIND(CHAR(1),SUBSTITUTE($I87,",",CHAR(1),(N$4+1)-1)),1)),",","")),"")</f>
        <v>11</v>
      </c>
      <c r="O87" s="7">
        <f t="shared" si="3154"/>
        <v>4</v>
      </c>
      <c r="P87" s="7">
        <f t="shared" si="3155"/>
        <v>6</v>
      </c>
      <c r="Q87" s="7" t="str">
        <f t="shared" si="3084"/>
        <v/>
      </c>
      <c r="R87" s="7" t="str">
        <f t="shared" si="3085"/>
        <v>,4</v>
      </c>
      <c r="S87" s="7">
        <f t="shared" si="247"/>
        <v>55</v>
      </c>
      <c r="T87" s="7">
        <f t="shared" si="243"/>
        <v>19</v>
      </c>
      <c r="U87" s="7">
        <f t="shared" si="244"/>
        <v>5</v>
      </c>
      <c r="V87" s="7" t="str">
        <f t="shared" si="898"/>
        <v>,19</v>
      </c>
      <c r="W87" s="7" t="str">
        <f t="shared" si="899"/>
        <v>,4</v>
      </c>
      <c r="X87" s="7" t="str">
        <f t="shared" si="384"/>
        <v/>
      </c>
      <c r="Y87" s="7" t="str">
        <f t="shared" ref="Y87:CJ87" si="4317">IFERROR(ROUNDDOWN(IF(LEFT($C87,1)="*",X87*IF(RIGHT($C87,LEN($C87)-1)="old",X87,VALUE(RIGHT($C87,LEN($C87)-1))),X87+IF(RIGHT($C87,LEN($C87)-1)="old",X87,VALUE(RIGHT($C87,LEN($C87)-1))))/3,0),"")</f>
        <v/>
      </c>
      <c r="Z87" s="7" t="str">
        <f t="shared" ref="Z87:CK87" si="4318">IFERROR(IF(MOD(Y87,$D87)=0,$E87,$F87),"")</f>
        <v/>
      </c>
      <c r="AA87" s="7" t="str">
        <f t="shared" si="250"/>
        <v>,19</v>
      </c>
      <c r="AB87" s="7" t="str">
        <f t="shared" si="251"/>
        <v>,4</v>
      </c>
      <c r="AC87" s="7" t="str">
        <f t="shared" si="387"/>
        <v/>
      </c>
      <c r="AD87" s="7" t="str">
        <f t="shared" ref="AD87:CO87" si="4319">IFERROR(ROUNDDOWN(IF(LEFT($C87,1)="*",AC87*IF(RIGHT($C87,LEN($C87)-1)="old",AC87,VALUE(RIGHT($C87,LEN($C87)-1))),AC87+IF(RIGHT($C87,LEN($C87)-1)="old",AC87,VALUE(RIGHT($C87,LEN($C87)-1))))/3,0),"")</f>
        <v/>
      </c>
      <c r="AE87" s="7" t="str">
        <f t="shared" ref="AE87:CP87" si="4320">IFERROR(IF(MOD(AD87,$D87)=0,$E87,$F87),"")</f>
        <v/>
      </c>
      <c r="AF87" s="7" t="str">
        <f t="shared" si="254"/>
        <v>,19</v>
      </c>
      <c r="AG87" s="7" t="str">
        <f t="shared" si="255"/>
        <v>,4</v>
      </c>
      <c r="AH87" s="7" t="str">
        <f t="shared" si="390"/>
        <v/>
      </c>
      <c r="AI87" s="7" t="str">
        <f t="shared" ref="AI87:CT87" si="4321">IFERROR(ROUNDDOWN(IF(LEFT($C87,1)="*",AH87*IF(RIGHT($C87,LEN($C87)-1)="old",AH87,VALUE(RIGHT($C87,LEN($C87)-1))),AH87+IF(RIGHT($C87,LEN($C87)-1)="old",AH87,VALUE(RIGHT($C87,LEN($C87)-1))))/3,0),"")</f>
        <v/>
      </c>
      <c r="AJ87" s="7" t="str">
        <f t="shared" ref="AJ87:CU87" si="4322">IFERROR(IF(MOD(AI87,$D87)=0,$E87,$F87),"")</f>
        <v/>
      </c>
      <c r="AK87" s="7" t="str">
        <f t="shared" si="258"/>
        <v>,19</v>
      </c>
      <c r="AL87" s="7" t="str">
        <f t="shared" si="259"/>
        <v>,4</v>
      </c>
      <c r="AM87" s="7" t="str">
        <f t="shared" si="393"/>
        <v/>
      </c>
      <c r="AN87" s="7" t="str">
        <f t="shared" ref="AN87:CY87" si="4323">IFERROR(ROUNDDOWN(IF(LEFT($C87,1)="*",AM87*IF(RIGHT($C87,LEN($C87)-1)="old",AM87,VALUE(RIGHT($C87,LEN($C87)-1))),AM87+IF(RIGHT($C87,LEN($C87)-1)="old",AM87,VALUE(RIGHT($C87,LEN($C87)-1))))/3,0),"")</f>
        <v/>
      </c>
      <c r="AO87" s="7" t="str">
        <f t="shared" ref="AO87:CZ87" si="4324">IFERROR(IF(MOD(AN87,$D87)=0,$E87,$F87),"")</f>
        <v/>
      </c>
      <c r="AP87" s="7" t="str">
        <f t="shared" si="262"/>
        <v>,19</v>
      </c>
      <c r="AQ87" s="7" t="str">
        <f t="shared" si="263"/>
        <v>,4</v>
      </c>
      <c r="AR87" s="7" t="str">
        <f t="shared" si="396"/>
        <v/>
      </c>
      <c r="AS87" s="7" t="str">
        <f t="shared" ref="AS87:DD87" si="4325">IFERROR(ROUNDDOWN(IF(LEFT($C87,1)="*",AR87*IF(RIGHT($C87,LEN($C87)-1)="old",AR87,VALUE(RIGHT($C87,LEN($C87)-1))),AR87+IF(RIGHT($C87,LEN($C87)-1)="old",AR87,VALUE(RIGHT($C87,LEN($C87)-1))))/3,0),"")</f>
        <v/>
      </c>
      <c r="AT87" s="7" t="str">
        <f t="shared" ref="AT87:DE87" si="4326">IFERROR(IF(MOD(AS87,$D87)=0,$E87,$F87),"")</f>
        <v/>
      </c>
      <c r="AU87" s="7" t="str">
        <f t="shared" si="266"/>
        <v>,19</v>
      </c>
      <c r="AV87" s="7" t="str">
        <f t="shared" si="267"/>
        <v>,4</v>
      </c>
      <c r="AW87" s="7" t="str">
        <f t="shared" si="399"/>
        <v/>
      </c>
      <c r="AX87" s="7" t="str">
        <f t="shared" ref="AX87:DI87" si="4327">IFERROR(ROUNDDOWN(IF(LEFT($C87,1)="*",AW87*IF(RIGHT($C87,LEN($C87)-1)="old",AW87,VALUE(RIGHT($C87,LEN($C87)-1))),AW87+IF(RIGHT($C87,LEN($C87)-1)="old",AW87,VALUE(RIGHT($C87,LEN($C87)-1))))/3,0),"")</f>
        <v/>
      </c>
      <c r="AY87" s="7" t="str">
        <f t="shared" ref="AY87:DJ87" si="4328">IFERROR(IF(MOD(AX87,$D87)=0,$E87,$F87),"")</f>
        <v/>
      </c>
      <c r="AZ87" s="7" t="str">
        <f t="shared" si="270"/>
        <v>,19</v>
      </c>
      <c r="BA87" s="7" t="str">
        <f t="shared" si="271"/>
        <v>,4</v>
      </c>
      <c r="BB87" s="7" t="str">
        <f t="shared" si="402"/>
        <v/>
      </c>
      <c r="BC87" s="7" t="str">
        <f t="shared" ref="BC87:DN87" si="4329">IFERROR(ROUNDDOWN(IF(LEFT($C87,1)="*",BB87*IF(RIGHT($C87,LEN($C87)-1)="old",BB87,VALUE(RIGHT($C87,LEN($C87)-1))),BB87+IF(RIGHT($C87,LEN($C87)-1)="old",BB87,VALUE(RIGHT($C87,LEN($C87)-1))))/3,0),"")</f>
        <v/>
      </c>
      <c r="BD87" s="7" t="str">
        <f t="shared" ref="BD87:DO87" si="4330">IFERROR(IF(MOD(BC87,$D87)=0,$E87,$F87),"")</f>
        <v/>
      </c>
      <c r="BE87" s="7" t="str">
        <f t="shared" si="274"/>
        <v>,19</v>
      </c>
      <c r="BF87" s="7" t="str">
        <f t="shared" si="275"/>
        <v>,4</v>
      </c>
      <c r="BG87" s="7" t="str">
        <f t="shared" si="405"/>
        <v/>
      </c>
      <c r="BH87" s="7" t="str">
        <f t="shared" ref="BH87:DS87" si="4331">IFERROR(ROUNDDOWN(IF(LEFT($C87,1)="*",BG87*IF(RIGHT($C87,LEN($C87)-1)="old",BG87,VALUE(RIGHT($C87,LEN($C87)-1))),BG87+IF(RIGHT($C87,LEN($C87)-1)="old",BG87,VALUE(RIGHT($C87,LEN($C87)-1))))/3,0),"")</f>
        <v/>
      </c>
      <c r="BI87" s="7" t="str">
        <f t="shared" ref="BI87:DT87" si="4332">IFERROR(IF(MOD(BH87,$D87)=0,$E87,$F87),"")</f>
        <v/>
      </c>
      <c r="BJ87" s="7" t="str">
        <f t="shared" si="278"/>
        <v>,19</v>
      </c>
      <c r="BK87" s="7" t="str">
        <f t="shared" si="279"/>
        <v>,4</v>
      </c>
      <c r="BL87" s="7" t="str">
        <f t="shared" si="408"/>
        <v/>
      </c>
      <c r="BM87" s="7" t="str">
        <f t="shared" ref="BM87:DX87" si="4333">IFERROR(ROUNDDOWN(IF(LEFT($C87,1)="*",BL87*IF(RIGHT($C87,LEN($C87)-1)="old",BL87,VALUE(RIGHT($C87,LEN($C87)-1))),BL87+IF(RIGHT($C87,LEN($C87)-1)="old",BL87,VALUE(RIGHT($C87,LEN($C87)-1))))/3,0),"")</f>
        <v/>
      </c>
      <c r="BN87" s="7" t="str">
        <f t="shared" ref="BN87:DY87" si="4334">IFERROR(IF(MOD(BM87,$D87)=0,$E87,$F87),"")</f>
        <v/>
      </c>
      <c r="BO87" s="7" t="str">
        <f t="shared" si="282"/>
        <v>,19</v>
      </c>
      <c r="BP87" s="7" t="str">
        <f t="shared" si="283"/>
        <v>,4</v>
      </c>
      <c r="BQ87" s="7" t="str">
        <f t="shared" si="411"/>
        <v/>
      </c>
      <c r="BR87" s="7" t="str">
        <f t="shared" ref="BR87:EC87" si="4335">IFERROR(ROUNDDOWN(IF(LEFT($C87,1)="*",BQ87*IF(RIGHT($C87,LEN($C87)-1)="old",BQ87,VALUE(RIGHT($C87,LEN($C87)-1))),BQ87+IF(RIGHT($C87,LEN($C87)-1)="old",BQ87,VALUE(RIGHT($C87,LEN($C87)-1))))/3,0),"")</f>
        <v/>
      </c>
      <c r="BS87" s="7" t="str">
        <f t="shared" ref="BS87:ED87" si="4336">IFERROR(IF(MOD(BR87,$D87)=0,$E87,$F87),"")</f>
        <v/>
      </c>
      <c r="BT87" s="7" t="str">
        <f t="shared" si="286"/>
        <v>,19</v>
      </c>
      <c r="BU87" s="7" t="str">
        <f t="shared" si="287"/>
        <v>,4</v>
      </c>
      <c r="BV87" s="7" t="str">
        <f t="shared" si="414"/>
        <v/>
      </c>
      <c r="BW87" s="7" t="str">
        <f t="shared" ref="BW87:EH87" si="4337">IFERROR(ROUNDDOWN(IF(LEFT($C87,1)="*",BV87*IF(RIGHT($C87,LEN($C87)-1)="old",BV87,VALUE(RIGHT($C87,LEN($C87)-1))),BV87+IF(RIGHT($C87,LEN($C87)-1)="old",BV87,VALUE(RIGHT($C87,LEN($C87)-1))))/3,0),"")</f>
        <v/>
      </c>
      <c r="BX87" s="7" t="str">
        <f t="shared" ref="BX87:EI87" si="4338">IFERROR(IF(MOD(BW87,$D87)=0,$E87,$F87),"")</f>
        <v/>
      </c>
      <c r="BY87" s="7" t="str">
        <f t="shared" si="290"/>
        <v>,19</v>
      </c>
      <c r="BZ87" s="7" t="str">
        <f t="shared" si="291"/>
        <v>,4</v>
      </c>
      <c r="CA87" s="7" t="str">
        <f t="shared" si="417"/>
        <v/>
      </c>
      <c r="CB87" s="7" t="str">
        <f t="shared" ref="CB87:EM87" si="4339">IFERROR(ROUNDDOWN(IF(LEFT($C87,1)="*",CA87*IF(RIGHT($C87,LEN($C87)-1)="old",CA87,VALUE(RIGHT($C87,LEN($C87)-1))),CA87+IF(RIGHT($C87,LEN($C87)-1)="old",CA87,VALUE(RIGHT($C87,LEN($C87)-1))))/3,0),"")</f>
        <v/>
      </c>
      <c r="CC87" s="7" t="str">
        <f t="shared" ref="CC87:EN87" si="4340">IFERROR(IF(MOD(CB87,$D87)=0,$E87,$F87),"")</f>
        <v/>
      </c>
      <c r="CD87" s="7" t="str">
        <f t="shared" si="294"/>
        <v>,19</v>
      </c>
      <c r="CE87" s="7" t="str">
        <f t="shared" si="295"/>
        <v>,4</v>
      </c>
      <c r="CF87" s="7" t="str">
        <f t="shared" si="420"/>
        <v/>
      </c>
      <c r="CG87" s="7" t="str">
        <f t="shared" ref="CG87:ER87" si="4341">IFERROR(ROUNDDOWN(IF(LEFT($C87,1)="*",CF87*IF(RIGHT($C87,LEN($C87)-1)="old",CF87,VALUE(RIGHT($C87,LEN($C87)-1))),CF87+IF(RIGHT($C87,LEN($C87)-1)="old",CF87,VALUE(RIGHT($C87,LEN($C87)-1))))/3,0),"")</f>
        <v/>
      </c>
      <c r="CH87" s="7" t="str">
        <f t="shared" ref="CH87:ES87" si="4342">IFERROR(IF(MOD(CG87,$D87)=0,$E87,$F87),"")</f>
        <v/>
      </c>
      <c r="CI87" s="7" t="str">
        <f t="shared" si="298"/>
        <v>,19</v>
      </c>
      <c r="CJ87" s="7" t="str">
        <f t="shared" si="299"/>
        <v>,4</v>
      </c>
      <c r="CK87" s="7" t="str">
        <f t="shared" si="423"/>
        <v/>
      </c>
      <c r="CL87" s="7" t="str">
        <f t="shared" ref="CL87:EW87" si="4343">IFERROR(ROUNDDOWN(IF(LEFT($C87,1)="*",CK87*IF(RIGHT($C87,LEN($C87)-1)="old",CK87,VALUE(RIGHT($C87,LEN($C87)-1))),CK87+IF(RIGHT($C87,LEN($C87)-1)="old",CK87,VALUE(RIGHT($C87,LEN($C87)-1))))/3,0),"")</f>
        <v/>
      </c>
      <c r="CM87" s="7" t="str">
        <f t="shared" ref="CM87:EX87" si="4344">IFERROR(IF(MOD(CL87,$D87)=0,$E87,$F87),"")</f>
        <v/>
      </c>
      <c r="CN87" s="7" t="str">
        <f t="shared" si="302"/>
        <v>,19</v>
      </c>
      <c r="CO87" s="7" t="str">
        <f t="shared" si="303"/>
        <v>,4</v>
      </c>
      <c r="CP87" s="7" t="str">
        <f t="shared" si="426"/>
        <v/>
      </c>
      <c r="CQ87" s="7" t="str">
        <f t="shared" ref="CQ87:FB87" si="4345">IFERROR(ROUNDDOWN(IF(LEFT($C87,1)="*",CP87*IF(RIGHT($C87,LEN($C87)-1)="old",CP87,VALUE(RIGHT($C87,LEN($C87)-1))),CP87+IF(RIGHT($C87,LEN($C87)-1)="old",CP87,VALUE(RIGHT($C87,LEN($C87)-1))))/3,0),"")</f>
        <v/>
      </c>
      <c r="CR87" s="7" t="str">
        <f t="shared" ref="CR87:FC87" si="4346">IFERROR(IF(MOD(CQ87,$D87)=0,$E87,$F87),"")</f>
        <v/>
      </c>
      <c r="CS87" s="7" t="str">
        <f t="shared" si="306"/>
        <v>,19</v>
      </c>
      <c r="CT87" s="7" t="str">
        <f t="shared" si="307"/>
        <v>,4</v>
      </c>
      <c r="CU87" s="7" t="str">
        <f t="shared" si="429"/>
        <v/>
      </c>
      <c r="CV87" s="7" t="str">
        <f t="shared" ref="CV87:FG87" si="4347">IFERROR(ROUNDDOWN(IF(LEFT($C87,1)="*",CU87*IF(RIGHT($C87,LEN($C87)-1)="old",CU87,VALUE(RIGHT($C87,LEN($C87)-1))),CU87+IF(RIGHT($C87,LEN($C87)-1)="old",CU87,VALUE(RIGHT($C87,LEN($C87)-1))))/3,0),"")</f>
        <v/>
      </c>
      <c r="CW87" s="7" t="str">
        <f t="shared" ref="CW87:FH87" si="4348">IFERROR(IF(MOD(CV87,$D87)=0,$E87,$F87),"")</f>
        <v/>
      </c>
      <c r="CX87" s="7" t="str">
        <f t="shared" si="310"/>
        <v>,19</v>
      </c>
      <c r="CY87" s="7" t="str">
        <f t="shared" si="311"/>
        <v>,4</v>
      </c>
      <c r="CZ87" s="7" t="str">
        <f t="shared" si="432"/>
        <v/>
      </c>
      <c r="DA87" s="7" t="str">
        <f t="shared" ref="DA87:FL87" si="4349">IFERROR(ROUNDDOWN(IF(LEFT($C87,1)="*",CZ87*IF(RIGHT($C87,LEN($C87)-1)="old",CZ87,VALUE(RIGHT($C87,LEN($C87)-1))),CZ87+IF(RIGHT($C87,LEN($C87)-1)="old",CZ87,VALUE(RIGHT($C87,LEN($C87)-1))))/3,0),"")</f>
        <v/>
      </c>
      <c r="DB87" s="7" t="str">
        <f t="shared" ref="DB87:FM87" si="4350">IFERROR(IF(MOD(DA87,$D87)=0,$E87,$F87),"")</f>
        <v/>
      </c>
      <c r="DC87" s="7" t="str">
        <f t="shared" si="314"/>
        <v>,19</v>
      </c>
      <c r="DD87" s="7" t="str">
        <f t="shared" si="315"/>
        <v>,4</v>
      </c>
      <c r="DE87" s="7" t="str">
        <f t="shared" si="435"/>
        <v/>
      </c>
      <c r="DF87" s="7" t="str">
        <f t="shared" ref="DF87:FQ87" si="4351">IFERROR(ROUNDDOWN(IF(LEFT($C87,1)="*",DE87*IF(RIGHT($C87,LEN($C87)-1)="old",DE87,VALUE(RIGHT($C87,LEN($C87)-1))),DE87+IF(RIGHT($C87,LEN($C87)-1)="old",DE87,VALUE(RIGHT($C87,LEN($C87)-1))))/3,0),"")</f>
        <v/>
      </c>
      <c r="DG87" s="7" t="str">
        <f t="shared" ref="DG87:FR87" si="4352">IFERROR(IF(MOD(DF87,$D87)=0,$E87,$F87),"")</f>
        <v/>
      </c>
      <c r="DH87" s="7" t="str">
        <f t="shared" si="318"/>
        <v>,19</v>
      </c>
      <c r="DI87" s="7" t="str">
        <f t="shared" si="319"/>
        <v>,4</v>
      </c>
      <c r="DJ87" s="7" t="str">
        <f t="shared" si="438"/>
        <v/>
      </c>
      <c r="DK87" s="7" t="str">
        <f t="shared" ref="DK87:FV87" si="4353">IFERROR(ROUNDDOWN(IF(LEFT($C87,1)="*",DJ87*IF(RIGHT($C87,LEN($C87)-1)="old",DJ87,VALUE(RIGHT($C87,LEN($C87)-1))),DJ87+IF(RIGHT($C87,LEN($C87)-1)="old",DJ87,VALUE(RIGHT($C87,LEN($C87)-1))))/3,0),"")</f>
        <v/>
      </c>
      <c r="DL87" s="7" t="str">
        <f t="shared" ref="DL87:FW87" si="4354">IFERROR(IF(MOD(DK87,$D87)=0,$E87,$F87),"")</f>
        <v/>
      </c>
      <c r="DM87" s="7" t="str">
        <f t="shared" si="322"/>
        <v>,19</v>
      </c>
      <c r="DN87" s="7" t="str">
        <f t="shared" si="323"/>
        <v>,4</v>
      </c>
      <c r="DO87" s="7" t="str">
        <f t="shared" si="441"/>
        <v/>
      </c>
      <c r="DP87" s="7" t="str">
        <f t="shared" ref="DP87:GA87" si="4355">IFERROR(ROUNDDOWN(IF(LEFT($C87,1)="*",DO87*IF(RIGHT($C87,LEN($C87)-1)="old",DO87,VALUE(RIGHT($C87,LEN($C87)-1))),DO87+IF(RIGHT($C87,LEN($C87)-1)="old",DO87,VALUE(RIGHT($C87,LEN($C87)-1))))/3,0),"")</f>
        <v/>
      </c>
      <c r="DQ87" s="7" t="str">
        <f t="shared" ref="DQ87:GB87" si="4356">IFERROR(IF(MOD(DP87,$D87)=0,$E87,$F87),"")</f>
        <v/>
      </c>
      <c r="DR87" s="7" t="str">
        <f t="shared" si="326"/>
        <v>,19</v>
      </c>
      <c r="DS87" s="7" t="str">
        <f t="shared" si="327"/>
        <v>,4</v>
      </c>
      <c r="DT87" s="7" t="str">
        <f t="shared" si="444"/>
        <v/>
      </c>
      <c r="DU87" s="7" t="str">
        <f t="shared" ref="DU87:GF87" si="4357">IFERROR(ROUNDDOWN(IF(LEFT($C87,1)="*",DT87*IF(RIGHT($C87,LEN($C87)-1)="old",DT87,VALUE(RIGHT($C87,LEN($C87)-1))),DT87+IF(RIGHT($C87,LEN($C87)-1)="old",DT87,VALUE(RIGHT($C87,LEN($C87)-1))))/3,0),"")</f>
        <v/>
      </c>
      <c r="DV87" s="7" t="str">
        <f t="shared" ref="DV87:GG87" si="4358">IFERROR(IF(MOD(DU87,$D87)=0,$E87,$F87),"")</f>
        <v/>
      </c>
      <c r="DW87" s="7" t="str">
        <f t="shared" si="330"/>
        <v>,19</v>
      </c>
      <c r="DX87" s="7" t="str">
        <f t="shared" si="331"/>
        <v>,4</v>
      </c>
      <c r="DY87" s="7" t="str">
        <f t="shared" si="447"/>
        <v/>
      </c>
      <c r="DZ87" s="7" t="str">
        <f t="shared" ref="DZ87:GK87" si="4359">IFERROR(ROUNDDOWN(IF(LEFT($C87,1)="*",DY87*IF(RIGHT($C87,LEN($C87)-1)="old",DY87,VALUE(RIGHT($C87,LEN($C87)-1))),DY87+IF(RIGHT($C87,LEN($C87)-1)="old",DY87,VALUE(RIGHT($C87,LEN($C87)-1))))/3,0),"")</f>
        <v/>
      </c>
      <c r="EA87" s="7" t="str">
        <f t="shared" ref="EA87:GK87" si="4360">IFERROR(IF(MOD(DZ87,$D87)=0,$E87,$F87),"")</f>
        <v/>
      </c>
      <c r="EB87" s="7" t="str">
        <f t="shared" si="334"/>
        <v>,19</v>
      </c>
      <c r="EC87" s="7" t="str">
        <f t="shared" si="335"/>
        <v>,4</v>
      </c>
      <c r="ED87" s="7" t="str">
        <f t="shared" si="450"/>
        <v/>
      </c>
      <c r="EE87" s="7" t="str">
        <f t="shared" ref="EE87:GK87" si="4361">IFERROR(ROUNDDOWN(IF(LEFT($C87,1)="*",ED87*IF(RIGHT($C87,LEN($C87)-1)="old",ED87,VALUE(RIGHT($C87,LEN($C87)-1))),ED87+IF(RIGHT($C87,LEN($C87)-1)="old",ED87,VALUE(RIGHT($C87,LEN($C87)-1))))/3,0),"")</f>
        <v/>
      </c>
      <c r="EF87" s="7" t="str">
        <f t="shared" ref="EF87:GK87" si="4362">IFERROR(IF(MOD(EE87,$D87)=0,$E87,$F87),"")</f>
        <v/>
      </c>
      <c r="EG87" s="7" t="str">
        <f t="shared" si="338"/>
        <v>,19</v>
      </c>
      <c r="EH87" s="7" t="str">
        <f t="shared" si="339"/>
        <v>,4</v>
      </c>
      <c r="EI87" s="7" t="str">
        <f t="shared" si="453"/>
        <v/>
      </c>
      <c r="EJ87" s="7" t="str">
        <f t="shared" ref="EJ87:GK87" si="4363">IFERROR(ROUNDDOWN(IF(LEFT($C87,1)="*",EI87*IF(RIGHT($C87,LEN($C87)-1)="old",EI87,VALUE(RIGHT($C87,LEN($C87)-1))),EI87+IF(RIGHT($C87,LEN($C87)-1)="old",EI87,VALUE(RIGHT($C87,LEN($C87)-1))))/3,0),"")</f>
        <v/>
      </c>
      <c r="EK87" s="7" t="str">
        <f t="shared" ref="EK87:GK87" si="4364">IFERROR(IF(MOD(EJ87,$D87)=0,$E87,$F87),"")</f>
        <v/>
      </c>
      <c r="EL87" s="7" t="str">
        <f t="shared" si="342"/>
        <v>,19</v>
      </c>
      <c r="EM87" s="7" t="str">
        <f t="shared" si="343"/>
        <v>,4</v>
      </c>
      <c r="EN87" s="7" t="str">
        <f t="shared" si="456"/>
        <v/>
      </c>
      <c r="EO87" s="7" t="str">
        <f t="shared" ref="EO87:GK87" si="4365">IFERROR(ROUNDDOWN(IF(LEFT($C87,1)="*",EN87*IF(RIGHT($C87,LEN($C87)-1)="old",EN87,VALUE(RIGHT($C87,LEN($C87)-1))),EN87+IF(RIGHT($C87,LEN($C87)-1)="old",EN87,VALUE(RIGHT($C87,LEN($C87)-1))))/3,0),"")</f>
        <v/>
      </c>
      <c r="EP87" s="7" t="str">
        <f t="shared" ref="EP87:GK87" si="4366">IFERROR(IF(MOD(EO87,$D87)=0,$E87,$F87),"")</f>
        <v/>
      </c>
      <c r="EQ87" s="7" t="str">
        <f t="shared" si="346"/>
        <v>,19</v>
      </c>
      <c r="ER87" s="7" t="str">
        <f t="shared" si="347"/>
        <v>,4</v>
      </c>
      <c r="ES87" s="7" t="str">
        <f t="shared" si="459"/>
        <v/>
      </c>
      <c r="ET87" s="7" t="str">
        <f t="shared" ref="ET87:GK87" si="4367">IFERROR(ROUNDDOWN(IF(LEFT($C87,1)="*",ES87*IF(RIGHT($C87,LEN($C87)-1)="old",ES87,VALUE(RIGHT($C87,LEN($C87)-1))),ES87+IF(RIGHT($C87,LEN($C87)-1)="old",ES87,VALUE(RIGHT($C87,LEN($C87)-1))))/3,0),"")</f>
        <v/>
      </c>
      <c r="EU87" s="7" t="str">
        <f t="shared" ref="EU87:GK87" si="4368">IFERROR(IF(MOD(ET87,$D87)=0,$E87,$F87),"")</f>
        <v/>
      </c>
      <c r="EV87" s="7" t="str">
        <f t="shared" si="350"/>
        <v>,19</v>
      </c>
      <c r="EW87" s="7" t="str">
        <f t="shared" si="351"/>
        <v>,4</v>
      </c>
      <c r="EX87" s="7" t="str">
        <f t="shared" si="462"/>
        <v/>
      </c>
      <c r="EY87" s="7" t="str">
        <f t="shared" ref="EY87:GK87" si="4369">IFERROR(ROUNDDOWN(IF(LEFT($C87,1)="*",EX87*IF(RIGHT($C87,LEN($C87)-1)="old",EX87,VALUE(RIGHT($C87,LEN($C87)-1))),EX87+IF(RIGHT($C87,LEN($C87)-1)="old",EX87,VALUE(RIGHT($C87,LEN($C87)-1))))/3,0),"")</f>
        <v/>
      </c>
      <c r="EZ87" s="7" t="str">
        <f t="shared" ref="EZ87:GK87" si="4370">IFERROR(IF(MOD(EY87,$D87)=0,$E87,$F87),"")</f>
        <v/>
      </c>
      <c r="FA87" s="7" t="str">
        <f t="shared" si="354"/>
        <v>,19</v>
      </c>
      <c r="FB87" s="7" t="str">
        <f t="shared" si="355"/>
        <v>,4</v>
      </c>
      <c r="FC87" s="7" t="str">
        <f t="shared" si="465"/>
        <v/>
      </c>
      <c r="FD87" s="7" t="str">
        <f t="shared" ref="FD87:GK87" si="4371">IFERROR(ROUNDDOWN(IF(LEFT($C87,1)="*",FC87*IF(RIGHT($C87,LEN($C87)-1)="old",FC87,VALUE(RIGHT($C87,LEN($C87)-1))),FC87+IF(RIGHT($C87,LEN($C87)-1)="old",FC87,VALUE(RIGHT($C87,LEN($C87)-1))))/3,0),"")</f>
        <v/>
      </c>
      <c r="FE87" s="7" t="str">
        <f t="shared" ref="FE87:GK87" si="4372">IFERROR(IF(MOD(FD87,$D87)=0,$E87,$F87),"")</f>
        <v/>
      </c>
      <c r="FF87" s="7" t="str">
        <f t="shared" si="358"/>
        <v>,19</v>
      </c>
      <c r="FG87" s="7" t="str">
        <f t="shared" si="359"/>
        <v>,4</v>
      </c>
      <c r="FH87" s="7" t="str">
        <f t="shared" si="468"/>
        <v/>
      </c>
      <c r="FI87" s="7" t="str">
        <f t="shared" ref="FI87:GK87" si="4373">IFERROR(ROUNDDOWN(IF(LEFT($C87,1)="*",FH87*IF(RIGHT($C87,LEN($C87)-1)="old",FH87,VALUE(RIGHT($C87,LEN($C87)-1))),FH87+IF(RIGHT($C87,LEN($C87)-1)="old",FH87,VALUE(RIGHT($C87,LEN($C87)-1))))/3,0),"")</f>
        <v/>
      </c>
      <c r="FJ87" s="7" t="str">
        <f t="shared" ref="FJ87:GK87" si="4374">IFERROR(IF(MOD(FI87,$D87)=0,$E87,$F87),"")</f>
        <v/>
      </c>
      <c r="FK87" s="7" t="str">
        <f t="shared" si="362"/>
        <v>,19</v>
      </c>
      <c r="FL87" s="7" t="str">
        <f t="shared" si="363"/>
        <v>,4</v>
      </c>
      <c r="FM87" s="7" t="str">
        <f t="shared" si="471"/>
        <v/>
      </c>
      <c r="FN87" s="7" t="str">
        <f t="shared" ref="FN87:GK87" si="4375">IFERROR(ROUNDDOWN(IF(LEFT($C87,1)="*",FM87*IF(RIGHT($C87,LEN($C87)-1)="old",FM87,VALUE(RIGHT($C87,LEN($C87)-1))),FM87+IF(RIGHT($C87,LEN($C87)-1)="old",FM87,VALUE(RIGHT($C87,LEN($C87)-1))))/3,0),"")</f>
        <v/>
      </c>
      <c r="FO87" s="7" t="str">
        <f t="shared" ref="FO87:GK87" si="4376">IFERROR(IF(MOD(FN87,$D87)=0,$E87,$F87),"")</f>
        <v/>
      </c>
      <c r="FP87" s="7" t="str">
        <f t="shared" si="366"/>
        <v>,19</v>
      </c>
      <c r="FQ87" s="7" t="str">
        <f t="shared" si="367"/>
        <v>,4</v>
      </c>
      <c r="FR87" s="7" t="str">
        <f t="shared" si="474"/>
        <v/>
      </c>
      <c r="FS87" s="7" t="str">
        <f t="shared" ref="FS87:GK87" si="4377">IFERROR(ROUNDDOWN(IF(LEFT($C87,1)="*",FR87*IF(RIGHT($C87,LEN($C87)-1)="old",FR87,VALUE(RIGHT($C87,LEN($C87)-1))),FR87+IF(RIGHT($C87,LEN($C87)-1)="old",FR87,VALUE(RIGHT($C87,LEN($C87)-1))))/3,0),"")</f>
        <v/>
      </c>
      <c r="FT87" s="7" t="str">
        <f t="shared" ref="FT87:GK87" si="4378">IFERROR(IF(MOD(FS87,$D87)=0,$E87,$F87),"")</f>
        <v/>
      </c>
      <c r="FU87" s="7" t="str">
        <f t="shared" si="370"/>
        <v>,19</v>
      </c>
      <c r="FV87" s="7" t="str">
        <f t="shared" si="371"/>
        <v>,4</v>
      </c>
      <c r="FW87" s="7" t="str">
        <f t="shared" si="477"/>
        <v/>
      </c>
      <c r="FX87" s="7" t="str">
        <f t="shared" ref="FX87:GK87" si="4379">IFERROR(ROUNDDOWN(IF(LEFT($C87,1)="*",FW87*IF(RIGHT($C87,LEN($C87)-1)="old",FW87,VALUE(RIGHT($C87,LEN($C87)-1))),FW87+IF(RIGHT($C87,LEN($C87)-1)="old",FW87,VALUE(RIGHT($C87,LEN($C87)-1))))/3,0),"")</f>
        <v/>
      </c>
      <c r="FY87" s="7" t="str">
        <f t="shared" ref="FY87:GK87" si="4380">IFERROR(IF(MOD(FX87,$D87)=0,$E87,$F87),"")</f>
        <v/>
      </c>
      <c r="FZ87" s="7" t="str">
        <f t="shared" si="374"/>
        <v>,19</v>
      </c>
      <c r="GA87" s="7" t="str">
        <f t="shared" si="375"/>
        <v>,4</v>
      </c>
      <c r="GB87" s="7" t="str">
        <f t="shared" si="480"/>
        <v/>
      </c>
      <c r="GC87" s="7" t="str">
        <f t="shared" ref="GC87:GK87" si="4381">IFERROR(ROUNDDOWN(IF(LEFT($C87,1)="*",GB87*IF(RIGHT($C87,LEN($C87)-1)="old",GB87,VALUE(RIGHT($C87,LEN($C87)-1))),GB87+IF(RIGHT($C87,LEN($C87)-1)="old",GB87,VALUE(RIGHT($C87,LEN($C87)-1))))/3,0),"")</f>
        <v/>
      </c>
      <c r="GD87" s="7" t="str">
        <f t="shared" ref="GD87:GK87" si="4382">IFERROR(IF(MOD(GC87,$D87)=0,$E87,$F87),"")</f>
        <v/>
      </c>
      <c r="GE87" s="7" t="str">
        <f t="shared" si="378"/>
        <v>,19</v>
      </c>
      <c r="GF87" s="7" t="str">
        <f t="shared" si="379"/>
        <v>,4</v>
      </c>
      <c r="GG87" s="7" t="str">
        <f t="shared" si="483"/>
        <v/>
      </c>
      <c r="GH87" s="7" t="str">
        <f t="shared" ref="GH87:GK87" si="4383">IFERROR(ROUNDDOWN(IF(LEFT($C87,1)="*",GG87*IF(RIGHT($C87,LEN($C87)-1)="old",GG87,VALUE(RIGHT($C87,LEN($C87)-1))),GG87+IF(RIGHT($C87,LEN($C87)-1)="old",GG87,VALUE(RIGHT($C87,LEN($C87)-1))))/3,0),"")</f>
        <v/>
      </c>
      <c r="GI87" s="7" t="str">
        <f t="shared" ref="GI87:GK87" si="4384">IFERROR(IF(MOD(GH87,$D87)=0,$E87,$F87),"")</f>
        <v/>
      </c>
      <c r="GJ87" s="7" t="str">
        <f t="shared" si="382"/>
        <v>,19</v>
      </c>
      <c r="GK87" s="7" t="str">
        <f t="shared" si="383"/>
        <v>,4</v>
      </c>
    </row>
    <row r="88" spans="1:197" s="7" customFormat="1" x14ac:dyDescent="0.25">
      <c r="B88" s="7">
        <v>3</v>
      </c>
      <c r="C88" s="7" t="str">
        <f>"+5"</f>
        <v>+5</v>
      </c>
      <c r="D88" s="7">
        <v>13</v>
      </c>
      <c r="E88" s="7">
        <v>2</v>
      </c>
      <c r="F88" s="7">
        <v>6</v>
      </c>
      <c r="I88" s="7" t="str">
        <f>IF(E81=B88,GJ81,"")&amp;IF(F81=B88,GK81,"")&amp;IF(E82=B88,GJ82,"")&amp;IF(F82=B88,GK82,"")&amp;IF(E83=B88,GJ83,"")&amp;IF(F83=B88,GK83,"")&amp;IF(E84=B88,GJ84,"")&amp;IF(F84=B88,GK84,"")&amp;IF(E85=B88,GJ85,"")&amp;IF(F85=B88,GK85,"")&amp;IF(E86=B88,GJ86,"")&amp;IF(F86=B88,GK86,"")&amp;IF(E87=B88,GJ87,"")&amp;IF(F87=B88,GK87,"")</f>
        <v>,3,3,3,3,3,3,3,208,208,208,208,18,18,18</v>
      </c>
      <c r="J88" s="7">
        <f t="shared" si="246"/>
        <v>14</v>
      </c>
      <c r="K88" s="7">
        <f t="shared" si="4316"/>
        <v>122</v>
      </c>
      <c r="L88" s="7" t="str">
        <f>IF(E89=B88,GJ89,"")&amp;IF(F89=B88,GK89,"")&amp;IF(E90=B88,GJ90,"")&amp;IF(F90=B88,GK90,"")&amp;IF(E91=B88,GJ91,"")&amp;IF(F91=B88,GK91,"")&amp;IF(E92=B88,GJ92,"")&amp;IF(F92=B88,GK92,"")</f>
        <v>,3,3,3,3,3,3,3,3,3,3,208</v>
      </c>
      <c r="M88">
        <f>LEN(L88)-LEN(SUBSTITUTE(L88,",",""))</f>
        <v>11</v>
      </c>
      <c r="N88" s="7">
        <f>IF(N$4&lt;=$J88,VALUE(SUBSTITUTE(MID($I88,IFERROR(FIND(CHAR(1),SUBSTITUTE($I88,",",CHAR(1),(N$4+1)-1)),1),IFERROR(FIND(CHAR(1),SUBSTITUTE($I88,",",CHAR(1),(N$4+1))),LEN($I88)+1)-IFERROR(FIND(CHAR(1),SUBSTITUTE($I88,",",CHAR(1),(N$4+1)-1)),1)),",","")),"")</f>
        <v>3</v>
      </c>
      <c r="O88" s="7">
        <f t="shared" si="3154"/>
        <v>2</v>
      </c>
      <c r="P88" s="7">
        <f t="shared" si="3155"/>
        <v>6</v>
      </c>
      <c r="Q88" s="7" t="str">
        <f t="shared" si="3084"/>
        <v/>
      </c>
      <c r="R88" s="7" t="str">
        <f t="shared" si="3085"/>
        <v>,2</v>
      </c>
      <c r="S88" s="7">
        <f t="shared" si="247"/>
        <v>3</v>
      </c>
      <c r="T88" s="7">
        <f t="shared" si="243"/>
        <v>2</v>
      </c>
      <c r="U88" s="7">
        <f t="shared" si="244"/>
        <v>6</v>
      </c>
      <c r="V88" s="7" t="str">
        <f t="shared" si="898"/>
        <v/>
      </c>
      <c r="W88" s="7" t="str">
        <f t="shared" si="899"/>
        <v>,2,2</v>
      </c>
      <c r="X88" s="7">
        <f t="shared" si="384"/>
        <v>3</v>
      </c>
      <c r="Y88" s="7">
        <f t="shared" ref="Y88:CJ88" si="4385">IFERROR(ROUNDDOWN(IF(LEFT($C88,1)="*",X88*IF(RIGHT($C88,LEN($C88)-1)="old",X88,VALUE(RIGHT($C88,LEN($C88)-1))),X88+IF(RIGHT($C88,LEN($C88)-1)="old",X88,VALUE(RIGHT($C88,LEN($C88)-1))))/3,0),"")</f>
        <v>2</v>
      </c>
      <c r="Z88" s="7">
        <f t="shared" ref="Z88:CK88" si="4386">IFERROR(IF(MOD(Y88,$D88)=0,$E88,$F88),"")</f>
        <v>6</v>
      </c>
      <c r="AA88" s="7" t="str">
        <f t="shared" si="250"/>
        <v/>
      </c>
      <c r="AB88" s="7" t="str">
        <f t="shared" si="251"/>
        <v>,2,2,2</v>
      </c>
      <c r="AC88" s="7">
        <f t="shared" si="387"/>
        <v>3</v>
      </c>
      <c r="AD88" s="7">
        <f t="shared" ref="AD88:CO88" si="4387">IFERROR(ROUNDDOWN(IF(LEFT($C88,1)="*",AC88*IF(RIGHT($C88,LEN($C88)-1)="old",AC88,VALUE(RIGHT($C88,LEN($C88)-1))),AC88+IF(RIGHT($C88,LEN($C88)-1)="old",AC88,VALUE(RIGHT($C88,LEN($C88)-1))))/3,0),"")</f>
        <v>2</v>
      </c>
      <c r="AE88" s="7">
        <f t="shared" ref="AE88:CP88" si="4388">IFERROR(IF(MOD(AD88,$D88)=0,$E88,$F88),"")</f>
        <v>6</v>
      </c>
      <c r="AF88" s="7" t="str">
        <f t="shared" si="254"/>
        <v/>
      </c>
      <c r="AG88" s="7" t="str">
        <f t="shared" si="255"/>
        <v>,2,2,2,2</v>
      </c>
      <c r="AH88" s="7">
        <f t="shared" si="390"/>
        <v>3</v>
      </c>
      <c r="AI88" s="7">
        <f t="shared" ref="AI88:CT88" si="4389">IFERROR(ROUNDDOWN(IF(LEFT($C88,1)="*",AH88*IF(RIGHT($C88,LEN($C88)-1)="old",AH88,VALUE(RIGHT($C88,LEN($C88)-1))),AH88+IF(RIGHT($C88,LEN($C88)-1)="old",AH88,VALUE(RIGHT($C88,LEN($C88)-1))))/3,0),"")</f>
        <v>2</v>
      </c>
      <c r="AJ88" s="7">
        <f t="shared" ref="AJ88:CU88" si="4390">IFERROR(IF(MOD(AI88,$D88)=0,$E88,$F88),"")</f>
        <v>6</v>
      </c>
      <c r="AK88" s="7" t="str">
        <f t="shared" si="258"/>
        <v/>
      </c>
      <c r="AL88" s="7" t="str">
        <f t="shared" si="259"/>
        <v>,2,2,2,2,2</v>
      </c>
      <c r="AM88" s="7">
        <f t="shared" si="393"/>
        <v>3</v>
      </c>
      <c r="AN88" s="7">
        <f t="shared" ref="AN88:CY88" si="4391">IFERROR(ROUNDDOWN(IF(LEFT($C88,1)="*",AM88*IF(RIGHT($C88,LEN($C88)-1)="old",AM88,VALUE(RIGHT($C88,LEN($C88)-1))),AM88+IF(RIGHT($C88,LEN($C88)-1)="old",AM88,VALUE(RIGHT($C88,LEN($C88)-1))))/3,0),"")</f>
        <v>2</v>
      </c>
      <c r="AO88" s="7">
        <f t="shared" ref="AO88:CZ88" si="4392">IFERROR(IF(MOD(AN88,$D88)=0,$E88,$F88),"")</f>
        <v>6</v>
      </c>
      <c r="AP88" s="7" t="str">
        <f t="shared" si="262"/>
        <v/>
      </c>
      <c r="AQ88" s="7" t="str">
        <f t="shared" si="263"/>
        <v>,2,2,2,2,2,2</v>
      </c>
      <c r="AR88" s="7">
        <f t="shared" si="396"/>
        <v>3</v>
      </c>
      <c r="AS88" s="7">
        <f t="shared" ref="AS88:DD88" si="4393">IFERROR(ROUNDDOWN(IF(LEFT($C88,1)="*",AR88*IF(RIGHT($C88,LEN($C88)-1)="old",AR88,VALUE(RIGHT($C88,LEN($C88)-1))),AR88+IF(RIGHT($C88,LEN($C88)-1)="old",AR88,VALUE(RIGHT($C88,LEN($C88)-1))))/3,0),"")</f>
        <v>2</v>
      </c>
      <c r="AT88" s="7">
        <f t="shared" ref="AT88:DE88" si="4394">IFERROR(IF(MOD(AS88,$D88)=0,$E88,$F88),"")</f>
        <v>6</v>
      </c>
      <c r="AU88" s="7" t="str">
        <f t="shared" si="266"/>
        <v/>
      </c>
      <c r="AV88" s="7" t="str">
        <f t="shared" si="267"/>
        <v>,2,2,2,2,2,2,2</v>
      </c>
      <c r="AW88" s="7">
        <f t="shared" si="399"/>
        <v>208</v>
      </c>
      <c r="AX88" s="7">
        <f t="shared" ref="AX88:DI88" si="4395">IFERROR(ROUNDDOWN(IF(LEFT($C88,1)="*",AW88*IF(RIGHT($C88,LEN($C88)-1)="old",AW88,VALUE(RIGHT($C88,LEN($C88)-1))),AW88+IF(RIGHT($C88,LEN($C88)-1)="old",AW88,VALUE(RIGHT($C88,LEN($C88)-1))))/3,0),"")</f>
        <v>71</v>
      </c>
      <c r="AY88" s="7">
        <f t="shared" ref="AY88:DJ88" si="4396">IFERROR(IF(MOD(AX88,$D88)=0,$E88,$F88),"")</f>
        <v>6</v>
      </c>
      <c r="AZ88" s="7" t="str">
        <f t="shared" si="270"/>
        <v/>
      </c>
      <c r="BA88" s="7" t="str">
        <f t="shared" si="271"/>
        <v>,2,2,2,2,2,2,2,71</v>
      </c>
      <c r="BB88" s="7">
        <f t="shared" si="402"/>
        <v>208</v>
      </c>
      <c r="BC88" s="7">
        <f t="shared" ref="BC88:DN88" si="4397">IFERROR(ROUNDDOWN(IF(LEFT($C88,1)="*",BB88*IF(RIGHT($C88,LEN($C88)-1)="old",BB88,VALUE(RIGHT($C88,LEN($C88)-1))),BB88+IF(RIGHT($C88,LEN($C88)-1)="old",BB88,VALUE(RIGHT($C88,LEN($C88)-1))))/3,0),"")</f>
        <v>71</v>
      </c>
      <c r="BD88" s="7">
        <f t="shared" ref="BD88:DO88" si="4398">IFERROR(IF(MOD(BC88,$D88)=0,$E88,$F88),"")</f>
        <v>6</v>
      </c>
      <c r="BE88" s="7" t="str">
        <f t="shared" si="274"/>
        <v/>
      </c>
      <c r="BF88" s="7" t="str">
        <f t="shared" si="275"/>
        <v>,2,2,2,2,2,2,2,71,71</v>
      </c>
      <c r="BG88" s="7">
        <f t="shared" si="405"/>
        <v>208</v>
      </c>
      <c r="BH88" s="7">
        <f t="shared" ref="BH88:DS88" si="4399">IFERROR(ROUNDDOWN(IF(LEFT($C88,1)="*",BG88*IF(RIGHT($C88,LEN($C88)-1)="old",BG88,VALUE(RIGHT($C88,LEN($C88)-1))),BG88+IF(RIGHT($C88,LEN($C88)-1)="old",BG88,VALUE(RIGHT($C88,LEN($C88)-1))))/3,0),"")</f>
        <v>71</v>
      </c>
      <c r="BI88" s="7">
        <f t="shared" ref="BI88:DT88" si="4400">IFERROR(IF(MOD(BH88,$D88)=0,$E88,$F88),"")</f>
        <v>6</v>
      </c>
      <c r="BJ88" s="7" t="str">
        <f t="shared" si="278"/>
        <v/>
      </c>
      <c r="BK88" s="7" t="str">
        <f t="shared" si="279"/>
        <v>,2,2,2,2,2,2,2,71,71,71</v>
      </c>
      <c r="BL88" s="7">
        <f t="shared" si="408"/>
        <v>208</v>
      </c>
      <c r="BM88" s="7">
        <f t="shared" ref="BM88:DX88" si="4401">IFERROR(ROUNDDOWN(IF(LEFT($C88,1)="*",BL88*IF(RIGHT($C88,LEN($C88)-1)="old",BL88,VALUE(RIGHT($C88,LEN($C88)-1))),BL88+IF(RIGHT($C88,LEN($C88)-1)="old",BL88,VALUE(RIGHT($C88,LEN($C88)-1))))/3,0),"")</f>
        <v>71</v>
      </c>
      <c r="BN88" s="7">
        <f t="shared" ref="BN88:DY88" si="4402">IFERROR(IF(MOD(BM88,$D88)=0,$E88,$F88),"")</f>
        <v>6</v>
      </c>
      <c r="BO88" s="7" t="str">
        <f t="shared" si="282"/>
        <v/>
      </c>
      <c r="BP88" s="7" t="str">
        <f t="shared" si="283"/>
        <v>,2,2,2,2,2,2,2,71,71,71,71</v>
      </c>
      <c r="BQ88" s="7">
        <f t="shared" si="411"/>
        <v>18</v>
      </c>
      <c r="BR88" s="7">
        <f t="shared" ref="BR88:EC88" si="4403">IFERROR(ROUNDDOWN(IF(LEFT($C88,1)="*",BQ88*IF(RIGHT($C88,LEN($C88)-1)="old",BQ88,VALUE(RIGHT($C88,LEN($C88)-1))),BQ88+IF(RIGHT($C88,LEN($C88)-1)="old",BQ88,VALUE(RIGHT($C88,LEN($C88)-1))))/3,0),"")</f>
        <v>7</v>
      </c>
      <c r="BS88" s="7">
        <f t="shared" ref="BS88:ED88" si="4404">IFERROR(IF(MOD(BR88,$D88)=0,$E88,$F88),"")</f>
        <v>6</v>
      </c>
      <c r="BT88" s="7" t="str">
        <f t="shared" si="286"/>
        <v/>
      </c>
      <c r="BU88" s="7" t="str">
        <f t="shared" si="287"/>
        <v>,2,2,2,2,2,2,2,71,71,71,71,7</v>
      </c>
      <c r="BV88" s="7">
        <f t="shared" si="414"/>
        <v>18</v>
      </c>
      <c r="BW88" s="7">
        <f t="shared" ref="BW88:EH88" si="4405">IFERROR(ROUNDDOWN(IF(LEFT($C88,1)="*",BV88*IF(RIGHT($C88,LEN($C88)-1)="old",BV88,VALUE(RIGHT($C88,LEN($C88)-1))),BV88+IF(RIGHT($C88,LEN($C88)-1)="old",BV88,VALUE(RIGHT($C88,LEN($C88)-1))))/3,0),"")</f>
        <v>7</v>
      </c>
      <c r="BX88" s="7">
        <f t="shared" ref="BX88:EI88" si="4406">IFERROR(IF(MOD(BW88,$D88)=0,$E88,$F88),"")</f>
        <v>6</v>
      </c>
      <c r="BY88" s="7" t="str">
        <f t="shared" si="290"/>
        <v/>
      </c>
      <c r="BZ88" s="7" t="str">
        <f t="shared" si="291"/>
        <v>,2,2,2,2,2,2,2,71,71,71,71,7,7</v>
      </c>
      <c r="CA88" s="7">
        <f t="shared" si="417"/>
        <v>18</v>
      </c>
      <c r="CB88" s="7">
        <f t="shared" ref="CB88:EM88" si="4407">IFERROR(ROUNDDOWN(IF(LEFT($C88,1)="*",CA88*IF(RIGHT($C88,LEN($C88)-1)="old",CA88,VALUE(RIGHT($C88,LEN($C88)-1))),CA88+IF(RIGHT($C88,LEN($C88)-1)="old",CA88,VALUE(RIGHT($C88,LEN($C88)-1))))/3,0),"")</f>
        <v>7</v>
      </c>
      <c r="CC88" s="7">
        <f t="shared" ref="CC88:EN88" si="4408">IFERROR(IF(MOD(CB88,$D88)=0,$E88,$F88),"")</f>
        <v>6</v>
      </c>
      <c r="CD88" s="7" t="str">
        <f t="shared" si="294"/>
        <v/>
      </c>
      <c r="CE88" s="7" t="str">
        <f t="shared" si="295"/>
        <v>,2,2,2,2,2,2,2,71,71,71,71,7,7,7</v>
      </c>
      <c r="CF88" s="7" t="str">
        <f t="shared" si="420"/>
        <v/>
      </c>
      <c r="CG88" s="7" t="str">
        <f t="shared" ref="CG88:ER88" si="4409">IFERROR(ROUNDDOWN(IF(LEFT($C88,1)="*",CF88*IF(RIGHT($C88,LEN($C88)-1)="old",CF88,VALUE(RIGHT($C88,LEN($C88)-1))),CF88+IF(RIGHT($C88,LEN($C88)-1)="old",CF88,VALUE(RIGHT($C88,LEN($C88)-1))))/3,0),"")</f>
        <v/>
      </c>
      <c r="CH88" s="7" t="str">
        <f t="shared" ref="CH88:ES88" si="4410">IFERROR(IF(MOD(CG88,$D88)=0,$E88,$F88),"")</f>
        <v/>
      </c>
      <c r="CI88" s="7" t="str">
        <f t="shared" si="298"/>
        <v/>
      </c>
      <c r="CJ88" s="7" t="str">
        <f t="shared" si="299"/>
        <v>,2,2,2,2,2,2,2,71,71,71,71,7,7,7</v>
      </c>
      <c r="CK88" s="7" t="str">
        <f t="shared" si="423"/>
        <v/>
      </c>
      <c r="CL88" s="7" t="str">
        <f t="shared" ref="CL88:EW88" si="4411">IFERROR(ROUNDDOWN(IF(LEFT($C88,1)="*",CK88*IF(RIGHT($C88,LEN($C88)-1)="old",CK88,VALUE(RIGHT($C88,LEN($C88)-1))),CK88+IF(RIGHT($C88,LEN($C88)-1)="old",CK88,VALUE(RIGHT($C88,LEN($C88)-1))))/3,0),"")</f>
        <v/>
      </c>
      <c r="CM88" s="7" t="str">
        <f t="shared" ref="CM88:EX88" si="4412">IFERROR(IF(MOD(CL88,$D88)=0,$E88,$F88),"")</f>
        <v/>
      </c>
      <c r="CN88" s="7" t="str">
        <f t="shared" si="302"/>
        <v/>
      </c>
      <c r="CO88" s="7" t="str">
        <f t="shared" si="303"/>
        <v>,2,2,2,2,2,2,2,71,71,71,71,7,7,7</v>
      </c>
      <c r="CP88" s="7" t="str">
        <f t="shared" si="426"/>
        <v/>
      </c>
      <c r="CQ88" s="7" t="str">
        <f t="shared" ref="CQ88:FB88" si="4413">IFERROR(ROUNDDOWN(IF(LEFT($C88,1)="*",CP88*IF(RIGHT($C88,LEN($C88)-1)="old",CP88,VALUE(RIGHT($C88,LEN($C88)-1))),CP88+IF(RIGHT($C88,LEN($C88)-1)="old",CP88,VALUE(RIGHT($C88,LEN($C88)-1))))/3,0),"")</f>
        <v/>
      </c>
      <c r="CR88" s="7" t="str">
        <f t="shared" ref="CR88:FC88" si="4414">IFERROR(IF(MOD(CQ88,$D88)=0,$E88,$F88),"")</f>
        <v/>
      </c>
      <c r="CS88" s="7" t="str">
        <f t="shared" si="306"/>
        <v/>
      </c>
      <c r="CT88" s="7" t="str">
        <f t="shared" si="307"/>
        <v>,2,2,2,2,2,2,2,71,71,71,71,7,7,7</v>
      </c>
      <c r="CU88" s="7" t="str">
        <f t="shared" si="429"/>
        <v/>
      </c>
      <c r="CV88" s="7" t="str">
        <f t="shared" ref="CV88:FG88" si="4415">IFERROR(ROUNDDOWN(IF(LEFT($C88,1)="*",CU88*IF(RIGHT($C88,LEN($C88)-1)="old",CU88,VALUE(RIGHT($C88,LEN($C88)-1))),CU88+IF(RIGHT($C88,LEN($C88)-1)="old",CU88,VALUE(RIGHT($C88,LEN($C88)-1))))/3,0),"")</f>
        <v/>
      </c>
      <c r="CW88" s="7" t="str">
        <f t="shared" ref="CW88:FH88" si="4416">IFERROR(IF(MOD(CV88,$D88)=0,$E88,$F88),"")</f>
        <v/>
      </c>
      <c r="CX88" s="7" t="str">
        <f t="shared" si="310"/>
        <v/>
      </c>
      <c r="CY88" s="7" t="str">
        <f t="shared" si="311"/>
        <v>,2,2,2,2,2,2,2,71,71,71,71,7,7,7</v>
      </c>
      <c r="CZ88" s="7" t="str">
        <f t="shared" si="432"/>
        <v/>
      </c>
      <c r="DA88" s="7" t="str">
        <f t="shared" ref="DA88:FL88" si="4417">IFERROR(ROUNDDOWN(IF(LEFT($C88,1)="*",CZ88*IF(RIGHT($C88,LEN($C88)-1)="old",CZ88,VALUE(RIGHT($C88,LEN($C88)-1))),CZ88+IF(RIGHT($C88,LEN($C88)-1)="old",CZ88,VALUE(RIGHT($C88,LEN($C88)-1))))/3,0),"")</f>
        <v/>
      </c>
      <c r="DB88" s="7" t="str">
        <f t="shared" ref="DB88:FM88" si="4418">IFERROR(IF(MOD(DA88,$D88)=0,$E88,$F88),"")</f>
        <v/>
      </c>
      <c r="DC88" s="7" t="str">
        <f t="shared" si="314"/>
        <v/>
      </c>
      <c r="DD88" s="7" t="str">
        <f t="shared" si="315"/>
        <v>,2,2,2,2,2,2,2,71,71,71,71,7,7,7</v>
      </c>
      <c r="DE88" s="7" t="str">
        <f t="shared" si="435"/>
        <v/>
      </c>
      <c r="DF88" s="7" t="str">
        <f t="shared" ref="DF88:FQ88" si="4419">IFERROR(ROUNDDOWN(IF(LEFT($C88,1)="*",DE88*IF(RIGHT($C88,LEN($C88)-1)="old",DE88,VALUE(RIGHT($C88,LEN($C88)-1))),DE88+IF(RIGHT($C88,LEN($C88)-1)="old",DE88,VALUE(RIGHT($C88,LEN($C88)-1))))/3,0),"")</f>
        <v/>
      </c>
      <c r="DG88" s="7" t="str">
        <f t="shared" ref="DG88:FR88" si="4420">IFERROR(IF(MOD(DF88,$D88)=0,$E88,$F88),"")</f>
        <v/>
      </c>
      <c r="DH88" s="7" t="str">
        <f t="shared" si="318"/>
        <v/>
      </c>
      <c r="DI88" s="7" t="str">
        <f t="shared" si="319"/>
        <v>,2,2,2,2,2,2,2,71,71,71,71,7,7,7</v>
      </c>
      <c r="DJ88" s="7" t="str">
        <f t="shared" si="438"/>
        <v/>
      </c>
      <c r="DK88" s="7" t="str">
        <f t="shared" ref="DK88:FV88" si="4421">IFERROR(ROUNDDOWN(IF(LEFT($C88,1)="*",DJ88*IF(RIGHT($C88,LEN($C88)-1)="old",DJ88,VALUE(RIGHT($C88,LEN($C88)-1))),DJ88+IF(RIGHT($C88,LEN($C88)-1)="old",DJ88,VALUE(RIGHT($C88,LEN($C88)-1))))/3,0),"")</f>
        <v/>
      </c>
      <c r="DL88" s="7" t="str">
        <f t="shared" ref="DL88:FW88" si="4422">IFERROR(IF(MOD(DK88,$D88)=0,$E88,$F88),"")</f>
        <v/>
      </c>
      <c r="DM88" s="7" t="str">
        <f t="shared" si="322"/>
        <v/>
      </c>
      <c r="DN88" s="7" t="str">
        <f t="shared" si="323"/>
        <v>,2,2,2,2,2,2,2,71,71,71,71,7,7,7</v>
      </c>
      <c r="DO88" s="7" t="str">
        <f t="shared" si="441"/>
        <v/>
      </c>
      <c r="DP88" s="7" t="str">
        <f t="shared" ref="DP88:GA88" si="4423">IFERROR(ROUNDDOWN(IF(LEFT($C88,1)="*",DO88*IF(RIGHT($C88,LEN($C88)-1)="old",DO88,VALUE(RIGHT($C88,LEN($C88)-1))),DO88+IF(RIGHT($C88,LEN($C88)-1)="old",DO88,VALUE(RIGHT($C88,LEN($C88)-1))))/3,0),"")</f>
        <v/>
      </c>
      <c r="DQ88" s="7" t="str">
        <f t="shared" ref="DQ88:GB88" si="4424">IFERROR(IF(MOD(DP88,$D88)=0,$E88,$F88),"")</f>
        <v/>
      </c>
      <c r="DR88" s="7" t="str">
        <f t="shared" si="326"/>
        <v/>
      </c>
      <c r="DS88" s="7" t="str">
        <f t="shared" si="327"/>
        <v>,2,2,2,2,2,2,2,71,71,71,71,7,7,7</v>
      </c>
      <c r="DT88" s="7" t="str">
        <f t="shared" si="444"/>
        <v/>
      </c>
      <c r="DU88" s="7" t="str">
        <f t="shared" ref="DU88:GF88" si="4425">IFERROR(ROUNDDOWN(IF(LEFT($C88,1)="*",DT88*IF(RIGHT($C88,LEN($C88)-1)="old",DT88,VALUE(RIGHT($C88,LEN($C88)-1))),DT88+IF(RIGHT($C88,LEN($C88)-1)="old",DT88,VALUE(RIGHT($C88,LEN($C88)-1))))/3,0),"")</f>
        <v/>
      </c>
      <c r="DV88" s="7" t="str">
        <f t="shared" ref="DV88:GG88" si="4426">IFERROR(IF(MOD(DU88,$D88)=0,$E88,$F88),"")</f>
        <v/>
      </c>
      <c r="DW88" s="7" t="str">
        <f t="shared" si="330"/>
        <v/>
      </c>
      <c r="DX88" s="7" t="str">
        <f t="shared" si="331"/>
        <v>,2,2,2,2,2,2,2,71,71,71,71,7,7,7</v>
      </c>
      <c r="DY88" s="7" t="str">
        <f t="shared" si="447"/>
        <v/>
      </c>
      <c r="DZ88" s="7" t="str">
        <f t="shared" ref="DZ88:GK88" si="4427">IFERROR(ROUNDDOWN(IF(LEFT($C88,1)="*",DY88*IF(RIGHT($C88,LEN($C88)-1)="old",DY88,VALUE(RIGHT($C88,LEN($C88)-1))),DY88+IF(RIGHT($C88,LEN($C88)-1)="old",DY88,VALUE(RIGHT($C88,LEN($C88)-1))))/3,0),"")</f>
        <v/>
      </c>
      <c r="EA88" s="7" t="str">
        <f t="shared" ref="EA88:GK88" si="4428">IFERROR(IF(MOD(DZ88,$D88)=0,$E88,$F88),"")</f>
        <v/>
      </c>
      <c r="EB88" s="7" t="str">
        <f t="shared" si="334"/>
        <v/>
      </c>
      <c r="EC88" s="7" t="str">
        <f t="shared" si="335"/>
        <v>,2,2,2,2,2,2,2,71,71,71,71,7,7,7</v>
      </c>
      <c r="ED88" s="7" t="str">
        <f t="shared" si="450"/>
        <v/>
      </c>
      <c r="EE88" s="7" t="str">
        <f t="shared" ref="EE88:GK88" si="4429">IFERROR(ROUNDDOWN(IF(LEFT($C88,1)="*",ED88*IF(RIGHT($C88,LEN($C88)-1)="old",ED88,VALUE(RIGHT($C88,LEN($C88)-1))),ED88+IF(RIGHT($C88,LEN($C88)-1)="old",ED88,VALUE(RIGHT($C88,LEN($C88)-1))))/3,0),"")</f>
        <v/>
      </c>
      <c r="EF88" s="7" t="str">
        <f t="shared" ref="EF88:GK88" si="4430">IFERROR(IF(MOD(EE88,$D88)=0,$E88,$F88),"")</f>
        <v/>
      </c>
      <c r="EG88" s="7" t="str">
        <f t="shared" si="338"/>
        <v/>
      </c>
      <c r="EH88" s="7" t="str">
        <f t="shared" si="339"/>
        <v>,2,2,2,2,2,2,2,71,71,71,71,7,7,7</v>
      </c>
      <c r="EI88" s="7" t="str">
        <f t="shared" si="453"/>
        <v/>
      </c>
      <c r="EJ88" s="7" t="str">
        <f t="shared" ref="EJ88:GK88" si="4431">IFERROR(ROUNDDOWN(IF(LEFT($C88,1)="*",EI88*IF(RIGHT($C88,LEN($C88)-1)="old",EI88,VALUE(RIGHT($C88,LEN($C88)-1))),EI88+IF(RIGHT($C88,LEN($C88)-1)="old",EI88,VALUE(RIGHT($C88,LEN($C88)-1))))/3,0),"")</f>
        <v/>
      </c>
      <c r="EK88" s="7" t="str">
        <f t="shared" ref="EK88:GK88" si="4432">IFERROR(IF(MOD(EJ88,$D88)=0,$E88,$F88),"")</f>
        <v/>
      </c>
      <c r="EL88" s="7" t="str">
        <f t="shared" si="342"/>
        <v/>
      </c>
      <c r="EM88" s="7" t="str">
        <f t="shared" si="343"/>
        <v>,2,2,2,2,2,2,2,71,71,71,71,7,7,7</v>
      </c>
      <c r="EN88" s="7" t="str">
        <f t="shared" si="456"/>
        <v/>
      </c>
      <c r="EO88" s="7" t="str">
        <f t="shared" ref="EO88:GK88" si="4433">IFERROR(ROUNDDOWN(IF(LEFT($C88,1)="*",EN88*IF(RIGHT($C88,LEN($C88)-1)="old",EN88,VALUE(RIGHT($C88,LEN($C88)-1))),EN88+IF(RIGHT($C88,LEN($C88)-1)="old",EN88,VALUE(RIGHT($C88,LEN($C88)-1))))/3,0),"")</f>
        <v/>
      </c>
      <c r="EP88" s="7" t="str">
        <f t="shared" ref="EP88:GK88" si="4434">IFERROR(IF(MOD(EO88,$D88)=0,$E88,$F88),"")</f>
        <v/>
      </c>
      <c r="EQ88" s="7" t="str">
        <f t="shared" si="346"/>
        <v/>
      </c>
      <c r="ER88" s="7" t="str">
        <f t="shared" si="347"/>
        <v>,2,2,2,2,2,2,2,71,71,71,71,7,7,7</v>
      </c>
      <c r="ES88" s="7" t="str">
        <f t="shared" si="459"/>
        <v/>
      </c>
      <c r="ET88" s="7" t="str">
        <f t="shared" ref="ET88:GK88" si="4435">IFERROR(ROUNDDOWN(IF(LEFT($C88,1)="*",ES88*IF(RIGHT($C88,LEN($C88)-1)="old",ES88,VALUE(RIGHT($C88,LEN($C88)-1))),ES88+IF(RIGHT($C88,LEN($C88)-1)="old",ES88,VALUE(RIGHT($C88,LEN($C88)-1))))/3,0),"")</f>
        <v/>
      </c>
      <c r="EU88" s="7" t="str">
        <f t="shared" ref="EU88:GK88" si="4436">IFERROR(IF(MOD(ET88,$D88)=0,$E88,$F88),"")</f>
        <v/>
      </c>
      <c r="EV88" s="7" t="str">
        <f t="shared" si="350"/>
        <v/>
      </c>
      <c r="EW88" s="7" t="str">
        <f t="shared" si="351"/>
        <v>,2,2,2,2,2,2,2,71,71,71,71,7,7,7</v>
      </c>
      <c r="EX88" s="7" t="str">
        <f t="shared" si="462"/>
        <v/>
      </c>
      <c r="EY88" s="7" t="str">
        <f t="shared" ref="EY88:GK88" si="4437">IFERROR(ROUNDDOWN(IF(LEFT($C88,1)="*",EX88*IF(RIGHT($C88,LEN($C88)-1)="old",EX88,VALUE(RIGHT($C88,LEN($C88)-1))),EX88+IF(RIGHT($C88,LEN($C88)-1)="old",EX88,VALUE(RIGHT($C88,LEN($C88)-1))))/3,0),"")</f>
        <v/>
      </c>
      <c r="EZ88" s="7" t="str">
        <f t="shared" ref="EZ88:GK88" si="4438">IFERROR(IF(MOD(EY88,$D88)=0,$E88,$F88),"")</f>
        <v/>
      </c>
      <c r="FA88" s="7" t="str">
        <f t="shared" si="354"/>
        <v/>
      </c>
      <c r="FB88" s="7" t="str">
        <f t="shared" si="355"/>
        <v>,2,2,2,2,2,2,2,71,71,71,71,7,7,7</v>
      </c>
      <c r="FC88" s="7" t="str">
        <f t="shared" si="465"/>
        <v/>
      </c>
      <c r="FD88" s="7" t="str">
        <f t="shared" ref="FD88:GK88" si="4439">IFERROR(ROUNDDOWN(IF(LEFT($C88,1)="*",FC88*IF(RIGHT($C88,LEN($C88)-1)="old",FC88,VALUE(RIGHT($C88,LEN($C88)-1))),FC88+IF(RIGHT($C88,LEN($C88)-1)="old",FC88,VALUE(RIGHT($C88,LEN($C88)-1))))/3,0),"")</f>
        <v/>
      </c>
      <c r="FE88" s="7" t="str">
        <f t="shared" ref="FE88:GK88" si="4440">IFERROR(IF(MOD(FD88,$D88)=0,$E88,$F88),"")</f>
        <v/>
      </c>
      <c r="FF88" s="7" t="str">
        <f t="shared" si="358"/>
        <v/>
      </c>
      <c r="FG88" s="7" t="str">
        <f t="shared" si="359"/>
        <v>,2,2,2,2,2,2,2,71,71,71,71,7,7,7</v>
      </c>
      <c r="FH88" s="7" t="str">
        <f t="shared" si="468"/>
        <v/>
      </c>
      <c r="FI88" s="7" t="str">
        <f t="shared" ref="FI88:GK88" si="4441">IFERROR(ROUNDDOWN(IF(LEFT($C88,1)="*",FH88*IF(RIGHT($C88,LEN($C88)-1)="old",FH88,VALUE(RIGHT($C88,LEN($C88)-1))),FH88+IF(RIGHT($C88,LEN($C88)-1)="old",FH88,VALUE(RIGHT($C88,LEN($C88)-1))))/3,0),"")</f>
        <v/>
      </c>
      <c r="FJ88" s="7" t="str">
        <f t="shared" ref="FJ88:GK88" si="4442">IFERROR(IF(MOD(FI88,$D88)=0,$E88,$F88),"")</f>
        <v/>
      </c>
      <c r="FK88" s="7" t="str">
        <f t="shared" si="362"/>
        <v/>
      </c>
      <c r="FL88" s="7" t="str">
        <f t="shared" si="363"/>
        <v>,2,2,2,2,2,2,2,71,71,71,71,7,7,7</v>
      </c>
      <c r="FM88" s="7" t="str">
        <f t="shared" si="471"/>
        <v/>
      </c>
      <c r="FN88" s="7" t="str">
        <f t="shared" ref="FN88:GK88" si="4443">IFERROR(ROUNDDOWN(IF(LEFT($C88,1)="*",FM88*IF(RIGHT($C88,LEN($C88)-1)="old",FM88,VALUE(RIGHT($C88,LEN($C88)-1))),FM88+IF(RIGHT($C88,LEN($C88)-1)="old",FM88,VALUE(RIGHT($C88,LEN($C88)-1))))/3,0),"")</f>
        <v/>
      </c>
      <c r="FO88" s="7" t="str">
        <f t="shared" ref="FO88:GK88" si="4444">IFERROR(IF(MOD(FN88,$D88)=0,$E88,$F88),"")</f>
        <v/>
      </c>
      <c r="FP88" s="7" t="str">
        <f t="shared" si="366"/>
        <v/>
      </c>
      <c r="FQ88" s="7" t="str">
        <f t="shared" si="367"/>
        <v>,2,2,2,2,2,2,2,71,71,71,71,7,7,7</v>
      </c>
      <c r="FR88" s="7" t="str">
        <f t="shared" si="474"/>
        <v/>
      </c>
      <c r="FS88" s="7" t="str">
        <f t="shared" ref="FS88:GK88" si="4445">IFERROR(ROUNDDOWN(IF(LEFT($C88,1)="*",FR88*IF(RIGHT($C88,LEN($C88)-1)="old",FR88,VALUE(RIGHT($C88,LEN($C88)-1))),FR88+IF(RIGHT($C88,LEN($C88)-1)="old",FR88,VALUE(RIGHT($C88,LEN($C88)-1))))/3,0),"")</f>
        <v/>
      </c>
      <c r="FT88" s="7" t="str">
        <f t="shared" ref="FT88:GK88" si="4446">IFERROR(IF(MOD(FS88,$D88)=0,$E88,$F88),"")</f>
        <v/>
      </c>
      <c r="FU88" s="7" t="str">
        <f t="shared" si="370"/>
        <v/>
      </c>
      <c r="FV88" s="7" t="str">
        <f t="shared" si="371"/>
        <v>,2,2,2,2,2,2,2,71,71,71,71,7,7,7</v>
      </c>
      <c r="FW88" s="7" t="str">
        <f t="shared" si="477"/>
        <v/>
      </c>
      <c r="FX88" s="7" t="str">
        <f t="shared" ref="FX88:GK88" si="4447">IFERROR(ROUNDDOWN(IF(LEFT($C88,1)="*",FW88*IF(RIGHT($C88,LEN($C88)-1)="old",FW88,VALUE(RIGHT($C88,LEN($C88)-1))),FW88+IF(RIGHT($C88,LEN($C88)-1)="old",FW88,VALUE(RIGHT($C88,LEN($C88)-1))))/3,0),"")</f>
        <v/>
      </c>
      <c r="FY88" s="7" t="str">
        <f t="shared" ref="FY88:GK88" si="4448">IFERROR(IF(MOD(FX88,$D88)=0,$E88,$F88),"")</f>
        <v/>
      </c>
      <c r="FZ88" s="7" t="str">
        <f t="shared" si="374"/>
        <v/>
      </c>
      <c r="GA88" s="7" t="str">
        <f t="shared" si="375"/>
        <v>,2,2,2,2,2,2,2,71,71,71,71,7,7,7</v>
      </c>
      <c r="GB88" s="7" t="str">
        <f t="shared" si="480"/>
        <v/>
      </c>
      <c r="GC88" s="7" t="str">
        <f t="shared" ref="GC88:GK88" si="4449">IFERROR(ROUNDDOWN(IF(LEFT($C88,1)="*",GB88*IF(RIGHT($C88,LEN($C88)-1)="old",GB88,VALUE(RIGHT($C88,LEN($C88)-1))),GB88+IF(RIGHT($C88,LEN($C88)-1)="old",GB88,VALUE(RIGHT($C88,LEN($C88)-1))))/3,0),"")</f>
        <v/>
      </c>
      <c r="GD88" s="7" t="str">
        <f t="shared" ref="GD88:GK88" si="4450">IFERROR(IF(MOD(GC88,$D88)=0,$E88,$F88),"")</f>
        <v/>
      </c>
      <c r="GE88" s="7" t="str">
        <f t="shared" si="378"/>
        <v/>
      </c>
      <c r="GF88" s="7" t="str">
        <f t="shared" si="379"/>
        <v>,2,2,2,2,2,2,2,71,71,71,71,7,7,7</v>
      </c>
      <c r="GG88" s="7" t="str">
        <f t="shared" si="483"/>
        <v/>
      </c>
      <c r="GH88" s="7" t="str">
        <f t="shared" ref="GH88:GK88" si="4451">IFERROR(ROUNDDOWN(IF(LEFT($C88,1)="*",GG88*IF(RIGHT($C88,LEN($C88)-1)="old",GG88,VALUE(RIGHT($C88,LEN($C88)-1))),GG88+IF(RIGHT($C88,LEN($C88)-1)="old",GG88,VALUE(RIGHT($C88,LEN($C88)-1))))/3,0),"")</f>
        <v/>
      </c>
      <c r="GI88" s="7" t="str">
        <f t="shared" ref="GI88:GK88" si="4452">IFERROR(IF(MOD(GH88,$D88)=0,$E88,$F88),"")</f>
        <v/>
      </c>
      <c r="GJ88" s="7" t="str">
        <f t="shared" si="382"/>
        <v/>
      </c>
      <c r="GK88" s="7" t="str">
        <f t="shared" si="383"/>
        <v>,2,2,2,2,2,2,2,71,71,71,71,7,7,7</v>
      </c>
    </row>
    <row r="89" spans="1:197" s="7" customFormat="1" x14ac:dyDescent="0.25">
      <c r="B89" s="7">
        <v>4</v>
      </c>
      <c r="C89" s="7" t="str">
        <f>"*old"</f>
        <v>*old</v>
      </c>
      <c r="D89" s="7">
        <v>7</v>
      </c>
      <c r="E89" s="7">
        <v>0</v>
      </c>
      <c r="F89" s="7">
        <v>3</v>
      </c>
      <c r="I89" s="7" t="str">
        <f>IF(E82=B89,GJ82,"")&amp;IF(F82=B89,GK82,"")&amp;IF(E83=B89,GJ83,"")&amp;IF(F83=B89,GK83,"")&amp;IF(E84=B89,GJ84,"")&amp;IF(F84=B89,GK84,"")&amp;IF(E85=B89,GJ85,"")&amp;IF(F85=B89,GK85,"")&amp;IF(E86=B89,GJ86,"")&amp;IF(F86=B89,GK86,"")&amp;IF(E87=B89,GJ87,"")&amp;IF(F87=B89,GK87,"")&amp;IF(E88=B89,GJ88,"")&amp;IF(F88=B89,GK88,"")</f>
        <v>,3,3,3,3,3,3,3,3,3,3,25</v>
      </c>
      <c r="J89" s="7">
        <f t="shared" si="246"/>
        <v>11</v>
      </c>
      <c r="K89" s="7">
        <f t="shared" si="4316"/>
        <v>67</v>
      </c>
      <c r="L89" s="7" t="str">
        <f>IF(E90=B89,GJ90,"")&amp;IF(F90=B89,GK90,"")&amp;IF(E91=B89,GJ91,"")&amp;IF(F91=B89,GK91,"")&amp;IF(E92=B89,GJ92,"")&amp;IF(F92=B89,GK92,"")</f>
        <v>,3,3,3,3,3,3,3,3,3,3</v>
      </c>
      <c r="M89">
        <f>LEN(L89)-LEN(SUBSTITUTE(L89,",",""))</f>
        <v>10</v>
      </c>
      <c r="N89" s="7">
        <f>IF(N$4&lt;=$J89,VALUE(SUBSTITUTE(MID($I89,IFERROR(FIND(CHAR(1),SUBSTITUTE($I89,",",CHAR(1),(N$4+1)-1)),1),IFERROR(FIND(CHAR(1),SUBSTITUTE($I89,",",CHAR(1),(N$4+1))),LEN($I89)+1)-IFERROR(FIND(CHAR(1),SUBSTITUTE($I89,",",CHAR(1),(N$4+1)-1)),1)),",","")),"")</f>
        <v>3</v>
      </c>
      <c r="O89" s="7">
        <f t="shared" si="3154"/>
        <v>3</v>
      </c>
      <c r="P89" s="7">
        <f t="shared" si="3155"/>
        <v>3</v>
      </c>
      <c r="Q89" s="7" t="str">
        <f t="shared" si="3084"/>
        <v/>
      </c>
      <c r="R89" s="7" t="str">
        <f t="shared" si="3085"/>
        <v>,3</v>
      </c>
      <c r="S89" s="7">
        <f t="shared" si="247"/>
        <v>3</v>
      </c>
      <c r="T89" s="7">
        <f t="shared" si="243"/>
        <v>3</v>
      </c>
      <c r="U89" s="7">
        <f t="shared" si="244"/>
        <v>3</v>
      </c>
      <c r="V89" s="7" t="str">
        <f t="shared" si="898"/>
        <v/>
      </c>
      <c r="W89" s="7" t="str">
        <f t="shared" si="899"/>
        <v>,3,3</v>
      </c>
      <c r="X89" s="7">
        <f t="shared" si="384"/>
        <v>3</v>
      </c>
      <c r="Y89" s="7">
        <f t="shared" ref="Y89:CJ89" si="4453">IFERROR(ROUNDDOWN(IF(LEFT($C89,1)="*",X89*IF(RIGHT($C89,LEN($C89)-1)="old",X89,VALUE(RIGHT($C89,LEN($C89)-1))),X89+IF(RIGHT($C89,LEN($C89)-1)="old",X89,VALUE(RIGHT($C89,LEN($C89)-1))))/3,0),"")</f>
        <v>3</v>
      </c>
      <c r="Z89" s="7">
        <f t="shared" ref="Z89:CK89" si="4454">IFERROR(IF(MOD(Y89,$D89)=0,$E89,$F89),"")</f>
        <v>3</v>
      </c>
      <c r="AA89" s="7" t="str">
        <f t="shared" si="250"/>
        <v/>
      </c>
      <c r="AB89" s="7" t="str">
        <f t="shared" si="251"/>
        <v>,3,3,3</v>
      </c>
      <c r="AC89" s="7">
        <f t="shared" si="387"/>
        <v>3</v>
      </c>
      <c r="AD89" s="7">
        <f t="shared" ref="AD89:CO89" si="4455">IFERROR(ROUNDDOWN(IF(LEFT($C89,1)="*",AC89*IF(RIGHT($C89,LEN($C89)-1)="old",AC89,VALUE(RIGHT($C89,LEN($C89)-1))),AC89+IF(RIGHT($C89,LEN($C89)-1)="old",AC89,VALUE(RIGHT($C89,LEN($C89)-1))))/3,0),"")</f>
        <v>3</v>
      </c>
      <c r="AE89" s="7">
        <f t="shared" ref="AE89:CP89" si="4456">IFERROR(IF(MOD(AD89,$D89)=0,$E89,$F89),"")</f>
        <v>3</v>
      </c>
      <c r="AF89" s="7" t="str">
        <f t="shared" si="254"/>
        <v/>
      </c>
      <c r="AG89" s="7" t="str">
        <f t="shared" si="255"/>
        <v>,3,3,3,3</v>
      </c>
      <c r="AH89" s="7">
        <f t="shared" si="390"/>
        <v>3</v>
      </c>
      <c r="AI89" s="7">
        <f t="shared" ref="AI89:CT89" si="4457">IFERROR(ROUNDDOWN(IF(LEFT($C89,1)="*",AH89*IF(RIGHT($C89,LEN($C89)-1)="old",AH89,VALUE(RIGHT($C89,LEN($C89)-1))),AH89+IF(RIGHT($C89,LEN($C89)-1)="old",AH89,VALUE(RIGHT($C89,LEN($C89)-1))))/3,0),"")</f>
        <v>3</v>
      </c>
      <c r="AJ89" s="7">
        <f t="shared" ref="AJ89:CU89" si="4458">IFERROR(IF(MOD(AI89,$D89)=0,$E89,$F89),"")</f>
        <v>3</v>
      </c>
      <c r="AK89" s="7" t="str">
        <f t="shared" si="258"/>
        <v/>
      </c>
      <c r="AL89" s="7" t="str">
        <f t="shared" si="259"/>
        <v>,3,3,3,3,3</v>
      </c>
      <c r="AM89" s="7">
        <f t="shared" si="393"/>
        <v>3</v>
      </c>
      <c r="AN89" s="7">
        <f t="shared" ref="AN89:CY89" si="4459">IFERROR(ROUNDDOWN(IF(LEFT($C89,1)="*",AM89*IF(RIGHT($C89,LEN($C89)-1)="old",AM89,VALUE(RIGHT($C89,LEN($C89)-1))),AM89+IF(RIGHT($C89,LEN($C89)-1)="old",AM89,VALUE(RIGHT($C89,LEN($C89)-1))))/3,0),"")</f>
        <v>3</v>
      </c>
      <c r="AO89" s="7">
        <f t="shared" ref="AO89:CZ89" si="4460">IFERROR(IF(MOD(AN89,$D89)=0,$E89,$F89),"")</f>
        <v>3</v>
      </c>
      <c r="AP89" s="7" t="str">
        <f t="shared" si="262"/>
        <v/>
      </c>
      <c r="AQ89" s="7" t="str">
        <f t="shared" si="263"/>
        <v>,3,3,3,3,3,3</v>
      </c>
      <c r="AR89" s="7">
        <f t="shared" si="396"/>
        <v>3</v>
      </c>
      <c r="AS89" s="7">
        <f t="shared" ref="AS89:DD89" si="4461">IFERROR(ROUNDDOWN(IF(LEFT($C89,1)="*",AR89*IF(RIGHT($C89,LEN($C89)-1)="old",AR89,VALUE(RIGHT($C89,LEN($C89)-1))),AR89+IF(RIGHT($C89,LEN($C89)-1)="old",AR89,VALUE(RIGHT($C89,LEN($C89)-1))))/3,0),"")</f>
        <v>3</v>
      </c>
      <c r="AT89" s="7">
        <f t="shared" ref="AT89:DE89" si="4462">IFERROR(IF(MOD(AS89,$D89)=0,$E89,$F89),"")</f>
        <v>3</v>
      </c>
      <c r="AU89" s="7" t="str">
        <f t="shared" si="266"/>
        <v/>
      </c>
      <c r="AV89" s="7" t="str">
        <f t="shared" si="267"/>
        <v>,3,3,3,3,3,3,3</v>
      </c>
      <c r="AW89" s="7">
        <f t="shared" si="399"/>
        <v>3</v>
      </c>
      <c r="AX89" s="7">
        <f t="shared" ref="AX89:DI89" si="4463">IFERROR(ROUNDDOWN(IF(LEFT($C89,1)="*",AW89*IF(RIGHT($C89,LEN($C89)-1)="old",AW89,VALUE(RIGHT($C89,LEN($C89)-1))),AW89+IF(RIGHT($C89,LEN($C89)-1)="old",AW89,VALUE(RIGHT($C89,LEN($C89)-1))))/3,0),"")</f>
        <v>3</v>
      </c>
      <c r="AY89" s="7">
        <f t="shared" ref="AY89:DJ89" si="4464">IFERROR(IF(MOD(AX89,$D89)=0,$E89,$F89),"")</f>
        <v>3</v>
      </c>
      <c r="AZ89" s="7" t="str">
        <f t="shared" si="270"/>
        <v/>
      </c>
      <c r="BA89" s="7" t="str">
        <f t="shared" si="271"/>
        <v>,3,3,3,3,3,3,3,3</v>
      </c>
      <c r="BB89" s="7">
        <f t="shared" si="402"/>
        <v>3</v>
      </c>
      <c r="BC89" s="7">
        <f t="shared" ref="BC89:DN89" si="4465">IFERROR(ROUNDDOWN(IF(LEFT($C89,1)="*",BB89*IF(RIGHT($C89,LEN($C89)-1)="old",BB89,VALUE(RIGHT($C89,LEN($C89)-1))),BB89+IF(RIGHT($C89,LEN($C89)-1)="old",BB89,VALUE(RIGHT($C89,LEN($C89)-1))))/3,0),"")</f>
        <v>3</v>
      </c>
      <c r="BD89" s="7">
        <f t="shared" ref="BD89:DO89" si="4466">IFERROR(IF(MOD(BC89,$D89)=0,$E89,$F89),"")</f>
        <v>3</v>
      </c>
      <c r="BE89" s="7" t="str">
        <f t="shared" si="274"/>
        <v/>
      </c>
      <c r="BF89" s="7" t="str">
        <f t="shared" si="275"/>
        <v>,3,3,3,3,3,3,3,3,3</v>
      </c>
      <c r="BG89" s="7">
        <f t="shared" si="405"/>
        <v>3</v>
      </c>
      <c r="BH89" s="7">
        <f t="shared" ref="BH89:DS89" si="4467">IFERROR(ROUNDDOWN(IF(LEFT($C89,1)="*",BG89*IF(RIGHT($C89,LEN($C89)-1)="old",BG89,VALUE(RIGHT($C89,LEN($C89)-1))),BG89+IF(RIGHT($C89,LEN($C89)-1)="old",BG89,VALUE(RIGHT($C89,LEN($C89)-1))))/3,0),"")</f>
        <v>3</v>
      </c>
      <c r="BI89" s="7">
        <f t="shared" ref="BI89:DT89" si="4468">IFERROR(IF(MOD(BH89,$D89)=0,$E89,$F89),"")</f>
        <v>3</v>
      </c>
      <c r="BJ89" s="7" t="str">
        <f t="shared" si="278"/>
        <v/>
      </c>
      <c r="BK89" s="7" t="str">
        <f t="shared" si="279"/>
        <v>,3,3,3,3,3,3,3,3,3,3</v>
      </c>
      <c r="BL89" s="7">
        <f t="shared" si="408"/>
        <v>25</v>
      </c>
      <c r="BM89" s="7">
        <f t="shared" ref="BM89:DX89" si="4469">IFERROR(ROUNDDOWN(IF(LEFT($C89,1)="*",BL89*IF(RIGHT($C89,LEN($C89)-1)="old",BL89,VALUE(RIGHT($C89,LEN($C89)-1))),BL89+IF(RIGHT($C89,LEN($C89)-1)="old",BL89,VALUE(RIGHT($C89,LEN($C89)-1))))/3,0),"")</f>
        <v>208</v>
      </c>
      <c r="BN89" s="7">
        <f t="shared" ref="BN89:DY89" si="4470">IFERROR(IF(MOD(BM89,$D89)=0,$E89,$F89),"")</f>
        <v>3</v>
      </c>
      <c r="BO89" s="7" t="str">
        <f t="shared" si="282"/>
        <v/>
      </c>
      <c r="BP89" s="7" t="str">
        <f t="shared" si="283"/>
        <v>,3,3,3,3,3,3,3,3,3,3,208</v>
      </c>
      <c r="BQ89" s="7" t="str">
        <f t="shared" si="411"/>
        <v/>
      </c>
      <c r="BR89" s="7" t="str">
        <f t="shared" ref="BR89:EC89" si="4471">IFERROR(ROUNDDOWN(IF(LEFT($C89,1)="*",BQ89*IF(RIGHT($C89,LEN($C89)-1)="old",BQ89,VALUE(RIGHT($C89,LEN($C89)-1))),BQ89+IF(RIGHT($C89,LEN($C89)-1)="old",BQ89,VALUE(RIGHT($C89,LEN($C89)-1))))/3,0),"")</f>
        <v/>
      </c>
      <c r="BS89" s="7" t="str">
        <f t="shared" ref="BS89:ED89" si="4472">IFERROR(IF(MOD(BR89,$D89)=0,$E89,$F89),"")</f>
        <v/>
      </c>
      <c r="BT89" s="7" t="str">
        <f t="shared" si="286"/>
        <v/>
      </c>
      <c r="BU89" s="7" t="str">
        <f t="shared" si="287"/>
        <v>,3,3,3,3,3,3,3,3,3,3,208</v>
      </c>
      <c r="BV89" s="7" t="str">
        <f t="shared" si="414"/>
        <v/>
      </c>
      <c r="BW89" s="7" t="str">
        <f t="shared" ref="BW89:EH89" si="4473">IFERROR(ROUNDDOWN(IF(LEFT($C89,1)="*",BV89*IF(RIGHT($C89,LEN($C89)-1)="old",BV89,VALUE(RIGHT($C89,LEN($C89)-1))),BV89+IF(RIGHT($C89,LEN($C89)-1)="old",BV89,VALUE(RIGHT($C89,LEN($C89)-1))))/3,0),"")</f>
        <v/>
      </c>
      <c r="BX89" s="7" t="str">
        <f t="shared" ref="BX89:EI89" si="4474">IFERROR(IF(MOD(BW89,$D89)=0,$E89,$F89),"")</f>
        <v/>
      </c>
      <c r="BY89" s="7" t="str">
        <f t="shared" si="290"/>
        <v/>
      </c>
      <c r="BZ89" s="7" t="str">
        <f t="shared" si="291"/>
        <v>,3,3,3,3,3,3,3,3,3,3,208</v>
      </c>
      <c r="CA89" s="7" t="str">
        <f t="shared" si="417"/>
        <v/>
      </c>
      <c r="CB89" s="7" t="str">
        <f t="shared" ref="CB89:EM89" si="4475">IFERROR(ROUNDDOWN(IF(LEFT($C89,1)="*",CA89*IF(RIGHT($C89,LEN($C89)-1)="old",CA89,VALUE(RIGHT($C89,LEN($C89)-1))),CA89+IF(RIGHT($C89,LEN($C89)-1)="old",CA89,VALUE(RIGHT($C89,LEN($C89)-1))))/3,0),"")</f>
        <v/>
      </c>
      <c r="CC89" s="7" t="str">
        <f t="shared" ref="CC89:EN89" si="4476">IFERROR(IF(MOD(CB89,$D89)=0,$E89,$F89),"")</f>
        <v/>
      </c>
      <c r="CD89" s="7" t="str">
        <f t="shared" si="294"/>
        <v/>
      </c>
      <c r="CE89" s="7" t="str">
        <f t="shared" si="295"/>
        <v>,3,3,3,3,3,3,3,3,3,3,208</v>
      </c>
      <c r="CF89" s="7" t="str">
        <f t="shared" si="420"/>
        <v/>
      </c>
      <c r="CG89" s="7" t="str">
        <f t="shared" ref="CG89:ER89" si="4477">IFERROR(ROUNDDOWN(IF(LEFT($C89,1)="*",CF89*IF(RIGHT($C89,LEN($C89)-1)="old",CF89,VALUE(RIGHT($C89,LEN($C89)-1))),CF89+IF(RIGHT($C89,LEN($C89)-1)="old",CF89,VALUE(RIGHT($C89,LEN($C89)-1))))/3,0),"")</f>
        <v/>
      </c>
      <c r="CH89" s="7" t="str">
        <f t="shared" ref="CH89:ES89" si="4478">IFERROR(IF(MOD(CG89,$D89)=0,$E89,$F89),"")</f>
        <v/>
      </c>
      <c r="CI89" s="7" t="str">
        <f t="shared" si="298"/>
        <v/>
      </c>
      <c r="CJ89" s="7" t="str">
        <f t="shared" si="299"/>
        <v>,3,3,3,3,3,3,3,3,3,3,208</v>
      </c>
      <c r="CK89" s="7" t="str">
        <f t="shared" si="423"/>
        <v/>
      </c>
      <c r="CL89" s="7" t="str">
        <f t="shared" ref="CL89:EW89" si="4479">IFERROR(ROUNDDOWN(IF(LEFT($C89,1)="*",CK89*IF(RIGHT($C89,LEN($C89)-1)="old",CK89,VALUE(RIGHT($C89,LEN($C89)-1))),CK89+IF(RIGHT($C89,LEN($C89)-1)="old",CK89,VALUE(RIGHT($C89,LEN($C89)-1))))/3,0),"")</f>
        <v/>
      </c>
      <c r="CM89" s="7" t="str">
        <f t="shared" ref="CM89:EX89" si="4480">IFERROR(IF(MOD(CL89,$D89)=0,$E89,$F89),"")</f>
        <v/>
      </c>
      <c r="CN89" s="7" t="str">
        <f t="shared" si="302"/>
        <v/>
      </c>
      <c r="CO89" s="7" t="str">
        <f t="shared" si="303"/>
        <v>,3,3,3,3,3,3,3,3,3,3,208</v>
      </c>
      <c r="CP89" s="7" t="str">
        <f t="shared" si="426"/>
        <v/>
      </c>
      <c r="CQ89" s="7" t="str">
        <f t="shared" ref="CQ89:FB89" si="4481">IFERROR(ROUNDDOWN(IF(LEFT($C89,1)="*",CP89*IF(RIGHT($C89,LEN($C89)-1)="old",CP89,VALUE(RIGHT($C89,LEN($C89)-1))),CP89+IF(RIGHT($C89,LEN($C89)-1)="old",CP89,VALUE(RIGHT($C89,LEN($C89)-1))))/3,0),"")</f>
        <v/>
      </c>
      <c r="CR89" s="7" t="str">
        <f t="shared" ref="CR89:FC89" si="4482">IFERROR(IF(MOD(CQ89,$D89)=0,$E89,$F89),"")</f>
        <v/>
      </c>
      <c r="CS89" s="7" t="str">
        <f t="shared" si="306"/>
        <v/>
      </c>
      <c r="CT89" s="7" t="str">
        <f t="shared" si="307"/>
        <v>,3,3,3,3,3,3,3,3,3,3,208</v>
      </c>
      <c r="CU89" s="7" t="str">
        <f t="shared" si="429"/>
        <v/>
      </c>
      <c r="CV89" s="7" t="str">
        <f t="shared" ref="CV89:FG89" si="4483">IFERROR(ROUNDDOWN(IF(LEFT($C89,1)="*",CU89*IF(RIGHT($C89,LEN($C89)-1)="old",CU89,VALUE(RIGHT($C89,LEN($C89)-1))),CU89+IF(RIGHT($C89,LEN($C89)-1)="old",CU89,VALUE(RIGHT($C89,LEN($C89)-1))))/3,0),"")</f>
        <v/>
      </c>
      <c r="CW89" s="7" t="str">
        <f t="shared" ref="CW89:FH89" si="4484">IFERROR(IF(MOD(CV89,$D89)=0,$E89,$F89),"")</f>
        <v/>
      </c>
      <c r="CX89" s="7" t="str">
        <f t="shared" si="310"/>
        <v/>
      </c>
      <c r="CY89" s="7" t="str">
        <f t="shared" si="311"/>
        <v>,3,3,3,3,3,3,3,3,3,3,208</v>
      </c>
      <c r="CZ89" s="7" t="str">
        <f t="shared" si="432"/>
        <v/>
      </c>
      <c r="DA89" s="7" t="str">
        <f t="shared" ref="DA89:FL89" si="4485">IFERROR(ROUNDDOWN(IF(LEFT($C89,1)="*",CZ89*IF(RIGHT($C89,LEN($C89)-1)="old",CZ89,VALUE(RIGHT($C89,LEN($C89)-1))),CZ89+IF(RIGHT($C89,LEN($C89)-1)="old",CZ89,VALUE(RIGHT($C89,LEN($C89)-1))))/3,0),"")</f>
        <v/>
      </c>
      <c r="DB89" s="7" t="str">
        <f t="shared" ref="DB89:FM89" si="4486">IFERROR(IF(MOD(DA89,$D89)=0,$E89,$F89),"")</f>
        <v/>
      </c>
      <c r="DC89" s="7" t="str">
        <f t="shared" si="314"/>
        <v/>
      </c>
      <c r="DD89" s="7" t="str">
        <f t="shared" si="315"/>
        <v>,3,3,3,3,3,3,3,3,3,3,208</v>
      </c>
      <c r="DE89" s="7" t="str">
        <f t="shared" si="435"/>
        <v/>
      </c>
      <c r="DF89" s="7" t="str">
        <f t="shared" ref="DF89:FQ89" si="4487">IFERROR(ROUNDDOWN(IF(LEFT($C89,1)="*",DE89*IF(RIGHT($C89,LEN($C89)-1)="old",DE89,VALUE(RIGHT($C89,LEN($C89)-1))),DE89+IF(RIGHT($C89,LEN($C89)-1)="old",DE89,VALUE(RIGHT($C89,LEN($C89)-1))))/3,0),"")</f>
        <v/>
      </c>
      <c r="DG89" s="7" t="str">
        <f t="shared" ref="DG89:FR89" si="4488">IFERROR(IF(MOD(DF89,$D89)=0,$E89,$F89),"")</f>
        <v/>
      </c>
      <c r="DH89" s="7" t="str">
        <f t="shared" si="318"/>
        <v/>
      </c>
      <c r="DI89" s="7" t="str">
        <f t="shared" si="319"/>
        <v>,3,3,3,3,3,3,3,3,3,3,208</v>
      </c>
      <c r="DJ89" s="7" t="str">
        <f t="shared" si="438"/>
        <v/>
      </c>
      <c r="DK89" s="7" t="str">
        <f t="shared" ref="DK89:FV89" si="4489">IFERROR(ROUNDDOWN(IF(LEFT($C89,1)="*",DJ89*IF(RIGHT($C89,LEN($C89)-1)="old",DJ89,VALUE(RIGHT($C89,LEN($C89)-1))),DJ89+IF(RIGHT($C89,LEN($C89)-1)="old",DJ89,VALUE(RIGHT($C89,LEN($C89)-1))))/3,0),"")</f>
        <v/>
      </c>
      <c r="DL89" s="7" t="str">
        <f t="shared" ref="DL89:FW89" si="4490">IFERROR(IF(MOD(DK89,$D89)=0,$E89,$F89),"")</f>
        <v/>
      </c>
      <c r="DM89" s="7" t="str">
        <f t="shared" si="322"/>
        <v/>
      </c>
      <c r="DN89" s="7" t="str">
        <f t="shared" si="323"/>
        <v>,3,3,3,3,3,3,3,3,3,3,208</v>
      </c>
      <c r="DO89" s="7" t="str">
        <f t="shared" si="441"/>
        <v/>
      </c>
      <c r="DP89" s="7" t="str">
        <f t="shared" ref="DP89:GA89" si="4491">IFERROR(ROUNDDOWN(IF(LEFT($C89,1)="*",DO89*IF(RIGHT($C89,LEN($C89)-1)="old",DO89,VALUE(RIGHT($C89,LEN($C89)-1))),DO89+IF(RIGHT($C89,LEN($C89)-1)="old",DO89,VALUE(RIGHT($C89,LEN($C89)-1))))/3,0),"")</f>
        <v/>
      </c>
      <c r="DQ89" s="7" t="str">
        <f t="shared" ref="DQ89:GB89" si="4492">IFERROR(IF(MOD(DP89,$D89)=0,$E89,$F89),"")</f>
        <v/>
      </c>
      <c r="DR89" s="7" t="str">
        <f t="shared" si="326"/>
        <v/>
      </c>
      <c r="DS89" s="7" t="str">
        <f t="shared" si="327"/>
        <v>,3,3,3,3,3,3,3,3,3,3,208</v>
      </c>
      <c r="DT89" s="7" t="str">
        <f t="shared" si="444"/>
        <v/>
      </c>
      <c r="DU89" s="7" t="str">
        <f t="shared" ref="DU89:GF89" si="4493">IFERROR(ROUNDDOWN(IF(LEFT($C89,1)="*",DT89*IF(RIGHT($C89,LEN($C89)-1)="old",DT89,VALUE(RIGHT($C89,LEN($C89)-1))),DT89+IF(RIGHT($C89,LEN($C89)-1)="old",DT89,VALUE(RIGHT($C89,LEN($C89)-1))))/3,0),"")</f>
        <v/>
      </c>
      <c r="DV89" s="7" t="str">
        <f t="shared" ref="DV89:GG89" si="4494">IFERROR(IF(MOD(DU89,$D89)=0,$E89,$F89),"")</f>
        <v/>
      </c>
      <c r="DW89" s="7" t="str">
        <f t="shared" si="330"/>
        <v/>
      </c>
      <c r="DX89" s="7" t="str">
        <f t="shared" si="331"/>
        <v>,3,3,3,3,3,3,3,3,3,3,208</v>
      </c>
      <c r="DY89" s="7" t="str">
        <f t="shared" si="447"/>
        <v/>
      </c>
      <c r="DZ89" s="7" t="str">
        <f t="shared" ref="DZ89:GK89" si="4495">IFERROR(ROUNDDOWN(IF(LEFT($C89,1)="*",DY89*IF(RIGHT($C89,LEN($C89)-1)="old",DY89,VALUE(RIGHT($C89,LEN($C89)-1))),DY89+IF(RIGHT($C89,LEN($C89)-1)="old",DY89,VALUE(RIGHT($C89,LEN($C89)-1))))/3,0),"")</f>
        <v/>
      </c>
      <c r="EA89" s="7" t="str">
        <f t="shared" ref="EA89:GK89" si="4496">IFERROR(IF(MOD(DZ89,$D89)=0,$E89,$F89),"")</f>
        <v/>
      </c>
      <c r="EB89" s="7" t="str">
        <f t="shared" si="334"/>
        <v/>
      </c>
      <c r="EC89" s="7" t="str">
        <f t="shared" si="335"/>
        <v>,3,3,3,3,3,3,3,3,3,3,208</v>
      </c>
      <c r="ED89" s="7" t="str">
        <f t="shared" si="450"/>
        <v/>
      </c>
      <c r="EE89" s="7" t="str">
        <f t="shared" ref="EE89:GK89" si="4497">IFERROR(ROUNDDOWN(IF(LEFT($C89,1)="*",ED89*IF(RIGHT($C89,LEN($C89)-1)="old",ED89,VALUE(RIGHT($C89,LEN($C89)-1))),ED89+IF(RIGHT($C89,LEN($C89)-1)="old",ED89,VALUE(RIGHT($C89,LEN($C89)-1))))/3,0),"")</f>
        <v/>
      </c>
      <c r="EF89" s="7" t="str">
        <f t="shared" ref="EF89:GK89" si="4498">IFERROR(IF(MOD(EE89,$D89)=0,$E89,$F89),"")</f>
        <v/>
      </c>
      <c r="EG89" s="7" t="str">
        <f t="shared" si="338"/>
        <v/>
      </c>
      <c r="EH89" s="7" t="str">
        <f t="shared" si="339"/>
        <v>,3,3,3,3,3,3,3,3,3,3,208</v>
      </c>
      <c r="EI89" s="7" t="str">
        <f t="shared" si="453"/>
        <v/>
      </c>
      <c r="EJ89" s="7" t="str">
        <f t="shared" ref="EJ89:GK89" si="4499">IFERROR(ROUNDDOWN(IF(LEFT($C89,1)="*",EI89*IF(RIGHT($C89,LEN($C89)-1)="old",EI89,VALUE(RIGHT($C89,LEN($C89)-1))),EI89+IF(RIGHT($C89,LEN($C89)-1)="old",EI89,VALUE(RIGHT($C89,LEN($C89)-1))))/3,0),"")</f>
        <v/>
      </c>
      <c r="EK89" s="7" t="str">
        <f t="shared" ref="EK89:GK89" si="4500">IFERROR(IF(MOD(EJ89,$D89)=0,$E89,$F89),"")</f>
        <v/>
      </c>
      <c r="EL89" s="7" t="str">
        <f t="shared" si="342"/>
        <v/>
      </c>
      <c r="EM89" s="7" t="str">
        <f t="shared" si="343"/>
        <v>,3,3,3,3,3,3,3,3,3,3,208</v>
      </c>
      <c r="EN89" s="7" t="str">
        <f t="shared" si="456"/>
        <v/>
      </c>
      <c r="EO89" s="7" t="str">
        <f t="shared" ref="EO89:GK89" si="4501">IFERROR(ROUNDDOWN(IF(LEFT($C89,1)="*",EN89*IF(RIGHT($C89,LEN($C89)-1)="old",EN89,VALUE(RIGHT($C89,LEN($C89)-1))),EN89+IF(RIGHT($C89,LEN($C89)-1)="old",EN89,VALUE(RIGHT($C89,LEN($C89)-1))))/3,0),"")</f>
        <v/>
      </c>
      <c r="EP89" s="7" t="str">
        <f t="shared" ref="EP89:GK89" si="4502">IFERROR(IF(MOD(EO89,$D89)=0,$E89,$F89),"")</f>
        <v/>
      </c>
      <c r="EQ89" s="7" t="str">
        <f t="shared" si="346"/>
        <v/>
      </c>
      <c r="ER89" s="7" t="str">
        <f t="shared" si="347"/>
        <v>,3,3,3,3,3,3,3,3,3,3,208</v>
      </c>
      <c r="ES89" s="7" t="str">
        <f t="shared" si="459"/>
        <v/>
      </c>
      <c r="ET89" s="7" t="str">
        <f t="shared" ref="ET89:GK89" si="4503">IFERROR(ROUNDDOWN(IF(LEFT($C89,1)="*",ES89*IF(RIGHT($C89,LEN($C89)-1)="old",ES89,VALUE(RIGHT($C89,LEN($C89)-1))),ES89+IF(RIGHT($C89,LEN($C89)-1)="old",ES89,VALUE(RIGHT($C89,LEN($C89)-1))))/3,0),"")</f>
        <v/>
      </c>
      <c r="EU89" s="7" t="str">
        <f t="shared" ref="EU89:GK89" si="4504">IFERROR(IF(MOD(ET89,$D89)=0,$E89,$F89),"")</f>
        <v/>
      </c>
      <c r="EV89" s="7" t="str">
        <f t="shared" si="350"/>
        <v/>
      </c>
      <c r="EW89" s="7" t="str">
        <f t="shared" si="351"/>
        <v>,3,3,3,3,3,3,3,3,3,3,208</v>
      </c>
      <c r="EX89" s="7" t="str">
        <f t="shared" si="462"/>
        <v/>
      </c>
      <c r="EY89" s="7" t="str">
        <f t="shared" ref="EY89:GK89" si="4505">IFERROR(ROUNDDOWN(IF(LEFT($C89,1)="*",EX89*IF(RIGHT($C89,LEN($C89)-1)="old",EX89,VALUE(RIGHT($C89,LEN($C89)-1))),EX89+IF(RIGHT($C89,LEN($C89)-1)="old",EX89,VALUE(RIGHT($C89,LEN($C89)-1))))/3,0),"")</f>
        <v/>
      </c>
      <c r="EZ89" s="7" t="str">
        <f t="shared" ref="EZ89:GK89" si="4506">IFERROR(IF(MOD(EY89,$D89)=0,$E89,$F89),"")</f>
        <v/>
      </c>
      <c r="FA89" s="7" t="str">
        <f t="shared" si="354"/>
        <v/>
      </c>
      <c r="FB89" s="7" t="str">
        <f t="shared" si="355"/>
        <v>,3,3,3,3,3,3,3,3,3,3,208</v>
      </c>
      <c r="FC89" s="7" t="str">
        <f t="shared" si="465"/>
        <v/>
      </c>
      <c r="FD89" s="7" t="str">
        <f t="shared" ref="FD89:GK89" si="4507">IFERROR(ROUNDDOWN(IF(LEFT($C89,1)="*",FC89*IF(RIGHT($C89,LEN($C89)-1)="old",FC89,VALUE(RIGHT($C89,LEN($C89)-1))),FC89+IF(RIGHT($C89,LEN($C89)-1)="old",FC89,VALUE(RIGHT($C89,LEN($C89)-1))))/3,0),"")</f>
        <v/>
      </c>
      <c r="FE89" s="7" t="str">
        <f t="shared" ref="FE89:GK89" si="4508">IFERROR(IF(MOD(FD89,$D89)=0,$E89,$F89),"")</f>
        <v/>
      </c>
      <c r="FF89" s="7" t="str">
        <f t="shared" si="358"/>
        <v/>
      </c>
      <c r="FG89" s="7" t="str">
        <f t="shared" si="359"/>
        <v>,3,3,3,3,3,3,3,3,3,3,208</v>
      </c>
      <c r="FH89" s="7" t="str">
        <f t="shared" si="468"/>
        <v/>
      </c>
      <c r="FI89" s="7" t="str">
        <f t="shared" ref="FI89:GK89" si="4509">IFERROR(ROUNDDOWN(IF(LEFT($C89,1)="*",FH89*IF(RIGHT($C89,LEN($C89)-1)="old",FH89,VALUE(RIGHT($C89,LEN($C89)-1))),FH89+IF(RIGHT($C89,LEN($C89)-1)="old",FH89,VALUE(RIGHT($C89,LEN($C89)-1))))/3,0),"")</f>
        <v/>
      </c>
      <c r="FJ89" s="7" t="str">
        <f t="shared" ref="FJ89:GK89" si="4510">IFERROR(IF(MOD(FI89,$D89)=0,$E89,$F89),"")</f>
        <v/>
      </c>
      <c r="FK89" s="7" t="str">
        <f t="shared" si="362"/>
        <v/>
      </c>
      <c r="FL89" s="7" t="str">
        <f t="shared" si="363"/>
        <v>,3,3,3,3,3,3,3,3,3,3,208</v>
      </c>
      <c r="FM89" s="7" t="str">
        <f t="shared" si="471"/>
        <v/>
      </c>
      <c r="FN89" s="7" t="str">
        <f t="shared" ref="FN89:GK89" si="4511">IFERROR(ROUNDDOWN(IF(LEFT($C89,1)="*",FM89*IF(RIGHT($C89,LEN($C89)-1)="old",FM89,VALUE(RIGHT($C89,LEN($C89)-1))),FM89+IF(RIGHT($C89,LEN($C89)-1)="old",FM89,VALUE(RIGHT($C89,LEN($C89)-1))))/3,0),"")</f>
        <v/>
      </c>
      <c r="FO89" s="7" t="str">
        <f t="shared" ref="FO89:GK89" si="4512">IFERROR(IF(MOD(FN89,$D89)=0,$E89,$F89),"")</f>
        <v/>
      </c>
      <c r="FP89" s="7" t="str">
        <f t="shared" si="366"/>
        <v/>
      </c>
      <c r="FQ89" s="7" t="str">
        <f t="shared" si="367"/>
        <v>,3,3,3,3,3,3,3,3,3,3,208</v>
      </c>
      <c r="FR89" s="7" t="str">
        <f t="shared" si="474"/>
        <v/>
      </c>
      <c r="FS89" s="7" t="str">
        <f t="shared" ref="FS89:GK89" si="4513">IFERROR(ROUNDDOWN(IF(LEFT($C89,1)="*",FR89*IF(RIGHT($C89,LEN($C89)-1)="old",FR89,VALUE(RIGHT($C89,LEN($C89)-1))),FR89+IF(RIGHT($C89,LEN($C89)-1)="old",FR89,VALUE(RIGHT($C89,LEN($C89)-1))))/3,0),"")</f>
        <v/>
      </c>
      <c r="FT89" s="7" t="str">
        <f t="shared" ref="FT89:GK89" si="4514">IFERROR(IF(MOD(FS89,$D89)=0,$E89,$F89),"")</f>
        <v/>
      </c>
      <c r="FU89" s="7" t="str">
        <f t="shared" si="370"/>
        <v/>
      </c>
      <c r="FV89" s="7" t="str">
        <f t="shared" si="371"/>
        <v>,3,3,3,3,3,3,3,3,3,3,208</v>
      </c>
      <c r="FW89" s="7" t="str">
        <f t="shared" si="477"/>
        <v/>
      </c>
      <c r="FX89" s="7" t="str">
        <f t="shared" ref="FX89:GK89" si="4515">IFERROR(ROUNDDOWN(IF(LEFT($C89,1)="*",FW89*IF(RIGHT($C89,LEN($C89)-1)="old",FW89,VALUE(RIGHT($C89,LEN($C89)-1))),FW89+IF(RIGHT($C89,LEN($C89)-1)="old",FW89,VALUE(RIGHT($C89,LEN($C89)-1))))/3,0),"")</f>
        <v/>
      </c>
      <c r="FY89" s="7" t="str">
        <f t="shared" ref="FY89:GK89" si="4516">IFERROR(IF(MOD(FX89,$D89)=0,$E89,$F89),"")</f>
        <v/>
      </c>
      <c r="FZ89" s="7" t="str">
        <f t="shared" si="374"/>
        <v/>
      </c>
      <c r="GA89" s="7" t="str">
        <f t="shared" si="375"/>
        <v>,3,3,3,3,3,3,3,3,3,3,208</v>
      </c>
      <c r="GB89" s="7" t="str">
        <f t="shared" si="480"/>
        <v/>
      </c>
      <c r="GC89" s="7" t="str">
        <f t="shared" ref="GC89:GK89" si="4517">IFERROR(ROUNDDOWN(IF(LEFT($C89,1)="*",GB89*IF(RIGHT($C89,LEN($C89)-1)="old",GB89,VALUE(RIGHT($C89,LEN($C89)-1))),GB89+IF(RIGHT($C89,LEN($C89)-1)="old",GB89,VALUE(RIGHT($C89,LEN($C89)-1))))/3,0),"")</f>
        <v/>
      </c>
      <c r="GD89" s="7" t="str">
        <f t="shared" ref="GD89:GK89" si="4518">IFERROR(IF(MOD(GC89,$D89)=0,$E89,$F89),"")</f>
        <v/>
      </c>
      <c r="GE89" s="7" t="str">
        <f t="shared" si="378"/>
        <v/>
      </c>
      <c r="GF89" s="7" t="str">
        <f t="shared" si="379"/>
        <v>,3,3,3,3,3,3,3,3,3,3,208</v>
      </c>
      <c r="GG89" s="7" t="str">
        <f t="shared" si="483"/>
        <v/>
      </c>
      <c r="GH89" s="7" t="str">
        <f t="shared" ref="GH89:GK89" si="4519">IFERROR(ROUNDDOWN(IF(LEFT($C89,1)="*",GG89*IF(RIGHT($C89,LEN($C89)-1)="old",GG89,VALUE(RIGHT($C89,LEN($C89)-1))),GG89+IF(RIGHT($C89,LEN($C89)-1)="old",GG89,VALUE(RIGHT($C89,LEN($C89)-1))))/3,0),"")</f>
        <v/>
      </c>
      <c r="GI89" s="7" t="str">
        <f t="shared" ref="GI89:GK89" si="4520">IFERROR(IF(MOD(GH89,$D89)=0,$E89,$F89),"")</f>
        <v/>
      </c>
      <c r="GJ89" s="7" t="str">
        <f t="shared" si="382"/>
        <v/>
      </c>
      <c r="GK89" s="7" t="str">
        <f t="shared" si="383"/>
        <v>,3,3,3,3,3,3,3,3,3,3,208</v>
      </c>
    </row>
    <row r="90" spans="1:197" s="7" customFormat="1" x14ac:dyDescent="0.25">
      <c r="B90" s="7">
        <v>5</v>
      </c>
      <c r="C90" s="7" t="str">
        <f>"+4"</f>
        <v>+4</v>
      </c>
      <c r="D90" s="7">
        <v>17</v>
      </c>
      <c r="E90" s="7">
        <v>7</v>
      </c>
      <c r="F90" s="7">
        <v>1</v>
      </c>
      <c r="I90" s="7" t="str">
        <f>IF(E83=B90,GJ83,"")&amp;IF(F83=B90,GK83,"")&amp;IF(E84=B90,GJ84,"")&amp;IF(F84=B90,GK84,"")&amp;IF(E85=B90,GJ85,"")&amp;IF(F85=B90,GK85,"")&amp;IF(E86=B90,GJ86,"")&amp;IF(F86=B90,GK86,"")&amp;IF(E87=B90,GJ87,"")&amp;IF(F87=B90,GK87,"")&amp;IF(E88=B90,GJ88,"")&amp;IF(F88=B90,GK88,"")&amp;IF(E89=B90,GJ89,"")&amp;IF(F89=B90,GK89,"")</f>
        <v>,3,15,5,19</v>
      </c>
      <c r="J90" s="7">
        <f t="shared" si="246"/>
        <v>4</v>
      </c>
      <c r="K90" s="7">
        <f t="shared" si="4316"/>
        <v>82</v>
      </c>
      <c r="L90" s="7" t="str">
        <f>IF(E91=B90,GJ91,"")&amp;IF(F91=B90,GK91,"")&amp;IF(E92=B90,GJ92,"")&amp;IF(F92=B90,GK92,"")</f>
        <v>,3,25,25,25,25</v>
      </c>
      <c r="M90">
        <f>LEN(L90)-LEN(SUBSTITUTE(L90,",",""))</f>
        <v>5</v>
      </c>
      <c r="N90" s="7">
        <f>IF(N$4&lt;=$J90,VALUE(SUBSTITUTE(MID($I90,IFERROR(FIND(CHAR(1),SUBSTITUTE($I90,",",CHAR(1),(N$4+1)-1)),1),IFERROR(FIND(CHAR(1),SUBSTITUTE($I90,",",CHAR(1),(N$4+1))),LEN($I90)+1)-IFERROR(FIND(CHAR(1),SUBSTITUTE($I90,",",CHAR(1),(N$4+1)-1)),1)),",","")),"")</f>
        <v>3</v>
      </c>
      <c r="O90" s="7">
        <f t="shared" si="3154"/>
        <v>2</v>
      </c>
      <c r="P90" s="7">
        <f t="shared" si="3155"/>
        <v>1</v>
      </c>
      <c r="Q90" s="7" t="str">
        <f t="shared" si="3084"/>
        <v/>
      </c>
      <c r="R90" s="7" t="str">
        <f t="shared" si="3085"/>
        <v>,2</v>
      </c>
      <c r="S90" s="7">
        <f t="shared" si="247"/>
        <v>15</v>
      </c>
      <c r="T90" s="7">
        <f t="shared" si="243"/>
        <v>6</v>
      </c>
      <c r="U90" s="7">
        <f t="shared" si="244"/>
        <v>1</v>
      </c>
      <c r="V90" s="7" t="str">
        <f t="shared" si="898"/>
        <v/>
      </c>
      <c r="W90" s="7" t="str">
        <f t="shared" si="899"/>
        <v>,2,6</v>
      </c>
      <c r="X90" s="7">
        <f t="shared" si="384"/>
        <v>5</v>
      </c>
      <c r="Y90" s="7">
        <f t="shared" ref="Y90:CJ90" si="4521">IFERROR(ROUNDDOWN(IF(LEFT($C90,1)="*",X90*IF(RIGHT($C90,LEN($C90)-1)="old",X90,VALUE(RIGHT($C90,LEN($C90)-1))),X90+IF(RIGHT($C90,LEN($C90)-1)="old",X90,VALUE(RIGHT($C90,LEN($C90)-1))))/3,0),"")</f>
        <v>3</v>
      </c>
      <c r="Z90" s="7">
        <f t="shared" ref="Z90:CK90" si="4522">IFERROR(IF(MOD(Y90,$D90)=0,$E90,$F90),"")</f>
        <v>1</v>
      </c>
      <c r="AA90" s="7" t="str">
        <f t="shared" si="250"/>
        <v/>
      </c>
      <c r="AB90" s="7" t="str">
        <f t="shared" si="251"/>
        <v>,2,6,3</v>
      </c>
      <c r="AC90" s="7">
        <f t="shared" si="387"/>
        <v>19</v>
      </c>
      <c r="AD90" s="7">
        <f t="shared" ref="AD90:CO90" si="4523">IFERROR(ROUNDDOWN(IF(LEFT($C90,1)="*",AC90*IF(RIGHT($C90,LEN($C90)-1)="old",AC90,VALUE(RIGHT($C90,LEN($C90)-1))),AC90+IF(RIGHT($C90,LEN($C90)-1)="old",AC90,VALUE(RIGHT($C90,LEN($C90)-1))))/3,0),"")</f>
        <v>7</v>
      </c>
      <c r="AE90" s="7">
        <f t="shared" ref="AE90:CP90" si="4524">IFERROR(IF(MOD(AD90,$D90)=0,$E90,$F90),"")</f>
        <v>1</v>
      </c>
      <c r="AF90" s="7" t="str">
        <f t="shared" si="254"/>
        <v/>
      </c>
      <c r="AG90" s="7" t="str">
        <f t="shared" si="255"/>
        <v>,2,6,3,7</v>
      </c>
      <c r="AH90" s="7" t="str">
        <f t="shared" si="390"/>
        <v/>
      </c>
      <c r="AI90" s="7" t="str">
        <f t="shared" ref="AI90:CT90" si="4525">IFERROR(ROUNDDOWN(IF(LEFT($C90,1)="*",AH90*IF(RIGHT($C90,LEN($C90)-1)="old",AH90,VALUE(RIGHT($C90,LEN($C90)-1))),AH90+IF(RIGHT($C90,LEN($C90)-1)="old",AH90,VALUE(RIGHT($C90,LEN($C90)-1))))/3,0),"")</f>
        <v/>
      </c>
      <c r="AJ90" s="7" t="str">
        <f t="shared" ref="AJ90:CU90" si="4526">IFERROR(IF(MOD(AI90,$D90)=0,$E90,$F90),"")</f>
        <v/>
      </c>
      <c r="AK90" s="7" t="str">
        <f t="shared" si="258"/>
        <v/>
      </c>
      <c r="AL90" s="7" t="str">
        <f t="shared" si="259"/>
        <v>,2,6,3,7</v>
      </c>
      <c r="AM90" s="7" t="str">
        <f t="shared" si="393"/>
        <v/>
      </c>
      <c r="AN90" s="7" t="str">
        <f t="shared" ref="AN90:CY90" si="4527">IFERROR(ROUNDDOWN(IF(LEFT($C90,1)="*",AM90*IF(RIGHT($C90,LEN($C90)-1)="old",AM90,VALUE(RIGHT($C90,LEN($C90)-1))),AM90+IF(RIGHT($C90,LEN($C90)-1)="old",AM90,VALUE(RIGHT($C90,LEN($C90)-1))))/3,0),"")</f>
        <v/>
      </c>
      <c r="AO90" s="7" t="str">
        <f t="shared" ref="AO90:CZ90" si="4528">IFERROR(IF(MOD(AN90,$D90)=0,$E90,$F90),"")</f>
        <v/>
      </c>
      <c r="AP90" s="7" t="str">
        <f t="shared" si="262"/>
        <v/>
      </c>
      <c r="AQ90" s="7" t="str">
        <f t="shared" si="263"/>
        <v>,2,6,3,7</v>
      </c>
      <c r="AR90" s="7" t="str">
        <f t="shared" si="396"/>
        <v/>
      </c>
      <c r="AS90" s="7" t="str">
        <f t="shared" ref="AS90:DD90" si="4529">IFERROR(ROUNDDOWN(IF(LEFT($C90,1)="*",AR90*IF(RIGHT($C90,LEN($C90)-1)="old",AR90,VALUE(RIGHT($C90,LEN($C90)-1))),AR90+IF(RIGHT($C90,LEN($C90)-1)="old",AR90,VALUE(RIGHT($C90,LEN($C90)-1))))/3,0),"")</f>
        <v/>
      </c>
      <c r="AT90" s="7" t="str">
        <f t="shared" ref="AT90:DE90" si="4530">IFERROR(IF(MOD(AS90,$D90)=0,$E90,$F90),"")</f>
        <v/>
      </c>
      <c r="AU90" s="7" t="str">
        <f t="shared" si="266"/>
        <v/>
      </c>
      <c r="AV90" s="7" t="str">
        <f t="shared" si="267"/>
        <v>,2,6,3,7</v>
      </c>
      <c r="AW90" s="7" t="str">
        <f t="shared" si="399"/>
        <v/>
      </c>
      <c r="AX90" s="7" t="str">
        <f t="shared" ref="AX90:DI90" si="4531">IFERROR(ROUNDDOWN(IF(LEFT($C90,1)="*",AW90*IF(RIGHT($C90,LEN($C90)-1)="old",AW90,VALUE(RIGHT($C90,LEN($C90)-1))),AW90+IF(RIGHT($C90,LEN($C90)-1)="old",AW90,VALUE(RIGHT($C90,LEN($C90)-1))))/3,0),"")</f>
        <v/>
      </c>
      <c r="AY90" s="7" t="str">
        <f t="shared" ref="AY90:DJ90" si="4532">IFERROR(IF(MOD(AX90,$D90)=0,$E90,$F90),"")</f>
        <v/>
      </c>
      <c r="AZ90" s="7" t="str">
        <f t="shared" si="270"/>
        <v/>
      </c>
      <c r="BA90" s="7" t="str">
        <f t="shared" si="271"/>
        <v>,2,6,3,7</v>
      </c>
      <c r="BB90" s="7" t="str">
        <f t="shared" si="402"/>
        <v/>
      </c>
      <c r="BC90" s="7" t="str">
        <f t="shared" ref="BC90:DN90" si="4533">IFERROR(ROUNDDOWN(IF(LEFT($C90,1)="*",BB90*IF(RIGHT($C90,LEN($C90)-1)="old",BB90,VALUE(RIGHT($C90,LEN($C90)-1))),BB90+IF(RIGHT($C90,LEN($C90)-1)="old",BB90,VALUE(RIGHT($C90,LEN($C90)-1))))/3,0),"")</f>
        <v/>
      </c>
      <c r="BD90" s="7" t="str">
        <f t="shared" ref="BD90:DO90" si="4534">IFERROR(IF(MOD(BC90,$D90)=0,$E90,$F90),"")</f>
        <v/>
      </c>
      <c r="BE90" s="7" t="str">
        <f t="shared" si="274"/>
        <v/>
      </c>
      <c r="BF90" s="7" t="str">
        <f t="shared" si="275"/>
        <v>,2,6,3,7</v>
      </c>
      <c r="BG90" s="7" t="str">
        <f t="shared" si="405"/>
        <v/>
      </c>
      <c r="BH90" s="7" t="str">
        <f t="shared" ref="BH90:DS90" si="4535">IFERROR(ROUNDDOWN(IF(LEFT($C90,1)="*",BG90*IF(RIGHT($C90,LEN($C90)-1)="old",BG90,VALUE(RIGHT($C90,LEN($C90)-1))),BG90+IF(RIGHT($C90,LEN($C90)-1)="old",BG90,VALUE(RIGHT($C90,LEN($C90)-1))))/3,0),"")</f>
        <v/>
      </c>
      <c r="BI90" s="7" t="str">
        <f t="shared" ref="BI90:DT90" si="4536">IFERROR(IF(MOD(BH90,$D90)=0,$E90,$F90),"")</f>
        <v/>
      </c>
      <c r="BJ90" s="7" t="str">
        <f t="shared" si="278"/>
        <v/>
      </c>
      <c r="BK90" s="7" t="str">
        <f t="shared" si="279"/>
        <v>,2,6,3,7</v>
      </c>
      <c r="BL90" s="7" t="str">
        <f t="shared" si="408"/>
        <v/>
      </c>
      <c r="BM90" s="7" t="str">
        <f t="shared" ref="BM90:DX90" si="4537">IFERROR(ROUNDDOWN(IF(LEFT($C90,1)="*",BL90*IF(RIGHT($C90,LEN($C90)-1)="old",BL90,VALUE(RIGHT($C90,LEN($C90)-1))),BL90+IF(RIGHT($C90,LEN($C90)-1)="old",BL90,VALUE(RIGHT($C90,LEN($C90)-1))))/3,0),"")</f>
        <v/>
      </c>
      <c r="BN90" s="7" t="str">
        <f t="shared" ref="BN90:DY90" si="4538">IFERROR(IF(MOD(BM90,$D90)=0,$E90,$F90),"")</f>
        <v/>
      </c>
      <c r="BO90" s="7" t="str">
        <f t="shared" si="282"/>
        <v/>
      </c>
      <c r="BP90" s="7" t="str">
        <f t="shared" si="283"/>
        <v>,2,6,3,7</v>
      </c>
      <c r="BQ90" s="7" t="str">
        <f t="shared" si="411"/>
        <v/>
      </c>
      <c r="BR90" s="7" t="str">
        <f t="shared" ref="BR90:EC90" si="4539">IFERROR(ROUNDDOWN(IF(LEFT($C90,1)="*",BQ90*IF(RIGHT($C90,LEN($C90)-1)="old",BQ90,VALUE(RIGHT($C90,LEN($C90)-1))),BQ90+IF(RIGHT($C90,LEN($C90)-1)="old",BQ90,VALUE(RIGHT($C90,LEN($C90)-1))))/3,0),"")</f>
        <v/>
      </c>
      <c r="BS90" s="7" t="str">
        <f t="shared" ref="BS90:ED90" si="4540">IFERROR(IF(MOD(BR90,$D90)=0,$E90,$F90),"")</f>
        <v/>
      </c>
      <c r="BT90" s="7" t="str">
        <f t="shared" si="286"/>
        <v/>
      </c>
      <c r="BU90" s="7" t="str">
        <f t="shared" si="287"/>
        <v>,2,6,3,7</v>
      </c>
      <c r="BV90" s="7" t="str">
        <f t="shared" si="414"/>
        <v/>
      </c>
      <c r="BW90" s="7" t="str">
        <f t="shared" ref="BW90:EH90" si="4541">IFERROR(ROUNDDOWN(IF(LEFT($C90,1)="*",BV90*IF(RIGHT($C90,LEN($C90)-1)="old",BV90,VALUE(RIGHT($C90,LEN($C90)-1))),BV90+IF(RIGHT($C90,LEN($C90)-1)="old",BV90,VALUE(RIGHT($C90,LEN($C90)-1))))/3,0),"")</f>
        <v/>
      </c>
      <c r="BX90" s="7" t="str">
        <f t="shared" ref="BX90:EI90" si="4542">IFERROR(IF(MOD(BW90,$D90)=0,$E90,$F90),"")</f>
        <v/>
      </c>
      <c r="BY90" s="7" t="str">
        <f t="shared" si="290"/>
        <v/>
      </c>
      <c r="BZ90" s="7" t="str">
        <f t="shared" si="291"/>
        <v>,2,6,3,7</v>
      </c>
      <c r="CA90" s="7" t="str">
        <f t="shared" si="417"/>
        <v/>
      </c>
      <c r="CB90" s="7" t="str">
        <f t="shared" ref="CB90:EM90" si="4543">IFERROR(ROUNDDOWN(IF(LEFT($C90,1)="*",CA90*IF(RIGHT($C90,LEN($C90)-1)="old",CA90,VALUE(RIGHT($C90,LEN($C90)-1))),CA90+IF(RIGHT($C90,LEN($C90)-1)="old",CA90,VALUE(RIGHT($C90,LEN($C90)-1))))/3,0),"")</f>
        <v/>
      </c>
      <c r="CC90" s="7" t="str">
        <f t="shared" ref="CC90:EN90" si="4544">IFERROR(IF(MOD(CB90,$D90)=0,$E90,$F90),"")</f>
        <v/>
      </c>
      <c r="CD90" s="7" t="str">
        <f t="shared" si="294"/>
        <v/>
      </c>
      <c r="CE90" s="7" t="str">
        <f t="shared" si="295"/>
        <v>,2,6,3,7</v>
      </c>
      <c r="CF90" s="7" t="str">
        <f t="shared" si="420"/>
        <v/>
      </c>
      <c r="CG90" s="7" t="str">
        <f t="shared" ref="CG90:ER90" si="4545">IFERROR(ROUNDDOWN(IF(LEFT($C90,1)="*",CF90*IF(RIGHT($C90,LEN($C90)-1)="old",CF90,VALUE(RIGHT($C90,LEN($C90)-1))),CF90+IF(RIGHT($C90,LEN($C90)-1)="old",CF90,VALUE(RIGHT($C90,LEN($C90)-1))))/3,0),"")</f>
        <v/>
      </c>
      <c r="CH90" s="7" t="str">
        <f t="shared" ref="CH90:ES90" si="4546">IFERROR(IF(MOD(CG90,$D90)=0,$E90,$F90),"")</f>
        <v/>
      </c>
      <c r="CI90" s="7" t="str">
        <f t="shared" si="298"/>
        <v/>
      </c>
      <c r="CJ90" s="7" t="str">
        <f t="shared" si="299"/>
        <v>,2,6,3,7</v>
      </c>
      <c r="CK90" s="7" t="str">
        <f t="shared" si="423"/>
        <v/>
      </c>
      <c r="CL90" s="7" t="str">
        <f t="shared" ref="CL90:EW90" si="4547">IFERROR(ROUNDDOWN(IF(LEFT($C90,1)="*",CK90*IF(RIGHT($C90,LEN($C90)-1)="old",CK90,VALUE(RIGHT($C90,LEN($C90)-1))),CK90+IF(RIGHT($C90,LEN($C90)-1)="old",CK90,VALUE(RIGHT($C90,LEN($C90)-1))))/3,0),"")</f>
        <v/>
      </c>
      <c r="CM90" s="7" t="str">
        <f t="shared" ref="CM90:EX90" si="4548">IFERROR(IF(MOD(CL90,$D90)=0,$E90,$F90),"")</f>
        <v/>
      </c>
      <c r="CN90" s="7" t="str">
        <f t="shared" si="302"/>
        <v/>
      </c>
      <c r="CO90" s="7" t="str">
        <f t="shared" si="303"/>
        <v>,2,6,3,7</v>
      </c>
      <c r="CP90" s="7" t="str">
        <f t="shared" si="426"/>
        <v/>
      </c>
      <c r="CQ90" s="7" t="str">
        <f t="shared" ref="CQ90:FB90" si="4549">IFERROR(ROUNDDOWN(IF(LEFT($C90,1)="*",CP90*IF(RIGHT($C90,LEN($C90)-1)="old",CP90,VALUE(RIGHT($C90,LEN($C90)-1))),CP90+IF(RIGHT($C90,LEN($C90)-1)="old",CP90,VALUE(RIGHT($C90,LEN($C90)-1))))/3,0),"")</f>
        <v/>
      </c>
      <c r="CR90" s="7" t="str">
        <f t="shared" ref="CR90:FC90" si="4550">IFERROR(IF(MOD(CQ90,$D90)=0,$E90,$F90),"")</f>
        <v/>
      </c>
      <c r="CS90" s="7" t="str">
        <f t="shared" si="306"/>
        <v/>
      </c>
      <c r="CT90" s="7" t="str">
        <f t="shared" si="307"/>
        <v>,2,6,3,7</v>
      </c>
      <c r="CU90" s="7" t="str">
        <f t="shared" si="429"/>
        <v/>
      </c>
      <c r="CV90" s="7" t="str">
        <f t="shared" ref="CV90:FG90" si="4551">IFERROR(ROUNDDOWN(IF(LEFT($C90,1)="*",CU90*IF(RIGHT($C90,LEN($C90)-1)="old",CU90,VALUE(RIGHT($C90,LEN($C90)-1))),CU90+IF(RIGHT($C90,LEN($C90)-1)="old",CU90,VALUE(RIGHT($C90,LEN($C90)-1))))/3,0),"")</f>
        <v/>
      </c>
      <c r="CW90" s="7" t="str">
        <f t="shared" ref="CW90:FH90" si="4552">IFERROR(IF(MOD(CV90,$D90)=0,$E90,$F90),"")</f>
        <v/>
      </c>
      <c r="CX90" s="7" t="str">
        <f t="shared" si="310"/>
        <v/>
      </c>
      <c r="CY90" s="7" t="str">
        <f t="shared" si="311"/>
        <v>,2,6,3,7</v>
      </c>
      <c r="CZ90" s="7" t="str">
        <f t="shared" si="432"/>
        <v/>
      </c>
      <c r="DA90" s="7" t="str">
        <f t="shared" ref="DA90:FL90" si="4553">IFERROR(ROUNDDOWN(IF(LEFT($C90,1)="*",CZ90*IF(RIGHT($C90,LEN($C90)-1)="old",CZ90,VALUE(RIGHT($C90,LEN($C90)-1))),CZ90+IF(RIGHT($C90,LEN($C90)-1)="old",CZ90,VALUE(RIGHT($C90,LEN($C90)-1))))/3,0),"")</f>
        <v/>
      </c>
      <c r="DB90" s="7" t="str">
        <f t="shared" ref="DB90:FM90" si="4554">IFERROR(IF(MOD(DA90,$D90)=0,$E90,$F90),"")</f>
        <v/>
      </c>
      <c r="DC90" s="7" t="str">
        <f t="shared" si="314"/>
        <v/>
      </c>
      <c r="DD90" s="7" t="str">
        <f t="shared" si="315"/>
        <v>,2,6,3,7</v>
      </c>
      <c r="DE90" s="7" t="str">
        <f t="shared" si="435"/>
        <v/>
      </c>
      <c r="DF90" s="7" t="str">
        <f t="shared" ref="DF90:FQ90" si="4555">IFERROR(ROUNDDOWN(IF(LEFT($C90,1)="*",DE90*IF(RIGHT($C90,LEN($C90)-1)="old",DE90,VALUE(RIGHT($C90,LEN($C90)-1))),DE90+IF(RIGHT($C90,LEN($C90)-1)="old",DE90,VALUE(RIGHT($C90,LEN($C90)-1))))/3,0),"")</f>
        <v/>
      </c>
      <c r="DG90" s="7" t="str">
        <f t="shared" ref="DG90:FR90" si="4556">IFERROR(IF(MOD(DF90,$D90)=0,$E90,$F90),"")</f>
        <v/>
      </c>
      <c r="DH90" s="7" t="str">
        <f t="shared" si="318"/>
        <v/>
      </c>
      <c r="DI90" s="7" t="str">
        <f t="shared" si="319"/>
        <v>,2,6,3,7</v>
      </c>
      <c r="DJ90" s="7" t="str">
        <f t="shared" si="438"/>
        <v/>
      </c>
      <c r="DK90" s="7" t="str">
        <f t="shared" ref="DK90:FV90" si="4557">IFERROR(ROUNDDOWN(IF(LEFT($C90,1)="*",DJ90*IF(RIGHT($C90,LEN($C90)-1)="old",DJ90,VALUE(RIGHT($C90,LEN($C90)-1))),DJ90+IF(RIGHT($C90,LEN($C90)-1)="old",DJ90,VALUE(RIGHT($C90,LEN($C90)-1))))/3,0),"")</f>
        <v/>
      </c>
      <c r="DL90" s="7" t="str">
        <f t="shared" ref="DL90:FW90" si="4558">IFERROR(IF(MOD(DK90,$D90)=0,$E90,$F90),"")</f>
        <v/>
      </c>
      <c r="DM90" s="7" t="str">
        <f t="shared" si="322"/>
        <v/>
      </c>
      <c r="DN90" s="7" t="str">
        <f t="shared" si="323"/>
        <v>,2,6,3,7</v>
      </c>
      <c r="DO90" s="7" t="str">
        <f t="shared" si="441"/>
        <v/>
      </c>
      <c r="DP90" s="7" t="str">
        <f t="shared" ref="DP90:GA90" si="4559">IFERROR(ROUNDDOWN(IF(LEFT($C90,1)="*",DO90*IF(RIGHT($C90,LEN($C90)-1)="old",DO90,VALUE(RIGHT($C90,LEN($C90)-1))),DO90+IF(RIGHT($C90,LEN($C90)-1)="old",DO90,VALUE(RIGHT($C90,LEN($C90)-1))))/3,0),"")</f>
        <v/>
      </c>
      <c r="DQ90" s="7" t="str">
        <f t="shared" ref="DQ90:GB90" si="4560">IFERROR(IF(MOD(DP90,$D90)=0,$E90,$F90),"")</f>
        <v/>
      </c>
      <c r="DR90" s="7" t="str">
        <f t="shared" si="326"/>
        <v/>
      </c>
      <c r="DS90" s="7" t="str">
        <f t="shared" si="327"/>
        <v>,2,6,3,7</v>
      </c>
      <c r="DT90" s="7" t="str">
        <f t="shared" si="444"/>
        <v/>
      </c>
      <c r="DU90" s="7" t="str">
        <f t="shared" ref="DU90:GF90" si="4561">IFERROR(ROUNDDOWN(IF(LEFT($C90,1)="*",DT90*IF(RIGHT($C90,LEN($C90)-1)="old",DT90,VALUE(RIGHT($C90,LEN($C90)-1))),DT90+IF(RIGHT($C90,LEN($C90)-1)="old",DT90,VALUE(RIGHT($C90,LEN($C90)-1))))/3,0),"")</f>
        <v/>
      </c>
      <c r="DV90" s="7" t="str">
        <f t="shared" ref="DV90:GG90" si="4562">IFERROR(IF(MOD(DU90,$D90)=0,$E90,$F90),"")</f>
        <v/>
      </c>
      <c r="DW90" s="7" t="str">
        <f t="shared" si="330"/>
        <v/>
      </c>
      <c r="DX90" s="7" t="str">
        <f t="shared" si="331"/>
        <v>,2,6,3,7</v>
      </c>
      <c r="DY90" s="7" t="str">
        <f t="shared" si="447"/>
        <v/>
      </c>
      <c r="DZ90" s="7" t="str">
        <f t="shared" ref="DZ90:GK90" si="4563">IFERROR(ROUNDDOWN(IF(LEFT($C90,1)="*",DY90*IF(RIGHT($C90,LEN($C90)-1)="old",DY90,VALUE(RIGHT($C90,LEN($C90)-1))),DY90+IF(RIGHT($C90,LEN($C90)-1)="old",DY90,VALUE(RIGHT($C90,LEN($C90)-1))))/3,0),"")</f>
        <v/>
      </c>
      <c r="EA90" s="7" t="str">
        <f t="shared" ref="EA90:GK90" si="4564">IFERROR(IF(MOD(DZ90,$D90)=0,$E90,$F90),"")</f>
        <v/>
      </c>
      <c r="EB90" s="7" t="str">
        <f t="shared" si="334"/>
        <v/>
      </c>
      <c r="EC90" s="7" t="str">
        <f t="shared" si="335"/>
        <v>,2,6,3,7</v>
      </c>
      <c r="ED90" s="7" t="str">
        <f t="shared" si="450"/>
        <v/>
      </c>
      <c r="EE90" s="7" t="str">
        <f t="shared" ref="EE90:GK90" si="4565">IFERROR(ROUNDDOWN(IF(LEFT($C90,1)="*",ED90*IF(RIGHT($C90,LEN($C90)-1)="old",ED90,VALUE(RIGHT($C90,LEN($C90)-1))),ED90+IF(RIGHT($C90,LEN($C90)-1)="old",ED90,VALUE(RIGHT($C90,LEN($C90)-1))))/3,0),"")</f>
        <v/>
      </c>
      <c r="EF90" s="7" t="str">
        <f t="shared" ref="EF90:GK90" si="4566">IFERROR(IF(MOD(EE90,$D90)=0,$E90,$F90),"")</f>
        <v/>
      </c>
      <c r="EG90" s="7" t="str">
        <f t="shared" si="338"/>
        <v/>
      </c>
      <c r="EH90" s="7" t="str">
        <f t="shared" si="339"/>
        <v>,2,6,3,7</v>
      </c>
      <c r="EI90" s="7" t="str">
        <f t="shared" si="453"/>
        <v/>
      </c>
      <c r="EJ90" s="7" t="str">
        <f t="shared" ref="EJ90:GK90" si="4567">IFERROR(ROUNDDOWN(IF(LEFT($C90,1)="*",EI90*IF(RIGHT($C90,LEN($C90)-1)="old",EI90,VALUE(RIGHT($C90,LEN($C90)-1))),EI90+IF(RIGHT($C90,LEN($C90)-1)="old",EI90,VALUE(RIGHT($C90,LEN($C90)-1))))/3,0),"")</f>
        <v/>
      </c>
      <c r="EK90" s="7" t="str">
        <f t="shared" ref="EK90:GK90" si="4568">IFERROR(IF(MOD(EJ90,$D90)=0,$E90,$F90),"")</f>
        <v/>
      </c>
      <c r="EL90" s="7" t="str">
        <f t="shared" si="342"/>
        <v/>
      </c>
      <c r="EM90" s="7" t="str">
        <f t="shared" si="343"/>
        <v>,2,6,3,7</v>
      </c>
      <c r="EN90" s="7" t="str">
        <f t="shared" si="456"/>
        <v/>
      </c>
      <c r="EO90" s="7" t="str">
        <f t="shared" ref="EO90:GK90" si="4569">IFERROR(ROUNDDOWN(IF(LEFT($C90,1)="*",EN90*IF(RIGHT($C90,LEN($C90)-1)="old",EN90,VALUE(RIGHT($C90,LEN($C90)-1))),EN90+IF(RIGHT($C90,LEN($C90)-1)="old",EN90,VALUE(RIGHT($C90,LEN($C90)-1))))/3,0),"")</f>
        <v/>
      </c>
      <c r="EP90" s="7" t="str">
        <f t="shared" ref="EP90:GK90" si="4570">IFERROR(IF(MOD(EO90,$D90)=0,$E90,$F90),"")</f>
        <v/>
      </c>
      <c r="EQ90" s="7" t="str">
        <f t="shared" si="346"/>
        <v/>
      </c>
      <c r="ER90" s="7" t="str">
        <f t="shared" si="347"/>
        <v>,2,6,3,7</v>
      </c>
      <c r="ES90" s="7" t="str">
        <f t="shared" si="459"/>
        <v/>
      </c>
      <c r="ET90" s="7" t="str">
        <f t="shared" ref="ET90:GK90" si="4571">IFERROR(ROUNDDOWN(IF(LEFT($C90,1)="*",ES90*IF(RIGHT($C90,LEN($C90)-1)="old",ES90,VALUE(RIGHT($C90,LEN($C90)-1))),ES90+IF(RIGHT($C90,LEN($C90)-1)="old",ES90,VALUE(RIGHT($C90,LEN($C90)-1))))/3,0),"")</f>
        <v/>
      </c>
      <c r="EU90" s="7" t="str">
        <f t="shared" ref="EU90:GK90" si="4572">IFERROR(IF(MOD(ET90,$D90)=0,$E90,$F90),"")</f>
        <v/>
      </c>
      <c r="EV90" s="7" t="str">
        <f t="shared" si="350"/>
        <v/>
      </c>
      <c r="EW90" s="7" t="str">
        <f t="shared" si="351"/>
        <v>,2,6,3,7</v>
      </c>
      <c r="EX90" s="7" t="str">
        <f t="shared" si="462"/>
        <v/>
      </c>
      <c r="EY90" s="7" t="str">
        <f t="shared" ref="EY90:GK90" si="4573">IFERROR(ROUNDDOWN(IF(LEFT($C90,1)="*",EX90*IF(RIGHT($C90,LEN($C90)-1)="old",EX90,VALUE(RIGHT($C90,LEN($C90)-1))),EX90+IF(RIGHT($C90,LEN($C90)-1)="old",EX90,VALUE(RIGHT($C90,LEN($C90)-1))))/3,0),"")</f>
        <v/>
      </c>
      <c r="EZ90" s="7" t="str">
        <f t="shared" ref="EZ90:GK90" si="4574">IFERROR(IF(MOD(EY90,$D90)=0,$E90,$F90),"")</f>
        <v/>
      </c>
      <c r="FA90" s="7" t="str">
        <f t="shared" si="354"/>
        <v/>
      </c>
      <c r="FB90" s="7" t="str">
        <f t="shared" si="355"/>
        <v>,2,6,3,7</v>
      </c>
      <c r="FC90" s="7" t="str">
        <f t="shared" si="465"/>
        <v/>
      </c>
      <c r="FD90" s="7" t="str">
        <f t="shared" ref="FD90:GK90" si="4575">IFERROR(ROUNDDOWN(IF(LEFT($C90,1)="*",FC90*IF(RIGHT($C90,LEN($C90)-1)="old",FC90,VALUE(RIGHT($C90,LEN($C90)-1))),FC90+IF(RIGHT($C90,LEN($C90)-1)="old",FC90,VALUE(RIGHT($C90,LEN($C90)-1))))/3,0),"")</f>
        <v/>
      </c>
      <c r="FE90" s="7" t="str">
        <f t="shared" ref="FE90:GK90" si="4576">IFERROR(IF(MOD(FD90,$D90)=0,$E90,$F90),"")</f>
        <v/>
      </c>
      <c r="FF90" s="7" t="str">
        <f t="shared" si="358"/>
        <v/>
      </c>
      <c r="FG90" s="7" t="str">
        <f t="shared" si="359"/>
        <v>,2,6,3,7</v>
      </c>
      <c r="FH90" s="7" t="str">
        <f t="shared" si="468"/>
        <v/>
      </c>
      <c r="FI90" s="7" t="str">
        <f t="shared" ref="FI90:GK90" si="4577">IFERROR(ROUNDDOWN(IF(LEFT($C90,1)="*",FH90*IF(RIGHT($C90,LEN($C90)-1)="old",FH90,VALUE(RIGHT($C90,LEN($C90)-1))),FH90+IF(RIGHT($C90,LEN($C90)-1)="old",FH90,VALUE(RIGHT($C90,LEN($C90)-1))))/3,0),"")</f>
        <v/>
      </c>
      <c r="FJ90" s="7" t="str">
        <f t="shared" ref="FJ90:GK90" si="4578">IFERROR(IF(MOD(FI90,$D90)=0,$E90,$F90),"")</f>
        <v/>
      </c>
      <c r="FK90" s="7" t="str">
        <f t="shared" si="362"/>
        <v/>
      </c>
      <c r="FL90" s="7" t="str">
        <f t="shared" si="363"/>
        <v>,2,6,3,7</v>
      </c>
      <c r="FM90" s="7" t="str">
        <f t="shared" si="471"/>
        <v/>
      </c>
      <c r="FN90" s="7" t="str">
        <f t="shared" ref="FN90:GK90" si="4579">IFERROR(ROUNDDOWN(IF(LEFT($C90,1)="*",FM90*IF(RIGHT($C90,LEN($C90)-1)="old",FM90,VALUE(RIGHT($C90,LEN($C90)-1))),FM90+IF(RIGHT($C90,LEN($C90)-1)="old",FM90,VALUE(RIGHT($C90,LEN($C90)-1))))/3,0),"")</f>
        <v/>
      </c>
      <c r="FO90" s="7" t="str">
        <f t="shared" ref="FO90:GK90" si="4580">IFERROR(IF(MOD(FN90,$D90)=0,$E90,$F90),"")</f>
        <v/>
      </c>
      <c r="FP90" s="7" t="str">
        <f t="shared" si="366"/>
        <v/>
      </c>
      <c r="FQ90" s="7" t="str">
        <f t="shared" si="367"/>
        <v>,2,6,3,7</v>
      </c>
      <c r="FR90" s="7" t="str">
        <f t="shared" si="474"/>
        <v/>
      </c>
      <c r="FS90" s="7" t="str">
        <f t="shared" ref="FS90:GK90" si="4581">IFERROR(ROUNDDOWN(IF(LEFT($C90,1)="*",FR90*IF(RIGHT($C90,LEN($C90)-1)="old",FR90,VALUE(RIGHT($C90,LEN($C90)-1))),FR90+IF(RIGHT($C90,LEN($C90)-1)="old",FR90,VALUE(RIGHT($C90,LEN($C90)-1))))/3,0),"")</f>
        <v/>
      </c>
      <c r="FT90" s="7" t="str">
        <f t="shared" ref="FT90:GK90" si="4582">IFERROR(IF(MOD(FS90,$D90)=0,$E90,$F90),"")</f>
        <v/>
      </c>
      <c r="FU90" s="7" t="str">
        <f t="shared" si="370"/>
        <v/>
      </c>
      <c r="FV90" s="7" t="str">
        <f t="shared" si="371"/>
        <v>,2,6,3,7</v>
      </c>
      <c r="FW90" s="7" t="str">
        <f t="shared" si="477"/>
        <v/>
      </c>
      <c r="FX90" s="7" t="str">
        <f t="shared" ref="FX90:GK90" si="4583">IFERROR(ROUNDDOWN(IF(LEFT($C90,1)="*",FW90*IF(RIGHT($C90,LEN($C90)-1)="old",FW90,VALUE(RIGHT($C90,LEN($C90)-1))),FW90+IF(RIGHT($C90,LEN($C90)-1)="old",FW90,VALUE(RIGHT($C90,LEN($C90)-1))))/3,0),"")</f>
        <v/>
      </c>
      <c r="FY90" s="7" t="str">
        <f t="shared" ref="FY90:GK90" si="4584">IFERROR(IF(MOD(FX90,$D90)=0,$E90,$F90),"")</f>
        <v/>
      </c>
      <c r="FZ90" s="7" t="str">
        <f t="shared" si="374"/>
        <v/>
      </c>
      <c r="GA90" s="7" t="str">
        <f t="shared" si="375"/>
        <v>,2,6,3,7</v>
      </c>
      <c r="GB90" s="7" t="str">
        <f t="shared" si="480"/>
        <v/>
      </c>
      <c r="GC90" s="7" t="str">
        <f t="shared" ref="GC90:GK90" si="4585">IFERROR(ROUNDDOWN(IF(LEFT($C90,1)="*",GB90*IF(RIGHT($C90,LEN($C90)-1)="old",GB90,VALUE(RIGHT($C90,LEN($C90)-1))),GB90+IF(RIGHT($C90,LEN($C90)-1)="old",GB90,VALUE(RIGHT($C90,LEN($C90)-1))))/3,0),"")</f>
        <v/>
      </c>
      <c r="GD90" s="7" t="str">
        <f t="shared" ref="GD90:GK90" si="4586">IFERROR(IF(MOD(GC90,$D90)=0,$E90,$F90),"")</f>
        <v/>
      </c>
      <c r="GE90" s="7" t="str">
        <f t="shared" si="378"/>
        <v/>
      </c>
      <c r="GF90" s="7" t="str">
        <f t="shared" si="379"/>
        <v>,2,6,3,7</v>
      </c>
      <c r="GG90" s="7" t="str">
        <f t="shared" si="483"/>
        <v/>
      </c>
      <c r="GH90" s="7" t="str">
        <f t="shared" ref="GH90:GK90" si="4587">IFERROR(ROUNDDOWN(IF(LEFT($C90,1)="*",GG90*IF(RIGHT($C90,LEN($C90)-1)="old",GG90,VALUE(RIGHT($C90,LEN($C90)-1))),GG90+IF(RIGHT($C90,LEN($C90)-1)="old",GG90,VALUE(RIGHT($C90,LEN($C90)-1))))/3,0),"")</f>
        <v/>
      </c>
      <c r="GI90" s="7" t="str">
        <f t="shared" ref="GI90:GK90" si="4588">IFERROR(IF(MOD(GH90,$D90)=0,$E90,$F90),"")</f>
        <v/>
      </c>
      <c r="GJ90" s="7" t="str">
        <f t="shared" si="382"/>
        <v/>
      </c>
      <c r="GK90" s="7" t="str">
        <f t="shared" si="383"/>
        <v>,2,6,3,7</v>
      </c>
    </row>
    <row r="91" spans="1:197" s="7" customFormat="1" x14ac:dyDescent="0.25">
      <c r="B91" s="7">
        <v>6</v>
      </c>
      <c r="C91" s="7" t="str">
        <f>"+6"</f>
        <v>+6</v>
      </c>
      <c r="D91" s="7">
        <v>2</v>
      </c>
      <c r="E91" s="7">
        <v>7</v>
      </c>
      <c r="F91" s="7">
        <v>5</v>
      </c>
      <c r="I91" s="7" t="str">
        <f>IF(E84=B91,GJ84,"")&amp;IF(F84=B91,GK84,"")&amp;IF(E85=B91,GJ85,"")&amp;IF(F85=B91,GK85,"")&amp;IF(E86=B91,GJ86,"")&amp;IF(F86=B91,GK86,"")&amp;IF(E87=B91,GJ87,"")&amp;IF(F87=B91,GK87,"")&amp;IF(E88=B91,GJ88,"")&amp;IF(F88=B91,GK88,"")&amp;IF(E89=B91,GJ89,"")&amp;IF(F89=B91,GK89,"")&amp;IF(E90=B91,GJ90,"")&amp;IF(F90=B91,GK90,"")</f>
        <v>,4,2,2,2,2,2,2,2,71,71,71,71,7,7,7</v>
      </c>
      <c r="J91" s="7">
        <f t="shared" si="246"/>
        <v>15</v>
      </c>
      <c r="K91" s="7">
        <f t="shared" si="4316"/>
        <v>149</v>
      </c>
      <c r="L91" s="7" t="str">
        <f>IF(E92=B91,GJ92,"")&amp;IF(F92=B91,GK92,"")</f>
        <v/>
      </c>
      <c r="M91">
        <f>LEN(L91)-LEN(SUBSTITUTE(L91,",",""))</f>
        <v>0</v>
      </c>
      <c r="N91" s="7">
        <f>IF(N$4&lt;=$J91,VALUE(SUBSTITUTE(MID($I91,IFERROR(FIND(CHAR(1),SUBSTITUTE($I91,",",CHAR(1),(N$4+1)-1)),1),IFERROR(FIND(CHAR(1),SUBSTITUTE($I91,",",CHAR(1),(N$4+1))),LEN($I91)+1)-IFERROR(FIND(CHAR(1),SUBSTITUTE($I91,",",CHAR(1),(N$4+1)-1)),1)),",","")),"")</f>
        <v>4</v>
      </c>
      <c r="O91" s="7">
        <f t="shared" si="3154"/>
        <v>3</v>
      </c>
      <c r="P91" s="7">
        <f t="shared" si="3155"/>
        <v>5</v>
      </c>
      <c r="Q91" s="7" t="str">
        <f t="shared" si="3084"/>
        <v/>
      </c>
      <c r="R91" s="7" t="str">
        <f t="shared" si="3085"/>
        <v>,3</v>
      </c>
      <c r="S91" s="7">
        <f t="shared" si="247"/>
        <v>2</v>
      </c>
      <c r="T91" s="7">
        <f t="shared" si="243"/>
        <v>2</v>
      </c>
      <c r="U91" s="7">
        <f t="shared" si="244"/>
        <v>7</v>
      </c>
      <c r="V91" s="7" t="str">
        <f t="shared" si="898"/>
        <v>,2</v>
      </c>
      <c r="W91" s="7" t="str">
        <f t="shared" si="899"/>
        <v>,3</v>
      </c>
      <c r="X91" s="7">
        <f t="shared" si="384"/>
        <v>2</v>
      </c>
      <c r="Y91" s="7">
        <f t="shared" ref="Y91:CJ91" si="4589">IFERROR(ROUNDDOWN(IF(LEFT($C91,1)="*",X91*IF(RIGHT($C91,LEN($C91)-1)="old",X91,VALUE(RIGHT($C91,LEN($C91)-1))),X91+IF(RIGHT($C91,LEN($C91)-1)="old",X91,VALUE(RIGHT($C91,LEN($C91)-1))))/3,0),"")</f>
        <v>2</v>
      </c>
      <c r="Z91" s="7">
        <f t="shared" ref="Z91:CK91" si="4590">IFERROR(IF(MOD(Y91,$D91)=0,$E91,$F91),"")</f>
        <v>7</v>
      </c>
      <c r="AA91" s="7" t="str">
        <f t="shared" si="250"/>
        <v>,2,2</v>
      </c>
      <c r="AB91" s="7" t="str">
        <f t="shared" si="251"/>
        <v>,3</v>
      </c>
      <c r="AC91" s="7">
        <f t="shared" si="387"/>
        <v>2</v>
      </c>
      <c r="AD91" s="7">
        <f t="shared" ref="AD91:CO91" si="4591">IFERROR(ROUNDDOWN(IF(LEFT($C91,1)="*",AC91*IF(RIGHT($C91,LEN($C91)-1)="old",AC91,VALUE(RIGHT($C91,LEN($C91)-1))),AC91+IF(RIGHT($C91,LEN($C91)-1)="old",AC91,VALUE(RIGHT($C91,LEN($C91)-1))))/3,0),"")</f>
        <v>2</v>
      </c>
      <c r="AE91" s="7">
        <f t="shared" ref="AE91:CP91" si="4592">IFERROR(IF(MOD(AD91,$D91)=0,$E91,$F91),"")</f>
        <v>7</v>
      </c>
      <c r="AF91" s="7" t="str">
        <f t="shared" si="254"/>
        <v>,2,2,2</v>
      </c>
      <c r="AG91" s="7" t="str">
        <f t="shared" si="255"/>
        <v>,3</v>
      </c>
      <c r="AH91" s="7">
        <f t="shared" si="390"/>
        <v>2</v>
      </c>
      <c r="AI91" s="7">
        <f t="shared" ref="AI91:CT91" si="4593">IFERROR(ROUNDDOWN(IF(LEFT($C91,1)="*",AH91*IF(RIGHT($C91,LEN($C91)-1)="old",AH91,VALUE(RIGHT($C91,LEN($C91)-1))),AH91+IF(RIGHT($C91,LEN($C91)-1)="old",AH91,VALUE(RIGHT($C91,LEN($C91)-1))))/3,0),"")</f>
        <v>2</v>
      </c>
      <c r="AJ91" s="7">
        <f t="shared" ref="AJ91:CU91" si="4594">IFERROR(IF(MOD(AI91,$D91)=0,$E91,$F91),"")</f>
        <v>7</v>
      </c>
      <c r="AK91" s="7" t="str">
        <f t="shared" si="258"/>
        <v>,2,2,2,2</v>
      </c>
      <c r="AL91" s="7" t="str">
        <f t="shared" si="259"/>
        <v>,3</v>
      </c>
      <c r="AM91" s="7">
        <f t="shared" si="393"/>
        <v>2</v>
      </c>
      <c r="AN91" s="7">
        <f t="shared" ref="AN91:CY91" si="4595">IFERROR(ROUNDDOWN(IF(LEFT($C91,1)="*",AM91*IF(RIGHT($C91,LEN($C91)-1)="old",AM91,VALUE(RIGHT($C91,LEN($C91)-1))),AM91+IF(RIGHT($C91,LEN($C91)-1)="old",AM91,VALUE(RIGHT($C91,LEN($C91)-1))))/3,0),"")</f>
        <v>2</v>
      </c>
      <c r="AO91" s="7">
        <f t="shared" ref="AO91:CZ91" si="4596">IFERROR(IF(MOD(AN91,$D91)=0,$E91,$F91),"")</f>
        <v>7</v>
      </c>
      <c r="AP91" s="7" t="str">
        <f t="shared" si="262"/>
        <v>,2,2,2,2,2</v>
      </c>
      <c r="AQ91" s="7" t="str">
        <f t="shared" si="263"/>
        <v>,3</v>
      </c>
      <c r="AR91" s="7">
        <f t="shared" si="396"/>
        <v>2</v>
      </c>
      <c r="AS91" s="7">
        <f t="shared" ref="AS91:DD91" si="4597">IFERROR(ROUNDDOWN(IF(LEFT($C91,1)="*",AR91*IF(RIGHT($C91,LEN($C91)-1)="old",AR91,VALUE(RIGHT($C91,LEN($C91)-1))),AR91+IF(RIGHT($C91,LEN($C91)-1)="old",AR91,VALUE(RIGHT($C91,LEN($C91)-1))))/3,0),"")</f>
        <v>2</v>
      </c>
      <c r="AT91" s="7">
        <f t="shared" ref="AT91:DE91" si="4598">IFERROR(IF(MOD(AS91,$D91)=0,$E91,$F91),"")</f>
        <v>7</v>
      </c>
      <c r="AU91" s="7" t="str">
        <f t="shared" si="266"/>
        <v>,2,2,2,2,2,2</v>
      </c>
      <c r="AV91" s="7" t="str">
        <f t="shared" si="267"/>
        <v>,3</v>
      </c>
      <c r="AW91" s="7">
        <f t="shared" si="399"/>
        <v>2</v>
      </c>
      <c r="AX91" s="7">
        <f t="shared" ref="AX91:DI91" si="4599">IFERROR(ROUNDDOWN(IF(LEFT($C91,1)="*",AW91*IF(RIGHT($C91,LEN($C91)-1)="old",AW91,VALUE(RIGHT($C91,LEN($C91)-1))),AW91+IF(RIGHT($C91,LEN($C91)-1)="old",AW91,VALUE(RIGHT($C91,LEN($C91)-1))))/3,0),"")</f>
        <v>2</v>
      </c>
      <c r="AY91" s="7">
        <f t="shared" ref="AY91:DJ91" si="4600">IFERROR(IF(MOD(AX91,$D91)=0,$E91,$F91),"")</f>
        <v>7</v>
      </c>
      <c r="AZ91" s="7" t="str">
        <f t="shared" si="270"/>
        <v>,2,2,2,2,2,2,2</v>
      </c>
      <c r="BA91" s="7" t="str">
        <f t="shared" si="271"/>
        <v>,3</v>
      </c>
      <c r="BB91" s="7">
        <f t="shared" si="402"/>
        <v>71</v>
      </c>
      <c r="BC91" s="7">
        <f t="shared" ref="BC91:DN91" si="4601">IFERROR(ROUNDDOWN(IF(LEFT($C91,1)="*",BB91*IF(RIGHT($C91,LEN($C91)-1)="old",BB91,VALUE(RIGHT($C91,LEN($C91)-1))),BB91+IF(RIGHT($C91,LEN($C91)-1)="old",BB91,VALUE(RIGHT($C91,LEN($C91)-1))))/3,0),"")</f>
        <v>25</v>
      </c>
      <c r="BD91" s="7">
        <f t="shared" ref="BD91:DO91" si="4602">IFERROR(IF(MOD(BC91,$D91)=0,$E91,$F91),"")</f>
        <v>5</v>
      </c>
      <c r="BE91" s="7" t="str">
        <f t="shared" si="274"/>
        <v>,2,2,2,2,2,2,2</v>
      </c>
      <c r="BF91" s="7" t="str">
        <f t="shared" si="275"/>
        <v>,3,25</v>
      </c>
      <c r="BG91" s="7">
        <f t="shared" si="405"/>
        <v>71</v>
      </c>
      <c r="BH91" s="7">
        <f t="shared" ref="BH91:DS91" si="4603">IFERROR(ROUNDDOWN(IF(LEFT($C91,1)="*",BG91*IF(RIGHT($C91,LEN($C91)-1)="old",BG91,VALUE(RIGHT($C91,LEN($C91)-1))),BG91+IF(RIGHT($C91,LEN($C91)-1)="old",BG91,VALUE(RIGHT($C91,LEN($C91)-1))))/3,0),"")</f>
        <v>25</v>
      </c>
      <c r="BI91" s="7">
        <f t="shared" ref="BI91:DT91" si="4604">IFERROR(IF(MOD(BH91,$D91)=0,$E91,$F91),"")</f>
        <v>5</v>
      </c>
      <c r="BJ91" s="7" t="str">
        <f t="shared" si="278"/>
        <v>,2,2,2,2,2,2,2</v>
      </c>
      <c r="BK91" s="7" t="str">
        <f t="shared" si="279"/>
        <v>,3,25,25</v>
      </c>
      <c r="BL91" s="7">
        <f t="shared" si="408"/>
        <v>71</v>
      </c>
      <c r="BM91" s="7">
        <f t="shared" ref="BM91:DX91" si="4605">IFERROR(ROUNDDOWN(IF(LEFT($C91,1)="*",BL91*IF(RIGHT($C91,LEN($C91)-1)="old",BL91,VALUE(RIGHT($C91,LEN($C91)-1))),BL91+IF(RIGHT($C91,LEN($C91)-1)="old",BL91,VALUE(RIGHT($C91,LEN($C91)-1))))/3,0),"")</f>
        <v>25</v>
      </c>
      <c r="BN91" s="7">
        <f t="shared" ref="BN91:DY91" si="4606">IFERROR(IF(MOD(BM91,$D91)=0,$E91,$F91),"")</f>
        <v>5</v>
      </c>
      <c r="BO91" s="7" t="str">
        <f t="shared" si="282"/>
        <v>,2,2,2,2,2,2,2</v>
      </c>
      <c r="BP91" s="7" t="str">
        <f t="shared" si="283"/>
        <v>,3,25,25,25</v>
      </c>
      <c r="BQ91" s="7">
        <f t="shared" si="411"/>
        <v>71</v>
      </c>
      <c r="BR91" s="7">
        <f t="shared" ref="BR91:EC91" si="4607">IFERROR(ROUNDDOWN(IF(LEFT($C91,1)="*",BQ91*IF(RIGHT($C91,LEN($C91)-1)="old",BQ91,VALUE(RIGHT($C91,LEN($C91)-1))),BQ91+IF(RIGHT($C91,LEN($C91)-1)="old",BQ91,VALUE(RIGHT($C91,LEN($C91)-1))))/3,0),"")</f>
        <v>25</v>
      </c>
      <c r="BS91" s="7">
        <f t="shared" ref="BS91:ED91" si="4608">IFERROR(IF(MOD(BR91,$D91)=0,$E91,$F91),"")</f>
        <v>5</v>
      </c>
      <c r="BT91" s="7" t="str">
        <f t="shared" si="286"/>
        <v>,2,2,2,2,2,2,2</v>
      </c>
      <c r="BU91" s="7" t="str">
        <f t="shared" si="287"/>
        <v>,3,25,25,25,25</v>
      </c>
      <c r="BV91" s="7">
        <f t="shared" si="414"/>
        <v>7</v>
      </c>
      <c r="BW91" s="7">
        <f t="shared" ref="BW91:EH91" si="4609">IFERROR(ROUNDDOWN(IF(LEFT($C91,1)="*",BV91*IF(RIGHT($C91,LEN($C91)-1)="old",BV91,VALUE(RIGHT($C91,LEN($C91)-1))),BV91+IF(RIGHT($C91,LEN($C91)-1)="old",BV91,VALUE(RIGHT($C91,LEN($C91)-1))))/3,0),"")</f>
        <v>4</v>
      </c>
      <c r="BX91" s="7">
        <f t="shared" ref="BX91:EI91" si="4610">IFERROR(IF(MOD(BW91,$D91)=0,$E91,$F91),"")</f>
        <v>7</v>
      </c>
      <c r="BY91" s="7" t="str">
        <f t="shared" si="290"/>
        <v>,2,2,2,2,2,2,2,4</v>
      </c>
      <c r="BZ91" s="7" t="str">
        <f t="shared" si="291"/>
        <v>,3,25,25,25,25</v>
      </c>
      <c r="CA91" s="7">
        <f t="shared" si="417"/>
        <v>7</v>
      </c>
      <c r="CB91" s="7">
        <f t="shared" ref="CB91:EM91" si="4611">IFERROR(ROUNDDOWN(IF(LEFT($C91,1)="*",CA91*IF(RIGHT($C91,LEN($C91)-1)="old",CA91,VALUE(RIGHT($C91,LEN($C91)-1))),CA91+IF(RIGHT($C91,LEN($C91)-1)="old",CA91,VALUE(RIGHT($C91,LEN($C91)-1))))/3,0),"")</f>
        <v>4</v>
      </c>
      <c r="CC91" s="7">
        <f t="shared" ref="CC91:EN91" si="4612">IFERROR(IF(MOD(CB91,$D91)=0,$E91,$F91),"")</f>
        <v>7</v>
      </c>
      <c r="CD91" s="7" t="str">
        <f t="shared" si="294"/>
        <v>,2,2,2,2,2,2,2,4,4</v>
      </c>
      <c r="CE91" s="7" t="str">
        <f t="shared" si="295"/>
        <v>,3,25,25,25,25</v>
      </c>
      <c r="CF91" s="7">
        <f t="shared" si="420"/>
        <v>7</v>
      </c>
      <c r="CG91" s="7">
        <f t="shared" ref="CG91:ER91" si="4613">IFERROR(ROUNDDOWN(IF(LEFT($C91,1)="*",CF91*IF(RIGHT($C91,LEN($C91)-1)="old",CF91,VALUE(RIGHT($C91,LEN($C91)-1))),CF91+IF(RIGHT($C91,LEN($C91)-1)="old",CF91,VALUE(RIGHT($C91,LEN($C91)-1))))/3,0),"")</f>
        <v>4</v>
      </c>
      <c r="CH91" s="7">
        <f t="shared" ref="CH91:ES91" si="4614">IFERROR(IF(MOD(CG91,$D91)=0,$E91,$F91),"")</f>
        <v>7</v>
      </c>
      <c r="CI91" s="7" t="str">
        <f t="shared" si="298"/>
        <v>,2,2,2,2,2,2,2,4,4,4</v>
      </c>
      <c r="CJ91" s="7" t="str">
        <f t="shared" si="299"/>
        <v>,3,25,25,25,25</v>
      </c>
      <c r="CK91" s="7" t="str">
        <f t="shared" si="423"/>
        <v/>
      </c>
      <c r="CL91" s="7" t="str">
        <f t="shared" ref="CL91:EW91" si="4615">IFERROR(ROUNDDOWN(IF(LEFT($C91,1)="*",CK91*IF(RIGHT($C91,LEN($C91)-1)="old",CK91,VALUE(RIGHT($C91,LEN($C91)-1))),CK91+IF(RIGHT($C91,LEN($C91)-1)="old",CK91,VALUE(RIGHT($C91,LEN($C91)-1))))/3,0),"")</f>
        <v/>
      </c>
      <c r="CM91" s="7" t="str">
        <f t="shared" ref="CM91:EX91" si="4616">IFERROR(IF(MOD(CL91,$D91)=0,$E91,$F91),"")</f>
        <v/>
      </c>
      <c r="CN91" s="7" t="str">
        <f t="shared" si="302"/>
        <v>,2,2,2,2,2,2,2,4,4,4</v>
      </c>
      <c r="CO91" s="7" t="str">
        <f t="shared" si="303"/>
        <v>,3,25,25,25,25</v>
      </c>
      <c r="CP91" s="7" t="str">
        <f t="shared" si="426"/>
        <v/>
      </c>
      <c r="CQ91" s="7" t="str">
        <f t="shared" ref="CQ91:FB91" si="4617">IFERROR(ROUNDDOWN(IF(LEFT($C91,1)="*",CP91*IF(RIGHT($C91,LEN($C91)-1)="old",CP91,VALUE(RIGHT($C91,LEN($C91)-1))),CP91+IF(RIGHT($C91,LEN($C91)-1)="old",CP91,VALUE(RIGHT($C91,LEN($C91)-1))))/3,0),"")</f>
        <v/>
      </c>
      <c r="CR91" s="7" t="str">
        <f t="shared" ref="CR91:FC91" si="4618">IFERROR(IF(MOD(CQ91,$D91)=0,$E91,$F91),"")</f>
        <v/>
      </c>
      <c r="CS91" s="7" t="str">
        <f t="shared" si="306"/>
        <v>,2,2,2,2,2,2,2,4,4,4</v>
      </c>
      <c r="CT91" s="7" t="str">
        <f t="shared" si="307"/>
        <v>,3,25,25,25,25</v>
      </c>
      <c r="CU91" s="7" t="str">
        <f t="shared" si="429"/>
        <v/>
      </c>
      <c r="CV91" s="7" t="str">
        <f t="shared" ref="CV91:FG91" si="4619">IFERROR(ROUNDDOWN(IF(LEFT($C91,1)="*",CU91*IF(RIGHT($C91,LEN($C91)-1)="old",CU91,VALUE(RIGHT($C91,LEN($C91)-1))),CU91+IF(RIGHT($C91,LEN($C91)-1)="old",CU91,VALUE(RIGHT($C91,LEN($C91)-1))))/3,0),"")</f>
        <v/>
      </c>
      <c r="CW91" s="7" t="str">
        <f t="shared" ref="CW91:FH91" si="4620">IFERROR(IF(MOD(CV91,$D91)=0,$E91,$F91),"")</f>
        <v/>
      </c>
      <c r="CX91" s="7" t="str">
        <f t="shared" si="310"/>
        <v>,2,2,2,2,2,2,2,4,4,4</v>
      </c>
      <c r="CY91" s="7" t="str">
        <f t="shared" si="311"/>
        <v>,3,25,25,25,25</v>
      </c>
      <c r="CZ91" s="7" t="str">
        <f t="shared" si="432"/>
        <v/>
      </c>
      <c r="DA91" s="7" t="str">
        <f t="shared" ref="DA91:FL91" si="4621">IFERROR(ROUNDDOWN(IF(LEFT($C91,1)="*",CZ91*IF(RIGHT($C91,LEN($C91)-1)="old",CZ91,VALUE(RIGHT($C91,LEN($C91)-1))),CZ91+IF(RIGHT($C91,LEN($C91)-1)="old",CZ91,VALUE(RIGHT($C91,LEN($C91)-1))))/3,0),"")</f>
        <v/>
      </c>
      <c r="DB91" s="7" t="str">
        <f t="shared" ref="DB91:FM91" si="4622">IFERROR(IF(MOD(DA91,$D91)=0,$E91,$F91),"")</f>
        <v/>
      </c>
      <c r="DC91" s="7" t="str">
        <f t="shared" si="314"/>
        <v>,2,2,2,2,2,2,2,4,4,4</v>
      </c>
      <c r="DD91" s="7" t="str">
        <f t="shared" si="315"/>
        <v>,3,25,25,25,25</v>
      </c>
      <c r="DE91" s="7" t="str">
        <f t="shared" si="435"/>
        <v/>
      </c>
      <c r="DF91" s="7" t="str">
        <f t="shared" ref="DF91:FQ91" si="4623">IFERROR(ROUNDDOWN(IF(LEFT($C91,1)="*",DE91*IF(RIGHT($C91,LEN($C91)-1)="old",DE91,VALUE(RIGHT($C91,LEN($C91)-1))),DE91+IF(RIGHT($C91,LEN($C91)-1)="old",DE91,VALUE(RIGHT($C91,LEN($C91)-1))))/3,0),"")</f>
        <v/>
      </c>
      <c r="DG91" s="7" t="str">
        <f t="shared" ref="DG91:FR91" si="4624">IFERROR(IF(MOD(DF91,$D91)=0,$E91,$F91),"")</f>
        <v/>
      </c>
      <c r="DH91" s="7" t="str">
        <f t="shared" si="318"/>
        <v>,2,2,2,2,2,2,2,4,4,4</v>
      </c>
      <c r="DI91" s="7" t="str">
        <f t="shared" si="319"/>
        <v>,3,25,25,25,25</v>
      </c>
      <c r="DJ91" s="7" t="str">
        <f t="shared" si="438"/>
        <v/>
      </c>
      <c r="DK91" s="7" t="str">
        <f t="shared" ref="DK91:FV91" si="4625">IFERROR(ROUNDDOWN(IF(LEFT($C91,1)="*",DJ91*IF(RIGHT($C91,LEN($C91)-1)="old",DJ91,VALUE(RIGHT($C91,LEN($C91)-1))),DJ91+IF(RIGHT($C91,LEN($C91)-1)="old",DJ91,VALUE(RIGHT($C91,LEN($C91)-1))))/3,0),"")</f>
        <v/>
      </c>
      <c r="DL91" s="7" t="str">
        <f t="shared" ref="DL91:FW91" si="4626">IFERROR(IF(MOD(DK91,$D91)=0,$E91,$F91),"")</f>
        <v/>
      </c>
      <c r="DM91" s="7" t="str">
        <f t="shared" si="322"/>
        <v>,2,2,2,2,2,2,2,4,4,4</v>
      </c>
      <c r="DN91" s="7" t="str">
        <f t="shared" si="323"/>
        <v>,3,25,25,25,25</v>
      </c>
      <c r="DO91" s="7" t="str">
        <f t="shared" si="441"/>
        <v/>
      </c>
      <c r="DP91" s="7" t="str">
        <f t="shared" ref="DP91:GA91" si="4627">IFERROR(ROUNDDOWN(IF(LEFT($C91,1)="*",DO91*IF(RIGHT($C91,LEN($C91)-1)="old",DO91,VALUE(RIGHT($C91,LEN($C91)-1))),DO91+IF(RIGHT($C91,LEN($C91)-1)="old",DO91,VALUE(RIGHT($C91,LEN($C91)-1))))/3,0),"")</f>
        <v/>
      </c>
      <c r="DQ91" s="7" t="str">
        <f t="shared" ref="DQ91:GB91" si="4628">IFERROR(IF(MOD(DP91,$D91)=0,$E91,$F91),"")</f>
        <v/>
      </c>
      <c r="DR91" s="7" t="str">
        <f t="shared" si="326"/>
        <v>,2,2,2,2,2,2,2,4,4,4</v>
      </c>
      <c r="DS91" s="7" t="str">
        <f t="shared" si="327"/>
        <v>,3,25,25,25,25</v>
      </c>
      <c r="DT91" s="7" t="str">
        <f t="shared" si="444"/>
        <v/>
      </c>
      <c r="DU91" s="7" t="str">
        <f t="shared" ref="DU91:GF91" si="4629">IFERROR(ROUNDDOWN(IF(LEFT($C91,1)="*",DT91*IF(RIGHT($C91,LEN($C91)-1)="old",DT91,VALUE(RIGHT($C91,LEN($C91)-1))),DT91+IF(RIGHT($C91,LEN($C91)-1)="old",DT91,VALUE(RIGHT($C91,LEN($C91)-1))))/3,0),"")</f>
        <v/>
      </c>
      <c r="DV91" s="7" t="str">
        <f t="shared" ref="DV91:GG91" si="4630">IFERROR(IF(MOD(DU91,$D91)=0,$E91,$F91),"")</f>
        <v/>
      </c>
      <c r="DW91" s="7" t="str">
        <f t="shared" si="330"/>
        <v>,2,2,2,2,2,2,2,4,4,4</v>
      </c>
      <c r="DX91" s="7" t="str">
        <f t="shared" si="331"/>
        <v>,3,25,25,25,25</v>
      </c>
      <c r="DY91" s="7" t="str">
        <f t="shared" si="447"/>
        <v/>
      </c>
      <c r="DZ91" s="7" t="str">
        <f t="shared" ref="DZ91:GK91" si="4631">IFERROR(ROUNDDOWN(IF(LEFT($C91,1)="*",DY91*IF(RIGHT($C91,LEN($C91)-1)="old",DY91,VALUE(RIGHT($C91,LEN($C91)-1))),DY91+IF(RIGHT($C91,LEN($C91)-1)="old",DY91,VALUE(RIGHT($C91,LEN($C91)-1))))/3,0),"")</f>
        <v/>
      </c>
      <c r="EA91" s="7" t="str">
        <f t="shared" ref="EA91:GK91" si="4632">IFERROR(IF(MOD(DZ91,$D91)=0,$E91,$F91),"")</f>
        <v/>
      </c>
      <c r="EB91" s="7" t="str">
        <f t="shared" si="334"/>
        <v>,2,2,2,2,2,2,2,4,4,4</v>
      </c>
      <c r="EC91" s="7" t="str">
        <f t="shared" si="335"/>
        <v>,3,25,25,25,25</v>
      </c>
      <c r="ED91" s="7" t="str">
        <f t="shared" si="450"/>
        <v/>
      </c>
      <c r="EE91" s="7" t="str">
        <f t="shared" ref="EE91:GK91" si="4633">IFERROR(ROUNDDOWN(IF(LEFT($C91,1)="*",ED91*IF(RIGHT($C91,LEN($C91)-1)="old",ED91,VALUE(RIGHT($C91,LEN($C91)-1))),ED91+IF(RIGHT($C91,LEN($C91)-1)="old",ED91,VALUE(RIGHT($C91,LEN($C91)-1))))/3,0),"")</f>
        <v/>
      </c>
      <c r="EF91" s="7" t="str">
        <f t="shared" ref="EF91:GK91" si="4634">IFERROR(IF(MOD(EE91,$D91)=0,$E91,$F91),"")</f>
        <v/>
      </c>
      <c r="EG91" s="7" t="str">
        <f t="shared" si="338"/>
        <v>,2,2,2,2,2,2,2,4,4,4</v>
      </c>
      <c r="EH91" s="7" t="str">
        <f t="shared" si="339"/>
        <v>,3,25,25,25,25</v>
      </c>
      <c r="EI91" s="7" t="str">
        <f t="shared" si="453"/>
        <v/>
      </c>
      <c r="EJ91" s="7" t="str">
        <f t="shared" ref="EJ91:GK91" si="4635">IFERROR(ROUNDDOWN(IF(LEFT($C91,1)="*",EI91*IF(RIGHT($C91,LEN($C91)-1)="old",EI91,VALUE(RIGHT($C91,LEN($C91)-1))),EI91+IF(RIGHT($C91,LEN($C91)-1)="old",EI91,VALUE(RIGHT($C91,LEN($C91)-1))))/3,0),"")</f>
        <v/>
      </c>
      <c r="EK91" s="7" t="str">
        <f t="shared" ref="EK91:GK91" si="4636">IFERROR(IF(MOD(EJ91,$D91)=0,$E91,$F91),"")</f>
        <v/>
      </c>
      <c r="EL91" s="7" t="str">
        <f t="shared" si="342"/>
        <v>,2,2,2,2,2,2,2,4,4,4</v>
      </c>
      <c r="EM91" s="7" t="str">
        <f t="shared" si="343"/>
        <v>,3,25,25,25,25</v>
      </c>
      <c r="EN91" s="7" t="str">
        <f t="shared" si="456"/>
        <v/>
      </c>
      <c r="EO91" s="7" t="str">
        <f t="shared" ref="EO91:GK91" si="4637">IFERROR(ROUNDDOWN(IF(LEFT($C91,1)="*",EN91*IF(RIGHT($C91,LEN($C91)-1)="old",EN91,VALUE(RIGHT($C91,LEN($C91)-1))),EN91+IF(RIGHT($C91,LEN($C91)-1)="old",EN91,VALUE(RIGHT($C91,LEN($C91)-1))))/3,0),"")</f>
        <v/>
      </c>
      <c r="EP91" s="7" t="str">
        <f t="shared" ref="EP91:GK91" si="4638">IFERROR(IF(MOD(EO91,$D91)=0,$E91,$F91),"")</f>
        <v/>
      </c>
      <c r="EQ91" s="7" t="str">
        <f t="shared" si="346"/>
        <v>,2,2,2,2,2,2,2,4,4,4</v>
      </c>
      <c r="ER91" s="7" t="str">
        <f t="shared" si="347"/>
        <v>,3,25,25,25,25</v>
      </c>
      <c r="ES91" s="7" t="str">
        <f t="shared" si="459"/>
        <v/>
      </c>
      <c r="ET91" s="7" t="str">
        <f t="shared" ref="ET91:GK91" si="4639">IFERROR(ROUNDDOWN(IF(LEFT($C91,1)="*",ES91*IF(RIGHT($C91,LEN($C91)-1)="old",ES91,VALUE(RIGHT($C91,LEN($C91)-1))),ES91+IF(RIGHT($C91,LEN($C91)-1)="old",ES91,VALUE(RIGHT($C91,LEN($C91)-1))))/3,0),"")</f>
        <v/>
      </c>
      <c r="EU91" s="7" t="str">
        <f t="shared" ref="EU91:GK91" si="4640">IFERROR(IF(MOD(ET91,$D91)=0,$E91,$F91),"")</f>
        <v/>
      </c>
      <c r="EV91" s="7" t="str">
        <f t="shared" si="350"/>
        <v>,2,2,2,2,2,2,2,4,4,4</v>
      </c>
      <c r="EW91" s="7" t="str">
        <f t="shared" si="351"/>
        <v>,3,25,25,25,25</v>
      </c>
      <c r="EX91" s="7" t="str">
        <f t="shared" si="462"/>
        <v/>
      </c>
      <c r="EY91" s="7" t="str">
        <f t="shared" ref="EY91:GK91" si="4641">IFERROR(ROUNDDOWN(IF(LEFT($C91,1)="*",EX91*IF(RIGHT($C91,LEN($C91)-1)="old",EX91,VALUE(RIGHT($C91,LEN($C91)-1))),EX91+IF(RIGHT($C91,LEN($C91)-1)="old",EX91,VALUE(RIGHT($C91,LEN($C91)-1))))/3,0),"")</f>
        <v/>
      </c>
      <c r="EZ91" s="7" t="str">
        <f t="shared" ref="EZ91:GK91" si="4642">IFERROR(IF(MOD(EY91,$D91)=0,$E91,$F91),"")</f>
        <v/>
      </c>
      <c r="FA91" s="7" t="str">
        <f t="shared" si="354"/>
        <v>,2,2,2,2,2,2,2,4,4,4</v>
      </c>
      <c r="FB91" s="7" t="str">
        <f t="shared" si="355"/>
        <v>,3,25,25,25,25</v>
      </c>
      <c r="FC91" s="7" t="str">
        <f t="shared" si="465"/>
        <v/>
      </c>
      <c r="FD91" s="7" t="str">
        <f t="shared" ref="FD91:GK91" si="4643">IFERROR(ROUNDDOWN(IF(LEFT($C91,1)="*",FC91*IF(RIGHT($C91,LEN($C91)-1)="old",FC91,VALUE(RIGHT($C91,LEN($C91)-1))),FC91+IF(RIGHT($C91,LEN($C91)-1)="old",FC91,VALUE(RIGHT($C91,LEN($C91)-1))))/3,0),"")</f>
        <v/>
      </c>
      <c r="FE91" s="7" t="str">
        <f t="shared" ref="FE91:GK91" si="4644">IFERROR(IF(MOD(FD91,$D91)=0,$E91,$F91),"")</f>
        <v/>
      </c>
      <c r="FF91" s="7" t="str">
        <f t="shared" si="358"/>
        <v>,2,2,2,2,2,2,2,4,4,4</v>
      </c>
      <c r="FG91" s="7" t="str">
        <f t="shared" si="359"/>
        <v>,3,25,25,25,25</v>
      </c>
      <c r="FH91" s="7" t="str">
        <f t="shared" si="468"/>
        <v/>
      </c>
      <c r="FI91" s="7" t="str">
        <f t="shared" ref="FI91:GK91" si="4645">IFERROR(ROUNDDOWN(IF(LEFT($C91,1)="*",FH91*IF(RIGHT($C91,LEN($C91)-1)="old",FH91,VALUE(RIGHT($C91,LEN($C91)-1))),FH91+IF(RIGHT($C91,LEN($C91)-1)="old",FH91,VALUE(RIGHT($C91,LEN($C91)-1))))/3,0),"")</f>
        <v/>
      </c>
      <c r="FJ91" s="7" t="str">
        <f t="shared" ref="FJ91:GK91" si="4646">IFERROR(IF(MOD(FI91,$D91)=0,$E91,$F91),"")</f>
        <v/>
      </c>
      <c r="FK91" s="7" t="str">
        <f t="shared" si="362"/>
        <v>,2,2,2,2,2,2,2,4,4,4</v>
      </c>
      <c r="FL91" s="7" t="str">
        <f t="shared" si="363"/>
        <v>,3,25,25,25,25</v>
      </c>
      <c r="FM91" s="7" t="str">
        <f t="shared" si="471"/>
        <v/>
      </c>
      <c r="FN91" s="7" t="str">
        <f t="shared" ref="FN91:GK91" si="4647">IFERROR(ROUNDDOWN(IF(LEFT($C91,1)="*",FM91*IF(RIGHT($C91,LEN($C91)-1)="old",FM91,VALUE(RIGHT($C91,LEN($C91)-1))),FM91+IF(RIGHT($C91,LEN($C91)-1)="old",FM91,VALUE(RIGHT($C91,LEN($C91)-1))))/3,0),"")</f>
        <v/>
      </c>
      <c r="FO91" s="7" t="str">
        <f t="shared" ref="FO91:GK91" si="4648">IFERROR(IF(MOD(FN91,$D91)=0,$E91,$F91),"")</f>
        <v/>
      </c>
      <c r="FP91" s="7" t="str">
        <f t="shared" si="366"/>
        <v>,2,2,2,2,2,2,2,4,4,4</v>
      </c>
      <c r="FQ91" s="7" t="str">
        <f t="shared" si="367"/>
        <v>,3,25,25,25,25</v>
      </c>
      <c r="FR91" s="7" t="str">
        <f t="shared" si="474"/>
        <v/>
      </c>
      <c r="FS91" s="7" t="str">
        <f t="shared" ref="FS91:GK91" si="4649">IFERROR(ROUNDDOWN(IF(LEFT($C91,1)="*",FR91*IF(RIGHT($C91,LEN($C91)-1)="old",FR91,VALUE(RIGHT($C91,LEN($C91)-1))),FR91+IF(RIGHT($C91,LEN($C91)-1)="old",FR91,VALUE(RIGHT($C91,LEN($C91)-1))))/3,0),"")</f>
        <v/>
      </c>
      <c r="FT91" s="7" t="str">
        <f t="shared" ref="FT91:GK91" si="4650">IFERROR(IF(MOD(FS91,$D91)=0,$E91,$F91),"")</f>
        <v/>
      </c>
      <c r="FU91" s="7" t="str">
        <f t="shared" si="370"/>
        <v>,2,2,2,2,2,2,2,4,4,4</v>
      </c>
      <c r="FV91" s="7" t="str">
        <f t="shared" si="371"/>
        <v>,3,25,25,25,25</v>
      </c>
      <c r="FW91" s="7" t="str">
        <f t="shared" si="477"/>
        <v/>
      </c>
      <c r="FX91" s="7" t="str">
        <f t="shared" ref="FX91:GK91" si="4651">IFERROR(ROUNDDOWN(IF(LEFT($C91,1)="*",FW91*IF(RIGHT($C91,LEN($C91)-1)="old",FW91,VALUE(RIGHT($C91,LEN($C91)-1))),FW91+IF(RIGHT($C91,LEN($C91)-1)="old",FW91,VALUE(RIGHT($C91,LEN($C91)-1))))/3,0),"")</f>
        <v/>
      </c>
      <c r="FY91" s="7" t="str">
        <f t="shared" ref="FY91:GK91" si="4652">IFERROR(IF(MOD(FX91,$D91)=0,$E91,$F91),"")</f>
        <v/>
      </c>
      <c r="FZ91" s="7" t="str">
        <f t="shared" si="374"/>
        <v>,2,2,2,2,2,2,2,4,4,4</v>
      </c>
      <c r="GA91" s="7" t="str">
        <f t="shared" si="375"/>
        <v>,3,25,25,25,25</v>
      </c>
      <c r="GB91" s="7" t="str">
        <f t="shared" si="480"/>
        <v/>
      </c>
      <c r="GC91" s="7" t="str">
        <f t="shared" ref="GC91:GK91" si="4653">IFERROR(ROUNDDOWN(IF(LEFT($C91,1)="*",GB91*IF(RIGHT($C91,LEN($C91)-1)="old",GB91,VALUE(RIGHT($C91,LEN($C91)-1))),GB91+IF(RIGHT($C91,LEN($C91)-1)="old",GB91,VALUE(RIGHT($C91,LEN($C91)-1))))/3,0),"")</f>
        <v/>
      </c>
      <c r="GD91" s="7" t="str">
        <f t="shared" ref="GD91:GK91" si="4654">IFERROR(IF(MOD(GC91,$D91)=0,$E91,$F91),"")</f>
        <v/>
      </c>
      <c r="GE91" s="7" t="str">
        <f t="shared" si="378"/>
        <v>,2,2,2,2,2,2,2,4,4,4</v>
      </c>
      <c r="GF91" s="7" t="str">
        <f t="shared" si="379"/>
        <v>,3,25,25,25,25</v>
      </c>
      <c r="GG91" s="7" t="str">
        <f t="shared" si="483"/>
        <v/>
      </c>
      <c r="GH91" s="7" t="str">
        <f t="shared" ref="GH91:GK91" si="4655">IFERROR(ROUNDDOWN(IF(LEFT($C91,1)="*",GG91*IF(RIGHT($C91,LEN($C91)-1)="old",GG91,VALUE(RIGHT($C91,LEN($C91)-1))),GG91+IF(RIGHT($C91,LEN($C91)-1)="old",GG91,VALUE(RIGHT($C91,LEN($C91)-1))))/3,0),"")</f>
        <v/>
      </c>
      <c r="GI91" s="7" t="str">
        <f t="shared" ref="GI91:GK91" si="4656">IFERROR(IF(MOD(GH91,$D91)=0,$E91,$F91),"")</f>
        <v/>
      </c>
      <c r="GJ91" s="7" t="str">
        <f t="shared" si="382"/>
        <v>,2,2,2,2,2,2,2,4,4,4</v>
      </c>
      <c r="GK91" s="7" t="str">
        <f t="shared" si="383"/>
        <v>,3,25,25,25,25</v>
      </c>
    </row>
    <row r="92" spans="1:197" s="7" customFormat="1" x14ac:dyDescent="0.25">
      <c r="B92" s="7">
        <v>7</v>
      </c>
      <c r="C92" s="7" t="str">
        <f>"+7"</f>
        <v>+7</v>
      </c>
      <c r="D92" s="7">
        <v>3</v>
      </c>
      <c r="E92" s="7">
        <v>4</v>
      </c>
      <c r="F92" s="7">
        <v>1</v>
      </c>
      <c r="I92" s="7" t="str">
        <f>IF(E85=B92,GJ85,"")&amp;IF(F85=B92,GK85,"")&amp;IF(E86=B92,GJ86,"")&amp;IF(F86=B92,GK86,"")&amp;IF(E87=B92,GJ87,"")&amp;IF(F87=B92,GK87,"")&amp;IF(E88=B92,GJ88,"")&amp;IF(F88=B92,GK88,"")&amp;IF(E89=B92,GJ89,"")&amp;IF(F89=B92,GK89,"")&amp;IF(E90=B92,GJ90,"")&amp;IF(F90=B92,GK90,"")&amp;IF(E91=B92,GJ91,"")&amp;IF(F91=B92,GK91,"")</f>
        <v>,2,2,2,2,2,2,2,4,4,4</v>
      </c>
      <c r="J92" s="7">
        <f t="shared" si="246"/>
        <v>10</v>
      </c>
      <c r="K92" s="7">
        <f t="shared" si="4316"/>
        <v>77</v>
      </c>
      <c r="M92">
        <f>LEN(L92)-LEN(SUBSTITUTE(L92,",",""))</f>
        <v>0</v>
      </c>
      <c r="N92" s="7">
        <f>IF(N$4&lt;=$J92,VALUE(SUBSTITUTE(MID($I92,IFERROR(FIND(CHAR(1),SUBSTITUTE($I92,",",CHAR(1),(N$4+1)-1)),1),IFERROR(FIND(CHAR(1),SUBSTITUTE($I92,",",CHAR(1),(N$4+1))),LEN($I92)+1)-IFERROR(FIND(CHAR(1),SUBSTITUTE($I92,",",CHAR(1),(N$4+1)-1)),1)),",","")),"")</f>
        <v>2</v>
      </c>
      <c r="O92" s="7">
        <f t="shared" si="3154"/>
        <v>3</v>
      </c>
      <c r="P92" s="7">
        <f t="shared" si="3155"/>
        <v>4</v>
      </c>
      <c r="Q92" s="7" t="str">
        <f t="shared" si="3084"/>
        <v>,3</v>
      </c>
      <c r="R92" s="7" t="str">
        <f t="shared" si="3085"/>
        <v/>
      </c>
      <c r="S92" s="7">
        <f t="shared" si="247"/>
        <v>2</v>
      </c>
      <c r="T92" s="7">
        <f t="shared" ref="T92:T157" si="4657">IFERROR(ROUNDDOWN(IF(LEFT($C92,1)="*",S92*IF(RIGHT($C92,LEN($C92)-1)="old",S92,VALUE(RIGHT($C92,LEN($C92)-1))),S92+IF(RIGHT($C92,LEN($C92)-1)="old",S92,VALUE(RIGHT($C92,LEN($C92)-1))))/3,0),"")</f>
        <v>3</v>
      </c>
      <c r="U92" s="7">
        <f t="shared" ref="U92:U157" si="4658">IFERROR(IF(MOD(T92,$D92)=0,$E92,$F92),"")</f>
        <v>4</v>
      </c>
      <c r="V92" s="7" t="str">
        <f t="shared" si="898"/>
        <v>,3,3</v>
      </c>
      <c r="W92" s="7" t="str">
        <f t="shared" si="899"/>
        <v/>
      </c>
      <c r="X92" s="7">
        <f t="shared" si="384"/>
        <v>2</v>
      </c>
      <c r="Y92" s="7">
        <f t="shared" ref="Y92:CJ92" si="4659">IFERROR(ROUNDDOWN(IF(LEFT($C92,1)="*",X92*IF(RIGHT($C92,LEN($C92)-1)="old",X92,VALUE(RIGHT($C92,LEN($C92)-1))),X92+IF(RIGHT($C92,LEN($C92)-1)="old",X92,VALUE(RIGHT($C92,LEN($C92)-1))))/3,0),"")</f>
        <v>3</v>
      </c>
      <c r="Z92" s="7">
        <f t="shared" ref="Z92:CK92" si="4660">IFERROR(IF(MOD(Y92,$D92)=0,$E92,$F92),"")</f>
        <v>4</v>
      </c>
      <c r="AA92" s="7" t="str">
        <f t="shared" si="250"/>
        <v>,3,3,3</v>
      </c>
      <c r="AB92" s="7" t="str">
        <f t="shared" si="251"/>
        <v/>
      </c>
      <c r="AC92" s="7">
        <f t="shared" si="387"/>
        <v>2</v>
      </c>
      <c r="AD92" s="7">
        <f t="shared" ref="AD92:CO92" si="4661">IFERROR(ROUNDDOWN(IF(LEFT($C92,1)="*",AC92*IF(RIGHT($C92,LEN($C92)-1)="old",AC92,VALUE(RIGHT($C92,LEN($C92)-1))),AC92+IF(RIGHT($C92,LEN($C92)-1)="old",AC92,VALUE(RIGHT($C92,LEN($C92)-1))))/3,0),"")</f>
        <v>3</v>
      </c>
      <c r="AE92" s="7">
        <f t="shared" ref="AE92:CP92" si="4662">IFERROR(IF(MOD(AD92,$D92)=0,$E92,$F92),"")</f>
        <v>4</v>
      </c>
      <c r="AF92" s="7" t="str">
        <f t="shared" si="254"/>
        <v>,3,3,3,3</v>
      </c>
      <c r="AG92" s="7" t="str">
        <f t="shared" si="255"/>
        <v/>
      </c>
      <c r="AH92" s="7">
        <f t="shared" si="390"/>
        <v>2</v>
      </c>
      <c r="AI92" s="7">
        <f t="shared" ref="AI92:CT92" si="4663">IFERROR(ROUNDDOWN(IF(LEFT($C92,1)="*",AH92*IF(RIGHT($C92,LEN($C92)-1)="old",AH92,VALUE(RIGHT($C92,LEN($C92)-1))),AH92+IF(RIGHT($C92,LEN($C92)-1)="old",AH92,VALUE(RIGHT($C92,LEN($C92)-1))))/3,0),"")</f>
        <v>3</v>
      </c>
      <c r="AJ92" s="7">
        <f t="shared" ref="AJ92:CU92" si="4664">IFERROR(IF(MOD(AI92,$D92)=0,$E92,$F92),"")</f>
        <v>4</v>
      </c>
      <c r="AK92" s="7" t="str">
        <f t="shared" si="258"/>
        <v>,3,3,3,3,3</v>
      </c>
      <c r="AL92" s="7" t="str">
        <f t="shared" si="259"/>
        <v/>
      </c>
      <c r="AM92" s="7">
        <f t="shared" si="393"/>
        <v>2</v>
      </c>
      <c r="AN92" s="7">
        <f t="shared" ref="AN92:CY92" si="4665">IFERROR(ROUNDDOWN(IF(LEFT($C92,1)="*",AM92*IF(RIGHT($C92,LEN($C92)-1)="old",AM92,VALUE(RIGHT($C92,LEN($C92)-1))),AM92+IF(RIGHT($C92,LEN($C92)-1)="old",AM92,VALUE(RIGHT($C92,LEN($C92)-1))))/3,0),"")</f>
        <v>3</v>
      </c>
      <c r="AO92" s="7">
        <f t="shared" ref="AO92:CZ92" si="4666">IFERROR(IF(MOD(AN92,$D92)=0,$E92,$F92),"")</f>
        <v>4</v>
      </c>
      <c r="AP92" s="7" t="str">
        <f t="shared" si="262"/>
        <v>,3,3,3,3,3,3</v>
      </c>
      <c r="AQ92" s="7" t="str">
        <f t="shared" si="263"/>
        <v/>
      </c>
      <c r="AR92" s="7">
        <f t="shared" si="396"/>
        <v>2</v>
      </c>
      <c r="AS92" s="7">
        <f t="shared" ref="AS92:DD92" si="4667">IFERROR(ROUNDDOWN(IF(LEFT($C92,1)="*",AR92*IF(RIGHT($C92,LEN($C92)-1)="old",AR92,VALUE(RIGHT($C92,LEN($C92)-1))),AR92+IF(RIGHT($C92,LEN($C92)-1)="old",AR92,VALUE(RIGHT($C92,LEN($C92)-1))))/3,0),"")</f>
        <v>3</v>
      </c>
      <c r="AT92" s="7">
        <f t="shared" ref="AT92:DE92" si="4668">IFERROR(IF(MOD(AS92,$D92)=0,$E92,$F92),"")</f>
        <v>4</v>
      </c>
      <c r="AU92" s="7" t="str">
        <f t="shared" si="266"/>
        <v>,3,3,3,3,3,3,3</v>
      </c>
      <c r="AV92" s="7" t="str">
        <f t="shared" si="267"/>
        <v/>
      </c>
      <c r="AW92" s="7">
        <f t="shared" si="399"/>
        <v>4</v>
      </c>
      <c r="AX92" s="7">
        <f t="shared" ref="AX92:DI92" si="4669">IFERROR(ROUNDDOWN(IF(LEFT($C92,1)="*",AW92*IF(RIGHT($C92,LEN($C92)-1)="old",AW92,VALUE(RIGHT($C92,LEN($C92)-1))),AW92+IF(RIGHT($C92,LEN($C92)-1)="old",AW92,VALUE(RIGHT($C92,LEN($C92)-1))))/3,0),"")</f>
        <v>3</v>
      </c>
      <c r="AY92" s="7">
        <f t="shared" ref="AY92:DJ92" si="4670">IFERROR(IF(MOD(AX92,$D92)=0,$E92,$F92),"")</f>
        <v>4</v>
      </c>
      <c r="AZ92" s="7" t="str">
        <f t="shared" si="270"/>
        <v>,3,3,3,3,3,3,3,3</v>
      </c>
      <c r="BA92" s="7" t="str">
        <f t="shared" si="271"/>
        <v/>
      </c>
      <c r="BB92" s="7">
        <f t="shared" si="402"/>
        <v>4</v>
      </c>
      <c r="BC92" s="7">
        <f t="shared" ref="BC92:DN92" si="4671">IFERROR(ROUNDDOWN(IF(LEFT($C92,1)="*",BB92*IF(RIGHT($C92,LEN($C92)-1)="old",BB92,VALUE(RIGHT($C92,LEN($C92)-1))),BB92+IF(RIGHT($C92,LEN($C92)-1)="old",BB92,VALUE(RIGHT($C92,LEN($C92)-1))))/3,0),"")</f>
        <v>3</v>
      </c>
      <c r="BD92" s="7">
        <f t="shared" ref="BD92:DO92" si="4672">IFERROR(IF(MOD(BC92,$D92)=0,$E92,$F92),"")</f>
        <v>4</v>
      </c>
      <c r="BE92" s="7" t="str">
        <f t="shared" si="274"/>
        <v>,3,3,3,3,3,3,3,3,3</v>
      </c>
      <c r="BF92" s="7" t="str">
        <f t="shared" si="275"/>
        <v/>
      </c>
      <c r="BG92" s="7">
        <f t="shared" si="405"/>
        <v>4</v>
      </c>
      <c r="BH92" s="7">
        <f t="shared" ref="BH92:DS92" si="4673">IFERROR(ROUNDDOWN(IF(LEFT($C92,1)="*",BG92*IF(RIGHT($C92,LEN($C92)-1)="old",BG92,VALUE(RIGHT($C92,LEN($C92)-1))),BG92+IF(RIGHT($C92,LEN($C92)-1)="old",BG92,VALUE(RIGHT($C92,LEN($C92)-1))))/3,0),"")</f>
        <v>3</v>
      </c>
      <c r="BI92" s="7">
        <f t="shared" ref="BI92:DT92" si="4674">IFERROR(IF(MOD(BH92,$D92)=0,$E92,$F92),"")</f>
        <v>4</v>
      </c>
      <c r="BJ92" s="7" t="str">
        <f t="shared" si="278"/>
        <v>,3,3,3,3,3,3,3,3,3,3</v>
      </c>
      <c r="BK92" s="7" t="str">
        <f t="shared" si="279"/>
        <v/>
      </c>
      <c r="BL92" s="7" t="str">
        <f t="shared" si="408"/>
        <v/>
      </c>
      <c r="BM92" s="7" t="str">
        <f t="shared" ref="BM92:DX92" si="4675">IFERROR(ROUNDDOWN(IF(LEFT($C92,1)="*",BL92*IF(RIGHT($C92,LEN($C92)-1)="old",BL92,VALUE(RIGHT($C92,LEN($C92)-1))),BL92+IF(RIGHT($C92,LEN($C92)-1)="old",BL92,VALUE(RIGHT($C92,LEN($C92)-1))))/3,0),"")</f>
        <v/>
      </c>
      <c r="BN92" s="7" t="str">
        <f t="shared" ref="BN92:DY92" si="4676">IFERROR(IF(MOD(BM92,$D92)=0,$E92,$F92),"")</f>
        <v/>
      </c>
      <c r="BO92" s="7" t="str">
        <f t="shared" si="282"/>
        <v>,3,3,3,3,3,3,3,3,3,3</v>
      </c>
      <c r="BP92" s="7" t="str">
        <f t="shared" si="283"/>
        <v/>
      </c>
      <c r="BQ92" s="7" t="str">
        <f t="shared" si="411"/>
        <v/>
      </c>
      <c r="BR92" s="7" t="str">
        <f t="shared" ref="BR92:EC92" si="4677">IFERROR(ROUNDDOWN(IF(LEFT($C92,1)="*",BQ92*IF(RIGHT($C92,LEN($C92)-1)="old",BQ92,VALUE(RIGHT($C92,LEN($C92)-1))),BQ92+IF(RIGHT($C92,LEN($C92)-1)="old",BQ92,VALUE(RIGHT($C92,LEN($C92)-1))))/3,0),"")</f>
        <v/>
      </c>
      <c r="BS92" s="7" t="str">
        <f t="shared" ref="BS92:ED92" si="4678">IFERROR(IF(MOD(BR92,$D92)=0,$E92,$F92),"")</f>
        <v/>
      </c>
      <c r="BT92" s="7" t="str">
        <f t="shared" si="286"/>
        <v>,3,3,3,3,3,3,3,3,3,3</v>
      </c>
      <c r="BU92" s="7" t="str">
        <f t="shared" si="287"/>
        <v/>
      </c>
      <c r="BV92" s="7" t="str">
        <f t="shared" si="414"/>
        <v/>
      </c>
      <c r="BW92" s="7" t="str">
        <f t="shared" ref="BW92:EH92" si="4679">IFERROR(ROUNDDOWN(IF(LEFT($C92,1)="*",BV92*IF(RIGHT($C92,LEN($C92)-1)="old",BV92,VALUE(RIGHT($C92,LEN($C92)-1))),BV92+IF(RIGHT($C92,LEN($C92)-1)="old",BV92,VALUE(RIGHT($C92,LEN($C92)-1))))/3,0),"")</f>
        <v/>
      </c>
      <c r="BX92" s="7" t="str">
        <f t="shared" ref="BX92:EI92" si="4680">IFERROR(IF(MOD(BW92,$D92)=0,$E92,$F92),"")</f>
        <v/>
      </c>
      <c r="BY92" s="7" t="str">
        <f t="shared" si="290"/>
        <v>,3,3,3,3,3,3,3,3,3,3</v>
      </c>
      <c r="BZ92" s="7" t="str">
        <f t="shared" si="291"/>
        <v/>
      </c>
      <c r="CA92" s="7" t="str">
        <f t="shared" si="417"/>
        <v/>
      </c>
      <c r="CB92" s="7" t="str">
        <f t="shared" ref="CB92:EM92" si="4681">IFERROR(ROUNDDOWN(IF(LEFT($C92,1)="*",CA92*IF(RIGHT($C92,LEN($C92)-1)="old",CA92,VALUE(RIGHT($C92,LEN($C92)-1))),CA92+IF(RIGHT($C92,LEN($C92)-1)="old",CA92,VALUE(RIGHT($C92,LEN($C92)-1))))/3,0),"")</f>
        <v/>
      </c>
      <c r="CC92" s="7" t="str">
        <f t="shared" ref="CC92:EN92" si="4682">IFERROR(IF(MOD(CB92,$D92)=0,$E92,$F92),"")</f>
        <v/>
      </c>
      <c r="CD92" s="7" t="str">
        <f t="shared" si="294"/>
        <v>,3,3,3,3,3,3,3,3,3,3</v>
      </c>
      <c r="CE92" s="7" t="str">
        <f t="shared" si="295"/>
        <v/>
      </c>
      <c r="CF92" s="7" t="str">
        <f t="shared" si="420"/>
        <v/>
      </c>
      <c r="CG92" s="7" t="str">
        <f t="shared" ref="CG92:ER92" si="4683">IFERROR(ROUNDDOWN(IF(LEFT($C92,1)="*",CF92*IF(RIGHT($C92,LEN($C92)-1)="old",CF92,VALUE(RIGHT($C92,LEN($C92)-1))),CF92+IF(RIGHT($C92,LEN($C92)-1)="old",CF92,VALUE(RIGHT($C92,LEN($C92)-1))))/3,0),"")</f>
        <v/>
      </c>
      <c r="CH92" s="7" t="str">
        <f t="shared" ref="CH92:ES92" si="4684">IFERROR(IF(MOD(CG92,$D92)=0,$E92,$F92),"")</f>
        <v/>
      </c>
      <c r="CI92" s="7" t="str">
        <f t="shared" si="298"/>
        <v>,3,3,3,3,3,3,3,3,3,3</v>
      </c>
      <c r="CJ92" s="7" t="str">
        <f t="shared" si="299"/>
        <v/>
      </c>
      <c r="CK92" s="7" t="str">
        <f t="shared" si="423"/>
        <v/>
      </c>
      <c r="CL92" s="7" t="str">
        <f t="shared" ref="CL92:EW92" si="4685">IFERROR(ROUNDDOWN(IF(LEFT($C92,1)="*",CK92*IF(RIGHT($C92,LEN($C92)-1)="old",CK92,VALUE(RIGHT($C92,LEN($C92)-1))),CK92+IF(RIGHT($C92,LEN($C92)-1)="old",CK92,VALUE(RIGHT($C92,LEN($C92)-1))))/3,0),"")</f>
        <v/>
      </c>
      <c r="CM92" s="7" t="str">
        <f t="shared" ref="CM92:EX92" si="4686">IFERROR(IF(MOD(CL92,$D92)=0,$E92,$F92),"")</f>
        <v/>
      </c>
      <c r="CN92" s="7" t="str">
        <f t="shared" si="302"/>
        <v>,3,3,3,3,3,3,3,3,3,3</v>
      </c>
      <c r="CO92" s="7" t="str">
        <f t="shared" si="303"/>
        <v/>
      </c>
      <c r="CP92" s="7" t="str">
        <f t="shared" si="426"/>
        <v/>
      </c>
      <c r="CQ92" s="7" t="str">
        <f t="shared" ref="CQ92:FB92" si="4687">IFERROR(ROUNDDOWN(IF(LEFT($C92,1)="*",CP92*IF(RIGHT($C92,LEN($C92)-1)="old",CP92,VALUE(RIGHT($C92,LEN($C92)-1))),CP92+IF(RIGHT($C92,LEN($C92)-1)="old",CP92,VALUE(RIGHT($C92,LEN($C92)-1))))/3,0),"")</f>
        <v/>
      </c>
      <c r="CR92" s="7" t="str">
        <f t="shared" ref="CR92:FC92" si="4688">IFERROR(IF(MOD(CQ92,$D92)=0,$E92,$F92),"")</f>
        <v/>
      </c>
      <c r="CS92" s="7" t="str">
        <f t="shared" si="306"/>
        <v>,3,3,3,3,3,3,3,3,3,3</v>
      </c>
      <c r="CT92" s="7" t="str">
        <f t="shared" si="307"/>
        <v/>
      </c>
      <c r="CU92" s="7" t="str">
        <f t="shared" si="429"/>
        <v/>
      </c>
      <c r="CV92" s="7" t="str">
        <f t="shared" ref="CV92:FG92" si="4689">IFERROR(ROUNDDOWN(IF(LEFT($C92,1)="*",CU92*IF(RIGHT($C92,LEN($C92)-1)="old",CU92,VALUE(RIGHT($C92,LEN($C92)-1))),CU92+IF(RIGHT($C92,LEN($C92)-1)="old",CU92,VALUE(RIGHT($C92,LEN($C92)-1))))/3,0),"")</f>
        <v/>
      </c>
      <c r="CW92" s="7" t="str">
        <f t="shared" ref="CW92:FH92" si="4690">IFERROR(IF(MOD(CV92,$D92)=0,$E92,$F92),"")</f>
        <v/>
      </c>
      <c r="CX92" s="7" t="str">
        <f t="shared" si="310"/>
        <v>,3,3,3,3,3,3,3,3,3,3</v>
      </c>
      <c r="CY92" s="7" t="str">
        <f t="shared" si="311"/>
        <v/>
      </c>
      <c r="CZ92" s="7" t="str">
        <f t="shared" si="432"/>
        <v/>
      </c>
      <c r="DA92" s="7" t="str">
        <f t="shared" ref="DA92:FL92" si="4691">IFERROR(ROUNDDOWN(IF(LEFT($C92,1)="*",CZ92*IF(RIGHT($C92,LEN($C92)-1)="old",CZ92,VALUE(RIGHT($C92,LEN($C92)-1))),CZ92+IF(RIGHT($C92,LEN($C92)-1)="old",CZ92,VALUE(RIGHT($C92,LEN($C92)-1))))/3,0),"")</f>
        <v/>
      </c>
      <c r="DB92" s="7" t="str">
        <f t="shared" ref="DB92:FM92" si="4692">IFERROR(IF(MOD(DA92,$D92)=0,$E92,$F92),"")</f>
        <v/>
      </c>
      <c r="DC92" s="7" t="str">
        <f t="shared" si="314"/>
        <v>,3,3,3,3,3,3,3,3,3,3</v>
      </c>
      <c r="DD92" s="7" t="str">
        <f t="shared" si="315"/>
        <v/>
      </c>
      <c r="DE92" s="7" t="str">
        <f t="shared" si="435"/>
        <v/>
      </c>
      <c r="DF92" s="7" t="str">
        <f t="shared" ref="DF92:FQ92" si="4693">IFERROR(ROUNDDOWN(IF(LEFT($C92,1)="*",DE92*IF(RIGHT($C92,LEN($C92)-1)="old",DE92,VALUE(RIGHT($C92,LEN($C92)-1))),DE92+IF(RIGHT($C92,LEN($C92)-1)="old",DE92,VALUE(RIGHT($C92,LEN($C92)-1))))/3,0),"")</f>
        <v/>
      </c>
      <c r="DG92" s="7" t="str">
        <f t="shared" ref="DG92:FR92" si="4694">IFERROR(IF(MOD(DF92,$D92)=0,$E92,$F92),"")</f>
        <v/>
      </c>
      <c r="DH92" s="7" t="str">
        <f t="shared" si="318"/>
        <v>,3,3,3,3,3,3,3,3,3,3</v>
      </c>
      <c r="DI92" s="7" t="str">
        <f t="shared" si="319"/>
        <v/>
      </c>
      <c r="DJ92" s="7" t="str">
        <f t="shared" si="438"/>
        <v/>
      </c>
      <c r="DK92" s="7" t="str">
        <f t="shared" ref="DK92:FV92" si="4695">IFERROR(ROUNDDOWN(IF(LEFT($C92,1)="*",DJ92*IF(RIGHT($C92,LEN($C92)-1)="old",DJ92,VALUE(RIGHT($C92,LEN($C92)-1))),DJ92+IF(RIGHT($C92,LEN($C92)-1)="old",DJ92,VALUE(RIGHT($C92,LEN($C92)-1))))/3,0),"")</f>
        <v/>
      </c>
      <c r="DL92" s="7" t="str">
        <f t="shared" ref="DL92:FW92" si="4696">IFERROR(IF(MOD(DK92,$D92)=0,$E92,$F92),"")</f>
        <v/>
      </c>
      <c r="DM92" s="7" t="str">
        <f t="shared" si="322"/>
        <v>,3,3,3,3,3,3,3,3,3,3</v>
      </c>
      <c r="DN92" s="7" t="str">
        <f t="shared" si="323"/>
        <v/>
      </c>
      <c r="DO92" s="7" t="str">
        <f t="shared" si="441"/>
        <v/>
      </c>
      <c r="DP92" s="7" t="str">
        <f t="shared" ref="DP92:GA92" si="4697">IFERROR(ROUNDDOWN(IF(LEFT($C92,1)="*",DO92*IF(RIGHT($C92,LEN($C92)-1)="old",DO92,VALUE(RIGHT($C92,LEN($C92)-1))),DO92+IF(RIGHT($C92,LEN($C92)-1)="old",DO92,VALUE(RIGHT($C92,LEN($C92)-1))))/3,0),"")</f>
        <v/>
      </c>
      <c r="DQ92" s="7" t="str">
        <f t="shared" ref="DQ92:GB92" si="4698">IFERROR(IF(MOD(DP92,$D92)=0,$E92,$F92),"")</f>
        <v/>
      </c>
      <c r="DR92" s="7" t="str">
        <f t="shared" si="326"/>
        <v>,3,3,3,3,3,3,3,3,3,3</v>
      </c>
      <c r="DS92" s="7" t="str">
        <f t="shared" si="327"/>
        <v/>
      </c>
      <c r="DT92" s="7" t="str">
        <f t="shared" si="444"/>
        <v/>
      </c>
      <c r="DU92" s="7" t="str">
        <f t="shared" ref="DU92:GF92" si="4699">IFERROR(ROUNDDOWN(IF(LEFT($C92,1)="*",DT92*IF(RIGHT($C92,LEN($C92)-1)="old",DT92,VALUE(RIGHT($C92,LEN($C92)-1))),DT92+IF(RIGHT($C92,LEN($C92)-1)="old",DT92,VALUE(RIGHT($C92,LEN($C92)-1))))/3,0),"")</f>
        <v/>
      </c>
      <c r="DV92" s="7" t="str">
        <f t="shared" ref="DV92:GG92" si="4700">IFERROR(IF(MOD(DU92,$D92)=0,$E92,$F92),"")</f>
        <v/>
      </c>
      <c r="DW92" s="7" t="str">
        <f t="shared" si="330"/>
        <v>,3,3,3,3,3,3,3,3,3,3</v>
      </c>
      <c r="DX92" s="7" t="str">
        <f t="shared" si="331"/>
        <v/>
      </c>
      <c r="DY92" s="7" t="str">
        <f t="shared" si="447"/>
        <v/>
      </c>
      <c r="DZ92" s="7" t="str">
        <f t="shared" ref="DZ92:GK92" si="4701">IFERROR(ROUNDDOWN(IF(LEFT($C92,1)="*",DY92*IF(RIGHT($C92,LEN($C92)-1)="old",DY92,VALUE(RIGHT($C92,LEN($C92)-1))),DY92+IF(RIGHT($C92,LEN($C92)-1)="old",DY92,VALUE(RIGHT($C92,LEN($C92)-1))))/3,0),"")</f>
        <v/>
      </c>
      <c r="EA92" s="7" t="str">
        <f t="shared" ref="EA92:GK92" si="4702">IFERROR(IF(MOD(DZ92,$D92)=0,$E92,$F92),"")</f>
        <v/>
      </c>
      <c r="EB92" s="7" t="str">
        <f t="shared" si="334"/>
        <v>,3,3,3,3,3,3,3,3,3,3</v>
      </c>
      <c r="EC92" s="7" t="str">
        <f t="shared" si="335"/>
        <v/>
      </c>
      <c r="ED92" s="7" t="str">
        <f t="shared" si="450"/>
        <v/>
      </c>
      <c r="EE92" s="7" t="str">
        <f t="shared" ref="EE92:GK92" si="4703">IFERROR(ROUNDDOWN(IF(LEFT($C92,1)="*",ED92*IF(RIGHT($C92,LEN($C92)-1)="old",ED92,VALUE(RIGHT($C92,LEN($C92)-1))),ED92+IF(RIGHT($C92,LEN($C92)-1)="old",ED92,VALUE(RIGHT($C92,LEN($C92)-1))))/3,0),"")</f>
        <v/>
      </c>
      <c r="EF92" s="7" t="str">
        <f t="shared" ref="EF92:GK92" si="4704">IFERROR(IF(MOD(EE92,$D92)=0,$E92,$F92),"")</f>
        <v/>
      </c>
      <c r="EG92" s="7" t="str">
        <f t="shared" si="338"/>
        <v>,3,3,3,3,3,3,3,3,3,3</v>
      </c>
      <c r="EH92" s="7" t="str">
        <f t="shared" si="339"/>
        <v/>
      </c>
      <c r="EI92" s="7" t="str">
        <f t="shared" si="453"/>
        <v/>
      </c>
      <c r="EJ92" s="7" t="str">
        <f t="shared" ref="EJ92:GK92" si="4705">IFERROR(ROUNDDOWN(IF(LEFT($C92,1)="*",EI92*IF(RIGHT($C92,LEN($C92)-1)="old",EI92,VALUE(RIGHT($C92,LEN($C92)-1))),EI92+IF(RIGHT($C92,LEN($C92)-1)="old",EI92,VALUE(RIGHT($C92,LEN($C92)-1))))/3,0),"")</f>
        <v/>
      </c>
      <c r="EK92" s="7" t="str">
        <f t="shared" ref="EK92:GK92" si="4706">IFERROR(IF(MOD(EJ92,$D92)=0,$E92,$F92),"")</f>
        <v/>
      </c>
      <c r="EL92" s="7" t="str">
        <f t="shared" si="342"/>
        <v>,3,3,3,3,3,3,3,3,3,3</v>
      </c>
      <c r="EM92" s="7" t="str">
        <f t="shared" si="343"/>
        <v/>
      </c>
      <c r="EN92" s="7" t="str">
        <f t="shared" si="456"/>
        <v/>
      </c>
      <c r="EO92" s="7" t="str">
        <f t="shared" ref="EO92:GK92" si="4707">IFERROR(ROUNDDOWN(IF(LEFT($C92,1)="*",EN92*IF(RIGHT($C92,LEN($C92)-1)="old",EN92,VALUE(RIGHT($C92,LEN($C92)-1))),EN92+IF(RIGHT($C92,LEN($C92)-1)="old",EN92,VALUE(RIGHT($C92,LEN($C92)-1))))/3,0),"")</f>
        <v/>
      </c>
      <c r="EP92" s="7" t="str">
        <f t="shared" ref="EP92:GK92" si="4708">IFERROR(IF(MOD(EO92,$D92)=0,$E92,$F92),"")</f>
        <v/>
      </c>
      <c r="EQ92" s="7" t="str">
        <f t="shared" si="346"/>
        <v>,3,3,3,3,3,3,3,3,3,3</v>
      </c>
      <c r="ER92" s="7" t="str">
        <f t="shared" si="347"/>
        <v/>
      </c>
      <c r="ES92" s="7" t="str">
        <f t="shared" si="459"/>
        <v/>
      </c>
      <c r="ET92" s="7" t="str">
        <f t="shared" ref="ET92:GK92" si="4709">IFERROR(ROUNDDOWN(IF(LEFT($C92,1)="*",ES92*IF(RIGHT($C92,LEN($C92)-1)="old",ES92,VALUE(RIGHT($C92,LEN($C92)-1))),ES92+IF(RIGHT($C92,LEN($C92)-1)="old",ES92,VALUE(RIGHT($C92,LEN($C92)-1))))/3,0),"")</f>
        <v/>
      </c>
      <c r="EU92" s="7" t="str">
        <f t="shared" ref="EU92:GK92" si="4710">IFERROR(IF(MOD(ET92,$D92)=0,$E92,$F92),"")</f>
        <v/>
      </c>
      <c r="EV92" s="7" t="str">
        <f t="shared" si="350"/>
        <v>,3,3,3,3,3,3,3,3,3,3</v>
      </c>
      <c r="EW92" s="7" t="str">
        <f t="shared" si="351"/>
        <v/>
      </c>
      <c r="EX92" s="7" t="str">
        <f t="shared" si="462"/>
        <v/>
      </c>
      <c r="EY92" s="7" t="str">
        <f t="shared" ref="EY92:GK92" si="4711">IFERROR(ROUNDDOWN(IF(LEFT($C92,1)="*",EX92*IF(RIGHT($C92,LEN($C92)-1)="old",EX92,VALUE(RIGHT($C92,LEN($C92)-1))),EX92+IF(RIGHT($C92,LEN($C92)-1)="old",EX92,VALUE(RIGHT($C92,LEN($C92)-1))))/3,0),"")</f>
        <v/>
      </c>
      <c r="EZ92" s="7" t="str">
        <f t="shared" ref="EZ92:GK92" si="4712">IFERROR(IF(MOD(EY92,$D92)=0,$E92,$F92),"")</f>
        <v/>
      </c>
      <c r="FA92" s="7" t="str">
        <f t="shared" si="354"/>
        <v>,3,3,3,3,3,3,3,3,3,3</v>
      </c>
      <c r="FB92" s="7" t="str">
        <f t="shared" si="355"/>
        <v/>
      </c>
      <c r="FC92" s="7" t="str">
        <f t="shared" si="465"/>
        <v/>
      </c>
      <c r="FD92" s="7" t="str">
        <f t="shared" ref="FD92:GK92" si="4713">IFERROR(ROUNDDOWN(IF(LEFT($C92,1)="*",FC92*IF(RIGHT($C92,LEN($C92)-1)="old",FC92,VALUE(RIGHT($C92,LEN($C92)-1))),FC92+IF(RIGHT($C92,LEN($C92)-1)="old",FC92,VALUE(RIGHT($C92,LEN($C92)-1))))/3,0),"")</f>
        <v/>
      </c>
      <c r="FE92" s="7" t="str">
        <f t="shared" ref="FE92:GK92" si="4714">IFERROR(IF(MOD(FD92,$D92)=0,$E92,$F92),"")</f>
        <v/>
      </c>
      <c r="FF92" s="7" t="str">
        <f t="shared" si="358"/>
        <v>,3,3,3,3,3,3,3,3,3,3</v>
      </c>
      <c r="FG92" s="7" t="str">
        <f t="shared" si="359"/>
        <v/>
      </c>
      <c r="FH92" s="7" t="str">
        <f t="shared" si="468"/>
        <v/>
      </c>
      <c r="FI92" s="7" t="str">
        <f t="shared" ref="FI92:GK92" si="4715">IFERROR(ROUNDDOWN(IF(LEFT($C92,1)="*",FH92*IF(RIGHT($C92,LEN($C92)-1)="old",FH92,VALUE(RIGHT($C92,LEN($C92)-1))),FH92+IF(RIGHT($C92,LEN($C92)-1)="old",FH92,VALUE(RIGHT($C92,LEN($C92)-1))))/3,0),"")</f>
        <v/>
      </c>
      <c r="FJ92" s="7" t="str">
        <f t="shared" ref="FJ92:GK92" si="4716">IFERROR(IF(MOD(FI92,$D92)=0,$E92,$F92),"")</f>
        <v/>
      </c>
      <c r="FK92" s="7" t="str">
        <f t="shared" si="362"/>
        <v>,3,3,3,3,3,3,3,3,3,3</v>
      </c>
      <c r="FL92" s="7" t="str">
        <f t="shared" si="363"/>
        <v/>
      </c>
      <c r="FM92" s="7" t="str">
        <f t="shared" si="471"/>
        <v/>
      </c>
      <c r="FN92" s="7" t="str">
        <f t="shared" ref="FN92:GK92" si="4717">IFERROR(ROUNDDOWN(IF(LEFT($C92,1)="*",FM92*IF(RIGHT($C92,LEN($C92)-1)="old",FM92,VALUE(RIGHT($C92,LEN($C92)-1))),FM92+IF(RIGHT($C92,LEN($C92)-1)="old",FM92,VALUE(RIGHT($C92,LEN($C92)-1))))/3,0),"")</f>
        <v/>
      </c>
      <c r="FO92" s="7" t="str">
        <f t="shared" ref="FO92:GK92" si="4718">IFERROR(IF(MOD(FN92,$D92)=0,$E92,$F92),"")</f>
        <v/>
      </c>
      <c r="FP92" s="7" t="str">
        <f t="shared" si="366"/>
        <v>,3,3,3,3,3,3,3,3,3,3</v>
      </c>
      <c r="FQ92" s="7" t="str">
        <f t="shared" si="367"/>
        <v/>
      </c>
      <c r="FR92" s="7" t="str">
        <f t="shared" si="474"/>
        <v/>
      </c>
      <c r="FS92" s="7" t="str">
        <f t="shared" ref="FS92:GK92" si="4719">IFERROR(ROUNDDOWN(IF(LEFT($C92,1)="*",FR92*IF(RIGHT($C92,LEN($C92)-1)="old",FR92,VALUE(RIGHT($C92,LEN($C92)-1))),FR92+IF(RIGHT($C92,LEN($C92)-1)="old",FR92,VALUE(RIGHT($C92,LEN($C92)-1))))/3,0),"")</f>
        <v/>
      </c>
      <c r="FT92" s="7" t="str">
        <f t="shared" ref="FT92:GK92" si="4720">IFERROR(IF(MOD(FS92,$D92)=0,$E92,$F92),"")</f>
        <v/>
      </c>
      <c r="FU92" s="7" t="str">
        <f t="shared" si="370"/>
        <v>,3,3,3,3,3,3,3,3,3,3</v>
      </c>
      <c r="FV92" s="7" t="str">
        <f t="shared" si="371"/>
        <v/>
      </c>
      <c r="FW92" s="7" t="str">
        <f t="shared" si="477"/>
        <v/>
      </c>
      <c r="FX92" s="7" t="str">
        <f t="shared" ref="FX92:GK92" si="4721">IFERROR(ROUNDDOWN(IF(LEFT($C92,1)="*",FW92*IF(RIGHT($C92,LEN($C92)-1)="old",FW92,VALUE(RIGHT($C92,LEN($C92)-1))),FW92+IF(RIGHT($C92,LEN($C92)-1)="old",FW92,VALUE(RIGHT($C92,LEN($C92)-1))))/3,0),"")</f>
        <v/>
      </c>
      <c r="FY92" s="7" t="str">
        <f t="shared" ref="FY92:GK92" si="4722">IFERROR(IF(MOD(FX92,$D92)=0,$E92,$F92),"")</f>
        <v/>
      </c>
      <c r="FZ92" s="7" t="str">
        <f t="shared" si="374"/>
        <v>,3,3,3,3,3,3,3,3,3,3</v>
      </c>
      <c r="GA92" s="7" t="str">
        <f t="shared" si="375"/>
        <v/>
      </c>
      <c r="GB92" s="7" t="str">
        <f t="shared" si="480"/>
        <v/>
      </c>
      <c r="GC92" s="7" t="str">
        <f t="shared" ref="GC92:GK92" si="4723">IFERROR(ROUNDDOWN(IF(LEFT($C92,1)="*",GB92*IF(RIGHT($C92,LEN($C92)-1)="old",GB92,VALUE(RIGHT($C92,LEN($C92)-1))),GB92+IF(RIGHT($C92,LEN($C92)-1)="old",GB92,VALUE(RIGHT($C92,LEN($C92)-1))))/3,0),"")</f>
        <v/>
      </c>
      <c r="GD92" s="7" t="str">
        <f t="shared" ref="GD92:GK92" si="4724">IFERROR(IF(MOD(GC92,$D92)=0,$E92,$F92),"")</f>
        <v/>
      </c>
      <c r="GE92" s="7" t="str">
        <f t="shared" si="378"/>
        <v>,3,3,3,3,3,3,3,3,3,3</v>
      </c>
      <c r="GF92" s="7" t="str">
        <f t="shared" si="379"/>
        <v/>
      </c>
      <c r="GG92" s="7" t="str">
        <f t="shared" si="483"/>
        <v/>
      </c>
      <c r="GH92" s="7" t="str">
        <f t="shared" ref="GH92:GK92" si="4725">IFERROR(ROUNDDOWN(IF(LEFT($C92,1)="*",GG92*IF(RIGHT($C92,LEN($C92)-1)="old",GG92,VALUE(RIGHT($C92,LEN($C92)-1))),GG92+IF(RIGHT($C92,LEN($C92)-1)="old",GG92,VALUE(RIGHT($C92,LEN($C92)-1))))/3,0),"")</f>
        <v/>
      </c>
      <c r="GI92" s="7" t="str">
        <f t="shared" ref="GI92:GK92" si="4726">IFERROR(IF(MOD(GH92,$D92)=0,$E92,$F92),"")</f>
        <v/>
      </c>
      <c r="GJ92" s="7" t="str">
        <f t="shared" si="382"/>
        <v>,3,3,3,3,3,3,3,3,3,3</v>
      </c>
      <c r="GK92" s="7" t="str">
        <f t="shared" si="383"/>
        <v/>
      </c>
    </row>
    <row r="93" spans="1:197" x14ac:dyDescent="0.25">
      <c r="A93" s="6">
        <f t="shared" ref="A93" si="4727">A85+1</f>
        <v>12</v>
      </c>
      <c r="B93" s="6">
        <v>0</v>
      </c>
      <c r="C93" s="6" t="str">
        <f>"*5"</f>
        <v>*5</v>
      </c>
      <c r="D93" s="6">
        <v>11</v>
      </c>
      <c r="E93" s="6">
        <v>2</v>
      </c>
      <c r="F93" s="6">
        <v>3</v>
      </c>
      <c r="G93" s="6"/>
      <c r="H93" s="6"/>
      <c r="I93" s="6" t="str">
        <f>IF(E86=B93,GJ86,"")&amp;IF(F86=B93,GK86,"")&amp;IF(E87=B93,GJ87,"")&amp;IF(F87=B93,GK87,"")&amp;IF(E88=B93,GJ88,"")&amp;IF(F88=B93,GK88,"")&amp;IF(E89=B93,GJ89,"")&amp;IF(F89=B93,GK89,"")&amp;IF(E90=B93,GJ90,"")&amp;IF(F90=B93,GK90,"")&amp;IF(E91=B93,GJ91,"")&amp;IF(F91=B93,GK91,"")&amp;IF(E92=B93,GJ92,"")&amp;IF(F92=B93,GK92,"")</f>
        <v>,7,7,7,77,33,33</v>
      </c>
      <c r="J93" s="6">
        <f t="shared" ref="J93:J157" si="4728">LEN(I93)-LEN(SUBSTITUTE(I93,",",""))</f>
        <v>6</v>
      </c>
      <c r="K93" s="6">
        <f>K85+J93</f>
        <v>97</v>
      </c>
      <c r="L93" s="6" t="str">
        <f>IF(E94=B93,GJ94,"")&amp;IF(F94=B93,GK94,"")&amp;IF(E95=B93,GJ95,"")&amp;IF(F95=B93,GK95,"")&amp;IF(E96=B93,GJ96,"")&amp;IF(F96=B93,GK96,"")&amp;IF(E97=B93,GJ97,"")&amp;IF(F97=B93,GK97,"")&amp;IF(E98=B93,GJ98,"")&amp;IF(F98=B93,GK98,"")&amp;IF(E99=B93,GJ99,"")&amp;IF(F99=B93,GK99,"")&amp;IF(E100=B93,GJ100,"")&amp;IF(F100=B93,GK100,"")</f>
        <v>,7,22,11</v>
      </c>
      <c r="M93" s="6">
        <f>LEN(L93)-LEN(SUBSTITUTE(L93,",",""))</f>
        <v>3</v>
      </c>
      <c r="N93" s="6">
        <f>IF(N$4&lt;=$J93,VALUE(SUBSTITUTE(MID($I93,IFERROR(FIND(CHAR(1),SUBSTITUTE($I93,",",CHAR(1),(N$4+1)-1)),1),IFERROR(FIND(CHAR(1),SUBSTITUTE($I93,",",CHAR(1),(N$4+1))),LEN($I93)+1)-IFERROR(FIND(CHAR(1),SUBSTITUTE($I93,",",CHAR(1),(N$4+1)-1)),1)),",","")),"")</f>
        <v>7</v>
      </c>
      <c r="O93" s="6">
        <f t="shared" si="3154"/>
        <v>11</v>
      </c>
      <c r="P93" s="6">
        <f t="shared" si="3155"/>
        <v>2</v>
      </c>
      <c r="Q93" s="6" t="str">
        <f t="shared" si="3084"/>
        <v>,11</v>
      </c>
      <c r="R93" s="6" t="str">
        <f t="shared" si="3085"/>
        <v/>
      </c>
      <c r="S93" s="6">
        <f t="shared" ref="S93:S157" si="4729">IF(S$4&lt;=$J93,VALUE(SUBSTITUTE(MID($I93,IFERROR(FIND(CHAR(1),SUBSTITUTE($I93,",",CHAR(1),(S$4+1)-1)),1),IFERROR(FIND(CHAR(1),SUBSTITUTE($I93,",",CHAR(1),(S$4+1))),LEN($I93)+1)-IFERROR(FIND(CHAR(1),SUBSTITUTE($I93,",",CHAR(1),(S$4+1)-1)),1)),",","")),"")</f>
        <v>7</v>
      </c>
      <c r="T93" s="6">
        <f t="shared" si="4657"/>
        <v>11</v>
      </c>
      <c r="U93" s="6">
        <f t="shared" si="4658"/>
        <v>2</v>
      </c>
      <c r="V93" s="6" t="str">
        <f t="shared" si="898"/>
        <v>,11,11</v>
      </c>
      <c r="W93" s="6" t="str">
        <f t="shared" si="899"/>
        <v/>
      </c>
      <c r="X93" s="6">
        <f t="shared" si="384"/>
        <v>7</v>
      </c>
      <c r="Y93" s="6">
        <f t="shared" ref="Y93:CJ93" si="4730">IFERROR(ROUNDDOWN(IF(LEFT($C93,1)="*",X93*IF(RIGHT($C93,LEN($C93)-1)="old",X93,VALUE(RIGHT($C93,LEN($C93)-1))),X93+IF(RIGHT($C93,LEN($C93)-1)="old",X93,VALUE(RIGHT($C93,LEN($C93)-1))))/3,0),"")</f>
        <v>11</v>
      </c>
      <c r="Z93" s="6">
        <f t="shared" ref="Z93:CK93" si="4731">IFERROR(IF(MOD(Y93,$D93)=0,$E93,$F93),"")</f>
        <v>2</v>
      </c>
      <c r="AA93" s="6" t="str">
        <f t="shared" ref="AA93:AA140" si="4732">IF($E93=Z93,V93&amp;","&amp;Y93,V93)</f>
        <v>,11,11,11</v>
      </c>
      <c r="AB93" s="6" t="str">
        <f t="shared" ref="AB93:AB140" si="4733">IF($F93=Z93,W93&amp;","&amp;Y93,W93)</f>
        <v/>
      </c>
      <c r="AC93" s="6">
        <f t="shared" si="387"/>
        <v>77</v>
      </c>
      <c r="AD93" s="6">
        <f t="shared" ref="AD93:CO93" si="4734">IFERROR(ROUNDDOWN(IF(LEFT($C93,1)="*",AC93*IF(RIGHT($C93,LEN($C93)-1)="old",AC93,VALUE(RIGHT($C93,LEN($C93)-1))),AC93+IF(RIGHT($C93,LEN($C93)-1)="old",AC93,VALUE(RIGHT($C93,LEN($C93)-1))))/3,0),"")</f>
        <v>128</v>
      </c>
      <c r="AE93" s="6">
        <f t="shared" ref="AE93:CP93" si="4735">IFERROR(IF(MOD(AD93,$D93)=0,$E93,$F93),"")</f>
        <v>3</v>
      </c>
      <c r="AF93" s="6" t="str">
        <f t="shared" ref="AF93:AF140" si="4736">IF($E93=AE93,AA93&amp;","&amp;AD93,AA93)</f>
        <v>,11,11,11</v>
      </c>
      <c r="AG93" s="6" t="str">
        <f t="shared" ref="AG93:AG140" si="4737">IF($F93=AE93,AB93&amp;","&amp;AD93,AB93)</f>
        <v>,128</v>
      </c>
      <c r="AH93" s="6">
        <f t="shared" si="390"/>
        <v>33</v>
      </c>
      <c r="AI93" s="6">
        <f t="shared" ref="AI93:CT93" si="4738">IFERROR(ROUNDDOWN(IF(LEFT($C93,1)="*",AH93*IF(RIGHT($C93,LEN($C93)-1)="old",AH93,VALUE(RIGHT($C93,LEN($C93)-1))),AH93+IF(RIGHT($C93,LEN($C93)-1)="old",AH93,VALUE(RIGHT($C93,LEN($C93)-1))))/3,0),"")</f>
        <v>55</v>
      </c>
      <c r="AJ93" s="6">
        <f t="shared" ref="AJ93:CU93" si="4739">IFERROR(IF(MOD(AI93,$D93)=0,$E93,$F93),"")</f>
        <v>2</v>
      </c>
      <c r="AK93" s="6" t="str">
        <f t="shared" ref="AK93:AK140" si="4740">IF($E93=AJ93,AF93&amp;","&amp;AI93,AF93)</f>
        <v>,11,11,11,55</v>
      </c>
      <c r="AL93" s="6" t="str">
        <f t="shared" ref="AL93:AL140" si="4741">IF($F93=AJ93,AG93&amp;","&amp;AI93,AG93)</f>
        <v>,128</v>
      </c>
      <c r="AM93" s="6">
        <f t="shared" si="393"/>
        <v>33</v>
      </c>
      <c r="AN93" s="6">
        <f t="shared" ref="AN93:CY93" si="4742">IFERROR(ROUNDDOWN(IF(LEFT($C93,1)="*",AM93*IF(RIGHT($C93,LEN($C93)-1)="old",AM93,VALUE(RIGHT($C93,LEN($C93)-1))),AM93+IF(RIGHT($C93,LEN($C93)-1)="old",AM93,VALUE(RIGHT($C93,LEN($C93)-1))))/3,0),"")</f>
        <v>55</v>
      </c>
      <c r="AO93" s="6">
        <f t="shared" ref="AO93:CZ93" si="4743">IFERROR(IF(MOD(AN93,$D93)=0,$E93,$F93),"")</f>
        <v>2</v>
      </c>
      <c r="AP93" s="6" t="str">
        <f t="shared" ref="AP93:AP140" si="4744">IF($E93=AO93,AK93&amp;","&amp;AN93,AK93)</f>
        <v>,11,11,11,55,55</v>
      </c>
      <c r="AQ93" s="6" t="str">
        <f t="shared" ref="AQ93:AQ140" si="4745">IF($F93=AO93,AL93&amp;","&amp;AN93,AL93)</f>
        <v>,128</v>
      </c>
      <c r="AR93" s="6" t="str">
        <f t="shared" si="396"/>
        <v/>
      </c>
      <c r="AS93" s="6" t="str">
        <f t="shared" ref="AS93:DD93" si="4746">IFERROR(ROUNDDOWN(IF(LEFT($C93,1)="*",AR93*IF(RIGHT($C93,LEN($C93)-1)="old",AR93,VALUE(RIGHT($C93,LEN($C93)-1))),AR93+IF(RIGHT($C93,LEN($C93)-1)="old",AR93,VALUE(RIGHT($C93,LEN($C93)-1))))/3,0),"")</f>
        <v/>
      </c>
      <c r="AT93" s="6" t="str">
        <f t="shared" ref="AT93:DE93" si="4747">IFERROR(IF(MOD(AS93,$D93)=0,$E93,$F93),"")</f>
        <v/>
      </c>
      <c r="AU93" s="6" t="str">
        <f t="shared" ref="AU93:AU140" si="4748">IF($E93=AT93,AP93&amp;","&amp;AS93,AP93)</f>
        <v>,11,11,11,55,55</v>
      </c>
      <c r="AV93" s="6" t="str">
        <f t="shared" ref="AV93:AV140" si="4749">IF($F93=AT93,AQ93&amp;","&amp;AS93,AQ93)</f>
        <v>,128</v>
      </c>
      <c r="AW93" s="6" t="str">
        <f t="shared" si="399"/>
        <v/>
      </c>
      <c r="AX93" s="6" t="str">
        <f t="shared" ref="AX93:DI93" si="4750">IFERROR(ROUNDDOWN(IF(LEFT($C93,1)="*",AW93*IF(RIGHT($C93,LEN($C93)-1)="old",AW93,VALUE(RIGHT($C93,LEN($C93)-1))),AW93+IF(RIGHT($C93,LEN($C93)-1)="old",AW93,VALUE(RIGHT($C93,LEN($C93)-1))))/3,0),"")</f>
        <v/>
      </c>
      <c r="AY93" s="6" t="str">
        <f t="shared" ref="AY93:DJ93" si="4751">IFERROR(IF(MOD(AX93,$D93)=0,$E93,$F93),"")</f>
        <v/>
      </c>
      <c r="AZ93" s="6" t="str">
        <f t="shared" ref="AZ93:AZ140" si="4752">IF($E93=AY93,AU93&amp;","&amp;AX93,AU93)</f>
        <v>,11,11,11,55,55</v>
      </c>
      <c r="BA93" s="6" t="str">
        <f t="shared" ref="BA93:BA140" si="4753">IF($F93=AY93,AV93&amp;","&amp;AX93,AV93)</f>
        <v>,128</v>
      </c>
      <c r="BB93" s="6" t="str">
        <f t="shared" si="402"/>
        <v/>
      </c>
      <c r="BC93" s="6" t="str">
        <f t="shared" ref="BC93:DN93" si="4754">IFERROR(ROUNDDOWN(IF(LEFT($C93,1)="*",BB93*IF(RIGHT($C93,LEN($C93)-1)="old",BB93,VALUE(RIGHT($C93,LEN($C93)-1))),BB93+IF(RIGHT($C93,LEN($C93)-1)="old",BB93,VALUE(RIGHT($C93,LEN($C93)-1))))/3,0),"")</f>
        <v/>
      </c>
      <c r="BD93" s="6" t="str">
        <f t="shared" ref="BD93:DO93" si="4755">IFERROR(IF(MOD(BC93,$D93)=0,$E93,$F93),"")</f>
        <v/>
      </c>
      <c r="BE93" s="6" t="str">
        <f t="shared" ref="BE93:BE140" si="4756">IF($E93=BD93,AZ93&amp;","&amp;BC93,AZ93)</f>
        <v>,11,11,11,55,55</v>
      </c>
      <c r="BF93" s="6" t="str">
        <f t="shared" ref="BF93:BF140" si="4757">IF($F93=BD93,BA93&amp;","&amp;BC93,BA93)</f>
        <v>,128</v>
      </c>
      <c r="BG93" s="6" t="str">
        <f t="shared" si="405"/>
        <v/>
      </c>
      <c r="BH93" s="6" t="str">
        <f t="shared" ref="BH93:DS93" si="4758">IFERROR(ROUNDDOWN(IF(LEFT($C93,1)="*",BG93*IF(RIGHT($C93,LEN($C93)-1)="old",BG93,VALUE(RIGHT($C93,LEN($C93)-1))),BG93+IF(RIGHT($C93,LEN($C93)-1)="old",BG93,VALUE(RIGHT($C93,LEN($C93)-1))))/3,0),"")</f>
        <v/>
      </c>
      <c r="BI93" s="6" t="str">
        <f t="shared" ref="BI93:DT93" si="4759">IFERROR(IF(MOD(BH93,$D93)=0,$E93,$F93),"")</f>
        <v/>
      </c>
      <c r="BJ93" s="6" t="str">
        <f t="shared" ref="BJ93:BJ140" si="4760">IF($E93=BI93,BE93&amp;","&amp;BH93,BE93)</f>
        <v>,11,11,11,55,55</v>
      </c>
      <c r="BK93" s="6" t="str">
        <f t="shared" ref="BK93:BK140" si="4761">IF($F93=BI93,BF93&amp;","&amp;BH93,BF93)</f>
        <v>,128</v>
      </c>
      <c r="BL93" s="6" t="str">
        <f t="shared" si="408"/>
        <v/>
      </c>
      <c r="BM93" s="6" t="str">
        <f t="shared" ref="BM93:DX93" si="4762">IFERROR(ROUNDDOWN(IF(LEFT($C93,1)="*",BL93*IF(RIGHT($C93,LEN($C93)-1)="old",BL93,VALUE(RIGHT($C93,LEN($C93)-1))),BL93+IF(RIGHT($C93,LEN($C93)-1)="old",BL93,VALUE(RIGHT($C93,LEN($C93)-1))))/3,0),"")</f>
        <v/>
      </c>
      <c r="BN93" s="6" t="str">
        <f t="shared" ref="BN93:DY93" si="4763">IFERROR(IF(MOD(BM93,$D93)=0,$E93,$F93),"")</f>
        <v/>
      </c>
      <c r="BO93" s="6" t="str">
        <f t="shared" ref="BO93:BO140" si="4764">IF($E93=BN93,BJ93&amp;","&amp;BM93,BJ93)</f>
        <v>,11,11,11,55,55</v>
      </c>
      <c r="BP93" s="6" t="str">
        <f t="shared" ref="BP93:BP140" si="4765">IF($F93=BN93,BK93&amp;","&amp;BM93,BK93)</f>
        <v>,128</v>
      </c>
      <c r="BQ93" s="6" t="str">
        <f t="shared" si="411"/>
        <v/>
      </c>
      <c r="BR93" s="6" t="str">
        <f t="shared" ref="BR93:EC93" si="4766">IFERROR(ROUNDDOWN(IF(LEFT($C93,1)="*",BQ93*IF(RIGHT($C93,LEN($C93)-1)="old",BQ93,VALUE(RIGHT($C93,LEN($C93)-1))),BQ93+IF(RIGHT($C93,LEN($C93)-1)="old",BQ93,VALUE(RIGHT($C93,LEN($C93)-1))))/3,0),"")</f>
        <v/>
      </c>
      <c r="BS93" s="6" t="str">
        <f t="shared" ref="BS93:ED93" si="4767">IFERROR(IF(MOD(BR93,$D93)=0,$E93,$F93),"")</f>
        <v/>
      </c>
      <c r="BT93" s="6" t="str">
        <f t="shared" ref="BT93:BT140" si="4768">IF($E93=BS93,BO93&amp;","&amp;BR93,BO93)</f>
        <v>,11,11,11,55,55</v>
      </c>
      <c r="BU93" s="6" t="str">
        <f t="shared" ref="BU93:BU140" si="4769">IF($F93=BS93,BP93&amp;","&amp;BR93,BP93)</f>
        <v>,128</v>
      </c>
      <c r="BV93" s="6" t="str">
        <f t="shared" si="414"/>
        <v/>
      </c>
      <c r="BW93" s="6" t="str">
        <f t="shared" ref="BW93:EH93" si="4770">IFERROR(ROUNDDOWN(IF(LEFT($C93,1)="*",BV93*IF(RIGHT($C93,LEN($C93)-1)="old",BV93,VALUE(RIGHT($C93,LEN($C93)-1))),BV93+IF(RIGHT($C93,LEN($C93)-1)="old",BV93,VALUE(RIGHT($C93,LEN($C93)-1))))/3,0),"")</f>
        <v/>
      </c>
      <c r="BX93" s="6" t="str">
        <f t="shared" ref="BX93:EI93" si="4771">IFERROR(IF(MOD(BW93,$D93)=0,$E93,$F93),"")</f>
        <v/>
      </c>
      <c r="BY93" s="6" t="str">
        <f t="shared" ref="BY93:BY140" si="4772">IF($E93=BX93,BT93&amp;","&amp;BW93,BT93)</f>
        <v>,11,11,11,55,55</v>
      </c>
      <c r="BZ93" s="6" t="str">
        <f t="shared" ref="BZ93:BZ140" si="4773">IF($F93=BX93,BU93&amp;","&amp;BW93,BU93)</f>
        <v>,128</v>
      </c>
      <c r="CA93" s="6" t="str">
        <f t="shared" si="417"/>
        <v/>
      </c>
      <c r="CB93" s="6" t="str">
        <f t="shared" ref="CB93:EM93" si="4774">IFERROR(ROUNDDOWN(IF(LEFT($C93,1)="*",CA93*IF(RIGHT($C93,LEN($C93)-1)="old",CA93,VALUE(RIGHT($C93,LEN($C93)-1))),CA93+IF(RIGHT($C93,LEN($C93)-1)="old",CA93,VALUE(RIGHT($C93,LEN($C93)-1))))/3,0),"")</f>
        <v/>
      </c>
      <c r="CC93" s="6" t="str">
        <f t="shared" ref="CC93:EN93" si="4775">IFERROR(IF(MOD(CB93,$D93)=0,$E93,$F93),"")</f>
        <v/>
      </c>
      <c r="CD93" s="6" t="str">
        <f t="shared" ref="CD93:CD140" si="4776">IF($E93=CC93,BY93&amp;","&amp;CB93,BY93)</f>
        <v>,11,11,11,55,55</v>
      </c>
      <c r="CE93" s="6" t="str">
        <f t="shared" ref="CE93:CE140" si="4777">IF($F93=CC93,BZ93&amp;","&amp;CB93,BZ93)</f>
        <v>,128</v>
      </c>
      <c r="CF93" s="6" t="str">
        <f t="shared" si="420"/>
        <v/>
      </c>
      <c r="CG93" s="6" t="str">
        <f t="shared" ref="CG93:ER93" si="4778">IFERROR(ROUNDDOWN(IF(LEFT($C93,1)="*",CF93*IF(RIGHT($C93,LEN($C93)-1)="old",CF93,VALUE(RIGHT($C93,LEN($C93)-1))),CF93+IF(RIGHT($C93,LEN($C93)-1)="old",CF93,VALUE(RIGHT($C93,LEN($C93)-1))))/3,0),"")</f>
        <v/>
      </c>
      <c r="CH93" s="6" t="str">
        <f t="shared" ref="CH93:ES93" si="4779">IFERROR(IF(MOD(CG93,$D93)=0,$E93,$F93),"")</f>
        <v/>
      </c>
      <c r="CI93" s="6" t="str">
        <f t="shared" ref="CI93:CI140" si="4780">IF($E93=CH93,CD93&amp;","&amp;CG93,CD93)</f>
        <v>,11,11,11,55,55</v>
      </c>
      <c r="CJ93" s="6" t="str">
        <f t="shared" ref="CJ93:CJ140" si="4781">IF($F93=CH93,CE93&amp;","&amp;CG93,CE93)</f>
        <v>,128</v>
      </c>
      <c r="CK93" s="6" t="str">
        <f t="shared" si="423"/>
        <v/>
      </c>
      <c r="CL93" s="6" t="str">
        <f t="shared" ref="CL93:EW93" si="4782">IFERROR(ROUNDDOWN(IF(LEFT($C93,1)="*",CK93*IF(RIGHT($C93,LEN($C93)-1)="old",CK93,VALUE(RIGHT($C93,LEN($C93)-1))),CK93+IF(RIGHT($C93,LEN($C93)-1)="old",CK93,VALUE(RIGHT($C93,LEN($C93)-1))))/3,0),"")</f>
        <v/>
      </c>
      <c r="CM93" s="6" t="str">
        <f t="shared" ref="CM93:EX93" si="4783">IFERROR(IF(MOD(CL93,$D93)=0,$E93,$F93),"")</f>
        <v/>
      </c>
      <c r="CN93" s="6" t="str">
        <f t="shared" ref="CN93:CN140" si="4784">IF($E93=CM93,CI93&amp;","&amp;CL93,CI93)</f>
        <v>,11,11,11,55,55</v>
      </c>
      <c r="CO93" s="6" t="str">
        <f t="shared" ref="CO93:CO140" si="4785">IF($F93=CM93,CJ93&amp;","&amp;CL93,CJ93)</f>
        <v>,128</v>
      </c>
      <c r="CP93" s="6" t="str">
        <f t="shared" si="426"/>
        <v/>
      </c>
      <c r="CQ93" s="6" t="str">
        <f t="shared" ref="CQ93:FB93" si="4786">IFERROR(ROUNDDOWN(IF(LEFT($C93,1)="*",CP93*IF(RIGHT($C93,LEN($C93)-1)="old",CP93,VALUE(RIGHT($C93,LEN($C93)-1))),CP93+IF(RIGHT($C93,LEN($C93)-1)="old",CP93,VALUE(RIGHT($C93,LEN($C93)-1))))/3,0),"")</f>
        <v/>
      </c>
      <c r="CR93" s="6" t="str">
        <f t="shared" ref="CR93:FC93" si="4787">IFERROR(IF(MOD(CQ93,$D93)=0,$E93,$F93),"")</f>
        <v/>
      </c>
      <c r="CS93" s="6" t="str">
        <f t="shared" ref="CS93:CS140" si="4788">IF($E93=CR93,CN93&amp;","&amp;CQ93,CN93)</f>
        <v>,11,11,11,55,55</v>
      </c>
      <c r="CT93" s="6" t="str">
        <f t="shared" ref="CT93:CT140" si="4789">IF($F93=CR93,CO93&amp;","&amp;CQ93,CO93)</f>
        <v>,128</v>
      </c>
      <c r="CU93" s="6" t="str">
        <f t="shared" si="429"/>
        <v/>
      </c>
      <c r="CV93" s="6" t="str">
        <f t="shared" ref="CV93:FG93" si="4790">IFERROR(ROUNDDOWN(IF(LEFT($C93,1)="*",CU93*IF(RIGHT($C93,LEN($C93)-1)="old",CU93,VALUE(RIGHT($C93,LEN($C93)-1))),CU93+IF(RIGHT($C93,LEN($C93)-1)="old",CU93,VALUE(RIGHT($C93,LEN($C93)-1))))/3,0),"")</f>
        <v/>
      </c>
      <c r="CW93" s="6" t="str">
        <f t="shared" ref="CW93:FH93" si="4791">IFERROR(IF(MOD(CV93,$D93)=0,$E93,$F93),"")</f>
        <v/>
      </c>
      <c r="CX93" s="6" t="str">
        <f t="shared" ref="CX93:CX140" si="4792">IF($E93=CW93,CS93&amp;","&amp;CV93,CS93)</f>
        <v>,11,11,11,55,55</v>
      </c>
      <c r="CY93" s="6" t="str">
        <f t="shared" ref="CY93:CY140" si="4793">IF($F93=CW93,CT93&amp;","&amp;CV93,CT93)</f>
        <v>,128</v>
      </c>
      <c r="CZ93" s="6" t="str">
        <f t="shared" si="432"/>
        <v/>
      </c>
      <c r="DA93" s="6" t="str">
        <f t="shared" ref="DA93:FL93" si="4794">IFERROR(ROUNDDOWN(IF(LEFT($C93,1)="*",CZ93*IF(RIGHT($C93,LEN($C93)-1)="old",CZ93,VALUE(RIGHT($C93,LEN($C93)-1))),CZ93+IF(RIGHT($C93,LEN($C93)-1)="old",CZ93,VALUE(RIGHT($C93,LEN($C93)-1))))/3,0),"")</f>
        <v/>
      </c>
      <c r="DB93" s="6" t="str">
        <f t="shared" ref="DB93:FM93" si="4795">IFERROR(IF(MOD(DA93,$D93)=0,$E93,$F93),"")</f>
        <v/>
      </c>
      <c r="DC93" s="6" t="str">
        <f t="shared" ref="DC93:DC140" si="4796">IF($E93=DB93,CX93&amp;","&amp;DA93,CX93)</f>
        <v>,11,11,11,55,55</v>
      </c>
      <c r="DD93" s="6" t="str">
        <f t="shared" ref="DD93:DD140" si="4797">IF($F93=DB93,CY93&amp;","&amp;DA93,CY93)</f>
        <v>,128</v>
      </c>
      <c r="DE93" s="6" t="str">
        <f t="shared" si="435"/>
        <v/>
      </c>
      <c r="DF93" s="6" t="str">
        <f t="shared" ref="DF93:FQ93" si="4798">IFERROR(ROUNDDOWN(IF(LEFT($C93,1)="*",DE93*IF(RIGHT($C93,LEN($C93)-1)="old",DE93,VALUE(RIGHT($C93,LEN($C93)-1))),DE93+IF(RIGHT($C93,LEN($C93)-1)="old",DE93,VALUE(RIGHT($C93,LEN($C93)-1))))/3,0),"")</f>
        <v/>
      </c>
      <c r="DG93" s="6" t="str">
        <f t="shared" ref="DG93:FR93" si="4799">IFERROR(IF(MOD(DF93,$D93)=0,$E93,$F93),"")</f>
        <v/>
      </c>
      <c r="DH93" s="6" t="str">
        <f t="shared" ref="DH93:DH140" si="4800">IF($E93=DG93,DC93&amp;","&amp;DF93,DC93)</f>
        <v>,11,11,11,55,55</v>
      </c>
      <c r="DI93" s="6" t="str">
        <f t="shared" ref="DI93:DI140" si="4801">IF($F93=DG93,DD93&amp;","&amp;DF93,DD93)</f>
        <v>,128</v>
      </c>
      <c r="DJ93" s="6" t="str">
        <f t="shared" si="438"/>
        <v/>
      </c>
      <c r="DK93" s="6" t="str">
        <f t="shared" ref="DK93:FV93" si="4802">IFERROR(ROUNDDOWN(IF(LEFT($C93,1)="*",DJ93*IF(RIGHT($C93,LEN($C93)-1)="old",DJ93,VALUE(RIGHT($C93,LEN($C93)-1))),DJ93+IF(RIGHT($C93,LEN($C93)-1)="old",DJ93,VALUE(RIGHT($C93,LEN($C93)-1))))/3,0),"")</f>
        <v/>
      </c>
      <c r="DL93" s="6" t="str">
        <f t="shared" ref="DL93:FW93" si="4803">IFERROR(IF(MOD(DK93,$D93)=0,$E93,$F93),"")</f>
        <v/>
      </c>
      <c r="DM93" s="6" t="str">
        <f t="shared" ref="DM93:DM140" si="4804">IF($E93=DL93,DH93&amp;","&amp;DK93,DH93)</f>
        <v>,11,11,11,55,55</v>
      </c>
      <c r="DN93" s="6" t="str">
        <f t="shared" ref="DN93:DN140" si="4805">IF($F93=DL93,DI93&amp;","&amp;DK93,DI93)</f>
        <v>,128</v>
      </c>
      <c r="DO93" s="6" t="str">
        <f t="shared" si="441"/>
        <v/>
      </c>
      <c r="DP93" s="6" t="str">
        <f t="shared" ref="DP93:GA93" si="4806">IFERROR(ROUNDDOWN(IF(LEFT($C93,1)="*",DO93*IF(RIGHT($C93,LEN($C93)-1)="old",DO93,VALUE(RIGHT($C93,LEN($C93)-1))),DO93+IF(RIGHT($C93,LEN($C93)-1)="old",DO93,VALUE(RIGHT($C93,LEN($C93)-1))))/3,0),"")</f>
        <v/>
      </c>
      <c r="DQ93" s="6" t="str">
        <f t="shared" ref="DQ93:GB93" si="4807">IFERROR(IF(MOD(DP93,$D93)=0,$E93,$F93),"")</f>
        <v/>
      </c>
      <c r="DR93" s="6" t="str">
        <f t="shared" ref="DR93:DR140" si="4808">IF($E93=DQ93,DM93&amp;","&amp;DP93,DM93)</f>
        <v>,11,11,11,55,55</v>
      </c>
      <c r="DS93" s="6" t="str">
        <f t="shared" ref="DS93:DS140" si="4809">IF($F93=DQ93,DN93&amp;","&amp;DP93,DN93)</f>
        <v>,128</v>
      </c>
      <c r="DT93" s="6" t="str">
        <f t="shared" si="444"/>
        <v/>
      </c>
      <c r="DU93" s="6" t="str">
        <f t="shared" ref="DU93:GF93" si="4810">IFERROR(ROUNDDOWN(IF(LEFT($C93,1)="*",DT93*IF(RIGHT($C93,LEN($C93)-1)="old",DT93,VALUE(RIGHT($C93,LEN($C93)-1))),DT93+IF(RIGHT($C93,LEN($C93)-1)="old",DT93,VALUE(RIGHT($C93,LEN($C93)-1))))/3,0),"")</f>
        <v/>
      </c>
      <c r="DV93" s="6" t="str">
        <f t="shared" ref="DV93:GG93" si="4811">IFERROR(IF(MOD(DU93,$D93)=0,$E93,$F93),"")</f>
        <v/>
      </c>
      <c r="DW93" s="6" t="str">
        <f t="shared" ref="DW93:DW140" si="4812">IF($E93=DV93,DR93&amp;","&amp;DU93,DR93)</f>
        <v>,11,11,11,55,55</v>
      </c>
      <c r="DX93" s="6" t="str">
        <f t="shared" ref="DX93:DX140" si="4813">IF($F93=DV93,DS93&amp;","&amp;DU93,DS93)</f>
        <v>,128</v>
      </c>
      <c r="DY93" s="6" t="str">
        <f t="shared" si="447"/>
        <v/>
      </c>
      <c r="DZ93" s="6" t="str">
        <f t="shared" ref="DZ93:GK93" si="4814">IFERROR(ROUNDDOWN(IF(LEFT($C93,1)="*",DY93*IF(RIGHT($C93,LEN($C93)-1)="old",DY93,VALUE(RIGHT($C93,LEN($C93)-1))),DY93+IF(RIGHT($C93,LEN($C93)-1)="old",DY93,VALUE(RIGHT($C93,LEN($C93)-1))))/3,0),"")</f>
        <v/>
      </c>
      <c r="EA93" s="6" t="str">
        <f t="shared" ref="EA93:GK93" si="4815">IFERROR(IF(MOD(DZ93,$D93)=0,$E93,$F93),"")</f>
        <v/>
      </c>
      <c r="EB93" s="6" t="str">
        <f t="shared" ref="EB93:EB140" si="4816">IF($E93=EA93,DW93&amp;","&amp;DZ93,DW93)</f>
        <v>,11,11,11,55,55</v>
      </c>
      <c r="EC93" s="6" t="str">
        <f t="shared" ref="EC93:EC140" si="4817">IF($F93=EA93,DX93&amp;","&amp;DZ93,DX93)</f>
        <v>,128</v>
      </c>
      <c r="ED93" s="6" t="str">
        <f t="shared" si="450"/>
        <v/>
      </c>
      <c r="EE93" s="6" t="str">
        <f t="shared" ref="EE93:GK93" si="4818">IFERROR(ROUNDDOWN(IF(LEFT($C93,1)="*",ED93*IF(RIGHT($C93,LEN($C93)-1)="old",ED93,VALUE(RIGHT($C93,LEN($C93)-1))),ED93+IF(RIGHT($C93,LEN($C93)-1)="old",ED93,VALUE(RIGHT($C93,LEN($C93)-1))))/3,0),"")</f>
        <v/>
      </c>
      <c r="EF93" s="6" t="str">
        <f t="shared" ref="EF93:GK93" si="4819">IFERROR(IF(MOD(EE93,$D93)=0,$E93,$F93),"")</f>
        <v/>
      </c>
      <c r="EG93" s="6" t="str">
        <f t="shared" ref="EG93:EG140" si="4820">IF($E93=EF93,EB93&amp;","&amp;EE93,EB93)</f>
        <v>,11,11,11,55,55</v>
      </c>
      <c r="EH93" s="6" t="str">
        <f t="shared" ref="EH93:EH140" si="4821">IF($F93=EF93,EC93&amp;","&amp;EE93,EC93)</f>
        <v>,128</v>
      </c>
      <c r="EI93" s="6" t="str">
        <f t="shared" si="453"/>
        <v/>
      </c>
      <c r="EJ93" s="6" t="str">
        <f t="shared" ref="EJ93:GK93" si="4822">IFERROR(ROUNDDOWN(IF(LEFT($C93,1)="*",EI93*IF(RIGHT($C93,LEN($C93)-1)="old",EI93,VALUE(RIGHT($C93,LEN($C93)-1))),EI93+IF(RIGHT($C93,LEN($C93)-1)="old",EI93,VALUE(RIGHT($C93,LEN($C93)-1))))/3,0),"")</f>
        <v/>
      </c>
      <c r="EK93" s="6" t="str">
        <f t="shared" ref="EK93:GK93" si="4823">IFERROR(IF(MOD(EJ93,$D93)=0,$E93,$F93),"")</f>
        <v/>
      </c>
      <c r="EL93" s="6" t="str">
        <f t="shared" ref="EL93:EL140" si="4824">IF($E93=EK93,EG93&amp;","&amp;EJ93,EG93)</f>
        <v>,11,11,11,55,55</v>
      </c>
      <c r="EM93" s="6" t="str">
        <f t="shared" ref="EM93:EM140" si="4825">IF($F93=EK93,EH93&amp;","&amp;EJ93,EH93)</f>
        <v>,128</v>
      </c>
      <c r="EN93" s="6" t="str">
        <f t="shared" si="456"/>
        <v/>
      </c>
      <c r="EO93" s="6" t="str">
        <f t="shared" ref="EO93:GK93" si="4826">IFERROR(ROUNDDOWN(IF(LEFT($C93,1)="*",EN93*IF(RIGHT($C93,LEN($C93)-1)="old",EN93,VALUE(RIGHT($C93,LEN($C93)-1))),EN93+IF(RIGHT($C93,LEN($C93)-1)="old",EN93,VALUE(RIGHT($C93,LEN($C93)-1))))/3,0),"")</f>
        <v/>
      </c>
      <c r="EP93" s="6" t="str">
        <f t="shared" ref="EP93:GK93" si="4827">IFERROR(IF(MOD(EO93,$D93)=0,$E93,$F93),"")</f>
        <v/>
      </c>
      <c r="EQ93" s="6" t="str">
        <f t="shared" ref="EQ93:EQ140" si="4828">IF($E93=EP93,EL93&amp;","&amp;EO93,EL93)</f>
        <v>,11,11,11,55,55</v>
      </c>
      <c r="ER93" s="6" t="str">
        <f t="shared" ref="ER93:ER140" si="4829">IF($F93=EP93,EM93&amp;","&amp;EO93,EM93)</f>
        <v>,128</v>
      </c>
      <c r="ES93" s="6" t="str">
        <f t="shared" si="459"/>
        <v/>
      </c>
      <c r="ET93" s="6" t="str">
        <f t="shared" ref="ET93:GK93" si="4830">IFERROR(ROUNDDOWN(IF(LEFT($C93,1)="*",ES93*IF(RIGHT($C93,LEN($C93)-1)="old",ES93,VALUE(RIGHT($C93,LEN($C93)-1))),ES93+IF(RIGHT($C93,LEN($C93)-1)="old",ES93,VALUE(RIGHT($C93,LEN($C93)-1))))/3,0),"")</f>
        <v/>
      </c>
      <c r="EU93" s="6" t="str">
        <f t="shared" ref="EU93:GK93" si="4831">IFERROR(IF(MOD(ET93,$D93)=0,$E93,$F93),"")</f>
        <v/>
      </c>
      <c r="EV93" s="6" t="str">
        <f t="shared" ref="EV93:EV140" si="4832">IF($E93=EU93,EQ93&amp;","&amp;ET93,EQ93)</f>
        <v>,11,11,11,55,55</v>
      </c>
      <c r="EW93" s="6" t="str">
        <f t="shared" ref="EW93:EW140" si="4833">IF($F93=EU93,ER93&amp;","&amp;ET93,ER93)</f>
        <v>,128</v>
      </c>
      <c r="EX93" s="6" t="str">
        <f t="shared" si="462"/>
        <v/>
      </c>
      <c r="EY93" s="6" t="str">
        <f t="shared" ref="EY93:GK93" si="4834">IFERROR(ROUNDDOWN(IF(LEFT($C93,1)="*",EX93*IF(RIGHT($C93,LEN($C93)-1)="old",EX93,VALUE(RIGHT($C93,LEN($C93)-1))),EX93+IF(RIGHT($C93,LEN($C93)-1)="old",EX93,VALUE(RIGHT($C93,LEN($C93)-1))))/3,0),"")</f>
        <v/>
      </c>
      <c r="EZ93" s="6" t="str">
        <f t="shared" ref="EZ93:GK93" si="4835">IFERROR(IF(MOD(EY93,$D93)=0,$E93,$F93),"")</f>
        <v/>
      </c>
      <c r="FA93" s="6" t="str">
        <f t="shared" ref="FA93:FA140" si="4836">IF($E93=EZ93,EV93&amp;","&amp;EY93,EV93)</f>
        <v>,11,11,11,55,55</v>
      </c>
      <c r="FB93" s="6" t="str">
        <f t="shared" ref="FB93:FB140" si="4837">IF($F93=EZ93,EW93&amp;","&amp;EY93,EW93)</f>
        <v>,128</v>
      </c>
      <c r="FC93" s="6" t="str">
        <f t="shared" si="465"/>
        <v/>
      </c>
      <c r="FD93" s="6" t="str">
        <f t="shared" ref="FD93:GK93" si="4838">IFERROR(ROUNDDOWN(IF(LEFT($C93,1)="*",FC93*IF(RIGHT($C93,LEN($C93)-1)="old",FC93,VALUE(RIGHT($C93,LEN($C93)-1))),FC93+IF(RIGHT($C93,LEN($C93)-1)="old",FC93,VALUE(RIGHT($C93,LEN($C93)-1))))/3,0),"")</f>
        <v/>
      </c>
      <c r="FE93" s="6" t="str">
        <f t="shared" ref="FE93:GK93" si="4839">IFERROR(IF(MOD(FD93,$D93)=0,$E93,$F93),"")</f>
        <v/>
      </c>
      <c r="FF93" s="6" t="str">
        <f t="shared" ref="FF93:FF140" si="4840">IF($E93=FE93,FA93&amp;","&amp;FD93,FA93)</f>
        <v>,11,11,11,55,55</v>
      </c>
      <c r="FG93" s="6" t="str">
        <f t="shared" ref="FG93:FG140" si="4841">IF($F93=FE93,FB93&amp;","&amp;FD93,FB93)</f>
        <v>,128</v>
      </c>
      <c r="FH93" s="6" t="str">
        <f t="shared" si="468"/>
        <v/>
      </c>
      <c r="FI93" s="6" t="str">
        <f t="shared" ref="FI93:GK93" si="4842">IFERROR(ROUNDDOWN(IF(LEFT($C93,1)="*",FH93*IF(RIGHT($C93,LEN($C93)-1)="old",FH93,VALUE(RIGHT($C93,LEN($C93)-1))),FH93+IF(RIGHT($C93,LEN($C93)-1)="old",FH93,VALUE(RIGHT($C93,LEN($C93)-1))))/3,0),"")</f>
        <v/>
      </c>
      <c r="FJ93" s="6" t="str">
        <f t="shared" ref="FJ93:GK93" si="4843">IFERROR(IF(MOD(FI93,$D93)=0,$E93,$F93),"")</f>
        <v/>
      </c>
      <c r="FK93" s="6" t="str">
        <f t="shared" ref="FK93:FK140" si="4844">IF($E93=FJ93,FF93&amp;","&amp;FI93,FF93)</f>
        <v>,11,11,11,55,55</v>
      </c>
      <c r="FL93" s="6" t="str">
        <f t="shared" ref="FL93:FL140" si="4845">IF($F93=FJ93,FG93&amp;","&amp;FI93,FG93)</f>
        <v>,128</v>
      </c>
      <c r="FM93" s="6" t="str">
        <f t="shared" si="471"/>
        <v/>
      </c>
      <c r="FN93" s="6" t="str">
        <f t="shared" ref="FN93:GK93" si="4846">IFERROR(ROUNDDOWN(IF(LEFT($C93,1)="*",FM93*IF(RIGHT($C93,LEN($C93)-1)="old",FM93,VALUE(RIGHT($C93,LEN($C93)-1))),FM93+IF(RIGHT($C93,LEN($C93)-1)="old",FM93,VALUE(RIGHT($C93,LEN($C93)-1))))/3,0),"")</f>
        <v/>
      </c>
      <c r="FO93" s="6" t="str">
        <f t="shared" ref="FO93:GK93" si="4847">IFERROR(IF(MOD(FN93,$D93)=0,$E93,$F93),"")</f>
        <v/>
      </c>
      <c r="FP93" s="6" t="str">
        <f t="shared" ref="FP93:FP140" si="4848">IF($E93=FO93,FK93&amp;","&amp;FN93,FK93)</f>
        <v>,11,11,11,55,55</v>
      </c>
      <c r="FQ93" s="6" t="str">
        <f t="shared" ref="FQ93:FQ140" si="4849">IF($F93=FO93,FL93&amp;","&amp;FN93,FL93)</f>
        <v>,128</v>
      </c>
      <c r="FR93" s="6" t="str">
        <f t="shared" si="474"/>
        <v/>
      </c>
      <c r="FS93" s="6" t="str">
        <f t="shared" ref="FS93:GK93" si="4850">IFERROR(ROUNDDOWN(IF(LEFT($C93,1)="*",FR93*IF(RIGHT($C93,LEN($C93)-1)="old",FR93,VALUE(RIGHT($C93,LEN($C93)-1))),FR93+IF(RIGHT($C93,LEN($C93)-1)="old",FR93,VALUE(RIGHT($C93,LEN($C93)-1))))/3,0),"")</f>
        <v/>
      </c>
      <c r="FT93" s="6" t="str">
        <f t="shared" ref="FT93:GK93" si="4851">IFERROR(IF(MOD(FS93,$D93)=0,$E93,$F93),"")</f>
        <v/>
      </c>
      <c r="FU93" s="6" t="str">
        <f t="shared" ref="FU93:FU140" si="4852">IF($E93=FT93,FP93&amp;","&amp;FS93,FP93)</f>
        <v>,11,11,11,55,55</v>
      </c>
      <c r="FV93" s="6" t="str">
        <f t="shared" ref="FV93:FV140" si="4853">IF($F93=FT93,FQ93&amp;","&amp;FS93,FQ93)</f>
        <v>,128</v>
      </c>
      <c r="FW93" s="6" t="str">
        <f t="shared" si="477"/>
        <v/>
      </c>
      <c r="FX93" s="6" t="str">
        <f t="shared" ref="FX93:GK93" si="4854">IFERROR(ROUNDDOWN(IF(LEFT($C93,1)="*",FW93*IF(RIGHT($C93,LEN($C93)-1)="old",FW93,VALUE(RIGHT($C93,LEN($C93)-1))),FW93+IF(RIGHT($C93,LEN($C93)-1)="old",FW93,VALUE(RIGHT($C93,LEN($C93)-1))))/3,0),"")</f>
        <v/>
      </c>
      <c r="FY93" s="6" t="str">
        <f t="shared" ref="FY93:GK93" si="4855">IFERROR(IF(MOD(FX93,$D93)=0,$E93,$F93),"")</f>
        <v/>
      </c>
      <c r="FZ93" s="6" t="str">
        <f t="shared" ref="FZ93:FZ140" si="4856">IF($E93=FY93,FU93&amp;","&amp;FX93,FU93)</f>
        <v>,11,11,11,55,55</v>
      </c>
      <c r="GA93" s="6" t="str">
        <f t="shared" ref="GA93:GA140" si="4857">IF($F93=FY93,FV93&amp;","&amp;FX93,FV93)</f>
        <v>,128</v>
      </c>
      <c r="GB93" s="6" t="str">
        <f t="shared" si="480"/>
        <v/>
      </c>
      <c r="GC93" s="6" t="str">
        <f t="shared" ref="GC93:GK93" si="4858">IFERROR(ROUNDDOWN(IF(LEFT($C93,1)="*",GB93*IF(RIGHT($C93,LEN($C93)-1)="old",GB93,VALUE(RIGHT($C93,LEN($C93)-1))),GB93+IF(RIGHT($C93,LEN($C93)-1)="old",GB93,VALUE(RIGHT($C93,LEN($C93)-1))))/3,0),"")</f>
        <v/>
      </c>
      <c r="GD93" s="6" t="str">
        <f t="shared" ref="GD93:GK93" si="4859">IFERROR(IF(MOD(GC93,$D93)=0,$E93,$F93),"")</f>
        <v/>
      </c>
      <c r="GE93" s="6" t="str">
        <f t="shared" ref="GE93:GE140" si="4860">IF($E93=GD93,FZ93&amp;","&amp;GC93,FZ93)</f>
        <v>,11,11,11,55,55</v>
      </c>
      <c r="GF93" s="6" t="str">
        <f t="shared" ref="GF93:GF140" si="4861">IF($F93=GD93,GA93&amp;","&amp;GC93,GA93)</f>
        <v>,128</v>
      </c>
      <c r="GG93" s="6" t="str">
        <f t="shared" si="483"/>
        <v/>
      </c>
      <c r="GH93" s="6" t="str">
        <f t="shared" ref="GH93:GK93" si="4862">IFERROR(ROUNDDOWN(IF(LEFT($C93,1)="*",GG93*IF(RIGHT($C93,LEN($C93)-1)="old",GG93,VALUE(RIGHT($C93,LEN($C93)-1))),GG93+IF(RIGHT($C93,LEN($C93)-1)="old",GG93,VALUE(RIGHT($C93,LEN($C93)-1))))/3,0),"")</f>
        <v/>
      </c>
      <c r="GI93" s="6" t="str">
        <f t="shared" ref="GI93:GK93" si="4863">IFERROR(IF(MOD(GH93,$D93)=0,$E93,$F93),"")</f>
        <v/>
      </c>
      <c r="GJ93" s="6" t="str">
        <f t="shared" ref="GJ93:GJ140" si="4864">IF($E93=GI93,GE93&amp;","&amp;GH93,GE93)</f>
        <v>,11,11,11,55,55</v>
      </c>
      <c r="GK93" s="6" t="str">
        <f t="shared" ref="GK93:GK140" si="4865">IF($F93=GI93,GF93&amp;","&amp;GH93,GF93)</f>
        <v>,128</v>
      </c>
      <c r="GL93" s="6"/>
      <c r="GM93" s="6"/>
      <c r="GN93" s="6"/>
      <c r="GO93" s="6"/>
    </row>
    <row r="94" spans="1:197" x14ac:dyDescent="0.25">
      <c r="A94" s="6"/>
      <c r="B94" s="6">
        <v>1</v>
      </c>
      <c r="C94" s="6" t="str">
        <f>"*11"</f>
        <v>*11</v>
      </c>
      <c r="D94" s="6">
        <v>5</v>
      </c>
      <c r="E94" s="6">
        <v>4</v>
      </c>
      <c r="F94" s="6">
        <v>0</v>
      </c>
      <c r="G94" s="6"/>
      <c r="H94" s="6"/>
      <c r="I94" s="6" t="str">
        <f>IF(E87=B94,GJ87,"")&amp;IF(F87=B94,GK87,"")&amp;IF(E88=B94,GJ88,"")&amp;IF(F88=B94,GK88,"")&amp;IF(E89=B94,GJ89,"")&amp;IF(F89=B94,GK89,"")&amp;IF(E90=B94,GJ90,"")&amp;IF(F90=B94,GK90,"")&amp;IF(E91=B94,GJ91,"")&amp;IF(F91=B94,GK91,"")&amp;IF(E92=B94,GJ92,"")&amp;IF(F92=B94,GK92,"")&amp;IF(E93=B94,GJ93,"")&amp;IF(F93=B94,GK93,"")</f>
        <v>,2,6,3,7</v>
      </c>
      <c r="J94" s="6">
        <f t="shared" si="4728"/>
        <v>4</v>
      </c>
      <c r="K94" s="6">
        <f>K86+J94</f>
        <v>108</v>
      </c>
      <c r="L94" s="6" t="str">
        <f>IF(E95=B94,GJ95,"")&amp;IF(F95=B94,GK95,"")&amp;IF(E96=B94,GJ96,"")&amp;IF(F96=B94,GK96,"")&amp;IF(E97=B94,GJ97,"")&amp;IF(F97=B94,GK97,"")&amp;IF(E98=B94,GJ98,"")&amp;IF(F98=B94,GK98,"")&amp;IF(E99=B94,GJ99,"")&amp;IF(F99=B94,GK99,"")&amp;IF(E100=B94,GJ100,"")&amp;IF(F100=B94,GK100,"")</f>
        <v>,2,9,9,9,9,7,7,7</v>
      </c>
      <c r="M94" s="6">
        <f>LEN(L94)-LEN(SUBSTITUTE(L94,",",""))</f>
        <v>8</v>
      </c>
      <c r="N94" s="6">
        <f>IF(N$4&lt;=$J94,VALUE(SUBSTITUTE(MID($I94,IFERROR(FIND(CHAR(1),SUBSTITUTE($I94,",",CHAR(1),(N$4+1)-1)),1),IFERROR(FIND(CHAR(1),SUBSTITUTE($I94,",",CHAR(1),(N$4+1))),LEN($I94)+1)-IFERROR(FIND(CHAR(1),SUBSTITUTE($I94,",",CHAR(1),(N$4+1)-1)),1)),",","")),"")</f>
        <v>2</v>
      </c>
      <c r="O94" s="6">
        <f t="shared" si="3154"/>
        <v>7</v>
      </c>
      <c r="P94" s="6">
        <f t="shared" si="3155"/>
        <v>0</v>
      </c>
      <c r="Q94" s="6" t="str">
        <f t="shared" si="3084"/>
        <v/>
      </c>
      <c r="R94" s="6" t="str">
        <f t="shared" si="3085"/>
        <v>,7</v>
      </c>
      <c r="S94" s="6">
        <f t="shared" si="4729"/>
        <v>6</v>
      </c>
      <c r="T94" s="6">
        <f t="shared" si="4657"/>
        <v>22</v>
      </c>
      <c r="U94" s="6">
        <f t="shared" si="4658"/>
        <v>0</v>
      </c>
      <c r="V94" s="6" t="str">
        <f t="shared" si="898"/>
        <v/>
      </c>
      <c r="W94" s="6" t="str">
        <f t="shared" si="899"/>
        <v>,7,22</v>
      </c>
      <c r="X94" s="6">
        <f t="shared" ref="X94:X157" si="4866">IF(X$4&lt;=$J94,VALUE(SUBSTITUTE(MID($I94,IFERROR(FIND(CHAR(1),SUBSTITUTE($I94,",",CHAR(1),(X$4+1)-1)),1),IFERROR(FIND(CHAR(1),SUBSTITUTE($I94,",",CHAR(1),(X$4+1))),LEN($I94)+1)-IFERROR(FIND(CHAR(1),SUBSTITUTE($I94,",",CHAR(1),(X$4+1)-1)),1)),",","")),"")</f>
        <v>3</v>
      </c>
      <c r="Y94" s="6">
        <f t="shared" ref="Y94:CJ94" si="4867">IFERROR(ROUNDDOWN(IF(LEFT($C94,1)="*",X94*IF(RIGHT($C94,LEN($C94)-1)="old",X94,VALUE(RIGHT($C94,LEN($C94)-1))),X94+IF(RIGHT($C94,LEN($C94)-1)="old",X94,VALUE(RIGHT($C94,LEN($C94)-1))))/3,0),"")</f>
        <v>11</v>
      </c>
      <c r="Z94" s="6">
        <f t="shared" ref="Z94:CK94" si="4868">IFERROR(IF(MOD(Y94,$D94)=0,$E94,$F94),"")</f>
        <v>0</v>
      </c>
      <c r="AA94" s="6" t="str">
        <f t="shared" si="4732"/>
        <v/>
      </c>
      <c r="AB94" s="6" t="str">
        <f t="shared" si="4733"/>
        <v>,7,22,11</v>
      </c>
      <c r="AC94" s="6">
        <f t="shared" ref="AC94:AC157" si="4869">IF(AC$4&lt;=$J94,VALUE(SUBSTITUTE(MID($I94,IFERROR(FIND(CHAR(1),SUBSTITUTE($I94,",",CHAR(1),(AC$4+1)-1)),1),IFERROR(FIND(CHAR(1),SUBSTITUTE($I94,",",CHAR(1),(AC$4+1))),LEN($I94)+1)-IFERROR(FIND(CHAR(1),SUBSTITUTE($I94,",",CHAR(1),(AC$4+1)-1)),1)),",","")),"")</f>
        <v>7</v>
      </c>
      <c r="AD94" s="6">
        <f t="shared" ref="AD94:CO94" si="4870">IFERROR(ROUNDDOWN(IF(LEFT($C94,1)="*",AC94*IF(RIGHT($C94,LEN($C94)-1)="old",AC94,VALUE(RIGHT($C94,LEN($C94)-1))),AC94+IF(RIGHT($C94,LEN($C94)-1)="old",AC94,VALUE(RIGHT($C94,LEN($C94)-1))))/3,0),"")</f>
        <v>25</v>
      </c>
      <c r="AE94" s="6">
        <f t="shared" ref="AE94:CP94" si="4871">IFERROR(IF(MOD(AD94,$D94)=0,$E94,$F94),"")</f>
        <v>4</v>
      </c>
      <c r="AF94" s="6" t="str">
        <f t="shared" si="4736"/>
        <v>,25</v>
      </c>
      <c r="AG94" s="6" t="str">
        <f t="shared" si="4737"/>
        <v>,7,22,11</v>
      </c>
      <c r="AH94" s="6" t="str">
        <f t="shared" ref="AH94:AH157" si="4872">IF(AH$4&lt;=$J94,VALUE(SUBSTITUTE(MID($I94,IFERROR(FIND(CHAR(1),SUBSTITUTE($I94,",",CHAR(1),(AH$4+1)-1)),1),IFERROR(FIND(CHAR(1),SUBSTITUTE($I94,",",CHAR(1),(AH$4+1))),LEN($I94)+1)-IFERROR(FIND(CHAR(1),SUBSTITUTE($I94,",",CHAR(1),(AH$4+1)-1)),1)),",","")),"")</f>
        <v/>
      </c>
      <c r="AI94" s="6" t="str">
        <f t="shared" ref="AI94:CT94" si="4873">IFERROR(ROUNDDOWN(IF(LEFT($C94,1)="*",AH94*IF(RIGHT($C94,LEN($C94)-1)="old",AH94,VALUE(RIGHT($C94,LEN($C94)-1))),AH94+IF(RIGHT($C94,LEN($C94)-1)="old",AH94,VALUE(RIGHT($C94,LEN($C94)-1))))/3,0),"")</f>
        <v/>
      </c>
      <c r="AJ94" s="6" t="str">
        <f t="shared" ref="AJ94:CU94" si="4874">IFERROR(IF(MOD(AI94,$D94)=0,$E94,$F94),"")</f>
        <v/>
      </c>
      <c r="AK94" s="6" t="str">
        <f t="shared" si="4740"/>
        <v>,25</v>
      </c>
      <c r="AL94" s="6" t="str">
        <f t="shared" si="4741"/>
        <v>,7,22,11</v>
      </c>
      <c r="AM94" s="6" t="str">
        <f t="shared" ref="AM94:AM157" si="4875">IF(AM$4&lt;=$J94,VALUE(SUBSTITUTE(MID($I94,IFERROR(FIND(CHAR(1),SUBSTITUTE($I94,",",CHAR(1),(AM$4+1)-1)),1),IFERROR(FIND(CHAR(1),SUBSTITUTE($I94,",",CHAR(1),(AM$4+1))),LEN($I94)+1)-IFERROR(FIND(CHAR(1),SUBSTITUTE($I94,",",CHAR(1),(AM$4+1)-1)),1)),",","")),"")</f>
        <v/>
      </c>
      <c r="AN94" s="6" t="str">
        <f t="shared" ref="AN94:CY94" si="4876">IFERROR(ROUNDDOWN(IF(LEFT($C94,1)="*",AM94*IF(RIGHT($C94,LEN($C94)-1)="old",AM94,VALUE(RIGHT($C94,LEN($C94)-1))),AM94+IF(RIGHT($C94,LEN($C94)-1)="old",AM94,VALUE(RIGHT($C94,LEN($C94)-1))))/3,0),"")</f>
        <v/>
      </c>
      <c r="AO94" s="6" t="str">
        <f t="shared" ref="AO94:CZ94" si="4877">IFERROR(IF(MOD(AN94,$D94)=0,$E94,$F94),"")</f>
        <v/>
      </c>
      <c r="AP94" s="6" t="str">
        <f t="shared" si="4744"/>
        <v>,25</v>
      </c>
      <c r="AQ94" s="6" t="str">
        <f t="shared" si="4745"/>
        <v>,7,22,11</v>
      </c>
      <c r="AR94" s="6" t="str">
        <f t="shared" ref="AR94:AR157" si="4878">IF(AR$4&lt;=$J94,VALUE(SUBSTITUTE(MID($I94,IFERROR(FIND(CHAR(1),SUBSTITUTE($I94,",",CHAR(1),(AR$4+1)-1)),1),IFERROR(FIND(CHAR(1),SUBSTITUTE($I94,",",CHAR(1),(AR$4+1))),LEN($I94)+1)-IFERROR(FIND(CHAR(1),SUBSTITUTE($I94,",",CHAR(1),(AR$4+1)-1)),1)),",","")),"")</f>
        <v/>
      </c>
      <c r="AS94" s="6" t="str">
        <f t="shared" ref="AS94:DD94" si="4879">IFERROR(ROUNDDOWN(IF(LEFT($C94,1)="*",AR94*IF(RIGHT($C94,LEN($C94)-1)="old",AR94,VALUE(RIGHT($C94,LEN($C94)-1))),AR94+IF(RIGHT($C94,LEN($C94)-1)="old",AR94,VALUE(RIGHT($C94,LEN($C94)-1))))/3,0),"")</f>
        <v/>
      </c>
      <c r="AT94" s="6" t="str">
        <f t="shared" ref="AT94:DE94" si="4880">IFERROR(IF(MOD(AS94,$D94)=0,$E94,$F94),"")</f>
        <v/>
      </c>
      <c r="AU94" s="6" t="str">
        <f t="shared" si="4748"/>
        <v>,25</v>
      </c>
      <c r="AV94" s="6" t="str">
        <f t="shared" si="4749"/>
        <v>,7,22,11</v>
      </c>
      <c r="AW94" s="6" t="str">
        <f t="shared" ref="AW94:AW157" si="4881">IF(AW$4&lt;=$J94,VALUE(SUBSTITUTE(MID($I94,IFERROR(FIND(CHAR(1),SUBSTITUTE($I94,",",CHAR(1),(AW$4+1)-1)),1),IFERROR(FIND(CHAR(1),SUBSTITUTE($I94,",",CHAR(1),(AW$4+1))),LEN($I94)+1)-IFERROR(FIND(CHAR(1),SUBSTITUTE($I94,",",CHAR(1),(AW$4+1)-1)),1)),",","")),"")</f>
        <v/>
      </c>
      <c r="AX94" s="6" t="str">
        <f t="shared" ref="AX94:DI94" si="4882">IFERROR(ROUNDDOWN(IF(LEFT($C94,1)="*",AW94*IF(RIGHT($C94,LEN($C94)-1)="old",AW94,VALUE(RIGHT($C94,LEN($C94)-1))),AW94+IF(RIGHT($C94,LEN($C94)-1)="old",AW94,VALUE(RIGHT($C94,LEN($C94)-1))))/3,0),"")</f>
        <v/>
      </c>
      <c r="AY94" s="6" t="str">
        <f t="shared" ref="AY94:DJ94" si="4883">IFERROR(IF(MOD(AX94,$D94)=0,$E94,$F94),"")</f>
        <v/>
      </c>
      <c r="AZ94" s="6" t="str">
        <f t="shared" si="4752"/>
        <v>,25</v>
      </c>
      <c r="BA94" s="6" t="str">
        <f t="shared" si="4753"/>
        <v>,7,22,11</v>
      </c>
      <c r="BB94" s="6" t="str">
        <f t="shared" ref="BB94:BB157" si="4884">IF(BB$4&lt;=$J94,VALUE(SUBSTITUTE(MID($I94,IFERROR(FIND(CHAR(1),SUBSTITUTE($I94,",",CHAR(1),(BB$4+1)-1)),1),IFERROR(FIND(CHAR(1),SUBSTITUTE($I94,",",CHAR(1),(BB$4+1))),LEN($I94)+1)-IFERROR(FIND(CHAR(1),SUBSTITUTE($I94,",",CHAR(1),(BB$4+1)-1)),1)),",","")),"")</f>
        <v/>
      </c>
      <c r="BC94" s="6" t="str">
        <f t="shared" ref="BC94:DN94" si="4885">IFERROR(ROUNDDOWN(IF(LEFT($C94,1)="*",BB94*IF(RIGHT($C94,LEN($C94)-1)="old",BB94,VALUE(RIGHT($C94,LEN($C94)-1))),BB94+IF(RIGHT($C94,LEN($C94)-1)="old",BB94,VALUE(RIGHT($C94,LEN($C94)-1))))/3,0),"")</f>
        <v/>
      </c>
      <c r="BD94" s="6" t="str">
        <f t="shared" ref="BD94:DO94" si="4886">IFERROR(IF(MOD(BC94,$D94)=0,$E94,$F94),"")</f>
        <v/>
      </c>
      <c r="BE94" s="6" t="str">
        <f t="shared" si="4756"/>
        <v>,25</v>
      </c>
      <c r="BF94" s="6" t="str">
        <f t="shared" si="4757"/>
        <v>,7,22,11</v>
      </c>
      <c r="BG94" s="6" t="str">
        <f t="shared" ref="BG94:BG157" si="4887">IF(BG$4&lt;=$J94,VALUE(SUBSTITUTE(MID($I94,IFERROR(FIND(CHAR(1),SUBSTITUTE($I94,",",CHAR(1),(BG$4+1)-1)),1),IFERROR(FIND(CHAR(1),SUBSTITUTE($I94,",",CHAR(1),(BG$4+1))),LEN($I94)+1)-IFERROR(FIND(CHAR(1),SUBSTITUTE($I94,",",CHAR(1),(BG$4+1)-1)),1)),",","")),"")</f>
        <v/>
      </c>
      <c r="BH94" s="6" t="str">
        <f t="shared" ref="BH94:DS94" si="4888">IFERROR(ROUNDDOWN(IF(LEFT($C94,1)="*",BG94*IF(RIGHT($C94,LEN($C94)-1)="old",BG94,VALUE(RIGHT($C94,LEN($C94)-1))),BG94+IF(RIGHT($C94,LEN($C94)-1)="old",BG94,VALUE(RIGHT($C94,LEN($C94)-1))))/3,0),"")</f>
        <v/>
      </c>
      <c r="BI94" s="6" t="str">
        <f t="shared" ref="BI94:DT94" si="4889">IFERROR(IF(MOD(BH94,$D94)=0,$E94,$F94),"")</f>
        <v/>
      </c>
      <c r="BJ94" s="6" t="str">
        <f t="shared" si="4760"/>
        <v>,25</v>
      </c>
      <c r="BK94" s="6" t="str">
        <f t="shared" si="4761"/>
        <v>,7,22,11</v>
      </c>
      <c r="BL94" s="6" t="str">
        <f t="shared" ref="BL94:BL157" si="4890">IF(BL$4&lt;=$J94,VALUE(SUBSTITUTE(MID($I94,IFERROR(FIND(CHAR(1),SUBSTITUTE($I94,",",CHAR(1),(BL$4+1)-1)),1),IFERROR(FIND(CHAR(1),SUBSTITUTE($I94,",",CHAR(1),(BL$4+1))),LEN($I94)+1)-IFERROR(FIND(CHAR(1),SUBSTITUTE($I94,",",CHAR(1),(BL$4+1)-1)),1)),",","")),"")</f>
        <v/>
      </c>
      <c r="BM94" s="6" t="str">
        <f t="shared" ref="BM94:DX94" si="4891">IFERROR(ROUNDDOWN(IF(LEFT($C94,1)="*",BL94*IF(RIGHT($C94,LEN($C94)-1)="old",BL94,VALUE(RIGHT($C94,LEN($C94)-1))),BL94+IF(RIGHT($C94,LEN($C94)-1)="old",BL94,VALUE(RIGHT($C94,LEN($C94)-1))))/3,0),"")</f>
        <v/>
      </c>
      <c r="BN94" s="6" t="str">
        <f t="shared" ref="BN94:DY94" si="4892">IFERROR(IF(MOD(BM94,$D94)=0,$E94,$F94),"")</f>
        <v/>
      </c>
      <c r="BO94" s="6" t="str">
        <f t="shared" si="4764"/>
        <v>,25</v>
      </c>
      <c r="BP94" s="6" t="str">
        <f t="shared" si="4765"/>
        <v>,7,22,11</v>
      </c>
      <c r="BQ94" s="6" t="str">
        <f t="shared" ref="BQ94:BQ157" si="4893">IF(BQ$4&lt;=$J94,VALUE(SUBSTITUTE(MID($I94,IFERROR(FIND(CHAR(1),SUBSTITUTE($I94,",",CHAR(1),(BQ$4+1)-1)),1),IFERROR(FIND(CHAR(1),SUBSTITUTE($I94,",",CHAR(1),(BQ$4+1))),LEN($I94)+1)-IFERROR(FIND(CHAR(1),SUBSTITUTE($I94,",",CHAR(1),(BQ$4+1)-1)),1)),",","")),"")</f>
        <v/>
      </c>
      <c r="BR94" s="6" t="str">
        <f t="shared" ref="BR94:EC94" si="4894">IFERROR(ROUNDDOWN(IF(LEFT($C94,1)="*",BQ94*IF(RIGHT($C94,LEN($C94)-1)="old",BQ94,VALUE(RIGHT($C94,LEN($C94)-1))),BQ94+IF(RIGHT($C94,LEN($C94)-1)="old",BQ94,VALUE(RIGHT($C94,LEN($C94)-1))))/3,0),"")</f>
        <v/>
      </c>
      <c r="BS94" s="6" t="str">
        <f t="shared" ref="BS94:ED94" si="4895">IFERROR(IF(MOD(BR94,$D94)=0,$E94,$F94),"")</f>
        <v/>
      </c>
      <c r="BT94" s="6" t="str">
        <f t="shared" si="4768"/>
        <v>,25</v>
      </c>
      <c r="BU94" s="6" t="str">
        <f t="shared" si="4769"/>
        <v>,7,22,11</v>
      </c>
      <c r="BV94" s="6" t="str">
        <f t="shared" ref="BV94:BV157" si="4896">IF(BV$4&lt;=$J94,VALUE(SUBSTITUTE(MID($I94,IFERROR(FIND(CHAR(1),SUBSTITUTE($I94,",",CHAR(1),(BV$4+1)-1)),1),IFERROR(FIND(CHAR(1),SUBSTITUTE($I94,",",CHAR(1),(BV$4+1))),LEN($I94)+1)-IFERROR(FIND(CHAR(1),SUBSTITUTE($I94,",",CHAR(1),(BV$4+1)-1)),1)),",","")),"")</f>
        <v/>
      </c>
      <c r="BW94" s="6" t="str">
        <f t="shared" ref="BW94:EH94" si="4897">IFERROR(ROUNDDOWN(IF(LEFT($C94,1)="*",BV94*IF(RIGHT($C94,LEN($C94)-1)="old",BV94,VALUE(RIGHT($C94,LEN($C94)-1))),BV94+IF(RIGHT($C94,LEN($C94)-1)="old",BV94,VALUE(RIGHT($C94,LEN($C94)-1))))/3,0),"")</f>
        <v/>
      </c>
      <c r="BX94" s="6" t="str">
        <f t="shared" ref="BX94:EI94" si="4898">IFERROR(IF(MOD(BW94,$D94)=0,$E94,$F94),"")</f>
        <v/>
      </c>
      <c r="BY94" s="6" t="str">
        <f t="shared" si="4772"/>
        <v>,25</v>
      </c>
      <c r="BZ94" s="6" t="str">
        <f t="shared" si="4773"/>
        <v>,7,22,11</v>
      </c>
      <c r="CA94" s="6" t="str">
        <f t="shared" ref="CA94:CA157" si="4899">IF(CA$4&lt;=$J94,VALUE(SUBSTITUTE(MID($I94,IFERROR(FIND(CHAR(1),SUBSTITUTE($I94,",",CHAR(1),(CA$4+1)-1)),1),IFERROR(FIND(CHAR(1),SUBSTITUTE($I94,",",CHAR(1),(CA$4+1))),LEN($I94)+1)-IFERROR(FIND(CHAR(1),SUBSTITUTE($I94,",",CHAR(1),(CA$4+1)-1)),1)),",","")),"")</f>
        <v/>
      </c>
      <c r="CB94" s="6" t="str">
        <f t="shared" ref="CB94:EM94" si="4900">IFERROR(ROUNDDOWN(IF(LEFT($C94,1)="*",CA94*IF(RIGHT($C94,LEN($C94)-1)="old",CA94,VALUE(RIGHT($C94,LEN($C94)-1))),CA94+IF(RIGHT($C94,LEN($C94)-1)="old",CA94,VALUE(RIGHT($C94,LEN($C94)-1))))/3,0),"")</f>
        <v/>
      </c>
      <c r="CC94" s="6" t="str">
        <f t="shared" ref="CC94:EN94" si="4901">IFERROR(IF(MOD(CB94,$D94)=0,$E94,$F94),"")</f>
        <v/>
      </c>
      <c r="CD94" s="6" t="str">
        <f t="shared" si="4776"/>
        <v>,25</v>
      </c>
      <c r="CE94" s="6" t="str">
        <f t="shared" si="4777"/>
        <v>,7,22,11</v>
      </c>
      <c r="CF94" s="6" t="str">
        <f t="shared" ref="CF94:CF157" si="4902">IF(CF$4&lt;=$J94,VALUE(SUBSTITUTE(MID($I94,IFERROR(FIND(CHAR(1),SUBSTITUTE($I94,",",CHAR(1),(CF$4+1)-1)),1),IFERROR(FIND(CHAR(1),SUBSTITUTE($I94,",",CHAR(1),(CF$4+1))),LEN($I94)+1)-IFERROR(FIND(CHAR(1),SUBSTITUTE($I94,",",CHAR(1),(CF$4+1)-1)),1)),",","")),"")</f>
        <v/>
      </c>
      <c r="CG94" s="6" t="str">
        <f t="shared" ref="CG94:ER94" si="4903">IFERROR(ROUNDDOWN(IF(LEFT($C94,1)="*",CF94*IF(RIGHT($C94,LEN($C94)-1)="old",CF94,VALUE(RIGHT($C94,LEN($C94)-1))),CF94+IF(RIGHT($C94,LEN($C94)-1)="old",CF94,VALUE(RIGHT($C94,LEN($C94)-1))))/3,0),"")</f>
        <v/>
      </c>
      <c r="CH94" s="6" t="str">
        <f t="shared" ref="CH94:ES94" si="4904">IFERROR(IF(MOD(CG94,$D94)=0,$E94,$F94),"")</f>
        <v/>
      </c>
      <c r="CI94" s="6" t="str">
        <f t="shared" si="4780"/>
        <v>,25</v>
      </c>
      <c r="CJ94" s="6" t="str">
        <f t="shared" si="4781"/>
        <v>,7,22,11</v>
      </c>
      <c r="CK94" s="6" t="str">
        <f t="shared" ref="CK94:CK157" si="4905">IF(CK$4&lt;=$J94,VALUE(SUBSTITUTE(MID($I94,IFERROR(FIND(CHAR(1),SUBSTITUTE($I94,",",CHAR(1),(CK$4+1)-1)),1),IFERROR(FIND(CHAR(1),SUBSTITUTE($I94,",",CHAR(1),(CK$4+1))),LEN($I94)+1)-IFERROR(FIND(CHAR(1),SUBSTITUTE($I94,",",CHAR(1),(CK$4+1)-1)),1)),",","")),"")</f>
        <v/>
      </c>
      <c r="CL94" s="6" t="str">
        <f t="shared" ref="CL94:EW94" si="4906">IFERROR(ROUNDDOWN(IF(LEFT($C94,1)="*",CK94*IF(RIGHT($C94,LEN($C94)-1)="old",CK94,VALUE(RIGHT($C94,LEN($C94)-1))),CK94+IF(RIGHT($C94,LEN($C94)-1)="old",CK94,VALUE(RIGHT($C94,LEN($C94)-1))))/3,0),"")</f>
        <v/>
      </c>
      <c r="CM94" s="6" t="str">
        <f t="shared" ref="CM94:EX94" si="4907">IFERROR(IF(MOD(CL94,$D94)=0,$E94,$F94),"")</f>
        <v/>
      </c>
      <c r="CN94" s="6" t="str">
        <f t="shared" si="4784"/>
        <v>,25</v>
      </c>
      <c r="CO94" s="6" t="str">
        <f t="shared" si="4785"/>
        <v>,7,22,11</v>
      </c>
      <c r="CP94" s="6" t="str">
        <f t="shared" ref="CP94:CP157" si="4908">IF(CP$4&lt;=$J94,VALUE(SUBSTITUTE(MID($I94,IFERROR(FIND(CHAR(1),SUBSTITUTE($I94,",",CHAR(1),(CP$4+1)-1)),1),IFERROR(FIND(CHAR(1),SUBSTITUTE($I94,",",CHAR(1),(CP$4+1))),LEN($I94)+1)-IFERROR(FIND(CHAR(1),SUBSTITUTE($I94,",",CHAR(1),(CP$4+1)-1)),1)),",","")),"")</f>
        <v/>
      </c>
      <c r="CQ94" s="6" t="str">
        <f t="shared" ref="CQ94:FB94" si="4909">IFERROR(ROUNDDOWN(IF(LEFT($C94,1)="*",CP94*IF(RIGHT($C94,LEN($C94)-1)="old",CP94,VALUE(RIGHT($C94,LEN($C94)-1))),CP94+IF(RIGHT($C94,LEN($C94)-1)="old",CP94,VALUE(RIGHT($C94,LEN($C94)-1))))/3,0),"")</f>
        <v/>
      </c>
      <c r="CR94" s="6" t="str">
        <f t="shared" ref="CR94:FC94" si="4910">IFERROR(IF(MOD(CQ94,$D94)=0,$E94,$F94),"")</f>
        <v/>
      </c>
      <c r="CS94" s="6" t="str">
        <f t="shared" si="4788"/>
        <v>,25</v>
      </c>
      <c r="CT94" s="6" t="str">
        <f t="shared" si="4789"/>
        <v>,7,22,11</v>
      </c>
      <c r="CU94" s="6" t="str">
        <f t="shared" ref="CU94:CU157" si="4911">IF(CU$4&lt;=$J94,VALUE(SUBSTITUTE(MID($I94,IFERROR(FIND(CHAR(1),SUBSTITUTE($I94,",",CHAR(1),(CU$4+1)-1)),1),IFERROR(FIND(CHAR(1),SUBSTITUTE($I94,",",CHAR(1),(CU$4+1))),LEN($I94)+1)-IFERROR(FIND(CHAR(1),SUBSTITUTE($I94,",",CHAR(1),(CU$4+1)-1)),1)),",","")),"")</f>
        <v/>
      </c>
      <c r="CV94" s="6" t="str">
        <f t="shared" ref="CV94:FG94" si="4912">IFERROR(ROUNDDOWN(IF(LEFT($C94,1)="*",CU94*IF(RIGHT($C94,LEN($C94)-1)="old",CU94,VALUE(RIGHT($C94,LEN($C94)-1))),CU94+IF(RIGHT($C94,LEN($C94)-1)="old",CU94,VALUE(RIGHT($C94,LEN($C94)-1))))/3,0),"")</f>
        <v/>
      </c>
      <c r="CW94" s="6" t="str">
        <f t="shared" ref="CW94:FH94" si="4913">IFERROR(IF(MOD(CV94,$D94)=0,$E94,$F94),"")</f>
        <v/>
      </c>
      <c r="CX94" s="6" t="str">
        <f t="shared" si="4792"/>
        <v>,25</v>
      </c>
      <c r="CY94" s="6" t="str">
        <f t="shared" si="4793"/>
        <v>,7,22,11</v>
      </c>
      <c r="CZ94" s="6" t="str">
        <f t="shared" ref="CZ94:CZ157" si="4914">IF(CZ$4&lt;=$J94,VALUE(SUBSTITUTE(MID($I94,IFERROR(FIND(CHAR(1),SUBSTITUTE($I94,",",CHAR(1),(CZ$4+1)-1)),1),IFERROR(FIND(CHAR(1),SUBSTITUTE($I94,",",CHAR(1),(CZ$4+1))),LEN($I94)+1)-IFERROR(FIND(CHAR(1),SUBSTITUTE($I94,",",CHAR(1),(CZ$4+1)-1)),1)),",","")),"")</f>
        <v/>
      </c>
      <c r="DA94" s="6" t="str">
        <f t="shared" ref="DA94:FL94" si="4915">IFERROR(ROUNDDOWN(IF(LEFT($C94,1)="*",CZ94*IF(RIGHT($C94,LEN($C94)-1)="old",CZ94,VALUE(RIGHT($C94,LEN($C94)-1))),CZ94+IF(RIGHT($C94,LEN($C94)-1)="old",CZ94,VALUE(RIGHT($C94,LEN($C94)-1))))/3,0),"")</f>
        <v/>
      </c>
      <c r="DB94" s="6" t="str">
        <f t="shared" ref="DB94:FM94" si="4916">IFERROR(IF(MOD(DA94,$D94)=0,$E94,$F94),"")</f>
        <v/>
      </c>
      <c r="DC94" s="6" t="str">
        <f t="shared" si="4796"/>
        <v>,25</v>
      </c>
      <c r="DD94" s="6" t="str">
        <f t="shared" si="4797"/>
        <v>,7,22,11</v>
      </c>
      <c r="DE94" s="6" t="str">
        <f t="shared" ref="DE94:DE157" si="4917">IF(DE$4&lt;=$J94,VALUE(SUBSTITUTE(MID($I94,IFERROR(FIND(CHAR(1),SUBSTITUTE($I94,",",CHAR(1),(DE$4+1)-1)),1),IFERROR(FIND(CHAR(1),SUBSTITUTE($I94,",",CHAR(1),(DE$4+1))),LEN($I94)+1)-IFERROR(FIND(CHAR(1),SUBSTITUTE($I94,",",CHAR(1),(DE$4+1)-1)),1)),",","")),"")</f>
        <v/>
      </c>
      <c r="DF94" s="6" t="str">
        <f t="shared" ref="DF94:FQ94" si="4918">IFERROR(ROUNDDOWN(IF(LEFT($C94,1)="*",DE94*IF(RIGHT($C94,LEN($C94)-1)="old",DE94,VALUE(RIGHT($C94,LEN($C94)-1))),DE94+IF(RIGHT($C94,LEN($C94)-1)="old",DE94,VALUE(RIGHT($C94,LEN($C94)-1))))/3,0),"")</f>
        <v/>
      </c>
      <c r="DG94" s="6" t="str">
        <f t="shared" ref="DG94:FR94" si="4919">IFERROR(IF(MOD(DF94,$D94)=0,$E94,$F94),"")</f>
        <v/>
      </c>
      <c r="DH94" s="6" t="str">
        <f t="shared" si="4800"/>
        <v>,25</v>
      </c>
      <c r="DI94" s="6" t="str">
        <f t="shared" si="4801"/>
        <v>,7,22,11</v>
      </c>
      <c r="DJ94" s="6" t="str">
        <f t="shared" ref="DJ94:DJ157" si="4920">IF(DJ$4&lt;=$J94,VALUE(SUBSTITUTE(MID($I94,IFERROR(FIND(CHAR(1),SUBSTITUTE($I94,",",CHAR(1),(DJ$4+1)-1)),1),IFERROR(FIND(CHAR(1),SUBSTITUTE($I94,",",CHAR(1),(DJ$4+1))),LEN($I94)+1)-IFERROR(FIND(CHAR(1),SUBSTITUTE($I94,",",CHAR(1),(DJ$4+1)-1)),1)),",","")),"")</f>
        <v/>
      </c>
      <c r="DK94" s="6" t="str">
        <f t="shared" ref="DK94:FV94" si="4921">IFERROR(ROUNDDOWN(IF(LEFT($C94,1)="*",DJ94*IF(RIGHT($C94,LEN($C94)-1)="old",DJ94,VALUE(RIGHT($C94,LEN($C94)-1))),DJ94+IF(RIGHT($C94,LEN($C94)-1)="old",DJ94,VALUE(RIGHT($C94,LEN($C94)-1))))/3,0),"")</f>
        <v/>
      </c>
      <c r="DL94" s="6" t="str">
        <f t="shared" ref="DL94:FW94" si="4922">IFERROR(IF(MOD(DK94,$D94)=0,$E94,$F94),"")</f>
        <v/>
      </c>
      <c r="DM94" s="6" t="str">
        <f t="shared" si="4804"/>
        <v>,25</v>
      </c>
      <c r="DN94" s="6" t="str">
        <f t="shared" si="4805"/>
        <v>,7,22,11</v>
      </c>
      <c r="DO94" s="6" t="str">
        <f t="shared" ref="DO94:DO157" si="4923">IF(DO$4&lt;=$J94,VALUE(SUBSTITUTE(MID($I94,IFERROR(FIND(CHAR(1),SUBSTITUTE($I94,",",CHAR(1),(DO$4+1)-1)),1),IFERROR(FIND(CHAR(1),SUBSTITUTE($I94,",",CHAR(1),(DO$4+1))),LEN($I94)+1)-IFERROR(FIND(CHAR(1),SUBSTITUTE($I94,",",CHAR(1),(DO$4+1)-1)),1)),",","")),"")</f>
        <v/>
      </c>
      <c r="DP94" s="6" t="str">
        <f t="shared" ref="DP94:GA94" si="4924">IFERROR(ROUNDDOWN(IF(LEFT($C94,1)="*",DO94*IF(RIGHT($C94,LEN($C94)-1)="old",DO94,VALUE(RIGHT($C94,LEN($C94)-1))),DO94+IF(RIGHT($C94,LEN($C94)-1)="old",DO94,VALUE(RIGHT($C94,LEN($C94)-1))))/3,0),"")</f>
        <v/>
      </c>
      <c r="DQ94" s="6" t="str">
        <f t="shared" ref="DQ94:GB94" si="4925">IFERROR(IF(MOD(DP94,$D94)=0,$E94,$F94),"")</f>
        <v/>
      </c>
      <c r="DR94" s="6" t="str">
        <f t="shared" si="4808"/>
        <v>,25</v>
      </c>
      <c r="DS94" s="6" t="str">
        <f t="shared" si="4809"/>
        <v>,7,22,11</v>
      </c>
      <c r="DT94" s="6" t="str">
        <f t="shared" ref="DT94:DT157" si="4926">IF(DT$4&lt;=$J94,VALUE(SUBSTITUTE(MID($I94,IFERROR(FIND(CHAR(1),SUBSTITUTE($I94,",",CHAR(1),(DT$4+1)-1)),1),IFERROR(FIND(CHAR(1),SUBSTITUTE($I94,",",CHAR(1),(DT$4+1))),LEN($I94)+1)-IFERROR(FIND(CHAR(1),SUBSTITUTE($I94,",",CHAR(1),(DT$4+1)-1)),1)),",","")),"")</f>
        <v/>
      </c>
      <c r="DU94" s="6" t="str">
        <f t="shared" ref="DU94:GF94" si="4927">IFERROR(ROUNDDOWN(IF(LEFT($C94,1)="*",DT94*IF(RIGHT($C94,LEN($C94)-1)="old",DT94,VALUE(RIGHT($C94,LEN($C94)-1))),DT94+IF(RIGHT($C94,LEN($C94)-1)="old",DT94,VALUE(RIGHT($C94,LEN($C94)-1))))/3,0),"")</f>
        <v/>
      </c>
      <c r="DV94" s="6" t="str">
        <f t="shared" ref="DV94:GG94" si="4928">IFERROR(IF(MOD(DU94,$D94)=0,$E94,$F94),"")</f>
        <v/>
      </c>
      <c r="DW94" s="6" t="str">
        <f t="shared" si="4812"/>
        <v>,25</v>
      </c>
      <c r="DX94" s="6" t="str">
        <f t="shared" si="4813"/>
        <v>,7,22,11</v>
      </c>
      <c r="DY94" s="6" t="str">
        <f t="shared" ref="DY94:DY157" si="4929">IF(DY$4&lt;=$J94,VALUE(SUBSTITUTE(MID($I94,IFERROR(FIND(CHAR(1),SUBSTITUTE($I94,",",CHAR(1),(DY$4+1)-1)),1),IFERROR(FIND(CHAR(1),SUBSTITUTE($I94,",",CHAR(1),(DY$4+1))),LEN($I94)+1)-IFERROR(FIND(CHAR(1),SUBSTITUTE($I94,",",CHAR(1),(DY$4+1)-1)),1)),",","")),"")</f>
        <v/>
      </c>
      <c r="DZ94" s="6" t="str">
        <f t="shared" ref="DZ94:GK94" si="4930">IFERROR(ROUNDDOWN(IF(LEFT($C94,1)="*",DY94*IF(RIGHT($C94,LEN($C94)-1)="old",DY94,VALUE(RIGHT($C94,LEN($C94)-1))),DY94+IF(RIGHT($C94,LEN($C94)-1)="old",DY94,VALUE(RIGHT($C94,LEN($C94)-1))))/3,0),"")</f>
        <v/>
      </c>
      <c r="EA94" s="6" t="str">
        <f t="shared" ref="EA94:GK94" si="4931">IFERROR(IF(MOD(DZ94,$D94)=0,$E94,$F94),"")</f>
        <v/>
      </c>
      <c r="EB94" s="6" t="str">
        <f t="shared" si="4816"/>
        <v>,25</v>
      </c>
      <c r="EC94" s="6" t="str">
        <f t="shared" si="4817"/>
        <v>,7,22,11</v>
      </c>
      <c r="ED94" s="6" t="str">
        <f t="shared" ref="ED94:ED157" si="4932">IF(ED$4&lt;=$J94,VALUE(SUBSTITUTE(MID($I94,IFERROR(FIND(CHAR(1),SUBSTITUTE($I94,",",CHAR(1),(ED$4+1)-1)),1),IFERROR(FIND(CHAR(1),SUBSTITUTE($I94,",",CHAR(1),(ED$4+1))),LEN($I94)+1)-IFERROR(FIND(CHAR(1),SUBSTITUTE($I94,",",CHAR(1),(ED$4+1)-1)),1)),",","")),"")</f>
        <v/>
      </c>
      <c r="EE94" s="6" t="str">
        <f t="shared" ref="EE94:GK94" si="4933">IFERROR(ROUNDDOWN(IF(LEFT($C94,1)="*",ED94*IF(RIGHT($C94,LEN($C94)-1)="old",ED94,VALUE(RIGHT($C94,LEN($C94)-1))),ED94+IF(RIGHT($C94,LEN($C94)-1)="old",ED94,VALUE(RIGHT($C94,LEN($C94)-1))))/3,0),"")</f>
        <v/>
      </c>
      <c r="EF94" s="6" t="str">
        <f t="shared" ref="EF94:GK94" si="4934">IFERROR(IF(MOD(EE94,$D94)=0,$E94,$F94),"")</f>
        <v/>
      </c>
      <c r="EG94" s="6" t="str">
        <f t="shared" si="4820"/>
        <v>,25</v>
      </c>
      <c r="EH94" s="6" t="str">
        <f t="shared" si="4821"/>
        <v>,7,22,11</v>
      </c>
      <c r="EI94" s="6" t="str">
        <f t="shared" ref="EI94:EI157" si="4935">IF(EI$4&lt;=$J94,VALUE(SUBSTITUTE(MID($I94,IFERROR(FIND(CHAR(1),SUBSTITUTE($I94,",",CHAR(1),(EI$4+1)-1)),1),IFERROR(FIND(CHAR(1),SUBSTITUTE($I94,",",CHAR(1),(EI$4+1))),LEN($I94)+1)-IFERROR(FIND(CHAR(1),SUBSTITUTE($I94,",",CHAR(1),(EI$4+1)-1)),1)),",","")),"")</f>
        <v/>
      </c>
      <c r="EJ94" s="6" t="str">
        <f t="shared" ref="EJ94:GK94" si="4936">IFERROR(ROUNDDOWN(IF(LEFT($C94,1)="*",EI94*IF(RIGHT($C94,LEN($C94)-1)="old",EI94,VALUE(RIGHT($C94,LEN($C94)-1))),EI94+IF(RIGHT($C94,LEN($C94)-1)="old",EI94,VALUE(RIGHT($C94,LEN($C94)-1))))/3,0),"")</f>
        <v/>
      </c>
      <c r="EK94" s="6" t="str">
        <f t="shared" ref="EK94:GK94" si="4937">IFERROR(IF(MOD(EJ94,$D94)=0,$E94,$F94),"")</f>
        <v/>
      </c>
      <c r="EL94" s="6" t="str">
        <f t="shared" si="4824"/>
        <v>,25</v>
      </c>
      <c r="EM94" s="6" t="str">
        <f t="shared" si="4825"/>
        <v>,7,22,11</v>
      </c>
      <c r="EN94" s="6" t="str">
        <f t="shared" ref="EN94:EN157" si="4938">IF(EN$4&lt;=$J94,VALUE(SUBSTITUTE(MID($I94,IFERROR(FIND(CHAR(1),SUBSTITUTE($I94,",",CHAR(1),(EN$4+1)-1)),1),IFERROR(FIND(CHAR(1),SUBSTITUTE($I94,",",CHAR(1),(EN$4+1))),LEN($I94)+1)-IFERROR(FIND(CHAR(1),SUBSTITUTE($I94,",",CHAR(1),(EN$4+1)-1)),1)),",","")),"")</f>
        <v/>
      </c>
      <c r="EO94" s="6" t="str">
        <f t="shared" ref="EO94:GK94" si="4939">IFERROR(ROUNDDOWN(IF(LEFT($C94,1)="*",EN94*IF(RIGHT($C94,LEN($C94)-1)="old",EN94,VALUE(RIGHT($C94,LEN($C94)-1))),EN94+IF(RIGHT($C94,LEN($C94)-1)="old",EN94,VALUE(RIGHT($C94,LEN($C94)-1))))/3,0),"")</f>
        <v/>
      </c>
      <c r="EP94" s="6" t="str">
        <f t="shared" ref="EP94:GK94" si="4940">IFERROR(IF(MOD(EO94,$D94)=0,$E94,$F94),"")</f>
        <v/>
      </c>
      <c r="EQ94" s="6" t="str">
        <f t="shared" si="4828"/>
        <v>,25</v>
      </c>
      <c r="ER94" s="6" t="str">
        <f t="shared" si="4829"/>
        <v>,7,22,11</v>
      </c>
      <c r="ES94" s="6" t="str">
        <f t="shared" ref="ES94:ES157" si="4941">IF(ES$4&lt;=$J94,VALUE(SUBSTITUTE(MID($I94,IFERROR(FIND(CHAR(1),SUBSTITUTE($I94,",",CHAR(1),(ES$4+1)-1)),1),IFERROR(FIND(CHAR(1),SUBSTITUTE($I94,",",CHAR(1),(ES$4+1))),LEN($I94)+1)-IFERROR(FIND(CHAR(1),SUBSTITUTE($I94,",",CHAR(1),(ES$4+1)-1)),1)),",","")),"")</f>
        <v/>
      </c>
      <c r="ET94" s="6" t="str">
        <f t="shared" ref="ET94:GK94" si="4942">IFERROR(ROUNDDOWN(IF(LEFT($C94,1)="*",ES94*IF(RIGHT($C94,LEN($C94)-1)="old",ES94,VALUE(RIGHT($C94,LEN($C94)-1))),ES94+IF(RIGHT($C94,LEN($C94)-1)="old",ES94,VALUE(RIGHT($C94,LEN($C94)-1))))/3,0),"")</f>
        <v/>
      </c>
      <c r="EU94" s="6" t="str">
        <f t="shared" ref="EU94:GK94" si="4943">IFERROR(IF(MOD(ET94,$D94)=0,$E94,$F94),"")</f>
        <v/>
      </c>
      <c r="EV94" s="6" t="str">
        <f t="shared" si="4832"/>
        <v>,25</v>
      </c>
      <c r="EW94" s="6" t="str">
        <f t="shared" si="4833"/>
        <v>,7,22,11</v>
      </c>
      <c r="EX94" s="6" t="str">
        <f t="shared" ref="EX94:EX157" si="4944">IF(EX$4&lt;=$J94,VALUE(SUBSTITUTE(MID($I94,IFERROR(FIND(CHAR(1),SUBSTITUTE($I94,",",CHAR(1),(EX$4+1)-1)),1),IFERROR(FIND(CHAR(1),SUBSTITUTE($I94,",",CHAR(1),(EX$4+1))),LEN($I94)+1)-IFERROR(FIND(CHAR(1),SUBSTITUTE($I94,",",CHAR(1),(EX$4+1)-1)),1)),",","")),"")</f>
        <v/>
      </c>
      <c r="EY94" s="6" t="str">
        <f t="shared" ref="EY94:GK94" si="4945">IFERROR(ROUNDDOWN(IF(LEFT($C94,1)="*",EX94*IF(RIGHT($C94,LEN($C94)-1)="old",EX94,VALUE(RIGHT($C94,LEN($C94)-1))),EX94+IF(RIGHT($C94,LEN($C94)-1)="old",EX94,VALUE(RIGHT($C94,LEN($C94)-1))))/3,0),"")</f>
        <v/>
      </c>
      <c r="EZ94" s="6" t="str">
        <f t="shared" ref="EZ94:GK94" si="4946">IFERROR(IF(MOD(EY94,$D94)=0,$E94,$F94),"")</f>
        <v/>
      </c>
      <c r="FA94" s="6" t="str">
        <f t="shared" si="4836"/>
        <v>,25</v>
      </c>
      <c r="FB94" s="6" t="str">
        <f t="shared" si="4837"/>
        <v>,7,22,11</v>
      </c>
      <c r="FC94" s="6" t="str">
        <f t="shared" ref="FC94:FC157" si="4947">IF(FC$4&lt;=$J94,VALUE(SUBSTITUTE(MID($I94,IFERROR(FIND(CHAR(1),SUBSTITUTE($I94,",",CHAR(1),(FC$4+1)-1)),1),IFERROR(FIND(CHAR(1),SUBSTITUTE($I94,",",CHAR(1),(FC$4+1))),LEN($I94)+1)-IFERROR(FIND(CHAR(1),SUBSTITUTE($I94,",",CHAR(1),(FC$4+1)-1)),1)),",","")),"")</f>
        <v/>
      </c>
      <c r="FD94" s="6" t="str">
        <f t="shared" ref="FD94:GK94" si="4948">IFERROR(ROUNDDOWN(IF(LEFT($C94,1)="*",FC94*IF(RIGHT($C94,LEN($C94)-1)="old",FC94,VALUE(RIGHT($C94,LEN($C94)-1))),FC94+IF(RIGHT($C94,LEN($C94)-1)="old",FC94,VALUE(RIGHT($C94,LEN($C94)-1))))/3,0),"")</f>
        <v/>
      </c>
      <c r="FE94" s="6" t="str">
        <f t="shared" ref="FE94:GK94" si="4949">IFERROR(IF(MOD(FD94,$D94)=0,$E94,$F94),"")</f>
        <v/>
      </c>
      <c r="FF94" s="6" t="str">
        <f t="shared" si="4840"/>
        <v>,25</v>
      </c>
      <c r="FG94" s="6" t="str">
        <f t="shared" si="4841"/>
        <v>,7,22,11</v>
      </c>
      <c r="FH94" s="6" t="str">
        <f t="shared" ref="FH94:FH157" si="4950">IF(FH$4&lt;=$J94,VALUE(SUBSTITUTE(MID($I94,IFERROR(FIND(CHAR(1),SUBSTITUTE($I94,",",CHAR(1),(FH$4+1)-1)),1),IFERROR(FIND(CHAR(1),SUBSTITUTE($I94,",",CHAR(1),(FH$4+1))),LEN($I94)+1)-IFERROR(FIND(CHAR(1),SUBSTITUTE($I94,",",CHAR(1),(FH$4+1)-1)),1)),",","")),"")</f>
        <v/>
      </c>
      <c r="FI94" s="6" t="str">
        <f t="shared" ref="FI94:GK94" si="4951">IFERROR(ROUNDDOWN(IF(LEFT($C94,1)="*",FH94*IF(RIGHT($C94,LEN($C94)-1)="old",FH94,VALUE(RIGHT($C94,LEN($C94)-1))),FH94+IF(RIGHT($C94,LEN($C94)-1)="old",FH94,VALUE(RIGHT($C94,LEN($C94)-1))))/3,0),"")</f>
        <v/>
      </c>
      <c r="FJ94" s="6" t="str">
        <f t="shared" ref="FJ94:GK94" si="4952">IFERROR(IF(MOD(FI94,$D94)=0,$E94,$F94),"")</f>
        <v/>
      </c>
      <c r="FK94" s="6" t="str">
        <f t="shared" si="4844"/>
        <v>,25</v>
      </c>
      <c r="FL94" s="6" t="str">
        <f t="shared" si="4845"/>
        <v>,7,22,11</v>
      </c>
      <c r="FM94" s="6" t="str">
        <f t="shared" ref="FM94:FM157" si="4953">IF(FM$4&lt;=$J94,VALUE(SUBSTITUTE(MID($I94,IFERROR(FIND(CHAR(1),SUBSTITUTE($I94,",",CHAR(1),(FM$4+1)-1)),1),IFERROR(FIND(CHAR(1),SUBSTITUTE($I94,",",CHAR(1),(FM$4+1))),LEN($I94)+1)-IFERROR(FIND(CHAR(1),SUBSTITUTE($I94,",",CHAR(1),(FM$4+1)-1)),1)),",","")),"")</f>
        <v/>
      </c>
      <c r="FN94" s="6" t="str">
        <f t="shared" ref="FN94:GK94" si="4954">IFERROR(ROUNDDOWN(IF(LEFT($C94,1)="*",FM94*IF(RIGHT($C94,LEN($C94)-1)="old",FM94,VALUE(RIGHT($C94,LEN($C94)-1))),FM94+IF(RIGHT($C94,LEN($C94)-1)="old",FM94,VALUE(RIGHT($C94,LEN($C94)-1))))/3,0),"")</f>
        <v/>
      </c>
      <c r="FO94" s="6" t="str">
        <f t="shared" ref="FO94:GK94" si="4955">IFERROR(IF(MOD(FN94,$D94)=0,$E94,$F94),"")</f>
        <v/>
      </c>
      <c r="FP94" s="6" t="str">
        <f t="shared" si="4848"/>
        <v>,25</v>
      </c>
      <c r="FQ94" s="6" t="str">
        <f t="shared" si="4849"/>
        <v>,7,22,11</v>
      </c>
      <c r="FR94" s="6" t="str">
        <f t="shared" ref="FR94:FR157" si="4956">IF(FR$4&lt;=$J94,VALUE(SUBSTITUTE(MID($I94,IFERROR(FIND(CHAR(1),SUBSTITUTE($I94,",",CHAR(1),(FR$4+1)-1)),1),IFERROR(FIND(CHAR(1),SUBSTITUTE($I94,",",CHAR(1),(FR$4+1))),LEN($I94)+1)-IFERROR(FIND(CHAR(1),SUBSTITUTE($I94,",",CHAR(1),(FR$4+1)-1)),1)),",","")),"")</f>
        <v/>
      </c>
      <c r="FS94" s="6" t="str">
        <f t="shared" ref="FS94:GK94" si="4957">IFERROR(ROUNDDOWN(IF(LEFT($C94,1)="*",FR94*IF(RIGHT($C94,LEN($C94)-1)="old",FR94,VALUE(RIGHT($C94,LEN($C94)-1))),FR94+IF(RIGHT($C94,LEN($C94)-1)="old",FR94,VALUE(RIGHT($C94,LEN($C94)-1))))/3,0),"")</f>
        <v/>
      </c>
      <c r="FT94" s="6" t="str">
        <f t="shared" ref="FT94:GK94" si="4958">IFERROR(IF(MOD(FS94,$D94)=0,$E94,$F94),"")</f>
        <v/>
      </c>
      <c r="FU94" s="6" t="str">
        <f t="shared" si="4852"/>
        <v>,25</v>
      </c>
      <c r="FV94" s="6" t="str">
        <f t="shared" si="4853"/>
        <v>,7,22,11</v>
      </c>
      <c r="FW94" s="6" t="str">
        <f t="shared" ref="FW94:FW157" si="4959">IF(FW$4&lt;=$J94,VALUE(SUBSTITUTE(MID($I94,IFERROR(FIND(CHAR(1),SUBSTITUTE($I94,",",CHAR(1),(FW$4+1)-1)),1),IFERROR(FIND(CHAR(1),SUBSTITUTE($I94,",",CHAR(1),(FW$4+1))),LEN($I94)+1)-IFERROR(FIND(CHAR(1),SUBSTITUTE($I94,",",CHAR(1),(FW$4+1)-1)),1)),",","")),"")</f>
        <v/>
      </c>
      <c r="FX94" s="6" t="str">
        <f t="shared" ref="FX94:GK94" si="4960">IFERROR(ROUNDDOWN(IF(LEFT($C94,1)="*",FW94*IF(RIGHT($C94,LEN($C94)-1)="old",FW94,VALUE(RIGHT($C94,LEN($C94)-1))),FW94+IF(RIGHT($C94,LEN($C94)-1)="old",FW94,VALUE(RIGHT($C94,LEN($C94)-1))))/3,0),"")</f>
        <v/>
      </c>
      <c r="FY94" s="6" t="str">
        <f t="shared" ref="FY94:GK94" si="4961">IFERROR(IF(MOD(FX94,$D94)=0,$E94,$F94),"")</f>
        <v/>
      </c>
      <c r="FZ94" s="6" t="str">
        <f t="shared" si="4856"/>
        <v>,25</v>
      </c>
      <c r="GA94" s="6" t="str">
        <f t="shared" si="4857"/>
        <v>,7,22,11</v>
      </c>
      <c r="GB94" s="6" t="str">
        <f t="shared" ref="GB94:GB157" si="4962">IF(GB$4&lt;=$J94,VALUE(SUBSTITUTE(MID($I94,IFERROR(FIND(CHAR(1),SUBSTITUTE($I94,",",CHAR(1),(GB$4+1)-1)),1),IFERROR(FIND(CHAR(1),SUBSTITUTE($I94,",",CHAR(1),(GB$4+1))),LEN($I94)+1)-IFERROR(FIND(CHAR(1),SUBSTITUTE($I94,",",CHAR(1),(GB$4+1)-1)),1)),",","")),"")</f>
        <v/>
      </c>
      <c r="GC94" s="6" t="str">
        <f t="shared" ref="GC94:GK94" si="4963">IFERROR(ROUNDDOWN(IF(LEFT($C94,1)="*",GB94*IF(RIGHT($C94,LEN($C94)-1)="old",GB94,VALUE(RIGHT($C94,LEN($C94)-1))),GB94+IF(RIGHT($C94,LEN($C94)-1)="old",GB94,VALUE(RIGHT($C94,LEN($C94)-1))))/3,0),"")</f>
        <v/>
      </c>
      <c r="GD94" s="6" t="str">
        <f t="shared" ref="GD94:GK94" si="4964">IFERROR(IF(MOD(GC94,$D94)=0,$E94,$F94),"")</f>
        <v/>
      </c>
      <c r="GE94" s="6" t="str">
        <f t="shared" si="4860"/>
        <v>,25</v>
      </c>
      <c r="GF94" s="6" t="str">
        <f t="shared" si="4861"/>
        <v>,7,22,11</v>
      </c>
      <c r="GG94" s="6" t="str">
        <f t="shared" ref="GG94:GG157" si="4965">IF(GG$4&lt;=$J94,VALUE(SUBSTITUTE(MID($I94,IFERROR(FIND(CHAR(1),SUBSTITUTE($I94,",",CHAR(1),(GG$4+1)-1)),1),IFERROR(FIND(CHAR(1),SUBSTITUTE($I94,",",CHAR(1),(GG$4+1))),LEN($I94)+1)-IFERROR(FIND(CHAR(1),SUBSTITUTE($I94,",",CHAR(1),(GG$4+1)-1)),1)),",","")),"")</f>
        <v/>
      </c>
      <c r="GH94" s="6" t="str">
        <f t="shared" ref="GH94:GK94" si="4966">IFERROR(ROUNDDOWN(IF(LEFT($C94,1)="*",GG94*IF(RIGHT($C94,LEN($C94)-1)="old",GG94,VALUE(RIGHT($C94,LEN($C94)-1))),GG94+IF(RIGHT($C94,LEN($C94)-1)="old",GG94,VALUE(RIGHT($C94,LEN($C94)-1))))/3,0),"")</f>
        <v/>
      </c>
      <c r="GI94" s="6" t="str">
        <f t="shared" ref="GI94:GK94" si="4967">IFERROR(IF(MOD(GH94,$D94)=0,$E94,$F94),"")</f>
        <v/>
      </c>
      <c r="GJ94" s="6" t="str">
        <f t="shared" si="4864"/>
        <v>,25</v>
      </c>
      <c r="GK94" s="6" t="str">
        <f t="shared" si="4865"/>
        <v>,7,22,11</v>
      </c>
      <c r="GL94" s="6"/>
      <c r="GM94" s="6"/>
      <c r="GN94" s="6"/>
      <c r="GO94" s="6"/>
    </row>
    <row r="95" spans="1:197" x14ac:dyDescent="0.25">
      <c r="A95" s="6"/>
      <c r="B95" s="6">
        <v>2</v>
      </c>
      <c r="C95" s="6" t="str">
        <f>"+2"</f>
        <v>+2</v>
      </c>
      <c r="D95" s="6">
        <v>19</v>
      </c>
      <c r="E95" s="6">
        <v>5</v>
      </c>
      <c r="F95" s="6">
        <v>6</v>
      </c>
      <c r="G95" s="6"/>
      <c r="H95" s="6"/>
      <c r="I95" s="6" t="str">
        <f>IF(E88=B95,GJ88,"")&amp;IF(F88=B95,GK88,"")&amp;IF(E89=B95,GJ89,"")&amp;IF(F89=B95,GK89,"")&amp;IF(E90=B95,GJ90,"")&amp;IF(F90=B95,GK90,"")&amp;IF(E91=B95,GJ91,"")&amp;IF(F91=B95,GK91,"")&amp;IF(E92=B95,GJ92,"")&amp;IF(F92=B95,GK92,"")&amp;IF(E93=B95,GJ93,"")&amp;IF(F93=B95,GK93,"")&amp;IF(E94=B95,GJ94,"")&amp;IF(F94=B95,GK94,"")</f>
        <v>,11,11,11,55,55</v>
      </c>
      <c r="J95" s="6">
        <f t="shared" si="4728"/>
        <v>5</v>
      </c>
      <c r="K95" s="6">
        <f t="shared" ref="K95:K100" si="4968">K87+J95</f>
        <v>44</v>
      </c>
      <c r="L95" s="6" t="str">
        <f>IF(E96=B95,GJ96,"")&amp;IF(F96=B95,GK96,"")&amp;IF(E97=B95,GJ97,"")&amp;IF(F97=B95,GK97,"")&amp;IF(E98=B95,GJ98,"")&amp;IF(F98=B95,GK98,"")&amp;IF(E99=B95,GJ99,"")&amp;IF(F99=B95,GK99,"")&amp;IF(E100=B95,GJ100,"")&amp;IF(F100=B95,GK100,"")</f>
        <v/>
      </c>
      <c r="M95" s="6">
        <f>LEN(L95)-LEN(SUBSTITUTE(L95,",",""))</f>
        <v>0</v>
      </c>
      <c r="N95" s="6">
        <f>IF(N$4&lt;=$J95,VALUE(SUBSTITUTE(MID($I95,IFERROR(FIND(CHAR(1),SUBSTITUTE($I95,",",CHAR(1),(N$4+1)-1)),1),IFERROR(FIND(CHAR(1),SUBSTITUTE($I95,",",CHAR(1),(N$4+1))),LEN($I95)+1)-IFERROR(FIND(CHAR(1),SUBSTITUTE($I95,",",CHAR(1),(N$4+1)-1)),1)),",","")),"")</f>
        <v>11</v>
      </c>
      <c r="O95" s="6">
        <f t="shared" si="3154"/>
        <v>4</v>
      </c>
      <c r="P95" s="6">
        <f t="shared" si="3155"/>
        <v>6</v>
      </c>
      <c r="Q95" s="6" t="str">
        <f t="shared" si="3084"/>
        <v/>
      </c>
      <c r="R95" s="6" t="str">
        <f t="shared" si="3085"/>
        <v>,4</v>
      </c>
      <c r="S95" s="6">
        <f t="shared" si="4729"/>
        <v>11</v>
      </c>
      <c r="T95" s="6">
        <f t="shared" si="4657"/>
        <v>4</v>
      </c>
      <c r="U95" s="6">
        <f t="shared" si="4658"/>
        <v>6</v>
      </c>
      <c r="V95" s="6" t="str">
        <f t="shared" si="898"/>
        <v/>
      </c>
      <c r="W95" s="6" t="str">
        <f t="shared" si="899"/>
        <v>,4,4</v>
      </c>
      <c r="X95" s="6">
        <f t="shared" si="4866"/>
        <v>11</v>
      </c>
      <c r="Y95" s="6">
        <f t="shared" ref="Y95:CJ95" si="4969">IFERROR(ROUNDDOWN(IF(LEFT($C95,1)="*",X95*IF(RIGHT($C95,LEN($C95)-1)="old",X95,VALUE(RIGHT($C95,LEN($C95)-1))),X95+IF(RIGHT($C95,LEN($C95)-1)="old",X95,VALUE(RIGHT($C95,LEN($C95)-1))))/3,0),"")</f>
        <v>4</v>
      </c>
      <c r="Z95" s="6">
        <f t="shared" ref="Z95:CK95" si="4970">IFERROR(IF(MOD(Y95,$D95)=0,$E95,$F95),"")</f>
        <v>6</v>
      </c>
      <c r="AA95" s="6" t="str">
        <f t="shared" si="4732"/>
        <v/>
      </c>
      <c r="AB95" s="6" t="str">
        <f t="shared" si="4733"/>
        <v>,4,4,4</v>
      </c>
      <c r="AC95" s="6">
        <f t="shared" si="4869"/>
        <v>55</v>
      </c>
      <c r="AD95" s="6">
        <f t="shared" ref="AD95:CO95" si="4971">IFERROR(ROUNDDOWN(IF(LEFT($C95,1)="*",AC95*IF(RIGHT($C95,LEN($C95)-1)="old",AC95,VALUE(RIGHT($C95,LEN($C95)-1))),AC95+IF(RIGHT($C95,LEN($C95)-1)="old",AC95,VALUE(RIGHT($C95,LEN($C95)-1))))/3,0),"")</f>
        <v>19</v>
      </c>
      <c r="AE95" s="6">
        <f t="shared" ref="AE95:CP95" si="4972">IFERROR(IF(MOD(AD95,$D95)=0,$E95,$F95),"")</f>
        <v>5</v>
      </c>
      <c r="AF95" s="6" t="str">
        <f t="shared" si="4736"/>
        <v>,19</v>
      </c>
      <c r="AG95" s="6" t="str">
        <f t="shared" si="4737"/>
        <v>,4,4,4</v>
      </c>
      <c r="AH95" s="6">
        <f t="shared" si="4872"/>
        <v>55</v>
      </c>
      <c r="AI95" s="6">
        <f t="shared" ref="AI95:CT95" si="4973">IFERROR(ROUNDDOWN(IF(LEFT($C95,1)="*",AH95*IF(RIGHT($C95,LEN($C95)-1)="old",AH95,VALUE(RIGHT($C95,LEN($C95)-1))),AH95+IF(RIGHT($C95,LEN($C95)-1)="old",AH95,VALUE(RIGHT($C95,LEN($C95)-1))))/3,0),"")</f>
        <v>19</v>
      </c>
      <c r="AJ95" s="6">
        <f t="shared" ref="AJ95:CU95" si="4974">IFERROR(IF(MOD(AI95,$D95)=0,$E95,$F95),"")</f>
        <v>5</v>
      </c>
      <c r="AK95" s="6" t="str">
        <f t="shared" si="4740"/>
        <v>,19,19</v>
      </c>
      <c r="AL95" s="6" t="str">
        <f t="shared" si="4741"/>
        <v>,4,4,4</v>
      </c>
      <c r="AM95" s="6" t="str">
        <f t="shared" si="4875"/>
        <v/>
      </c>
      <c r="AN95" s="6" t="str">
        <f t="shared" ref="AN95:CY95" si="4975">IFERROR(ROUNDDOWN(IF(LEFT($C95,1)="*",AM95*IF(RIGHT($C95,LEN($C95)-1)="old",AM95,VALUE(RIGHT($C95,LEN($C95)-1))),AM95+IF(RIGHT($C95,LEN($C95)-1)="old",AM95,VALUE(RIGHT($C95,LEN($C95)-1))))/3,0),"")</f>
        <v/>
      </c>
      <c r="AO95" s="6" t="str">
        <f t="shared" ref="AO95:CZ95" si="4976">IFERROR(IF(MOD(AN95,$D95)=0,$E95,$F95),"")</f>
        <v/>
      </c>
      <c r="AP95" s="6" t="str">
        <f t="shared" si="4744"/>
        <v>,19,19</v>
      </c>
      <c r="AQ95" s="6" t="str">
        <f t="shared" si="4745"/>
        <v>,4,4,4</v>
      </c>
      <c r="AR95" s="6" t="str">
        <f t="shared" si="4878"/>
        <v/>
      </c>
      <c r="AS95" s="6" t="str">
        <f t="shared" ref="AS95:DD95" si="4977">IFERROR(ROUNDDOWN(IF(LEFT($C95,1)="*",AR95*IF(RIGHT($C95,LEN($C95)-1)="old",AR95,VALUE(RIGHT($C95,LEN($C95)-1))),AR95+IF(RIGHT($C95,LEN($C95)-1)="old",AR95,VALUE(RIGHT($C95,LEN($C95)-1))))/3,0),"")</f>
        <v/>
      </c>
      <c r="AT95" s="6" t="str">
        <f t="shared" ref="AT95:DE95" si="4978">IFERROR(IF(MOD(AS95,$D95)=0,$E95,$F95),"")</f>
        <v/>
      </c>
      <c r="AU95" s="6" t="str">
        <f t="shared" si="4748"/>
        <v>,19,19</v>
      </c>
      <c r="AV95" s="6" t="str">
        <f t="shared" si="4749"/>
        <v>,4,4,4</v>
      </c>
      <c r="AW95" s="6" t="str">
        <f t="shared" si="4881"/>
        <v/>
      </c>
      <c r="AX95" s="6" t="str">
        <f t="shared" ref="AX95:DI95" si="4979">IFERROR(ROUNDDOWN(IF(LEFT($C95,1)="*",AW95*IF(RIGHT($C95,LEN($C95)-1)="old",AW95,VALUE(RIGHT($C95,LEN($C95)-1))),AW95+IF(RIGHT($C95,LEN($C95)-1)="old",AW95,VALUE(RIGHT($C95,LEN($C95)-1))))/3,0),"")</f>
        <v/>
      </c>
      <c r="AY95" s="6" t="str">
        <f t="shared" ref="AY95:DJ95" si="4980">IFERROR(IF(MOD(AX95,$D95)=0,$E95,$F95),"")</f>
        <v/>
      </c>
      <c r="AZ95" s="6" t="str">
        <f t="shared" si="4752"/>
        <v>,19,19</v>
      </c>
      <c r="BA95" s="6" t="str">
        <f t="shared" si="4753"/>
        <v>,4,4,4</v>
      </c>
      <c r="BB95" s="6" t="str">
        <f t="shared" si="4884"/>
        <v/>
      </c>
      <c r="BC95" s="6" t="str">
        <f t="shared" ref="BC95:DN95" si="4981">IFERROR(ROUNDDOWN(IF(LEFT($C95,1)="*",BB95*IF(RIGHT($C95,LEN($C95)-1)="old",BB95,VALUE(RIGHT($C95,LEN($C95)-1))),BB95+IF(RIGHT($C95,LEN($C95)-1)="old",BB95,VALUE(RIGHT($C95,LEN($C95)-1))))/3,0),"")</f>
        <v/>
      </c>
      <c r="BD95" s="6" t="str">
        <f t="shared" ref="BD95:DO95" si="4982">IFERROR(IF(MOD(BC95,$D95)=0,$E95,$F95),"")</f>
        <v/>
      </c>
      <c r="BE95" s="6" t="str">
        <f t="shared" si="4756"/>
        <v>,19,19</v>
      </c>
      <c r="BF95" s="6" t="str">
        <f t="shared" si="4757"/>
        <v>,4,4,4</v>
      </c>
      <c r="BG95" s="6" t="str">
        <f t="shared" si="4887"/>
        <v/>
      </c>
      <c r="BH95" s="6" t="str">
        <f t="shared" ref="BH95:DS95" si="4983">IFERROR(ROUNDDOWN(IF(LEFT($C95,1)="*",BG95*IF(RIGHT($C95,LEN($C95)-1)="old",BG95,VALUE(RIGHT($C95,LEN($C95)-1))),BG95+IF(RIGHT($C95,LEN($C95)-1)="old",BG95,VALUE(RIGHT($C95,LEN($C95)-1))))/3,0),"")</f>
        <v/>
      </c>
      <c r="BI95" s="6" t="str">
        <f t="shared" ref="BI95:DT95" si="4984">IFERROR(IF(MOD(BH95,$D95)=0,$E95,$F95),"")</f>
        <v/>
      </c>
      <c r="BJ95" s="6" t="str">
        <f t="shared" si="4760"/>
        <v>,19,19</v>
      </c>
      <c r="BK95" s="6" t="str">
        <f t="shared" si="4761"/>
        <v>,4,4,4</v>
      </c>
      <c r="BL95" s="6" t="str">
        <f t="shared" si="4890"/>
        <v/>
      </c>
      <c r="BM95" s="6" t="str">
        <f t="shared" ref="BM95:DX95" si="4985">IFERROR(ROUNDDOWN(IF(LEFT($C95,1)="*",BL95*IF(RIGHT($C95,LEN($C95)-1)="old",BL95,VALUE(RIGHT($C95,LEN($C95)-1))),BL95+IF(RIGHT($C95,LEN($C95)-1)="old",BL95,VALUE(RIGHT($C95,LEN($C95)-1))))/3,0),"")</f>
        <v/>
      </c>
      <c r="BN95" s="6" t="str">
        <f t="shared" ref="BN95:DY95" si="4986">IFERROR(IF(MOD(BM95,$D95)=0,$E95,$F95),"")</f>
        <v/>
      </c>
      <c r="BO95" s="6" t="str">
        <f t="shared" si="4764"/>
        <v>,19,19</v>
      </c>
      <c r="BP95" s="6" t="str">
        <f t="shared" si="4765"/>
        <v>,4,4,4</v>
      </c>
      <c r="BQ95" s="6" t="str">
        <f t="shared" si="4893"/>
        <v/>
      </c>
      <c r="BR95" s="6" t="str">
        <f t="shared" ref="BR95:EC95" si="4987">IFERROR(ROUNDDOWN(IF(LEFT($C95,1)="*",BQ95*IF(RIGHT($C95,LEN($C95)-1)="old",BQ95,VALUE(RIGHT($C95,LEN($C95)-1))),BQ95+IF(RIGHT($C95,LEN($C95)-1)="old",BQ95,VALUE(RIGHT($C95,LEN($C95)-1))))/3,0),"")</f>
        <v/>
      </c>
      <c r="BS95" s="6" t="str">
        <f t="shared" ref="BS95:ED95" si="4988">IFERROR(IF(MOD(BR95,$D95)=0,$E95,$F95),"")</f>
        <v/>
      </c>
      <c r="BT95" s="6" t="str">
        <f t="shared" si="4768"/>
        <v>,19,19</v>
      </c>
      <c r="BU95" s="6" t="str">
        <f t="shared" si="4769"/>
        <v>,4,4,4</v>
      </c>
      <c r="BV95" s="6" t="str">
        <f t="shared" si="4896"/>
        <v/>
      </c>
      <c r="BW95" s="6" t="str">
        <f t="shared" ref="BW95:EH95" si="4989">IFERROR(ROUNDDOWN(IF(LEFT($C95,1)="*",BV95*IF(RIGHT($C95,LEN($C95)-1)="old",BV95,VALUE(RIGHT($C95,LEN($C95)-1))),BV95+IF(RIGHT($C95,LEN($C95)-1)="old",BV95,VALUE(RIGHT($C95,LEN($C95)-1))))/3,0),"")</f>
        <v/>
      </c>
      <c r="BX95" s="6" t="str">
        <f t="shared" ref="BX95:EI95" si="4990">IFERROR(IF(MOD(BW95,$D95)=0,$E95,$F95),"")</f>
        <v/>
      </c>
      <c r="BY95" s="6" t="str">
        <f t="shared" si="4772"/>
        <v>,19,19</v>
      </c>
      <c r="BZ95" s="6" t="str">
        <f t="shared" si="4773"/>
        <v>,4,4,4</v>
      </c>
      <c r="CA95" s="6" t="str">
        <f t="shared" si="4899"/>
        <v/>
      </c>
      <c r="CB95" s="6" t="str">
        <f t="shared" ref="CB95:EM95" si="4991">IFERROR(ROUNDDOWN(IF(LEFT($C95,1)="*",CA95*IF(RIGHT($C95,LEN($C95)-1)="old",CA95,VALUE(RIGHT($C95,LEN($C95)-1))),CA95+IF(RIGHT($C95,LEN($C95)-1)="old",CA95,VALUE(RIGHT($C95,LEN($C95)-1))))/3,0),"")</f>
        <v/>
      </c>
      <c r="CC95" s="6" t="str">
        <f t="shared" ref="CC95:EN95" si="4992">IFERROR(IF(MOD(CB95,$D95)=0,$E95,$F95),"")</f>
        <v/>
      </c>
      <c r="CD95" s="6" t="str">
        <f t="shared" si="4776"/>
        <v>,19,19</v>
      </c>
      <c r="CE95" s="6" t="str">
        <f t="shared" si="4777"/>
        <v>,4,4,4</v>
      </c>
      <c r="CF95" s="6" t="str">
        <f t="shared" si="4902"/>
        <v/>
      </c>
      <c r="CG95" s="6" t="str">
        <f t="shared" ref="CG95:ER95" si="4993">IFERROR(ROUNDDOWN(IF(LEFT($C95,1)="*",CF95*IF(RIGHT($C95,LEN($C95)-1)="old",CF95,VALUE(RIGHT($C95,LEN($C95)-1))),CF95+IF(RIGHT($C95,LEN($C95)-1)="old",CF95,VALUE(RIGHT($C95,LEN($C95)-1))))/3,0),"")</f>
        <v/>
      </c>
      <c r="CH95" s="6" t="str">
        <f t="shared" ref="CH95:ES95" si="4994">IFERROR(IF(MOD(CG95,$D95)=0,$E95,$F95),"")</f>
        <v/>
      </c>
      <c r="CI95" s="6" t="str">
        <f t="shared" si="4780"/>
        <v>,19,19</v>
      </c>
      <c r="CJ95" s="6" t="str">
        <f t="shared" si="4781"/>
        <v>,4,4,4</v>
      </c>
      <c r="CK95" s="6" t="str">
        <f t="shared" si="4905"/>
        <v/>
      </c>
      <c r="CL95" s="6" t="str">
        <f t="shared" ref="CL95:EW95" si="4995">IFERROR(ROUNDDOWN(IF(LEFT($C95,1)="*",CK95*IF(RIGHT($C95,LEN($C95)-1)="old",CK95,VALUE(RIGHT($C95,LEN($C95)-1))),CK95+IF(RIGHT($C95,LEN($C95)-1)="old",CK95,VALUE(RIGHT($C95,LEN($C95)-1))))/3,0),"")</f>
        <v/>
      </c>
      <c r="CM95" s="6" t="str">
        <f t="shared" ref="CM95:EX95" si="4996">IFERROR(IF(MOD(CL95,$D95)=0,$E95,$F95),"")</f>
        <v/>
      </c>
      <c r="CN95" s="6" t="str">
        <f t="shared" si="4784"/>
        <v>,19,19</v>
      </c>
      <c r="CO95" s="6" t="str">
        <f t="shared" si="4785"/>
        <v>,4,4,4</v>
      </c>
      <c r="CP95" s="6" t="str">
        <f t="shared" si="4908"/>
        <v/>
      </c>
      <c r="CQ95" s="6" t="str">
        <f t="shared" ref="CQ95:FB95" si="4997">IFERROR(ROUNDDOWN(IF(LEFT($C95,1)="*",CP95*IF(RIGHT($C95,LEN($C95)-1)="old",CP95,VALUE(RIGHT($C95,LEN($C95)-1))),CP95+IF(RIGHT($C95,LEN($C95)-1)="old",CP95,VALUE(RIGHT($C95,LEN($C95)-1))))/3,0),"")</f>
        <v/>
      </c>
      <c r="CR95" s="6" t="str">
        <f t="shared" ref="CR95:FC95" si="4998">IFERROR(IF(MOD(CQ95,$D95)=0,$E95,$F95),"")</f>
        <v/>
      </c>
      <c r="CS95" s="6" t="str">
        <f t="shared" si="4788"/>
        <v>,19,19</v>
      </c>
      <c r="CT95" s="6" t="str">
        <f t="shared" si="4789"/>
        <v>,4,4,4</v>
      </c>
      <c r="CU95" s="6" t="str">
        <f t="shared" si="4911"/>
        <v/>
      </c>
      <c r="CV95" s="6" t="str">
        <f t="shared" ref="CV95:FG95" si="4999">IFERROR(ROUNDDOWN(IF(LEFT($C95,1)="*",CU95*IF(RIGHT($C95,LEN($C95)-1)="old",CU95,VALUE(RIGHT($C95,LEN($C95)-1))),CU95+IF(RIGHT($C95,LEN($C95)-1)="old",CU95,VALUE(RIGHT($C95,LEN($C95)-1))))/3,0),"")</f>
        <v/>
      </c>
      <c r="CW95" s="6" t="str">
        <f t="shared" ref="CW95:FH95" si="5000">IFERROR(IF(MOD(CV95,$D95)=0,$E95,$F95),"")</f>
        <v/>
      </c>
      <c r="CX95" s="6" t="str">
        <f t="shared" si="4792"/>
        <v>,19,19</v>
      </c>
      <c r="CY95" s="6" t="str">
        <f t="shared" si="4793"/>
        <v>,4,4,4</v>
      </c>
      <c r="CZ95" s="6" t="str">
        <f t="shared" si="4914"/>
        <v/>
      </c>
      <c r="DA95" s="6" t="str">
        <f t="shared" ref="DA95:FL95" si="5001">IFERROR(ROUNDDOWN(IF(LEFT($C95,1)="*",CZ95*IF(RIGHT($C95,LEN($C95)-1)="old",CZ95,VALUE(RIGHT($C95,LEN($C95)-1))),CZ95+IF(RIGHT($C95,LEN($C95)-1)="old",CZ95,VALUE(RIGHT($C95,LEN($C95)-1))))/3,0),"")</f>
        <v/>
      </c>
      <c r="DB95" s="6" t="str">
        <f t="shared" ref="DB95:FM95" si="5002">IFERROR(IF(MOD(DA95,$D95)=0,$E95,$F95),"")</f>
        <v/>
      </c>
      <c r="DC95" s="6" t="str">
        <f t="shared" si="4796"/>
        <v>,19,19</v>
      </c>
      <c r="DD95" s="6" t="str">
        <f t="shared" si="4797"/>
        <v>,4,4,4</v>
      </c>
      <c r="DE95" s="6" t="str">
        <f t="shared" si="4917"/>
        <v/>
      </c>
      <c r="DF95" s="6" t="str">
        <f t="shared" ref="DF95:FQ95" si="5003">IFERROR(ROUNDDOWN(IF(LEFT($C95,1)="*",DE95*IF(RIGHT($C95,LEN($C95)-1)="old",DE95,VALUE(RIGHT($C95,LEN($C95)-1))),DE95+IF(RIGHT($C95,LEN($C95)-1)="old",DE95,VALUE(RIGHT($C95,LEN($C95)-1))))/3,0),"")</f>
        <v/>
      </c>
      <c r="DG95" s="6" t="str">
        <f t="shared" ref="DG95:FR95" si="5004">IFERROR(IF(MOD(DF95,$D95)=0,$E95,$F95),"")</f>
        <v/>
      </c>
      <c r="DH95" s="6" t="str">
        <f t="shared" si="4800"/>
        <v>,19,19</v>
      </c>
      <c r="DI95" s="6" t="str">
        <f t="shared" si="4801"/>
        <v>,4,4,4</v>
      </c>
      <c r="DJ95" s="6" t="str">
        <f t="shared" si="4920"/>
        <v/>
      </c>
      <c r="DK95" s="6" t="str">
        <f t="shared" ref="DK95:FV95" si="5005">IFERROR(ROUNDDOWN(IF(LEFT($C95,1)="*",DJ95*IF(RIGHT($C95,LEN($C95)-1)="old",DJ95,VALUE(RIGHT($C95,LEN($C95)-1))),DJ95+IF(RIGHT($C95,LEN($C95)-1)="old",DJ95,VALUE(RIGHT($C95,LEN($C95)-1))))/3,0),"")</f>
        <v/>
      </c>
      <c r="DL95" s="6" t="str">
        <f t="shared" ref="DL95:FW95" si="5006">IFERROR(IF(MOD(DK95,$D95)=0,$E95,$F95),"")</f>
        <v/>
      </c>
      <c r="DM95" s="6" t="str">
        <f t="shared" si="4804"/>
        <v>,19,19</v>
      </c>
      <c r="DN95" s="6" t="str">
        <f t="shared" si="4805"/>
        <v>,4,4,4</v>
      </c>
      <c r="DO95" s="6" t="str">
        <f t="shared" si="4923"/>
        <v/>
      </c>
      <c r="DP95" s="6" t="str">
        <f t="shared" ref="DP95:GA95" si="5007">IFERROR(ROUNDDOWN(IF(LEFT($C95,1)="*",DO95*IF(RIGHT($C95,LEN($C95)-1)="old",DO95,VALUE(RIGHT($C95,LEN($C95)-1))),DO95+IF(RIGHT($C95,LEN($C95)-1)="old",DO95,VALUE(RIGHT($C95,LEN($C95)-1))))/3,0),"")</f>
        <v/>
      </c>
      <c r="DQ95" s="6" t="str">
        <f t="shared" ref="DQ95:GB95" si="5008">IFERROR(IF(MOD(DP95,$D95)=0,$E95,$F95),"")</f>
        <v/>
      </c>
      <c r="DR95" s="6" t="str">
        <f t="shared" si="4808"/>
        <v>,19,19</v>
      </c>
      <c r="DS95" s="6" t="str">
        <f t="shared" si="4809"/>
        <v>,4,4,4</v>
      </c>
      <c r="DT95" s="6" t="str">
        <f t="shared" si="4926"/>
        <v/>
      </c>
      <c r="DU95" s="6" t="str">
        <f t="shared" ref="DU95:GF95" si="5009">IFERROR(ROUNDDOWN(IF(LEFT($C95,1)="*",DT95*IF(RIGHT($C95,LEN($C95)-1)="old",DT95,VALUE(RIGHT($C95,LEN($C95)-1))),DT95+IF(RIGHT($C95,LEN($C95)-1)="old",DT95,VALUE(RIGHT($C95,LEN($C95)-1))))/3,0),"")</f>
        <v/>
      </c>
      <c r="DV95" s="6" t="str">
        <f t="shared" ref="DV95:GG95" si="5010">IFERROR(IF(MOD(DU95,$D95)=0,$E95,$F95),"")</f>
        <v/>
      </c>
      <c r="DW95" s="6" t="str">
        <f t="shared" si="4812"/>
        <v>,19,19</v>
      </c>
      <c r="DX95" s="6" t="str">
        <f t="shared" si="4813"/>
        <v>,4,4,4</v>
      </c>
      <c r="DY95" s="6" t="str">
        <f t="shared" si="4929"/>
        <v/>
      </c>
      <c r="DZ95" s="6" t="str">
        <f t="shared" ref="DZ95:GK95" si="5011">IFERROR(ROUNDDOWN(IF(LEFT($C95,1)="*",DY95*IF(RIGHT($C95,LEN($C95)-1)="old",DY95,VALUE(RIGHT($C95,LEN($C95)-1))),DY95+IF(RIGHT($C95,LEN($C95)-1)="old",DY95,VALUE(RIGHT($C95,LEN($C95)-1))))/3,0),"")</f>
        <v/>
      </c>
      <c r="EA95" s="6" t="str">
        <f t="shared" ref="EA95:GK95" si="5012">IFERROR(IF(MOD(DZ95,$D95)=0,$E95,$F95),"")</f>
        <v/>
      </c>
      <c r="EB95" s="6" t="str">
        <f t="shared" si="4816"/>
        <v>,19,19</v>
      </c>
      <c r="EC95" s="6" t="str">
        <f t="shared" si="4817"/>
        <v>,4,4,4</v>
      </c>
      <c r="ED95" s="6" t="str">
        <f t="shared" si="4932"/>
        <v/>
      </c>
      <c r="EE95" s="6" t="str">
        <f t="shared" ref="EE95:GK95" si="5013">IFERROR(ROUNDDOWN(IF(LEFT($C95,1)="*",ED95*IF(RIGHT($C95,LEN($C95)-1)="old",ED95,VALUE(RIGHT($C95,LEN($C95)-1))),ED95+IF(RIGHT($C95,LEN($C95)-1)="old",ED95,VALUE(RIGHT($C95,LEN($C95)-1))))/3,0),"")</f>
        <v/>
      </c>
      <c r="EF95" s="6" t="str">
        <f t="shared" ref="EF95:GK95" si="5014">IFERROR(IF(MOD(EE95,$D95)=0,$E95,$F95),"")</f>
        <v/>
      </c>
      <c r="EG95" s="6" t="str">
        <f t="shared" si="4820"/>
        <v>,19,19</v>
      </c>
      <c r="EH95" s="6" t="str">
        <f t="shared" si="4821"/>
        <v>,4,4,4</v>
      </c>
      <c r="EI95" s="6" t="str">
        <f t="shared" si="4935"/>
        <v/>
      </c>
      <c r="EJ95" s="6" t="str">
        <f t="shared" ref="EJ95:GK95" si="5015">IFERROR(ROUNDDOWN(IF(LEFT($C95,1)="*",EI95*IF(RIGHT($C95,LEN($C95)-1)="old",EI95,VALUE(RIGHT($C95,LEN($C95)-1))),EI95+IF(RIGHT($C95,LEN($C95)-1)="old",EI95,VALUE(RIGHT($C95,LEN($C95)-1))))/3,0),"")</f>
        <v/>
      </c>
      <c r="EK95" s="6" t="str">
        <f t="shared" ref="EK95:GK95" si="5016">IFERROR(IF(MOD(EJ95,$D95)=0,$E95,$F95),"")</f>
        <v/>
      </c>
      <c r="EL95" s="6" t="str">
        <f t="shared" si="4824"/>
        <v>,19,19</v>
      </c>
      <c r="EM95" s="6" t="str">
        <f t="shared" si="4825"/>
        <v>,4,4,4</v>
      </c>
      <c r="EN95" s="6" t="str">
        <f t="shared" si="4938"/>
        <v/>
      </c>
      <c r="EO95" s="6" t="str">
        <f t="shared" ref="EO95:GK95" si="5017">IFERROR(ROUNDDOWN(IF(LEFT($C95,1)="*",EN95*IF(RIGHT($C95,LEN($C95)-1)="old",EN95,VALUE(RIGHT($C95,LEN($C95)-1))),EN95+IF(RIGHT($C95,LEN($C95)-1)="old",EN95,VALUE(RIGHT($C95,LEN($C95)-1))))/3,0),"")</f>
        <v/>
      </c>
      <c r="EP95" s="6" t="str">
        <f t="shared" ref="EP95:GK95" si="5018">IFERROR(IF(MOD(EO95,$D95)=0,$E95,$F95),"")</f>
        <v/>
      </c>
      <c r="EQ95" s="6" t="str">
        <f t="shared" si="4828"/>
        <v>,19,19</v>
      </c>
      <c r="ER95" s="6" t="str">
        <f t="shared" si="4829"/>
        <v>,4,4,4</v>
      </c>
      <c r="ES95" s="6" t="str">
        <f t="shared" si="4941"/>
        <v/>
      </c>
      <c r="ET95" s="6" t="str">
        <f t="shared" ref="ET95:GK95" si="5019">IFERROR(ROUNDDOWN(IF(LEFT($C95,1)="*",ES95*IF(RIGHT($C95,LEN($C95)-1)="old",ES95,VALUE(RIGHT($C95,LEN($C95)-1))),ES95+IF(RIGHT($C95,LEN($C95)-1)="old",ES95,VALUE(RIGHT($C95,LEN($C95)-1))))/3,0),"")</f>
        <v/>
      </c>
      <c r="EU95" s="6" t="str">
        <f t="shared" ref="EU95:GK95" si="5020">IFERROR(IF(MOD(ET95,$D95)=0,$E95,$F95),"")</f>
        <v/>
      </c>
      <c r="EV95" s="6" t="str">
        <f t="shared" si="4832"/>
        <v>,19,19</v>
      </c>
      <c r="EW95" s="6" t="str">
        <f t="shared" si="4833"/>
        <v>,4,4,4</v>
      </c>
      <c r="EX95" s="6" t="str">
        <f t="shared" si="4944"/>
        <v/>
      </c>
      <c r="EY95" s="6" t="str">
        <f t="shared" ref="EY95:GK95" si="5021">IFERROR(ROUNDDOWN(IF(LEFT($C95,1)="*",EX95*IF(RIGHT($C95,LEN($C95)-1)="old",EX95,VALUE(RIGHT($C95,LEN($C95)-1))),EX95+IF(RIGHT($C95,LEN($C95)-1)="old",EX95,VALUE(RIGHT($C95,LEN($C95)-1))))/3,0),"")</f>
        <v/>
      </c>
      <c r="EZ95" s="6" t="str">
        <f t="shared" ref="EZ95:GK95" si="5022">IFERROR(IF(MOD(EY95,$D95)=0,$E95,$F95),"")</f>
        <v/>
      </c>
      <c r="FA95" s="6" t="str">
        <f t="shared" si="4836"/>
        <v>,19,19</v>
      </c>
      <c r="FB95" s="6" t="str">
        <f t="shared" si="4837"/>
        <v>,4,4,4</v>
      </c>
      <c r="FC95" s="6" t="str">
        <f t="shared" si="4947"/>
        <v/>
      </c>
      <c r="FD95" s="6" t="str">
        <f t="shared" ref="FD95:GK95" si="5023">IFERROR(ROUNDDOWN(IF(LEFT($C95,1)="*",FC95*IF(RIGHT($C95,LEN($C95)-1)="old",FC95,VALUE(RIGHT($C95,LEN($C95)-1))),FC95+IF(RIGHT($C95,LEN($C95)-1)="old",FC95,VALUE(RIGHT($C95,LEN($C95)-1))))/3,0),"")</f>
        <v/>
      </c>
      <c r="FE95" s="6" t="str">
        <f t="shared" ref="FE95:GK95" si="5024">IFERROR(IF(MOD(FD95,$D95)=0,$E95,$F95),"")</f>
        <v/>
      </c>
      <c r="FF95" s="6" t="str">
        <f t="shared" si="4840"/>
        <v>,19,19</v>
      </c>
      <c r="FG95" s="6" t="str">
        <f t="shared" si="4841"/>
        <v>,4,4,4</v>
      </c>
      <c r="FH95" s="6" t="str">
        <f t="shared" si="4950"/>
        <v/>
      </c>
      <c r="FI95" s="6" t="str">
        <f t="shared" ref="FI95:GK95" si="5025">IFERROR(ROUNDDOWN(IF(LEFT($C95,1)="*",FH95*IF(RIGHT($C95,LEN($C95)-1)="old",FH95,VALUE(RIGHT($C95,LEN($C95)-1))),FH95+IF(RIGHT($C95,LEN($C95)-1)="old",FH95,VALUE(RIGHT($C95,LEN($C95)-1))))/3,0),"")</f>
        <v/>
      </c>
      <c r="FJ95" s="6" t="str">
        <f t="shared" ref="FJ95:GK95" si="5026">IFERROR(IF(MOD(FI95,$D95)=0,$E95,$F95),"")</f>
        <v/>
      </c>
      <c r="FK95" s="6" t="str">
        <f t="shared" si="4844"/>
        <v>,19,19</v>
      </c>
      <c r="FL95" s="6" t="str">
        <f t="shared" si="4845"/>
        <v>,4,4,4</v>
      </c>
      <c r="FM95" s="6" t="str">
        <f t="shared" si="4953"/>
        <v/>
      </c>
      <c r="FN95" s="6" t="str">
        <f t="shared" ref="FN95:GK95" si="5027">IFERROR(ROUNDDOWN(IF(LEFT($C95,1)="*",FM95*IF(RIGHT($C95,LEN($C95)-1)="old",FM95,VALUE(RIGHT($C95,LEN($C95)-1))),FM95+IF(RIGHT($C95,LEN($C95)-1)="old",FM95,VALUE(RIGHT($C95,LEN($C95)-1))))/3,0),"")</f>
        <v/>
      </c>
      <c r="FO95" s="6" t="str">
        <f t="shared" ref="FO95:GK95" si="5028">IFERROR(IF(MOD(FN95,$D95)=0,$E95,$F95),"")</f>
        <v/>
      </c>
      <c r="FP95" s="6" t="str">
        <f t="shared" si="4848"/>
        <v>,19,19</v>
      </c>
      <c r="FQ95" s="6" t="str">
        <f t="shared" si="4849"/>
        <v>,4,4,4</v>
      </c>
      <c r="FR95" s="6" t="str">
        <f t="shared" si="4956"/>
        <v/>
      </c>
      <c r="FS95" s="6" t="str">
        <f t="shared" ref="FS95:GK95" si="5029">IFERROR(ROUNDDOWN(IF(LEFT($C95,1)="*",FR95*IF(RIGHT($C95,LEN($C95)-1)="old",FR95,VALUE(RIGHT($C95,LEN($C95)-1))),FR95+IF(RIGHT($C95,LEN($C95)-1)="old",FR95,VALUE(RIGHT($C95,LEN($C95)-1))))/3,0),"")</f>
        <v/>
      </c>
      <c r="FT95" s="6" t="str">
        <f t="shared" ref="FT95:GK95" si="5030">IFERROR(IF(MOD(FS95,$D95)=0,$E95,$F95),"")</f>
        <v/>
      </c>
      <c r="FU95" s="6" t="str">
        <f t="shared" si="4852"/>
        <v>,19,19</v>
      </c>
      <c r="FV95" s="6" t="str">
        <f t="shared" si="4853"/>
        <v>,4,4,4</v>
      </c>
      <c r="FW95" s="6" t="str">
        <f t="shared" si="4959"/>
        <v/>
      </c>
      <c r="FX95" s="6" t="str">
        <f t="shared" ref="FX95:GK95" si="5031">IFERROR(ROUNDDOWN(IF(LEFT($C95,1)="*",FW95*IF(RIGHT($C95,LEN($C95)-1)="old",FW95,VALUE(RIGHT($C95,LEN($C95)-1))),FW95+IF(RIGHT($C95,LEN($C95)-1)="old",FW95,VALUE(RIGHT($C95,LEN($C95)-1))))/3,0),"")</f>
        <v/>
      </c>
      <c r="FY95" s="6" t="str">
        <f t="shared" ref="FY95:GK95" si="5032">IFERROR(IF(MOD(FX95,$D95)=0,$E95,$F95),"")</f>
        <v/>
      </c>
      <c r="FZ95" s="6" t="str">
        <f t="shared" si="4856"/>
        <v>,19,19</v>
      </c>
      <c r="GA95" s="6" t="str">
        <f t="shared" si="4857"/>
        <v>,4,4,4</v>
      </c>
      <c r="GB95" s="6" t="str">
        <f t="shared" si="4962"/>
        <v/>
      </c>
      <c r="GC95" s="6" t="str">
        <f t="shared" ref="GC95:GK95" si="5033">IFERROR(ROUNDDOWN(IF(LEFT($C95,1)="*",GB95*IF(RIGHT($C95,LEN($C95)-1)="old",GB95,VALUE(RIGHT($C95,LEN($C95)-1))),GB95+IF(RIGHT($C95,LEN($C95)-1)="old",GB95,VALUE(RIGHT($C95,LEN($C95)-1))))/3,0),"")</f>
        <v/>
      </c>
      <c r="GD95" s="6" t="str">
        <f t="shared" ref="GD95:GK95" si="5034">IFERROR(IF(MOD(GC95,$D95)=0,$E95,$F95),"")</f>
        <v/>
      </c>
      <c r="GE95" s="6" t="str">
        <f t="shared" si="4860"/>
        <v>,19,19</v>
      </c>
      <c r="GF95" s="6" t="str">
        <f t="shared" si="4861"/>
        <v>,4,4,4</v>
      </c>
      <c r="GG95" s="6" t="str">
        <f t="shared" si="4965"/>
        <v/>
      </c>
      <c r="GH95" s="6" t="str">
        <f t="shared" ref="GH95:GK95" si="5035">IFERROR(ROUNDDOWN(IF(LEFT($C95,1)="*",GG95*IF(RIGHT($C95,LEN($C95)-1)="old",GG95,VALUE(RIGHT($C95,LEN($C95)-1))),GG95+IF(RIGHT($C95,LEN($C95)-1)="old",GG95,VALUE(RIGHT($C95,LEN($C95)-1))))/3,0),"")</f>
        <v/>
      </c>
      <c r="GI95" s="6" t="str">
        <f t="shared" ref="GI95:GK95" si="5036">IFERROR(IF(MOD(GH95,$D95)=0,$E95,$F95),"")</f>
        <v/>
      </c>
      <c r="GJ95" s="6" t="str">
        <f t="shared" si="4864"/>
        <v>,19,19</v>
      </c>
      <c r="GK95" s="6" t="str">
        <f t="shared" si="4865"/>
        <v>,4,4,4</v>
      </c>
      <c r="GL95" s="6"/>
      <c r="GM95" s="6"/>
      <c r="GN95" s="6"/>
      <c r="GO95" s="6"/>
    </row>
    <row r="96" spans="1:197" x14ac:dyDescent="0.25">
      <c r="A96" s="6"/>
      <c r="B96" s="6">
        <v>3</v>
      </c>
      <c r="C96" s="6" t="str">
        <f>"+5"</f>
        <v>+5</v>
      </c>
      <c r="D96" s="6">
        <v>13</v>
      </c>
      <c r="E96" s="6">
        <v>2</v>
      </c>
      <c r="F96" s="6">
        <v>6</v>
      </c>
      <c r="G96" s="6"/>
      <c r="H96" s="6"/>
      <c r="I96" s="6" t="str">
        <f>IF(E89=B96,GJ89,"")&amp;IF(F89=B96,GK89,"")&amp;IF(E90=B96,GJ90,"")&amp;IF(F90=B96,GK90,"")&amp;IF(E91=B96,GJ91,"")&amp;IF(F91=B96,GK91,"")&amp;IF(E92=B96,GJ92,"")&amp;IF(F92=B96,GK92,"")&amp;IF(E93=B96,GJ93,"")&amp;IF(F93=B96,GK93,"")&amp;IF(E94=B96,GJ94,"")&amp;IF(F94=B96,GK94,"")&amp;IF(E95=B96,GJ95,"")&amp;IF(F95=B96,GK95,"")</f>
        <v>,3,3,3,3,3,3,3,3,3,3,208,128</v>
      </c>
      <c r="J96" s="6">
        <f t="shared" si="4728"/>
        <v>12</v>
      </c>
      <c r="K96" s="6">
        <f t="shared" si="4968"/>
        <v>134</v>
      </c>
      <c r="L96" s="6" t="str">
        <f>IF(E97=B96,GJ97,"")&amp;IF(F97=B96,GK97,"")&amp;IF(E98=B96,GJ98,"")&amp;IF(F98=B96,GK98,"")&amp;IF(E99=B96,GJ99,"")&amp;IF(F99=B96,GK99,"")&amp;IF(E100=B96,GJ100,"")&amp;IF(F100=B96,GK100,"")</f>
        <v>,3,3,3,3,3,3,3,3,3,3,208</v>
      </c>
      <c r="M96" s="6">
        <f>LEN(L96)-LEN(SUBSTITUTE(L96,",",""))</f>
        <v>11</v>
      </c>
      <c r="N96" s="6">
        <f>IF(N$4&lt;=$J96,VALUE(SUBSTITUTE(MID($I96,IFERROR(FIND(CHAR(1),SUBSTITUTE($I96,",",CHAR(1),(N$4+1)-1)),1),IFERROR(FIND(CHAR(1),SUBSTITUTE($I96,",",CHAR(1),(N$4+1))),LEN($I96)+1)-IFERROR(FIND(CHAR(1),SUBSTITUTE($I96,",",CHAR(1),(N$4+1)-1)),1)),",","")),"")</f>
        <v>3</v>
      </c>
      <c r="O96" s="6">
        <f t="shared" si="3154"/>
        <v>2</v>
      </c>
      <c r="P96" s="6">
        <f t="shared" si="3155"/>
        <v>6</v>
      </c>
      <c r="Q96" s="6" t="str">
        <f t="shared" si="3084"/>
        <v/>
      </c>
      <c r="R96" s="6" t="str">
        <f t="shared" si="3085"/>
        <v>,2</v>
      </c>
      <c r="S96" s="6">
        <f t="shared" si="4729"/>
        <v>3</v>
      </c>
      <c r="T96" s="6">
        <f t="shared" si="4657"/>
        <v>2</v>
      </c>
      <c r="U96" s="6">
        <f t="shared" si="4658"/>
        <v>6</v>
      </c>
      <c r="V96" s="6" t="str">
        <f t="shared" si="898"/>
        <v/>
      </c>
      <c r="W96" s="6" t="str">
        <f t="shared" si="899"/>
        <v>,2,2</v>
      </c>
      <c r="X96" s="6">
        <f t="shared" si="4866"/>
        <v>3</v>
      </c>
      <c r="Y96" s="6">
        <f t="shared" ref="Y96:CJ96" si="5037">IFERROR(ROUNDDOWN(IF(LEFT($C96,1)="*",X96*IF(RIGHT($C96,LEN($C96)-1)="old",X96,VALUE(RIGHT($C96,LEN($C96)-1))),X96+IF(RIGHT($C96,LEN($C96)-1)="old",X96,VALUE(RIGHT($C96,LEN($C96)-1))))/3,0),"")</f>
        <v>2</v>
      </c>
      <c r="Z96" s="6">
        <f t="shared" ref="Z96:CK96" si="5038">IFERROR(IF(MOD(Y96,$D96)=0,$E96,$F96),"")</f>
        <v>6</v>
      </c>
      <c r="AA96" s="6" t="str">
        <f t="shared" si="4732"/>
        <v/>
      </c>
      <c r="AB96" s="6" t="str">
        <f t="shared" si="4733"/>
        <v>,2,2,2</v>
      </c>
      <c r="AC96" s="6">
        <f t="shared" si="4869"/>
        <v>3</v>
      </c>
      <c r="AD96" s="6">
        <f t="shared" ref="AD96:CO96" si="5039">IFERROR(ROUNDDOWN(IF(LEFT($C96,1)="*",AC96*IF(RIGHT($C96,LEN($C96)-1)="old",AC96,VALUE(RIGHT($C96,LEN($C96)-1))),AC96+IF(RIGHT($C96,LEN($C96)-1)="old",AC96,VALUE(RIGHT($C96,LEN($C96)-1))))/3,0),"")</f>
        <v>2</v>
      </c>
      <c r="AE96" s="6">
        <f t="shared" ref="AE96:CP96" si="5040">IFERROR(IF(MOD(AD96,$D96)=0,$E96,$F96),"")</f>
        <v>6</v>
      </c>
      <c r="AF96" s="6" t="str">
        <f t="shared" si="4736"/>
        <v/>
      </c>
      <c r="AG96" s="6" t="str">
        <f t="shared" si="4737"/>
        <v>,2,2,2,2</v>
      </c>
      <c r="AH96" s="6">
        <f t="shared" si="4872"/>
        <v>3</v>
      </c>
      <c r="AI96" s="6">
        <f t="shared" ref="AI96:CT96" si="5041">IFERROR(ROUNDDOWN(IF(LEFT($C96,1)="*",AH96*IF(RIGHT($C96,LEN($C96)-1)="old",AH96,VALUE(RIGHT($C96,LEN($C96)-1))),AH96+IF(RIGHT($C96,LEN($C96)-1)="old",AH96,VALUE(RIGHT($C96,LEN($C96)-1))))/3,0),"")</f>
        <v>2</v>
      </c>
      <c r="AJ96" s="6">
        <f t="shared" ref="AJ96:CU96" si="5042">IFERROR(IF(MOD(AI96,$D96)=0,$E96,$F96),"")</f>
        <v>6</v>
      </c>
      <c r="AK96" s="6" t="str">
        <f t="shared" si="4740"/>
        <v/>
      </c>
      <c r="AL96" s="6" t="str">
        <f t="shared" si="4741"/>
        <v>,2,2,2,2,2</v>
      </c>
      <c r="AM96" s="6">
        <f t="shared" si="4875"/>
        <v>3</v>
      </c>
      <c r="AN96" s="6">
        <f t="shared" ref="AN96:CY96" si="5043">IFERROR(ROUNDDOWN(IF(LEFT($C96,1)="*",AM96*IF(RIGHT($C96,LEN($C96)-1)="old",AM96,VALUE(RIGHT($C96,LEN($C96)-1))),AM96+IF(RIGHT($C96,LEN($C96)-1)="old",AM96,VALUE(RIGHT($C96,LEN($C96)-1))))/3,0),"")</f>
        <v>2</v>
      </c>
      <c r="AO96" s="6">
        <f t="shared" ref="AO96:CZ96" si="5044">IFERROR(IF(MOD(AN96,$D96)=0,$E96,$F96),"")</f>
        <v>6</v>
      </c>
      <c r="AP96" s="6" t="str">
        <f t="shared" si="4744"/>
        <v/>
      </c>
      <c r="AQ96" s="6" t="str">
        <f t="shared" si="4745"/>
        <v>,2,2,2,2,2,2</v>
      </c>
      <c r="AR96" s="6">
        <f t="shared" si="4878"/>
        <v>3</v>
      </c>
      <c r="AS96" s="6">
        <f t="shared" ref="AS96:DD96" si="5045">IFERROR(ROUNDDOWN(IF(LEFT($C96,1)="*",AR96*IF(RIGHT($C96,LEN($C96)-1)="old",AR96,VALUE(RIGHT($C96,LEN($C96)-1))),AR96+IF(RIGHT($C96,LEN($C96)-1)="old",AR96,VALUE(RIGHT($C96,LEN($C96)-1))))/3,0),"")</f>
        <v>2</v>
      </c>
      <c r="AT96" s="6">
        <f t="shared" ref="AT96:DE96" si="5046">IFERROR(IF(MOD(AS96,$D96)=0,$E96,$F96),"")</f>
        <v>6</v>
      </c>
      <c r="AU96" s="6" t="str">
        <f t="shared" si="4748"/>
        <v/>
      </c>
      <c r="AV96" s="6" t="str">
        <f t="shared" si="4749"/>
        <v>,2,2,2,2,2,2,2</v>
      </c>
      <c r="AW96" s="6">
        <f t="shared" si="4881"/>
        <v>3</v>
      </c>
      <c r="AX96" s="6">
        <f t="shared" ref="AX96:DI96" si="5047">IFERROR(ROUNDDOWN(IF(LEFT($C96,1)="*",AW96*IF(RIGHT($C96,LEN($C96)-1)="old",AW96,VALUE(RIGHT($C96,LEN($C96)-1))),AW96+IF(RIGHT($C96,LEN($C96)-1)="old",AW96,VALUE(RIGHT($C96,LEN($C96)-1))))/3,0),"")</f>
        <v>2</v>
      </c>
      <c r="AY96" s="6">
        <f t="shared" ref="AY96:DJ96" si="5048">IFERROR(IF(MOD(AX96,$D96)=0,$E96,$F96),"")</f>
        <v>6</v>
      </c>
      <c r="AZ96" s="6" t="str">
        <f t="shared" si="4752"/>
        <v/>
      </c>
      <c r="BA96" s="6" t="str">
        <f t="shared" si="4753"/>
        <v>,2,2,2,2,2,2,2,2</v>
      </c>
      <c r="BB96" s="6">
        <f t="shared" si="4884"/>
        <v>3</v>
      </c>
      <c r="BC96" s="6">
        <f t="shared" ref="BC96:DN96" si="5049">IFERROR(ROUNDDOWN(IF(LEFT($C96,1)="*",BB96*IF(RIGHT($C96,LEN($C96)-1)="old",BB96,VALUE(RIGHT($C96,LEN($C96)-1))),BB96+IF(RIGHT($C96,LEN($C96)-1)="old",BB96,VALUE(RIGHT($C96,LEN($C96)-1))))/3,0),"")</f>
        <v>2</v>
      </c>
      <c r="BD96" s="6">
        <f t="shared" ref="BD96:DO96" si="5050">IFERROR(IF(MOD(BC96,$D96)=0,$E96,$F96),"")</f>
        <v>6</v>
      </c>
      <c r="BE96" s="6" t="str">
        <f t="shared" si="4756"/>
        <v/>
      </c>
      <c r="BF96" s="6" t="str">
        <f t="shared" si="4757"/>
        <v>,2,2,2,2,2,2,2,2,2</v>
      </c>
      <c r="BG96" s="6">
        <f t="shared" si="4887"/>
        <v>3</v>
      </c>
      <c r="BH96" s="6">
        <f t="shared" ref="BH96:DS96" si="5051">IFERROR(ROUNDDOWN(IF(LEFT($C96,1)="*",BG96*IF(RIGHT($C96,LEN($C96)-1)="old",BG96,VALUE(RIGHT($C96,LEN($C96)-1))),BG96+IF(RIGHT($C96,LEN($C96)-1)="old",BG96,VALUE(RIGHT($C96,LEN($C96)-1))))/3,0),"")</f>
        <v>2</v>
      </c>
      <c r="BI96" s="6">
        <f t="shared" ref="BI96:DT96" si="5052">IFERROR(IF(MOD(BH96,$D96)=0,$E96,$F96),"")</f>
        <v>6</v>
      </c>
      <c r="BJ96" s="6" t="str">
        <f t="shared" si="4760"/>
        <v/>
      </c>
      <c r="BK96" s="6" t="str">
        <f t="shared" si="4761"/>
        <v>,2,2,2,2,2,2,2,2,2,2</v>
      </c>
      <c r="BL96" s="6">
        <f t="shared" si="4890"/>
        <v>208</v>
      </c>
      <c r="BM96" s="6">
        <f t="shared" ref="BM96:DX96" si="5053">IFERROR(ROUNDDOWN(IF(LEFT($C96,1)="*",BL96*IF(RIGHT($C96,LEN($C96)-1)="old",BL96,VALUE(RIGHT($C96,LEN($C96)-1))),BL96+IF(RIGHT($C96,LEN($C96)-1)="old",BL96,VALUE(RIGHT($C96,LEN($C96)-1))))/3,0),"")</f>
        <v>71</v>
      </c>
      <c r="BN96" s="6">
        <f t="shared" ref="BN96:DY96" si="5054">IFERROR(IF(MOD(BM96,$D96)=0,$E96,$F96),"")</f>
        <v>6</v>
      </c>
      <c r="BO96" s="6" t="str">
        <f t="shared" si="4764"/>
        <v/>
      </c>
      <c r="BP96" s="6" t="str">
        <f t="shared" si="4765"/>
        <v>,2,2,2,2,2,2,2,2,2,2,71</v>
      </c>
      <c r="BQ96" s="6">
        <f t="shared" si="4893"/>
        <v>128</v>
      </c>
      <c r="BR96" s="6">
        <f t="shared" ref="BR96:EC96" si="5055">IFERROR(ROUNDDOWN(IF(LEFT($C96,1)="*",BQ96*IF(RIGHT($C96,LEN($C96)-1)="old",BQ96,VALUE(RIGHT($C96,LEN($C96)-1))),BQ96+IF(RIGHT($C96,LEN($C96)-1)="old",BQ96,VALUE(RIGHT($C96,LEN($C96)-1))))/3,0),"")</f>
        <v>44</v>
      </c>
      <c r="BS96" s="6">
        <f t="shared" ref="BS96:ED96" si="5056">IFERROR(IF(MOD(BR96,$D96)=0,$E96,$F96),"")</f>
        <v>6</v>
      </c>
      <c r="BT96" s="6" t="str">
        <f t="shared" si="4768"/>
        <v/>
      </c>
      <c r="BU96" s="6" t="str">
        <f t="shared" si="4769"/>
        <v>,2,2,2,2,2,2,2,2,2,2,71,44</v>
      </c>
      <c r="BV96" s="6" t="str">
        <f t="shared" si="4896"/>
        <v/>
      </c>
      <c r="BW96" s="6" t="str">
        <f t="shared" ref="BW96:EH96" si="5057">IFERROR(ROUNDDOWN(IF(LEFT($C96,1)="*",BV96*IF(RIGHT($C96,LEN($C96)-1)="old",BV96,VALUE(RIGHT($C96,LEN($C96)-1))),BV96+IF(RIGHT($C96,LEN($C96)-1)="old",BV96,VALUE(RIGHT($C96,LEN($C96)-1))))/3,0),"")</f>
        <v/>
      </c>
      <c r="BX96" s="6" t="str">
        <f t="shared" ref="BX96:EI96" si="5058">IFERROR(IF(MOD(BW96,$D96)=0,$E96,$F96),"")</f>
        <v/>
      </c>
      <c r="BY96" s="6" t="str">
        <f t="shared" si="4772"/>
        <v/>
      </c>
      <c r="BZ96" s="6" t="str">
        <f t="shared" si="4773"/>
        <v>,2,2,2,2,2,2,2,2,2,2,71,44</v>
      </c>
      <c r="CA96" s="6" t="str">
        <f t="shared" si="4899"/>
        <v/>
      </c>
      <c r="CB96" s="6" t="str">
        <f t="shared" ref="CB96:EM96" si="5059">IFERROR(ROUNDDOWN(IF(LEFT($C96,1)="*",CA96*IF(RIGHT($C96,LEN($C96)-1)="old",CA96,VALUE(RIGHT($C96,LEN($C96)-1))),CA96+IF(RIGHT($C96,LEN($C96)-1)="old",CA96,VALUE(RIGHT($C96,LEN($C96)-1))))/3,0),"")</f>
        <v/>
      </c>
      <c r="CC96" s="6" t="str">
        <f t="shared" ref="CC96:EN96" si="5060">IFERROR(IF(MOD(CB96,$D96)=0,$E96,$F96),"")</f>
        <v/>
      </c>
      <c r="CD96" s="6" t="str">
        <f t="shared" si="4776"/>
        <v/>
      </c>
      <c r="CE96" s="6" t="str">
        <f t="shared" si="4777"/>
        <v>,2,2,2,2,2,2,2,2,2,2,71,44</v>
      </c>
      <c r="CF96" s="6" t="str">
        <f t="shared" si="4902"/>
        <v/>
      </c>
      <c r="CG96" s="6" t="str">
        <f t="shared" ref="CG96:ER96" si="5061">IFERROR(ROUNDDOWN(IF(LEFT($C96,1)="*",CF96*IF(RIGHT($C96,LEN($C96)-1)="old",CF96,VALUE(RIGHT($C96,LEN($C96)-1))),CF96+IF(RIGHT($C96,LEN($C96)-1)="old",CF96,VALUE(RIGHT($C96,LEN($C96)-1))))/3,0),"")</f>
        <v/>
      </c>
      <c r="CH96" s="6" t="str">
        <f t="shared" ref="CH96:ES96" si="5062">IFERROR(IF(MOD(CG96,$D96)=0,$E96,$F96),"")</f>
        <v/>
      </c>
      <c r="CI96" s="6" t="str">
        <f t="shared" si="4780"/>
        <v/>
      </c>
      <c r="CJ96" s="6" t="str">
        <f t="shared" si="4781"/>
        <v>,2,2,2,2,2,2,2,2,2,2,71,44</v>
      </c>
      <c r="CK96" s="6" t="str">
        <f t="shared" si="4905"/>
        <v/>
      </c>
      <c r="CL96" s="6" t="str">
        <f t="shared" ref="CL96:EW96" si="5063">IFERROR(ROUNDDOWN(IF(LEFT($C96,1)="*",CK96*IF(RIGHT($C96,LEN($C96)-1)="old",CK96,VALUE(RIGHT($C96,LEN($C96)-1))),CK96+IF(RIGHT($C96,LEN($C96)-1)="old",CK96,VALUE(RIGHT($C96,LEN($C96)-1))))/3,0),"")</f>
        <v/>
      </c>
      <c r="CM96" s="6" t="str">
        <f t="shared" ref="CM96:EX96" si="5064">IFERROR(IF(MOD(CL96,$D96)=0,$E96,$F96),"")</f>
        <v/>
      </c>
      <c r="CN96" s="6" t="str">
        <f t="shared" si="4784"/>
        <v/>
      </c>
      <c r="CO96" s="6" t="str">
        <f t="shared" si="4785"/>
        <v>,2,2,2,2,2,2,2,2,2,2,71,44</v>
      </c>
      <c r="CP96" s="6" t="str">
        <f t="shared" si="4908"/>
        <v/>
      </c>
      <c r="CQ96" s="6" t="str">
        <f t="shared" ref="CQ96:FB96" si="5065">IFERROR(ROUNDDOWN(IF(LEFT($C96,1)="*",CP96*IF(RIGHT($C96,LEN($C96)-1)="old",CP96,VALUE(RIGHT($C96,LEN($C96)-1))),CP96+IF(RIGHT($C96,LEN($C96)-1)="old",CP96,VALUE(RIGHT($C96,LEN($C96)-1))))/3,0),"")</f>
        <v/>
      </c>
      <c r="CR96" s="6" t="str">
        <f t="shared" ref="CR96:FC96" si="5066">IFERROR(IF(MOD(CQ96,$D96)=0,$E96,$F96),"")</f>
        <v/>
      </c>
      <c r="CS96" s="6" t="str">
        <f t="shared" si="4788"/>
        <v/>
      </c>
      <c r="CT96" s="6" t="str">
        <f t="shared" si="4789"/>
        <v>,2,2,2,2,2,2,2,2,2,2,71,44</v>
      </c>
      <c r="CU96" s="6" t="str">
        <f t="shared" si="4911"/>
        <v/>
      </c>
      <c r="CV96" s="6" t="str">
        <f t="shared" ref="CV96:FG96" si="5067">IFERROR(ROUNDDOWN(IF(LEFT($C96,1)="*",CU96*IF(RIGHT($C96,LEN($C96)-1)="old",CU96,VALUE(RIGHT($C96,LEN($C96)-1))),CU96+IF(RIGHT($C96,LEN($C96)-1)="old",CU96,VALUE(RIGHT($C96,LEN($C96)-1))))/3,0),"")</f>
        <v/>
      </c>
      <c r="CW96" s="6" t="str">
        <f t="shared" ref="CW96:FH96" si="5068">IFERROR(IF(MOD(CV96,$D96)=0,$E96,$F96),"")</f>
        <v/>
      </c>
      <c r="CX96" s="6" t="str">
        <f t="shared" si="4792"/>
        <v/>
      </c>
      <c r="CY96" s="6" t="str">
        <f t="shared" si="4793"/>
        <v>,2,2,2,2,2,2,2,2,2,2,71,44</v>
      </c>
      <c r="CZ96" s="6" t="str">
        <f t="shared" si="4914"/>
        <v/>
      </c>
      <c r="DA96" s="6" t="str">
        <f t="shared" ref="DA96:FL96" si="5069">IFERROR(ROUNDDOWN(IF(LEFT($C96,1)="*",CZ96*IF(RIGHT($C96,LEN($C96)-1)="old",CZ96,VALUE(RIGHT($C96,LEN($C96)-1))),CZ96+IF(RIGHT($C96,LEN($C96)-1)="old",CZ96,VALUE(RIGHT($C96,LEN($C96)-1))))/3,0),"")</f>
        <v/>
      </c>
      <c r="DB96" s="6" t="str">
        <f t="shared" ref="DB96:FM96" si="5070">IFERROR(IF(MOD(DA96,$D96)=0,$E96,$F96),"")</f>
        <v/>
      </c>
      <c r="DC96" s="6" t="str">
        <f t="shared" si="4796"/>
        <v/>
      </c>
      <c r="DD96" s="6" t="str">
        <f t="shared" si="4797"/>
        <v>,2,2,2,2,2,2,2,2,2,2,71,44</v>
      </c>
      <c r="DE96" s="6" t="str">
        <f t="shared" si="4917"/>
        <v/>
      </c>
      <c r="DF96" s="6" t="str">
        <f t="shared" ref="DF96:FQ96" si="5071">IFERROR(ROUNDDOWN(IF(LEFT($C96,1)="*",DE96*IF(RIGHT($C96,LEN($C96)-1)="old",DE96,VALUE(RIGHT($C96,LEN($C96)-1))),DE96+IF(RIGHT($C96,LEN($C96)-1)="old",DE96,VALUE(RIGHT($C96,LEN($C96)-1))))/3,0),"")</f>
        <v/>
      </c>
      <c r="DG96" s="6" t="str">
        <f t="shared" ref="DG96:FR96" si="5072">IFERROR(IF(MOD(DF96,$D96)=0,$E96,$F96),"")</f>
        <v/>
      </c>
      <c r="DH96" s="6" t="str">
        <f t="shared" si="4800"/>
        <v/>
      </c>
      <c r="DI96" s="6" t="str">
        <f t="shared" si="4801"/>
        <v>,2,2,2,2,2,2,2,2,2,2,71,44</v>
      </c>
      <c r="DJ96" s="6" t="str">
        <f t="shared" si="4920"/>
        <v/>
      </c>
      <c r="DK96" s="6" t="str">
        <f t="shared" ref="DK96:FV96" si="5073">IFERROR(ROUNDDOWN(IF(LEFT($C96,1)="*",DJ96*IF(RIGHT($C96,LEN($C96)-1)="old",DJ96,VALUE(RIGHT($C96,LEN($C96)-1))),DJ96+IF(RIGHT($C96,LEN($C96)-1)="old",DJ96,VALUE(RIGHT($C96,LEN($C96)-1))))/3,0),"")</f>
        <v/>
      </c>
      <c r="DL96" s="6" t="str">
        <f t="shared" ref="DL96:FW96" si="5074">IFERROR(IF(MOD(DK96,$D96)=0,$E96,$F96),"")</f>
        <v/>
      </c>
      <c r="DM96" s="6" t="str">
        <f t="shared" si="4804"/>
        <v/>
      </c>
      <c r="DN96" s="6" t="str">
        <f t="shared" si="4805"/>
        <v>,2,2,2,2,2,2,2,2,2,2,71,44</v>
      </c>
      <c r="DO96" s="6" t="str">
        <f t="shared" si="4923"/>
        <v/>
      </c>
      <c r="DP96" s="6" t="str">
        <f t="shared" ref="DP96:GA96" si="5075">IFERROR(ROUNDDOWN(IF(LEFT($C96,1)="*",DO96*IF(RIGHT($C96,LEN($C96)-1)="old",DO96,VALUE(RIGHT($C96,LEN($C96)-1))),DO96+IF(RIGHT($C96,LEN($C96)-1)="old",DO96,VALUE(RIGHT($C96,LEN($C96)-1))))/3,0),"")</f>
        <v/>
      </c>
      <c r="DQ96" s="6" t="str">
        <f t="shared" ref="DQ96:GB96" si="5076">IFERROR(IF(MOD(DP96,$D96)=0,$E96,$F96),"")</f>
        <v/>
      </c>
      <c r="DR96" s="6" t="str">
        <f t="shared" si="4808"/>
        <v/>
      </c>
      <c r="DS96" s="6" t="str">
        <f t="shared" si="4809"/>
        <v>,2,2,2,2,2,2,2,2,2,2,71,44</v>
      </c>
      <c r="DT96" s="6" t="str">
        <f t="shared" si="4926"/>
        <v/>
      </c>
      <c r="DU96" s="6" t="str">
        <f t="shared" ref="DU96:GF96" si="5077">IFERROR(ROUNDDOWN(IF(LEFT($C96,1)="*",DT96*IF(RIGHT($C96,LEN($C96)-1)="old",DT96,VALUE(RIGHT($C96,LEN($C96)-1))),DT96+IF(RIGHT($C96,LEN($C96)-1)="old",DT96,VALUE(RIGHT($C96,LEN($C96)-1))))/3,0),"")</f>
        <v/>
      </c>
      <c r="DV96" s="6" t="str">
        <f t="shared" ref="DV96:GG96" si="5078">IFERROR(IF(MOD(DU96,$D96)=0,$E96,$F96),"")</f>
        <v/>
      </c>
      <c r="DW96" s="6" t="str">
        <f t="shared" si="4812"/>
        <v/>
      </c>
      <c r="DX96" s="6" t="str">
        <f t="shared" si="4813"/>
        <v>,2,2,2,2,2,2,2,2,2,2,71,44</v>
      </c>
      <c r="DY96" s="6" t="str">
        <f t="shared" si="4929"/>
        <v/>
      </c>
      <c r="DZ96" s="6" t="str">
        <f t="shared" ref="DZ96:GK96" si="5079">IFERROR(ROUNDDOWN(IF(LEFT($C96,1)="*",DY96*IF(RIGHT($C96,LEN($C96)-1)="old",DY96,VALUE(RIGHT($C96,LEN($C96)-1))),DY96+IF(RIGHT($C96,LEN($C96)-1)="old",DY96,VALUE(RIGHT($C96,LEN($C96)-1))))/3,0),"")</f>
        <v/>
      </c>
      <c r="EA96" s="6" t="str">
        <f t="shared" ref="EA96:GK96" si="5080">IFERROR(IF(MOD(DZ96,$D96)=0,$E96,$F96),"")</f>
        <v/>
      </c>
      <c r="EB96" s="6" t="str">
        <f t="shared" si="4816"/>
        <v/>
      </c>
      <c r="EC96" s="6" t="str">
        <f t="shared" si="4817"/>
        <v>,2,2,2,2,2,2,2,2,2,2,71,44</v>
      </c>
      <c r="ED96" s="6" t="str">
        <f t="shared" si="4932"/>
        <v/>
      </c>
      <c r="EE96" s="6" t="str">
        <f t="shared" ref="EE96:GK96" si="5081">IFERROR(ROUNDDOWN(IF(LEFT($C96,1)="*",ED96*IF(RIGHT($C96,LEN($C96)-1)="old",ED96,VALUE(RIGHT($C96,LEN($C96)-1))),ED96+IF(RIGHT($C96,LEN($C96)-1)="old",ED96,VALUE(RIGHT($C96,LEN($C96)-1))))/3,0),"")</f>
        <v/>
      </c>
      <c r="EF96" s="6" t="str">
        <f t="shared" ref="EF96:GK96" si="5082">IFERROR(IF(MOD(EE96,$D96)=0,$E96,$F96),"")</f>
        <v/>
      </c>
      <c r="EG96" s="6" t="str">
        <f t="shared" si="4820"/>
        <v/>
      </c>
      <c r="EH96" s="6" t="str">
        <f t="shared" si="4821"/>
        <v>,2,2,2,2,2,2,2,2,2,2,71,44</v>
      </c>
      <c r="EI96" s="6" t="str">
        <f t="shared" si="4935"/>
        <v/>
      </c>
      <c r="EJ96" s="6" t="str">
        <f t="shared" ref="EJ96:GK96" si="5083">IFERROR(ROUNDDOWN(IF(LEFT($C96,1)="*",EI96*IF(RIGHT($C96,LEN($C96)-1)="old",EI96,VALUE(RIGHT($C96,LEN($C96)-1))),EI96+IF(RIGHT($C96,LEN($C96)-1)="old",EI96,VALUE(RIGHT($C96,LEN($C96)-1))))/3,0),"")</f>
        <v/>
      </c>
      <c r="EK96" s="6" t="str">
        <f t="shared" ref="EK96:GK96" si="5084">IFERROR(IF(MOD(EJ96,$D96)=0,$E96,$F96),"")</f>
        <v/>
      </c>
      <c r="EL96" s="6" t="str">
        <f t="shared" si="4824"/>
        <v/>
      </c>
      <c r="EM96" s="6" t="str">
        <f t="shared" si="4825"/>
        <v>,2,2,2,2,2,2,2,2,2,2,71,44</v>
      </c>
      <c r="EN96" s="6" t="str">
        <f t="shared" si="4938"/>
        <v/>
      </c>
      <c r="EO96" s="6" t="str">
        <f t="shared" ref="EO96:GK96" si="5085">IFERROR(ROUNDDOWN(IF(LEFT($C96,1)="*",EN96*IF(RIGHT($C96,LEN($C96)-1)="old",EN96,VALUE(RIGHT($C96,LEN($C96)-1))),EN96+IF(RIGHT($C96,LEN($C96)-1)="old",EN96,VALUE(RIGHT($C96,LEN($C96)-1))))/3,0),"")</f>
        <v/>
      </c>
      <c r="EP96" s="6" t="str">
        <f t="shared" ref="EP96:GK96" si="5086">IFERROR(IF(MOD(EO96,$D96)=0,$E96,$F96),"")</f>
        <v/>
      </c>
      <c r="EQ96" s="6" t="str">
        <f t="shared" si="4828"/>
        <v/>
      </c>
      <c r="ER96" s="6" t="str">
        <f t="shared" si="4829"/>
        <v>,2,2,2,2,2,2,2,2,2,2,71,44</v>
      </c>
      <c r="ES96" s="6" t="str">
        <f t="shared" si="4941"/>
        <v/>
      </c>
      <c r="ET96" s="6" t="str">
        <f t="shared" ref="ET96:GK96" si="5087">IFERROR(ROUNDDOWN(IF(LEFT($C96,1)="*",ES96*IF(RIGHT($C96,LEN($C96)-1)="old",ES96,VALUE(RIGHT($C96,LEN($C96)-1))),ES96+IF(RIGHT($C96,LEN($C96)-1)="old",ES96,VALUE(RIGHT($C96,LEN($C96)-1))))/3,0),"")</f>
        <v/>
      </c>
      <c r="EU96" s="6" t="str">
        <f t="shared" ref="EU96:GK96" si="5088">IFERROR(IF(MOD(ET96,$D96)=0,$E96,$F96),"")</f>
        <v/>
      </c>
      <c r="EV96" s="6" t="str">
        <f t="shared" si="4832"/>
        <v/>
      </c>
      <c r="EW96" s="6" t="str">
        <f t="shared" si="4833"/>
        <v>,2,2,2,2,2,2,2,2,2,2,71,44</v>
      </c>
      <c r="EX96" s="6" t="str">
        <f t="shared" si="4944"/>
        <v/>
      </c>
      <c r="EY96" s="6" t="str">
        <f t="shared" ref="EY96:GK96" si="5089">IFERROR(ROUNDDOWN(IF(LEFT($C96,1)="*",EX96*IF(RIGHT($C96,LEN($C96)-1)="old",EX96,VALUE(RIGHT($C96,LEN($C96)-1))),EX96+IF(RIGHT($C96,LEN($C96)-1)="old",EX96,VALUE(RIGHT($C96,LEN($C96)-1))))/3,0),"")</f>
        <v/>
      </c>
      <c r="EZ96" s="6" t="str">
        <f t="shared" ref="EZ96:GK96" si="5090">IFERROR(IF(MOD(EY96,$D96)=0,$E96,$F96),"")</f>
        <v/>
      </c>
      <c r="FA96" s="6" t="str">
        <f t="shared" si="4836"/>
        <v/>
      </c>
      <c r="FB96" s="6" t="str">
        <f t="shared" si="4837"/>
        <v>,2,2,2,2,2,2,2,2,2,2,71,44</v>
      </c>
      <c r="FC96" s="6" t="str">
        <f t="shared" si="4947"/>
        <v/>
      </c>
      <c r="FD96" s="6" t="str">
        <f t="shared" ref="FD96:GK96" si="5091">IFERROR(ROUNDDOWN(IF(LEFT($C96,1)="*",FC96*IF(RIGHT($C96,LEN($C96)-1)="old",FC96,VALUE(RIGHT($C96,LEN($C96)-1))),FC96+IF(RIGHT($C96,LEN($C96)-1)="old",FC96,VALUE(RIGHT($C96,LEN($C96)-1))))/3,0),"")</f>
        <v/>
      </c>
      <c r="FE96" s="6" t="str">
        <f t="shared" ref="FE96:GK96" si="5092">IFERROR(IF(MOD(FD96,$D96)=0,$E96,$F96),"")</f>
        <v/>
      </c>
      <c r="FF96" s="6" t="str">
        <f t="shared" si="4840"/>
        <v/>
      </c>
      <c r="FG96" s="6" t="str">
        <f t="shared" si="4841"/>
        <v>,2,2,2,2,2,2,2,2,2,2,71,44</v>
      </c>
      <c r="FH96" s="6" t="str">
        <f t="shared" si="4950"/>
        <v/>
      </c>
      <c r="FI96" s="6" t="str">
        <f t="shared" ref="FI96:GK96" si="5093">IFERROR(ROUNDDOWN(IF(LEFT($C96,1)="*",FH96*IF(RIGHT($C96,LEN($C96)-1)="old",FH96,VALUE(RIGHT($C96,LEN($C96)-1))),FH96+IF(RIGHT($C96,LEN($C96)-1)="old",FH96,VALUE(RIGHT($C96,LEN($C96)-1))))/3,0),"")</f>
        <v/>
      </c>
      <c r="FJ96" s="6" t="str">
        <f t="shared" ref="FJ96:GK96" si="5094">IFERROR(IF(MOD(FI96,$D96)=0,$E96,$F96),"")</f>
        <v/>
      </c>
      <c r="FK96" s="6" t="str">
        <f t="shared" si="4844"/>
        <v/>
      </c>
      <c r="FL96" s="6" t="str">
        <f t="shared" si="4845"/>
        <v>,2,2,2,2,2,2,2,2,2,2,71,44</v>
      </c>
      <c r="FM96" s="6" t="str">
        <f t="shared" si="4953"/>
        <v/>
      </c>
      <c r="FN96" s="6" t="str">
        <f t="shared" ref="FN96:GK96" si="5095">IFERROR(ROUNDDOWN(IF(LEFT($C96,1)="*",FM96*IF(RIGHT($C96,LEN($C96)-1)="old",FM96,VALUE(RIGHT($C96,LEN($C96)-1))),FM96+IF(RIGHT($C96,LEN($C96)-1)="old",FM96,VALUE(RIGHT($C96,LEN($C96)-1))))/3,0),"")</f>
        <v/>
      </c>
      <c r="FO96" s="6" t="str">
        <f t="shared" ref="FO96:GK96" si="5096">IFERROR(IF(MOD(FN96,$D96)=0,$E96,$F96),"")</f>
        <v/>
      </c>
      <c r="FP96" s="6" t="str">
        <f t="shared" si="4848"/>
        <v/>
      </c>
      <c r="FQ96" s="6" t="str">
        <f t="shared" si="4849"/>
        <v>,2,2,2,2,2,2,2,2,2,2,71,44</v>
      </c>
      <c r="FR96" s="6" t="str">
        <f t="shared" si="4956"/>
        <v/>
      </c>
      <c r="FS96" s="6" t="str">
        <f t="shared" ref="FS96:GK96" si="5097">IFERROR(ROUNDDOWN(IF(LEFT($C96,1)="*",FR96*IF(RIGHT($C96,LEN($C96)-1)="old",FR96,VALUE(RIGHT($C96,LEN($C96)-1))),FR96+IF(RIGHT($C96,LEN($C96)-1)="old",FR96,VALUE(RIGHT($C96,LEN($C96)-1))))/3,0),"")</f>
        <v/>
      </c>
      <c r="FT96" s="6" t="str">
        <f t="shared" ref="FT96:GK96" si="5098">IFERROR(IF(MOD(FS96,$D96)=0,$E96,$F96),"")</f>
        <v/>
      </c>
      <c r="FU96" s="6" t="str">
        <f t="shared" si="4852"/>
        <v/>
      </c>
      <c r="FV96" s="6" t="str">
        <f t="shared" si="4853"/>
        <v>,2,2,2,2,2,2,2,2,2,2,71,44</v>
      </c>
      <c r="FW96" s="6" t="str">
        <f t="shared" si="4959"/>
        <v/>
      </c>
      <c r="FX96" s="6" t="str">
        <f t="shared" ref="FX96:GK96" si="5099">IFERROR(ROUNDDOWN(IF(LEFT($C96,1)="*",FW96*IF(RIGHT($C96,LEN($C96)-1)="old",FW96,VALUE(RIGHT($C96,LEN($C96)-1))),FW96+IF(RIGHT($C96,LEN($C96)-1)="old",FW96,VALUE(RIGHT($C96,LEN($C96)-1))))/3,0),"")</f>
        <v/>
      </c>
      <c r="FY96" s="6" t="str">
        <f t="shared" ref="FY96:GK96" si="5100">IFERROR(IF(MOD(FX96,$D96)=0,$E96,$F96),"")</f>
        <v/>
      </c>
      <c r="FZ96" s="6" t="str">
        <f t="shared" si="4856"/>
        <v/>
      </c>
      <c r="GA96" s="6" t="str">
        <f t="shared" si="4857"/>
        <v>,2,2,2,2,2,2,2,2,2,2,71,44</v>
      </c>
      <c r="GB96" s="6" t="str">
        <f t="shared" si="4962"/>
        <v/>
      </c>
      <c r="GC96" s="6" t="str">
        <f t="shared" ref="GC96:GK96" si="5101">IFERROR(ROUNDDOWN(IF(LEFT($C96,1)="*",GB96*IF(RIGHT($C96,LEN($C96)-1)="old",GB96,VALUE(RIGHT($C96,LEN($C96)-1))),GB96+IF(RIGHT($C96,LEN($C96)-1)="old",GB96,VALUE(RIGHT($C96,LEN($C96)-1))))/3,0),"")</f>
        <v/>
      </c>
      <c r="GD96" s="6" t="str">
        <f t="shared" ref="GD96:GK96" si="5102">IFERROR(IF(MOD(GC96,$D96)=0,$E96,$F96),"")</f>
        <v/>
      </c>
      <c r="GE96" s="6" t="str">
        <f t="shared" si="4860"/>
        <v/>
      </c>
      <c r="GF96" s="6" t="str">
        <f t="shared" si="4861"/>
        <v>,2,2,2,2,2,2,2,2,2,2,71,44</v>
      </c>
      <c r="GG96" s="6" t="str">
        <f t="shared" si="4965"/>
        <v/>
      </c>
      <c r="GH96" s="6" t="str">
        <f t="shared" ref="GH96:GK96" si="5103">IFERROR(ROUNDDOWN(IF(LEFT($C96,1)="*",GG96*IF(RIGHT($C96,LEN($C96)-1)="old",GG96,VALUE(RIGHT($C96,LEN($C96)-1))),GG96+IF(RIGHT($C96,LEN($C96)-1)="old",GG96,VALUE(RIGHT($C96,LEN($C96)-1))))/3,0),"")</f>
        <v/>
      </c>
      <c r="GI96" s="6" t="str">
        <f t="shared" ref="GI96:GK96" si="5104">IFERROR(IF(MOD(GH96,$D96)=0,$E96,$F96),"")</f>
        <v/>
      </c>
      <c r="GJ96" s="6" t="str">
        <f t="shared" si="4864"/>
        <v/>
      </c>
      <c r="GK96" s="6" t="str">
        <f t="shared" si="4865"/>
        <v>,2,2,2,2,2,2,2,2,2,2,71,44</v>
      </c>
      <c r="GL96" s="6"/>
      <c r="GM96" s="6"/>
      <c r="GN96" s="6"/>
      <c r="GO96" s="6"/>
    </row>
    <row r="97" spans="1:197" x14ac:dyDescent="0.25">
      <c r="A97" s="6"/>
      <c r="B97" s="6">
        <v>4</v>
      </c>
      <c r="C97" s="6" t="str">
        <f>"*old"</f>
        <v>*old</v>
      </c>
      <c r="D97" s="6">
        <v>7</v>
      </c>
      <c r="E97" s="6">
        <v>0</v>
      </c>
      <c r="F97" s="6">
        <v>3</v>
      </c>
      <c r="G97" s="6"/>
      <c r="H97" s="6"/>
      <c r="I97" s="6" t="str">
        <f>IF(E90=B97,GJ90,"")&amp;IF(F90=B97,GK90,"")&amp;IF(E91=B97,GJ91,"")&amp;IF(F91=B97,GK91,"")&amp;IF(E92=B97,GJ92,"")&amp;IF(F92=B97,GK92,"")&amp;IF(E93=B97,GJ93,"")&amp;IF(F93=B97,GK93,"")&amp;IF(E94=B97,GJ94,"")&amp;IF(F94=B97,GK94,"")&amp;IF(E95=B97,GJ95,"")&amp;IF(F95=B97,GK95,"")&amp;IF(E96=B97,GJ96,"")&amp;IF(F96=B97,GK96,"")</f>
        <v>,3,3,3,3,3,3,3,3,3,3,25</v>
      </c>
      <c r="J97" s="6">
        <f t="shared" si="4728"/>
        <v>11</v>
      </c>
      <c r="K97" s="6">
        <f t="shared" si="4968"/>
        <v>78</v>
      </c>
      <c r="L97" s="6" t="str">
        <f>IF(E98=B97,GJ98,"")&amp;IF(F98=B97,GK98,"")&amp;IF(E99=B97,GJ99,"")&amp;IF(F99=B97,GK99,"")&amp;IF(E100=B97,GJ100,"")&amp;IF(F100=B97,GK100,"")</f>
        <v>,3,3,3,3,3,3,3,3,3,3</v>
      </c>
      <c r="M97" s="6">
        <f>LEN(L97)-LEN(SUBSTITUTE(L97,",",""))</f>
        <v>10</v>
      </c>
      <c r="N97" s="6">
        <f>IF(N$4&lt;=$J97,VALUE(SUBSTITUTE(MID($I97,IFERROR(FIND(CHAR(1),SUBSTITUTE($I97,",",CHAR(1),(N$4+1)-1)),1),IFERROR(FIND(CHAR(1),SUBSTITUTE($I97,",",CHAR(1),(N$4+1))),LEN($I97)+1)-IFERROR(FIND(CHAR(1),SUBSTITUTE($I97,",",CHAR(1),(N$4+1)-1)),1)),",","")),"")</f>
        <v>3</v>
      </c>
      <c r="O97" s="6">
        <f t="shared" si="3154"/>
        <v>3</v>
      </c>
      <c r="P97" s="6">
        <f t="shared" si="3155"/>
        <v>3</v>
      </c>
      <c r="Q97" s="6" t="str">
        <f t="shared" si="3084"/>
        <v/>
      </c>
      <c r="R97" s="6" t="str">
        <f t="shared" si="3085"/>
        <v>,3</v>
      </c>
      <c r="S97" s="6">
        <f t="shared" si="4729"/>
        <v>3</v>
      </c>
      <c r="T97" s="6">
        <f t="shared" si="4657"/>
        <v>3</v>
      </c>
      <c r="U97" s="6">
        <f t="shared" si="4658"/>
        <v>3</v>
      </c>
      <c r="V97" s="6" t="str">
        <f t="shared" si="898"/>
        <v/>
      </c>
      <c r="W97" s="6" t="str">
        <f t="shared" si="899"/>
        <v>,3,3</v>
      </c>
      <c r="X97" s="6">
        <f t="shared" si="4866"/>
        <v>3</v>
      </c>
      <c r="Y97" s="6">
        <f t="shared" ref="Y97:CJ97" si="5105">IFERROR(ROUNDDOWN(IF(LEFT($C97,1)="*",X97*IF(RIGHT($C97,LEN($C97)-1)="old",X97,VALUE(RIGHT($C97,LEN($C97)-1))),X97+IF(RIGHT($C97,LEN($C97)-1)="old",X97,VALUE(RIGHT($C97,LEN($C97)-1))))/3,0),"")</f>
        <v>3</v>
      </c>
      <c r="Z97" s="6">
        <f t="shared" ref="Z97:CK97" si="5106">IFERROR(IF(MOD(Y97,$D97)=0,$E97,$F97),"")</f>
        <v>3</v>
      </c>
      <c r="AA97" s="6" t="str">
        <f t="shared" si="4732"/>
        <v/>
      </c>
      <c r="AB97" s="6" t="str">
        <f t="shared" si="4733"/>
        <v>,3,3,3</v>
      </c>
      <c r="AC97" s="6">
        <f t="shared" si="4869"/>
        <v>3</v>
      </c>
      <c r="AD97" s="6">
        <f t="shared" ref="AD97:CO97" si="5107">IFERROR(ROUNDDOWN(IF(LEFT($C97,1)="*",AC97*IF(RIGHT($C97,LEN($C97)-1)="old",AC97,VALUE(RIGHT($C97,LEN($C97)-1))),AC97+IF(RIGHT($C97,LEN($C97)-1)="old",AC97,VALUE(RIGHT($C97,LEN($C97)-1))))/3,0),"")</f>
        <v>3</v>
      </c>
      <c r="AE97" s="6">
        <f t="shared" ref="AE97:CP97" si="5108">IFERROR(IF(MOD(AD97,$D97)=0,$E97,$F97),"")</f>
        <v>3</v>
      </c>
      <c r="AF97" s="6" t="str">
        <f t="shared" si="4736"/>
        <v/>
      </c>
      <c r="AG97" s="6" t="str">
        <f t="shared" si="4737"/>
        <v>,3,3,3,3</v>
      </c>
      <c r="AH97" s="6">
        <f t="shared" si="4872"/>
        <v>3</v>
      </c>
      <c r="AI97" s="6">
        <f t="shared" ref="AI97:CT97" si="5109">IFERROR(ROUNDDOWN(IF(LEFT($C97,1)="*",AH97*IF(RIGHT($C97,LEN($C97)-1)="old",AH97,VALUE(RIGHT($C97,LEN($C97)-1))),AH97+IF(RIGHT($C97,LEN($C97)-1)="old",AH97,VALUE(RIGHT($C97,LEN($C97)-1))))/3,0),"")</f>
        <v>3</v>
      </c>
      <c r="AJ97" s="6">
        <f t="shared" ref="AJ97:CU97" si="5110">IFERROR(IF(MOD(AI97,$D97)=0,$E97,$F97),"")</f>
        <v>3</v>
      </c>
      <c r="AK97" s="6" t="str">
        <f t="shared" si="4740"/>
        <v/>
      </c>
      <c r="AL97" s="6" t="str">
        <f t="shared" si="4741"/>
        <v>,3,3,3,3,3</v>
      </c>
      <c r="AM97" s="6">
        <f t="shared" si="4875"/>
        <v>3</v>
      </c>
      <c r="AN97" s="6">
        <f t="shared" ref="AN97:CY97" si="5111">IFERROR(ROUNDDOWN(IF(LEFT($C97,1)="*",AM97*IF(RIGHT($C97,LEN($C97)-1)="old",AM97,VALUE(RIGHT($C97,LEN($C97)-1))),AM97+IF(RIGHT($C97,LEN($C97)-1)="old",AM97,VALUE(RIGHT($C97,LEN($C97)-1))))/3,0),"")</f>
        <v>3</v>
      </c>
      <c r="AO97" s="6">
        <f t="shared" ref="AO97:CZ97" si="5112">IFERROR(IF(MOD(AN97,$D97)=0,$E97,$F97),"")</f>
        <v>3</v>
      </c>
      <c r="AP97" s="6" t="str">
        <f t="shared" si="4744"/>
        <v/>
      </c>
      <c r="AQ97" s="6" t="str">
        <f t="shared" si="4745"/>
        <v>,3,3,3,3,3,3</v>
      </c>
      <c r="AR97" s="6">
        <f t="shared" si="4878"/>
        <v>3</v>
      </c>
      <c r="AS97" s="6">
        <f t="shared" ref="AS97:DD97" si="5113">IFERROR(ROUNDDOWN(IF(LEFT($C97,1)="*",AR97*IF(RIGHT($C97,LEN($C97)-1)="old",AR97,VALUE(RIGHT($C97,LEN($C97)-1))),AR97+IF(RIGHT($C97,LEN($C97)-1)="old",AR97,VALUE(RIGHT($C97,LEN($C97)-1))))/3,0),"")</f>
        <v>3</v>
      </c>
      <c r="AT97" s="6">
        <f t="shared" ref="AT97:DE97" si="5114">IFERROR(IF(MOD(AS97,$D97)=0,$E97,$F97),"")</f>
        <v>3</v>
      </c>
      <c r="AU97" s="6" t="str">
        <f t="shared" si="4748"/>
        <v/>
      </c>
      <c r="AV97" s="6" t="str">
        <f t="shared" si="4749"/>
        <v>,3,3,3,3,3,3,3</v>
      </c>
      <c r="AW97" s="6">
        <f t="shared" si="4881"/>
        <v>3</v>
      </c>
      <c r="AX97" s="6">
        <f t="shared" ref="AX97:DI97" si="5115">IFERROR(ROUNDDOWN(IF(LEFT($C97,1)="*",AW97*IF(RIGHT($C97,LEN($C97)-1)="old",AW97,VALUE(RIGHT($C97,LEN($C97)-1))),AW97+IF(RIGHT($C97,LEN($C97)-1)="old",AW97,VALUE(RIGHT($C97,LEN($C97)-1))))/3,0),"")</f>
        <v>3</v>
      </c>
      <c r="AY97" s="6">
        <f t="shared" ref="AY97:DJ97" si="5116">IFERROR(IF(MOD(AX97,$D97)=0,$E97,$F97),"")</f>
        <v>3</v>
      </c>
      <c r="AZ97" s="6" t="str">
        <f t="shared" si="4752"/>
        <v/>
      </c>
      <c r="BA97" s="6" t="str">
        <f t="shared" si="4753"/>
        <v>,3,3,3,3,3,3,3,3</v>
      </c>
      <c r="BB97" s="6">
        <f t="shared" si="4884"/>
        <v>3</v>
      </c>
      <c r="BC97" s="6">
        <f t="shared" ref="BC97:DN97" si="5117">IFERROR(ROUNDDOWN(IF(LEFT($C97,1)="*",BB97*IF(RIGHT($C97,LEN($C97)-1)="old",BB97,VALUE(RIGHT($C97,LEN($C97)-1))),BB97+IF(RIGHT($C97,LEN($C97)-1)="old",BB97,VALUE(RIGHT($C97,LEN($C97)-1))))/3,0),"")</f>
        <v>3</v>
      </c>
      <c r="BD97" s="6">
        <f t="shared" ref="BD97:DO97" si="5118">IFERROR(IF(MOD(BC97,$D97)=0,$E97,$F97),"")</f>
        <v>3</v>
      </c>
      <c r="BE97" s="6" t="str">
        <f t="shared" si="4756"/>
        <v/>
      </c>
      <c r="BF97" s="6" t="str">
        <f t="shared" si="4757"/>
        <v>,3,3,3,3,3,3,3,3,3</v>
      </c>
      <c r="BG97" s="6">
        <f t="shared" si="4887"/>
        <v>3</v>
      </c>
      <c r="BH97" s="6">
        <f t="shared" ref="BH97:DS97" si="5119">IFERROR(ROUNDDOWN(IF(LEFT($C97,1)="*",BG97*IF(RIGHT($C97,LEN($C97)-1)="old",BG97,VALUE(RIGHT($C97,LEN($C97)-1))),BG97+IF(RIGHT($C97,LEN($C97)-1)="old",BG97,VALUE(RIGHT($C97,LEN($C97)-1))))/3,0),"")</f>
        <v>3</v>
      </c>
      <c r="BI97" s="6">
        <f t="shared" ref="BI97:DT97" si="5120">IFERROR(IF(MOD(BH97,$D97)=0,$E97,$F97),"")</f>
        <v>3</v>
      </c>
      <c r="BJ97" s="6" t="str">
        <f t="shared" si="4760"/>
        <v/>
      </c>
      <c r="BK97" s="6" t="str">
        <f t="shared" si="4761"/>
        <v>,3,3,3,3,3,3,3,3,3,3</v>
      </c>
      <c r="BL97" s="6">
        <f t="shared" si="4890"/>
        <v>25</v>
      </c>
      <c r="BM97" s="6">
        <f t="shared" ref="BM97:DX97" si="5121">IFERROR(ROUNDDOWN(IF(LEFT($C97,1)="*",BL97*IF(RIGHT($C97,LEN($C97)-1)="old",BL97,VALUE(RIGHT($C97,LEN($C97)-1))),BL97+IF(RIGHT($C97,LEN($C97)-1)="old",BL97,VALUE(RIGHT($C97,LEN($C97)-1))))/3,0),"")</f>
        <v>208</v>
      </c>
      <c r="BN97" s="6">
        <f t="shared" ref="BN97:DY97" si="5122">IFERROR(IF(MOD(BM97,$D97)=0,$E97,$F97),"")</f>
        <v>3</v>
      </c>
      <c r="BO97" s="6" t="str">
        <f t="shared" si="4764"/>
        <v/>
      </c>
      <c r="BP97" s="6" t="str">
        <f t="shared" si="4765"/>
        <v>,3,3,3,3,3,3,3,3,3,3,208</v>
      </c>
      <c r="BQ97" s="6" t="str">
        <f t="shared" si="4893"/>
        <v/>
      </c>
      <c r="BR97" s="6" t="str">
        <f t="shared" ref="BR97:EC97" si="5123">IFERROR(ROUNDDOWN(IF(LEFT($C97,1)="*",BQ97*IF(RIGHT($C97,LEN($C97)-1)="old",BQ97,VALUE(RIGHT($C97,LEN($C97)-1))),BQ97+IF(RIGHT($C97,LEN($C97)-1)="old",BQ97,VALUE(RIGHT($C97,LEN($C97)-1))))/3,0),"")</f>
        <v/>
      </c>
      <c r="BS97" s="6" t="str">
        <f t="shared" ref="BS97:ED97" si="5124">IFERROR(IF(MOD(BR97,$D97)=0,$E97,$F97),"")</f>
        <v/>
      </c>
      <c r="BT97" s="6" t="str">
        <f t="shared" si="4768"/>
        <v/>
      </c>
      <c r="BU97" s="6" t="str">
        <f t="shared" si="4769"/>
        <v>,3,3,3,3,3,3,3,3,3,3,208</v>
      </c>
      <c r="BV97" s="6" t="str">
        <f t="shared" si="4896"/>
        <v/>
      </c>
      <c r="BW97" s="6" t="str">
        <f t="shared" ref="BW97:EH97" si="5125">IFERROR(ROUNDDOWN(IF(LEFT($C97,1)="*",BV97*IF(RIGHT($C97,LEN($C97)-1)="old",BV97,VALUE(RIGHT($C97,LEN($C97)-1))),BV97+IF(RIGHT($C97,LEN($C97)-1)="old",BV97,VALUE(RIGHT($C97,LEN($C97)-1))))/3,0),"")</f>
        <v/>
      </c>
      <c r="BX97" s="6" t="str">
        <f t="shared" ref="BX97:EI97" si="5126">IFERROR(IF(MOD(BW97,$D97)=0,$E97,$F97),"")</f>
        <v/>
      </c>
      <c r="BY97" s="6" t="str">
        <f t="shared" si="4772"/>
        <v/>
      </c>
      <c r="BZ97" s="6" t="str">
        <f t="shared" si="4773"/>
        <v>,3,3,3,3,3,3,3,3,3,3,208</v>
      </c>
      <c r="CA97" s="6" t="str">
        <f t="shared" si="4899"/>
        <v/>
      </c>
      <c r="CB97" s="6" t="str">
        <f t="shared" ref="CB97:EM97" si="5127">IFERROR(ROUNDDOWN(IF(LEFT($C97,1)="*",CA97*IF(RIGHT($C97,LEN($C97)-1)="old",CA97,VALUE(RIGHT($C97,LEN($C97)-1))),CA97+IF(RIGHT($C97,LEN($C97)-1)="old",CA97,VALUE(RIGHT($C97,LEN($C97)-1))))/3,0),"")</f>
        <v/>
      </c>
      <c r="CC97" s="6" t="str">
        <f t="shared" ref="CC97:EN97" si="5128">IFERROR(IF(MOD(CB97,$D97)=0,$E97,$F97),"")</f>
        <v/>
      </c>
      <c r="CD97" s="6" t="str">
        <f t="shared" si="4776"/>
        <v/>
      </c>
      <c r="CE97" s="6" t="str">
        <f t="shared" si="4777"/>
        <v>,3,3,3,3,3,3,3,3,3,3,208</v>
      </c>
      <c r="CF97" s="6" t="str">
        <f t="shared" si="4902"/>
        <v/>
      </c>
      <c r="CG97" s="6" t="str">
        <f t="shared" ref="CG97:ER97" si="5129">IFERROR(ROUNDDOWN(IF(LEFT($C97,1)="*",CF97*IF(RIGHT($C97,LEN($C97)-1)="old",CF97,VALUE(RIGHT($C97,LEN($C97)-1))),CF97+IF(RIGHT($C97,LEN($C97)-1)="old",CF97,VALUE(RIGHT($C97,LEN($C97)-1))))/3,0),"")</f>
        <v/>
      </c>
      <c r="CH97" s="6" t="str">
        <f t="shared" ref="CH97:ES97" si="5130">IFERROR(IF(MOD(CG97,$D97)=0,$E97,$F97),"")</f>
        <v/>
      </c>
      <c r="CI97" s="6" t="str">
        <f t="shared" si="4780"/>
        <v/>
      </c>
      <c r="CJ97" s="6" t="str">
        <f t="shared" si="4781"/>
        <v>,3,3,3,3,3,3,3,3,3,3,208</v>
      </c>
      <c r="CK97" s="6" t="str">
        <f t="shared" si="4905"/>
        <v/>
      </c>
      <c r="CL97" s="6" t="str">
        <f t="shared" ref="CL97:EW97" si="5131">IFERROR(ROUNDDOWN(IF(LEFT($C97,1)="*",CK97*IF(RIGHT($C97,LEN($C97)-1)="old",CK97,VALUE(RIGHT($C97,LEN($C97)-1))),CK97+IF(RIGHT($C97,LEN($C97)-1)="old",CK97,VALUE(RIGHT($C97,LEN($C97)-1))))/3,0),"")</f>
        <v/>
      </c>
      <c r="CM97" s="6" t="str">
        <f t="shared" ref="CM97:EX97" si="5132">IFERROR(IF(MOD(CL97,$D97)=0,$E97,$F97),"")</f>
        <v/>
      </c>
      <c r="CN97" s="6" t="str">
        <f t="shared" si="4784"/>
        <v/>
      </c>
      <c r="CO97" s="6" t="str">
        <f t="shared" si="4785"/>
        <v>,3,3,3,3,3,3,3,3,3,3,208</v>
      </c>
      <c r="CP97" s="6" t="str">
        <f t="shared" si="4908"/>
        <v/>
      </c>
      <c r="CQ97" s="6" t="str">
        <f t="shared" ref="CQ97:FB97" si="5133">IFERROR(ROUNDDOWN(IF(LEFT($C97,1)="*",CP97*IF(RIGHT($C97,LEN($C97)-1)="old",CP97,VALUE(RIGHT($C97,LEN($C97)-1))),CP97+IF(RIGHT($C97,LEN($C97)-1)="old",CP97,VALUE(RIGHT($C97,LEN($C97)-1))))/3,0),"")</f>
        <v/>
      </c>
      <c r="CR97" s="6" t="str">
        <f t="shared" ref="CR97:FC97" si="5134">IFERROR(IF(MOD(CQ97,$D97)=0,$E97,$F97),"")</f>
        <v/>
      </c>
      <c r="CS97" s="6" t="str">
        <f t="shared" si="4788"/>
        <v/>
      </c>
      <c r="CT97" s="6" t="str">
        <f t="shared" si="4789"/>
        <v>,3,3,3,3,3,3,3,3,3,3,208</v>
      </c>
      <c r="CU97" s="6" t="str">
        <f t="shared" si="4911"/>
        <v/>
      </c>
      <c r="CV97" s="6" t="str">
        <f t="shared" ref="CV97:FG97" si="5135">IFERROR(ROUNDDOWN(IF(LEFT($C97,1)="*",CU97*IF(RIGHT($C97,LEN($C97)-1)="old",CU97,VALUE(RIGHT($C97,LEN($C97)-1))),CU97+IF(RIGHT($C97,LEN($C97)-1)="old",CU97,VALUE(RIGHT($C97,LEN($C97)-1))))/3,0),"")</f>
        <v/>
      </c>
      <c r="CW97" s="6" t="str">
        <f t="shared" ref="CW97:FH97" si="5136">IFERROR(IF(MOD(CV97,$D97)=0,$E97,$F97),"")</f>
        <v/>
      </c>
      <c r="CX97" s="6" t="str">
        <f t="shared" si="4792"/>
        <v/>
      </c>
      <c r="CY97" s="6" t="str">
        <f t="shared" si="4793"/>
        <v>,3,3,3,3,3,3,3,3,3,3,208</v>
      </c>
      <c r="CZ97" s="6" t="str">
        <f t="shared" si="4914"/>
        <v/>
      </c>
      <c r="DA97" s="6" t="str">
        <f t="shared" ref="DA97:FL97" si="5137">IFERROR(ROUNDDOWN(IF(LEFT($C97,1)="*",CZ97*IF(RIGHT($C97,LEN($C97)-1)="old",CZ97,VALUE(RIGHT($C97,LEN($C97)-1))),CZ97+IF(RIGHT($C97,LEN($C97)-1)="old",CZ97,VALUE(RIGHT($C97,LEN($C97)-1))))/3,0),"")</f>
        <v/>
      </c>
      <c r="DB97" s="6" t="str">
        <f t="shared" ref="DB97:FM97" si="5138">IFERROR(IF(MOD(DA97,$D97)=0,$E97,$F97),"")</f>
        <v/>
      </c>
      <c r="DC97" s="6" t="str">
        <f t="shared" si="4796"/>
        <v/>
      </c>
      <c r="DD97" s="6" t="str">
        <f t="shared" si="4797"/>
        <v>,3,3,3,3,3,3,3,3,3,3,208</v>
      </c>
      <c r="DE97" s="6" t="str">
        <f t="shared" si="4917"/>
        <v/>
      </c>
      <c r="DF97" s="6" t="str">
        <f t="shared" ref="DF97:FQ97" si="5139">IFERROR(ROUNDDOWN(IF(LEFT($C97,1)="*",DE97*IF(RIGHT($C97,LEN($C97)-1)="old",DE97,VALUE(RIGHT($C97,LEN($C97)-1))),DE97+IF(RIGHT($C97,LEN($C97)-1)="old",DE97,VALUE(RIGHT($C97,LEN($C97)-1))))/3,0),"")</f>
        <v/>
      </c>
      <c r="DG97" s="6" t="str">
        <f t="shared" ref="DG97:FR97" si="5140">IFERROR(IF(MOD(DF97,$D97)=0,$E97,$F97),"")</f>
        <v/>
      </c>
      <c r="DH97" s="6" t="str">
        <f t="shared" si="4800"/>
        <v/>
      </c>
      <c r="DI97" s="6" t="str">
        <f t="shared" si="4801"/>
        <v>,3,3,3,3,3,3,3,3,3,3,208</v>
      </c>
      <c r="DJ97" s="6" t="str">
        <f t="shared" si="4920"/>
        <v/>
      </c>
      <c r="DK97" s="6" t="str">
        <f t="shared" ref="DK97:FV97" si="5141">IFERROR(ROUNDDOWN(IF(LEFT($C97,1)="*",DJ97*IF(RIGHT($C97,LEN($C97)-1)="old",DJ97,VALUE(RIGHT($C97,LEN($C97)-1))),DJ97+IF(RIGHT($C97,LEN($C97)-1)="old",DJ97,VALUE(RIGHT($C97,LEN($C97)-1))))/3,0),"")</f>
        <v/>
      </c>
      <c r="DL97" s="6" t="str">
        <f t="shared" ref="DL97:FW97" si="5142">IFERROR(IF(MOD(DK97,$D97)=0,$E97,$F97),"")</f>
        <v/>
      </c>
      <c r="DM97" s="6" t="str">
        <f t="shared" si="4804"/>
        <v/>
      </c>
      <c r="DN97" s="6" t="str">
        <f t="shared" si="4805"/>
        <v>,3,3,3,3,3,3,3,3,3,3,208</v>
      </c>
      <c r="DO97" s="6" t="str">
        <f t="shared" si="4923"/>
        <v/>
      </c>
      <c r="DP97" s="6" t="str">
        <f t="shared" ref="DP97:GA97" si="5143">IFERROR(ROUNDDOWN(IF(LEFT($C97,1)="*",DO97*IF(RIGHT($C97,LEN($C97)-1)="old",DO97,VALUE(RIGHT($C97,LEN($C97)-1))),DO97+IF(RIGHT($C97,LEN($C97)-1)="old",DO97,VALUE(RIGHT($C97,LEN($C97)-1))))/3,0),"")</f>
        <v/>
      </c>
      <c r="DQ97" s="6" t="str">
        <f t="shared" ref="DQ97:GB97" si="5144">IFERROR(IF(MOD(DP97,$D97)=0,$E97,$F97),"")</f>
        <v/>
      </c>
      <c r="DR97" s="6" t="str">
        <f t="shared" si="4808"/>
        <v/>
      </c>
      <c r="DS97" s="6" t="str">
        <f t="shared" si="4809"/>
        <v>,3,3,3,3,3,3,3,3,3,3,208</v>
      </c>
      <c r="DT97" s="6" t="str">
        <f t="shared" si="4926"/>
        <v/>
      </c>
      <c r="DU97" s="6" t="str">
        <f t="shared" ref="DU97:GF97" si="5145">IFERROR(ROUNDDOWN(IF(LEFT($C97,1)="*",DT97*IF(RIGHT($C97,LEN($C97)-1)="old",DT97,VALUE(RIGHT($C97,LEN($C97)-1))),DT97+IF(RIGHT($C97,LEN($C97)-1)="old",DT97,VALUE(RIGHT($C97,LEN($C97)-1))))/3,0),"")</f>
        <v/>
      </c>
      <c r="DV97" s="6" t="str">
        <f t="shared" ref="DV97:GG97" si="5146">IFERROR(IF(MOD(DU97,$D97)=0,$E97,$F97),"")</f>
        <v/>
      </c>
      <c r="DW97" s="6" t="str">
        <f t="shared" si="4812"/>
        <v/>
      </c>
      <c r="DX97" s="6" t="str">
        <f t="shared" si="4813"/>
        <v>,3,3,3,3,3,3,3,3,3,3,208</v>
      </c>
      <c r="DY97" s="6" t="str">
        <f t="shared" si="4929"/>
        <v/>
      </c>
      <c r="DZ97" s="6" t="str">
        <f t="shared" ref="DZ97:GK97" si="5147">IFERROR(ROUNDDOWN(IF(LEFT($C97,1)="*",DY97*IF(RIGHT($C97,LEN($C97)-1)="old",DY97,VALUE(RIGHT($C97,LEN($C97)-1))),DY97+IF(RIGHT($C97,LEN($C97)-1)="old",DY97,VALUE(RIGHT($C97,LEN($C97)-1))))/3,0),"")</f>
        <v/>
      </c>
      <c r="EA97" s="6" t="str">
        <f t="shared" ref="EA97:GK97" si="5148">IFERROR(IF(MOD(DZ97,$D97)=0,$E97,$F97),"")</f>
        <v/>
      </c>
      <c r="EB97" s="6" t="str">
        <f t="shared" si="4816"/>
        <v/>
      </c>
      <c r="EC97" s="6" t="str">
        <f t="shared" si="4817"/>
        <v>,3,3,3,3,3,3,3,3,3,3,208</v>
      </c>
      <c r="ED97" s="6" t="str">
        <f t="shared" si="4932"/>
        <v/>
      </c>
      <c r="EE97" s="6" t="str">
        <f t="shared" ref="EE97:GK97" si="5149">IFERROR(ROUNDDOWN(IF(LEFT($C97,1)="*",ED97*IF(RIGHT($C97,LEN($C97)-1)="old",ED97,VALUE(RIGHT($C97,LEN($C97)-1))),ED97+IF(RIGHT($C97,LEN($C97)-1)="old",ED97,VALUE(RIGHT($C97,LEN($C97)-1))))/3,0),"")</f>
        <v/>
      </c>
      <c r="EF97" s="6" t="str">
        <f t="shared" ref="EF97:GK97" si="5150">IFERROR(IF(MOD(EE97,$D97)=0,$E97,$F97),"")</f>
        <v/>
      </c>
      <c r="EG97" s="6" t="str">
        <f t="shared" si="4820"/>
        <v/>
      </c>
      <c r="EH97" s="6" t="str">
        <f t="shared" si="4821"/>
        <v>,3,3,3,3,3,3,3,3,3,3,208</v>
      </c>
      <c r="EI97" s="6" t="str">
        <f t="shared" si="4935"/>
        <v/>
      </c>
      <c r="EJ97" s="6" t="str">
        <f t="shared" ref="EJ97:GK97" si="5151">IFERROR(ROUNDDOWN(IF(LEFT($C97,1)="*",EI97*IF(RIGHT($C97,LEN($C97)-1)="old",EI97,VALUE(RIGHT($C97,LEN($C97)-1))),EI97+IF(RIGHT($C97,LEN($C97)-1)="old",EI97,VALUE(RIGHT($C97,LEN($C97)-1))))/3,0),"")</f>
        <v/>
      </c>
      <c r="EK97" s="6" t="str">
        <f t="shared" ref="EK97:GK97" si="5152">IFERROR(IF(MOD(EJ97,$D97)=0,$E97,$F97),"")</f>
        <v/>
      </c>
      <c r="EL97" s="6" t="str">
        <f t="shared" si="4824"/>
        <v/>
      </c>
      <c r="EM97" s="6" t="str">
        <f t="shared" si="4825"/>
        <v>,3,3,3,3,3,3,3,3,3,3,208</v>
      </c>
      <c r="EN97" s="6" t="str">
        <f t="shared" si="4938"/>
        <v/>
      </c>
      <c r="EO97" s="6" t="str">
        <f t="shared" ref="EO97:GK97" si="5153">IFERROR(ROUNDDOWN(IF(LEFT($C97,1)="*",EN97*IF(RIGHT($C97,LEN($C97)-1)="old",EN97,VALUE(RIGHT($C97,LEN($C97)-1))),EN97+IF(RIGHT($C97,LEN($C97)-1)="old",EN97,VALUE(RIGHT($C97,LEN($C97)-1))))/3,0),"")</f>
        <v/>
      </c>
      <c r="EP97" s="6" t="str">
        <f t="shared" ref="EP97:GK97" si="5154">IFERROR(IF(MOD(EO97,$D97)=0,$E97,$F97),"")</f>
        <v/>
      </c>
      <c r="EQ97" s="6" t="str">
        <f t="shared" si="4828"/>
        <v/>
      </c>
      <c r="ER97" s="6" t="str">
        <f t="shared" si="4829"/>
        <v>,3,3,3,3,3,3,3,3,3,3,208</v>
      </c>
      <c r="ES97" s="6" t="str">
        <f t="shared" si="4941"/>
        <v/>
      </c>
      <c r="ET97" s="6" t="str">
        <f t="shared" ref="ET97:GK97" si="5155">IFERROR(ROUNDDOWN(IF(LEFT($C97,1)="*",ES97*IF(RIGHT($C97,LEN($C97)-1)="old",ES97,VALUE(RIGHT($C97,LEN($C97)-1))),ES97+IF(RIGHT($C97,LEN($C97)-1)="old",ES97,VALUE(RIGHT($C97,LEN($C97)-1))))/3,0),"")</f>
        <v/>
      </c>
      <c r="EU97" s="6" t="str">
        <f t="shared" ref="EU97:GK97" si="5156">IFERROR(IF(MOD(ET97,$D97)=0,$E97,$F97),"")</f>
        <v/>
      </c>
      <c r="EV97" s="6" t="str">
        <f t="shared" si="4832"/>
        <v/>
      </c>
      <c r="EW97" s="6" t="str">
        <f t="shared" si="4833"/>
        <v>,3,3,3,3,3,3,3,3,3,3,208</v>
      </c>
      <c r="EX97" s="6" t="str">
        <f t="shared" si="4944"/>
        <v/>
      </c>
      <c r="EY97" s="6" t="str">
        <f t="shared" ref="EY97:GK97" si="5157">IFERROR(ROUNDDOWN(IF(LEFT($C97,1)="*",EX97*IF(RIGHT($C97,LEN($C97)-1)="old",EX97,VALUE(RIGHT($C97,LEN($C97)-1))),EX97+IF(RIGHT($C97,LEN($C97)-1)="old",EX97,VALUE(RIGHT($C97,LEN($C97)-1))))/3,0),"")</f>
        <v/>
      </c>
      <c r="EZ97" s="6" t="str">
        <f t="shared" ref="EZ97:GK97" si="5158">IFERROR(IF(MOD(EY97,$D97)=0,$E97,$F97),"")</f>
        <v/>
      </c>
      <c r="FA97" s="6" t="str">
        <f t="shared" si="4836"/>
        <v/>
      </c>
      <c r="FB97" s="6" t="str">
        <f t="shared" si="4837"/>
        <v>,3,3,3,3,3,3,3,3,3,3,208</v>
      </c>
      <c r="FC97" s="6" t="str">
        <f t="shared" si="4947"/>
        <v/>
      </c>
      <c r="FD97" s="6" t="str">
        <f t="shared" ref="FD97:GK97" si="5159">IFERROR(ROUNDDOWN(IF(LEFT($C97,1)="*",FC97*IF(RIGHT($C97,LEN($C97)-1)="old",FC97,VALUE(RIGHT($C97,LEN($C97)-1))),FC97+IF(RIGHT($C97,LEN($C97)-1)="old",FC97,VALUE(RIGHT($C97,LEN($C97)-1))))/3,0),"")</f>
        <v/>
      </c>
      <c r="FE97" s="6" t="str">
        <f t="shared" ref="FE97:GK97" si="5160">IFERROR(IF(MOD(FD97,$D97)=0,$E97,$F97),"")</f>
        <v/>
      </c>
      <c r="FF97" s="6" t="str">
        <f t="shared" si="4840"/>
        <v/>
      </c>
      <c r="FG97" s="6" t="str">
        <f t="shared" si="4841"/>
        <v>,3,3,3,3,3,3,3,3,3,3,208</v>
      </c>
      <c r="FH97" s="6" t="str">
        <f t="shared" si="4950"/>
        <v/>
      </c>
      <c r="FI97" s="6" t="str">
        <f t="shared" ref="FI97:GK97" si="5161">IFERROR(ROUNDDOWN(IF(LEFT($C97,1)="*",FH97*IF(RIGHT($C97,LEN($C97)-1)="old",FH97,VALUE(RIGHT($C97,LEN($C97)-1))),FH97+IF(RIGHT($C97,LEN($C97)-1)="old",FH97,VALUE(RIGHT($C97,LEN($C97)-1))))/3,0),"")</f>
        <v/>
      </c>
      <c r="FJ97" s="6" t="str">
        <f t="shared" ref="FJ97:GK97" si="5162">IFERROR(IF(MOD(FI97,$D97)=0,$E97,$F97),"")</f>
        <v/>
      </c>
      <c r="FK97" s="6" t="str">
        <f t="shared" si="4844"/>
        <v/>
      </c>
      <c r="FL97" s="6" t="str">
        <f t="shared" si="4845"/>
        <v>,3,3,3,3,3,3,3,3,3,3,208</v>
      </c>
      <c r="FM97" s="6" t="str">
        <f t="shared" si="4953"/>
        <v/>
      </c>
      <c r="FN97" s="6" t="str">
        <f t="shared" ref="FN97:GK97" si="5163">IFERROR(ROUNDDOWN(IF(LEFT($C97,1)="*",FM97*IF(RIGHT($C97,LEN($C97)-1)="old",FM97,VALUE(RIGHT($C97,LEN($C97)-1))),FM97+IF(RIGHT($C97,LEN($C97)-1)="old",FM97,VALUE(RIGHT($C97,LEN($C97)-1))))/3,0),"")</f>
        <v/>
      </c>
      <c r="FO97" s="6" t="str">
        <f t="shared" ref="FO97:GK97" si="5164">IFERROR(IF(MOD(FN97,$D97)=0,$E97,$F97),"")</f>
        <v/>
      </c>
      <c r="FP97" s="6" t="str">
        <f t="shared" si="4848"/>
        <v/>
      </c>
      <c r="FQ97" s="6" t="str">
        <f t="shared" si="4849"/>
        <v>,3,3,3,3,3,3,3,3,3,3,208</v>
      </c>
      <c r="FR97" s="6" t="str">
        <f t="shared" si="4956"/>
        <v/>
      </c>
      <c r="FS97" s="6" t="str">
        <f t="shared" ref="FS97:GK97" si="5165">IFERROR(ROUNDDOWN(IF(LEFT($C97,1)="*",FR97*IF(RIGHT($C97,LEN($C97)-1)="old",FR97,VALUE(RIGHT($C97,LEN($C97)-1))),FR97+IF(RIGHT($C97,LEN($C97)-1)="old",FR97,VALUE(RIGHT($C97,LEN($C97)-1))))/3,0),"")</f>
        <v/>
      </c>
      <c r="FT97" s="6" t="str">
        <f t="shared" ref="FT97:GK97" si="5166">IFERROR(IF(MOD(FS97,$D97)=0,$E97,$F97),"")</f>
        <v/>
      </c>
      <c r="FU97" s="6" t="str">
        <f t="shared" si="4852"/>
        <v/>
      </c>
      <c r="FV97" s="6" t="str">
        <f t="shared" si="4853"/>
        <v>,3,3,3,3,3,3,3,3,3,3,208</v>
      </c>
      <c r="FW97" s="6" t="str">
        <f t="shared" si="4959"/>
        <v/>
      </c>
      <c r="FX97" s="6" t="str">
        <f t="shared" ref="FX97:GK97" si="5167">IFERROR(ROUNDDOWN(IF(LEFT($C97,1)="*",FW97*IF(RIGHT($C97,LEN($C97)-1)="old",FW97,VALUE(RIGHT($C97,LEN($C97)-1))),FW97+IF(RIGHT($C97,LEN($C97)-1)="old",FW97,VALUE(RIGHT($C97,LEN($C97)-1))))/3,0),"")</f>
        <v/>
      </c>
      <c r="FY97" s="6" t="str">
        <f t="shared" ref="FY97:GK97" si="5168">IFERROR(IF(MOD(FX97,$D97)=0,$E97,$F97),"")</f>
        <v/>
      </c>
      <c r="FZ97" s="6" t="str">
        <f t="shared" si="4856"/>
        <v/>
      </c>
      <c r="GA97" s="6" t="str">
        <f t="shared" si="4857"/>
        <v>,3,3,3,3,3,3,3,3,3,3,208</v>
      </c>
      <c r="GB97" s="6" t="str">
        <f t="shared" si="4962"/>
        <v/>
      </c>
      <c r="GC97" s="6" t="str">
        <f t="shared" ref="GC97:GK97" si="5169">IFERROR(ROUNDDOWN(IF(LEFT($C97,1)="*",GB97*IF(RIGHT($C97,LEN($C97)-1)="old",GB97,VALUE(RIGHT($C97,LEN($C97)-1))),GB97+IF(RIGHT($C97,LEN($C97)-1)="old",GB97,VALUE(RIGHT($C97,LEN($C97)-1))))/3,0),"")</f>
        <v/>
      </c>
      <c r="GD97" s="6" t="str">
        <f t="shared" ref="GD97:GK97" si="5170">IFERROR(IF(MOD(GC97,$D97)=0,$E97,$F97),"")</f>
        <v/>
      </c>
      <c r="GE97" s="6" t="str">
        <f t="shared" si="4860"/>
        <v/>
      </c>
      <c r="GF97" s="6" t="str">
        <f t="shared" si="4861"/>
        <v>,3,3,3,3,3,3,3,3,3,3,208</v>
      </c>
      <c r="GG97" s="6" t="str">
        <f t="shared" si="4965"/>
        <v/>
      </c>
      <c r="GH97" s="6" t="str">
        <f t="shared" ref="GH97:GK97" si="5171">IFERROR(ROUNDDOWN(IF(LEFT($C97,1)="*",GG97*IF(RIGHT($C97,LEN($C97)-1)="old",GG97,VALUE(RIGHT($C97,LEN($C97)-1))),GG97+IF(RIGHT($C97,LEN($C97)-1)="old",GG97,VALUE(RIGHT($C97,LEN($C97)-1))))/3,0),"")</f>
        <v/>
      </c>
      <c r="GI97" s="6" t="str">
        <f t="shared" ref="GI97:GK97" si="5172">IFERROR(IF(MOD(GH97,$D97)=0,$E97,$F97),"")</f>
        <v/>
      </c>
      <c r="GJ97" s="6" t="str">
        <f t="shared" si="4864"/>
        <v/>
      </c>
      <c r="GK97" s="6" t="str">
        <f t="shared" si="4865"/>
        <v>,3,3,3,3,3,3,3,3,3,3,208</v>
      </c>
      <c r="GL97" s="6"/>
      <c r="GM97" s="6"/>
      <c r="GN97" s="6"/>
      <c r="GO97" s="6"/>
    </row>
    <row r="98" spans="1:197" x14ac:dyDescent="0.25">
      <c r="A98" s="6"/>
      <c r="B98" s="6">
        <v>5</v>
      </c>
      <c r="C98" s="6" t="str">
        <f>"+4"</f>
        <v>+4</v>
      </c>
      <c r="D98" s="6">
        <v>17</v>
      </c>
      <c r="E98" s="6">
        <v>7</v>
      </c>
      <c r="F98" s="6">
        <v>1</v>
      </c>
      <c r="G98" s="6"/>
      <c r="H98" s="6"/>
      <c r="I98" s="6" t="str">
        <f>IF(E91=B98,GJ91,"")&amp;IF(F91=B98,GK91,"")&amp;IF(E92=B98,GJ92,"")&amp;IF(F92=B98,GK92,"")&amp;IF(E93=B98,GJ93,"")&amp;IF(F93=B98,GK93,"")&amp;IF(E94=B98,GJ94,"")&amp;IF(F94=B98,GK94,"")&amp;IF(E95=B98,GJ95,"")&amp;IF(F95=B98,GK95,"")&amp;IF(E96=B98,GJ96,"")&amp;IF(F96=B98,GK96,"")&amp;IF(E97=B98,GJ97,"")&amp;IF(F97=B98,GK97,"")</f>
        <v>,3,25,25,25,25,19,19</v>
      </c>
      <c r="J98" s="6">
        <f t="shared" si="4728"/>
        <v>7</v>
      </c>
      <c r="K98" s="6">
        <f t="shared" si="4968"/>
        <v>89</v>
      </c>
      <c r="L98" s="6" t="str">
        <f>IF(E99=B98,GJ99,"")&amp;IF(F99=B98,GK99,"")&amp;IF(E100=B98,GJ100,"")&amp;IF(F100=B98,GK100,"")</f>
        <v>,3,3,3,25</v>
      </c>
      <c r="M98" s="6">
        <f>LEN(L98)-LEN(SUBSTITUTE(L98,",",""))</f>
        <v>4</v>
      </c>
      <c r="N98" s="6">
        <f>IF(N$4&lt;=$J98,VALUE(SUBSTITUTE(MID($I98,IFERROR(FIND(CHAR(1),SUBSTITUTE($I98,",",CHAR(1),(N$4+1)-1)),1),IFERROR(FIND(CHAR(1),SUBSTITUTE($I98,",",CHAR(1),(N$4+1))),LEN($I98)+1)-IFERROR(FIND(CHAR(1),SUBSTITUTE($I98,",",CHAR(1),(N$4+1)-1)),1)),",","")),"")</f>
        <v>3</v>
      </c>
      <c r="O98" s="6">
        <f t="shared" si="3154"/>
        <v>2</v>
      </c>
      <c r="P98" s="6">
        <f t="shared" si="3155"/>
        <v>1</v>
      </c>
      <c r="Q98" s="6" t="str">
        <f t="shared" si="3084"/>
        <v/>
      </c>
      <c r="R98" s="6" t="str">
        <f t="shared" si="3085"/>
        <v>,2</v>
      </c>
      <c r="S98" s="6">
        <f t="shared" si="4729"/>
        <v>25</v>
      </c>
      <c r="T98" s="6">
        <f t="shared" si="4657"/>
        <v>9</v>
      </c>
      <c r="U98" s="6">
        <f t="shared" si="4658"/>
        <v>1</v>
      </c>
      <c r="V98" s="6" t="str">
        <f t="shared" si="898"/>
        <v/>
      </c>
      <c r="W98" s="6" t="str">
        <f t="shared" si="899"/>
        <v>,2,9</v>
      </c>
      <c r="X98" s="6">
        <f t="shared" si="4866"/>
        <v>25</v>
      </c>
      <c r="Y98" s="6">
        <f t="shared" ref="Y98:CJ98" si="5173">IFERROR(ROUNDDOWN(IF(LEFT($C98,1)="*",X98*IF(RIGHT($C98,LEN($C98)-1)="old",X98,VALUE(RIGHT($C98,LEN($C98)-1))),X98+IF(RIGHT($C98,LEN($C98)-1)="old",X98,VALUE(RIGHT($C98,LEN($C98)-1))))/3,0),"")</f>
        <v>9</v>
      </c>
      <c r="Z98" s="6">
        <f t="shared" ref="Z98:CK98" si="5174">IFERROR(IF(MOD(Y98,$D98)=0,$E98,$F98),"")</f>
        <v>1</v>
      </c>
      <c r="AA98" s="6" t="str">
        <f t="shared" si="4732"/>
        <v/>
      </c>
      <c r="AB98" s="6" t="str">
        <f t="shared" si="4733"/>
        <v>,2,9,9</v>
      </c>
      <c r="AC98" s="6">
        <f t="shared" si="4869"/>
        <v>25</v>
      </c>
      <c r="AD98" s="6">
        <f t="shared" ref="AD98:CO98" si="5175">IFERROR(ROUNDDOWN(IF(LEFT($C98,1)="*",AC98*IF(RIGHT($C98,LEN($C98)-1)="old",AC98,VALUE(RIGHT($C98,LEN($C98)-1))),AC98+IF(RIGHT($C98,LEN($C98)-1)="old",AC98,VALUE(RIGHT($C98,LEN($C98)-1))))/3,0),"")</f>
        <v>9</v>
      </c>
      <c r="AE98" s="6">
        <f t="shared" ref="AE98:CP98" si="5176">IFERROR(IF(MOD(AD98,$D98)=0,$E98,$F98),"")</f>
        <v>1</v>
      </c>
      <c r="AF98" s="6" t="str">
        <f t="shared" si="4736"/>
        <v/>
      </c>
      <c r="AG98" s="6" t="str">
        <f t="shared" si="4737"/>
        <v>,2,9,9,9</v>
      </c>
      <c r="AH98" s="6">
        <f t="shared" si="4872"/>
        <v>25</v>
      </c>
      <c r="AI98" s="6">
        <f t="shared" ref="AI98:CT98" si="5177">IFERROR(ROUNDDOWN(IF(LEFT($C98,1)="*",AH98*IF(RIGHT($C98,LEN($C98)-1)="old",AH98,VALUE(RIGHT($C98,LEN($C98)-1))),AH98+IF(RIGHT($C98,LEN($C98)-1)="old",AH98,VALUE(RIGHT($C98,LEN($C98)-1))))/3,0),"")</f>
        <v>9</v>
      </c>
      <c r="AJ98" s="6">
        <f t="shared" ref="AJ98:CU98" si="5178">IFERROR(IF(MOD(AI98,$D98)=0,$E98,$F98),"")</f>
        <v>1</v>
      </c>
      <c r="AK98" s="6" t="str">
        <f t="shared" si="4740"/>
        <v/>
      </c>
      <c r="AL98" s="6" t="str">
        <f t="shared" si="4741"/>
        <v>,2,9,9,9,9</v>
      </c>
      <c r="AM98" s="6">
        <f t="shared" si="4875"/>
        <v>19</v>
      </c>
      <c r="AN98" s="6">
        <f t="shared" ref="AN98:CY98" si="5179">IFERROR(ROUNDDOWN(IF(LEFT($C98,1)="*",AM98*IF(RIGHT($C98,LEN($C98)-1)="old",AM98,VALUE(RIGHT($C98,LEN($C98)-1))),AM98+IF(RIGHT($C98,LEN($C98)-1)="old",AM98,VALUE(RIGHT($C98,LEN($C98)-1))))/3,0),"")</f>
        <v>7</v>
      </c>
      <c r="AO98" s="6">
        <f t="shared" ref="AO98:CZ98" si="5180">IFERROR(IF(MOD(AN98,$D98)=0,$E98,$F98),"")</f>
        <v>1</v>
      </c>
      <c r="AP98" s="6" t="str">
        <f t="shared" si="4744"/>
        <v/>
      </c>
      <c r="AQ98" s="6" t="str">
        <f t="shared" si="4745"/>
        <v>,2,9,9,9,9,7</v>
      </c>
      <c r="AR98" s="6">
        <f t="shared" si="4878"/>
        <v>19</v>
      </c>
      <c r="AS98" s="6">
        <f t="shared" ref="AS98:DD98" si="5181">IFERROR(ROUNDDOWN(IF(LEFT($C98,1)="*",AR98*IF(RIGHT($C98,LEN($C98)-1)="old",AR98,VALUE(RIGHT($C98,LEN($C98)-1))),AR98+IF(RIGHT($C98,LEN($C98)-1)="old",AR98,VALUE(RIGHT($C98,LEN($C98)-1))))/3,0),"")</f>
        <v>7</v>
      </c>
      <c r="AT98" s="6">
        <f t="shared" ref="AT98:DE98" si="5182">IFERROR(IF(MOD(AS98,$D98)=0,$E98,$F98),"")</f>
        <v>1</v>
      </c>
      <c r="AU98" s="6" t="str">
        <f t="shared" si="4748"/>
        <v/>
      </c>
      <c r="AV98" s="6" t="str">
        <f t="shared" si="4749"/>
        <v>,2,9,9,9,9,7,7</v>
      </c>
      <c r="AW98" s="6" t="str">
        <f t="shared" si="4881"/>
        <v/>
      </c>
      <c r="AX98" s="6" t="str">
        <f t="shared" ref="AX98:DI98" si="5183">IFERROR(ROUNDDOWN(IF(LEFT($C98,1)="*",AW98*IF(RIGHT($C98,LEN($C98)-1)="old",AW98,VALUE(RIGHT($C98,LEN($C98)-1))),AW98+IF(RIGHT($C98,LEN($C98)-1)="old",AW98,VALUE(RIGHT($C98,LEN($C98)-1))))/3,0),"")</f>
        <v/>
      </c>
      <c r="AY98" s="6" t="str">
        <f t="shared" ref="AY98:DJ98" si="5184">IFERROR(IF(MOD(AX98,$D98)=0,$E98,$F98),"")</f>
        <v/>
      </c>
      <c r="AZ98" s="6" t="str">
        <f t="shared" si="4752"/>
        <v/>
      </c>
      <c r="BA98" s="6" t="str">
        <f t="shared" si="4753"/>
        <v>,2,9,9,9,9,7,7</v>
      </c>
      <c r="BB98" s="6" t="str">
        <f t="shared" si="4884"/>
        <v/>
      </c>
      <c r="BC98" s="6" t="str">
        <f t="shared" ref="BC98:DN98" si="5185">IFERROR(ROUNDDOWN(IF(LEFT($C98,1)="*",BB98*IF(RIGHT($C98,LEN($C98)-1)="old",BB98,VALUE(RIGHT($C98,LEN($C98)-1))),BB98+IF(RIGHT($C98,LEN($C98)-1)="old",BB98,VALUE(RIGHT($C98,LEN($C98)-1))))/3,0),"")</f>
        <v/>
      </c>
      <c r="BD98" s="6" t="str">
        <f t="shared" ref="BD98:DO98" si="5186">IFERROR(IF(MOD(BC98,$D98)=0,$E98,$F98),"")</f>
        <v/>
      </c>
      <c r="BE98" s="6" t="str">
        <f t="shared" si="4756"/>
        <v/>
      </c>
      <c r="BF98" s="6" t="str">
        <f t="shared" si="4757"/>
        <v>,2,9,9,9,9,7,7</v>
      </c>
      <c r="BG98" s="6" t="str">
        <f t="shared" si="4887"/>
        <v/>
      </c>
      <c r="BH98" s="6" t="str">
        <f t="shared" ref="BH98:DS98" si="5187">IFERROR(ROUNDDOWN(IF(LEFT($C98,1)="*",BG98*IF(RIGHT($C98,LEN($C98)-1)="old",BG98,VALUE(RIGHT($C98,LEN($C98)-1))),BG98+IF(RIGHT($C98,LEN($C98)-1)="old",BG98,VALUE(RIGHT($C98,LEN($C98)-1))))/3,0),"")</f>
        <v/>
      </c>
      <c r="BI98" s="6" t="str">
        <f t="shared" ref="BI98:DT98" si="5188">IFERROR(IF(MOD(BH98,$D98)=0,$E98,$F98),"")</f>
        <v/>
      </c>
      <c r="BJ98" s="6" t="str">
        <f t="shared" si="4760"/>
        <v/>
      </c>
      <c r="BK98" s="6" t="str">
        <f t="shared" si="4761"/>
        <v>,2,9,9,9,9,7,7</v>
      </c>
      <c r="BL98" s="6" t="str">
        <f t="shared" si="4890"/>
        <v/>
      </c>
      <c r="BM98" s="6" t="str">
        <f t="shared" ref="BM98:DX98" si="5189">IFERROR(ROUNDDOWN(IF(LEFT($C98,1)="*",BL98*IF(RIGHT($C98,LEN($C98)-1)="old",BL98,VALUE(RIGHT($C98,LEN($C98)-1))),BL98+IF(RIGHT($C98,LEN($C98)-1)="old",BL98,VALUE(RIGHT($C98,LEN($C98)-1))))/3,0),"")</f>
        <v/>
      </c>
      <c r="BN98" s="6" t="str">
        <f t="shared" ref="BN98:DY98" si="5190">IFERROR(IF(MOD(BM98,$D98)=0,$E98,$F98),"")</f>
        <v/>
      </c>
      <c r="BO98" s="6" t="str">
        <f t="shared" si="4764"/>
        <v/>
      </c>
      <c r="BP98" s="6" t="str">
        <f t="shared" si="4765"/>
        <v>,2,9,9,9,9,7,7</v>
      </c>
      <c r="BQ98" s="6" t="str">
        <f t="shared" si="4893"/>
        <v/>
      </c>
      <c r="BR98" s="6" t="str">
        <f t="shared" ref="BR98:EC98" si="5191">IFERROR(ROUNDDOWN(IF(LEFT($C98,1)="*",BQ98*IF(RIGHT($C98,LEN($C98)-1)="old",BQ98,VALUE(RIGHT($C98,LEN($C98)-1))),BQ98+IF(RIGHT($C98,LEN($C98)-1)="old",BQ98,VALUE(RIGHT($C98,LEN($C98)-1))))/3,0),"")</f>
        <v/>
      </c>
      <c r="BS98" s="6" t="str">
        <f t="shared" ref="BS98:ED98" si="5192">IFERROR(IF(MOD(BR98,$D98)=0,$E98,$F98),"")</f>
        <v/>
      </c>
      <c r="BT98" s="6" t="str">
        <f t="shared" si="4768"/>
        <v/>
      </c>
      <c r="BU98" s="6" t="str">
        <f t="shared" si="4769"/>
        <v>,2,9,9,9,9,7,7</v>
      </c>
      <c r="BV98" s="6" t="str">
        <f t="shared" si="4896"/>
        <v/>
      </c>
      <c r="BW98" s="6" t="str">
        <f t="shared" ref="BW98:EH98" si="5193">IFERROR(ROUNDDOWN(IF(LEFT($C98,1)="*",BV98*IF(RIGHT($C98,LEN($C98)-1)="old",BV98,VALUE(RIGHT($C98,LEN($C98)-1))),BV98+IF(RIGHT($C98,LEN($C98)-1)="old",BV98,VALUE(RIGHT($C98,LEN($C98)-1))))/3,0),"")</f>
        <v/>
      </c>
      <c r="BX98" s="6" t="str">
        <f t="shared" ref="BX98:EI98" si="5194">IFERROR(IF(MOD(BW98,$D98)=0,$E98,$F98),"")</f>
        <v/>
      </c>
      <c r="BY98" s="6" t="str">
        <f t="shared" si="4772"/>
        <v/>
      </c>
      <c r="BZ98" s="6" t="str">
        <f t="shared" si="4773"/>
        <v>,2,9,9,9,9,7,7</v>
      </c>
      <c r="CA98" s="6" t="str">
        <f t="shared" si="4899"/>
        <v/>
      </c>
      <c r="CB98" s="6" t="str">
        <f t="shared" ref="CB98:EM98" si="5195">IFERROR(ROUNDDOWN(IF(LEFT($C98,1)="*",CA98*IF(RIGHT($C98,LEN($C98)-1)="old",CA98,VALUE(RIGHT($C98,LEN($C98)-1))),CA98+IF(RIGHT($C98,LEN($C98)-1)="old",CA98,VALUE(RIGHT($C98,LEN($C98)-1))))/3,0),"")</f>
        <v/>
      </c>
      <c r="CC98" s="6" t="str">
        <f t="shared" ref="CC98:EN98" si="5196">IFERROR(IF(MOD(CB98,$D98)=0,$E98,$F98),"")</f>
        <v/>
      </c>
      <c r="CD98" s="6" t="str">
        <f t="shared" si="4776"/>
        <v/>
      </c>
      <c r="CE98" s="6" t="str">
        <f t="shared" si="4777"/>
        <v>,2,9,9,9,9,7,7</v>
      </c>
      <c r="CF98" s="6" t="str">
        <f t="shared" si="4902"/>
        <v/>
      </c>
      <c r="CG98" s="6" t="str">
        <f t="shared" ref="CG98:ER98" si="5197">IFERROR(ROUNDDOWN(IF(LEFT($C98,1)="*",CF98*IF(RIGHT($C98,LEN($C98)-1)="old",CF98,VALUE(RIGHT($C98,LEN($C98)-1))),CF98+IF(RIGHT($C98,LEN($C98)-1)="old",CF98,VALUE(RIGHT($C98,LEN($C98)-1))))/3,0),"")</f>
        <v/>
      </c>
      <c r="CH98" s="6" t="str">
        <f t="shared" ref="CH98:ES98" si="5198">IFERROR(IF(MOD(CG98,$D98)=0,$E98,$F98),"")</f>
        <v/>
      </c>
      <c r="CI98" s="6" t="str">
        <f t="shared" si="4780"/>
        <v/>
      </c>
      <c r="CJ98" s="6" t="str">
        <f t="shared" si="4781"/>
        <v>,2,9,9,9,9,7,7</v>
      </c>
      <c r="CK98" s="6" t="str">
        <f t="shared" si="4905"/>
        <v/>
      </c>
      <c r="CL98" s="6" t="str">
        <f t="shared" ref="CL98:EW98" si="5199">IFERROR(ROUNDDOWN(IF(LEFT($C98,1)="*",CK98*IF(RIGHT($C98,LEN($C98)-1)="old",CK98,VALUE(RIGHT($C98,LEN($C98)-1))),CK98+IF(RIGHT($C98,LEN($C98)-1)="old",CK98,VALUE(RIGHT($C98,LEN($C98)-1))))/3,0),"")</f>
        <v/>
      </c>
      <c r="CM98" s="6" t="str">
        <f t="shared" ref="CM98:EX98" si="5200">IFERROR(IF(MOD(CL98,$D98)=0,$E98,$F98),"")</f>
        <v/>
      </c>
      <c r="CN98" s="6" t="str">
        <f t="shared" si="4784"/>
        <v/>
      </c>
      <c r="CO98" s="6" t="str">
        <f t="shared" si="4785"/>
        <v>,2,9,9,9,9,7,7</v>
      </c>
      <c r="CP98" s="6" t="str">
        <f t="shared" si="4908"/>
        <v/>
      </c>
      <c r="CQ98" s="6" t="str">
        <f t="shared" ref="CQ98:FB98" si="5201">IFERROR(ROUNDDOWN(IF(LEFT($C98,1)="*",CP98*IF(RIGHT($C98,LEN($C98)-1)="old",CP98,VALUE(RIGHT($C98,LEN($C98)-1))),CP98+IF(RIGHT($C98,LEN($C98)-1)="old",CP98,VALUE(RIGHT($C98,LEN($C98)-1))))/3,0),"")</f>
        <v/>
      </c>
      <c r="CR98" s="6" t="str">
        <f t="shared" ref="CR98:FC98" si="5202">IFERROR(IF(MOD(CQ98,$D98)=0,$E98,$F98),"")</f>
        <v/>
      </c>
      <c r="CS98" s="6" t="str">
        <f t="shared" si="4788"/>
        <v/>
      </c>
      <c r="CT98" s="6" t="str">
        <f t="shared" si="4789"/>
        <v>,2,9,9,9,9,7,7</v>
      </c>
      <c r="CU98" s="6" t="str">
        <f t="shared" si="4911"/>
        <v/>
      </c>
      <c r="CV98" s="6" t="str">
        <f t="shared" ref="CV98:FG98" si="5203">IFERROR(ROUNDDOWN(IF(LEFT($C98,1)="*",CU98*IF(RIGHT($C98,LEN($C98)-1)="old",CU98,VALUE(RIGHT($C98,LEN($C98)-1))),CU98+IF(RIGHT($C98,LEN($C98)-1)="old",CU98,VALUE(RIGHT($C98,LEN($C98)-1))))/3,0),"")</f>
        <v/>
      </c>
      <c r="CW98" s="6" t="str">
        <f t="shared" ref="CW98:FH98" si="5204">IFERROR(IF(MOD(CV98,$D98)=0,$E98,$F98),"")</f>
        <v/>
      </c>
      <c r="CX98" s="6" t="str">
        <f t="shared" si="4792"/>
        <v/>
      </c>
      <c r="CY98" s="6" t="str">
        <f t="shared" si="4793"/>
        <v>,2,9,9,9,9,7,7</v>
      </c>
      <c r="CZ98" s="6" t="str">
        <f t="shared" si="4914"/>
        <v/>
      </c>
      <c r="DA98" s="6" t="str">
        <f t="shared" ref="DA98:FL98" si="5205">IFERROR(ROUNDDOWN(IF(LEFT($C98,1)="*",CZ98*IF(RIGHT($C98,LEN($C98)-1)="old",CZ98,VALUE(RIGHT($C98,LEN($C98)-1))),CZ98+IF(RIGHT($C98,LEN($C98)-1)="old",CZ98,VALUE(RIGHT($C98,LEN($C98)-1))))/3,0),"")</f>
        <v/>
      </c>
      <c r="DB98" s="6" t="str">
        <f t="shared" ref="DB98:FM98" si="5206">IFERROR(IF(MOD(DA98,$D98)=0,$E98,$F98),"")</f>
        <v/>
      </c>
      <c r="DC98" s="6" t="str">
        <f t="shared" si="4796"/>
        <v/>
      </c>
      <c r="DD98" s="6" t="str">
        <f t="shared" si="4797"/>
        <v>,2,9,9,9,9,7,7</v>
      </c>
      <c r="DE98" s="6" t="str">
        <f t="shared" si="4917"/>
        <v/>
      </c>
      <c r="DF98" s="6" t="str">
        <f t="shared" ref="DF98:FQ98" si="5207">IFERROR(ROUNDDOWN(IF(LEFT($C98,1)="*",DE98*IF(RIGHT($C98,LEN($C98)-1)="old",DE98,VALUE(RIGHT($C98,LEN($C98)-1))),DE98+IF(RIGHT($C98,LEN($C98)-1)="old",DE98,VALUE(RIGHT($C98,LEN($C98)-1))))/3,0),"")</f>
        <v/>
      </c>
      <c r="DG98" s="6" t="str">
        <f t="shared" ref="DG98:FR98" si="5208">IFERROR(IF(MOD(DF98,$D98)=0,$E98,$F98),"")</f>
        <v/>
      </c>
      <c r="DH98" s="6" t="str">
        <f t="shared" si="4800"/>
        <v/>
      </c>
      <c r="DI98" s="6" t="str">
        <f t="shared" si="4801"/>
        <v>,2,9,9,9,9,7,7</v>
      </c>
      <c r="DJ98" s="6" t="str">
        <f t="shared" si="4920"/>
        <v/>
      </c>
      <c r="DK98" s="6" t="str">
        <f t="shared" ref="DK98:FV98" si="5209">IFERROR(ROUNDDOWN(IF(LEFT($C98,1)="*",DJ98*IF(RIGHT($C98,LEN($C98)-1)="old",DJ98,VALUE(RIGHT($C98,LEN($C98)-1))),DJ98+IF(RIGHT($C98,LEN($C98)-1)="old",DJ98,VALUE(RIGHT($C98,LEN($C98)-1))))/3,0),"")</f>
        <v/>
      </c>
      <c r="DL98" s="6" t="str">
        <f t="shared" ref="DL98:FW98" si="5210">IFERROR(IF(MOD(DK98,$D98)=0,$E98,$F98),"")</f>
        <v/>
      </c>
      <c r="DM98" s="6" t="str">
        <f t="shared" si="4804"/>
        <v/>
      </c>
      <c r="DN98" s="6" t="str">
        <f t="shared" si="4805"/>
        <v>,2,9,9,9,9,7,7</v>
      </c>
      <c r="DO98" s="6" t="str">
        <f t="shared" si="4923"/>
        <v/>
      </c>
      <c r="DP98" s="6" t="str">
        <f t="shared" ref="DP98:GA98" si="5211">IFERROR(ROUNDDOWN(IF(LEFT($C98,1)="*",DO98*IF(RIGHT($C98,LEN($C98)-1)="old",DO98,VALUE(RIGHT($C98,LEN($C98)-1))),DO98+IF(RIGHT($C98,LEN($C98)-1)="old",DO98,VALUE(RIGHT($C98,LEN($C98)-1))))/3,0),"")</f>
        <v/>
      </c>
      <c r="DQ98" s="6" t="str">
        <f t="shared" ref="DQ98:GB98" si="5212">IFERROR(IF(MOD(DP98,$D98)=0,$E98,$F98),"")</f>
        <v/>
      </c>
      <c r="DR98" s="6" t="str">
        <f t="shared" si="4808"/>
        <v/>
      </c>
      <c r="DS98" s="6" t="str">
        <f t="shared" si="4809"/>
        <v>,2,9,9,9,9,7,7</v>
      </c>
      <c r="DT98" s="6" t="str">
        <f t="shared" si="4926"/>
        <v/>
      </c>
      <c r="DU98" s="6" t="str">
        <f t="shared" ref="DU98:GF98" si="5213">IFERROR(ROUNDDOWN(IF(LEFT($C98,1)="*",DT98*IF(RIGHT($C98,LEN($C98)-1)="old",DT98,VALUE(RIGHT($C98,LEN($C98)-1))),DT98+IF(RIGHT($C98,LEN($C98)-1)="old",DT98,VALUE(RIGHT($C98,LEN($C98)-1))))/3,0),"")</f>
        <v/>
      </c>
      <c r="DV98" s="6" t="str">
        <f t="shared" ref="DV98:GG98" si="5214">IFERROR(IF(MOD(DU98,$D98)=0,$E98,$F98),"")</f>
        <v/>
      </c>
      <c r="DW98" s="6" t="str">
        <f t="shared" si="4812"/>
        <v/>
      </c>
      <c r="DX98" s="6" t="str">
        <f t="shared" si="4813"/>
        <v>,2,9,9,9,9,7,7</v>
      </c>
      <c r="DY98" s="6" t="str">
        <f t="shared" si="4929"/>
        <v/>
      </c>
      <c r="DZ98" s="6" t="str">
        <f t="shared" ref="DZ98:GK98" si="5215">IFERROR(ROUNDDOWN(IF(LEFT($C98,1)="*",DY98*IF(RIGHT($C98,LEN($C98)-1)="old",DY98,VALUE(RIGHT($C98,LEN($C98)-1))),DY98+IF(RIGHT($C98,LEN($C98)-1)="old",DY98,VALUE(RIGHT($C98,LEN($C98)-1))))/3,0),"")</f>
        <v/>
      </c>
      <c r="EA98" s="6" t="str">
        <f t="shared" ref="EA98:GK98" si="5216">IFERROR(IF(MOD(DZ98,$D98)=0,$E98,$F98),"")</f>
        <v/>
      </c>
      <c r="EB98" s="6" t="str">
        <f t="shared" si="4816"/>
        <v/>
      </c>
      <c r="EC98" s="6" t="str">
        <f t="shared" si="4817"/>
        <v>,2,9,9,9,9,7,7</v>
      </c>
      <c r="ED98" s="6" t="str">
        <f t="shared" si="4932"/>
        <v/>
      </c>
      <c r="EE98" s="6" t="str">
        <f t="shared" ref="EE98:GK98" si="5217">IFERROR(ROUNDDOWN(IF(LEFT($C98,1)="*",ED98*IF(RIGHT($C98,LEN($C98)-1)="old",ED98,VALUE(RIGHT($C98,LEN($C98)-1))),ED98+IF(RIGHT($C98,LEN($C98)-1)="old",ED98,VALUE(RIGHT($C98,LEN($C98)-1))))/3,0),"")</f>
        <v/>
      </c>
      <c r="EF98" s="6" t="str">
        <f t="shared" ref="EF98:GK98" si="5218">IFERROR(IF(MOD(EE98,$D98)=0,$E98,$F98),"")</f>
        <v/>
      </c>
      <c r="EG98" s="6" t="str">
        <f t="shared" si="4820"/>
        <v/>
      </c>
      <c r="EH98" s="6" t="str">
        <f t="shared" si="4821"/>
        <v>,2,9,9,9,9,7,7</v>
      </c>
      <c r="EI98" s="6" t="str">
        <f t="shared" si="4935"/>
        <v/>
      </c>
      <c r="EJ98" s="6" t="str">
        <f t="shared" ref="EJ98:GK98" si="5219">IFERROR(ROUNDDOWN(IF(LEFT($C98,1)="*",EI98*IF(RIGHT($C98,LEN($C98)-1)="old",EI98,VALUE(RIGHT($C98,LEN($C98)-1))),EI98+IF(RIGHT($C98,LEN($C98)-1)="old",EI98,VALUE(RIGHT($C98,LEN($C98)-1))))/3,0),"")</f>
        <v/>
      </c>
      <c r="EK98" s="6" t="str">
        <f t="shared" ref="EK98:GK98" si="5220">IFERROR(IF(MOD(EJ98,$D98)=0,$E98,$F98),"")</f>
        <v/>
      </c>
      <c r="EL98" s="6" t="str">
        <f t="shared" si="4824"/>
        <v/>
      </c>
      <c r="EM98" s="6" t="str">
        <f t="shared" si="4825"/>
        <v>,2,9,9,9,9,7,7</v>
      </c>
      <c r="EN98" s="6" t="str">
        <f t="shared" si="4938"/>
        <v/>
      </c>
      <c r="EO98" s="6" t="str">
        <f t="shared" ref="EO98:GK98" si="5221">IFERROR(ROUNDDOWN(IF(LEFT($C98,1)="*",EN98*IF(RIGHT($C98,LEN($C98)-1)="old",EN98,VALUE(RIGHT($C98,LEN($C98)-1))),EN98+IF(RIGHT($C98,LEN($C98)-1)="old",EN98,VALUE(RIGHT($C98,LEN($C98)-1))))/3,0),"")</f>
        <v/>
      </c>
      <c r="EP98" s="6" t="str">
        <f t="shared" ref="EP98:GK98" si="5222">IFERROR(IF(MOD(EO98,$D98)=0,$E98,$F98),"")</f>
        <v/>
      </c>
      <c r="EQ98" s="6" t="str">
        <f t="shared" si="4828"/>
        <v/>
      </c>
      <c r="ER98" s="6" t="str">
        <f t="shared" si="4829"/>
        <v>,2,9,9,9,9,7,7</v>
      </c>
      <c r="ES98" s="6" t="str">
        <f t="shared" si="4941"/>
        <v/>
      </c>
      <c r="ET98" s="6" t="str">
        <f t="shared" ref="ET98:GK98" si="5223">IFERROR(ROUNDDOWN(IF(LEFT($C98,1)="*",ES98*IF(RIGHT($C98,LEN($C98)-1)="old",ES98,VALUE(RIGHT($C98,LEN($C98)-1))),ES98+IF(RIGHT($C98,LEN($C98)-1)="old",ES98,VALUE(RIGHT($C98,LEN($C98)-1))))/3,0),"")</f>
        <v/>
      </c>
      <c r="EU98" s="6" t="str">
        <f t="shared" ref="EU98:GK98" si="5224">IFERROR(IF(MOD(ET98,$D98)=0,$E98,$F98),"")</f>
        <v/>
      </c>
      <c r="EV98" s="6" t="str">
        <f t="shared" si="4832"/>
        <v/>
      </c>
      <c r="EW98" s="6" t="str">
        <f t="shared" si="4833"/>
        <v>,2,9,9,9,9,7,7</v>
      </c>
      <c r="EX98" s="6" t="str">
        <f t="shared" si="4944"/>
        <v/>
      </c>
      <c r="EY98" s="6" t="str">
        <f t="shared" ref="EY98:GK98" si="5225">IFERROR(ROUNDDOWN(IF(LEFT($C98,1)="*",EX98*IF(RIGHT($C98,LEN($C98)-1)="old",EX98,VALUE(RIGHT($C98,LEN($C98)-1))),EX98+IF(RIGHT($C98,LEN($C98)-1)="old",EX98,VALUE(RIGHT($C98,LEN($C98)-1))))/3,0),"")</f>
        <v/>
      </c>
      <c r="EZ98" s="6" t="str">
        <f t="shared" ref="EZ98:GK98" si="5226">IFERROR(IF(MOD(EY98,$D98)=0,$E98,$F98),"")</f>
        <v/>
      </c>
      <c r="FA98" s="6" t="str">
        <f t="shared" si="4836"/>
        <v/>
      </c>
      <c r="FB98" s="6" t="str">
        <f t="shared" si="4837"/>
        <v>,2,9,9,9,9,7,7</v>
      </c>
      <c r="FC98" s="6" t="str">
        <f t="shared" si="4947"/>
        <v/>
      </c>
      <c r="FD98" s="6" t="str">
        <f t="shared" ref="FD98:GK98" si="5227">IFERROR(ROUNDDOWN(IF(LEFT($C98,1)="*",FC98*IF(RIGHT($C98,LEN($C98)-1)="old",FC98,VALUE(RIGHT($C98,LEN($C98)-1))),FC98+IF(RIGHT($C98,LEN($C98)-1)="old",FC98,VALUE(RIGHT($C98,LEN($C98)-1))))/3,0),"")</f>
        <v/>
      </c>
      <c r="FE98" s="6" t="str">
        <f t="shared" ref="FE98:GK98" si="5228">IFERROR(IF(MOD(FD98,$D98)=0,$E98,$F98),"")</f>
        <v/>
      </c>
      <c r="FF98" s="6" t="str">
        <f t="shared" si="4840"/>
        <v/>
      </c>
      <c r="FG98" s="6" t="str">
        <f t="shared" si="4841"/>
        <v>,2,9,9,9,9,7,7</v>
      </c>
      <c r="FH98" s="6" t="str">
        <f t="shared" si="4950"/>
        <v/>
      </c>
      <c r="FI98" s="6" t="str">
        <f t="shared" ref="FI98:GK98" si="5229">IFERROR(ROUNDDOWN(IF(LEFT($C98,1)="*",FH98*IF(RIGHT($C98,LEN($C98)-1)="old",FH98,VALUE(RIGHT($C98,LEN($C98)-1))),FH98+IF(RIGHT($C98,LEN($C98)-1)="old",FH98,VALUE(RIGHT($C98,LEN($C98)-1))))/3,0),"")</f>
        <v/>
      </c>
      <c r="FJ98" s="6" t="str">
        <f t="shared" ref="FJ98:GK98" si="5230">IFERROR(IF(MOD(FI98,$D98)=0,$E98,$F98),"")</f>
        <v/>
      </c>
      <c r="FK98" s="6" t="str">
        <f t="shared" si="4844"/>
        <v/>
      </c>
      <c r="FL98" s="6" t="str">
        <f t="shared" si="4845"/>
        <v>,2,9,9,9,9,7,7</v>
      </c>
      <c r="FM98" s="6" t="str">
        <f t="shared" si="4953"/>
        <v/>
      </c>
      <c r="FN98" s="6" t="str">
        <f t="shared" ref="FN98:GK98" si="5231">IFERROR(ROUNDDOWN(IF(LEFT($C98,1)="*",FM98*IF(RIGHT($C98,LEN($C98)-1)="old",FM98,VALUE(RIGHT($C98,LEN($C98)-1))),FM98+IF(RIGHT($C98,LEN($C98)-1)="old",FM98,VALUE(RIGHT($C98,LEN($C98)-1))))/3,0),"")</f>
        <v/>
      </c>
      <c r="FO98" s="6" t="str">
        <f t="shared" ref="FO98:GK98" si="5232">IFERROR(IF(MOD(FN98,$D98)=0,$E98,$F98),"")</f>
        <v/>
      </c>
      <c r="FP98" s="6" t="str">
        <f t="shared" si="4848"/>
        <v/>
      </c>
      <c r="FQ98" s="6" t="str">
        <f t="shared" si="4849"/>
        <v>,2,9,9,9,9,7,7</v>
      </c>
      <c r="FR98" s="6" t="str">
        <f t="shared" si="4956"/>
        <v/>
      </c>
      <c r="FS98" s="6" t="str">
        <f t="shared" ref="FS98:GK98" si="5233">IFERROR(ROUNDDOWN(IF(LEFT($C98,1)="*",FR98*IF(RIGHT($C98,LEN($C98)-1)="old",FR98,VALUE(RIGHT($C98,LEN($C98)-1))),FR98+IF(RIGHT($C98,LEN($C98)-1)="old",FR98,VALUE(RIGHT($C98,LEN($C98)-1))))/3,0),"")</f>
        <v/>
      </c>
      <c r="FT98" s="6" t="str">
        <f t="shared" ref="FT98:GK98" si="5234">IFERROR(IF(MOD(FS98,$D98)=0,$E98,$F98),"")</f>
        <v/>
      </c>
      <c r="FU98" s="6" t="str">
        <f t="shared" si="4852"/>
        <v/>
      </c>
      <c r="FV98" s="6" t="str">
        <f t="shared" si="4853"/>
        <v>,2,9,9,9,9,7,7</v>
      </c>
      <c r="FW98" s="6" t="str">
        <f t="shared" si="4959"/>
        <v/>
      </c>
      <c r="FX98" s="6" t="str">
        <f t="shared" ref="FX98:GK98" si="5235">IFERROR(ROUNDDOWN(IF(LEFT($C98,1)="*",FW98*IF(RIGHT($C98,LEN($C98)-1)="old",FW98,VALUE(RIGHT($C98,LEN($C98)-1))),FW98+IF(RIGHT($C98,LEN($C98)-1)="old",FW98,VALUE(RIGHT($C98,LEN($C98)-1))))/3,0),"")</f>
        <v/>
      </c>
      <c r="FY98" s="6" t="str">
        <f t="shared" ref="FY98:GK98" si="5236">IFERROR(IF(MOD(FX98,$D98)=0,$E98,$F98),"")</f>
        <v/>
      </c>
      <c r="FZ98" s="6" t="str">
        <f t="shared" si="4856"/>
        <v/>
      </c>
      <c r="GA98" s="6" t="str">
        <f t="shared" si="4857"/>
        <v>,2,9,9,9,9,7,7</v>
      </c>
      <c r="GB98" s="6" t="str">
        <f t="shared" si="4962"/>
        <v/>
      </c>
      <c r="GC98" s="6" t="str">
        <f t="shared" ref="GC98:GK98" si="5237">IFERROR(ROUNDDOWN(IF(LEFT($C98,1)="*",GB98*IF(RIGHT($C98,LEN($C98)-1)="old",GB98,VALUE(RIGHT($C98,LEN($C98)-1))),GB98+IF(RIGHT($C98,LEN($C98)-1)="old",GB98,VALUE(RIGHT($C98,LEN($C98)-1))))/3,0),"")</f>
        <v/>
      </c>
      <c r="GD98" s="6" t="str">
        <f t="shared" ref="GD98:GK98" si="5238">IFERROR(IF(MOD(GC98,$D98)=0,$E98,$F98),"")</f>
        <v/>
      </c>
      <c r="GE98" s="6" t="str">
        <f t="shared" si="4860"/>
        <v/>
      </c>
      <c r="GF98" s="6" t="str">
        <f t="shared" si="4861"/>
        <v>,2,9,9,9,9,7,7</v>
      </c>
      <c r="GG98" s="6" t="str">
        <f t="shared" si="4965"/>
        <v/>
      </c>
      <c r="GH98" s="6" t="str">
        <f t="shared" ref="GH98:GK98" si="5239">IFERROR(ROUNDDOWN(IF(LEFT($C98,1)="*",GG98*IF(RIGHT($C98,LEN($C98)-1)="old",GG98,VALUE(RIGHT($C98,LEN($C98)-1))),GG98+IF(RIGHT($C98,LEN($C98)-1)="old",GG98,VALUE(RIGHT($C98,LEN($C98)-1))))/3,0),"")</f>
        <v/>
      </c>
      <c r="GI98" s="6" t="str">
        <f t="shared" ref="GI98:GK98" si="5240">IFERROR(IF(MOD(GH98,$D98)=0,$E98,$F98),"")</f>
        <v/>
      </c>
      <c r="GJ98" s="6" t="str">
        <f t="shared" si="4864"/>
        <v/>
      </c>
      <c r="GK98" s="6" t="str">
        <f t="shared" si="4865"/>
        <v>,2,9,9,9,9,7,7</v>
      </c>
      <c r="GL98" s="6"/>
      <c r="GM98" s="6"/>
      <c r="GN98" s="6"/>
      <c r="GO98" s="6"/>
    </row>
    <row r="99" spans="1:197" x14ac:dyDescent="0.25">
      <c r="A99" s="6"/>
      <c r="B99" s="6">
        <v>6</v>
      </c>
      <c r="C99" s="6" t="str">
        <f>"+6"</f>
        <v>+6</v>
      </c>
      <c r="D99" s="6">
        <v>2</v>
      </c>
      <c r="E99" s="6">
        <v>7</v>
      </c>
      <c r="F99" s="6">
        <v>5</v>
      </c>
      <c r="G99" s="6"/>
      <c r="H99" s="6"/>
      <c r="I99" s="6" t="str">
        <f>IF(E92=B99,GJ92,"")&amp;IF(F92=B99,GK92,"")&amp;IF(E93=B99,GJ93,"")&amp;IF(F93=B99,GK93,"")&amp;IF(E94=B99,GJ94,"")&amp;IF(F94=B99,GK94,"")&amp;IF(E95=B99,GJ95,"")&amp;IF(F95=B99,GK95,"")&amp;IF(E96=B99,GJ96,"")&amp;IF(F96=B99,GK96,"")&amp;IF(E97=B99,GJ97,"")&amp;IF(F97=B99,GK97,"")&amp;IF(E98=B99,GJ98,"")&amp;IF(F98=B99,GK98,"")</f>
        <v>,4,4,4,2,2,2,2,2,2,2,2,2,2,71,44</v>
      </c>
      <c r="J99" s="6">
        <f t="shared" si="4728"/>
        <v>15</v>
      </c>
      <c r="K99" s="6">
        <f t="shared" si="4968"/>
        <v>164</v>
      </c>
      <c r="L99" s="6" t="str">
        <f>IF(E100=B99,GJ100,"")&amp;IF(F100=B99,GK100,"")</f>
        <v/>
      </c>
      <c r="M99" s="6">
        <f>LEN(L99)-LEN(SUBSTITUTE(L99,",",""))</f>
        <v>0</v>
      </c>
      <c r="N99" s="6">
        <f>IF(N$4&lt;=$J99,VALUE(SUBSTITUTE(MID($I99,IFERROR(FIND(CHAR(1),SUBSTITUTE($I99,",",CHAR(1),(N$4+1)-1)),1),IFERROR(FIND(CHAR(1),SUBSTITUTE($I99,",",CHAR(1),(N$4+1))),LEN($I99)+1)-IFERROR(FIND(CHAR(1),SUBSTITUTE($I99,",",CHAR(1),(N$4+1)-1)),1)),",","")),"")</f>
        <v>4</v>
      </c>
      <c r="O99" s="6">
        <f t="shared" si="3154"/>
        <v>3</v>
      </c>
      <c r="P99" s="6">
        <f t="shared" si="3155"/>
        <v>5</v>
      </c>
      <c r="Q99" s="6" t="str">
        <f t="shared" si="3084"/>
        <v/>
      </c>
      <c r="R99" s="6" t="str">
        <f t="shared" si="3085"/>
        <v>,3</v>
      </c>
      <c r="S99" s="6">
        <f t="shared" si="4729"/>
        <v>4</v>
      </c>
      <c r="T99" s="6">
        <f t="shared" si="4657"/>
        <v>3</v>
      </c>
      <c r="U99" s="6">
        <f t="shared" si="4658"/>
        <v>5</v>
      </c>
      <c r="V99" s="6" t="str">
        <f t="shared" si="898"/>
        <v/>
      </c>
      <c r="W99" s="6" t="str">
        <f t="shared" si="899"/>
        <v>,3,3</v>
      </c>
      <c r="X99" s="6">
        <f t="shared" si="4866"/>
        <v>4</v>
      </c>
      <c r="Y99" s="6">
        <f t="shared" ref="Y99:CJ99" si="5241">IFERROR(ROUNDDOWN(IF(LEFT($C99,1)="*",X99*IF(RIGHT($C99,LEN($C99)-1)="old",X99,VALUE(RIGHT($C99,LEN($C99)-1))),X99+IF(RIGHT($C99,LEN($C99)-1)="old",X99,VALUE(RIGHT($C99,LEN($C99)-1))))/3,0),"")</f>
        <v>3</v>
      </c>
      <c r="Z99" s="6">
        <f t="shared" ref="Z99:CK99" si="5242">IFERROR(IF(MOD(Y99,$D99)=0,$E99,$F99),"")</f>
        <v>5</v>
      </c>
      <c r="AA99" s="6" t="str">
        <f t="shared" si="4732"/>
        <v/>
      </c>
      <c r="AB99" s="6" t="str">
        <f t="shared" si="4733"/>
        <v>,3,3,3</v>
      </c>
      <c r="AC99" s="6">
        <f t="shared" si="4869"/>
        <v>2</v>
      </c>
      <c r="AD99" s="6">
        <f t="shared" ref="AD99:CO99" si="5243">IFERROR(ROUNDDOWN(IF(LEFT($C99,1)="*",AC99*IF(RIGHT($C99,LEN($C99)-1)="old",AC99,VALUE(RIGHT($C99,LEN($C99)-1))),AC99+IF(RIGHT($C99,LEN($C99)-1)="old",AC99,VALUE(RIGHT($C99,LEN($C99)-1))))/3,0),"")</f>
        <v>2</v>
      </c>
      <c r="AE99" s="6">
        <f t="shared" ref="AE99:CP99" si="5244">IFERROR(IF(MOD(AD99,$D99)=0,$E99,$F99),"")</f>
        <v>7</v>
      </c>
      <c r="AF99" s="6" t="str">
        <f t="shared" si="4736"/>
        <v>,2</v>
      </c>
      <c r="AG99" s="6" t="str">
        <f t="shared" si="4737"/>
        <v>,3,3,3</v>
      </c>
      <c r="AH99" s="6">
        <f t="shared" si="4872"/>
        <v>2</v>
      </c>
      <c r="AI99" s="6">
        <f t="shared" ref="AI99:CT99" si="5245">IFERROR(ROUNDDOWN(IF(LEFT($C99,1)="*",AH99*IF(RIGHT($C99,LEN($C99)-1)="old",AH99,VALUE(RIGHT($C99,LEN($C99)-1))),AH99+IF(RIGHT($C99,LEN($C99)-1)="old",AH99,VALUE(RIGHT($C99,LEN($C99)-1))))/3,0),"")</f>
        <v>2</v>
      </c>
      <c r="AJ99" s="6">
        <f t="shared" ref="AJ99:CU99" si="5246">IFERROR(IF(MOD(AI99,$D99)=0,$E99,$F99),"")</f>
        <v>7</v>
      </c>
      <c r="AK99" s="6" t="str">
        <f t="shared" si="4740"/>
        <v>,2,2</v>
      </c>
      <c r="AL99" s="6" t="str">
        <f t="shared" si="4741"/>
        <v>,3,3,3</v>
      </c>
      <c r="AM99" s="6">
        <f t="shared" si="4875"/>
        <v>2</v>
      </c>
      <c r="AN99" s="6">
        <f t="shared" ref="AN99:CY99" si="5247">IFERROR(ROUNDDOWN(IF(LEFT($C99,1)="*",AM99*IF(RIGHT($C99,LEN($C99)-1)="old",AM99,VALUE(RIGHT($C99,LEN($C99)-1))),AM99+IF(RIGHT($C99,LEN($C99)-1)="old",AM99,VALUE(RIGHT($C99,LEN($C99)-1))))/3,0),"")</f>
        <v>2</v>
      </c>
      <c r="AO99" s="6">
        <f t="shared" ref="AO99:CZ99" si="5248">IFERROR(IF(MOD(AN99,$D99)=0,$E99,$F99),"")</f>
        <v>7</v>
      </c>
      <c r="AP99" s="6" t="str">
        <f t="shared" si="4744"/>
        <v>,2,2,2</v>
      </c>
      <c r="AQ99" s="6" t="str">
        <f t="shared" si="4745"/>
        <v>,3,3,3</v>
      </c>
      <c r="AR99" s="6">
        <f t="shared" si="4878"/>
        <v>2</v>
      </c>
      <c r="AS99" s="6">
        <f t="shared" ref="AS99:DD99" si="5249">IFERROR(ROUNDDOWN(IF(LEFT($C99,1)="*",AR99*IF(RIGHT($C99,LEN($C99)-1)="old",AR99,VALUE(RIGHT($C99,LEN($C99)-1))),AR99+IF(RIGHT($C99,LEN($C99)-1)="old",AR99,VALUE(RIGHT($C99,LEN($C99)-1))))/3,0),"")</f>
        <v>2</v>
      </c>
      <c r="AT99" s="6">
        <f t="shared" ref="AT99:DE99" si="5250">IFERROR(IF(MOD(AS99,$D99)=0,$E99,$F99),"")</f>
        <v>7</v>
      </c>
      <c r="AU99" s="6" t="str">
        <f t="shared" si="4748"/>
        <v>,2,2,2,2</v>
      </c>
      <c r="AV99" s="6" t="str">
        <f t="shared" si="4749"/>
        <v>,3,3,3</v>
      </c>
      <c r="AW99" s="6">
        <f t="shared" si="4881"/>
        <v>2</v>
      </c>
      <c r="AX99" s="6">
        <f t="shared" ref="AX99:DI99" si="5251">IFERROR(ROUNDDOWN(IF(LEFT($C99,1)="*",AW99*IF(RIGHT($C99,LEN($C99)-1)="old",AW99,VALUE(RIGHT($C99,LEN($C99)-1))),AW99+IF(RIGHT($C99,LEN($C99)-1)="old",AW99,VALUE(RIGHT($C99,LEN($C99)-1))))/3,0),"")</f>
        <v>2</v>
      </c>
      <c r="AY99" s="6">
        <f t="shared" ref="AY99:DJ99" si="5252">IFERROR(IF(MOD(AX99,$D99)=0,$E99,$F99),"")</f>
        <v>7</v>
      </c>
      <c r="AZ99" s="6" t="str">
        <f t="shared" si="4752"/>
        <v>,2,2,2,2,2</v>
      </c>
      <c r="BA99" s="6" t="str">
        <f t="shared" si="4753"/>
        <v>,3,3,3</v>
      </c>
      <c r="BB99" s="6">
        <f t="shared" si="4884"/>
        <v>2</v>
      </c>
      <c r="BC99" s="6">
        <f t="shared" ref="BC99:DN99" si="5253">IFERROR(ROUNDDOWN(IF(LEFT($C99,1)="*",BB99*IF(RIGHT($C99,LEN($C99)-1)="old",BB99,VALUE(RIGHT($C99,LEN($C99)-1))),BB99+IF(RIGHT($C99,LEN($C99)-1)="old",BB99,VALUE(RIGHT($C99,LEN($C99)-1))))/3,0),"")</f>
        <v>2</v>
      </c>
      <c r="BD99" s="6">
        <f t="shared" ref="BD99:DO99" si="5254">IFERROR(IF(MOD(BC99,$D99)=0,$E99,$F99),"")</f>
        <v>7</v>
      </c>
      <c r="BE99" s="6" t="str">
        <f t="shared" si="4756"/>
        <v>,2,2,2,2,2,2</v>
      </c>
      <c r="BF99" s="6" t="str">
        <f t="shared" si="4757"/>
        <v>,3,3,3</v>
      </c>
      <c r="BG99" s="6">
        <f t="shared" si="4887"/>
        <v>2</v>
      </c>
      <c r="BH99" s="6">
        <f t="shared" ref="BH99:DS99" si="5255">IFERROR(ROUNDDOWN(IF(LEFT($C99,1)="*",BG99*IF(RIGHT($C99,LEN($C99)-1)="old",BG99,VALUE(RIGHT($C99,LEN($C99)-1))),BG99+IF(RIGHT($C99,LEN($C99)-1)="old",BG99,VALUE(RIGHT($C99,LEN($C99)-1))))/3,0),"")</f>
        <v>2</v>
      </c>
      <c r="BI99" s="6">
        <f t="shared" ref="BI99:DT99" si="5256">IFERROR(IF(MOD(BH99,$D99)=0,$E99,$F99),"")</f>
        <v>7</v>
      </c>
      <c r="BJ99" s="6" t="str">
        <f t="shared" si="4760"/>
        <v>,2,2,2,2,2,2,2</v>
      </c>
      <c r="BK99" s="6" t="str">
        <f t="shared" si="4761"/>
        <v>,3,3,3</v>
      </c>
      <c r="BL99" s="6">
        <f t="shared" si="4890"/>
        <v>2</v>
      </c>
      <c r="BM99" s="6">
        <f t="shared" ref="BM99:DX99" si="5257">IFERROR(ROUNDDOWN(IF(LEFT($C99,1)="*",BL99*IF(RIGHT($C99,LEN($C99)-1)="old",BL99,VALUE(RIGHT($C99,LEN($C99)-1))),BL99+IF(RIGHT($C99,LEN($C99)-1)="old",BL99,VALUE(RIGHT($C99,LEN($C99)-1))))/3,0),"")</f>
        <v>2</v>
      </c>
      <c r="BN99" s="6">
        <f t="shared" ref="BN99:DY99" si="5258">IFERROR(IF(MOD(BM99,$D99)=0,$E99,$F99),"")</f>
        <v>7</v>
      </c>
      <c r="BO99" s="6" t="str">
        <f t="shared" si="4764"/>
        <v>,2,2,2,2,2,2,2,2</v>
      </c>
      <c r="BP99" s="6" t="str">
        <f t="shared" si="4765"/>
        <v>,3,3,3</v>
      </c>
      <c r="BQ99" s="6">
        <f t="shared" si="4893"/>
        <v>2</v>
      </c>
      <c r="BR99" s="6">
        <f t="shared" ref="BR99:EC99" si="5259">IFERROR(ROUNDDOWN(IF(LEFT($C99,1)="*",BQ99*IF(RIGHT($C99,LEN($C99)-1)="old",BQ99,VALUE(RIGHT($C99,LEN($C99)-1))),BQ99+IF(RIGHT($C99,LEN($C99)-1)="old",BQ99,VALUE(RIGHT($C99,LEN($C99)-1))))/3,0),"")</f>
        <v>2</v>
      </c>
      <c r="BS99" s="6">
        <f t="shared" ref="BS99:ED99" si="5260">IFERROR(IF(MOD(BR99,$D99)=0,$E99,$F99),"")</f>
        <v>7</v>
      </c>
      <c r="BT99" s="6" t="str">
        <f t="shared" si="4768"/>
        <v>,2,2,2,2,2,2,2,2,2</v>
      </c>
      <c r="BU99" s="6" t="str">
        <f t="shared" si="4769"/>
        <v>,3,3,3</v>
      </c>
      <c r="BV99" s="6">
        <f t="shared" si="4896"/>
        <v>2</v>
      </c>
      <c r="BW99" s="6">
        <f t="shared" ref="BW99:EH99" si="5261">IFERROR(ROUNDDOWN(IF(LEFT($C99,1)="*",BV99*IF(RIGHT($C99,LEN($C99)-1)="old",BV99,VALUE(RIGHT($C99,LEN($C99)-1))),BV99+IF(RIGHT($C99,LEN($C99)-1)="old",BV99,VALUE(RIGHT($C99,LEN($C99)-1))))/3,0),"")</f>
        <v>2</v>
      </c>
      <c r="BX99" s="6">
        <f t="shared" ref="BX99:EI99" si="5262">IFERROR(IF(MOD(BW99,$D99)=0,$E99,$F99),"")</f>
        <v>7</v>
      </c>
      <c r="BY99" s="6" t="str">
        <f t="shared" si="4772"/>
        <v>,2,2,2,2,2,2,2,2,2,2</v>
      </c>
      <c r="BZ99" s="6" t="str">
        <f t="shared" si="4773"/>
        <v>,3,3,3</v>
      </c>
      <c r="CA99" s="6">
        <f t="shared" si="4899"/>
        <v>71</v>
      </c>
      <c r="CB99" s="6">
        <f t="shared" ref="CB99:EM99" si="5263">IFERROR(ROUNDDOWN(IF(LEFT($C99,1)="*",CA99*IF(RIGHT($C99,LEN($C99)-1)="old",CA99,VALUE(RIGHT($C99,LEN($C99)-1))),CA99+IF(RIGHT($C99,LEN($C99)-1)="old",CA99,VALUE(RIGHT($C99,LEN($C99)-1))))/3,0),"")</f>
        <v>25</v>
      </c>
      <c r="CC99" s="6">
        <f t="shared" ref="CC99:EN99" si="5264">IFERROR(IF(MOD(CB99,$D99)=0,$E99,$F99),"")</f>
        <v>5</v>
      </c>
      <c r="CD99" s="6" t="str">
        <f t="shared" si="4776"/>
        <v>,2,2,2,2,2,2,2,2,2,2</v>
      </c>
      <c r="CE99" s="6" t="str">
        <f t="shared" si="4777"/>
        <v>,3,3,3,25</v>
      </c>
      <c r="CF99" s="6">
        <f t="shared" si="4902"/>
        <v>44</v>
      </c>
      <c r="CG99" s="6">
        <f t="shared" ref="CG99:ER99" si="5265">IFERROR(ROUNDDOWN(IF(LEFT($C99,1)="*",CF99*IF(RIGHT($C99,LEN($C99)-1)="old",CF99,VALUE(RIGHT($C99,LEN($C99)-1))),CF99+IF(RIGHT($C99,LEN($C99)-1)="old",CF99,VALUE(RIGHT($C99,LEN($C99)-1))))/3,0),"")</f>
        <v>16</v>
      </c>
      <c r="CH99" s="6">
        <f t="shared" ref="CH99:ES99" si="5266">IFERROR(IF(MOD(CG99,$D99)=0,$E99,$F99),"")</f>
        <v>7</v>
      </c>
      <c r="CI99" s="6" t="str">
        <f t="shared" si="4780"/>
        <v>,2,2,2,2,2,2,2,2,2,2,16</v>
      </c>
      <c r="CJ99" s="6" t="str">
        <f t="shared" si="4781"/>
        <v>,3,3,3,25</v>
      </c>
      <c r="CK99" s="6" t="str">
        <f t="shared" si="4905"/>
        <v/>
      </c>
      <c r="CL99" s="6" t="str">
        <f t="shared" ref="CL99:EW99" si="5267">IFERROR(ROUNDDOWN(IF(LEFT($C99,1)="*",CK99*IF(RIGHT($C99,LEN($C99)-1)="old",CK99,VALUE(RIGHT($C99,LEN($C99)-1))),CK99+IF(RIGHT($C99,LEN($C99)-1)="old",CK99,VALUE(RIGHT($C99,LEN($C99)-1))))/3,0),"")</f>
        <v/>
      </c>
      <c r="CM99" s="6" t="str">
        <f t="shared" ref="CM99:EX99" si="5268">IFERROR(IF(MOD(CL99,$D99)=0,$E99,$F99),"")</f>
        <v/>
      </c>
      <c r="CN99" s="6" t="str">
        <f t="shared" si="4784"/>
        <v>,2,2,2,2,2,2,2,2,2,2,16</v>
      </c>
      <c r="CO99" s="6" t="str">
        <f t="shared" si="4785"/>
        <v>,3,3,3,25</v>
      </c>
      <c r="CP99" s="6" t="str">
        <f t="shared" si="4908"/>
        <v/>
      </c>
      <c r="CQ99" s="6" t="str">
        <f t="shared" ref="CQ99:FB99" si="5269">IFERROR(ROUNDDOWN(IF(LEFT($C99,1)="*",CP99*IF(RIGHT($C99,LEN($C99)-1)="old",CP99,VALUE(RIGHT($C99,LEN($C99)-1))),CP99+IF(RIGHT($C99,LEN($C99)-1)="old",CP99,VALUE(RIGHT($C99,LEN($C99)-1))))/3,0),"")</f>
        <v/>
      </c>
      <c r="CR99" s="6" t="str">
        <f t="shared" ref="CR99:FC99" si="5270">IFERROR(IF(MOD(CQ99,$D99)=0,$E99,$F99),"")</f>
        <v/>
      </c>
      <c r="CS99" s="6" t="str">
        <f t="shared" si="4788"/>
        <v>,2,2,2,2,2,2,2,2,2,2,16</v>
      </c>
      <c r="CT99" s="6" t="str">
        <f t="shared" si="4789"/>
        <v>,3,3,3,25</v>
      </c>
      <c r="CU99" s="6" t="str">
        <f t="shared" si="4911"/>
        <v/>
      </c>
      <c r="CV99" s="6" t="str">
        <f t="shared" ref="CV99:FG99" si="5271">IFERROR(ROUNDDOWN(IF(LEFT($C99,1)="*",CU99*IF(RIGHT($C99,LEN($C99)-1)="old",CU99,VALUE(RIGHT($C99,LEN($C99)-1))),CU99+IF(RIGHT($C99,LEN($C99)-1)="old",CU99,VALUE(RIGHT($C99,LEN($C99)-1))))/3,0),"")</f>
        <v/>
      </c>
      <c r="CW99" s="6" t="str">
        <f t="shared" ref="CW99:FH99" si="5272">IFERROR(IF(MOD(CV99,$D99)=0,$E99,$F99),"")</f>
        <v/>
      </c>
      <c r="CX99" s="6" t="str">
        <f t="shared" si="4792"/>
        <v>,2,2,2,2,2,2,2,2,2,2,16</v>
      </c>
      <c r="CY99" s="6" t="str">
        <f t="shared" si="4793"/>
        <v>,3,3,3,25</v>
      </c>
      <c r="CZ99" s="6" t="str">
        <f t="shared" si="4914"/>
        <v/>
      </c>
      <c r="DA99" s="6" t="str">
        <f t="shared" ref="DA99:FL99" si="5273">IFERROR(ROUNDDOWN(IF(LEFT($C99,1)="*",CZ99*IF(RIGHT($C99,LEN($C99)-1)="old",CZ99,VALUE(RIGHT($C99,LEN($C99)-1))),CZ99+IF(RIGHT($C99,LEN($C99)-1)="old",CZ99,VALUE(RIGHT($C99,LEN($C99)-1))))/3,0),"")</f>
        <v/>
      </c>
      <c r="DB99" s="6" t="str">
        <f t="shared" ref="DB99:FM99" si="5274">IFERROR(IF(MOD(DA99,$D99)=0,$E99,$F99),"")</f>
        <v/>
      </c>
      <c r="DC99" s="6" t="str">
        <f t="shared" si="4796"/>
        <v>,2,2,2,2,2,2,2,2,2,2,16</v>
      </c>
      <c r="DD99" s="6" t="str">
        <f t="shared" si="4797"/>
        <v>,3,3,3,25</v>
      </c>
      <c r="DE99" s="6" t="str">
        <f t="shared" si="4917"/>
        <v/>
      </c>
      <c r="DF99" s="6" t="str">
        <f t="shared" ref="DF99:FQ99" si="5275">IFERROR(ROUNDDOWN(IF(LEFT($C99,1)="*",DE99*IF(RIGHT($C99,LEN($C99)-1)="old",DE99,VALUE(RIGHT($C99,LEN($C99)-1))),DE99+IF(RIGHT($C99,LEN($C99)-1)="old",DE99,VALUE(RIGHT($C99,LEN($C99)-1))))/3,0),"")</f>
        <v/>
      </c>
      <c r="DG99" s="6" t="str">
        <f t="shared" ref="DG99:FR99" si="5276">IFERROR(IF(MOD(DF99,$D99)=0,$E99,$F99),"")</f>
        <v/>
      </c>
      <c r="DH99" s="6" t="str">
        <f t="shared" si="4800"/>
        <v>,2,2,2,2,2,2,2,2,2,2,16</v>
      </c>
      <c r="DI99" s="6" t="str">
        <f t="shared" si="4801"/>
        <v>,3,3,3,25</v>
      </c>
      <c r="DJ99" s="6" t="str">
        <f t="shared" si="4920"/>
        <v/>
      </c>
      <c r="DK99" s="6" t="str">
        <f t="shared" ref="DK99:FV99" si="5277">IFERROR(ROUNDDOWN(IF(LEFT($C99,1)="*",DJ99*IF(RIGHT($C99,LEN($C99)-1)="old",DJ99,VALUE(RIGHT($C99,LEN($C99)-1))),DJ99+IF(RIGHT($C99,LEN($C99)-1)="old",DJ99,VALUE(RIGHT($C99,LEN($C99)-1))))/3,0),"")</f>
        <v/>
      </c>
      <c r="DL99" s="6" t="str">
        <f t="shared" ref="DL99:FW99" si="5278">IFERROR(IF(MOD(DK99,$D99)=0,$E99,$F99),"")</f>
        <v/>
      </c>
      <c r="DM99" s="6" t="str">
        <f t="shared" si="4804"/>
        <v>,2,2,2,2,2,2,2,2,2,2,16</v>
      </c>
      <c r="DN99" s="6" t="str">
        <f t="shared" si="4805"/>
        <v>,3,3,3,25</v>
      </c>
      <c r="DO99" s="6" t="str">
        <f t="shared" si="4923"/>
        <v/>
      </c>
      <c r="DP99" s="6" t="str">
        <f t="shared" ref="DP99:GA99" si="5279">IFERROR(ROUNDDOWN(IF(LEFT($C99,1)="*",DO99*IF(RIGHT($C99,LEN($C99)-1)="old",DO99,VALUE(RIGHT($C99,LEN($C99)-1))),DO99+IF(RIGHT($C99,LEN($C99)-1)="old",DO99,VALUE(RIGHT($C99,LEN($C99)-1))))/3,0),"")</f>
        <v/>
      </c>
      <c r="DQ99" s="6" t="str">
        <f t="shared" ref="DQ99:GB99" si="5280">IFERROR(IF(MOD(DP99,$D99)=0,$E99,$F99),"")</f>
        <v/>
      </c>
      <c r="DR99" s="6" t="str">
        <f t="shared" si="4808"/>
        <v>,2,2,2,2,2,2,2,2,2,2,16</v>
      </c>
      <c r="DS99" s="6" t="str">
        <f t="shared" si="4809"/>
        <v>,3,3,3,25</v>
      </c>
      <c r="DT99" s="6" t="str">
        <f t="shared" si="4926"/>
        <v/>
      </c>
      <c r="DU99" s="6" t="str">
        <f t="shared" ref="DU99:GF99" si="5281">IFERROR(ROUNDDOWN(IF(LEFT($C99,1)="*",DT99*IF(RIGHT($C99,LEN($C99)-1)="old",DT99,VALUE(RIGHT($C99,LEN($C99)-1))),DT99+IF(RIGHT($C99,LEN($C99)-1)="old",DT99,VALUE(RIGHT($C99,LEN($C99)-1))))/3,0),"")</f>
        <v/>
      </c>
      <c r="DV99" s="6" t="str">
        <f t="shared" ref="DV99:GG99" si="5282">IFERROR(IF(MOD(DU99,$D99)=0,$E99,$F99),"")</f>
        <v/>
      </c>
      <c r="DW99" s="6" t="str">
        <f t="shared" si="4812"/>
        <v>,2,2,2,2,2,2,2,2,2,2,16</v>
      </c>
      <c r="DX99" s="6" t="str">
        <f t="shared" si="4813"/>
        <v>,3,3,3,25</v>
      </c>
      <c r="DY99" s="6" t="str">
        <f t="shared" si="4929"/>
        <v/>
      </c>
      <c r="DZ99" s="6" t="str">
        <f t="shared" ref="DZ99:GK99" si="5283">IFERROR(ROUNDDOWN(IF(LEFT($C99,1)="*",DY99*IF(RIGHT($C99,LEN($C99)-1)="old",DY99,VALUE(RIGHT($C99,LEN($C99)-1))),DY99+IF(RIGHT($C99,LEN($C99)-1)="old",DY99,VALUE(RIGHT($C99,LEN($C99)-1))))/3,0),"")</f>
        <v/>
      </c>
      <c r="EA99" s="6" t="str">
        <f t="shared" ref="EA99:GK99" si="5284">IFERROR(IF(MOD(DZ99,$D99)=0,$E99,$F99),"")</f>
        <v/>
      </c>
      <c r="EB99" s="6" t="str">
        <f t="shared" si="4816"/>
        <v>,2,2,2,2,2,2,2,2,2,2,16</v>
      </c>
      <c r="EC99" s="6" t="str">
        <f t="shared" si="4817"/>
        <v>,3,3,3,25</v>
      </c>
      <c r="ED99" s="6" t="str">
        <f t="shared" si="4932"/>
        <v/>
      </c>
      <c r="EE99" s="6" t="str">
        <f t="shared" ref="EE99:GK99" si="5285">IFERROR(ROUNDDOWN(IF(LEFT($C99,1)="*",ED99*IF(RIGHT($C99,LEN($C99)-1)="old",ED99,VALUE(RIGHT($C99,LEN($C99)-1))),ED99+IF(RIGHT($C99,LEN($C99)-1)="old",ED99,VALUE(RIGHT($C99,LEN($C99)-1))))/3,0),"")</f>
        <v/>
      </c>
      <c r="EF99" s="6" t="str">
        <f t="shared" ref="EF99:GK99" si="5286">IFERROR(IF(MOD(EE99,$D99)=0,$E99,$F99),"")</f>
        <v/>
      </c>
      <c r="EG99" s="6" t="str">
        <f t="shared" si="4820"/>
        <v>,2,2,2,2,2,2,2,2,2,2,16</v>
      </c>
      <c r="EH99" s="6" t="str">
        <f t="shared" si="4821"/>
        <v>,3,3,3,25</v>
      </c>
      <c r="EI99" s="6" t="str">
        <f t="shared" si="4935"/>
        <v/>
      </c>
      <c r="EJ99" s="6" t="str">
        <f t="shared" ref="EJ99:GK99" si="5287">IFERROR(ROUNDDOWN(IF(LEFT($C99,1)="*",EI99*IF(RIGHT($C99,LEN($C99)-1)="old",EI99,VALUE(RIGHT($C99,LEN($C99)-1))),EI99+IF(RIGHT($C99,LEN($C99)-1)="old",EI99,VALUE(RIGHT($C99,LEN($C99)-1))))/3,0),"")</f>
        <v/>
      </c>
      <c r="EK99" s="6" t="str">
        <f t="shared" ref="EK99:GK99" si="5288">IFERROR(IF(MOD(EJ99,$D99)=0,$E99,$F99),"")</f>
        <v/>
      </c>
      <c r="EL99" s="6" t="str">
        <f t="shared" si="4824"/>
        <v>,2,2,2,2,2,2,2,2,2,2,16</v>
      </c>
      <c r="EM99" s="6" t="str">
        <f t="shared" si="4825"/>
        <v>,3,3,3,25</v>
      </c>
      <c r="EN99" s="6" t="str">
        <f t="shared" si="4938"/>
        <v/>
      </c>
      <c r="EO99" s="6" t="str">
        <f t="shared" ref="EO99:GK99" si="5289">IFERROR(ROUNDDOWN(IF(LEFT($C99,1)="*",EN99*IF(RIGHT($C99,LEN($C99)-1)="old",EN99,VALUE(RIGHT($C99,LEN($C99)-1))),EN99+IF(RIGHT($C99,LEN($C99)-1)="old",EN99,VALUE(RIGHT($C99,LEN($C99)-1))))/3,0),"")</f>
        <v/>
      </c>
      <c r="EP99" s="6" t="str">
        <f t="shared" ref="EP99:GK99" si="5290">IFERROR(IF(MOD(EO99,$D99)=0,$E99,$F99),"")</f>
        <v/>
      </c>
      <c r="EQ99" s="6" t="str">
        <f t="shared" si="4828"/>
        <v>,2,2,2,2,2,2,2,2,2,2,16</v>
      </c>
      <c r="ER99" s="6" t="str">
        <f t="shared" si="4829"/>
        <v>,3,3,3,25</v>
      </c>
      <c r="ES99" s="6" t="str">
        <f t="shared" si="4941"/>
        <v/>
      </c>
      <c r="ET99" s="6" t="str">
        <f t="shared" ref="ET99:GK99" si="5291">IFERROR(ROUNDDOWN(IF(LEFT($C99,1)="*",ES99*IF(RIGHT($C99,LEN($C99)-1)="old",ES99,VALUE(RIGHT($C99,LEN($C99)-1))),ES99+IF(RIGHT($C99,LEN($C99)-1)="old",ES99,VALUE(RIGHT($C99,LEN($C99)-1))))/3,0),"")</f>
        <v/>
      </c>
      <c r="EU99" s="6" t="str">
        <f t="shared" ref="EU99:GK99" si="5292">IFERROR(IF(MOD(ET99,$D99)=0,$E99,$F99),"")</f>
        <v/>
      </c>
      <c r="EV99" s="6" t="str">
        <f t="shared" si="4832"/>
        <v>,2,2,2,2,2,2,2,2,2,2,16</v>
      </c>
      <c r="EW99" s="6" t="str">
        <f t="shared" si="4833"/>
        <v>,3,3,3,25</v>
      </c>
      <c r="EX99" s="6" t="str">
        <f t="shared" si="4944"/>
        <v/>
      </c>
      <c r="EY99" s="6" t="str">
        <f t="shared" ref="EY99:GK99" si="5293">IFERROR(ROUNDDOWN(IF(LEFT($C99,1)="*",EX99*IF(RIGHT($C99,LEN($C99)-1)="old",EX99,VALUE(RIGHT($C99,LEN($C99)-1))),EX99+IF(RIGHT($C99,LEN($C99)-1)="old",EX99,VALUE(RIGHT($C99,LEN($C99)-1))))/3,0),"")</f>
        <v/>
      </c>
      <c r="EZ99" s="6" t="str">
        <f t="shared" ref="EZ99:GK99" si="5294">IFERROR(IF(MOD(EY99,$D99)=0,$E99,$F99),"")</f>
        <v/>
      </c>
      <c r="FA99" s="6" t="str">
        <f t="shared" si="4836"/>
        <v>,2,2,2,2,2,2,2,2,2,2,16</v>
      </c>
      <c r="FB99" s="6" t="str">
        <f t="shared" si="4837"/>
        <v>,3,3,3,25</v>
      </c>
      <c r="FC99" s="6" t="str">
        <f t="shared" si="4947"/>
        <v/>
      </c>
      <c r="FD99" s="6" t="str">
        <f t="shared" ref="FD99:GK99" si="5295">IFERROR(ROUNDDOWN(IF(LEFT($C99,1)="*",FC99*IF(RIGHT($C99,LEN($C99)-1)="old",FC99,VALUE(RIGHT($C99,LEN($C99)-1))),FC99+IF(RIGHT($C99,LEN($C99)-1)="old",FC99,VALUE(RIGHT($C99,LEN($C99)-1))))/3,0),"")</f>
        <v/>
      </c>
      <c r="FE99" s="6" t="str">
        <f t="shared" ref="FE99:GK99" si="5296">IFERROR(IF(MOD(FD99,$D99)=0,$E99,$F99),"")</f>
        <v/>
      </c>
      <c r="FF99" s="6" t="str">
        <f t="shared" si="4840"/>
        <v>,2,2,2,2,2,2,2,2,2,2,16</v>
      </c>
      <c r="FG99" s="6" t="str">
        <f t="shared" si="4841"/>
        <v>,3,3,3,25</v>
      </c>
      <c r="FH99" s="6" t="str">
        <f t="shared" si="4950"/>
        <v/>
      </c>
      <c r="FI99" s="6" t="str">
        <f t="shared" ref="FI99:GK99" si="5297">IFERROR(ROUNDDOWN(IF(LEFT($C99,1)="*",FH99*IF(RIGHT($C99,LEN($C99)-1)="old",FH99,VALUE(RIGHT($C99,LEN($C99)-1))),FH99+IF(RIGHT($C99,LEN($C99)-1)="old",FH99,VALUE(RIGHT($C99,LEN($C99)-1))))/3,0),"")</f>
        <v/>
      </c>
      <c r="FJ99" s="6" t="str">
        <f t="shared" ref="FJ99:GK99" si="5298">IFERROR(IF(MOD(FI99,$D99)=0,$E99,$F99),"")</f>
        <v/>
      </c>
      <c r="FK99" s="6" t="str">
        <f t="shared" si="4844"/>
        <v>,2,2,2,2,2,2,2,2,2,2,16</v>
      </c>
      <c r="FL99" s="6" t="str">
        <f t="shared" si="4845"/>
        <v>,3,3,3,25</v>
      </c>
      <c r="FM99" s="6" t="str">
        <f t="shared" si="4953"/>
        <v/>
      </c>
      <c r="FN99" s="6" t="str">
        <f t="shared" ref="FN99:GK99" si="5299">IFERROR(ROUNDDOWN(IF(LEFT($C99,1)="*",FM99*IF(RIGHT($C99,LEN($C99)-1)="old",FM99,VALUE(RIGHT($C99,LEN($C99)-1))),FM99+IF(RIGHT($C99,LEN($C99)-1)="old",FM99,VALUE(RIGHT($C99,LEN($C99)-1))))/3,0),"")</f>
        <v/>
      </c>
      <c r="FO99" s="6" t="str">
        <f t="shared" ref="FO99:GK99" si="5300">IFERROR(IF(MOD(FN99,$D99)=0,$E99,$F99),"")</f>
        <v/>
      </c>
      <c r="FP99" s="6" t="str">
        <f t="shared" si="4848"/>
        <v>,2,2,2,2,2,2,2,2,2,2,16</v>
      </c>
      <c r="FQ99" s="6" t="str">
        <f t="shared" si="4849"/>
        <v>,3,3,3,25</v>
      </c>
      <c r="FR99" s="6" t="str">
        <f t="shared" si="4956"/>
        <v/>
      </c>
      <c r="FS99" s="6" t="str">
        <f t="shared" ref="FS99:GK99" si="5301">IFERROR(ROUNDDOWN(IF(LEFT($C99,1)="*",FR99*IF(RIGHT($C99,LEN($C99)-1)="old",FR99,VALUE(RIGHT($C99,LEN($C99)-1))),FR99+IF(RIGHT($C99,LEN($C99)-1)="old",FR99,VALUE(RIGHT($C99,LEN($C99)-1))))/3,0),"")</f>
        <v/>
      </c>
      <c r="FT99" s="6" t="str">
        <f t="shared" ref="FT99:GK99" si="5302">IFERROR(IF(MOD(FS99,$D99)=0,$E99,$F99),"")</f>
        <v/>
      </c>
      <c r="FU99" s="6" t="str">
        <f t="shared" si="4852"/>
        <v>,2,2,2,2,2,2,2,2,2,2,16</v>
      </c>
      <c r="FV99" s="6" t="str">
        <f t="shared" si="4853"/>
        <v>,3,3,3,25</v>
      </c>
      <c r="FW99" s="6" t="str">
        <f t="shared" si="4959"/>
        <v/>
      </c>
      <c r="FX99" s="6" t="str">
        <f t="shared" ref="FX99:GK99" si="5303">IFERROR(ROUNDDOWN(IF(LEFT($C99,1)="*",FW99*IF(RIGHT($C99,LEN($C99)-1)="old",FW99,VALUE(RIGHT($C99,LEN($C99)-1))),FW99+IF(RIGHT($C99,LEN($C99)-1)="old",FW99,VALUE(RIGHT($C99,LEN($C99)-1))))/3,0),"")</f>
        <v/>
      </c>
      <c r="FY99" s="6" t="str">
        <f t="shared" ref="FY99:GK99" si="5304">IFERROR(IF(MOD(FX99,$D99)=0,$E99,$F99),"")</f>
        <v/>
      </c>
      <c r="FZ99" s="6" t="str">
        <f t="shared" si="4856"/>
        <v>,2,2,2,2,2,2,2,2,2,2,16</v>
      </c>
      <c r="GA99" s="6" t="str">
        <f t="shared" si="4857"/>
        <v>,3,3,3,25</v>
      </c>
      <c r="GB99" s="6" t="str">
        <f t="shared" si="4962"/>
        <v/>
      </c>
      <c r="GC99" s="6" t="str">
        <f t="shared" ref="GC99:GK99" si="5305">IFERROR(ROUNDDOWN(IF(LEFT($C99,1)="*",GB99*IF(RIGHT($C99,LEN($C99)-1)="old",GB99,VALUE(RIGHT($C99,LEN($C99)-1))),GB99+IF(RIGHT($C99,LEN($C99)-1)="old",GB99,VALUE(RIGHT($C99,LEN($C99)-1))))/3,0),"")</f>
        <v/>
      </c>
      <c r="GD99" s="6" t="str">
        <f t="shared" ref="GD99:GK99" si="5306">IFERROR(IF(MOD(GC99,$D99)=0,$E99,$F99),"")</f>
        <v/>
      </c>
      <c r="GE99" s="6" t="str">
        <f t="shared" si="4860"/>
        <v>,2,2,2,2,2,2,2,2,2,2,16</v>
      </c>
      <c r="GF99" s="6" t="str">
        <f t="shared" si="4861"/>
        <v>,3,3,3,25</v>
      </c>
      <c r="GG99" s="6" t="str">
        <f t="shared" si="4965"/>
        <v/>
      </c>
      <c r="GH99" s="6" t="str">
        <f t="shared" ref="GH99:GK99" si="5307">IFERROR(ROUNDDOWN(IF(LEFT($C99,1)="*",GG99*IF(RIGHT($C99,LEN($C99)-1)="old",GG99,VALUE(RIGHT($C99,LEN($C99)-1))),GG99+IF(RIGHT($C99,LEN($C99)-1)="old",GG99,VALUE(RIGHT($C99,LEN($C99)-1))))/3,0),"")</f>
        <v/>
      </c>
      <c r="GI99" s="6" t="str">
        <f t="shared" ref="GI99:GK99" si="5308">IFERROR(IF(MOD(GH99,$D99)=0,$E99,$F99),"")</f>
        <v/>
      </c>
      <c r="GJ99" s="6" t="str">
        <f t="shared" si="4864"/>
        <v>,2,2,2,2,2,2,2,2,2,2,16</v>
      </c>
      <c r="GK99" s="6" t="str">
        <f t="shared" si="4865"/>
        <v>,3,3,3,25</v>
      </c>
      <c r="GL99" s="6"/>
      <c r="GM99" s="6"/>
      <c r="GN99" s="6"/>
      <c r="GO99" s="6"/>
    </row>
    <row r="100" spans="1:197" x14ac:dyDescent="0.25">
      <c r="A100" s="6"/>
      <c r="B100" s="6">
        <v>7</v>
      </c>
      <c r="C100" s="6" t="str">
        <f>"+7"</f>
        <v>+7</v>
      </c>
      <c r="D100" s="6">
        <v>3</v>
      </c>
      <c r="E100" s="6">
        <v>4</v>
      </c>
      <c r="F100" s="6">
        <v>1</v>
      </c>
      <c r="G100" s="6"/>
      <c r="H100" s="6"/>
      <c r="I100" s="6" t="str">
        <f>IF(E93=B100,GJ93,"")&amp;IF(F93=B100,GK93,"")&amp;IF(E94=B100,GJ94,"")&amp;IF(F94=B100,GK94,"")&amp;IF(E95=B100,GJ95,"")&amp;IF(F95=B100,GK95,"")&amp;IF(E96=B100,GJ96,"")&amp;IF(F96=B100,GK96,"")&amp;IF(E97=B100,GJ97,"")&amp;IF(F97=B100,GK97,"")&amp;IF(E98=B100,GJ98,"")&amp;IF(F98=B100,GK98,"")&amp;IF(E99=B100,GJ99,"")&amp;IF(F99=B100,GK99,"")</f>
        <v>,2,2,2,2,2,2,2,2,2,2,16</v>
      </c>
      <c r="J100" s="6">
        <f t="shared" si="4728"/>
        <v>11</v>
      </c>
      <c r="K100" s="6">
        <f t="shared" si="4968"/>
        <v>88</v>
      </c>
      <c r="L100" s="6"/>
      <c r="M100" s="6">
        <f>LEN(L100)-LEN(SUBSTITUTE(L100,",",""))</f>
        <v>0</v>
      </c>
      <c r="N100" s="6">
        <f>IF(N$4&lt;=$J100,VALUE(SUBSTITUTE(MID($I100,IFERROR(FIND(CHAR(1),SUBSTITUTE($I100,",",CHAR(1),(N$4+1)-1)),1),IFERROR(FIND(CHAR(1),SUBSTITUTE($I100,",",CHAR(1),(N$4+1))),LEN($I100)+1)-IFERROR(FIND(CHAR(1),SUBSTITUTE($I100,",",CHAR(1),(N$4+1)-1)),1)),",","")),"")</f>
        <v>2</v>
      </c>
      <c r="O100" s="6">
        <f t="shared" si="3154"/>
        <v>3</v>
      </c>
      <c r="P100" s="6">
        <f t="shared" si="3155"/>
        <v>4</v>
      </c>
      <c r="Q100" s="6" t="str">
        <f t="shared" si="3084"/>
        <v>,3</v>
      </c>
      <c r="R100" s="6" t="str">
        <f t="shared" si="3085"/>
        <v/>
      </c>
      <c r="S100" s="6">
        <f t="shared" si="4729"/>
        <v>2</v>
      </c>
      <c r="T100" s="6">
        <f t="shared" si="4657"/>
        <v>3</v>
      </c>
      <c r="U100" s="6">
        <f t="shared" si="4658"/>
        <v>4</v>
      </c>
      <c r="V100" s="6" t="str">
        <f t="shared" si="898"/>
        <v>,3,3</v>
      </c>
      <c r="W100" s="6" t="str">
        <f t="shared" si="899"/>
        <v/>
      </c>
      <c r="X100" s="6">
        <f t="shared" si="4866"/>
        <v>2</v>
      </c>
      <c r="Y100" s="6">
        <f t="shared" ref="Y100:CJ100" si="5309">IFERROR(ROUNDDOWN(IF(LEFT($C100,1)="*",X100*IF(RIGHT($C100,LEN($C100)-1)="old",X100,VALUE(RIGHT($C100,LEN($C100)-1))),X100+IF(RIGHT($C100,LEN($C100)-1)="old",X100,VALUE(RIGHT($C100,LEN($C100)-1))))/3,0),"")</f>
        <v>3</v>
      </c>
      <c r="Z100" s="6">
        <f t="shared" ref="Z100:CK100" si="5310">IFERROR(IF(MOD(Y100,$D100)=0,$E100,$F100),"")</f>
        <v>4</v>
      </c>
      <c r="AA100" s="6" t="str">
        <f t="shared" si="4732"/>
        <v>,3,3,3</v>
      </c>
      <c r="AB100" s="6" t="str">
        <f t="shared" si="4733"/>
        <v/>
      </c>
      <c r="AC100" s="6">
        <f t="shared" si="4869"/>
        <v>2</v>
      </c>
      <c r="AD100" s="6">
        <f t="shared" ref="AD100:CO100" si="5311">IFERROR(ROUNDDOWN(IF(LEFT($C100,1)="*",AC100*IF(RIGHT($C100,LEN($C100)-1)="old",AC100,VALUE(RIGHT($C100,LEN($C100)-1))),AC100+IF(RIGHT($C100,LEN($C100)-1)="old",AC100,VALUE(RIGHT($C100,LEN($C100)-1))))/3,0),"")</f>
        <v>3</v>
      </c>
      <c r="AE100" s="6">
        <f t="shared" ref="AE100:CP100" si="5312">IFERROR(IF(MOD(AD100,$D100)=0,$E100,$F100),"")</f>
        <v>4</v>
      </c>
      <c r="AF100" s="6" t="str">
        <f t="shared" si="4736"/>
        <v>,3,3,3,3</v>
      </c>
      <c r="AG100" s="6" t="str">
        <f t="shared" si="4737"/>
        <v/>
      </c>
      <c r="AH100" s="6">
        <f t="shared" si="4872"/>
        <v>2</v>
      </c>
      <c r="AI100" s="6">
        <f t="shared" ref="AI100:CT100" si="5313">IFERROR(ROUNDDOWN(IF(LEFT($C100,1)="*",AH100*IF(RIGHT($C100,LEN($C100)-1)="old",AH100,VALUE(RIGHT($C100,LEN($C100)-1))),AH100+IF(RIGHT($C100,LEN($C100)-1)="old",AH100,VALUE(RIGHT($C100,LEN($C100)-1))))/3,0),"")</f>
        <v>3</v>
      </c>
      <c r="AJ100" s="6">
        <f t="shared" ref="AJ100:CU100" si="5314">IFERROR(IF(MOD(AI100,$D100)=0,$E100,$F100),"")</f>
        <v>4</v>
      </c>
      <c r="AK100" s="6" t="str">
        <f t="shared" si="4740"/>
        <v>,3,3,3,3,3</v>
      </c>
      <c r="AL100" s="6" t="str">
        <f t="shared" si="4741"/>
        <v/>
      </c>
      <c r="AM100" s="6">
        <f t="shared" si="4875"/>
        <v>2</v>
      </c>
      <c r="AN100" s="6">
        <f t="shared" ref="AN100:CY100" si="5315">IFERROR(ROUNDDOWN(IF(LEFT($C100,1)="*",AM100*IF(RIGHT($C100,LEN($C100)-1)="old",AM100,VALUE(RIGHT($C100,LEN($C100)-1))),AM100+IF(RIGHT($C100,LEN($C100)-1)="old",AM100,VALUE(RIGHT($C100,LEN($C100)-1))))/3,0),"")</f>
        <v>3</v>
      </c>
      <c r="AO100" s="6">
        <f t="shared" ref="AO100:CZ100" si="5316">IFERROR(IF(MOD(AN100,$D100)=0,$E100,$F100),"")</f>
        <v>4</v>
      </c>
      <c r="AP100" s="6" t="str">
        <f t="shared" si="4744"/>
        <v>,3,3,3,3,3,3</v>
      </c>
      <c r="AQ100" s="6" t="str">
        <f t="shared" si="4745"/>
        <v/>
      </c>
      <c r="AR100" s="6">
        <f t="shared" si="4878"/>
        <v>2</v>
      </c>
      <c r="AS100" s="6">
        <f t="shared" ref="AS100:DD100" si="5317">IFERROR(ROUNDDOWN(IF(LEFT($C100,1)="*",AR100*IF(RIGHT($C100,LEN($C100)-1)="old",AR100,VALUE(RIGHT($C100,LEN($C100)-1))),AR100+IF(RIGHT($C100,LEN($C100)-1)="old",AR100,VALUE(RIGHT($C100,LEN($C100)-1))))/3,0),"")</f>
        <v>3</v>
      </c>
      <c r="AT100" s="6">
        <f t="shared" ref="AT100:DE100" si="5318">IFERROR(IF(MOD(AS100,$D100)=0,$E100,$F100),"")</f>
        <v>4</v>
      </c>
      <c r="AU100" s="6" t="str">
        <f t="shared" si="4748"/>
        <v>,3,3,3,3,3,3,3</v>
      </c>
      <c r="AV100" s="6" t="str">
        <f t="shared" si="4749"/>
        <v/>
      </c>
      <c r="AW100" s="6">
        <f t="shared" si="4881"/>
        <v>2</v>
      </c>
      <c r="AX100" s="6">
        <f t="shared" ref="AX100:DI100" si="5319">IFERROR(ROUNDDOWN(IF(LEFT($C100,1)="*",AW100*IF(RIGHT($C100,LEN($C100)-1)="old",AW100,VALUE(RIGHT($C100,LEN($C100)-1))),AW100+IF(RIGHT($C100,LEN($C100)-1)="old",AW100,VALUE(RIGHT($C100,LEN($C100)-1))))/3,0),"")</f>
        <v>3</v>
      </c>
      <c r="AY100" s="6">
        <f t="shared" ref="AY100:DJ100" si="5320">IFERROR(IF(MOD(AX100,$D100)=0,$E100,$F100),"")</f>
        <v>4</v>
      </c>
      <c r="AZ100" s="6" t="str">
        <f t="shared" si="4752"/>
        <v>,3,3,3,3,3,3,3,3</v>
      </c>
      <c r="BA100" s="6" t="str">
        <f t="shared" si="4753"/>
        <v/>
      </c>
      <c r="BB100" s="6">
        <f t="shared" si="4884"/>
        <v>2</v>
      </c>
      <c r="BC100" s="6">
        <f t="shared" ref="BC100:DN100" si="5321">IFERROR(ROUNDDOWN(IF(LEFT($C100,1)="*",BB100*IF(RIGHT($C100,LEN($C100)-1)="old",BB100,VALUE(RIGHT($C100,LEN($C100)-1))),BB100+IF(RIGHT($C100,LEN($C100)-1)="old",BB100,VALUE(RIGHT($C100,LEN($C100)-1))))/3,0),"")</f>
        <v>3</v>
      </c>
      <c r="BD100" s="6">
        <f t="shared" ref="BD100:DO100" si="5322">IFERROR(IF(MOD(BC100,$D100)=0,$E100,$F100),"")</f>
        <v>4</v>
      </c>
      <c r="BE100" s="6" t="str">
        <f t="shared" si="4756"/>
        <v>,3,3,3,3,3,3,3,3,3</v>
      </c>
      <c r="BF100" s="6" t="str">
        <f t="shared" si="4757"/>
        <v/>
      </c>
      <c r="BG100" s="6">
        <f t="shared" si="4887"/>
        <v>2</v>
      </c>
      <c r="BH100" s="6">
        <f t="shared" ref="BH100:DS100" si="5323">IFERROR(ROUNDDOWN(IF(LEFT($C100,1)="*",BG100*IF(RIGHT($C100,LEN($C100)-1)="old",BG100,VALUE(RIGHT($C100,LEN($C100)-1))),BG100+IF(RIGHT($C100,LEN($C100)-1)="old",BG100,VALUE(RIGHT($C100,LEN($C100)-1))))/3,0),"")</f>
        <v>3</v>
      </c>
      <c r="BI100" s="6">
        <f t="shared" ref="BI100:DT100" si="5324">IFERROR(IF(MOD(BH100,$D100)=0,$E100,$F100),"")</f>
        <v>4</v>
      </c>
      <c r="BJ100" s="6" t="str">
        <f t="shared" si="4760"/>
        <v>,3,3,3,3,3,3,3,3,3,3</v>
      </c>
      <c r="BK100" s="6" t="str">
        <f t="shared" si="4761"/>
        <v/>
      </c>
      <c r="BL100" s="6">
        <f t="shared" si="4890"/>
        <v>16</v>
      </c>
      <c r="BM100" s="6">
        <f t="shared" ref="BM100:DX100" si="5325">IFERROR(ROUNDDOWN(IF(LEFT($C100,1)="*",BL100*IF(RIGHT($C100,LEN($C100)-1)="old",BL100,VALUE(RIGHT($C100,LEN($C100)-1))),BL100+IF(RIGHT($C100,LEN($C100)-1)="old",BL100,VALUE(RIGHT($C100,LEN($C100)-1))))/3,0),"")</f>
        <v>7</v>
      </c>
      <c r="BN100" s="6">
        <f t="shared" ref="BN100:DY100" si="5326">IFERROR(IF(MOD(BM100,$D100)=0,$E100,$F100),"")</f>
        <v>1</v>
      </c>
      <c r="BO100" s="6" t="str">
        <f t="shared" si="4764"/>
        <v>,3,3,3,3,3,3,3,3,3,3</v>
      </c>
      <c r="BP100" s="6" t="str">
        <f t="shared" si="4765"/>
        <v>,7</v>
      </c>
      <c r="BQ100" s="6" t="str">
        <f t="shared" si="4893"/>
        <v/>
      </c>
      <c r="BR100" s="6" t="str">
        <f t="shared" ref="BR100:EC100" si="5327">IFERROR(ROUNDDOWN(IF(LEFT($C100,1)="*",BQ100*IF(RIGHT($C100,LEN($C100)-1)="old",BQ100,VALUE(RIGHT($C100,LEN($C100)-1))),BQ100+IF(RIGHT($C100,LEN($C100)-1)="old",BQ100,VALUE(RIGHT($C100,LEN($C100)-1))))/3,0),"")</f>
        <v/>
      </c>
      <c r="BS100" s="6" t="str">
        <f t="shared" ref="BS100:ED100" si="5328">IFERROR(IF(MOD(BR100,$D100)=0,$E100,$F100),"")</f>
        <v/>
      </c>
      <c r="BT100" s="6" t="str">
        <f t="shared" si="4768"/>
        <v>,3,3,3,3,3,3,3,3,3,3</v>
      </c>
      <c r="BU100" s="6" t="str">
        <f t="shared" si="4769"/>
        <v>,7</v>
      </c>
      <c r="BV100" s="6" t="str">
        <f t="shared" si="4896"/>
        <v/>
      </c>
      <c r="BW100" s="6" t="str">
        <f t="shared" ref="BW100:EH100" si="5329">IFERROR(ROUNDDOWN(IF(LEFT($C100,1)="*",BV100*IF(RIGHT($C100,LEN($C100)-1)="old",BV100,VALUE(RIGHT($C100,LEN($C100)-1))),BV100+IF(RIGHT($C100,LEN($C100)-1)="old",BV100,VALUE(RIGHT($C100,LEN($C100)-1))))/3,0),"")</f>
        <v/>
      </c>
      <c r="BX100" s="6" t="str">
        <f t="shared" ref="BX100:EI100" si="5330">IFERROR(IF(MOD(BW100,$D100)=0,$E100,$F100),"")</f>
        <v/>
      </c>
      <c r="BY100" s="6" t="str">
        <f t="shared" si="4772"/>
        <v>,3,3,3,3,3,3,3,3,3,3</v>
      </c>
      <c r="BZ100" s="6" t="str">
        <f t="shared" si="4773"/>
        <v>,7</v>
      </c>
      <c r="CA100" s="6" t="str">
        <f t="shared" si="4899"/>
        <v/>
      </c>
      <c r="CB100" s="6" t="str">
        <f t="shared" ref="CB100:EM100" si="5331">IFERROR(ROUNDDOWN(IF(LEFT($C100,1)="*",CA100*IF(RIGHT($C100,LEN($C100)-1)="old",CA100,VALUE(RIGHT($C100,LEN($C100)-1))),CA100+IF(RIGHT($C100,LEN($C100)-1)="old",CA100,VALUE(RIGHT($C100,LEN($C100)-1))))/3,0),"")</f>
        <v/>
      </c>
      <c r="CC100" s="6" t="str">
        <f t="shared" ref="CC100:EN100" si="5332">IFERROR(IF(MOD(CB100,$D100)=0,$E100,$F100),"")</f>
        <v/>
      </c>
      <c r="CD100" s="6" t="str">
        <f t="shared" si="4776"/>
        <v>,3,3,3,3,3,3,3,3,3,3</v>
      </c>
      <c r="CE100" s="6" t="str">
        <f t="shared" si="4777"/>
        <v>,7</v>
      </c>
      <c r="CF100" s="6" t="str">
        <f t="shared" si="4902"/>
        <v/>
      </c>
      <c r="CG100" s="6" t="str">
        <f t="shared" ref="CG100:ER100" si="5333">IFERROR(ROUNDDOWN(IF(LEFT($C100,1)="*",CF100*IF(RIGHT($C100,LEN($C100)-1)="old",CF100,VALUE(RIGHT($C100,LEN($C100)-1))),CF100+IF(RIGHT($C100,LEN($C100)-1)="old",CF100,VALUE(RIGHT($C100,LEN($C100)-1))))/3,0),"")</f>
        <v/>
      </c>
      <c r="CH100" s="6" t="str">
        <f t="shared" ref="CH100:ES100" si="5334">IFERROR(IF(MOD(CG100,$D100)=0,$E100,$F100),"")</f>
        <v/>
      </c>
      <c r="CI100" s="6" t="str">
        <f t="shared" si="4780"/>
        <v>,3,3,3,3,3,3,3,3,3,3</v>
      </c>
      <c r="CJ100" s="6" t="str">
        <f t="shared" si="4781"/>
        <v>,7</v>
      </c>
      <c r="CK100" s="6" t="str">
        <f t="shared" si="4905"/>
        <v/>
      </c>
      <c r="CL100" s="6" t="str">
        <f t="shared" ref="CL100:EW100" si="5335">IFERROR(ROUNDDOWN(IF(LEFT($C100,1)="*",CK100*IF(RIGHT($C100,LEN($C100)-1)="old",CK100,VALUE(RIGHT($C100,LEN($C100)-1))),CK100+IF(RIGHT($C100,LEN($C100)-1)="old",CK100,VALUE(RIGHT($C100,LEN($C100)-1))))/3,0),"")</f>
        <v/>
      </c>
      <c r="CM100" s="6" t="str">
        <f t="shared" ref="CM100:EX100" si="5336">IFERROR(IF(MOD(CL100,$D100)=0,$E100,$F100),"")</f>
        <v/>
      </c>
      <c r="CN100" s="6" t="str">
        <f t="shared" si="4784"/>
        <v>,3,3,3,3,3,3,3,3,3,3</v>
      </c>
      <c r="CO100" s="6" t="str">
        <f t="shared" si="4785"/>
        <v>,7</v>
      </c>
      <c r="CP100" s="6" t="str">
        <f t="shared" si="4908"/>
        <v/>
      </c>
      <c r="CQ100" s="6" t="str">
        <f t="shared" ref="CQ100:FB100" si="5337">IFERROR(ROUNDDOWN(IF(LEFT($C100,1)="*",CP100*IF(RIGHT($C100,LEN($C100)-1)="old",CP100,VALUE(RIGHT($C100,LEN($C100)-1))),CP100+IF(RIGHT($C100,LEN($C100)-1)="old",CP100,VALUE(RIGHT($C100,LEN($C100)-1))))/3,0),"")</f>
        <v/>
      </c>
      <c r="CR100" s="6" t="str">
        <f t="shared" ref="CR100:FC100" si="5338">IFERROR(IF(MOD(CQ100,$D100)=0,$E100,$F100),"")</f>
        <v/>
      </c>
      <c r="CS100" s="6" t="str">
        <f t="shared" si="4788"/>
        <v>,3,3,3,3,3,3,3,3,3,3</v>
      </c>
      <c r="CT100" s="6" t="str">
        <f t="shared" si="4789"/>
        <v>,7</v>
      </c>
      <c r="CU100" s="6" t="str">
        <f t="shared" si="4911"/>
        <v/>
      </c>
      <c r="CV100" s="6" t="str">
        <f t="shared" ref="CV100:FG100" si="5339">IFERROR(ROUNDDOWN(IF(LEFT($C100,1)="*",CU100*IF(RIGHT($C100,LEN($C100)-1)="old",CU100,VALUE(RIGHT($C100,LEN($C100)-1))),CU100+IF(RIGHT($C100,LEN($C100)-1)="old",CU100,VALUE(RIGHT($C100,LEN($C100)-1))))/3,0),"")</f>
        <v/>
      </c>
      <c r="CW100" s="6" t="str">
        <f t="shared" ref="CW100:FH100" si="5340">IFERROR(IF(MOD(CV100,$D100)=0,$E100,$F100),"")</f>
        <v/>
      </c>
      <c r="CX100" s="6" t="str">
        <f t="shared" si="4792"/>
        <v>,3,3,3,3,3,3,3,3,3,3</v>
      </c>
      <c r="CY100" s="6" t="str">
        <f t="shared" si="4793"/>
        <v>,7</v>
      </c>
      <c r="CZ100" s="6" t="str">
        <f t="shared" si="4914"/>
        <v/>
      </c>
      <c r="DA100" s="6" t="str">
        <f t="shared" ref="DA100:FL100" si="5341">IFERROR(ROUNDDOWN(IF(LEFT($C100,1)="*",CZ100*IF(RIGHT($C100,LEN($C100)-1)="old",CZ100,VALUE(RIGHT($C100,LEN($C100)-1))),CZ100+IF(RIGHT($C100,LEN($C100)-1)="old",CZ100,VALUE(RIGHT($C100,LEN($C100)-1))))/3,0),"")</f>
        <v/>
      </c>
      <c r="DB100" s="6" t="str">
        <f t="shared" ref="DB100:FM100" si="5342">IFERROR(IF(MOD(DA100,$D100)=0,$E100,$F100),"")</f>
        <v/>
      </c>
      <c r="DC100" s="6" t="str">
        <f t="shared" si="4796"/>
        <v>,3,3,3,3,3,3,3,3,3,3</v>
      </c>
      <c r="DD100" s="6" t="str">
        <f t="shared" si="4797"/>
        <v>,7</v>
      </c>
      <c r="DE100" s="6" t="str">
        <f t="shared" si="4917"/>
        <v/>
      </c>
      <c r="DF100" s="6" t="str">
        <f t="shared" ref="DF100:FQ100" si="5343">IFERROR(ROUNDDOWN(IF(LEFT($C100,1)="*",DE100*IF(RIGHT($C100,LEN($C100)-1)="old",DE100,VALUE(RIGHT($C100,LEN($C100)-1))),DE100+IF(RIGHT($C100,LEN($C100)-1)="old",DE100,VALUE(RIGHT($C100,LEN($C100)-1))))/3,0),"")</f>
        <v/>
      </c>
      <c r="DG100" s="6" t="str">
        <f t="shared" ref="DG100:FR100" si="5344">IFERROR(IF(MOD(DF100,$D100)=0,$E100,$F100),"")</f>
        <v/>
      </c>
      <c r="DH100" s="6" t="str">
        <f t="shared" si="4800"/>
        <v>,3,3,3,3,3,3,3,3,3,3</v>
      </c>
      <c r="DI100" s="6" t="str">
        <f t="shared" si="4801"/>
        <v>,7</v>
      </c>
      <c r="DJ100" s="6" t="str">
        <f t="shared" si="4920"/>
        <v/>
      </c>
      <c r="DK100" s="6" t="str">
        <f t="shared" ref="DK100:FV100" si="5345">IFERROR(ROUNDDOWN(IF(LEFT($C100,1)="*",DJ100*IF(RIGHT($C100,LEN($C100)-1)="old",DJ100,VALUE(RIGHT($C100,LEN($C100)-1))),DJ100+IF(RIGHT($C100,LEN($C100)-1)="old",DJ100,VALUE(RIGHT($C100,LEN($C100)-1))))/3,0),"")</f>
        <v/>
      </c>
      <c r="DL100" s="6" t="str">
        <f t="shared" ref="DL100:FW100" si="5346">IFERROR(IF(MOD(DK100,$D100)=0,$E100,$F100),"")</f>
        <v/>
      </c>
      <c r="DM100" s="6" t="str">
        <f t="shared" si="4804"/>
        <v>,3,3,3,3,3,3,3,3,3,3</v>
      </c>
      <c r="DN100" s="6" t="str">
        <f t="shared" si="4805"/>
        <v>,7</v>
      </c>
      <c r="DO100" s="6" t="str">
        <f t="shared" si="4923"/>
        <v/>
      </c>
      <c r="DP100" s="6" t="str">
        <f t="shared" ref="DP100:GA100" si="5347">IFERROR(ROUNDDOWN(IF(LEFT($C100,1)="*",DO100*IF(RIGHT($C100,LEN($C100)-1)="old",DO100,VALUE(RIGHT($C100,LEN($C100)-1))),DO100+IF(RIGHT($C100,LEN($C100)-1)="old",DO100,VALUE(RIGHT($C100,LEN($C100)-1))))/3,0),"")</f>
        <v/>
      </c>
      <c r="DQ100" s="6" t="str">
        <f t="shared" ref="DQ100:GB100" si="5348">IFERROR(IF(MOD(DP100,$D100)=0,$E100,$F100),"")</f>
        <v/>
      </c>
      <c r="DR100" s="6" t="str">
        <f t="shared" si="4808"/>
        <v>,3,3,3,3,3,3,3,3,3,3</v>
      </c>
      <c r="DS100" s="6" t="str">
        <f t="shared" si="4809"/>
        <v>,7</v>
      </c>
      <c r="DT100" s="6" t="str">
        <f t="shared" si="4926"/>
        <v/>
      </c>
      <c r="DU100" s="6" t="str">
        <f t="shared" ref="DU100:GF100" si="5349">IFERROR(ROUNDDOWN(IF(LEFT($C100,1)="*",DT100*IF(RIGHT($C100,LEN($C100)-1)="old",DT100,VALUE(RIGHT($C100,LEN($C100)-1))),DT100+IF(RIGHT($C100,LEN($C100)-1)="old",DT100,VALUE(RIGHT($C100,LEN($C100)-1))))/3,0),"")</f>
        <v/>
      </c>
      <c r="DV100" s="6" t="str">
        <f t="shared" ref="DV100:GG100" si="5350">IFERROR(IF(MOD(DU100,$D100)=0,$E100,$F100),"")</f>
        <v/>
      </c>
      <c r="DW100" s="6" t="str">
        <f t="shared" si="4812"/>
        <v>,3,3,3,3,3,3,3,3,3,3</v>
      </c>
      <c r="DX100" s="6" t="str">
        <f t="shared" si="4813"/>
        <v>,7</v>
      </c>
      <c r="DY100" s="6" t="str">
        <f t="shared" si="4929"/>
        <v/>
      </c>
      <c r="DZ100" s="6" t="str">
        <f t="shared" ref="DZ100:GK100" si="5351">IFERROR(ROUNDDOWN(IF(LEFT($C100,1)="*",DY100*IF(RIGHT($C100,LEN($C100)-1)="old",DY100,VALUE(RIGHT($C100,LEN($C100)-1))),DY100+IF(RIGHT($C100,LEN($C100)-1)="old",DY100,VALUE(RIGHT($C100,LEN($C100)-1))))/3,0),"")</f>
        <v/>
      </c>
      <c r="EA100" s="6" t="str">
        <f t="shared" ref="EA100:GK100" si="5352">IFERROR(IF(MOD(DZ100,$D100)=0,$E100,$F100),"")</f>
        <v/>
      </c>
      <c r="EB100" s="6" t="str">
        <f t="shared" si="4816"/>
        <v>,3,3,3,3,3,3,3,3,3,3</v>
      </c>
      <c r="EC100" s="6" t="str">
        <f t="shared" si="4817"/>
        <v>,7</v>
      </c>
      <c r="ED100" s="6" t="str">
        <f t="shared" si="4932"/>
        <v/>
      </c>
      <c r="EE100" s="6" t="str">
        <f t="shared" ref="EE100:GK100" si="5353">IFERROR(ROUNDDOWN(IF(LEFT($C100,1)="*",ED100*IF(RIGHT($C100,LEN($C100)-1)="old",ED100,VALUE(RIGHT($C100,LEN($C100)-1))),ED100+IF(RIGHT($C100,LEN($C100)-1)="old",ED100,VALUE(RIGHT($C100,LEN($C100)-1))))/3,0),"")</f>
        <v/>
      </c>
      <c r="EF100" s="6" t="str">
        <f t="shared" ref="EF100:GK100" si="5354">IFERROR(IF(MOD(EE100,$D100)=0,$E100,$F100),"")</f>
        <v/>
      </c>
      <c r="EG100" s="6" t="str">
        <f t="shared" si="4820"/>
        <v>,3,3,3,3,3,3,3,3,3,3</v>
      </c>
      <c r="EH100" s="6" t="str">
        <f t="shared" si="4821"/>
        <v>,7</v>
      </c>
      <c r="EI100" s="6" t="str">
        <f t="shared" si="4935"/>
        <v/>
      </c>
      <c r="EJ100" s="6" t="str">
        <f t="shared" ref="EJ100:GK100" si="5355">IFERROR(ROUNDDOWN(IF(LEFT($C100,1)="*",EI100*IF(RIGHT($C100,LEN($C100)-1)="old",EI100,VALUE(RIGHT($C100,LEN($C100)-1))),EI100+IF(RIGHT($C100,LEN($C100)-1)="old",EI100,VALUE(RIGHT($C100,LEN($C100)-1))))/3,0),"")</f>
        <v/>
      </c>
      <c r="EK100" s="6" t="str">
        <f t="shared" ref="EK100:GK100" si="5356">IFERROR(IF(MOD(EJ100,$D100)=0,$E100,$F100),"")</f>
        <v/>
      </c>
      <c r="EL100" s="6" t="str">
        <f t="shared" si="4824"/>
        <v>,3,3,3,3,3,3,3,3,3,3</v>
      </c>
      <c r="EM100" s="6" t="str">
        <f t="shared" si="4825"/>
        <v>,7</v>
      </c>
      <c r="EN100" s="6" t="str">
        <f t="shared" si="4938"/>
        <v/>
      </c>
      <c r="EO100" s="6" t="str">
        <f t="shared" ref="EO100:GK100" si="5357">IFERROR(ROUNDDOWN(IF(LEFT($C100,1)="*",EN100*IF(RIGHT($C100,LEN($C100)-1)="old",EN100,VALUE(RIGHT($C100,LEN($C100)-1))),EN100+IF(RIGHT($C100,LEN($C100)-1)="old",EN100,VALUE(RIGHT($C100,LEN($C100)-1))))/3,0),"")</f>
        <v/>
      </c>
      <c r="EP100" s="6" t="str">
        <f t="shared" ref="EP100:GK100" si="5358">IFERROR(IF(MOD(EO100,$D100)=0,$E100,$F100),"")</f>
        <v/>
      </c>
      <c r="EQ100" s="6" t="str">
        <f t="shared" si="4828"/>
        <v>,3,3,3,3,3,3,3,3,3,3</v>
      </c>
      <c r="ER100" s="6" t="str">
        <f t="shared" si="4829"/>
        <v>,7</v>
      </c>
      <c r="ES100" s="6" t="str">
        <f t="shared" si="4941"/>
        <v/>
      </c>
      <c r="ET100" s="6" t="str">
        <f t="shared" ref="ET100:GK100" si="5359">IFERROR(ROUNDDOWN(IF(LEFT($C100,1)="*",ES100*IF(RIGHT($C100,LEN($C100)-1)="old",ES100,VALUE(RIGHT($C100,LEN($C100)-1))),ES100+IF(RIGHT($C100,LEN($C100)-1)="old",ES100,VALUE(RIGHT($C100,LEN($C100)-1))))/3,0),"")</f>
        <v/>
      </c>
      <c r="EU100" s="6" t="str">
        <f t="shared" ref="EU100:GK100" si="5360">IFERROR(IF(MOD(ET100,$D100)=0,$E100,$F100),"")</f>
        <v/>
      </c>
      <c r="EV100" s="6" t="str">
        <f t="shared" si="4832"/>
        <v>,3,3,3,3,3,3,3,3,3,3</v>
      </c>
      <c r="EW100" s="6" t="str">
        <f t="shared" si="4833"/>
        <v>,7</v>
      </c>
      <c r="EX100" s="6" t="str">
        <f t="shared" si="4944"/>
        <v/>
      </c>
      <c r="EY100" s="6" t="str">
        <f t="shared" ref="EY100:GK100" si="5361">IFERROR(ROUNDDOWN(IF(LEFT($C100,1)="*",EX100*IF(RIGHT($C100,LEN($C100)-1)="old",EX100,VALUE(RIGHT($C100,LEN($C100)-1))),EX100+IF(RIGHT($C100,LEN($C100)-1)="old",EX100,VALUE(RIGHT($C100,LEN($C100)-1))))/3,0),"")</f>
        <v/>
      </c>
      <c r="EZ100" s="6" t="str">
        <f t="shared" ref="EZ100:GK100" si="5362">IFERROR(IF(MOD(EY100,$D100)=0,$E100,$F100),"")</f>
        <v/>
      </c>
      <c r="FA100" s="6" t="str">
        <f t="shared" si="4836"/>
        <v>,3,3,3,3,3,3,3,3,3,3</v>
      </c>
      <c r="FB100" s="6" t="str">
        <f t="shared" si="4837"/>
        <v>,7</v>
      </c>
      <c r="FC100" s="6" t="str">
        <f t="shared" si="4947"/>
        <v/>
      </c>
      <c r="FD100" s="6" t="str">
        <f t="shared" ref="FD100:GK100" si="5363">IFERROR(ROUNDDOWN(IF(LEFT($C100,1)="*",FC100*IF(RIGHT($C100,LEN($C100)-1)="old",FC100,VALUE(RIGHT($C100,LEN($C100)-1))),FC100+IF(RIGHT($C100,LEN($C100)-1)="old",FC100,VALUE(RIGHT($C100,LEN($C100)-1))))/3,0),"")</f>
        <v/>
      </c>
      <c r="FE100" s="6" t="str">
        <f t="shared" ref="FE100:GK100" si="5364">IFERROR(IF(MOD(FD100,$D100)=0,$E100,$F100),"")</f>
        <v/>
      </c>
      <c r="FF100" s="6" t="str">
        <f t="shared" si="4840"/>
        <v>,3,3,3,3,3,3,3,3,3,3</v>
      </c>
      <c r="FG100" s="6" t="str">
        <f t="shared" si="4841"/>
        <v>,7</v>
      </c>
      <c r="FH100" s="6" t="str">
        <f t="shared" si="4950"/>
        <v/>
      </c>
      <c r="FI100" s="6" t="str">
        <f t="shared" ref="FI100:GK100" si="5365">IFERROR(ROUNDDOWN(IF(LEFT($C100,1)="*",FH100*IF(RIGHT($C100,LEN($C100)-1)="old",FH100,VALUE(RIGHT($C100,LEN($C100)-1))),FH100+IF(RIGHT($C100,LEN($C100)-1)="old",FH100,VALUE(RIGHT($C100,LEN($C100)-1))))/3,0),"")</f>
        <v/>
      </c>
      <c r="FJ100" s="6" t="str">
        <f t="shared" ref="FJ100:GK100" si="5366">IFERROR(IF(MOD(FI100,$D100)=0,$E100,$F100),"")</f>
        <v/>
      </c>
      <c r="FK100" s="6" t="str">
        <f t="shared" si="4844"/>
        <v>,3,3,3,3,3,3,3,3,3,3</v>
      </c>
      <c r="FL100" s="6" t="str">
        <f t="shared" si="4845"/>
        <v>,7</v>
      </c>
      <c r="FM100" s="6" t="str">
        <f t="shared" si="4953"/>
        <v/>
      </c>
      <c r="FN100" s="6" t="str">
        <f t="shared" ref="FN100:GK100" si="5367">IFERROR(ROUNDDOWN(IF(LEFT($C100,1)="*",FM100*IF(RIGHT($C100,LEN($C100)-1)="old",FM100,VALUE(RIGHT($C100,LEN($C100)-1))),FM100+IF(RIGHT($C100,LEN($C100)-1)="old",FM100,VALUE(RIGHT($C100,LEN($C100)-1))))/3,0),"")</f>
        <v/>
      </c>
      <c r="FO100" s="6" t="str">
        <f t="shared" ref="FO100:GK100" si="5368">IFERROR(IF(MOD(FN100,$D100)=0,$E100,$F100),"")</f>
        <v/>
      </c>
      <c r="FP100" s="6" t="str">
        <f t="shared" si="4848"/>
        <v>,3,3,3,3,3,3,3,3,3,3</v>
      </c>
      <c r="FQ100" s="6" t="str">
        <f t="shared" si="4849"/>
        <v>,7</v>
      </c>
      <c r="FR100" s="6" t="str">
        <f t="shared" si="4956"/>
        <v/>
      </c>
      <c r="FS100" s="6" t="str">
        <f t="shared" ref="FS100:GK100" si="5369">IFERROR(ROUNDDOWN(IF(LEFT($C100,1)="*",FR100*IF(RIGHT($C100,LEN($C100)-1)="old",FR100,VALUE(RIGHT($C100,LEN($C100)-1))),FR100+IF(RIGHT($C100,LEN($C100)-1)="old",FR100,VALUE(RIGHT($C100,LEN($C100)-1))))/3,0),"")</f>
        <v/>
      </c>
      <c r="FT100" s="6" t="str">
        <f t="shared" ref="FT100:GK100" si="5370">IFERROR(IF(MOD(FS100,$D100)=0,$E100,$F100),"")</f>
        <v/>
      </c>
      <c r="FU100" s="6" t="str">
        <f t="shared" si="4852"/>
        <v>,3,3,3,3,3,3,3,3,3,3</v>
      </c>
      <c r="FV100" s="6" t="str">
        <f t="shared" si="4853"/>
        <v>,7</v>
      </c>
      <c r="FW100" s="6" t="str">
        <f t="shared" si="4959"/>
        <v/>
      </c>
      <c r="FX100" s="6" t="str">
        <f t="shared" ref="FX100:GK100" si="5371">IFERROR(ROUNDDOWN(IF(LEFT($C100,1)="*",FW100*IF(RIGHT($C100,LEN($C100)-1)="old",FW100,VALUE(RIGHT($C100,LEN($C100)-1))),FW100+IF(RIGHT($C100,LEN($C100)-1)="old",FW100,VALUE(RIGHT($C100,LEN($C100)-1))))/3,0),"")</f>
        <v/>
      </c>
      <c r="FY100" s="6" t="str">
        <f t="shared" ref="FY100:GK100" si="5372">IFERROR(IF(MOD(FX100,$D100)=0,$E100,$F100),"")</f>
        <v/>
      </c>
      <c r="FZ100" s="6" t="str">
        <f t="shared" si="4856"/>
        <v>,3,3,3,3,3,3,3,3,3,3</v>
      </c>
      <c r="GA100" s="6" t="str">
        <f t="shared" si="4857"/>
        <v>,7</v>
      </c>
      <c r="GB100" s="6" t="str">
        <f t="shared" si="4962"/>
        <v/>
      </c>
      <c r="GC100" s="6" t="str">
        <f t="shared" ref="GC100:GK100" si="5373">IFERROR(ROUNDDOWN(IF(LEFT($C100,1)="*",GB100*IF(RIGHT($C100,LEN($C100)-1)="old",GB100,VALUE(RIGHT($C100,LEN($C100)-1))),GB100+IF(RIGHT($C100,LEN($C100)-1)="old",GB100,VALUE(RIGHT($C100,LEN($C100)-1))))/3,0),"")</f>
        <v/>
      </c>
      <c r="GD100" s="6" t="str">
        <f t="shared" ref="GD100:GK100" si="5374">IFERROR(IF(MOD(GC100,$D100)=0,$E100,$F100),"")</f>
        <v/>
      </c>
      <c r="GE100" s="6" t="str">
        <f t="shared" si="4860"/>
        <v>,3,3,3,3,3,3,3,3,3,3</v>
      </c>
      <c r="GF100" s="6" t="str">
        <f t="shared" si="4861"/>
        <v>,7</v>
      </c>
      <c r="GG100" s="6" t="str">
        <f t="shared" si="4965"/>
        <v/>
      </c>
      <c r="GH100" s="6" t="str">
        <f t="shared" ref="GH100:GK100" si="5375">IFERROR(ROUNDDOWN(IF(LEFT($C100,1)="*",GG100*IF(RIGHT($C100,LEN($C100)-1)="old",GG100,VALUE(RIGHT($C100,LEN($C100)-1))),GG100+IF(RIGHT($C100,LEN($C100)-1)="old",GG100,VALUE(RIGHT($C100,LEN($C100)-1))))/3,0),"")</f>
        <v/>
      </c>
      <c r="GI100" s="6" t="str">
        <f t="shared" ref="GI100:GK100" si="5376">IFERROR(IF(MOD(GH100,$D100)=0,$E100,$F100),"")</f>
        <v/>
      </c>
      <c r="GJ100" s="6" t="str">
        <f t="shared" si="4864"/>
        <v>,3,3,3,3,3,3,3,3,3,3</v>
      </c>
      <c r="GK100" s="6" t="str">
        <f t="shared" si="4865"/>
        <v>,7</v>
      </c>
      <c r="GL100" s="6"/>
      <c r="GM100" s="6"/>
      <c r="GN100" s="6"/>
      <c r="GO100" s="6"/>
    </row>
    <row r="101" spans="1:197" s="7" customFormat="1" x14ac:dyDescent="0.25">
      <c r="A101" s="7">
        <f t="shared" ref="A101" si="5377">A93+1</f>
        <v>13</v>
      </c>
      <c r="B101" s="7">
        <v>0</v>
      </c>
      <c r="C101" s="7" t="str">
        <f>"*5"</f>
        <v>*5</v>
      </c>
      <c r="D101" s="7">
        <v>11</v>
      </c>
      <c r="E101" s="7">
        <v>2</v>
      </c>
      <c r="F101" s="7">
        <v>3</v>
      </c>
      <c r="I101" s="7" t="str">
        <f>IF(E94=B101,GJ94,"")&amp;IF(F94=B101,GK94,"")&amp;IF(E95=B101,GJ95,"")&amp;IF(F95=B101,GK95,"")&amp;IF(E96=B101,GJ96,"")&amp;IF(F96=B101,GK96,"")&amp;IF(E97=B101,GJ97,"")&amp;IF(F97=B101,GK97,"")&amp;IF(E98=B101,GJ98,"")&amp;IF(F98=B101,GK98,"")&amp;IF(E99=B101,GJ99,"")&amp;IF(F99=B101,GK99,"")&amp;IF(E100=B101,GJ100,"")&amp;IF(F100=B101,GK100,"")</f>
        <v>,7,22,11</v>
      </c>
      <c r="J101" s="7">
        <f t="shared" si="4728"/>
        <v>3</v>
      </c>
      <c r="K101" s="7">
        <f>K93+J101</f>
        <v>100</v>
      </c>
      <c r="L101" s="7" t="str">
        <f>IF(E102=B101,GJ102,"")&amp;IF(F102=B101,GK102,"")&amp;IF(E103=B101,GJ103,"")&amp;IF(F103=B101,GK103,"")&amp;IF(E104=B101,GJ104,"")&amp;IF(F104=B101,GK104,"")&amp;IF(E105=B101,GJ105,"")&amp;IF(F105=B101,GK105,"")&amp;IF(E106=B101,GJ106,"")&amp;IF(F106=B101,GK106,"")&amp;IF(E107=B101,GJ107,"")&amp;IF(F107=B101,GK107,"")&amp;IF(E108=B101,GJ108,"")&amp;IF(F108=B101,GK108,"")</f>
        <v>,7,33,33,33,33</v>
      </c>
      <c r="M101">
        <f>LEN(L101)-LEN(SUBSTITUTE(L101,",",""))</f>
        <v>5</v>
      </c>
      <c r="N101" s="7">
        <f>IF(N$4&lt;=$J101,VALUE(SUBSTITUTE(MID($I101,IFERROR(FIND(CHAR(1),SUBSTITUTE($I101,",",CHAR(1),(N$4+1)-1)),1),IFERROR(FIND(CHAR(1),SUBSTITUTE($I101,",",CHAR(1),(N$4+1))),LEN($I101)+1)-IFERROR(FIND(CHAR(1),SUBSTITUTE($I101,",",CHAR(1),(N$4+1)-1)),1)),",","")),"")</f>
        <v>7</v>
      </c>
      <c r="O101" s="7">
        <f t="shared" si="3154"/>
        <v>11</v>
      </c>
      <c r="P101" s="7">
        <f t="shared" si="3155"/>
        <v>2</v>
      </c>
      <c r="Q101" s="7" t="str">
        <f t="shared" si="3084"/>
        <v>,11</v>
      </c>
      <c r="R101" s="7" t="str">
        <f t="shared" si="3085"/>
        <v/>
      </c>
      <c r="S101" s="7">
        <f t="shared" si="4729"/>
        <v>22</v>
      </c>
      <c r="T101" s="7">
        <f t="shared" si="4657"/>
        <v>36</v>
      </c>
      <c r="U101" s="7">
        <f t="shared" si="4658"/>
        <v>3</v>
      </c>
      <c r="V101" s="7" t="str">
        <f t="shared" ref="V101:V148" si="5378">IF($E101=U101,Q101&amp;","&amp;T101,Q101)</f>
        <v>,11</v>
      </c>
      <c r="W101" s="7" t="str">
        <f t="shared" ref="W101:W148" si="5379">IF($F101=U101,R101&amp;","&amp;T101,R101)</f>
        <v>,36</v>
      </c>
      <c r="X101" s="7">
        <f t="shared" si="4866"/>
        <v>11</v>
      </c>
      <c r="Y101" s="7">
        <f t="shared" ref="Y101:CJ101" si="5380">IFERROR(ROUNDDOWN(IF(LEFT($C101,1)="*",X101*IF(RIGHT($C101,LEN($C101)-1)="old",X101,VALUE(RIGHT($C101,LEN($C101)-1))),X101+IF(RIGHT($C101,LEN($C101)-1)="old",X101,VALUE(RIGHT($C101,LEN($C101)-1))))/3,0),"")</f>
        <v>18</v>
      </c>
      <c r="Z101" s="7">
        <f t="shared" ref="Z101:CK101" si="5381">IFERROR(IF(MOD(Y101,$D101)=0,$E101,$F101),"")</f>
        <v>3</v>
      </c>
      <c r="AA101" s="7" t="str">
        <f t="shared" si="4732"/>
        <v>,11</v>
      </c>
      <c r="AB101" s="7" t="str">
        <f t="shared" si="4733"/>
        <v>,36,18</v>
      </c>
      <c r="AC101" s="7" t="str">
        <f t="shared" si="4869"/>
        <v/>
      </c>
      <c r="AD101" s="7" t="str">
        <f t="shared" ref="AD101:CO101" si="5382">IFERROR(ROUNDDOWN(IF(LEFT($C101,1)="*",AC101*IF(RIGHT($C101,LEN($C101)-1)="old",AC101,VALUE(RIGHT($C101,LEN($C101)-1))),AC101+IF(RIGHT($C101,LEN($C101)-1)="old",AC101,VALUE(RIGHT($C101,LEN($C101)-1))))/3,0),"")</f>
        <v/>
      </c>
      <c r="AE101" s="7" t="str">
        <f t="shared" ref="AE101:CP101" si="5383">IFERROR(IF(MOD(AD101,$D101)=0,$E101,$F101),"")</f>
        <v/>
      </c>
      <c r="AF101" s="7" t="str">
        <f t="shared" si="4736"/>
        <v>,11</v>
      </c>
      <c r="AG101" s="7" t="str">
        <f t="shared" si="4737"/>
        <v>,36,18</v>
      </c>
      <c r="AH101" s="7" t="str">
        <f t="shared" si="4872"/>
        <v/>
      </c>
      <c r="AI101" s="7" t="str">
        <f t="shared" ref="AI101:CT101" si="5384">IFERROR(ROUNDDOWN(IF(LEFT($C101,1)="*",AH101*IF(RIGHT($C101,LEN($C101)-1)="old",AH101,VALUE(RIGHT($C101,LEN($C101)-1))),AH101+IF(RIGHT($C101,LEN($C101)-1)="old",AH101,VALUE(RIGHT($C101,LEN($C101)-1))))/3,0),"")</f>
        <v/>
      </c>
      <c r="AJ101" s="7" t="str">
        <f t="shared" ref="AJ101:CU101" si="5385">IFERROR(IF(MOD(AI101,$D101)=0,$E101,$F101),"")</f>
        <v/>
      </c>
      <c r="AK101" s="7" t="str">
        <f t="shared" si="4740"/>
        <v>,11</v>
      </c>
      <c r="AL101" s="7" t="str">
        <f t="shared" si="4741"/>
        <v>,36,18</v>
      </c>
      <c r="AM101" s="7" t="str">
        <f t="shared" si="4875"/>
        <v/>
      </c>
      <c r="AN101" s="7" t="str">
        <f t="shared" ref="AN101:CY101" si="5386">IFERROR(ROUNDDOWN(IF(LEFT($C101,1)="*",AM101*IF(RIGHT($C101,LEN($C101)-1)="old",AM101,VALUE(RIGHT($C101,LEN($C101)-1))),AM101+IF(RIGHT($C101,LEN($C101)-1)="old",AM101,VALUE(RIGHT($C101,LEN($C101)-1))))/3,0),"")</f>
        <v/>
      </c>
      <c r="AO101" s="7" t="str">
        <f t="shared" ref="AO101:CZ101" si="5387">IFERROR(IF(MOD(AN101,$D101)=0,$E101,$F101),"")</f>
        <v/>
      </c>
      <c r="AP101" s="7" t="str">
        <f t="shared" si="4744"/>
        <v>,11</v>
      </c>
      <c r="AQ101" s="7" t="str">
        <f t="shared" si="4745"/>
        <v>,36,18</v>
      </c>
      <c r="AR101" s="7" t="str">
        <f t="shared" si="4878"/>
        <v/>
      </c>
      <c r="AS101" s="7" t="str">
        <f t="shared" ref="AS101:DD101" si="5388">IFERROR(ROUNDDOWN(IF(LEFT($C101,1)="*",AR101*IF(RIGHT($C101,LEN($C101)-1)="old",AR101,VALUE(RIGHT($C101,LEN($C101)-1))),AR101+IF(RIGHT($C101,LEN($C101)-1)="old",AR101,VALUE(RIGHT($C101,LEN($C101)-1))))/3,0),"")</f>
        <v/>
      </c>
      <c r="AT101" s="7" t="str">
        <f t="shared" ref="AT101:DE101" si="5389">IFERROR(IF(MOD(AS101,$D101)=0,$E101,$F101),"")</f>
        <v/>
      </c>
      <c r="AU101" s="7" t="str">
        <f t="shared" si="4748"/>
        <v>,11</v>
      </c>
      <c r="AV101" s="7" t="str">
        <f t="shared" si="4749"/>
        <v>,36,18</v>
      </c>
      <c r="AW101" s="7" t="str">
        <f t="shared" si="4881"/>
        <v/>
      </c>
      <c r="AX101" s="7" t="str">
        <f t="shared" ref="AX101:DI101" si="5390">IFERROR(ROUNDDOWN(IF(LEFT($C101,1)="*",AW101*IF(RIGHT($C101,LEN($C101)-1)="old",AW101,VALUE(RIGHT($C101,LEN($C101)-1))),AW101+IF(RIGHT($C101,LEN($C101)-1)="old",AW101,VALUE(RIGHT($C101,LEN($C101)-1))))/3,0),"")</f>
        <v/>
      </c>
      <c r="AY101" s="7" t="str">
        <f t="shared" ref="AY101:DJ101" si="5391">IFERROR(IF(MOD(AX101,$D101)=0,$E101,$F101),"")</f>
        <v/>
      </c>
      <c r="AZ101" s="7" t="str">
        <f t="shared" si="4752"/>
        <v>,11</v>
      </c>
      <c r="BA101" s="7" t="str">
        <f t="shared" si="4753"/>
        <v>,36,18</v>
      </c>
      <c r="BB101" s="7" t="str">
        <f t="shared" si="4884"/>
        <v/>
      </c>
      <c r="BC101" s="7" t="str">
        <f t="shared" ref="BC101:DN101" si="5392">IFERROR(ROUNDDOWN(IF(LEFT($C101,1)="*",BB101*IF(RIGHT($C101,LEN($C101)-1)="old",BB101,VALUE(RIGHT($C101,LEN($C101)-1))),BB101+IF(RIGHT($C101,LEN($C101)-1)="old",BB101,VALUE(RIGHT($C101,LEN($C101)-1))))/3,0),"")</f>
        <v/>
      </c>
      <c r="BD101" s="7" t="str">
        <f t="shared" ref="BD101:DO101" si="5393">IFERROR(IF(MOD(BC101,$D101)=0,$E101,$F101),"")</f>
        <v/>
      </c>
      <c r="BE101" s="7" t="str">
        <f t="shared" si="4756"/>
        <v>,11</v>
      </c>
      <c r="BF101" s="7" t="str">
        <f t="shared" si="4757"/>
        <v>,36,18</v>
      </c>
      <c r="BG101" s="7" t="str">
        <f t="shared" si="4887"/>
        <v/>
      </c>
      <c r="BH101" s="7" t="str">
        <f t="shared" ref="BH101:DS101" si="5394">IFERROR(ROUNDDOWN(IF(LEFT($C101,1)="*",BG101*IF(RIGHT($C101,LEN($C101)-1)="old",BG101,VALUE(RIGHT($C101,LEN($C101)-1))),BG101+IF(RIGHT($C101,LEN($C101)-1)="old",BG101,VALUE(RIGHT($C101,LEN($C101)-1))))/3,0),"")</f>
        <v/>
      </c>
      <c r="BI101" s="7" t="str">
        <f t="shared" ref="BI101:DT101" si="5395">IFERROR(IF(MOD(BH101,$D101)=0,$E101,$F101),"")</f>
        <v/>
      </c>
      <c r="BJ101" s="7" t="str">
        <f t="shared" si="4760"/>
        <v>,11</v>
      </c>
      <c r="BK101" s="7" t="str">
        <f t="shared" si="4761"/>
        <v>,36,18</v>
      </c>
      <c r="BL101" s="7" t="str">
        <f t="shared" si="4890"/>
        <v/>
      </c>
      <c r="BM101" s="7" t="str">
        <f t="shared" ref="BM101:DX101" si="5396">IFERROR(ROUNDDOWN(IF(LEFT($C101,1)="*",BL101*IF(RIGHT($C101,LEN($C101)-1)="old",BL101,VALUE(RIGHT($C101,LEN($C101)-1))),BL101+IF(RIGHT($C101,LEN($C101)-1)="old",BL101,VALUE(RIGHT($C101,LEN($C101)-1))))/3,0),"")</f>
        <v/>
      </c>
      <c r="BN101" s="7" t="str">
        <f t="shared" ref="BN101:DY101" si="5397">IFERROR(IF(MOD(BM101,$D101)=0,$E101,$F101),"")</f>
        <v/>
      </c>
      <c r="BO101" s="7" t="str">
        <f t="shared" si="4764"/>
        <v>,11</v>
      </c>
      <c r="BP101" s="7" t="str">
        <f t="shared" si="4765"/>
        <v>,36,18</v>
      </c>
      <c r="BQ101" s="7" t="str">
        <f t="shared" si="4893"/>
        <v/>
      </c>
      <c r="BR101" s="7" t="str">
        <f t="shared" ref="BR101:EC101" si="5398">IFERROR(ROUNDDOWN(IF(LEFT($C101,1)="*",BQ101*IF(RIGHT($C101,LEN($C101)-1)="old",BQ101,VALUE(RIGHT($C101,LEN($C101)-1))),BQ101+IF(RIGHT($C101,LEN($C101)-1)="old",BQ101,VALUE(RIGHT($C101,LEN($C101)-1))))/3,0),"")</f>
        <v/>
      </c>
      <c r="BS101" s="7" t="str">
        <f t="shared" ref="BS101:ED101" si="5399">IFERROR(IF(MOD(BR101,$D101)=0,$E101,$F101),"")</f>
        <v/>
      </c>
      <c r="BT101" s="7" t="str">
        <f t="shared" si="4768"/>
        <v>,11</v>
      </c>
      <c r="BU101" s="7" t="str">
        <f t="shared" si="4769"/>
        <v>,36,18</v>
      </c>
      <c r="BV101" s="7" t="str">
        <f t="shared" si="4896"/>
        <v/>
      </c>
      <c r="BW101" s="7" t="str">
        <f t="shared" ref="BW101:EH101" si="5400">IFERROR(ROUNDDOWN(IF(LEFT($C101,1)="*",BV101*IF(RIGHT($C101,LEN($C101)-1)="old",BV101,VALUE(RIGHT($C101,LEN($C101)-1))),BV101+IF(RIGHT($C101,LEN($C101)-1)="old",BV101,VALUE(RIGHT($C101,LEN($C101)-1))))/3,0),"")</f>
        <v/>
      </c>
      <c r="BX101" s="7" t="str">
        <f t="shared" ref="BX101:EI101" si="5401">IFERROR(IF(MOD(BW101,$D101)=0,$E101,$F101),"")</f>
        <v/>
      </c>
      <c r="BY101" s="7" t="str">
        <f t="shared" si="4772"/>
        <v>,11</v>
      </c>
      <c r="BZ101" s="7" t="str">
        <f t="shared" si="4773"/>
        <v>,36,18</v>
      </c>
      <c r="CA101" s="7" t="str">
        <f t="shared" si="4899"/>
        <v/>
      </c>
      <c r="CB101" s="7" t="str">
        <f t="shared" ref="CB101:EM101" si="5402">IFERROR(ROUNDDOWN(IF(LEFT($C101,1)="*",CA101*IF(RIGHT($C101,LEN($C101)-1)="old",CA101,VALUE(RIGHT($C101,LEN($C101)-1))),CA101+IF(RIGHT($C101,LEN($C101)-1)="old",CA101,VALUE(RIGHT($C101,LEN($C101)-1))))/3,0),"")</f>
        <v/>
      </c>
      <c r="CC101" s="7" t="str">
        <f t="shared" ref="CC101:EN101" si="5403">IFERROR(IF(MOD(CB101,$D101)=0,$E101,$F101),"")</f>
        <v/>
      </c>
      <c r="CD101" s="7" t="str">
        <f t="shared" si="4776"/>
        <v>,11</v>
      </c>
      <c r="CE101" s="7" t="str">
        <f t="shared" si="4777"/>
        <v>,36,18</v>
      </c>
      <c r="CF101" s="7" t="str">
        <f t="shared" si="4902"/>
        <v/>
      </c>
      <c r="CG101" s="7" t="str">
        <f t="shared" ref="CG101:ER101" si="5404">IFERROR(ROUNDDOWN(IF(LEFT($C101,1)="*",CF101*IF(RIGHT($C101,LEN($C101)-1)="old",CF101,VALUE(RIGHT($C101,LEN($C101)-1))),CF101+IF(RIGHT($C101,LEN($C101)-1)="old",CF101,VALUE(RIGHT($C101,LEN($C101)-1))))/3,0),"")</f>
        <v/>
      </c>
      <c r="CH101" s="7" t="str">
        <f t="shared" ref="CH101:ES101" si="5405">IFERROR(IF(MOD(CG101,$D101)=0,$E101,$F101),"")</f>
        <v/>
      </c>
      <c r="CI101" s="7" t="str">
        <f t="shared" si="4780"/>
        <v>,11</v>
      </c>
      <c r="CJ101" s="7" t="str">
        <f t="shared" si="4781"/>
        <v>,36,18</v>
      </c>
      <c r="CK101" s="7" t="str">
        <f t="shared" si="4905"/>
        <v/>
      </c>
      <c r="CL101" s="7" t="str">
        <f t="shared" ref="CL101:EW101" si="5406">IFERROR(ROUNDDOWN(IF(LEFT($C101,1)="*",CK101*IF(RIGHT($C101,LEN($C101)-1)="old",CK101,VALUE(RIGHT($C101,LEN($C101)-1))),CK101+IF(RIGHT($C101,LEN($C101)-1)="old",CK101,VALUE(RIGHT($C101,LEN($C101)-1))))/3,0),"")</f>
        <v/>
      </c>
      <c r="CM101" s="7" t="str">
        <f t="shared" ref="CM101:EX101" si="5407">IFERROR(IF(MOD(CL101,$D101)=0,$E101,$F101),"")</f>
        <v/>
      </c>
      <c r="CN101" s="7" t="str">
        <f t="shared" si="4784"/>
        <v>,11</v>
      </c>
      <c r="CO101" s="7" t="str">
        <f t="shared" si="4785"/>
        <v>,36,18</v>
      </c>
      <c r="CP101" s="7" t="str">
        <f t="shared" si="4908"/>
        <v/>
      </c>
      <c r="CQ101" s="7" t="str">
        <f t="shared" ref="CQ101:FB101" si="5408">IFERROR(ROUNDDOWN(IF(LEFT($C101,1)="*",CP101*IF(RIGHT($C101,LEN($C101)-1)="old",CP101,VALUE(RIGHT($C101,LEN($C101)-1))),CP101+IF(RIGHT($C101,LEN($C101)-1)="old",CP101,VALUE(RIGHT($C101,LEN($C101)-1))))/3,0),"")</f>
        <v/>
      </c>
      <c r="CR101" s="7" t="str">
        <f t="shared" ref="CR101:FC101" si="5409">IFERROR(IF(MOD(CQ101,$D101)=0,$E101,$F101),"")</f>
        <v/>
      </c>
      <c r="CS101" s="7" t="str">
        <f t="shared" si="4788"/>
        <v>,11</v>
      </c>
      <c r="CT101" s="7" t="str">
        <f t="shared" si="4789"/>
        <v>,36,18</v>
      </c>
      <c r="CU101" s="7" t="str">
        <f t="shared" si="4911"/>
        <v/>
      </c>
      <c r="CV101" s="7" t="str">
        <f t="shared" ref="CV101:FG101" si="5410">IFERROR(ROUNDDOWN(IF(LEFT($C101,1)="*",CU101*IF(RIGHT($C101,LEN($C101)-1)="old",CU101,VALUE(RIGHT($C101,LEN($C101)-1))),CU101+IF(RIGHT($C101,LEN($C101)-1)="old",CU101,VALUE(RIGHT($C101,LEN($C101)-1))))/3,0),"")</f>
        <v/>
      </c>
      <c r="CW101" s="7" t="str">
        <f t="shared" ref="CW101:FH101" si="5411">IFERROR(IF(MOD(CV101,$D101)=0,$E101,$F101),"")</f>
        <v/>
      </c>
      <c r="CX101" s="7" t="str">
        <f t="shared" si="4792"/>
        <v>,11</v>
      </c>
      <c r="CY101" s="7" t="str">
        <f t="shared" si="4793"/>
        <v>,36,18</v>
      </c>
      <c r="CZ101" s="7" t="str">
        <f t="shared" si="4914"/>
        <v/>
      </c>
      <c r="DA101" s="7" t="str">
        <f t="shared" ref="DA101:FL101" si="5412">IFERROR(ROUNDDOWN(IF(LEFT($C101,1)="*",CZ101*IF(RIGHT($C101,LEN($C101)-1)="old",CZ101,VALUE(RIGHT($C101,LEN($C101)-1))),CZ101+IF(RIGHT($C101,LEN($C101)-1)="old",CZ101,VALUE(RIGHT($C101,LEN($C101)-1))))/3,0),"")</f>
        <v/>
      </c>
      <c r="DB101" s="7" t="str">
        <f t="shared" ref="DB101:FM101" si="5413">IFERROR(IF(MOD(DA101,$D101)=0,$E101,$F101),"")</f>
        <v/>
      </c>
      <c r="DC101" s="7" t="str">
        <f t="shared" si="4796"/>
        <v>,11</v>
      </c>
      <c r="DD101" s="7" t="str">
        <f t="shared" si="4797"/>
        <v>,36,18</v>
      </c>
      <c r="DE101" s="7" t="str">
        <f t="shared" si="4917"/>
        <v/>
      </c>
      <c r="DF101" s="7" t="str">
        <f t="shared" ref="DF101:FQ101" si="5414">IFERROR(ROUNDDOWN(IF(LEFT($C101,1)="*",DE101*IF(RIGHT($C101,LEN($C101)-1)="old",DE101,VALUE(RIGHT($C101,LEN($C101)-1))),DE101+IF(RIGHT($C101,LEN($C101)-1)="old",DE101,VALUE(RIGHT($C101,LEN($C101)-1))))/3,0),"")</f>
        <v/>
      </c>
      <c r="DG101" s="7" t="str">
        <f t="shared" ref="DG101:FR101" si="5415">IFERROR(IF(MOD(DF101,$D101)=0,$E101,$F101),"")</f>
        <v/>
      </c>
      <c r="DH101" s="7" t="str">
        <f t="shared" si="4800"/>
        <v>,11</v>
      </c>
      <c r="DI101" s="7" t="str">
        <f t="shared" si="4801"/>
        <v>,36,18</v>
      </c>
      <c r="DJ101" s="7" t="str">
        <f t="shared" si="4920"/>
        <v/>
      </c>
      <c r="DK101" s="7" t="str">
        <f t="shared" ref="DK101:FV101" si="5416">IFERROR(ROUNDDOWN(IF(LEFT($C101,1)="*",DJ101*IF(RIGHT($C101,LEN($C101)-1)="old",DJ101,VALUE(RIGHT($C101,LEN($C101)-1))),DJ101+IF(RIGHT($C101,LEN($C101)-1)="old",DJ101,VALUE(RIGHT($C101,LEN($C101)-1))))/3,0),"")</f>
        <v/>
      </c>
      <c r="DL101" s="7" t="str">
        <f t="shared" ref="DL101:FW101" si="5417">IFERROR(IF(MOD(DK101,$D101)=0,$E101,$F101),"")</f>
        <v/>
      </c>
      <c r="DM101" s="7" t="str">
        <f t="shared" si="4804"/>
        <v>,11</v>
      </c>
      <c r="DN101" s="7" t="str">
        <f t="shared" si="4805"/>
        <v>,36,18</v>
      </c>
      <c r="DO101" s="7" t="str">
        <f t="shared" si="4923"/>
        <v/>
      </c>
      <c r="DP101" s="7" t="str">
        <f t="shared" ref="DP101:GA101" si="5418">IFERROR(ROUNDDOWN(IF(LEFT($C101,1)="*",DO101*IF(RIGHT($C101,LEN($C101)-1)="old",DO101,VALUE(RIGHT($C101,LEN($C101)-1))),DO101+IF(RIGHT($C101,LEN($C101)-1)="old",DO101,VALUE(RIGHT($C101,LEN($C101)-1))))/3,0),"")</f>
        <v/>
      </c>
      <c r="DQ101" s="7" t="str">
        <f t="shared" ref="DQ101:GB101" si="5419">IFERROR(IF(MOD(DP101,$D101)=0,$E101,$F101),"")</f>
        <v/>
      </c>
      <c r="DR101" s="7" t="str">
        <f t="shared" si="4808"/>
        <v>,11</v>
      </c>
      <c r="DS101" s="7" t="str">
        <f t="shared" si="4809"/>
        <v>,36,18</v>
      </c>
      <c r="DT101" s="7" t="str">
        <f t="shared" si="4926"/>
        <v/>
      </c>
      <c r="DU101" s="7" t="str">
        <f t="shared" ref="DU101:GF101" si="5420">IFERROR(ROUNDDOWN(IF(LEFT($C101,1)="*",DT101*IF(RIGHT($C101,LEN($C101)-1)="old",DT101,VALUE(RIGHT($C101,LEN($C101)-1))),DT101+IF(RIGHT($C101,LEN($C101)-1)="old",DT101,VALUE(RIGHT($C101,LEN($C101)-1))))/3,0),"")</f>
        <v/>
      </c>
      <c r="DV101" s="7" t="str">
        <f t="shared" ref="DV101:GG101" si="5421">IFERROR(IF(MOD(DU101,$D101)=0,$E101,$F101),"")</f>
        <v/>
      </c>
      <c r="DW101" s="7" t="str">
        <f t="shared" si="4812"/>
        <v>,11</v>
      </c>
      <c r="DX101" s="7" t="str">
        <f t="shared" si="4813"/>
        <v>,36,18</v>
      </c>
      <c r="DY101" s="7" t="str">
        <f t="shared" si="4929"/>
        <v/>
      </c>
      <c r="DZ101" s="7" t="str">
        <f t="shared" ref="DZ101:GK101" si="5422">IFERROR(ROUNDDOWN(IF(LEFT($C101,1)="*",DY101*IF(RIGHT($C101,LEN($C101)-1)="old",DY101,VALUE(RIGHT($C101,LEN($C101)-1))),DY101+IF(RIGHT($C101,LEN($C101)-1)="old",DY101,VALUE(RIGHT($C101,LEN($C101)-1))))/3,0),"")</f>
        <v/>
      </c>
      <c r="EA101" s="7" t="str">
        <f t="shared" ref="EA101:GK101" si="5423">IFERROR(IF(MOD(DZ101,$D101)=0,$E101,$F101),"")</f>
        <v/>
      </c>
      <c r="EB101" s="7" t="str">
        <f t="shared" si="4816"/>
        <v>,11</v>
      </c>
      <c r="EC101" s="7" t="str">
        <f t="shared" si="4817"/>
        <v>,36,18</v>
      </c>
      <c r="ED101" s="7" t="str">
        <f t="shared" si="4932"/>
        <v/>
      </c>
      <c r="EE101" s="7" t="str">
        <f t="shared" ref="EE101:GK101" si="5424">IFERROR(ROUNDDOWN(IF(LEFT($C101,1)="*",ED101*IF(RIGHT($C101,LEN($C101)-1)="old",ED101,VALUE(RIGHT($C101,LEN($C101)-1))),ED101+IF(RIGHT($C101,LEN($C101)-1)="old",ED101,VALUE(RIGHT($C101,LEN($C101)-1))))/3,0),"")</f>
        <v/>
      </c>
      <c r="EF101" s="7" t="str">
        <f t="shared" ref="EF101:GK101" si="5425">IFERROR(IF(MOD(EE101,$D101)=0,$E101,$F101),"")</f>
        <v/>
      </c>
      <c r="EG101" s="7" t="str">
        <f t="shared" si="4820"/>
        <v>,11</v>
      </c>
      <c r="EH101" s="7" t="str">
        <f t="shared" si="4821"/>
        <v>,36,18</v>
      </c>
      <c r="EI101" s="7" t="str">
        <f t="shared" si="4935"/>
        <v/>
      </c>
      <c r="EJ101" s="7" t="str">
        <f t="shared" ref="EJ101:GK101" si="5426">IFERROR(ROUNDDOWN(IF(LEFT($C101,1)="*",EI101*IF(RIGHT($C101,LEN($C101)-1)="old",EI101,VALUE(RIGHT($C101,LEN($C101)-1))),EI101+IF(RIGHT($C101,LEN($C101)-1)="old",EI101,VALUE(RIGHT($C101,LEN($C101)-1))))/3,0),"")</f>
        <v/>
      </c>
      <c r="EK101" s="7" t="str">
        <f t="shared" ref="EK101:GK101" si="5427">IFERROR(IF(MOD(EJ101,$D101)=0,$E101,$F101),"")</f>
        <v/>
      </c>
      <c r="EL101" s="7" t="str">
        <f t="shared" si="4824"/>
        <v>,11</v>
      </c>
      <c r="EM101" s="7" t="str">
        <f t="shared" si="4825"/>
        <v>,36,18</v>
      </c>
      <c r="EN101" s="7" t="str">
        <f t="shared" si="4938"/>
        <v/>
      </c>
      <c r="EO101" s="7" t="str">
        <f t="shared" ref="EO101:GK101" si="5428">IFERROR(ROUNDDOWN(IF(LEFT($C101,1)="*",EN101*IF(RIGHT($C101,LEN($C101)-1)="old",EN101,VALUE(RIGHT($C101,LEN($C101)-1))),EN101+IF(RIGHT($C101,LEN($C101)-1)="old",EN101,VALUE(RIGHT($C101,LEN($C101)-1))))/3,0),"")</f>
        <v/>
      </c>
      <c r="EP101" s="7" t="str">
        <f t="shared" ref="EP101:GK101" si="5429">IFERROR(IF(MOD(EO101,$D101)=0,$E101,$F101),"")</f>
        <v/>
      </c>
      <c r="EQ101" s="7" t="str">
        <f t="shared" si="4828"/>
        <v>,11</v>
      </c>
      <c r="ER101" s="7" t="str">
        <f t="shared" si="4829"/>
        <v>,36,18</v>
      </c>
      <c r="ES101" s="7" t="str">
        <f t="shared" si="4941"/>
        <v/>
      </c>
      <c r="ET101" s="7" t="str">
        <f t="shared" ref="ET101:GK101" si="5430">IFERROR(ROUNDDOWN(IF(LEFT($C101,1)="*",ES101*IF(RIGHT($C101,LEN($C101)-1)="old",ES101,VALUE(RIGHT($C101,LEN($C101)-1))),ES101+IF(RIGHT($C101,LEN($C101)-1)="old",ES101,VALUE(RIGHT($C101,LEN($C101)-1))))/3,0),"")</f>
        <v/>
      </c>
      <c r="EU101" s="7" t="str">
        <f t="shared" ref="EU101:GK101" si="5431">IFERROR(IF(MOD(ET101,$D101)=0,$E101,$F101),"")</f>
        <v/>
      </c>
      <c r="EV101" s="7" t="str">
        <f t="shared" si="4832"/>
        <v>,11</v>
      </c>
      <c r="EW101" s="7" t="str">
        <f t="shared" si="4833"/>
        <v>,36,18</v>
      </c>
      <c r="EX101" s="7" t="str">
        <f t="shared" si="4944"/>
        <v/>
      </c>
      <c r="EY101" s="7" t="str">
        <f t="shared" ref="EY101:GK101" si="5432">IFERROR(ROUNDDOWN(IF(LEFT($C101,1)="*",EX101*IF(RIGHT($C101,LEN($C101)-1)="old",EX101,VALUE(RIGHT($C101,LEN($C101)-1))),EX101+IF(RIGHT($C101,LEN($C101)-1)="old",EX101,VALUE(RIGHT($C101,LEN($C101)-1))))/3,0),"")</f>
        <v/>
      </c>
      <c r="EZ101" s="7" t="str">
        <f t="shared" ref="EZ101:GK101" si="5433">IFERROR(IF(MOD(EY101,$D101)=0,$E101,$F101),"")</f>
        <v/>
      </c>
      <c r="FA101" s="7" t="str">
        <f t="shared" si="4836"/>
        <v>,11</v>
      </c>
      <c r="FB101" s="7" t="str">
        <f t="shared" si="4837"/>
        <v>,36,18</v>
      </c>
      <c r="FC101" s="7" t="str">
        <f t="shared" si="4947"/>
        <v/>
      </c>
      <c r="FD101" s="7" t="str">
        <f t="shared" ref="FD101:GK101" si="5434">IFERROR(ROUNDDOWN(IF(LEFT($C101,1)="*",FC101*IF(RIGHT($C101,LEN($C101)-1)="old",FC101,VALUE(RIGHT($C101,LEN($C101)-1))),FC101+IF(RIGHT($C101,LEN($C101)-1)="old",FC101,VALUE(RIGHT($C101,LEN($C101)-1))))/3,0),"")</f>
        <v/>
      </c>
      <c r="FE101" s="7" t="str">
        <f t="shared" ref="FE101:GK101" si="5435">IFERROR(IF(MOD(FD101,$D101)=0,$E101,$F101),"")</f>
        <v/>
      </c>
      <c r="FF101" s="7" t="str">
        <f t="shared" si="4840"/>
        <v>,11</v>
      </c>
      <c r="FG101" s="7" t="str">
        <f t="shared" si="4841"/>
        <v>,36,18</v>
      </c>
      <c r="FH101" s="7" t="str">
        <f t="shared" si="4950"/>
        <v/>
      </c>
      <c r="FI101" s="7" t="str">
        <f t="shared" ref="FI101:GK101" si="5436">IFERROR(ROUNDDOWN(IF(LEFT($C101,1)="*",FH101*IF(RIGHT($C101,LEN($C101)-1)="old",FH101,VALUE(RIGHT($C101,LEN($C101)-1))),FH101+IF(RIGHT($C101,LEN($C101)-1)="old",FH101,VALUE(RIGHT($C101,LEN($C101)-1))))/3,0),"")</f>
        <v/>
      </c>
      <c r="FJ101" s="7" t="str">
        <f t="shared" ref="FJ101:GK101" si="5437">IFERROR(IF(MOD(FI101,$D101)=0,$E101,$F101),"")</f>
        <v/>
      </c>
      <c r="FK101" s="7" t="str">
        <f t="shared" si="4844"/>
        <v>,11</v>
      </c>
      <c r="FL101" s="7" t="str">
        <f t="shared" si="4845"/>
        <v>,36,18</v>
      </c>
      <c r="FM101" s="7" t="str">
        <f t="shared" si="4953"/>
        <v/>
      </c>
      <c r="FN101" s="7" t="str">
        <f t="shared" ref="FN101:GK101" si="5438">IFERROR(ROUNDDOWN(IF(LEFT($C101,1)="*",FM101*IF(RIGHT($C101,LEN($C101)-1)="old",FM101,VALUE(RIGHT($C101,LEN($C101)-1))),FM101+IF(RIGHT($C101,LEN($C101)-1)="old",FM101,VALUE(RIGHT($C101,LEN($C101)-1))))/3,0),"")</f>
        <v/>
      </c>
      <c r="FO101" s="7" t="str">
        <f t="shared" ref="FO101:GK101" si="5439">IFERROR(IF(MOD(FN101,$D101)=0,$E101,$F101),"")</f>
        <v/>
      </c>
      <c r="FP101" s="7" t="str">
        <f t="shared" si="4848"/>
        <v>,11</v>
      </c>
      <c r="FQ101" s="7" t="str">
        <f t="shared" si="4849"/>
        <v>,36,18</v>
      </c>
      <c r="FR101" s="7" t="str">
        <f t="shared" si="4956"/>
        <v/>
      </c>
      <c r="FS101" s="7" t="str">
        <f t="shared" ref="FS101:GK101" si="5440">IFERROR(ROUNDDOWN(IF(LEFT($C101,1)="*",FR101*IF(RIGHT($C101,LEN($C101)-1)="old",FR101,VALUE(RIGHT($C101,LEN($C101)-1))),FR101+IF(RIGHT($C101,LEN($C101)-1)="old",FR101,VALUE(RIGHT($C101,LEN($C101)-1))))/3,0),"")</f>
        <v/>
      </c>
      <c r="FT101" s="7" t="str">
        <f t="shared" ref="FT101:GK101" si="5441">IFERROR(IF(MOD(FS101,$D101)=0,$E101,$F101),"")</f>
        <v/>
      </c>
      <c r="FU101" s="7" t="str">
        <f t="shared" si="4852"/>
        <v>,11</v>
      </c>
      <c r="FV101" s="7" t="str">
        <f t="shared" si="4853"/>
        <v>,36,18</v>
      </c>
      <c r="FW101" s="7" t="str">
        <f t="shared" si="4959"/>
        <v/>
      </c>
      <c r="FX101" s="7" t="str">
        <f t="shared" ref="FX101:GK101" si="5442">IFERROR(ROUNDDOWN(IF(LEFT($C101,1)="*",FW101*IF(RIGHT($C101,LEN($C101)-1)="old",FW101,VALUE(RIGHT($C101,LEN($C101)-1))),FW101+IF(RIGHT($C101,LEN($C101)-1)="old",FW101,VALUE(RIGHT($C101,LEN($C101)-1))))/3,0),"")</f>
        <v/>
      </c>
      <c r="FY101" s="7" t="str">
        <f t="shared" ref="FY101:GK101" si="5443">IFERROR(IF(MOD(FX101,$D101)=0,$E101,$F101),"")</f>
        <v/>
      </c>
      <c r="FZ101" s="7" t="str">
        <f t="shared" si="4856"/>
        <v>,11</v>
      </c>
      <c r="GA101" s="7" t="str">
        <f t="shared" si="4857"/>
        <v>,36,18</v>
      </c>
      <c r="GB101" s="7" t="str">
        <f t="shared" si="4962"/>
        <v/>
      </c>
      <c r="GC101" s="7" t="str">
        <f t="shared" ref="GC101:GK101" si="5444">IFERROR(ROUNDDOWN(IF(LEFT($C101,1)="*",GB101*IF(RIGHT($C101,LEN($C101)-1)="old",GB101,VALUE(RIGHT($C101,LEN($C101)-1))),GB101+IF(RIGHT($C101,LEN($C101)-1)="old",GB101,VALUE(RIGHT($C101,LEN($C101)-1))))/3,0),"")</f>
        <v/>
      </c>
      <c r="GD101" s="7" t="str">
        <f t="shared" ref="GD101:GK101" si="5445">IFERROR(IF(MOD(GC101,$D101)=0,$E101,$F101),"")</f>
        <v/>
      </c>
      <c r="GE101" s="7" t="str">
        <f t="shared" si="4860"/>
        <v>,11</v>
      </c>
      <c r="GF101" s="7" t="str">
        <f t="shared" si="4861"/>
        <v>,36,18</v>
      </c>
      <c r="GG101" s="7" t="str">
        <f t="shared" si="4965"/>
        <v/>
      </c>
      <c r="GH101" s="7" t="str">
        <f t="shared" ref="GH101:GK101" si="5446">IFERROR(ROUNDDOWN(IF(LEFT($C101,1)="*",GG101*IF(RIGHT($C101,LEN($C101)-1)="old",GG101,VALUE(RIGHT($C101,LEN($C101)-1))),GG101+IF(RIGHT($C101,LEN($C101)-1)="old",GG101,VALUE(RIGHT($C101,LEN($C101)-1))))/3,0),"")</f>
        <v/>
      </c>
      <c r="GI101" s="7" t="str">
        <f t="shared" ref="GI101:GK101" si="5447">IFERROR(IF(MOD(GH101,$D101)=0,$E101,$F101),"")</f>
        <v/>
      </c>
      <c r="GJ101" s="7" t="str">
        <f t="shared" si="4864"/>
        <v>,11</v>
      </c>
      <c r="GK101" s="7" t="str">
        <f t="shared" si="4865"/>
        <v>,36,18</v>
      </c>
    </row>
    <row r="102" spans="1:197" s="7" customFormat="1" x14ac:dyDescent="0.25">
      <c r="B102" s="7">
        <v>1</v>
      </c>
      <c r="C102" s="7" t="str">
        <f>"*11"</f>
        <v>*11</v>
      </c>
      <c r="D102" s="7">
        <v>5</v>
      </c>
      <c r="E102" s="7">
        <v>4</v>
      </c>
      <c r="F102" s="7">
        <v>0</v>
      </c>
      <c r="I102" s="7" t="str">
        <f>IF(E95=B102,GJ95,"")&amp;IF(F95=B102,GK95,"")&amp;IF(E96=B102,GJ96,"")&amp;IF(F96=B102,GK96,"")&amp;IF(E97=B102,GJ97,"")&amp;IF(F97=B102,GK97,"")&amp;IF(E98=B102,GJ98,"")&amp;IF(F98=B102,GK98,"")&amp;IF(E99=B102,GJ99,"")&amp;IF(F99=B102,GK99,"")&amp;IF(E100=B102,GJ100,"")&amp;IF(F100=B102,GK100,"")&amp;IF(E101=B102,GJ101,"")&amp;IF(F101=B102,GK101,"")</f>
        <v>,2,9,9,9,9,7,7,7</v>
      </c>
      <c r="J102" s="7">
        <f t="shared" si="4728"/>
        <v>8</v>
      </c>
      <c r="K102" s="7">
        <f>K94+J102</f>
        <v>116</v>
      </c>
      <c r="L102" s="7" t="str">
        <f>IF(E103=B102,GJ103,"")&amp;IF(F103=B102,GK103,"")&amp;IF(E104=B102,GJ104,"")&amp;IF(F104=B102,GK104,"")&amp;IF(E105=B102,GJ105,"")&amp;IF(F105=B102,GK105,"")&amp;IF(E106=B102,GJ106,"")&amp;IF(F106=B102,GK106,"")&amp;IF(E107=B102,GJ107,"")&amp;IF(F107=B102,GK107,"")&amp;IF(E108=B102,GJ108,"")&amp;IF(F108=B102,GK108,"")</f>
        <v>,2,2,2,9</v>
      </c>
      <c r="M102">
        <f>LEN(L102)-LEN(SUBSTITUTE(L102,",",""))</f>
        <v>4</v>
      </c>
      <c r="N102" s="7">
        <f>IF(N$4&lt;=$J102,VALUE(SUBSTITUTE(MID($I102,IFERROR(FIND(CHAR(1),SUBSTITUTE($I102,",",CHAR(1),(N$4+1)-1)),1),IFERROR(FIND(CHAR(1),SUBSTITUTE($I102,",",CHAR(1),(N$4+1))),LEN($I102)+1)-IFERROR(FIND(CHAR(1),SUBSTITUTE($I102,",",CHAR(1),(N$4+1)-1)),1)),",","")),"")</f>
        <v>2</v>
      </c>
      <c r="O102" s="7">
        <f t="shared" si="3154"/>
        <v>7</v>
      </c>
      <c r="P102" s="7">
        <f t="shared" si="3155"/>
        <v>0</v>
      </c>
      <c r="Q102" s="7" t="str">
        <f t="shared" si="3084"/>
        <v/>
      </c>
      <c r="R102" s="7" t="str">
        <f t="shared" si="3085"/>
        <v>,7</v>
      </c>
      <c r="S102" s="7">
        <f t="shared" si="4729"/>
        <v>9</v>
      </c>
      <c r="T102" s="7">
        <f t="shared" si="4657"/>
        <v>33</v>
      </c>
      <c r="U102" s="7">
        <f t="shared" si="4658"/>
        <v>0</v>
      </c>
      <c r="V102" s="7" t="str">
        <f t="shared" si="5378"/>
        <v/>
      </c>
      <c r="W102" s="7" t="str">
        <f t="shared" si="5379"/>
        <v>,7,33</v>
      </c>
      <c r="X102" s="7">
        <f t="shared" si="4866"/>
        <v>9</v>
      </c>
      <c r="Y102" s="7">
        <f t="shared" ref="Y102:CJ102" si="5448">IFERROR(ROUNDDOWN(IF(LEFT($C102,1)="*",X102*IF(RIGHT($C102,LEN($C102)-1)="old",X102,VALUE(RIGHT($C102,LEN($C102)-1))),X102+IF(RIGHT($C102,LEN($C102)-1)="old",X102,VALUE(RIGHT($C102,LEN($C102)-1))))/3,0),"")</f>
        <v>33</v>
      </c>
      <c r="Z102" s="7">
        <f t="shared" ref="Z102:CK102" si="5449">IFERROR(IF(MOD(Y102,$D102)=0,$E102,$F102),"")</f>
        <v>0</v>
      </c>
      <c r="AA102" s="7" t="str">
        <f t="shared" si="4732"/>
        <v/>
      </c>
      <c r="AB102" s="7" t="str">
        <f t="shared" si="4733"/>
        <v>,7,33,33</v>
      </c>
      <c r="AC102" s="7">
        <f t="shared" si="4869"/>
        <v>9</v>
      </c>
      <c r="AD102" s="7">
        <f t="shared" ref="AD102:CO102" si="5450">IFERROR(ROUNDDOWN(IF(LEFT($C102,1)="*",AC102*IF(RIGHT($C102,LEN($C102)-1)="old",AC102,VALUE(RIGHT($C102,LEN($C102)-1))),AC102+IF(RIGHT($C102,LEN($C102)-1)="old",AC102,VALUE(RIGHT($C102,LEN($C102)-1))))/3,0),"")</f>
        <v>33</v>
      </c>
      <c r="AE102" s="7">
        <f t="shared" ref="AE102:CP102" si="5451">IFERROR(IF(MOD(AD102,$D102)=0,$E102,$F102),"")</f>
        <v>0</v>
      </c>
      <c r="AF102" s="7" t="str">
        <f t="shared" si="4736"/>
        <v/>
      </c>
      <c r="AG102" s="7" t="str">
        <f t="shared" si="4737"/>
        <v>,7,33,33,33</v>
      </c>
      <c r="AH102" s="7">
        <f t="shared" si="4872"/>
        <v>9</v>
      </c>
      <c r="AI102" s="7">
        <f t="shared" ref="AI102:CT102" si="5452">IFERROR(ROUNDDOWN(IF(LEFT($C102,1)="*",AH102*IF(RIGHT($C102,LEN($C102)-1)="old",AH102,VALUE(RIGHT($C102,LEN($C102)-1))),AH102+IF(RIGHT($C102,LEN($C102)-1)="old",AH102,VALUE(RIGHT($C102,LEN($C102)-1))))/3,0),"")</f>
        <v>33</v>
      </c>
      <c r="AJ102" s="7">
        <f t="shared" ref="AJ102:CU102" si="5453">IFERROR(IF(MOD(AI102,$D102)=0,$E102,$F102),"")</f>
        <v>0</v>
      </c>
      <c r="AK102" s="7" t="str">
        <f t="shared" si="4740"/>
        <v/>
      </c>
      <c r="AL102" s="7" t="str">
        <f t="shared" si="4741"/>
        <v>,7,33,33,33,33</v>
      </c>
      <c r="AM102" s="7">
        <f t="shared" si="4875"/>
        <v>7</v>
      </c>
      <c r="AN102" s="7">
        <f t="shared" ref="AN102:CY102" si="5454">IFERROR(ROUNDDOWN(IF(LEFT($C102,1)="*",AM102*IF(RIGHT($C102,LEN($C102)-1)="old",AM102,VALUE(RIGHT($C102,LEN($C102)-1))),AM102+IF(RIGHT($C102,LEN($C102)-1)="old",AM102,VALUE(RIGHT($C102,LEN($C102)-1))))/3,0),"")</f>
        <v>25</v>
      </c>
      <c r="AO102" s="7">
        <f t="shared" ref="AO102:CZ102" si="5455">IFERROR(IF(MOD(AN102,$D102)=0,$E102,$F102),"")</f>
        <v>4</v>
      </c>
      <c r="AP102" s="7" t="str">
        <f t="shared" si="4744"/>
        <v>,25</v>
      </c>
      <c r="AQ102" s="7" t="str">
        <f t="shared" si="4745"/>
        <v>,7,33,33,33,33</v>
      </c>
      <c r="AR102" s="7">
        <f t="shared" si="4878"/>
        <v>7</v>
      </c>
      <c r="AS102" s="7">
        <f t="shared" ref="AS102:DD102" si="5456">IFERROR(ROUNDDOWN(IF(LEFT($C102,1)="*",AR102*IF(RIGHT($C102,LEN($C102)-1)="old",AR102,VALUE(RIGHT($C102,LEN($C102)-1))),AR102+IF(RIGHT($C102,LEN($C102)-1)="old",AR102,VALUE(RIGHT($C102,LEN($C102)-1))))/3,0),"")</f>
        <v>25</v>
      </c>
      <c r="AT102" s="7">
        <f t="shared" ref="AT102:DE102" si="5457">IFERROR(IF(MOD(AS102,$D102)=0,$E102,$F102),"")</f>
        <v>4</v>
      </c>
      <c r="AU102" s="7" t="str">
        <f t="shared" si="4748"/>
        <v>,25,25</v>
      </c>
      <c r="AV102" s="7" t="str">
        <f t="shared" si="4749"/>
        <v>,7,33,33,33,33</v>
      </c>
      <c r="AW102" s="7">
        <f t="shared" si="4881"/>
        <v>7</v>
      </c>
      <c r="AX102" s="7">
        <f t="shared" ref="AX102:DI102" si="5458">IFERROR(ROUNDDOWN(IF(LEFT($C102,1)="*",AW102*IF(RIGHT($C102,LEN($C102)-1)="old",AW102,VALUE(RIGHT($C102,LEN($C102)-1))),AW102+IF(RIGHT($C102,LEN($C102)-1)="old",AW102,VALUE(RIGHT($C102,LEN($C102)-1))))/3,0),"")</f>
        <v>25</v>
      </c>
      <c r="AY102" s="7">
        <f t="shared" ref="AY102:DJ102" si="5459">IFERROR(IF(MOD(AX102,$D102)=0,$E102,$F102),"")</f>
        <v>4</v>
      </c>
      <c r="AZ102" s="7" t="str">
        <f t="shared" si="4752"/>
        <v>,25,25,25</v>
      </c>
      <c r="BA102" s="7" t="str">
        <f t="shared" si="4753"/>
        <v>,7,33,33,33,33</v>
      </c>
      <c r="BB102" s="7" t="str">
        <f t="shared" si="4884"/>
        <v/>
      </c>
      <c r="BC102" s="7" t="str">
        <f t="shared" ref="BC102:DN102" si="5460">IFERROR(ROUNDDOWN(IF(LEFT($C102,1)="*",BB102*IF(RIGHT($C102,LEN($C102)-1)="old",BB102,VALUE(RIGHT($C102,LEN($C102)-1))),BB102+IF(RIGHT($C102,LEN($C102)-1)="old",BB102,VALUE(RIGHT($C102,LEN($C102)-1))))/3,0),"")</f>
        <v/>
      </c>
      <c r="BD102" s="7" t="str">
        <f t="shared" ref="BD102:DO102" si="5461">IFERROR(IF(MOD(BC102,$D102)=0,$E102,$F102),"")</f>
        <v/>
      </c>
      <c r="BE102" s="7" t="str">
        <f t="shared" si="4756"/>
        <v>,25,25,25</v>
      </c>
      <c r="BF102" s="7" t="str">
        <f t="shared" si="4757"/>
        <v>,7,33,33,33,33</v>
      </c>
      <c r="BG102" s="7" t="str">
        <f t="shared" si="4887"/>
        <v/>
      </c>
      <c r="BH102" s="7" t="str">
        <f t="shared" ref="BH102:DS102" si="5462">IFERROR(ROUNDDOWN(IF(LEFT($C102,1)="*",BG102*IF(RIGHT($C102,LEN($C102)-1)="old",BG102,VALUE(RIGHT($C102,LEN($C102)-1))),BG102+IF(RIGHT($C102,LEN($C102)-1)="old",BG102,VALUE(RIGHT($C102,LEN($C102)-1))))/3,0),"")</f>
        <v/>
      </c>
      <c r="BI102" s="7" t="str">
        <f t="shared" ref="BI102:DT102" si="5463">IFERROR(IF(MOD(BH102,$D102)=0,$E102,$F102),"")</f>
        <v/>
      </c>
      <c r="BJ102" s="7" t="str">
        <f t="shared" si="4760"/>
        <v>,25,25,25</v>
      </c>
      <c r="BK102" s="7" t="str">
        <f t="shared" si="4761"/>
        <v>,7,33,33,33,33</v>
      </c>
      <c r="BL102" s="7" t="str">
        <f t="shared" si="4890"/>
        <v/>
      </c>
      <c r="BM102" s="7" t="str">
        <f t="shared" ref="BM102:DX102" si="5464">IFERROR(ROUNDDOWN(IF(LEFT($C102,1)="*",BL102*IF(RIGHT($C102,LEN($C102)-1)="old",BL102,VALUE(RIGHT($C102,LEN($C102)-1))),BL102+IF(RIGHT($C102,LEN($C102)-1)="old",BL102,VALUE(RIGHT($C102,LEN($C102)-1))))/3,0),"")</f>
        <v/>
      </c>
      <c r="BN102" s="7" t="str">
        <f t="shared" ref="BN102:DY102" si="5465">IFERROR(IF(MOD(BM102,$D102)=0,$E102,$F102),"")</f>
        <v/>
      </c>
      <c r="BO102" s="7" t="str">
        <f t="shared" si="4764"/>
        <v>,25,25,25</v>
      </c>
      <c r="BP102" s="7" t="str">
        <f t="shared" si="4765"/>
        <v>,7,33,33,33,33</v>
      </c>
      <c r="BQ102" s="7" t="str">
        <f t="shared" si="4893"/>
        <v/>
      </c>
      <c r="BR102" s="7" t="str">
        <f t="shared" ref="BR102:EC102" si="5466">IFERROR(ROUNDDOWN(IF(LEFT($C102,1)="*",BQ102*IF(RIGHT($C102,LEN($C102)-1)="old",BQ102,VALUE(RIGHT($C102,LEN($C102)-1))),BQ102+IF(RIGHT($C102,LEN($C102)-1)="old",BQ102,VALUE(RIGHT($C102,LEN($C102)-1))))/3,0),"")</f>
        <v/>
      </c>
      <c r="BS102" s="7" t="str">
        <f t="shared" ref="BS102:ED102" si="5467">IFERROR(IF(MOD(BR102,$D102)=0,$E102,$F102),"")</f>
        <v/>
      </c>
      <c r="BT102" s="7" t="str">
        <f t="shared" si="4768"/>
        <v>,25,25,25</v>
      </c>
      <c r="BU102" s="7" t="str">
        <f t="shared" si="4769"/>
        <v>,7,33,33,33,33</v>
      </c>
      <c r="BV102" s="7" t="str">
        <f t="shared" si="4896"/>
        <v/>
      </c>
      <c r="BW102" s="7" t="str">
        <f t="shared" ref="BW102:EH102" si="5468">IFERROR(ROUNDDOWN(IF(LEFT($C102,1)="*",BV102*IF(RIGHT($C102,LEN($C102)-1)="old",BV102,VALUE(RIGHT($C102,LEN($C102)-1))),BV102+IF(RIGHT($C102,LEN($C102)-1)="old",BV102,VALUE(RIGHT($C102,LEN($C102)-1))))/3,0),"")</f>
        <v/>
      </c>
      <c r="BX102" s="7" t="str">
        <f t="shared" ref="BX102:EI102" si="5469">IFERROR(IF(MOD(BW102,$D102)=0,$E102,$F102),"")</f>
        <v/>
      </c>
      <c r="BY102" s="7" t="str">
        <f t="shared" si="4772"/>
        <v>,25,25,25</v>
      </c>
      <c r="BZ102" s="7" t="str">
        <f t="shared" si="4773"/>
        <v>,7,33,33,33,33</v>
      </c>
      <c r="CA102" s="7" t="str">
        <f t="shared" si="4899"/>
        <v/>
      </c>
      <c r="CB102" s="7" t="str">
        <f t="shared" ref="CB102:EM102" si="5470">IFERROR(ROUNDDOWN(IF(LEFT($C102,1)="*",CA102*IF(RIGHT($C102,LEN($C102)-1)="old",CA102,VALUE(RIGHT($C102,LEN($C102)-1))),CA102+IF(RIGHT($C102,LEN($C102)-1)="old",CA102,VALUE(RIGHT($C102,LEN($C102)-1))))/3,0),"")</f>
        <v/>
      </c>
      <c r="CC102" s="7" t="str">
        <f t="shared" ref="CC102:EN102" si="5471">IFERROR(IF(MOD(CB102,$D102)=0,$E102,$F102),"")</f>
        <v/>
      </c>
      <c r="CD102" s="7" t="str">
        <f t="shared" si="4776"/>
        <v>,25,25,25</v>
      </c>
      <c r="CE102" s="7" t="str">
        <f t="shared" si="4777"/>
        <v>,7,33,33,33,33</v>
      </c>
      <c r="CF102" s="7" t="str">
        <f t="shared" si="4902"/>
        <v/>
      </c>
      <c r="CG102" s="7" t="str">
        <f t="shared" ref="CG102:ER102" si="5472">IFERROR(ROUNDDOWN(IF(LEFT($C102,1)="*",CF102*IF(RIGHT($C102,LEN($C102)-1)="old",CF102,VALUE(RIGHT($C102,LEN($C102)-1))),CF102+IF(RIGHT($C102,LEN($C102)-1)="old",CF102,VALUE(RIGHT($C102,LEN($C102)-1))))/3,0),"")</f>
        <v/>
      </c>
      <c r="CH102" s="7" t="str">
        <f t="shared" ref="CH102:ES102" si="5473">IFERROR(IF(MOD(CG102,$D102)=0,$E102,$F102),"")</f>
        <v/>
      </c>
      <c r="CI102" s="7" t="str">
        <f t="shared" si="4780"/>
        <v>,25,25,25</v>
      </c>
      <c r="CJ102" s="7" t="str">
        <f t="shared" si="4781"/>
        <v>,7,33,33,33,33</v>
      </c>
      <c r="CK102" s="7" t="str">
        <f t="shared" si="4905"/>
        <v/>
      </c>
      <c r="CL102" s="7" t="str">
        <f t="shared" ref="CL102:EW102" si="5474">IFERROR(ROUNDDOWN(IF(LEFT($C102,1)="*",CK102*IF(RIGHT($C102,LEN($C102)-1)="old",CK102,VALUE(RIGHT($C102,LEN($C102)-1))),CK102+IF(RIGHT($C102,LEN($C102)-1)="old",CK102,VALUE(RIGHT($C102,LEN($C102)-1))))/3,0),"")</f>
        <v/>
      </c>
      <c r="CM102" s="7" t="str">
        <f t="shared" ref="CM102:EX102" si="5475">IFERROR(IF(MOD(CL102,$D102)=0,$E102,$F102),"")</f>
        <v/>
      </c>
      <c r="CN102" s="7" t="str">
        <f t="shared" si="4784"/>
        <v>,25,25,25</v>
      </c>
      <c r="CO102" s="7" t="str">
        <f t="shared" si="4785"/>
        <v>,7,33,33,33,33</v>
      </c>
      <c r="CP102" s="7" t="str">
        <f t="shared" si="4908"/>
        <v/>
      </c>
      <c r="CQ102" s="7" t="str">
        <f t="shared" ref="CQ102:FB102" si="5476">IFERROR(ROUNDDOWN(IF(LEFT($C102,1)="*",CP102*IF(RIGHT($C102,LEN($C102)-1)="old",CP102,VALUE(RIGHT($C102,LEN($C102)-1))),CP102+IF(RIGHT($C102,LEN($C102)-1)="old",CP102,VALUE(RIGHT($C102,LEN($C102)-1))))/3,0),"")</f>
        <v/>
      </c>
      <c r="CR102" s="7" t="str">
        <f t="shared" ref="CR102:FC102" si="5477">IFERROR(IF(MOD(CQ102,$D102)=0,$E102,$F102),"")</f>
        <v/>
      </c>
      <c r="CS102" s="7" t="str">
        <f t="shared" si="4788"/>
        <v>,25,25,25</v>
      </c>
      <c r="CT102" s="7" t="str">
        <f t="shared" si="4789"/>
        <v>,7,33,33,33,33</v>
      </c>
      <c r="CU102" s="7" t="str">
        <f t="shared" si="4911"/>
        <v/>
      </c>
      <c r="CV102" s="7" t="str">
        <f t="shared" ref="CV102:FG102" si="5478">IFERROR(ROUNDDOWN(IF(LEFT($C102,1)="*",CU102*IF(RIGHT($C102,LEN($C102)-1)="old",CU102,VALUE(RIGHT($C102,LEN($C102)-1))),CU102+IF(RIGHT($C102,LEN($C102)-1)="old",CU102,VALUE(RIGHT($C102,LEN($C102)-1))))/3,0),"")</f>
        <v/>
      </c>
      <c r="CW102" s="7" t="str">
        <f t="shared" ref="CW102:FH102" si="5479">IFERROR(IF(MOD(CV102,$D102)=0,$E102,$F102),"")</f>
        <v/>
      </c>
      <c r="CX102" s="7" t="str">
        <f t="shared" si="4792"/>
        <v>,25,25,25</v>
      </c>
      <c r="CY102" s="7" t="str">
        <f t="shared" si="4793"/>
        <v>,7,33,33,33,33</v>
      </c>
      <c r="CZ102" s="7" t="str">
        <f t="shared" si="4914"/>
        <v/>
      </c>
      <c r="DA102" s="7" t="str">
        <f t="shared" ref="DA102:FL102" si="5480">IFERROR(ROUNDDOWN(IF(LEFT($C102,1)="*",CZ102*IF(RIGHT($C102,LEN($C102)-1)="old",CZ102,VALUE(RIGHT($C102,LEN($C102)-1))),CZ102+IF(RIGHT($C102,LEN($C102)-1)="old",CZ102,VALUE(RIGHT($C102,LEN($C102)-1))))/3,0),"")</f>
        <v/>
      </c>
      <c r="DB102" s="7" t="str">
        <f t="shared" ref="DB102:FM102" si="5481">IFERROR(IF(MOD(DA102,$D102)=0,$E102,$F102),"")</f>
        <v/>
      </c>
      <c r="DC102" s="7" t="str">
        <f t="shared" si="4796"/>
        <v>,25,25,25</v>
      </c>
      <c r="DD102" s="7" t="str">
        <f t="shared" si="4797"/>
        <v>,7,33,33,33,33</v>
      </c>
      <c r="DE102" s="7" t="str">
        <f t="shared" si="4917"/>
        <v/>
      </c>
      <c r="DF102" s="7" t="str">
        <f t="shared" ref="DF102:FQ102" si="5482">IFERROR(ROUNDDOWN(IF(LEFT($C102,1)="*",DE102*IF(RIGHT($C102,LEN($C102)-1)="old",DE102,VALUE(RIGHT($C102,LEN($C102)-1))),DE102+IF(RIGHT($C102,LEN($C102)-1)="old",DE102,VALUE(RIGHT($C102,LEN($C102)-1))))/3,0),"")</f>
        <v/>
      </c>
      <c r="DG102" s="7" t="str">
        <f t="shared" ref="DG102:FR102" si="5483">IFERROR(IF(MOD(DF102,$D102)=0,$E102,$F102),"")</f>
        <v/>
      </c>
      <c r="DH102" s="7" t="str">
        <f t="shared" si="4800"/>
        <v>,25,25,25</v>
      </c>
      <c r="DI102" s="7" t="str">
        <f t="shared" si="4801"/>
        <v>,7,33,33,33,33</v>
      </c>
      <c r="DJ102" s="7" t="str">
        <f t="shared" si="4920"/>
        <v/>
      </c>
      <c r="DK102" s="7" t="str">
        <f t="shared" ref="DK102:FV102" si="5484">IFERROR(ROUNDDOWN(IF(LEFT($C102,1)="*",DJ102*IF(RIGHT($C102,LEN($C102)-1)="old",DJ102,VALUE(RIGHT($C102,LEN($C102)-1))),DJ102+IF(RIGHT($C102,LEN($C102)-1)="old",DJ102,VALUE(RIGHT($C102,LEN($C102)-1))))/3,0),"")</f>
        <v/>
      </c>
      <c r="DL102" s="7" t="str">
        <f t="shared" ref="DL102:FW102" si="5485">IFERROR(IF(MOD(DK102,$D102)=0,$E102,$F102),"")</f>
        <v/>
      </c>
      <c r="DM102" s="7" t="str">
        <f t="shared" si="4804"/>
        <v>,25,25,25</v>
      </c>
      <c r="DN102" s="7" t="str">
        <f t="shared" si="4805"/>
        <v>,7,33,33,33,33</v>
      </c>
      <c r="DO102" s="7" t="str">
        <f t="shared" si="4923"/>
        <v/>
      </c>
      <c r="DP102" s="7" t="str">
        <f t="shared" ref="DP102:GA102" si="5486">IFERROR(ROUNDDOWN(IF(LEFT($C102,1)="*",DO102*IF(RIGHT($C102,LEN($C102)-1)="old",DO102,VALUE(RIGHT($C102,LEN($C102)-1))),DO102+IF(RIGHT($C102,LEN($C102)-1)="old",DO102,VALUE(RIGHT($C102,LEN($C102)-1))))/3,0),"")</f>
        <v/>
      </c>
      <c r="DQ102" s="7" t="str">
        <f t="shared" ref="DQ102:GB102" si="5487">IFERROR(IF(MOD(DP102,$D102)=0,$E102,$F102),"")</f>
        <v/>
      </c>
      <c r="DR102" s="7" t="str">
        <f t="shared" si="4808"/>
        <v>,25,25,25</v>
      </c>
      <c r="DS102" s="7" t="str">
        <f t="shared" si="4809"/>
        <v>,7,33,33,33,33</v>
      </c>
      <c r="DT102" s="7" t="str">
        <f t="shared" si="4926"/>
        <v/>
      </c>
      <c r="DU102" s="7" t="str">
        <f t="shared" ref="DU102:GF102" si="5488">IFERROR(ROUNDDOWN(IF(LEFT($C102,1)="*",DT102*IF(RIGHT($C102,LEN($C102)-1)="old",DT102,VALUE(RIGHT($C102,LEN($C102)-1))),DT102+IF(RIGHT($C102,LEN($C102)-1)="old",DT102,VALUE(RIGHT($C102,LEN($C102)-1))))/3,0),"")</f>
        <v/>
      </c>
      <c r="DV102" s="7" t="str">
        <f t="shared" ref="DV102:GG102" si="5489">IFERROR(IF(MOD(DU102,$D102)=0,$E102,$F102),"")</f>
        <v/>
      </c>
      <c r="DW102" s="7" t="str">
        <f t="shared" si="4812"/>
        <v>,25,25,25</v>
      </c>
      <c r="DX102" s="7" t="str">
        <f t="shared" si="4813"/>
        <v>,7,33,33,33,33</v>
      </c>
      <c r="DY102" s="7" t="str">
        <f t="shared" si="4929"/>
        <v/>
      </c>
      <c r="DZ102" s="7" t="str">
        <f t="shared" ref="DZ102:GK102" si="5490">IFERROR(ROUNDDOWN(IF(LEFT($C102,1)="*",DY102*IF(RIGHT($C102,LEN($C102)-1)="old",DY102,VALUE(RIGHT($C102,LEN($C102)-1))),DY102+IF(RIGHT($C102,LEN($C102)-1)="old",DY102,VALUE(RIGHT($C102,LEN($C102)-1))))/3,0),"")</f>
        <v/>
      </c>
      <c r="EA102" s="7" t="str">
        <f t="shared" ref="EA102:GK102" si="5491">IFERROR(IF(MOD(DZ102,$D102)=0,$E102,$F102),"")</f>
        <v/>
      </c>
      <c r="EB102" s="7" t="str">
        <f t="shared" si="4816"/>
        <v>,25,25,25</v>
      </c>
      <c r="EC102" s="7" t="str">
        <f t="shared" si="4817"/>
        <v>,7,33,33,33,33</v>
      </c>
      <c r="ED102" s="7" t="str">
        <f t="shared" si="4932"/>
        <v/>
      </c>
      <c r="EE102" s="7" t="str">
        <f t="shared" ref="EE102:GK102" si="5492">IFERROR(ROUNDDOWN(IF(LEFT($C102,1)="*",ED102*IF(RIGHT($C102,LEN($C102)-1)="old",ED102,VALUE(RIGHT($C102,LEN($C102)-1))),ED102+IF(RIGHT($C102,LEN($C102)-1)="old",ED102,VALUE(RIGHT($C102,LEN($C102)-1))))/3,0),"")</f>
        <v/>
      </c>
      <c r="EF102" s="7" t="str">
        <f t="shared" ref="EF102:GK102" si="5493">IFERROR(IF(MOD(EE102,$D102)=0,$E102,$F102),"")</f>
        <v/>
      </c>
      <c r="EG102" s="7" t="str">
        <f t="shared" si="4820"/>
        <v>,25,25,25</v>
      </c>
      <c r="EH102" s="7" t="str">
        <f t="shared" si="4821"/>
        <v>,7,33,33,33,33</v>
      </c>
      <c r="EI102" s="7" t="str">
        <f t="shared" si="4935"/>
        <v/>
      </c>
      <c r="EJ102" s="7" t="str">
        <f t="shared" ref="EJ102:GK102" si="5494">IFERROR(ROUNDDOWN(IF(LEFT($C102,1)="*",EI102*IF(RIGHT($C102,LEN($C102)-1)="old",EI102,VALUE(RIGHT($C102,LEN($C102)-1))),EI102+IF(RIGHT($C102,LEN($C102)-1)="old",EI102,VALUE(RIGHT($C102,LEN($C102)-1))))/3,0),"")</f>
        <v/>
      </c>
      <c r="EK102" s="7" t="str">
        <f t="shared" ref="EK102:GK102" si="5495">IFERROR(IF(MOD(EJ102,$D102)=0,$E102,$F102),"")</f>
        <v/>
      </c>
      <c r="EL102" s="7" t="str">
        <f t="shared" si="4824"/>
        <v>,25,25,25</v>
      </c>
      <c r="EM102" s="7" t="str">
        <f t="shared" si="4825"/>
        <v>,7,33,33,33,33</v>
      </c>
      <c r="EN102" s="7" t="str">
        <f t="shared" si="4938"/>
        <v/>
      </c>
      <c r="EO102" s="7" t="str">
        <f t="shared" ref="EO102:GK102" si="5496">IFERROR(ROUNDDOWN(IF(LEFT($C102,1)="*",EN102*IF(RIGHT($C102,LEN($C102)-1)="old",EN102,VALUE(RIGHT($C102,LEN($C102)-1))),EN102+IF(RIGHT($C102,LEN($C102)-1)="old",EN102,VALUE(RIGHT($C102,LEN($C102)-1))))/3,0),"")</f>
        <v/>
      </c>
      <c r="EP102" s="7" t="str">
        <f t="shared" ref="EP102:GK102" si="5497">IFERROR(IF(MOD(EO102,$D102)=0,$E102,$F102),"")</f>
        <v/>
      </c>
      <c r="EQ102" s="7" t="str">
        <f t="shared" si="4828"/>
        <v>,25,25,25</v>
      </c>
      <c r="ER102" s="7" t="str">
        <f t="shared" si="4829"/>
        <v>,7,33,33,33,33</v>
      </c>
      <c r="ES102" s="7" t="str">
        <f t="shared" si="4941"/>
        <v/>
      </c>
      <c r="ET102" s="7" t="str">
        <f t="shared" ref="ET102:GK102" si="5498">IFERROR(ROUNDDOWN(IF(LEFT($C102,1)="*",ES102*IF(RIGHT($C102,LEN($C102)-1)="old",ES102,VALUE(RIGHT($C102,LEN($C102)-1))),ES102+IF(RIGHT($C102,LEN($C102)-1)="old",ES102,VALUE(RIGHT($C102,LEN($C102)-1))))/3,0),"")</f>
        <v/>
      </c>
      <c r="EU102" s="7" t="str">
        <f t="shared" ref="EU102:GK102" si="5499">IFERROR(IF(MOD(ET102,$D102)=0,$E102,$F102),"")</f>
        <v/>
      </c>
      <c r="EV102" s="7" t="str">
        <f t="shared" si="4832"/>
        <v>,25,25,25</v>
      </c>
      <c r="EW102" s="7" t="str">
        <f t="shared" si="4833"/>
        <v>,7,33,33,33,33</v>
      </c>
      <c r="EX102" s="7" t="str">
        <f t="shared" si="4944"/>
        <v/>
      </c>
      <c r="EY102" s="7" t="str">
        <f t="shared" ref="EY102:GK102" si="5500">IFERROR(ROUNDDOWN(IF(LEFT($C102,1)="*",EX102*IF(RIGHT($C102,LEN($C102)-1)="old",EX102,VALUE(RIGHT($C102,LEN($C102)-1))),EX102+IF(RIGHT($C102,LEN($C102)-1)="old",EX102,VALUE(RIGHT($C102,LEN($C102)-1))))/3,0),"")</f>
        <v/>
      </c>
      <c r="EZ102" s="7" t="str">
        <f t="shared" ref="EZ102:GK102" si="5501">IFERROR(IF(MOD(EY102,$D102)=0,$E102,$F102),"")</f>
        <v/>
      </c>
      <c r="FA102" s="7" t="str">
        <f t="shared" si="4836"/>
        <v>,25,25,25</v>
      </c>
      <c r="FB102" s="7" t="str">
        <f t="shared" si="4837"/>
        <v>,7,33,33,33,33</v>
      </c>
      <c r="FC102" s="7" t="str">
        <f t="shared" si="4947"/>
        <v/>
      </c>
      <c r="FD102" s="7" t="str">
        <f t="shared" ref="FD102:GK102" si="5502">IFERROR(ROUNDDOWN(IF(LEFT($C102,1)="*",FC102*IF(RIGHT($C102,LEN($C102)-1)="old",FC102,VALUE(RIGHT($C102,LEN($C102)-1))),FC102+IF(RIGHT($C102,LEN($C102)-1)="old",FC102,VALUE(RIGHT($C102,LEN($C102)-1))))/3,0),"")</f>
        <v/>
      </c>
      <c r="FE102" s="7" t="str">
        <f t="shared" ref="FE102:GK102" si="5503">IFERROR(IF(MOD(FD102,$D102)=0,$E102,$F102),"")</f>
        <v/>
      </c>
      <c r="FF102" s="7" t="str">
        <f t="shared" si="4840"/>
        <v>,25,25,25</v>
      </c>
      <c r="FG102" s="7" t="str">
        <f t="shared" si="4841"/>
        <v>,7,33,33,33,33</v>
      </c>
      <c r="FH102" s="7" t="str">
        <f t="shared" si="4950"/>
        <v/>
      </c>
      <c r="FI102" s="7" t="str">
        <f t="shared" ref="FI102:GK102" si="5504">IFERROR(ROUNDDOWN(IF(LEFT($C102,1)="*",FH102*IF(RIGHT($C102,LEN($C102)-1)="old",FH102,VALUE(RIGHT($C102,LEN($C102)-1))),FH102+IF(RIGHT($C102,LEN($C102)-1)="old",FH102,VALUE(RIGHT($C102,LEN($C102)-1))))/3,0),"")</f>
        <v/>
      </c>
      <c r="FJ102" s="7" t="str">
        <f t="shared" ref="FJ102:GK102" si="5505">IFERROR(IF(MOD(FI102,$D102)=0,$E102,$F102),"")</f>
        <v/>
      </c>
      <c r="FK102" s="7" t="str">
        <f t="shared" si="4844"/>
        <v>,25,25,25</v>
      </c>
      <c r="FL102" s="7" t="str">
        <f t="shared" si="4845"/>
        <v>,7,33,33,33,33</v>
      </c>
      <c r="FM102" s="7" t="str">
        <f t="shared" si="4953"/>
        <v/>
      </c>
      <c r="FN102" s="7" t="str">
        <f t="shared" ref="FN102:GK102" si="5506">IFERROR(ROUNDDOWN(IF(LEFT($C102,1)="*",FM102*IF(RIGHT($C102,LEN($C102)-1)="old",FM102,VALUE(RIGHT($C102,LEN($C102)-1))),FM102+IF(RIGHT($C102,LEN($C102)-1)="old",FM102,VALUE(RIGHT($C102,LEN($C102)-1))))/3,0),"")</f>
        <v/>
      </c>
      <c r="FO102" s="7" t="str">
        <f t="shared" ref="FO102:GK102" si="5507">IFERROR(IF(MOD(FN102,$D102)=0,$E102,$F102),"")</f>
        <v/>
      </c>
      <c r="FP102" s="7" t="str">
        <f t="shared" si="4848"/>
        <v>,25,25,25</v>
      </c>
      <c r="FQ102" s="7" t="str">
        <f t="shared" si="4849"/>
        <v>,7,33,33,33,33</v>
      </c>
      <c r="FR102" s="7" t="str">
        <f t="shared" si="4956"/>
        <v/>
      </c>
      <c r="FS102" s="7" t="str">
        <f t="shared" ref="FS102:GK102" si="5508">IFERROR(ROUNDDOWN(IF(LEFT($C102,1)="*",FR102*IF(RIGHT($C102,LEN($C102)-1)="old",FR102,VALUE(RIGHT($C102,LEN($C102)-1))),FR102+IF(RIGHT($C102,LEN($C102)-1)="old",FR102,VALUE(RIGHT($C102,LEN($C102)-1))))/3,0),"")</f>
        <v/>
      </c>
      <c r="FT102" s="7" t="str">
        <f t="shared" ref="FT102:GK102" si="5509">IFERROR(IF(MOD(FS102,$D102)=0,$E102,$F102),"")</f>
        <v/>
      </c>
      <c r="FU102" s="7" t="str">
        <f t="shared" si="4852"/>
        <v>,25,25,25</v>
      </c>
      <c r="FV102" s="7" t="str">
        <f t="shared" si="4853"/>
        <v>,7,33,33,33,33</v>
      </c>
      <c r="FW102" s="7" t="str">
        <f t="shared" si="4959"/>
        <v/>
      </c>
      <c r="FX102" s="7" t="str">
        <f t="shared" ref="FX102:GK102" si="5510">IFERROR(ROUNDDOWN(IF(LEFT($C102,1)="*",FW102*IF(RIGHT($C102,LEN($C102)-1)="old",FW102,VALUE(RIGHT($C102,LEN($C102)-1))),FW102+IF(RIGHT($C102,LEN($C102)-1)="old",FW102,VALUE(RIGHT($C102,LEN($C102)-1))))/3,0),"")</f>
        <v/>
      </c>
      <c r="FY102" s="7" t="str">
        <f t="shared" ref="FY102:GK102" si="5511">IFERROR(IF(MOD(FX102,$D102)=0,$E102,$F102),"")</f>
        <v/>
      </c>
      <c r="FZ102" s="7" t="str">
        <f t="shared" si="4856"/>
        <v>,25,25,25</v>
      </c>
      <c r="GA102" s="7" t="str">
        <f t="shared" si="4857"/>
        <v>,7,33,33,33,33</v>
      </c>
      <c r="GB102" s="7" t="str">
        <f t="shared" si="4962"/>
        <v/>
      </c>
      <c r="GC102" s="7" t="str">
        <f t="shared" ref="GC102:GK102" si="5512">IFERROR(ROUNDDOWN(IF(LEFT($C102,1)="*",GB102*IF(RIGHT($C102,LEN($C102)-1)="old",GB102,VALUE(RIGHT($C102,LEN($C102)-1))),GB102+IF(RIGHT($C102,LEN($C102)-1)="old",GB102,VALUE(RIGHT($C102,LEN($C102)-1))))/3,0),"")</f>
        <v/>
      </c>
      <c r="GD102" s="7" t="str">
        <f t="shared" ref="GD102:GK102" si="5513">IFERROR(IF(MOD(GC102,$D102)=0,$E102,$F102),"")</f>
        <v/>
      </c>
      <c r="GE102" s="7" t="str">
        <f t="shared" si="4860"/>
        <v>,25,25,25</v>
      </c>
      <c r="GF102" s="7" t="str">
        <f t="shared" si="4861"/>
        <v>,7,33,33,33,33</v>
      </c>
      <c r="GG102" s="7" t="str">
        <f t="shared" si="4965"/>
        <v/>
      </c>
      <c r="GH102" s="7" t="str">
        <f t="shared" ref="GH102:GK102" si="5514">IFERROR(ROUNDDOWN(IF(LEFT($C102,1)="*",GG102*IF(RIGHT($C102,LEN($C102)-1)="old",GG102,VALUE(RIGHT($C102,LEN($C102)-1))),GG102+IF(RIGHT($C102,LEN($C102)-1)="old",GG102,VALUE(RIGHT($C102,LEN($C102)-1))))/3,0),"")</f>
        <v/>
      </c>
      <c r="GI102" s="7" t="str">
        <f t="shared" ref="GI102:GK102" si="5515">IFERROR(IF(MOD(GH102,$D102)=0,$E102,$F102),"")</f>
        <v/>
      </c>
      <c r="GJ102" s="7" t="str">
        <f t="shared" si="4864"/>
        <v>,25,25,25</v>
      </c>
      <c r="GK102" s="7" t="str">
        <f t="shared" si="4865"/>
        <v>,7,33,33,33,33</v>
      </c>
    </row>
    <row r="103" spans="1:197" s="7" customFormat="1" x14ac:dyDescent="0.25">
      <c r="B103" s="7">
        <v>2</v>
      </c>
      <c r="C103" s="7" t="str">
        <f>"+2"</f>
        <v>+2</v>
      </c>
      <c r="D103" s="7">
        <v>19</v>
      </c>
      <c r="E103" s="7">
        <v>5</v>
      </c>
      <c r="F103" s="7">
        <v>6</v>
      </c>
      <c r="I103" s="7" t="str">
        <f>IF(E96=B103,GJ96,"")&amp;IF(F96=B103,GK96,"")&amp;IF(E97=B103,GJ97,"")&amp;IF(F97=B103,GK97,"")&amp;IF(E98=B103,GJ98,"")&amp;IF(F98=B103,GK98,"")&amp;IF(E99=B103,GJ99,"")&amp;IF(F99=B103,GK99,"")&amp;IF(E100=B103,GJ100,"")&amp;IF(F100=B103,GK100,"")&amp;IF(E101=B103,GJ101,"")&amp;IF(F101=B103,GK101,"")&amp;IF(E102=B103,GJ102,"")&amp;IF(F102=B103,GK102,"")</f>
        <v>,11</v>
      </c>
      <c r="J103" s="7">
        <f t="shared" si="4728"/>
        <v>1</v>
      </c>
      <c r="K103" s="7">
        <f t="shared" ref="K103:K108" si="5516">K95+J103</f>
        <v>45</v>
      </c>
      <c r="L103" s="7" t="str">
        <f>IF(E104=B103,GJ104,"")&amp;IF(F104=B103,GK104,"")&amp;IF(E105=B103,GJ105,"")&amp;IF(F105=B103,GK105,"")&amp;IF(E106=B103,GJ106,"")&amp;IF(F106=B103,GK106,"")&amp;IF(E107=B103,GJ107,"")&amp;IF(F107=B103,GK107,"")&amp;IF(E108=B103,GJ108,"")&amp;IF(F108=B103,GK108,"")</f>
        <v>,13</v>
      </c>
      <c r="M103">
        <f>LEN(L103)-LEN(SUBSTITUTE(L103,",",""))</f>
        <v>1</v>
      </c>
      <c r="N103" s="7">
        <f>IF(N$4&lt;=$J103,VALUE(SUBSTITUTE(MID($I103,IFERROR(FIND(CHAR(1),SUBSTITUTE($I103,",",CHAR(1),(N$4+1)-1)),1),IFERROR(FIND(CHAR(1),SUBSTITUTE($I103,",",CHAR(1),(N$4+1))),LEN($I103)+1)-IFERROR(FIND(CHAR(1),SUBSTITUTE($I103,",",CHAR(1),(N$4+1)-1)),1)),",","")),"")</f>
        <v>11</v>
      </c>
      <c r="O103" s="7">
        <f t="shared" si="3154"/>
        <v>4</v>
      </c>
      <c r="P103" s="7">
        <f t="shared" si="3155"/>
        <v>6</v>
      </c>
      <c r="Q103" s="7" t="str">
        <f t="shared" si="3084"/>
        <v/>
      </c>
      <c r="R103" s="7" t="str">
        <f t="shared" si="3085"/>
        <v>,4</v>
      </c>
      <c r="S103" s="7" t="str">
        <f t="shared" si="4729"/>
        <v/>
      </c>
      <c r="T103" s="7" t="str">
        <f t="shared" si="4657"/>
        <v/>
      </c>
      <c r="U103" s="7" t="str">
        <f t="shared" si="4658"/>
        <v/>
      </c>
      <c r="V103" s="7" t="str">
        <f t="shared" si="5378"/>
        <v/>
      </c>
      <c r="W103" s="7" t="str">
        <f t="shared" si="5379"/>
        <v>,4</v>
      </c>
      <c r="X103" s="7" t="str">
        <f t="shared" si="4866"/>
        <v/>
      </c>
      <c r="Y103" s="7" t="str">
        <f t="shared" ref="Y103:CJ103" si="5517">IFERROR(ROUNDDOWN(IF(LEFT($C103,1)="*",X103*IF(RIGHT($C103,LEN($C103)-1)="old",X103,VALUE(RIGHT($C103,LEN($C103)-1))),X103+IF(RIGHT($C103,LEN($C103)-1)="old",X103,VALUE(RIGHT($C103,LEN($C103)-1))))/3,0),"")</f>
        <v/>
      </c>
      <c r="Z103" s="7" t="str">
        <f t="shared" ref="Z103:CK103" si="5518">IFERROR(IF(MOD(Y103,$D103)=0,$E103,$F103),"")</f>
        <v/>
      </c>
      <c r="AA103" s="7" t="str">
        <f t="shared" si="4732"/>
        <v/>
      </c>
      <c r="AB103" s="7" t="str">
        <f t="shared" si="4733"/>
        <v>,4</v>
      </c>
      <c r="AC103" s="7" t="str">
        <f t="shared" si="4869"/>
        <v/>
      </c>
      <c r="AD103" s="7" t="str">
        <f t="shared" ref="AD103:CO103" si="5519">IFERROR(ROUNDDOWN(IF(LEFT($C103,1)="*",AC103*IF(RIGHT($C103,LEN($C103)-1)="old",AC103,VALUE(RIGHT($C103,LEN($C103)-1))),AC103+IF(RIGHT($C103,LEN($C103)-1)="old",AC103,VALUE(RIGHT($C103,LEN($C103)-1))))/3,0),"")</f>
        <v/>
      </c>
      <c r="AE103" s="7" t="str">
        <f t="shared" ref="AE103:CP103" si="5520">IFERROR(IF(MOD(AD103,$D103)=0,$E103,$F103),"")</f>
        <v/>
      </c>
      <c r="AF103" s="7" t="str">
        <f t="shared" si="4736"/>
        <v/>
      </c>
      <c r="AG103" s="7" t="str">
        <f t="shared" si="4737"/>
        <v>,4</v>
      </c>
      <c r="AH103" s="7" t="str">
        <f t="shared" si="4872"/>
        <v/>
      </c>
      <c r="AI103" s="7" t="str">
        <f t="shared" ref="AI103:CT103" si="5521">IFERROR(ROUNDDOWN(IF(LEFT($C103,1)="*",AH103*IF(RIGHT($C103,LEN($C103)-1)="old",AH103,VALUE(RIGHT($C103,LEN($C103)-1))),AH103+IF(RIGHT($C103,LEN($C103)-1)="old",AH103,VALUE(RIGHT($C103,LEN($C103)-1))))/3,0),"")</f>
        <v/>
      </c>
      <c r="AJ103" s="7" t="str">
        <f t="shared" ref="AJ103:CU103" si="5522">IFERROR(IF(MOD(AI103,$D103)=0,$E103,$F103),"")</f>
        <v/>
      </c>
      <c r="AK103" s="7" t="str">
        <f t="shared" si="4740"/>
        <v/>
      </c>
      <c r="AL103" s="7" t="str">
        <f t="shared" si="4741"/>
        <v>,4</v>
      </c>
      <c r="AM103" s="7" t="str">
        <f t="shared" si="4875"/>
        <v/>
      </c>
      <c r="AN103" s="7" t="str">
        <f t="shared" ref="AN103:CY103" si="5523">IFERROR(ROUNDDOWN(IF(LEFT($C103,1)="*",AM103*IF(RIGHT($C103,LEN($C103)-1)="old",AM103,VALUE(RIGHT($C103,LEN($C103)-1))),AM103+IF(RIGHT($C103,LEN($C103)-1)="old",AM103,VALUE(RIGHT($C103,LEN($C103)-1))))/3,0),"")</f>
        <v/>
      </c>
      <c r="AO103" s="7" t="str">
        <f t="shared" ref="AO103:CZ103" si="5524">IFERROR(IF(MOD(AN103,$D103)=0,$E103,$F103),"")</f>
        <v/>
      </c>
      <c r="AP103" s="7" t="str">
        <f t="shared" si="4744"/>
        <v/>
      </c>
      <c r="AQ103" s="7" t="str">
        <f t="shared" si="4745"/>
        <v>,4</v>
      </c>
      <c r="AR103" s="7" t="str">
        <f t="shared" si="4878"/>
        <v/>
      </c>
      <c r="AS103" s="7" t="str">
        <f t="shared" ref="AS103:DD103" si="5525">IFERROR(ROUNDDOWN(IF(LEFT($C103,1)="*",AR103*IF(RIGHT($C103,LEN($C103)-1)="old",AR103,VALUE(RIGHT($C103,LEN($C103)-1))),AR103+IF(RIGHT($C103,LEN($C103)-1)="old",AR103,VALUE(RIGHT($C103,LEN($C103)-1))))/3,0),"")</f>
        <v/>
      </c>
      <c r="AT103" s="7" t="str">
        <f t="shared" ref="AT103:DE103" si="5526">IFERROR(IF(MOD(AS103,$D103)=0,$E103,$F103),"")</f>
        <v/>
      </c>
      <c r="AU103" s="7" t="str">
        <f t="shared" si="4748"/>
        <v/>
      </c>
      <c r="AV103" s="7" t="str">
        <f t="shared" si="4749"/>
        <v>,4</v>
      </c>
      <c r="AW103" s="7" t="str">
        <f t="shared" si="4881"/>
        <v/>
      </c>
      <c r="AX103" s="7" t="str">
        <f t="shared" ref="AX103:DI103" si="5527">IFERROR(ROUNDDOWN(IF(LEFT($C103,1)="*",AW103*IF(RIGHT($C103,LEN($C103)-1)="old",AW103,VALUE(RIGHT($C103,LEN($C103)-1))),AW103+IF(RIGHT($C103,LEN($C103)-1)="old",AW103,VALUE(RIGHT($C103,LEN($C103)-1))))/3,0),"")</f>
        <v/>
      </c>
      <c r="AY103" s="7" t="str">
        <f t="shared" ref="AY103:DJ103" si="5528">IFERROR(IF(MOD(AX103,$D103)=0,$E103,$F103),"")</f>
        <v/>
      </c>
      <c r="AZ103" s="7" t="str">
        <f t="shared" si="4752"/>
        <v/>
      </c>
      <c r="BA103" s="7" t="str">
        <f t="shared" si="4753"/>
        <v>,4</v>
      </c>
      <c r="BB103" s="7" t="str">
        <f t="shared" si="4884"/>
        <v/>
      </c>
      <c r="BC103" s="7" t="str">
        <f t="shared" ref="BC103:DN103" si="5529">IFERROR(ROUNDDOWN(IF(LEFT($C103,1)="*",BB103*IF(RIGHT($C103,LEN($C103)-1)="old",BB103,VALUE(RIGHT($C103,LEN($C103)-1))),BB103+IF(RIGHT($C103,LEN($C103)-1)="old",BB103,VALUE(RIGHT($C103,LEN($C103)-1))))/3,0),"")</f>
        <v/>
      </c>
      <c r="BD103" s="7" t="str">
        <f t="shared" ref="BD103:DO103" si="5530">IFERROR(IF(MOD(BC103,$D103)=0,$E103,$F103),"")</f>
        <v/>
      </c>
      <c r="BE103" s="7" t="str">
        <f t="shared" si="4756"/>
        <v/>
      </c>
      <c r="BF103" s="7" t="str">
        <f t="shared" si="4757"/>
        <v>,4</v>
      </c>
      <c r="BG103" s="7" t="str">
        <f t="shared" si="4887"/>
        <v/>
      </c>
      <c r="BH103" s="7" t="str">
        <f t="shared" ref="BH103:DS103" si="5531">IFERROR(ROUNDDOWN(IF(LEFT($C103,1)="*",BG103*IF(RIGHT($C103,LEN($C103)-1)="old",BG103,VALUE(RIGHT($C103,LEN($C103)-1))),BG103+IF(RIGHT($C103,LEN($C103)-1)="old",BG103,VALUE(RIGHT($C103,LEN($C103)-1))))/3,0),"")</f>
        <v/>
      </c>
      <c r="BI103" s="7" t="str">
        <f t="shared" ref="BI103:DT103" si="5532">IFERROR(IF(MOD(BH103,$D103)=0,$E103,$F103),"")</f>
        <v/>
      </c>
      <c r="BJ103" s="7" t="str">
        <f t="shared" si="4760"/>
        <v/>
      </c>
      <c r="BK103" s="7" t="str">
        <f t="shared" si="4761"/>
        <v>,4</v>
      </c>
      <c r="BL103" s="7" t="str">
        <f t="shared" si="4890"/>
        <v/>
      </c>
      <c r="BM103" s="7" t="str">
        <f t="shared" ref="BM103:DX103" si="5533">IFERROR(ROUNDDOWN(IF(LEFT($C103,1)="*",BL103*IF(RIGHT($C103,LEN($C103)-1)="old",BL103,VALUE(RIGHT($C103,LEN($C103)-1))),BL103+IF(RIGHT($C103,LEN($C103)-1)="old",BL103,VALUE(RIGHT($C103,LEN($C103)-1))))/3,0),"")</f>
        <v/>
      </c>
      <c r="BN103" s="7" t="str">
        <f t="shared" ref="BN103:DY103" si="5534">IFERROR(IF(MOD(BM103,$D103)=0,$E103,$F103),"")</f>
        <v/>
      </c>
      <c r="BO103" s="7" t="str">
        <f t="shared" si="4764"/>
        <v/>
      </c>
      <c r="BP103" s="7" t="str">
        <f t="shared" si="4765"/>
        <v>,4</v>
      </c>
      <c r="BQ103" s="7" t="str">
        <f t="shared" si="4893"/>
        <v/>
      </c>
      <c r="BR103" s="7" t="str">
        <f t="shared" ref="BR103:EC103" si="5535">IFERROR(ROUNDDOWN(IF(LEFT($C103,1)="*",BQ103*IF(RIGHT($C103,LEN($C103)-1)="old",BQ103,VALUE(RIGHT($C103,LEN($C103)-1))),BQ103+IF(RIGHT($C103,LEN($C103)-1)="old",BQ103,VALUE(RIGHT($C103,LEN($C103)-1))))/3,0),"")</f>
        <v/>
      </c>
      <c r="BS103" s="7" t="str">
        <f t="shared" ref="BS103:ED103" si="5536">IFERROR(IF(MOD(BR103,$D103)=0,$E103,$F103),"")</f>
        <v/>
      </c>
      <c r="BT103" s="7" t="str">
        <f t="shared" si="4768"/>
        <v/>
      </c>
      <c r="BU103" s="7" t="str">
        <f t="shared" si="4769"/>
        <v>,4</v>
      </c>
      <c r="BV103" s="7" t="str">
        <f t="shared" si="4896"/>
        <v/>
      </c>
      <c r="BW103" s="7" t="str">
        <f t="shared" ref="BW103:EH103" si="5537">IFERROR(ROUNDDOWN(IF(LEFT($C103,1)="*",BV103*IF(RIGHT($C103,LEN($C103)-1)="old",BV103,VALUE(RIGHT($C103,LEN($C103)-1))),BV103+IF(RIGHT($C103,LEN($C103)-1)="old",BV103,VALUE(RIGHT($C103,LEN($C103)-1))))/3,0),"")</f>
        <v/>
      </c>
      <c r="BX103" s="7" t="str">
        <f t="shared" ref="BX103:EI103" si="5538">IFERROR(IF(MOD(BW103,$D103)=0,$E103,$F103),"")</f>
        <v/>
      </c>
      <c r="BY103" s="7" t="str">
        <f t="shared" si="4772"/>
        <v/>
      </c>
      <c r="BZ103" s="7" t="str">
        <f t="shared" si="4773"/>
        <v>,4</v>
      </c>
      <c r="CA103" s="7" t="str">
        <f t="shared" si="4899"/>
        <v/>
      </c>
      <c r="CB103" s="7" t="str">
        <f t="shared" ref="CB103:EM103" si="5539">IFERROR(ROUNDDOWN(IF(LEFT($C103,1)="*",CA103*IF(RIGHT($C103,LEN($C103)-1)="old",CA103,VALUE(RIGHT($C103,LEN($C103)-1))),CA103+IF(RIGHT($C103,LEN($C103)-1)="old",CA103,VALUE(RIGHT($C103,LEN($C103)-1))))/3,0),"")</f>
        <v/>
      </c>
      <c r="CC103" s="7" t="str">
        <f t="shared" ref="CC103:EN103" si="5540">IFERROR(IF(MOD(CB103,$D103)=0,$E103,$F103),"")</f>
        <v/>
      </c>
      <c r="CD103" s="7" t="str">
        <f t="shared" si="4776"/>
        <v/>
      </c>
      <c r="CE103" s="7" t="str">
        <f t="shared" si="4777"/>
        <v>,4</v>
      </c>
      <c r="CF103" s="7" t="str">
        <f t="shared" si="4902"/>
        <v/>
      </c>
      <c r="CG103" s="7" t="str">
        <f t="shared" ref="CG103:ER103" si="5541">IFERROR(ROUNDDOWN(IF(LEFT($C103,1)="*",CF103*IF(RIGHT($C103,LEN($C103)-1)="old",CF103,VALUE(RIGHT($C103,LEN($C103)-1))),CF103+IF(RIGHT($C103,LEN($C103)-1)="old",CF103,VALUE(RIGHT($C103,LEN($C103)-1))))/3,0),"")</f>
        <v/>
      </c>
      <c r="CH103" s="7" t="str">
        <f t="shared" ref="CH103:ES103" si="5542">IFERROR(IF(MOD(CG103,$D103)=0,$E103,$F103),"")</f>
        <v/>
      </c>
      <c r="CI103" s="7" t="str">
        <f t="shared" si="4780"/>
        <v/>
      </c>
      <c r="CJ103" s="7" t="str">
        <f t="shared" si="4781"/>
        <v>,4</v>
      </c>
      <c r="CK103" s="7" t="str">
        <f t="shared" si="4905"/>
        <v/>
      </c>
      <c r="CL103" s="7" t="str">
        <f t="shared" ref="CL103:EW103" si="5543">IFERROR(ROUNDDOWN(IF(LEFT($C103,1)="*",CK103*IF(RIGHT($C103,LEN($C103)-1)="old",CK103,VALUE(RIGHT($C103,LEN($C103)-1))),CK103+IF(RIGHT($C103,LEN($C103)-1)="old",CK103,VALUE(RIGHT($C103,LEN($C103)-1))))/3,0),"")</f>
        <v/>
      </c>
      <c r="CM103" s="7" t="str">
        <f t="shared" ref="CM103:EX103" si="5544">IFERROR(IF(MOD(CL103,$D103)=0,$E103,$F103),"")</f>
        <v/>
      </c>
      <c r="CN103" s="7" t="str">
        <f t="shared" si="4784"/>
        <v/>
      </c>
      <c r="CO103" s="7" t="str">
        <f t="shared" si="4785"/>
        <v>,4</v>
      </c>
      <c r="CP103" s="7" t="str">
        <f t="shared" si="4908"/>
        <v/>
      </c>
      <c r="CQ103" s="7" t="str">
        <f t="shared" ref="CQ103:FB103" si="5545">IFERROR(ROUNDDOWN(IF(LEFT($C103,1)="*",CP103*IF(RIGHT($C103,LEN($C103)-1)="old",CP103,VALUE(RIGHT($C103,LEN($C103)-1))),CP103+IF(RIGHT($C103,LEN($C103)-1)="old",CP103,VALUE(RIGHT($C103,LEN($C103)-1))))/3,0),"")</f>
        <v/>
      </c>
      <c r="CR103" s="7" t="str">
        <f t="shared" ref="CR103:FC103" si="5546">IFERROR(IF(MOD(CQ103,$D103)=0,$E103,$F103),"")</f>
        <v/>
      </c>
      <c r="CS103" s="7" t="str">
        <f t="shared" si="4788"/>
        <v/>
      </c>
      <c r="CT103" s="7" t="str">
        <f t="shared" si="4789"/>
        <v>,4</v>
      </c>
      <c r="CU103" s="7" t="str">
        <f t="shared" si="4911"/>
        <v/>
      </c>
      <c r="CV103" s="7" t="str">
        <f t="shared" ref="CV103:FG103" si="5547">IFERROR(ROUNDDOWN(IF(LEFT($C103,1)="*",CU103*IF(RIGHT($C103,LEN($C103)-1)="old",CU103,VALUE(RIGHT($C103,LEN($C103)-1))),CU103+IF(RIGHT($C103,LEN($C103)-1)="old",CU103,VALUE(RIGHT($C103,LEN($C103)-1))))/3,0),"")</f>
        <v/>
      </c>
      <c r="CW103" s="7" t="str">
        <f t="shared" ref="CW103:FH103" si="5548">IFERROR(IF(MOD(CV103,$D103)=0,$E103,$F103),"")</f>
        <v/>
      </c>
      <c r="CX103" s="7" t="str">
        <f t="shared" si="4792"/>
        <v/>
      </c>
      <c r="CY103" s="7" t="str">
        <f t="shared" si="4793"/>
        <v>,4</v>
      </c>
      <c r="CZ103" s="7" t="str">
        <f t="shared" si="4914"/>
        <v/>
      </c>
      <c r="DA103" s="7" t="str">
        <f t="shared" ref="DA103:FL103" si="5549">IFERROR(ROUNDDOWN(IF(LEFT($C103,1)="*",CZ103*IF(RIGHT($C103,LEN($C103)-1)="old",CZ103,VALUE(RIGHT($C103,LEN($C103)-1))),CZ103+IF(RIGHT($C103,LEN($C103)-1)="old",CZ103,VALUE(RIGHT($C103,LEN($C103)-1))))/3,0),"")</f>
        <v/>
      </c>
      <c r="DB103" s="7" t="str">
        <f t="shared" ref="DB103:FM103" si="5550">IFERROR(IF(MOD(DA103,$D103)=0,$E103,$F103),"")</f>
        <v/>
      </c>
      <c r="DC103" s="7" t="str">
        <f t="shared" si="4796"/>
        <v/>
      </c>
      <c r="DD103" s="7" t="str">
        <f t="shared" si="4797"/>
        <v>,4</v>
      </c>
      <c r="DE103" s="7" t="str">
        <f t="shared" si="4917"/>
        <v/>
      </c>
      <c r="DF103" s="7" t="str">
        <f t="shared" ref="DF103:FQ103" si="5551">IFERROR(ROUNDDOWN(IF(LEFT($C103,1)="*",DE103*IF(RIGHT($C103,LEN($C103)-1)="old",DE103,VALUE(RIGHT($C103,LEN($C103)-1))),DE103+IF(RIGHT($C103,LEN($C103)-1)="old",DE103,VALUE(RIGHT($C103,LEN($C103)-1))))/3,0),"")</f>
        <v/>
      </c>
      <c r="DG103" s="7" t="str">
        <f t="shared" ref="DG103:FR103" si="5552">IFERROR(IF(MOD(DF103,$D103)=0,$E103,$F103),"")</f>
        <v/>
      </c>
      <c r="DH103" s="7" t="str">
        <f t="shared" si="4800"/>
        <v/>
      </c>
      <c r="DI103" s="7" t="str">
        <f t="shared" si="4801"/>
        <v>,4</v>
      </c>
      <c r="DJ103" s="7" t="str">
        <f t="shared" si="4920"/>
        <v/>
      </c>
      <c r="DK103" s="7" t="str">
        <f t="shared" ref="DK103:FV103" si="5553">IFERROR(ROUNDDOWN(IF(LEFT($C103,1)="*",DJ103*IF(RIGHT($C103,LEN($C103)-1)="old",DJ103,VALUE(RIGHT($C103,LEN($C103)-1))),DJ103+IF(RIGHT($C103,LEN($C103)-1)="old",DJ103,VALUE(RIGHT($C103,LEN($C103)-1))))/3,0),"")</f>
        <v/>
      </c>
      <c r="DL103" s="7" t="str">
        <f t="shared" ref="DL103:FW103" si="5554">IFERROR(IF(MOD(DK103,$D103)=0,$E103,$F103),"")</f>
        <v/>
      </c>
      <c r="DM103" s="7" t="str">
        <f t="shared" si="4804"/>
        <v/>
      </c>
      <c r="DN103" s="7" t="str">
        <f t="shared" si="4805"/>
        <v>,4</v>
      </c>
      <c r="DO103" s="7" t="str">
        <f t="shared" si="4923"/>
        <v/>
      </c>
      <c r="DP103" s="7" t="str">
        <f t="shared" ref="DP103:GA103" si="5555">IFERROR(ROUNDDOWN(IF(LEFT($C103,1)="*",DO103*IF(RIGHT($C103,LEN($C103)-1)="old",DO103,VALUE(RIGHT($C103,LEN($C103)-1))),DO103+IF(RIGHT($C103,LEN($C103)-1)="old",DO103,VALUE(RIGHT($C103,LEN($C103)-1))))/3,0),"")</f>
        <v/>
      </c>
      <c r="DQ103" s="7" t="str">
        <f t="shared" ref="DQ103:GB103" si="5556">IFERROR(IF(MOD(DP103,$D103)=0,$E103,$F103),"")</f>
        <v/>
      </c>
      <c r="DR103" s="7" t="str">
        <f t="shared" si="4808"/>
        <v/>
      </c>
      <c r="DS103" s="7" t="str">
        <f t="shared" si="4809"/>
        <v>,4</v>
      </c>
      <c r="DT103" s="7" t="str">
        <f t="shared" si="4926"/>
        <v/>
      </c>
      <c r="DU103" s="7" t="str">
        <f t="shared" ref="DU103:GF103" si="5557">IFERROR(ROUNDDOWN(IF(LEFT($C103,1)="*",DT103*IF(RIGHT($C103,LEN($C103)-1)="old",DT103,VALUE(RIGHT($C103,LEN($C103)-1))),DT103+IF(RIGHT($C103,LEN($C103)-1)="old",DT103,VALUE(RIGHT($C103,LEN($C103)-1))))/3,0),"")</f>
        <v/>
      </c>
      <c r="DV103" s="7" t="str">
        <f t="shared" ref="DV103:GG103" si="5558">IFERROR(IF(MOD(DU103,$D103)=0,$E103,$F103),"")</f>
        <v/>
      </c>
      <c r="DW103" s="7" t="str">
        <f t="shared" si="4812"/>
        <v/>
      </c>
      <c r="DX103" s="7" t="str">
        <f t="shared" si="4813"/>
        <v>,4</v>
      </c>
      <c r="DY103" s="7" t="str">
        <f t="shared" si="4929"/>
        <v/>
      </c>
      <c r="DZ103" s="7" t="str">
        <f t="shared" ref="DZ103:GK103" si="5559">IFERROR(ROUNDDOWN(IF(LEFT($C103,1)="*",DY103*IF(RIGHT($C103,LEN($C103)-1)="old",DY103,VALUE(RIGHT($C103,LEN($C103)-1))),DY103+IF(RIGHT($C103,LEN($C103)-1)="old",DY103,VALUE(RIGHT($C103,LEN($C103)-1))))/3,0),"")</f>
        <v/>
      </c>
      <c r="EA103" s="7" t="str">
        <f t="shared" ref="EA103:GK103" si="5560">IFERROR(IF(MOD(DZ103,$D103)=0,$E103,$F103),"")</f>
        <v/>
      </c>
      <c r="EB103" s="7" t="str">
        <f t="shared" si="4816"/>
        <v/>
      </c>
      <c r="EC103" s="7" t="str">
        <f t="shared" si="4817"/>
        <v>,4</v>
      </c>
      <c r="ED103" s="7" t="str">
        <f t="shared" si="4932"/>
        <v/>
      </c>
      <c r="EE103" s="7" t="str">
        <f t="shared" ref="EE103:GK103" si="5561">IFERROR(ROUNDDOWN(IF(LEFT($C103,1)="*",ED103*IF(RIGHT($C103,LEN($C103)-1)="old",ED103,VALUE(RIGHT($C103,LEN($C103)-1))),ED103+IF(RIGHT($C103,LEN($C103)-1)="old",ED103,VALUE(RIGHT($C103,LEN($C103)-1))))/3,0),"")</f>
        <v/>
      </c>
      <c r="EF103" s="7" t="str">
        <f t="shared" ref="EF103:GK103" si="5562">IFERROR(IF(MOD(EE103,$D103)=0,$E103,$F103),"")</f>
        <v/>
      </c>
      <c r="EG103" s="7" t="str">
        <f t="shared" si="4820"/>
        <v/>
      </c>
      <c r="EH103" s="7" t="str">
        <f t="shared" si="4821"/>
        <v>,4</v>
      </c>
      <c r="EI103" s="7" t="str">
        <f t="shared" si="4935"/>
        <v/>
      </c>
      <c r="EJ103" s="7" t="str">
        <f t="shared" ref="EJ103:GK103" si="5563">IFERROR(ROUNDDOWN(IF(LEFT($C103,1)="*",EI103*IF(RIGHT($C103,LEN($C103)-1)="old",EI103,VALUE(RIGHT($C103,LEN($C103)-1))),EI103+IF(RIGHT($C103,LEN($C103)-1)="old",EI103,VALUE(RIGHT($C103,LEN($C103)-1))))/3,0),"")</f>
        <v/>
      </c>
      <c r="EK103" s="7" t="str">
        <f t="shared" ref="EK103:GK103" si="5564">IFERROR(IF(MOD(EJ103,$D103)=0,$E103,$F103),"")</f>
        <v/>
      </c>
      <c r="EL103" s="7" t="str">
        <f t="shared" si="4824"/>
        <v/>
      </c>
      <c r="EM103" s="7" t="str">
        <f t="shared" si="4825"/>
        <v>,4</v>
      </c>
      <c r="EN103" s="7" t="str">
        <f t="shared" si="4938"/>
        <v/>
      </c>
      <c r="EO103" s="7" t="str">
        <f t="shared" ref="EO103:GK103" si="5565">IFERROR(ROUNDDOWN(IF(LEFT($C103,1)="*",EN103*IF(RIGHT($C103,LEN($C103)-1)="old",EN103,VALUE(RIGHT($C103,LEN($C103)-1))),EN103+IF(RIGHT($C103,LEN($C103)-1)="old",EN103,VALUE(RIGHT($C103,LEN($C103)-1))))/3,0),"")</f>
        <v/>
      </c>
      <c r="EP103" s="7" t="str">
        <f t="shared" ref="EP103:GK103" si="5566">IFERROR(IF(MOD(EO103,$D103)=0,$E103,$F103),"")</f>
        <v/>
      </c>
      <c r="EQ103" s="7" t="str">
        <f t="shared" si="4828"/>
        <v/>
      </c>
      <c r="ER103" s="7" t="str">
        <f t="shared" si="4829"/>
        <v>,4</v>
      </c>
      <c r="ES103" s="7" t="str">
        <f t="shared" si="4941"/>
        <v/>
      </c>
      <c r="ET103" s="7" t="str">
        <f t="shared" ref="ET103:GK103" si="5567">IFERROR(ROUNDDOWN(IF(LEFT($C103,1)="*",ES103*IF(RIGHT($C103,LEN($C103)-1)="old",ES103,VALUE(RIGHT($C103,LEN($C103)-1))),ES103+IF(RIGHT($C103,LEN($C103)-1)="old",ES103,VALUE(RIGHT($C103,LEN($C103)-1))))/3,0),"")</f>
        <v/>
      </c>
      <c r="EU103" s="7" t="str">
        <f t="shared" ref="EU103:GK103" si="5568">IFERROR(IF(MOD(ET103,$D103)=0,$E103,$F103),"")</f>
        <v/>
      </c>
      <c r="EV103" s="7" t="str">
        <f t="shared" si="4832"/>
        <v/>
      </c>
      <c r="EW103" s="7" t="str">
        <f t="shared" si="4833"/>
        <v>,4</v>
      </c>
      <c r="EX103" s="7" t="str">
        <f t="shared" si="4944"/>
        <v/>
      </c>
      <c r="EY103" s="7" t="str">
        <f t="shared" ref="EY103:GK103" si="5569">IFERROR(ROUNDDOWN(IF(LEFT($C103,1)="*",EX103*IF(RIGHT($C103,LEN($C103)-1)="old",EX103,VALUE(RIGHT($C103,LEN($C103)-1))),EX103+IF(RIGHT($C103,LEN($C103)-1)="old",EX103,VALUE(RIGHT($C103,LEN($C103)-1))))/3,0),"")</f>
        <v/>
      </c>
      <c r="EZ103" s="7" t="str">
        <f t="shared" ref="EZ103:GK103" si="5570">IFERROR(IF(MOD(EY103,$D103)=0,$E103,$F103),"")</f>
        <v/>
      </c>
      <c r="FA103" s="7" t="str">
        <f t="shared" si="4836"/>
        <v/>
      </c>
      <c r="FB103" s="7" t="str">
        <f t="shared" si="4837"/>
        <v>,4</v>
      </c>
      <c r="FC103" s="7" t="str">
        <f t="shared" si="4947"/>
        <v/>
      </c>
      <c r="FD103" s="7" t="str">
        <f t="shared" ref="FD103:GK103" si="5571">IFERROR(ROUNDDOWN(IF(LEFT($C103,1)="*",FC103*IF(RIGHT($C103,LEN($C103)-1)="old",FC103,VALUE(RIGHT($C103,LEN($C103)-1))),FC103+IF(RIGHT($C103,LEN($C103)-1)="old",FC103,VALUE(RIGHT($C103,LEN($C103)-1))))/3,0),"")</f>
        <v/>
      </c>
      <c r="FE103" s="7" t="str">
        <f t="shared" ref="FE103:GK103" si="5572">IFERROR(IF(MOD(FD103,$D103)=0,$E103,$F103),"")</f>
        <v/>
      </c>
      <c r="FF103" s="7" t="str">
        <f t="shared" si="4840"/>
        <v/>
      </c>
      <c r="FG103" s="7" t="str">
        <f t="shared" si="4841"/>
        <v>,4</v>
      </c>
      <c r="FH103" s="7" t="str">
        <f t="shared" si="4950"/>
        <v/>
      </c>
      <c r="FI103" s="7" t="str">
        <f t="shared" ref="FI103:GK103" si="5573">IFERROR(ROUNDDOWN(IF(LEFT($C103,1)="*",FH103*IF(RIGHT($C103,LEN($C103)-1)="old",FH103,VALUE(RIGHT($C103,LEN($C103)-1))),FH103+IF(RIGHT($C103,LEN($C103)-1)="old",FH103,VALUE(RIGHT($C103,LEN($C103)-1))))/3,0),"")</f>
        <v/>
      </c>
      <c r="FJ103" s="7" t="str">
        <f t="shared" ref="FJ103:GK103" si="5574">IFERROR(IF(MOD(FI103,$D103)=0,$E103,$F103),"")</f>
        <v/>
      </c>
      <c r="FK103" s="7" t="str">
        <f t="shared" si="4844"/>
        <v/>
      </c>
      <c r="FL103" s="7" t="str">
        <f t="shared" si="4845"/>
        <v>,4</v>
      </c>
      <c r="FM103" s="7" t="str">
        <f t="shared" si="4953"/>
        <v/>
      </c>
      <c r="FN103" s="7" t="str">
        <f t="shared" ref="FN103:GK103" si="5575">IFERROR(ROUNDDOWN(IF(LEFT($C103,1)="*",FM103*IF(RIGHT($C103,LEN($C103)-1)="old",FM103,VALUE(RIGHT($C103,LEN($C103)-1))),FM103+IF(RIGHT($C103,LEN($C103)-1)="old",FM103,VALUE(RIGHT($C103,LEN($C103)-1))))/3,0),"")</f>
        <v/>
      </c>
      <c r="FO103" s="7" t="str">
        <f t="shared" ref="FO103:GK103" si="5576">IFERROR(IF(MOD(FN103,$D103)=0,$E103,$F103),"")</f>
        <v/>
      </c>
      <c r="FP103" s="7" t="str">
        <f t="shared" si="4848"/>
        <v/>
      </c>
      <c r="FQ103" s="7" t="str">
        <f t="shared" si="4849"/>
        <v>,4</v>
      </c>
      <c r="FR103" s="7" t="str">
        <f t="shared" si="4956"/>
        <v/>
      </c>
      <c r="FS103" s="7" t="str">
        <f t="shared" ref="FS103:GK103" si="5577">IFERROR(ROUNDDOWN(IF(LEFT($C103,1)="*",FR103*IF(RIGHT($C103,LEN($C103)-1)="old",FR103,VALUE(RIGHT($C103,LEN($C103)-1))),FR103+IF(RIGHT($C103,LEN($C103)-1)="old",FR103,VALUE(RIGHT($C103,LEN($C103)-1))))/3,0),"")</f>
        <v/>
      </c>
      <c r="FT103" s="7" t="str">
        <f t="shared" ref="FT103:GK103" si="5578">IFERROR(IF(MOD(FS103,$D103)=0,$E103,$F103),"")</f>
        <v/>
      </c>
      <c r="FU103" s="7" t="str">
        <f t="shared" si="4852"/>
        <v/>
      </c>
      <c r="FV103" s="7" t="str">
        <f t="shared" si="4853"/>
        <v>,4</v>
      </c>
      <c r="FW103" s="7" t="str">
        <f t="shared" si="4959"/>
        <v/>
      </c>
      <c r="FX103" s="7" t="str">
        <f t="shared" ref="FX103:GK103" si="5579">IFERROR(ROUNDDOWN(IF(LEFT($C103,1)="*",FW103*IF(RIGHT($C103,LEN($C103)-1)="old",FW103,VALUE(RIGHT($C103,LEN($C103)-1))),FW103+IF(RIGHT($C103,LEN($C103)-1)="old",FW103,VALUE(RIGHT($C103,LEN($C103)-1))))/3,0),"")</f>
        <v/>
      </c>
      <c r="FY103" s="7" t="str">
        <f t="shared" ref="FY103:GK103" si="5580">IFERROR(IF(MOD(FX103,$D103)=0,$E103,$F103),"")</f>
        <v/>
      </c>
      <c r="FZ103" s="7" t="str">
        <f t="shared" si="4856"/>
        <v/>
      </c>
      <c r="GA103" s="7" t="str">
        <f t="shared" si="4857"/>
        <v>,4</v>
      </c>
      <c r="GB103" s="7" t="str">
        <f t="shared" si="4962"/>
        <v/>
      </c>
      <c r="GC103" s="7" t="str">
        <f t="shared" ref="GC103:GK103" si="5581">IFERROR(ROUNDDOWN(IF(LEFT($C103,1)="*",GB103*IF(RIGHT($C103,LEN($C103)-1)="old",GB103,VALUE(RIGHT($C103,LEN($C103)-1))),GB103+IF(RIGHT($C103,LEN($C103)-1)="old",GB103,VALUE(RIGHT($C103,LEN($C103)-1))))/3,0),"")</f>
        <v/>
      </c>
      <c r="GD103" s="7" t="str">
        <f t="shared" ref="GD103:GK103" si="5582">IFERROR(IF(MOD(GC103,$D103)=0,$E103,$F103),"")</f>
        <v/>
      </c>
      <c r="GE103" s="7" t="str">
        <f t="shared" si="4860"/>
        <v/>
      </c>
      <c r="GF103" s="7" t="str">
        <f t="shared" si="4861"/>
        <v>,4</v>
      </c>
      <c r="GG103" s="7" t="str">
        <f t="shared" si="4965"/>
        <v/>
      </c>
      <c r="GH103" s="7" t="str">
        <f t="shared" ref="GH103:GK103" si="5583">IFERROR(ROUNDDOWN(IF(LEFT($C103,1)="*",GG103*IF(RIGHT($C103,LEN($C103)-1)="old",GG103,VALUE(RIGHT($C103,LEN($C103)-1))),GG103+IF(RIGHT($C103,LEN($C103)-1)="old",GG103,VALUE(RIGHT($C103,LEN($C103)-1))))/3,0),"")</f>
        <v/>
      </c>
      <c r="GI103" s="7" t="str">
        <f t="shared" ref="GI103:GK103" si="5584">IFERROR(IF(MOD(GH103,$D103)=0,$E103,$F103),"")</f>
        <v/>
      </c>
      <c r="GJ103" s="7" t="str">
        <f t="shared" si="4864"/>
        <v/>
      </c>
      <c r="GK103" s="7" t="str">
        <f t="shared" si="4865"/>
        <v>,4</v>
      </c>
    </row>
    <row r="104" spans="1:197" s="7" customFormat="1" x14ac:dyDescent="0.25">
      <c r="B104" s="7">
        <v>3</v>
      </c>
      <c r="C104" s="7" t="str">
        <f>"+5"</f>
        <v>+5</v>
      </c>
      <c r="D104" s="7">
        <v>13</v>
      </c>
      <c r="E104" s="7">
        <v>2</v>
      </c>
      <c r="F104" s="7">
        <v>6</v>
      </c>
      <c r="I104" s="7" t="str">
        <f>IF(E97=B104,GJ97,"")&amp;IF(F97=B104,GK97,"")&amp;IF(E98=B104,GJ98,"")&amp;IF(F98=B104,GK98,"")&amp;IF(E99=B104,GJ99,"")&amp;IF(F99=B104,GK99,"")&amp;IF(E100=B104,GJ100,"")&amp;IF(F100=B104,GK100,"")&amp;IF(E101=B104,GJ101,"")&amp;IF(F101=B104,GK101,"")&amp;IF(E102=B104,GJ102,"")&amp;IF(F102=B104,GK102,"")&amp;IF(E103=B104,GJ103,"")&amp;IF(F103=B104,GK103,"")</f>
        <v>,3,3,3,3,3,3,3,3,3,3,208,36,18</v>
      </c>
      <c r="J104" s="7">
        <f t="shared" si="4728"/>
        <v>13</v>
      </c>
      <c r="K104" s="7">
        <f t="shared" si="5516"/>
        <v>147</v>
      </c>
      <c r="L104" s="7" t="str">
        <f>IF(E105=B104,GJ105,"")&amp;IF(F105=B104,GK105,"")&amp;IF(E106=B104,GJ106,"")&amp;IF(F106=B104,GK106,"")&amp;IF(E107=B104,GJ107,"")&amp;IF(F107=B104,GK107,"")&amp;IF(E108=B104,GJ108,"")&amp;IF(F108=B104,GK108,"")</f>
        <v>,3,3,3,3,3,3,3,3,3,3,208,208,208</v>
      </c>
      <c r="M104">
        <f>LEN(L104)-LEN(SUBSTITUTE(L104,",",""))</f>
        <v>13</v>
      </c>
      <c r="N104" s="7">
        <f>IF(N$4&lt;=$J104,VALUE(SUBSTITUTE(MID($I104,IFERROR(FIND(CHAR(1),SUBSTITUTE($I104,",",CHAR(1),(N$4+1)-1)),1),IFERROR(FIND(CHAR(1),SUBSTITUTE($I104,",",CHAR(1),(N$4+1))),LEN($I104)+1)-IFERROR(FIND(CHAR(1),SUBSTITUTE($I104,",",CHAR(1),(N$4+1)-1)),1)),",","")),"")</f>
        <v>3</v>
      </c>
      <c r="O104" s="7">
        <f t="shared" si="3154"/>
        <v>2</v>
      </c>
      <c r="P104" s="7">
        <f t="shared" si="3155"/>
        <v>6</v>
      </c>
      <c r="Q104" s="7" t="str">
        <f t="shared" si="3084"/>
        <v/>
      </c>
      <c r="R104" s="7" t="str">
        <f t="shared" si="3085"/>
        <v>,2</v>
      </c>
      <c r="S104" s="7">
        <f t="shared" si="4729"/>
        <v>3</v>
      </c>
      <c r="T104" s="7">
        <f t="shared" si="4657"/>
        <v>2</v>
      </c>
      <c r="U104" s="7">
        <f t="shared" si="4658"/>
        <v>6</v>
      </c>
      <c r="V104" s="7" t="str">
        <f t="shared" si="5378"/>
        <v/>
      </c>
      <c r="W104" s="7" t="str">
        <f t="shared" si="5379"/>
        <v>,2,2</v>
      </c>
      <c r="X104" s="7">
        <f t="shared" si="4866"/>
        <v>3</v>
      </c>
      <c r="Y104" s="7">
        <f t="shared" ref="Y104:CJ104" si="5585">IFERROR(ROUNDDOWN(IF(LEFT($C104,1)="*",X104*IF(RIGHT($C104,LEN($C104)-1)="old",X104,VALUE(RIGHT($C104,LEN($C104)-1))),X104+IF(RIGHT($C104,LEN($C104)-1)="old",X104,VALUE(RIGHT($C104,LEN($C104)-1))))/3,0),"")</f>
        <v>2</v>
      </c>
      <c r="Z104" s="7">
        <f t="shared" ref="Z104:CK104" si="5586">IFERROR(IF(MOD(Y104,$D104)=0,$E104,$F104),"")</f>
        <v>6</v>
      </c>
      <c r="AA104" s="7" t="str">
        <f t="shared" si="4732"/>
        <v/>
      </c>
      <c r="AB104" s="7" t="str">
        <f t="shared" si="4733"/>
        <v>,2,2,2</v>
      </c>
      <c r="AC104" s="7">
        <f t="shared" si="4869"/>
        <v>3</v>
      </c>
      <c r="AD104" s="7">
        <f t="shared" ref="AD104:CO104" si="5587">IFERROR(ROUNDDOWN(IF(LEFT($C104,1)="*",AC104*IF(RIGHT($C104,LEN($C104)-1)="old",AC104,VALUE(RIGHT($C104,LEN($C104)-1))),AC104+IF(RIGHT($C104,LEN($C104)-1)="old",AC104,VALUE(RIGHT($C104,LEN($C104)-1))))/3,0),"")</f>
        <v>2</v>
      </c>
      <c r="AE104" s="7">
        <f t="shared" ref="AE104:CP104" si="5588">IFERROR(IF(MOD(AD104,$D104)=0,$E104,$F104),"")</f>
        <v>6</v>
      </c>
      <c r="AF104" s="7" t="str">
        <f t="shared" si="4736"/>
        <v/>
      </c>
      <c r="AG104" s="7" t="str">
        <f t="shared" si="4737"/>
        <v>,2,2,2,2</v>
      </c>
      <c r="AH104" s="7">
        <f t="shared" si="4872"/>
        <v>3</v>
      </c>
      <c r="AI104" s="7">
        <f t="shared" ref="AI104:CT104" si="5589">IFERROR(ROUNDDOWN(IF(LEFT($C104,1)="*",AH104*IF(RIGHT($C104,LEN($C104)-1)="old",AH104,VALUE(RIGHT($C104,LEN($C104)-1))),AH104+IF(RIGHT($C104,LEN($C104)-1)="old",AH104,VALUE(RIGHT($C104,LEN($C104)-1))))/3,0),"")</f>
        <v>2</v>
      </c>
      <c r="AJ104" s="7">
        <f t="shared" ref="AJ104:CU104" si="5590">IFERROR(IF(MOD(AI104,$D104)=0,$E104,$F104),"")</f>
        <v>6</v>
      </c>
      <c r="AK104" s="7" t="str">
        <f t="shared" si="4740"/>
        <v/>
      </c>
      <c r="AL104" s="7" t="str">
        <f t="shared" si="4741"/>
        <v>,2,2,2,2,2</v>
      </c>
      <c r="AM104" s="7">
        <f t="shared" si="4875"/>
        <v>3</v>
      </c>
      <c r="AN104" s="7">
        <f t="shared" ref="AN104:CY104" si="5591">IFERROR(ROUNDDOWN(IF(LEFT($C104,1)="*",AM104*IF(RIGHT($C104,LEN($C104)-1)="old",AM104,VALUE(RIGHT($C104,LEN($C104)-1))),AM104+IF(RIGHT($C104,LEN($C104)-1)="old",AM104,VALUE(RIGHT($C104,LEN($C104)-1))))/3,0),"")</f>
        <v>2</v>
      </c>
      <c r="AO104" s="7">
        <f t="shared" ref="AO104:CZ104" si="5592">IFERROR(IF(MOD(AN104,$D104)=0,$E104,$F104),"")</f>
        <v>6</v>
      </c>
      <c r="AP104" s="7" t="str">
        <f t="shared" si="4744"/>
        <v/>
      </c>
      <c r="AQ104" s="7" t="str">
        <f t="shared" si="4745"/>
        <v>,2,2,2,2,2,2</v>
      </c>
      <c r="AR104" s="7">
        <f t="shared" si="4878"/>
        <v>3</v>
      </c>
      <c r="AS104" s="7">
        <f t="shared" ref="AS104:DD104" si="5593">IFERROR(ROUNDDOWN(IF(LEFT($C104,1)="*",AR104*IF(RIGHT($C104,LEN($C104)-1)="old",AR104,VALUE(RIGHT($C104,LEN($C104)-1))),AR104+IF(RIGHT($C104,LEN($C104)-1)="old",AR104,VALUE(RIGHT($C104,LEN($C104)-1))))/3,0),"")</f>
        <v>2</v>
      </c>
      <c r="AT104" s="7">
        <f t="shared" ref="AT104:DE104" si="5594">IFERROR(IF(MOD(AS104,$D104)=0,$E104,$F104),"")</f>
        <v>6</v>
      </c>
      <c r="AU104" s="7" t="str">
        <f t="shared" si="4748"/>
        <v/>
      </c>
      <c r="AV104" s="7" t="str">
        <f t="shared" si="4749"/>
        <v>,2,2,2,2,2,2,2</v>
      </c>
      <c r="AW104" s="7">
        <f t="shared" si="4881"/>
        <v>3</v>
      </c>
      <c r="AX104" s="7">
        <f t="shared" ref="AX104:DI104" si="5595">IFERROR(ROUNDDOWN(IF(LEFT($C104,1)="*",AW104*IF(RIGHT($C104,LEN($C104)-1)="old",AW104,VALUE(RIGHT($C104,LEN($C104)-1))),AW104+IF(RIGHT($C104,LEN($C104)-1)="old",AW104,VALUE(RIGHT($C104,LEN($C104)-1))))/3,0),"")</f>
        <v>2</v>
      </c>
      <c r="AY104" s="7">
        <f t="shared" ref="AY104:DJ104" si="5596">IFERROR(IF(MOD(AX104,$D104)=0,$E104,$F104),"")</f>
        <v>6</v>
      </c>
      <c r="AZ104" s="7" t="str">
        <f t="shared" si="4752"/>
        <v/>
      </c>
      <c r="BA104" s="7" t="str">
        <f t="shared" si="4753"/>
        <v>,2,2,2,2,2,2,2,2</v>
      </c>
      <c r="BB104" s="7">
        <f t="shared" si="4884"/>
        <v>3</v>
      </c>
      <c r="BC104" s="7">
        <f t="shared" ref="BC104:DN104" si="5597">IFERROR(ROUNDDOWN(IF(LEFT($C104,1)="*",BB104*IF(RIGHT($C104,LEN($C104)-1)="old",BB104,VALUE(RIGHT($C104,LEN($C104)-1))),BB104+IF(RIGHT($C104,LEN($C104)-1)="old",BB104,VALUE(RIGHT($C104,LEN($C104)-1))))/3,0),"")</f>
        <v>2</v>
      </c>
      <c r="BD104" s="7">
        <f t="shared" ref="BD104:DO104" si="5598">IFERROR(IF(MOD(BC104,$D104)=0,$E104,$F104),"")</f>
        <v>6</v>
      </c>
      <c r="BE104" s="7" t="str">
        <f t="shared" si="4756"/>
        <v/>
      </c>
      <c r="BF104" s="7" t="str">
        <f t="shared" si="4757"/>
        <v>,2,2,2,2,2,2,2,2,2</v>
      </c>
      <c r="BG104" s="7">
        <f t="shared" si="4887"/>
        <v>3</v>
      </c>
      <c r="BH104" s="7">
        <f t="shared" ref="BH104:DS104" si="5599">IFERROR(ROUNDDOWN(IF(LEFT($C104,1)="*",BG104*IF(RIGHT($C104,LEN($C104)-1)="old",BG104,VALUE(RIGHT($C104,LEN($C104)-1))),BG104+IF(RIGHT($C104,LEN($C104)-1)="old",BG104,VALUE(RIGHT($C104,LEN($C104)-1))))/3,0),"")</f>
        <v>2</v>
      </c>
      <c r="BI104" s="7">
        <f t="shared" ref="BI104:DT104" si="5600">IFERROR(IF(MOD(BH104,$D104)=0,$E104,$F104),"")</f>
        <v>6</v>
      </c>
      <c r="BJ104" s="7" t="str">
        <f t="shared" si="4760"/>
        <v/>
      </c>
      <c r="BK104" s="7" t="str">
        <f t="shared" si="4761"/>
        <v>,2,2,2,2,2,2,2,2,2,2</v>
      </c>
      <c r="BL104" s="7">
        <f t="shared" si="4890"/>
        <v>208</v>
      </c>
      <c r="BM104" s="7">
        <f t="shared" ref="BM104:DX104" si="5601">IFERROR(ROUNDDOWN(IF(LEFT($C104,1)="*",BL104*IF(RIGHT($C104,LEN($C104)-1)="old",BL104,VALUE(RIGHT($C104,LEN($C104)-1))),BL104+IF(RIGHT($C104,LEN($C104)-1)="old",BL104,VALUE(RIGHT($C104,LEN($C104)-1))))/3,0),"")</f>
        <v>71</v>
      </c>
      <c r="BN104" s="7">
        <f t="shared" ref="BN104:DY104" si="5602">IFERROR(IF(MOD(BM104,$D104)=0,$E104,$F104),"")</f>
        <v>6</v>
      </c>
      <c r="BO104" s="7" t="str">
        <f t="shared" si="4764"/>
        <v/>
      </c>
      <c r="BP104" s="7" t="str">
        <f t="shared" si="4765"/>
        <v>,2,2,2,2,2,2,2,2,2,2,71</v>
      </c>
      <c r="BQ104" s="7">
        <f t="shared" si="4893"/>
        <v>36</v>
      </c>
      <c r="BR104" s="7">
        <f t="shared" ref="BR104:EC104" si="5603">IFERROR(ROUNDDOWN(IF(LEFT($C104,1)="*",BQ104*IF(RIGHT($C104,LEN($C104)-1)="old",BQ104,VALUE(RIGHT($C104,LEN($C104)-1))),BQ104+IF(RIGHT($C104,LEN($C104)-1)="old",BQ104,VALUE(RIGHT($C104,LEN($C104)-1))))/3,0),"")</f>
        <v>13</v>
      </c>
      <c r="BS104" s="7">
        <f t="shared" ref="BS104:ED104" si="5604">IFERROR(IF(MOD(BR104,$D104)=0,$E104,$F104),"")</f>
        <v>2</v>
      </c>
      <c r="BT104" s="7" t="str">
        <f t="shared" si="4768"/>
        <v>,13</v>
      </c>
      <c r="BU104" s="7" t="str">
        <f t="shared" si="4769"/>
        <v>,2,2,2,2,2,2,2,2,2,2,71</v>
      </c>
      <c r="BV104" s="7">
        <f t="shared" si="4896"/>
        <v>18</v>
      </c>
      <c r="BW104" s="7">
        <f t="shared" ref="BW104:EH104" si="5605">IFERROR(ROUNDDOWN(IF(LEFT($C104,1)="*",BV104*IF(RIGHT($C104,LEN($C104)-1)="old",BV104,VALUE(RIGHT($C104,LEN($C104)-1))),BV104+IF(RIGHT($C104,LEN($C104)-1)="old",BV104,VALUE(RIGHT($C104,LEN($C104)-1))))/3,0),"")</f>
        <v>7</v>
      </c>
      <c r="BX104" s="7">
        <f t="shared" ref="BX104:EI104" si="5606">IFERROR(IF(MOD(BW104,$D104)=0,$E104,$F104),"")</f>
        <v>6</v>
      </c>
      <c r="BY104" s="7" t="str">
        <f t="shared" si="4772"/>
        <v>,13</v>
      </c>
      <c r="BZ104" s="7" t="str">
        <f t="shared" si="4773"/>
        <v>,2,2,2,2,2,2,2,2,2,2,71,7</v>
      </c>
      <c r="CA104" s="7" t="str">
        <f t="shared" si="4899"/>
        <v/>
      </c>
      <c r="CB104" s="7" t="str">
        <f t="shared" ref="CB104:EM104" si="5607">IFERROR(ROUNDDOWN(IF(LEFT($C104,1)="*",CA104*IF(RIGHT($C104,LEN($C104)-1)="old",CA104,VALUE(RIGHT($C104,LEN($C104)-1))),CA104+IF(RIGHT($C104,LEN($C104)-1)="old",CA104,VALUE(RIGHT($C104,LEN($C104)-1))))/3,0),"")</f>
        <v/>
      </c>
      <c r="CC104" s="7" t="str">
        <f t="shared" ref="CC104:EN104" si="5608">IFERROR(IF(MOD(CB104,$D104)=0,$E104,$F104),"")</f>
        <v/>
      </c>
      <c r="CD104" s="7" t="str">
        <f t="shared" si="4776"/>
        <v>,13</v>
      </c>
      <c r="CE104" s="7" t="str">
        <f t="shared" si="4777"/>
        <v>,2,2,2,2,2,2,2,2,2,2,71,7</v>
      </c>
      <c r="CF104" s="7" t="str">
        <f t="shared" si="4902"/>
        <v/>
      </c>
      <c r="CG104" s="7" t="str">
        <f t="shared" ref="CG104:ER104" si="5609">IFERROR(ROUNDDOWN(IF(LEFT($C104,1)="*",CF104*IF(RIGHT($C104,LEN($C104)-1)="old",CF104,VALUE(RIGHT($C104,LEN($C104)-1))),CF104+IF(RIGHT($C104,LEN($C104)-1)="old",CF104,VALUE(RIGHT($C104,LEN($C104)-1))))/3,0),"")</f>
        <v/>
      </c>
      <c r="CH104" s="7" t="str">
        <f t="shared" ref="CH104:ES104" si="5610">IFERROR(IF(MOD(CG104,$D104)=0,$E104,$F104),"")</f>
        <v/>
      </c>
      <c r="CI104" s="7" t="str">
        <f t="shared" si="4780"/>
        <v>,13</v>
      </c>
      <c r="CJ104" s="7" t="str">
        <f t="shared" si="4781"/>
        <v>,2,2,2,2,2,2,2,2,2,2,71,7</v>
      </c>
      <c r="CK104" s="7" t="str">
        <f t="shared" si="4905"/>
        <v/>
      </c>
      <c r="CL104" s="7" t="str">
        <f t="shared" ref="CL104:EW104" si="5611">IFERROR(ROUNDDOWN(IF(LEFT($C104,1)="*",CK104*IF(RIGHT($C104,LEN($C104)-1)="old",CK104,VALUE(RIGHT($C104,LEN($C104)-1))),CK104+IF(RIGHT($C104,LEN($C104)-1)="old",CK104,VALUE(RIGHT($C104,LEN($C104)-1))))/3,0),"")</f>
        <v/>
      </c>
      <c r="CM104" s="7" t="str">
        <f t="shared" ref="CM104:EX104" si="5612">IFERROR(IF(MOD(CL104,$D104)=0,$E104,$F104),"")</f>
        <v/>
      </c>
      <c r="CN104" s="7" t="str">
        <f t="shared" si="4784"/>
        <v>,13</v>
      </c>
      <c r="CO104" s="7" t="str">
        <f t="shared" si="4785"/>
        <v>,2,2,2,2,2,2,2,2,2,2,71,7</v>
      </c>
      <c r="CP104" s="7" t="str">
        <f t="shared" si="4908"/>
        <v/>
      </c>
      <c r="CQ104" s="7" t="str">
        <f t="shared" ref="CQ104:FB104" si="5613">IFERROR(ROUNDDOWN(IF(LEFT($C104,1)="*",CP104*IF(RIGHT($C104,LEN($C104)-1)="old",CP104,VALUE(RIGHT($C104,LEN($C104)-1))),CP104+IF(RIGHT($C104,LEN($C104)-1)="old",CP104,VALUE(RIGHT($C104,LEN($C104)-1))))/3,0),"")</f>
        <v/>
      </c>
      <c r="CR104" s="7" t="str">
        <f t="shared" ref="CR104:FC104" si="5614">IFERROR(IF(MOD(CQ104,$D104)=0,$E104,$F104),"")</f>
        <v/>
      </c>
      <c r="CS104" s="7" t="str">
        <f t="shared" si="4788"/>
        <v>,13</v>
      </c>
      <c r="CT104" s="7" t="str">
        <f t="shared" si="4789"/>
        <v>,2,2,2,2,2,2,2,2,2,2,71,7</v>
      </c>
      <c r="CU104" s="7" t="str">
        <f t="shared" si="4911"/>
        <v/>
      </c>
      <c r="CV104" s="7" t="str">
        <f t="shared" ref="CV104:FG104" si="5615">IFERROR(ROUNDDOWN(IF(LEFT($C104,1)="*",CU104*IF(RIGHT($C104,LEN($C104)-1)="old",CU104,VALUE(RIGHT($C104,LEN($C104)-1))),CU104+IF(RIGHT($C104,LEN($C104)-1)="old",CU104,VALUE(RIGHT($C104,LEN($C104)-1))))/3,0),"")</f>
        <v/>
      </c>
      <c r="CW104" s="7" t="str">
        <f t="shared" ref="CW104:FH104" si="5616">IFERROR(IF(MOD(CV104,$D104)=0,$E104,$F104),"")</f>
        <v/>
      </c>
      <c r="CX104" s="7" t="str">
        <f t="shared" si="4792"/>
        <v>,13</v>
      </c>
      <c r="CY104" s="7" t="str">
        <f t="shared" si="4793"/>
        <v>,2,2,2,2,2,2,2,2,2,2,71,7</v>
      </c>
      <c r="CZ104" s="7" t="str">
        <f t="shared" si="4914"/>
        <v/>
      </c>
      <c r="DA104" s="7" t="str">
        <f t="shared" ref="DA104:FL104" si="5617">IFERROR(ROUNDDOWN(IF(LEFT($C104,1)="*",CZ104*IF(RIGHT($C104,LEN($C104)-1)="old",CZ104,VALUE(RIGHT($C104,LEN($C104)-1))),CZ104+IF(RIGHT($C104,LEN($C104)-1)="old",CZ104,VALUE(RIGHT($C104,LEN($C104)-1))))/3,0),"")</f>
        <v/>
      </c>
      <c r="DB104" s="7" t="str">
        <f t="shared" ref="DB104:FM104" si="5618">IFERROR(IF(MOD(DA104,$D104)=0,$E104,$F104),"")</f>
        <v/>
      </c>
      <c r="DC104" s="7" t="str">
        <f t="shared" si="4796"/>
        <v>,13</v>
      </c>
      <c r="DD104" s="7" t="str">
        <f t="shared" si="4797"/>
        <v>,2,2,2,2,2,2,2,2,2,2,71,7</v>
      </c>
      <c r="DE104" s="7" t="str">
        <f t="shared" si="4917"/>
        <v/>
      </c>
      <c r="DF104" s="7" t="str">
        <f t="shared" ref="DF104:FQ104" si="5619">IFERROR(ROUNDDOWN(IF(LEFT($C104,1)="*",DE104*IF(RIGHT($C104,LEN($C104)-1)="old",DE104,VALUE(RIGHT($C104,LEN($C104)-1))),DE104+IF(RIGHT($C104,LEN($C104)-1)="old",DE104,VALUE(RIGHT($C104,LEN($C104)-1))))/3,0),"")</f>
        <v/>
      </c>
      <c r="DG104" s="7" t="str">
        <f t="shared" ref="DG104:FR104" si="5620">IFERROR(IF(MOD(DF104,$D104)=0,$E104,$F104),"")</f>
        <v/>
      </c>
      <c r="DH104" s="7" t="str">
        <f t="shared" si="4800"/>
        <v>,13</v>
      </c>
      <c r="DI104" s="7" t="str">
        <f t="shared" si="4801"/>
        <v>,2,2,2,2,2,2,2,2,2,2,71,7</v>
      </c>
      <c r="DJ104" s="7" t="str">
        <f t="shared" si="4920"/>
        <v/>
      </c>
      <c r="DK104" s="7" t="str">
        <f t="shared" ref="DK104:FV104" si="5621">IFERROR(ROUNDDOWN(IF(LEFT($C104,1)="*",DJ104*IF(RIGHT($C104,LEN($C104)-1)="old",DJ104,VALUE(RIGHT($C104,LEN($C104)-1))),DJ104+IF(RIGHT($C104,LEN($C104)-1)="old",DJ104,VALUE(RIGHT($C104,LEN($C104)-1))))/3,0),"")</f>
        <v/>
      </c>
      <c r="DL104" s="7" t="str">
        <f t="shared" ref="DL104:FW104" si="5622">IFERROR(IF(MOD(DK104,$D104)=0,$E104,$F104),"")</f>
        <v/>
      </c>
      <c r="DM104" s="7" t="str">
        <f t="shared" si="4804"/>
        <v>,13</v>
      </c>
      <c r="DN104" s="7" t="str">
        <f t="shared" si="4805"/>
        <v>,2,2,2,2,2,2,2,2,2,2,71,7</v>
      </c>
      <c r="DO104" s="7" t="str">
        <f t="shared" si="4923"/>
        <v/>
      </c>
      <c r="DP104" s="7" t="str">
        <f t="shared" ref="DP104:GA104" si="5623">IFERROR(ROUNDDOWN(IF(LEFT($C104,1)="*",DO104*IF(RIGHT($C104,LEN($C104)-1)="old",DO104,VALUE(RIGHT($C104,LEN($C104)-1))),DO104+IF(RIGHT($C104,LEN($C104)-1)="old",DO104,VALUE(RIGHT($C104,LEN($C104)-1))))/3,0),"")</f>
        <v/>
      </c>
      <c r="DQ104" s="7" t="str">
        <f t="shared" ref="DQ104:GB104" si="5624">IFERROR(IF(MOD(DP104,$D104)=0,$E104,$F104),"")</f>
        <v/>
      </c>
      <c r="DR104" s="7" t="str">
        <f t="shared" si="4808"/>
        <v>,13</v>
      </c>
      <c r="DS104" s="7" t="str">
        <f t="shared" si="4809"/>
        <v>,2,2,2,2,2,2,2,2,2,2,71,7</v>
      </c>
      <c r="DT104" s="7" t="str">
        <f t="shared" si="4926"/>
        <v/>
      </c>
      <c r="DU104" s="7" t="str">
        <f t="shared" ref="DU104:GF104" si="5625">IFERROR(ROUNDDOWN(IF(LEFT($C104,1)="*",DT104*IF(RIGHT($C104,LEN($C104)-1)="old",DT104,VALUE(RIGHT($C104,LEN($C104)-1))),DT104+IF(RIGHT($C104,LEN($C104)-1)="old",DT104,VALUE(RIGHT($C104,LEN($C104)-1))))/3,0),"")</f>
        <v/>
      </c>
      <c r="DV104" s="7" t="str">
        <f t="shared" ref="DV104:GG104" si="5626">IFERROR(IF(MOD(DU104,$D104)=0,$E104,$F104),"")</f>
        <v/>
      </c>
      <c r="DW104" s="7" t="str">
        <f t="shared" si="4812"/>
        <v>,13</v>
      </c>
      <c r="DX104" s="7" t="str">
        <f t="shared" si="4813"/>
        <v>,2,2,2,2,2,2,2,2,2,2,71,7</v>
      </c>
      <c r="DY104" s="7" t="str">
        <f t="shared" si="4929"/>
        <v/>
      </c>
      <c r="DZ104" s="7" t="str">
        <f t="shared" ref="DZ104:GK104" si="5627">IFERROR(ROUNDDOWN(IF(LEFT($C104,1)="*",DY104*IF(RIGHT($C104,LEN($C104)-1)="old",DY104,VALUE(RIGHT($C104,LEN($C104)-1))),DY104+IF(RIGHT($C104,LEN($C104)-1)="old",DY104,VALUE(RIGHT($C104,LEN($C104)-1))))/3,0),"")</f>
        <v/>
      </c>
      <c r="EA104" s="7" t="str">
        <f t="shared" ref="EA104:GK104" si="5628">IFERROR(IF(MOD(DZ104,$D104)=0,$E104,$F104),"")</f>
        <v/>
      </c>
      <c r="EB104" s="7" t="str">
        <f t="shared" si="4816"/>
        <v>,13</v>
      </c>
      <c r="EC104" s="7" t="str">
        <f t="shared" si="4817"/>
        <v>,2,2,2,2,2,2,2,2,2,2,71,7</v>
      </c>
      <c r="ED104" s="7" t="str">
        <f t="shared" si="4932"/>
        <v/>
      </c>
      <c r="EE104" s="7" t="str">
        <f t="shared" ref="EE104:GK104" si="5629">IFERROR(ROUNDDOWN(IF(LEFT($C104,1)="*",ED104*IF(RIGHT($C104,LEN($C104)-1)="old",ED104,VALUE(RIGHT($C104,LEN($C104)-1))),ED104+IF(RIGHT($C104,LEN($C104)-1)="old",ED104,VALUE(RIGHT($C104,LEN($C104)-1))))/3,0),"")</f>
        <v/>
      </c>
      <c r="EF104" s="7" t="str">
        <f t="shared" ref="EF104:GK104" si="5630">IFERROR(IF(MOD(EE104,$D104)=0,$E104,$F104),"")</f>
        <v/>
      </c>
      <c r="EG104" s="7" t="str">
        <f t="shared" si="4820"/>
        <v>,13</v>
      </c>
      <c r="EH104" s="7" t="str">
        <f t="shared" si="4821"/>
        <v>,2,2,2,2,2,2,2,2,2,2,71,7</v>
      </c>
      <c r="EI104" s="7" t="str">
        <f t="shared" si="4935"/>
        <v/>
      </c>
      <c r="EJ104" s="7" t="str">
        <f t="shared" ref="EJ104:GK104" si="5631">IFERROR(ROUNDDOWN(IF(LEFT($C104,1)="*",EI104*IF(RIGHT($C104,LEN($C104)-1)="old",EI104,VALUE(RIGHT($C104,LEN($C104)-1))),EI104+IF(RIGHT($C104,LEN($C104)-1)="old",EI104,VALUE(RIGHT($C104,LEN($C104)-1))))/3,0),"")</f>
        <v/>
      </c>
      <c r="EK104" s="7" t="str">
        <f t="shared" ref="EK104:GK104" si="5632">IFERROR(IF(MOD(EJ104,$D104)=0,$E104,$F104),"")</f>
        <v/>
      </c>
      <c r="EL104" s="7" t="str">
        <f t="shared" si="4824"/>
        <v>,13</v>
      </c>
      <c r="EM104" s="7" t="str">
        <f t="shared" si="4825"/>
        <v>,2,2,2,2,2,2,2,2,2,2,71,7</v>
      </c>
      <c r="EN104" s="7" t="str">
        <f t="shared" si="4938"/>
        <v/>
      </c>
      <c r="EO104" s="7" t="str">
        <f t="shared" ref="EO104:GK104" si="5633">IFERROR(ROUNDDOWN(IF(LEFT($C104,1)="*",EN104*IF(RIGHT($C104,LEN($C104)-1)="old",EN104,VALUE(RIGHT($C104,LEN($C104)-1))),EN104+IF(RIGHT($C104,LEN($C104)-1)="old",EN104,VALUE(RIGHT($C104,LEN($C104)-1))))/3,0),"")</f>
        <v/>
      </c>
      <c r="EP104" s="7" t="str">
        <f t="shared" ref="EP104:GK104" si="5634">IFERROR(IF(MOD(EO104,$D104)=0,$E104,$F104),"")</f>
        <v/>
      </c>
      <c r="EQ104" s="7" t="str">
        <f t="shared" si="4828"/>
        <v>,13</v>
      </c>
      <c r="ER104" s="7" t="str">
        <f t="shared" si="4829"/>
        <v>,2,2,2,2,2,2,2,2,2,2,71,7</v>
      </c>
      <c r="ES104" s="7" t="str">
        <f t="shared" si="4941"/>
        <v/>
      </c>
      <c r="ET104" s="7" t="str">
        <f t="shared" ref="ET104:GK104" si="5635">IFERROR(ROUNDDOWN(IF(LEFT($C104,1)="*",ES104*IF(RIGHT($C104,LEN($C104)-1)="old",ES104,VALUE(RIGHT($C104,LEN($C104)-1))),ES104+IF(RIGHT($C104,LEN($C104)-1)="old",ES104,VALUE(RIGHT($C104,LEN($C104)-1))))/3,0),"")</f>
        <v/>
      </c>
      <c r="EU104" s="7" t="str">
        <f t="shared" ref="EU104:GK104" si="5636">IFERROR(IF(MOD(ET104,$D104)=0,$E104,$F104),"")</f>
        <v/>
      </c>
      <c r="EV104" s="7" t="str">
        <f t="shared" si="4832"/>
        <v>,13</v>
      </c>
      <c r="EW104" s="7" t="str">
        <f t="shared" si="4833"/>
        <v>,2,2,2,2,2,2,2,2,2,2,71,7</v>
      </c>
      <c r="EX104" s="7" t="str">
        <f t="shared" si="4944"/>
        <v/>
      </c>
      <c r="EY104" s="7" t="str">
        <f t="shared" ref="EY104:GK104" si="5637">IFERROR(ROUNDDOWN(IF(LEFT($C104,1)="*",EX104*IF(RIGHT($C104,LEN($C104)-1)="old",EX104,VALUE(RIGHT($C104,LEN($C104)-1))),EX104+IF(RIGHT($C104,LEN($C104)-1)="old",EX104,VALUE(RIGHT($C104,LEN($C104)-1))))/3,0),"")</f>
        <v/>
      </c>
      <c r="EZ104" s="7" t="str">
        <f t="shared" ref="EZ104:GK104" si="5638">IFERROR(IF(MOD(EY104,$D104)=0,$E104,$F104),"")</f>
        <v/>
      </c>
      <c r="FA104" s="7" t="str">
        <f t="shared" si="4836"/>
        <v>,13</v>
      </c>
      <c r="FB104" s="7" t="str">
        <f t="shared" si="4837"/>
        <v>,2,2,2,2,2,2,2,2,2,2,71,7</v>
      </c>
      <c r="FC104" s="7" t="str">
        <f t="shared" si="4947"/>
        <v/>
      </c>
      <c r="FD104" s="7" t="str">
        <f t="shared" ref="FD104:GK104" si="5639">IFERROR(ROUNDDOWN(IF(LEFT($C104,1)="*",FC104*IF(RIGHT($C104,LEN($C104)-1)="old",FC104,VALUE(RIGHT($C104,LEN($C104)-1))),FC104+IF(RIGHT($C104,LEN($C104)-1)="old",FC104,VALUE(RIGHT($C104,LEN($C104)-1))))/3,0),"")</f>
        <v/>
      </c>
      <c r="FE104" s="7" t="str">
        <f t="shared" ref="FE104:GK104" si="5640">IFERROR(IF(MOD(FD104,$D104)=0,$E104,$F104),"")</f>
        <v/>
      </c>
      <c r="FF104" s="7" t="str">
        <f t="shared" si="4840"/>
        <v>,13</v>
      </c>
      <c r="FG104" s="7" t="str">
        <f t="shared" si="4841"/>
        <v>,2,2,2,2,2,2,2,2,2,2,71,7</v>
      </c>
      <c r="FH104" s="7" t="str">
        <f t="shared" si="4950"/>
        <v/>
      </c>
      <c r="FI104" s="7" t="str">
        <f t="shared" ref="FI104:GK104" si="5641">IFERROR(ROUNDDOWN(IF(LEFT($C104,1)="*",FH104*IF(RIGHT($C104,LEN($C104)-1)="old",FH104,VALUE(RIGHT($C104,LEN($C104)-1))),FH104+IF(RIGHT($C104,LEN($C104)-1)="old",FH104,VALUE(RIGHT($C104,LEN($C104)-1))))/3,0),"")</f>
        <v/>
      </c>
      <c r="FJ104" s="7" t="str">
        <f t="shared" ref="FJ104:GK104" si="5642">IFERROR(IF(MOD(FI104,$D104)=0,$E104,$F104),"")</f>
        <v/>
      </c>
      <c r="FK104" s="7" t="str">
        <f t="shared" si="4844"/>
        <v>,13</v>
      </c>
      <c r="FL104" s="7" t="str">
        <f t="shared" si="4845"/>
        <v>,2,2,2,2,2,2,2,2,2,2,71,7</v>
      </c>
      <c r="FM104" s="7" t="str">
        <f t="shared" si="4953"/>
        <v/>
      </c>
      <c r="FN104" s="7" t="str">
        <f t="shared" ref="FN104:GK104" si="5643">IFERROR(ROUNDDOWN(IF(LEFT($C104,1)="*",FM104*IF(RIGHT($C104,LEN($C104)-1)="old",FM104,VALUE(RIGHT($C104,LEN($C104)-1))),FM104+IF(RIGHT($C104,LEN($C104)-1)="old",FM104,VALUE(RIGHT($C104,LEN($C104)-1))))/3,0),"")</f>
        <v/>
      </c>
      <c r="FO104" s="7" t="str">
        <f t="shared" ref="FO104:GK104" si="5644">IFERROR(IF(MOD(FN104,$D104)=0,$E104,$F104),"")</f>
        <v/>
      </c>
      <c r="FP104" s="7" t="str">
        <f t="shared" si="4848"/>
        <v>,13</v>
      </c>
      <c r="FQ104" s="7" t="str">
        <f t="shared" si="4849"/>
        <v>,2,2,2,2,2,2,2,2,2,2,71,7</v>
      </c>
      <c r="FR104" s="7" t="str">
        <f t="shared" si="4956"/>
        <v/>
      </c>
      <c r="FS104" s="7" t="str">
        <f t="shared" ref="FS104:GK104" si="5645">IFERROR(ROUNDDOWN(IF(LEFT($C104,1)="*",FR104*IF(RIGHT($C104,LEN($C104)-1)="old",FR104,VALUE(RIGHT($C104,LEN($C104)-1))),FR104+IF(RIGHT($C104,LEN($C104)-1)="old",FR104,VALUE(RIGHT($C104,LEN($C104)-1))))/3,0),"")</f>
        <v/>
      </c>
      <c r="FT104" s="7" t="str">
        <f t="shared" ref="FT104:GK104" si="5646">IFERROR(IF(MOD(FS104,$D104)=0,$E104,$F104),"")</f>
        <v/>
      </c>
      <c r="FU104" s="7" t="str">
        <f t="shared" si="4852"/>
        <v>,13</v>
      </c>
      <c r="FV104" s="7" t="str">
        <f t="shared" si="4853"/>
        <v>,2,2,2,2,2,2,2,2,2,2,71,7</v>
      </c>
      <c r="FW104" s="7" t="str">
        <f t="shared" si="4959"/>
        <v/>
      </c>
      <c r="FX104" s="7" t="str">
        <f t="shared" ref="FX104:GK104" si="5647">IFERROR(ROUNDDOWN(IF(LEFT($C104,1)="*",FW104*IF(RIGHT($C104,LEN($C104)-1)="old",FW104,VALUE(RIGHT($C104,LEN($C104)-1))),FW104+IF(RIGHT($C104,LEN($C104)-1)="old",FW104,VALUE(RIGHT($C104,LEN($C104)-1))))/3,0),"")</f>
        <v/>
      </c>
      <c r="FY104" s="7" t="str">
        <f t="shared" ref="FY104:GK104" si="5648">IFERROR(IF(MOD(FX104,$D104)=0,$E104,$F104),"")</f>
        <v/>
      </c>
      <c r="FZ104" s="7" t="str">
        <f t="shared" si="4856"/>
        <v>,13</v>
      </c>
      <c r="GA104" s="7" t="str">
        <f t="shared" si="4857"/>
        <v>,2,2,2,2,2,2,2,2,2,2,71,7</v>
      </c>
      <c r="GB104" s="7" t="str">
        <f t="shared" si="4962"/>
        <v/>
      </c>
      <c r="GC104" s="7" t="str">
        <f t="shared" ref="GC104:GK104" si="5649">IFERROR(ROUNDDOWN(IF(LEFT($C104,1)="*",GB104*IF(RIGHT($C104,LEN($C104)-1)="old",GB104,VALUE(RIGHT($C104,LEN($C104)-1))),GB104+IF(RIGHT($C104,LEN($C104)-1)="old",GB104,VALUE(RIGHT($C104,LEN($C104)-1))))/3,0),"")</f>
        <v/>
      </c>
      <c r="GD104" s="7" t="str">
        <f t="shared" ref="GD104:GK104" si="5650">IFERROR(IF(MOD(GC104,$D104)=0,$E104,$F104),"")</f>
        <v/>
      </c>
      <c r="GE104" s="7" t="str">
        <f t="shared" si="4860"/>
        <v>,13</v>
      </c>
      <c r="GF104" s="7" t="str">
        <f t="shared" si="4861"/>
        <v>,2,2,2,2,2,2,2,2,2,2,71,7</v>
      </c>
      <c r="GG104" s="7" t="str">
        <f t="shared" si="4965"/>
        <v/>
      </c>
      <c r="GH104" s="7" t="str">
        <f t="shared" ref="GH104:GK104" si="5651">IFERROR(ROUNDDOWN(IF(LEFT($C104,1)="*",GG104*IF(RIGHT($C104,LEN($C104)-1)="old",GG104,VALUE(RIGHT($C104,LEN($C104)-1))),GG104+IF(RIGHT($C104,LEN($C104)-1)="old",GG104,VALUE(RIGHT($C104,LEN($C104)-1))))/3,0),"")</f>
        <v/>
      </c>
      <c r="GI104" s="7" t="str">
        <f t="shared" ref="GI104:GK104" si="5652">IFERROR(IF(MOD(GH104,$D104)=0,$E104,$F104),"")</f>
        <v/>
      </c>
      <c r="GJ104" s="7" t="str">
        <f t="shared" si="4864"/>
        <v>,13</v>
      </c>
      <c r="GK104" s="7" t="str">
        <f t="shared" si="4865"/>
        <v>,2,2,2,2,2,2,2,2,2,2,71,7</v>
      </c>
    </row>
    <row r="105" spans="1:197" s="7" customFormat="1" x14ac:dyDescent="0.25">
      <c r="B105" s="7">
        <v>4</v>
      </c>
      <c r="C105" s="7" t="str">
        <f>"*old"</f>
        <v>*old</v>
      </c>
      <c r="D105" s="7">
        <v>7</v>
      </c>
      <c r="E105" s="7">
        <v>0</v>
      </c>
      <c r="F105" s="7">
        <v>3</v>
      </c>
      <c r="I105" s="7" t="str">
        <f>IF(E98=B105,GJ98,"")&amp;IF(F98=B105,GK98,"")&amp;IF(E99=B105,GJ99,"")&amp;IF(F99=B105,GK99,"")&amp;IF(E100=B105,GJ100,"")&amp;IF(F100=B105,GK100,"")&amp;IF(E101=B105,GJ101,"")&amp;IF(F101=B105,GK101,"")&amp;IF(E102=B105,GJ102,"")&amp;IF(F102=B105,GK102,"")&amp;IF(E103=B105,GJ103,"")&amp;IF(F103=B105,GK103,"")&amp;IF(E104=B105,GJ104,"")&amp;IF(F104=B105,GK104,"")</f>
        <v>,3,3,3,3,3,3,3,3,3,3,25,25,25</v>
      </c>
      <c r="J105" s="7">
        <f t="shared" si="4728"/>
        <v>13</v>
      </c>
      <c r="K105" s="7">
        <f t="shared" si="5516"/>
        <v>91</v>
      </c>
      <c r="L105" s="7" t="str">
        <f>IF(E106=B105,GJ106,"")&amp;IF(F106=B105,GK106,"")&amp;IF(E107=B105,GJ107,"")&amp;IF(F107=B105,GK107,"")&amp;IF(E108=B105,GJ108,"")&amp;IF(F108=B105,GK108,"")</f>
        <v>,3,3,3,3,3,3,3,3,3,3,3</v>
      </c>
      <c r="M105">
        <f>LEN(L105)-LEN(SUBSTITUTE(L105,",",""))</f>
        <v>11</v>
      </c>
      <c r="N105" s="7">
        <f>IF(N$4&lt;=$J105,VALUE(SUBSTITUTE(MID($I105,IFERROR(FIND(CHAR(1),SUBSTITUTE($I105,",",CHAR(1),(N$4+1)-1)),1),IFERROR(FIND(CHAR(1),SUBSTITUTE($I105,",",CHAR(1),(N$4+1))),LEN($I105)+1)-IFERROR(FIND(CHAR(1),SUBSTITUTE($I105,",",CHAR(1),(N$4+1)-1)),1)),",","")),"")</f>
        <v>3</v>
      </c>
      <c r="O105" s="7">
        <f t="shared" si="3154"/>
        <v>3</v>
      </c>
      <c r="P105" s="7">
        <f t="shared" si="3155"/>
        <v>3</v>
      </c>
      <c r="Q105" s="7" t="str">
        <f t="shared" si="3084"/>
        <v/>
      </c>
      <c r="R105" s="7" t="str">
        <f t="shared" si="3085"/>
        <v>,3</v>
      </c>
      <c r="S105" s="7">
        <f t="shared" si="4729"/>
        <v>3</v>
      </c>
      <c r="T105" s="7">
        <f t="shared" si="4657"/>
        <v>3</v>
      </c>
      <c r="U105" s="7">
        <f t="shared" si="4658"/>
        <v>3</v>
      </c>
      <c r="V105" s="7" t="str">
        <f t="shared" si="5378"/>
        <v/>
      </c>
      <c r="W105" s="7" t="str">
        <f t="shared" si="5379"/>
        <v>,3,3</v>
      </c>
      <c r="X105" s="7">
        <f t="shared" si="4866"/>
        <v>3</v>
      </c>
      <c r="Y105" s="7">
        <f t="shared" ref="Y105:CJ105" si="5653">IFERROR(ROUNDDOWN(IF(LEFT($C105,1)="*",X105*IF(RIGHT($C105,LEN($C105)-1)="old",X105,VALUE(RIGHT($C105,LEN($C105)-1))),X105+IF(RIGHT($C105,LEN($C105)-1)="old",X105,VALUE(RIGHT($C105,LEN($C105)-1))))/3,0),"")</f>
        <v>3</v>
      </c>
      <c r="Z105" s="7">
        <f t="shared" ref="Z105:CK105" si="5654">IFERROR(IF(MOD(Y105,$D105)=0,$E105,$F105),"")</f>
        <v>3</v>
      </c>
      <c r="AA105" s="7" t="str">
        <f t="shared" si="4732"/>
        <v/>
      </c>
      <c r="AB105" s="7" t="str">
        <f t="shared" si="4733"/>
        <v>,3,3,3</v>
      </c>
      <c r="AC105" s="7">
        <f t="shared" si="4869"/>
        <v>3</v>
      </c>
      <c r="AD105" s="7">
        <f t="shared" ref="AD105:CO105" si="5655">IFERROR(ROUNDDOWN(IF(LEFT($C105,1)="*",AC105*IF(RIGHT($C105,LEN($C105)-1)="old",AC105,VALUE(RIGHT($C105,LEN($C105)-1))),AC105+IF(RIGHT($C105,LEN($C105)-1)="old",AC105,VALUE(RIGHT($C105,LEN($C105)-1))))/3,0),"")</f>
        <v>3</v>
      </c>
      <c r="AE105" s="7">
        <f t="shared" ref="AE105:CP105" si="5656">IFERROR(IF(MOD(AD105,$D105)=0,$E105,$F105),"")</f>
        <v>3</v>
      </c>
      <c r="AF105" s="7" t="str">
        <f t="shared" si="4736"/>
        <v/>
      </c>
      <c r="AG105" s="7" t="str">
        <f t="shared" si="4737"/>
        <v>,3,3,3,3</v>
      </c>
      <c r="AH105" s="7">
        <f t="shared" si="4872"/>
        <v>3</v>
      </c>
      <c r="AI105" s="7">
        <f t="shared" ref="AI105:CT105" si="5657">IFERROR(ROUNDDOWN(IF(LEFT($C105,1)="*",AH105*IF(RIGHT($C105,LEN($C105)-1)="old",AH105,VALUE(RIGHT($C105,LEN($C105)-1))),AH105+IF(RIGHT($C105,LEN($C105)-1)="old",AH105,VALUE(RIGHT($C105,LEN($C105)-1))))/3,0),"")</f>
        <v>3</v>
      </c>
      <c r="AJ105" s="7">
        <f t="shared" ref="AJ105:CU105" si="5658">IFERROR(IF(MOD(AI105,$D105)=0,$E105,$F105),"")</f>
        <v>3</v>
      </c>
      <c r="AK105" s="7" t="str">
        <f t="shared" si="4740"/>
        <v/>
      </c>
      <c r="AL105" s="7" t="str">
        <f t="shared" si="4741"/>
        <v>,3,3,3,3,3</v>
      </c>
      <c r="AM105" s="7">
        <f t="shared" si="4875"/>
        <v>3</v>
      </c>
      <c r="AN105" s="7">
        <f t="shared" ref="AN105:CY105" si="5659">IFERROR(ROUNDDOWN(IF(LEFT($C105,1)="*",AM105*IF(RIGHT($C105,LEN($C105)-1)="old",AM105,VALUE(RIGHT($C105,LEN($C105)-1))),AM105+IF(RIGHT($C105,LEN($C105)-1)="old",AM105,VALUE(RIGHT($C105,LEN($C105)-1))))/3,0),"")</f>
        <v>3</v>
      </c>
      <c r="AO105" s="7">
        <f t="shared" ref="AO105:CZ105" si="5660">IFERROR(IF(MOD(AN105,$D105)=0,$E105,$F105),"")</f>
        <v>3</v>
      </c>
      <c r="AP105" s="7" t="str">
        <f t="shared" si="4744"/>
        <v/>
      </c>
      <c r="AQ105" s="7" t="str">
        <f t="shared" si="4745"/>
        <v>,3,3,3,3,3,3</v>
      </c>
      <c r="AR105" s="7">
        <f t="shared" si="4878"/>
        <v>3</v>
      </c>
      <c r="AS105" s="7">
        <f t="shared" ref="AS105:DD105" si="5661">IFERROR(ROUNDDOWN(IF(LEFT($C105,1)="*",AR105*IF(RIGHT($C105,LEN($C105)-1)="old",AR105,VALUE(RIGHT($C105,LEN($C105)-1))),AR105+IF(RIGHT($C105,LEN($C105)-1)="old",AR105,VALUE(RIGHT($C105,LEN($C105)-1))))/3,0),"")</f>
        <v>3</v>
      </c>
      <c r="AT105" s="7">
        <f t="shared" ref="AT105:DE105" si="5662">IFERROR(IF(MOD(AS105,$D105)=0,$E105,$F105),"")</f>
        <v>3</v>
      </c>
      <c r="AU105" s="7" t="str">
        <f t="shared" si="4748"/>
        <v/>
      </c>
      <c r="AV105" s="7" t="str">
        <f t="shared" si="4749"/>
        <v>,3,3,3,3,3,3,3</v>
      </c>
      <c r="AW105" s="7">
        <f t="shared" si="4881"/>
        <v>3</v>
      </c>
      <c r="AX105" s="7">
        <f t="shared" ref="AX105:DI105" si="5663">IFERROR(ROUNDDOWN(IF(LEFT($C105,1)="*",AW105*IF(RIGHT($C105,LEN($C105)-1)="old",AW105,VALUE(RIGHT($C105,LEN($C105)-1))),AW105+IF(RIGHT($C105,LEN($C105)-1)="old",AW105,VALUE(RIGHT($C105,LEN($C105)-1))))/3,0),"")</f>
        <v>3</v>
      </c>
      <c r="AY105" s="7">
        <f t="shared" ref="AY105:DJ105" si="5664">IFERROR(IF(MOD(AX105,$D105)=0,$E105,$F105),"")</f>
        <v>3</v>
      </c>
      <c r="AZ105" s="7" t="str">
        <f t="shared" si="4752"/>
        <v/>
      </c>
      <c r="BA105" s="7" t="str">
        <f t="shared" si="4753"/>
        <v>,3,3,3,3,3,3,3,3</v>
      </c>
      <c r="BB105" s="7">
        <f t="shared" si="4884"/>
        <v>3</v>
      </c>
      <c r="BC105" s="7">
        <f t="shared" ref="BC105:DN105" si="5665">IFERROR(ROUNDDOWN(IF(LEFT($C105,1)="*",BB105*IF(RIGHT($C105,LEN($C105)-1)="old",BB105,VALUE(RIGHT($C105,LEN($C105)-1))),BB105+IF(RIGHT($C105,LEN($C105)-1)="old",BB105,VALUE(RIGHT($C105,LEN($C105)-1))))/3,0),"")</f>
        <v>3</v>
      </c>
      <c r="BD105" s="7">
        <f t="shared" ref="BD105:DO105" si="5666">IFERROR(IF(MOD(BC105,$D105)=0,$E105,$F105),"")</f>
        <v>3</v>
      </c>
      <c r="BE105" s="7" t="str">
        <f t="shared" si="4756"/>
        <v/>
      </c>
      <c r="BF105" s="7" t="str">
        <f t="shared" si="4757"/>
        <v>,3,3,3,3,3,3,3,3,3</v>
      </c>
      <c r="BG105" s="7">
        <f t="shared" si="4887"/>
        <v>3</v>
      </c>
      <c r="BH105" s="7">
        <f t="shared" ref="BH105:DS105" si="5667">IFERROR(ROUNDDOWN(IF(LEFT($C105,1)="*",BG105*IF(RIGHT($C105,LEN($C105)-1)="old",BG105,VALUE(RIGHT($C105,LEN($C105)-1))),BG105+IF(RIGHT($C105,LEN($C105)-1)="old",BG105,VALUE(RIGHT($C105,LEN($C105)-1))))/3,0),"")</f>
        <v>3</v>
      </c>
      <c r="BI105" s="7">
        <f t="shared" ref="BI105:DT105" si="5668">IFERROR(IF(MOD(BH105,$D105)=0,$E105,$F105),"")</f>
        <v>3</v>
      </c>
      <c r="BJ105" s="7" t="str">
        <f t="shared" si="4760"/>
        <v/>
      </c>
      <c r="BK105" s="7" t="str">
        <f t="shared" si="4761"/>
        <v>,3,3,3,3,3,3,3,3,3,3</v>
      </c>
      <c r="BL105" s="7">
        <f t="shared" si="4890"/>
        <v>25</v>
      </c>
      <c r="BM105" s="7">
        <f t="shared" ref="BM105:DX105" si="5669">IFERROR(ROUNDDOWN(IF(LEFT($C105,1)="*",BL105*IF(RIGHT($C105,LEN($C105)-1)="old",BL105,VALUE(RIGHT($C105,LEN($C105)-1))),BL105+IF(RIGHT($C105,LEN($C105)-1)="old",BL105,VALUE(RIGHT($C105,LEN($C105)-1))))/3,0),"")</f>
        <v>208</v>
      </c>
      <c r="BN105" s="7">
        <f t="shared" ref="BN105:DY105" si="5670">IFERROR(IF(MOD(BM105,$D105)=0,$E105,$F105),"")</f>
        <v>3</v>
      </c>
      <c r="BO105" s="7" t="str">
        <f t="shared" si="4764"/>
        <v/>
      </c>
      <c r="BP105" s="7" t="str">
        <f t="shared" si="4765"/>
        <v>,3,3,3,3,3,3,3,3,3,3,208</v>
      </c>
      <c r="BQ105" s="7">
        <f t="shared" si="4893"/>
        <v>25</v>
      </c>
      <c r="BR105" s="7">
        <f t="shared" ref="BR105:EC105" si="5671">IFERROR(ROUNDDOWN(IF(LEFT($C105,1)="*",BQ105*IF(RIGHT($C105,LEN($C105)-1)="old",BQ105,VALUE(RIGHT($C105,LEN($C105)-1))),BQ105+IF(RIGHT($C105,LEN($C105)-1)="old",BQ105,VALUE(RIGHT($C105,LEN($C105)-1))))/3,0),"")</f>
        <v>208</v>
      </c>
      <c r="BS105" s="7">
        <f t="shared" ref="BS105:ED105" si="5672">IFERROR(IF(MOD(BR105,$D105)=0,$E105,$F105),"")</f>
        <v>3</v>
      </c>
      <c r="BT105" s="7" t="str">
        <f t="shared" si="4768"/>
        <v/>
      </c>
      <c r="BU105" s="7" t="str">
        <f t="shared" si="4769"/>
        <v>,3,3,3,3,3,3,3,3,3,3,208,208</v>
      </c>
      <c r="BV105" s="7">
        <f t="shared" si="4896"/>
        <v>25</v>
      </c>
      <c r="BW105" s="7">
        <f t="shared" ref="BW105:EH105" si="5673">IFERROR(ROUNDDOWN(IF(LEFT($C105,1)="*",BV105*IF(RIGHT($C105,LEN($C105)-1)="old",BV105,VALUE(RIGHT($C105,LEN($C105)-1))),BV105+IF(RIGHT($C105,LEN($C105)-1)="old",BV105,VALUE(RIGHT($C105,LEN($C105)-1))))/3,0),"")</f>
        <v>208</v>
      </c>
      <c r="BX105" s="7">
        <f t="shared" ref="BX105:EI105" si="5674">IFERROR(IF(MOD(BW105,$D105)=0,$E105,$F105),"")</f>
        <v>3</v>
      </c>
      <c r="BY105" s="7" t="str">
        <f t="shared" si="4772"/>
        <v/>
      </c>
      <c r="BZ105" s="7" t="str">
        <f t="shared" si="4773"/>
        <v>,3,3,3,3,3,3,3,3,3,3,208,208,208</v>
      </c>
      <c r="CA105" s="7" t="str">
        <f t="shared" si="4899"/>
        <v/>
      </c>
      <c r="CB105" s="7" t="str">
        <f t="shared" ref="CB105:EM105" si="5675">IFERROR(ROUNDDOWN(IF(LEFT($C105,1)="*",CA105*IF(RIGHT($C105,LEN($C105)-1)="old",CA105,VALUE(RIGHT($C105,LEN($C105)-1))),CA105+IF(RIGHT($C105,LEN($C105)-1)="old",CA105,VALUE(RIGHT($C105,LEN($C105)-1))))/3,0),"")</f>
        <v/>
      </c>
      <c r="CC105" s="7" t="str">
        <f t="shared" ref="CC105:EN105" si="5676">IFERROR(IF(MOD(CB105,$D105)=0,$E105,$F105),"")</f>
        <v/>
      </c>
      <c r="CD105" s="7" t="str">
        <f t="shared" si="4776"/>
        <v/>
      </c>
      <c r="CE105" s="7" t="str">
        <f t="shared" si="4777"/>
        <v>,3,3,3,3,3,3,3,3,3,3,208,208,208</v>
      </c>
      <c r="CF105" s="7" t="str">
        <f t="shared" si="4902"/>
        <v/>
      </c>
      <c r="CG105" s="7" t="str">
        <f t="shared" ref="CG105:ER105" si="5677">IFERROR(ROUNDDOWN(IF(LEFT($C105,1)="*",CF105*IF(RIGHT($C105,LEN($C105)-1)="old",CF105,VALUE(RIGHT($C105,LEN($C105)-1))),CF105+IF(RIGHT($C105,LEN($C105)-1)="old",CF105,VALUE(RIGHT($C105,LEN($C105)-1))))/3,0),"")</f>
        <v/>
      </c>
      <c r="CH105" s="7" t="str">
        <f t="shared" ref="CH105:ES105" si="5678">IFERROR(IF(MOD(CG105,$D105)=0,$E105,$F105),"")</f>
        <v/>
      </c>
      <c r="CI105" s="7" t="str">
        <f t="shared" si="4780"/>
        <v/>
      </c>
      <c r="CJ105" s="7" t="str">
        <f t="shared" si="4781"/>
        <v>,3,3,3,3,3,3,3,3,3,3,208,208,208</v>
      </c>
      <c r="CK105" s="7" t="str">
        <f t="shared" si="4905"/>
        <v/>
      </c>
      <c r="CL105" s="7" t="str">
        <f t="shared" ref="CL105:EW105" si="5679">IFERROR(ROUNDDOWN(IF(LEFT($C105,1)="*",CK105*IF(RIGHT($C105,LEN($C105)-1)="old",CK105,VALUE(RIGHT($C105,LEN($C105)-1))),CK105+IF(RIGHT($C105,LEN($C105)-1)="old",CK105,VALUE(RIGHT($C105,LEN($C105)-1))))/3,0),"")</f>
        <v/>
      </c>
      <c r="CM105" s="7" t="str">
        <f t="shared" ref="CM105:EX105" si="5680">IFERROR(IF(MOD(CL105,$D105)=0,$E105,$F105),"")</f>
        <v/>
      </c>
      <c r="CN105" s="7" t="str">
        <f t="shared" si="4784"/>
        <v/>
      </c>
      <c r="CO105" s="7" t="str">
        <f t="shared" si="4785"/>
        <v>,3,3,3,3,3,3,3,3,3,3,208,208,208</v>
      </c>
      <c r="CP105" s="7" t="str">
        <f t="shared" si="4908"/>
        <v/>
      </c>
      <c r="CQ105" s="7" t="str">
        <f t="shared" ref="CQ105:FB105" si="5681">IFERROR(ROUNDDOWN(IF(LEFT($C105,1)="*",CP105*IF(RIGHT($C105,LEN($C105)-1)="old",CP105,VALUE(RIGHT($C105,LEN($C105)-1))),CP105+IF(RIGHT($C105,LEN($C105)-1)="old",CP105,VALUE(RIGHT($C105,LEN($C105)-1))))/3,0),"")</f>
        <v/>
      </c>
      <c r="CR105" s="7" t="str">
        <f t="shared" ref="CR105:FC105" si="5682">IFERROR(IF(MOD(CQ105,$D105)=0,$E105,$F105),"")</f>
        <v/>
      </c>
      <c r="CS105" s="7" t="str">
        <f t="shared" si="4788"/>
        <v/>
      </c>
      <c r="CT105" s="7" t="str">
        <f t="shared" si="4789"/>
        <v>,3,3,3,3,3,3,3,3,3,3,208,208,208</v>
      </c>
      <c r="CU105" s="7" t="str">
        <f t="shared" si="4911"/>
        <v/>
      </c>
      <c r="CV105" s="7" t="str">
        <f t="shared" ref="CV105:FG105" si="5683">IFERROR(ROUNDDOWN(IF(LEFT($C105,1)="*",CU105*IF(RIGHT($C105,LEN($C105)-1)="old",CU105,VALUE(RIGHT($C105,LEN($C105)-1))),CU105+IF(RIGHT($C105,LEN($C105)-1)="old",CU105,VALUE(RIGHT($C105,LEN($C105)-1))))/3,0),"")</f>
        <v/>
      </c>
      <c r="CW105" s="7" t="str">
        <f t="shared" ref="CW105:FH105" si="5684">IFERROR(IF(MOD(CV105,$D105)=0,$E105,$F105),"")</f>
        <v/>
      </c>
      <c r="CX105" s="7" t="str">
        <f t="shared" si="4792"/>
        <v/>
      </c>
      <c r="CY105" s="7" t="str">
        <f t="shared" si="4793"/>
        <v>,3,3,3,3,3,3,3,3,3,3,208,208,208</v>
      </c>
      <c r="CZ105" s="7" t="str">
        <f t="shared" si="4914"/>
        <v/>
      </c>
      <c r="DA105" s="7" t="str">
        <f t="shared" ref="DA105:FL105" si="5685">IFERROR(ROUNDDOWN(IF(LEFT($C105,1)="*",CZ105*IF(RIGHT($C105,LEN($C105)-1)="old",CZ105,VALUE(RIGHT($C105,LEN($C105)-1))),CZ105+IF(RIGHT($C105,LEN($C105)-1)="old",CZ105,VALUE(RIGHT($C105,LEN($C105)-1))))/3,0),"")</f>
        <v/>
      </c>
      <c r="DB105" s="7" t="str">
        <f t="shared" ref="DB105:FM105" si="5686">IFERROR(IF(MOD(DA105,$D105)=0,$E105,$F105),"")</f>
        <v/>
      </c>
      <c r="DC105" s="7" t="str">
        <f t="shared" si="4796"/>
        <v/>
      </c>
      <c r="DD105" s="7" t="str">
        <f t="shared" si="4797"/>
        <v>,3,3,3,3,3,3,3,3,3,3,208,208,208</v>
      </c>
      <c r="DE105" s="7" t="str">
        <f t="shared" si="4917"/>
        <v/>
      </c>
      <c r="DF105" s="7" t="str">
        <f t="shared" ref="DF105:FQ105" si="5687">IFERROR(ROUNDDOWN(IF(LEFT($C105,1)="*",DE105*IF(RIGHT($C105,LEN($C105)-1)="old",DE105,VALUE(RIGHT($C105,LEN($C105)-1))),DE105+IF(RIGHT($C105,LEN($C105)-1)="old",DE105,VALUE(RIGHT($C105,LEN($C105)-1))))/3,0),"")</f>
        <v/>
      </c>
      <c r="DG105" s="7" t="str">
        <f t="shared" ref="DG105:FR105" si="5688">IFERROR(IF(MOD(DF105,$D105)=0,$E105,$F105),"")</f>
        <v/>
      </c>
      <c r="DH105" s="7" t="str">
        <f t="shared" si="4800"/>
        <v/>
      </c>
      <c r="DI105" s="7" t="str">
        <f t="shared" si="4801"/>
        <v>,3,3,3,3,3,3,3,3,3,3,208,208,208</v>
      </c>
      <c r="DJ105" s="7" t="str">
        <f t="shared" si="4920"/>
        <v/>
      </c>
      <c r="DK105" s="7" t="str">
        <f t="shared" ref="DK105:FV105" si="5689">IFERROR(ROUNDDOWN(IF(LEFT($C105,1)="*",DJ105*IF(RIGHT($C105,LEN($C105)-1)="old",DJ105,VALUE(RIGHT($C105,LEN($C105)-1))),DJ105+IF(RIGHT($C105,LEN($C105)-1)="old",DJ105,VALUE(RIGHT($C105,LEN($C105)-1))))/3,0),"")</f>
        <v/>
      </c>
      <c r="DL105" s="7" t="str">
        <f t="shared" ref="DL105:FW105" si="5690">IFERROR(IF(MOD(DK105,$D105)=0,$E105,$F105),"")</f>
        <v/>
      </c>
      <c r="DM105" s="7" t="str">
        <f t="shared" si="4804"/>
        <v/>
      </c>
      <c r="DN105" s="7" t="str">
        <f t="shared" si="4805"/>
        <v>,3,3,3,3,3,3,3,3,3,3,208,208,208</v>
      </c>
      <c r="DO105" s="7" t="str">
        <f t="shared" si="4923"/>
        <v/>
      </c>
      <c r="DP105" s="7" t="str">
        <f t="shared" ref="DP105:GA105" si="5691">IFERROR(ROUNDDOWN(IF(LEFT($C105,1)="*",DO105*IF(RIGHT($C105,LEN($C105)-1)="old",DO105,VALUE(RIGHT($C105,LEN($C105)-1))),DO105+IF(RIGHT($C105,LEN($C105)-1)="old",DO105,VALUE(RIGHT($C105,LEN($C105)-1))))/3,0),"")</f>
        <v/>
      </c>
      <c r="DQ105" s="7" t="str">
        <f t="shared" ref="DQ105:GB105" si="5692">IFERROR(IF(MOD(DP105,$D105)=0,$E105,$F105),"")</f>
        <v/>
      </c>
      <c r="DR105" s="7" t="str">
        <f t="shared" si="4808"/>
        <v/>
      </c>
      <c r="DS105" s="7" t="str">
        <f t="shared" si="4809"/>
        <v>,3,3,3,3,3,3,3,3,3,3,208,208,208</v>
      </c>
      <c r="DT105" s="7" t="str">
        <f t="shared" si="4926"/>
        <v/>
      </c>
      <c r="DU105" s="7" t="str">
        <f t="shared" ref="DU105:GF105" si="5693">IFERROR(ROUNDDOWN(IF(LEFT($C105,1)="*",DT105*IF(RIGHT($C105,LEN($C105)-1)="old",DT105,VALUE(RIGHT($C105,LEN($C105)-1))),DT105+IF(RIGHT($C105,LEN($C105)-1)="old",DT105,VALUE(RIGHT($C105,LEN($C105)-1))))/3,0),"")</f>
        <v/>
      </c>
      <c r="DV105" s="7" t="str">
        <f t="shared" ref="DV105:GG105" si="5694">IFERROR(IF(MOD(DU105,$D105)=0,$E105,$F105),"")</f>
        <v/>
      </c>
      <c r="DW105" s="7" t="str">
        <f t="shared" si="4812"/>
        <v/>
      </c>
      <c r="DX105" s="7" t="str">
        <f t="shared" si="4813"/>
        <v>,3,3,3,3,3,3,3,3,3,3,208,208,208</v>
      </c>
      <c r="DY105" s="7" t="str">
        <f t="shared" si="4929"/>
        <v/>
      </c>
      <c r="DZ105" s="7" t="str">
        <f t="shared" ref="DZ105:GK105" si="5695">IFERROR(ROUNDDOWN(IF(LEFT($C105,1)="*",DY105*IF(RIGHT($C105,LEN($C105)-1)="old",DY105,VALUE(RIGHT($C105,LEN($C105)-1))),DY105+IF(RIGHT($C105,LEN($C105)-1)="old",DY105,VALUE(RIGHT($C105,LEN($C105)-1))))/3,0),"")</f>
        <v/>
      </c>
      <c r="EA105" s="7" t="str">
        <f t="shared" ref="EA105:GK105" si="5696">IFERROR(IF(MOD(DZ105,$D105)=0,$E105,$F105),"")</f>
        <v/>
      </c>
      <c r="EB105" s="7" t="str">
        <f t="shared" si="4816"/>
        <v/>
      </c>
      <c r="EC105" s="7" t="str">
        <f t="shared" si="4817"/>
        <v>,3,3,3,3,3,3,3,3,3,3,208,208,208</v>
      </c>
      <c r="ED105" s="7" t="str">
        <f t="shared" si="4932"/>
        <v/>
      </c>
      <c r="EE105" s="7" t="str">
        <f t="shared" ref="EE105:GK105" si="5697">IFERROR(ROUNDDOWN(IF(LEFT($C105,1)="*",ED105*IF(RIGHT($C105,LEN($C105)-1)="old",ED105,VALUE(RIGHT($C105,LEN($C105)-1))),ED105+IF(RIGHT($C105,LEN($C105)-1)="old",ED105,VALUE(RIGHT($C105,LEN($C105)-1))))/3,0),"")</f>
        <v/>
      </c>
      <c r="EF105" s="7" t="str">
        <f t="shared" ref="EF105:GK105" si="5698">IFERROR(IF(MOD(EE105,$D105)=0,$E105,$F105),"")</f>
        <v/>
      </c>
      <c r="EG105" s="7" t="str">
        <f t="shared" si="4820"/>
        <v/>
      </c>
      <c r="EH105" s="7" t="str">
        <f t="shared" si="4821"/>
        <v>,3,3,3,3,3,3,3,3,3,3,208,208,208</v>
      </c>
      <c r="EI105" s="7" t="str">
        <f t="shared" si="4935"/>
        <v/>
      </c>
      <c r="EJ105" s="7" t="str">
        <f t="shared" ref="EJ105:GK105" si="5699">IFERROR(ROUNDDOWN(IF(LEFT($C105,1)="*",EI105*IF(RIGHT($C105,LEN($C105)-1)="old",EI105,VALUE(RIGHT($C105,LEN($C105)-1))),EI105+IF(RIGHT($C105,LEN($C105)-1)="old",EI105,VALUE(RIGHT($C105,LEN($C105)-1))))/3,0),"")</f>
        <v/>
      </c>
      <c r="EK105" s="7" t="str">
        <f t="shared" ref="EK105:GK105" si="5700">IFERROR(IF(MOD(EJ105,$D105)=0,$E105,$F105),"")</f>
        <v/>
      </c>
      <c r="EL105" s="7" t="str">
        <f t="shared" si="4824"/>
        <v/>
      </c>
      <c r="EM105" s="7" t="str">
        <f t="shared" si="4825"/>
        <v>,3,3,3,3,3,3,3,3,3,3,208,208,208</v>
      </c>
      <c r="EN105" s="7" t="str">
        <f t="shared" si="4938"/>
        <v/>
      </c>
      <c r="EO105" s="7" t="str">
        <f t="shared" ref="EO105:GK105" si="5701">IFERROR(ROUNDDOWN(IF(LEFT($C105,1)="*",EN105*IF(RIGHT($C105,LEN($C105)-1)="old",EN105,VALUE(RIGHT($C105,LEN($C105)-1))),EN105+IF(RIGHT($C105,LEN($C105)-1)="old",EN105,VALUE(RIGHT($C105,LEN($C105)-1))))/3,0),"")</f>
        <v/>
      </c>
      <c r="EP105" s="7" t="str">
        <f t="shared" ref="EP105:GK105" si="5702">IFERROR(IF(MOD(EO105,$D105)=0,$E105,$F105),"")</f>
        <v/>
      </c>
      <c r="EQ105" s="7" t="str">
        <f t="shared" si="4828"/>
        <v/>
      </c>
      <c r="ER105" s="7" t="str">
        <f t="shared" si="4829"/>
        <v>,3,3,3,3,3,3,3,3,3,3,208,208,208</v>
      </c>
      <c r="ES105" s="7" t="str">
        <f t="shared" si="4941"/>
        <v/>
      </c>
      <c r="ET105" s="7" t="str">
        <f t="shared" ref="ET105:GK105" si="5703">IFERROR(ROUNDDOWN(IF(LEFT($C105,1)="*",ES105*IF(RIGHT($C105,LEN($C105)-1)="old",ES105,VALUE(RIGHT($C105,LEN($C105)-1))),ES105+IF(RIGHT($C105,LEN($C105)-1)="old",ES105,VALUE(RIGHT($C105,LEN($C105)-1))))/3,0),"")</f>
        <v/>
      </c>
      <c r="EU105" s="7" t="str">
        <f t="shared" ref="EU105:GK105" si="5704">IFERROR(IF(MOD(ET105,$D105)=0,$E105,$F105),"")</f>
        <v/>
      </c>
      <c r="EV105" s="7" t="str">
        <f t="shared" si="4832"/>
        <v/>
      </c>
      <c r="EW105" s="7" t="str">
        <f t="shared" si="4833"/>
        <v>,3,3,3,3,3,3,3,3,3,3,208,208,208</v>
      </c>
      <c r="EX105" s="7" t="str">
        <f t="shared" si="4944"/>
        <v/>
      </c>
      <c r="EY105" s="7" t="str">
        <f t="shared" ref="EY105:GK105" si="5705">IFERROR(ROUNDDOWN(IF(LEFT($C105,1)="*",EX105*IF(RIGHT($C105,LEN($C105)-1)="old",EX105,VALUE(RIGHT($C105,LEN($C105)-1))),EX105+IF(RIGHT($C105,LEN($C105)-1)="old",EX105,VALUE(RIGHT($C105,LEN($C105)-1))))/3,0),"")</f>
        <v/>
      </c>
      <c r="EZ105" s="7" t="str">
        <f t="shared" ref="EZ105:GK105" si="5706">IFERROR(IF(MOD(EY105,$D105)=0,$E105,$F105),"")</f>
        <v/>
      </c>
      <c r="FA105" s="7" t="str">
        <f t="shared" si="4836"/>
        <v/>
      </c>
      <c r="FB105" s="7" t="str">
        <f t="shared" si="4837"/>
        <v>,3,3,3,3,3,3,3,3,3,3,208,208,208</v>
      </c>
      <c r="FC105" s="7" t="str">
        <f t="shared" si="4947"/>
        <v/>
      </c>
      <c r="FD105" s="7" t="str">
        <f t="shared" ref="FD105:GK105" si="5707">IFERROR(ROUNDDOWN(IF(LEFT($C105,1)="*",FC105*IF(RIGHT($C105,LEN($C105)-1)="old",FC105,VALUE(RIGHT($C105,LEN($C105)-1))),FC105+IF(RIGHT($C105,LEN($C105)-1)="old",FC105,VALUE(RIGHT($C105,LEN($C105)-1))))/3,0),"")</f>
        <v/>
      </c>
      <c r="FE105" s="7" t="str">
        <f t="shared" ref="FE105:GK105" si="5708">IFERROR(IF(MOD(FD105,$D105)=0,$E105,$F105),"")</f>
        <v/>
      </c>
      <c r="FF105" s="7" t="str">
        <f t="shared" si="4840"/>
        <v/>
      </c>
      <c r="FG105" s="7" t="str">
        <f t="shared" si="4841"/>
        <v>,3,3,3,3,3,3,3,3,3,3,208,208,208</v>
      </c>
      <c r="FH105" s="7" t="str">
        <f t="shared" si="4950"/>
        <v/>
      </c>
      <c r="FI105" s="7" t="str">
        <f t="shared" ref="FI105:GK105" si="5709">IFERROR(ROUNDDOWN(IF(LEFT($C105,1)="*",FH105*IF(RIGHT($C105,LEN($C105)-1)="old",FH105,VALUE(RIGHT($C105,LEN($C105)-1))),FH105+IF(RIGHT($C105,LEN($C105)-1)="old",FH105,VALUE(RIGHT($C105,LEN($C105)-1))))/3,0),"")</f>
        <v/>
      </c>
      <c r="FJ105" s="7" t="str">
        <f t="shared" ref="FJ105:GK105" si="5710">IFERROR(IF(MOD(FI105,$D105)=0,$E105,$F105),"")</f>
        <v/>
      </c>
      <c r="FK105" s="7" t="str">
        <f t="shared" si="4844"/>
        <v/>
      </c>
      <c r="FL105" s="7" t="str">
        <f t="shared" si="4845"/>
        <v>,3,3,3,3,3,3,3,3,3,3,208,208,208</v>
      </c>
      <c r="FM105" s="7" t="str">
        <f t="shared" si="4953"/>
        <v/>
      </c>
      <c r="FN105" s="7" t="str">
        <f t="shared" ref="FN105:GK105" si="5711">IFERROR(ROUNDDOWN(IF(LEFT($C105,1)="*",FM105*IF(RIGHT($C105,LEN($C105)-1)="old",FM105,VALUE(RIGHT($C105,LEN($C105)-1))),FM105+IF(RIGHT($C105,LEN($C105)-1)="old",FM105,VALUE(RIGHT($C105,LEN($C105)-1))))/3,0),"")</f>
        <v/>
      </c>
      <c r="FO105" s="7" t="str">
        <f t="shared" ref="FO105:GK105" si="5712">IFERROR(IF(MOD(FN105,$D105)=0,$E105,$F105),"")</f>
        <v/>
      </c>
      <c r="FP105" s="7" t="str">
        <f t="shared" si="4848"/>
        <v/>
      </c>
      <c r="FQ105" s="7" t="str">
        <f t="shared" si="4849"/>
        <v>,3,3,3,3,3,3,3,3,3,3,208,208,208</v>
      </c>
      <c r="FR105" s="7" t="str">
        <f t="shared" si="4956"/>
        <v/>
      </c>
      <c r="FS105" s="7" t="str">
        <f t="shared" ref="FS105:GK105" si="5713">IFERROR(ROUNDDOWN(IF(LEFT($C105,1)="*",FR105*IF(RIGHT($C105,LEN($C105)-1)="old",FR105,VALUE(RIGHT($C105,LEN($C105)-1))),FR105+IF(RIGHT($C105,LEN($C105)-1)="old",FR105,VALUE(RIGHT($C105,LEN($C105)-1))))/3,0),"")</f>
        <v/>
      </c>
      <c r="FT105" s="7" t="str">
        <f t="shared" ref="FT105:GK105" si="5714">IFERROR(IF(MOD(FS105,$D105)=0,$E105,$F105),"")</f>
        <v/>
      </c>
      <c r="FU105" s="7" t="str">
        <f t="shared" si="4852"/>
        <v/>
      </c>
      <c r="FV105" s="7" t="str">
        <f t="shared" si="4853"/>
        <v>,3,3,3,3,3,3,3,3,3,3,208,208,208</v>
      </c>
      <c r="FW105" s="7" t="str">
        <f t="shared" si="4959"/>
        <v/>
      </c>
      <c r="FX105" s="7" t="str">
        <f t="shared" ref="FX105:GK105" si="5715">IFERROR(ROUNDDOWN(IF(LEFT($C105,1)="*",FW105*IF(RIGHT($C105,LEN($C105)-1)="old",FW105,VALUE(RIGHT($C105,LEN($C105)-1))),FW105+IF(RIGHT($C105,LEN($C105)-1)="old",FW105,VALUE(RIGHT($C105,LEN($C105)-1))))/3,0),"")</f>
        <v/>
      </c>
      <c r="FY105" s="7" t="str">
        <f t="shared" ref="FY105:GK105" si="5716">IFERROR(IF(MOD(FX105,$D105)=0,$E105,$F105),"")</f>
        <v/>
      </c>
      <c r="FZ105" s="7" t="str">
        <f t="shared" si="4856"/>
        <v/>
      </c>
      <c r="GA105" s="7" t="str">
        <f t="shared" si="4857"/>
        <v>,3,3,3,3,3,3,3,3,3,3,208,208,208</v>
      </c>
      <c r="GB105" s="7" t="str">
        <f t="shared" si="4962"/>
        <v/>
      </c>
      <c r="GC105" s="7" t="str">
        <f t="shared" ref="GC105:GK105" si="5717">IFERROR(ROUNDDOWN(IF(LEFT($C105,1)="*",GB105*IF(RIGHT($C105,LEN($C105)-1)="old",GB105,VALUE(RIGHT($C105,LEN($C105)-1))),GB105+IF(RIGHT($C105,LEN($C105)-1)="old",GB105,VALUE(RIGHT($C105,LEN($C105)-1))))/3,0),"")</f>
        <v/>
      </c>
      <c r="GD105" s="7" t="str">
        <f t="shared" ref="GD105:GK105" si="5718">IFERROR(IF(MOD(GC105,$D105)=0,$E105,$F105),"")</f>
        <v/>
      </c>
      <c r="GE105" s="7" t="str">
        <f t="shared" si="4860"/>
        <v/>
      </c>
      <c r="GF105" s="7" t="str">
        <f t="shared" si="4861"/>
        <v>,3,3,3,3,3,3,3,3,3,3,208,208,208</v>
      </c>
      <c r="GG105" s="7" t="str">
        <f t="shared" si="4965"/>
        <v/>
      </c>
      <c r="GH105" s="7" t="str">
        <f t="shared" ref="GH105:GK105" si="5719">IFERROR(ROUNDDOWN(IF(LEFT($C105,1)="*",GG105*IF(RIGHT($C105,LEN($C105)-1)="old",GG105,VALUE(RIGHT($C105,LEN($C105)-1))),GG105+IF(RIGHT($C105,LEN($C105)-1)="old",GG105,VALUE(RIGHT($C105,LEN($C105)-1))))/3,0),"")</f>
        <v/>
      </c>
      <c r="GI105" s="7" t="str">
        <f t="shared" ref="GI105:GK105" si="5720">IFERROR(IF(MOD(GH105,$D105)=0,$E105,$F105),"")</f>
        <v/>
      </c>
      <c r="GJ105" s="7" t="str">
        <f t="shared" si="4864"/>
        <v/>
      </c>
      <c r="GK105" s="7" t="str">
        <f t="shared" si="4865"/>
        <v>,3,3,3,3,3,3,3,3,3,3,208,208,208</v>
      </c>
    </row>
    <row r="106" spans="1:197" s="7" customFormat="1" x14ac:dyDescent="0.25">
      <c r="B106" s="7">
        <v>5</v>
      </c>
      <c r="C106" s="7" t="str">
        <f>"+4"</f>
        <v>+4</v>
      </c>
      <c r="D106" s="7">
        <v>17</v>
      </c>
      <c r="E106" s="7">
        <v>7</v>
      </c>
      <c r="F106" s="7">
        <v>1</v>
      </c>
      <c r="I106" s="7" t="str">
        <f>IF(E99=B106,GJ99,"")&amp;IF(F99=B106,GK99,"")&amp;IF(E100=B106,GJ100,"")&amp;IF(F100=B106,GK100,"")&amp;IF(E101=B106,GJ101,"")&amp;IF(F101=B106,GK101,"")&amp;IF(E102=B106,GJ102,"")&amp;IF(F102=B106,GK102,"")&amp;IF(E103=B106,GJ103,"")&amp;IF(F103=B106,GK103,"")&amp;IF(E104=B106,GJ104,"")&amp;IF(F104=B106,GK104,"")&amp;IF(E105=B106,GJ105,"")&amp;IF(F105=B106,GK105,"")</f>
        <v>,3,3,3,25</v>
      </c>
      <c r="J106" s="7">
        <f t="shared" si="4728"/>
        <v>4</v>
      </c>
      <c r="K106" s="7">
        <f t="shared" si="5516"/>
        <v>93</v>
      </c>
      <c r="L106" s="7" t="str">
        <f>IF(E107=B106,GJ107,"")&amp;IF(F107=B106,GK107,"")&amp;IF(E108=B106,GJ108,"")&amp;IF(F108=B106,GK108,"")</f>
        <v>,3,25</v>
      </c>
      <c r="M106">
        <f>LEN(L106)-LEN(SUBSTITUTE(L106,",",""))</f>
        <v>2</v>
      </c>
      <c r="N106" s="7">
        <f>IF(N$4&lt;=$J106,VALUE(SUBSTITUTE(MID($I106,IFERROR(FIND(CHAR(1),SUBSTITUTE($I106,",",CHAR(1),(N$4+1)-1)),1),IFERROR(FIND(CHAR(1),SUBSTITUTE($I106,",",CHAR(1),(N$4+1))),LEN($I106)+1)-IFERROR(FIND(CHAR(1),SUBSTITUTE($I106,",",CHAR(1),(N$4+1)-1)),1)),",","")),"")</f>
        <v>3</v>
      </c>
      <c r="O106" s="7">
        <f t="shared" si="3154"/>
        <v>2</v>
      </c>
      <c r="P106" s="7">
        <f t="shared" si="3155"/>
        <v>1</v>
      </c>
      <c r="Q106" s="7" t="str">
        <f t="shared" si="3084"/>
        <v/>
      </c>
      <c r="R106" s="7" t="str">
        <f t="shared" si="3085"/>
        <v>,2</v>
      </c>
      <c r="S106" s="7">
        <f t="shared" si="4729"/>
        <v>3</v>
      </c>
      <c r="T106" s="7">
        <f t="shared" si="4657"/>
        <v>2</v>
      </c>
      <c r="U106" s="7">
        <f t="shared" si="4658"/>
        <v>1</v>
      </c>
      <c r="V106" s="7" t="str">
        <f t="shared" si="5378"/>
        <v/>
      </c>
      <c r="W106" s="7" t="str">
        <f t="shared" si="5379"/>
        <v>,2,2</v>
      </c>
      <c r="X106" s="7">
        <f t="shared" si="4866"/>
        <v>3</v>
      </c>
      <c r="Y106" s="7">
        <f t="shared" ref="Y106:CJ106" si="5721">IFERROR(ROUNDDOWN(IF(LEFT($C106,1)="*",X106*IF(RIGHT($C106,LEN($C106)-1)="old",X106,VALUE(RIGHT($C106,LEN($C106)-1))),X106+IF(RIGHT($C106,LEN($C106)-1)="old",X106,VALUE(RIGHT($C106,LEN($C106)-1))))/3,0),"")</f>
        <v>2</v>
      </c>
      <c r="Z106" s="7">
        <f t="shared" ref="Z106:CK106" si="5722">IFERROR(IF(MOD(Y106,$D106)=0,$E106,$F106),"")</f>
        <v>1</v>
      </c>
      <c r="AA106" s="7" t="str">
        <f t="shared" si="4732"/>
        <v/>
      </c>
      <c r="AB106" s="7" t="str">
        <f t="shared" si="4733"/>
        <v>,2,2,2</v>
      </c>
      <c r="AC106" s="7">
        <f t="shared" si="4869"/>
        <v>25</v>
      </c>
      <c r="AD106" s="7">
        <f t="shared" ref="AD106:CO106" si="5723">IFERROR(ROUNDDOWN(IF(LEFT($C106,1)="*",AC106*IF(RIGHT($C106,LEN($C106)-1)="old",AC106,VALUE(RIGHT($C106,LEN($C106)-1))),AC106+IF(RIGHT($C106,LEN($C106)-1)="old",AC106,VALUE(RIGHT($C106,LEN($C106)-1))))/3,0),"")</f>
        <v>9</v>
      </c>
      <c r="AE106" s="7">
        <f t="shared" ref="AE106:CP106" si="5724">IFERROR(IF(MOD(AD106,$D106)=0,$E106,$F106),"")</f>
        <v>1</v>
      </c>
      <c r="AF106" s="7" t="str">
        <f t="shared" si="4736"/>
        <v/>
      </c>
      <c r="AG106" s="7" t="str">
        <f t="shared" si="4737"/>
        <v>,2,2,2,9</v>
      </c>
      <c r="AH106" s="7" t="str">
        <f t="shared" si="4872"/>
        <v/>
      </c>
      <c r="AI106" s="7" t="str">
        <f t="shared" ref="AI106:CT106" si="5725">IFERROR(ROUNDDOWN(IF(LEFT($C106,1)="*",AH106*IF(RIGHT($C106,LEN($C106)-1)="old",AH106,VALUE(RIGHT($C106,LEN($C106)-1))),AH106+IF(RIGHT($C106,LEN($C106)-1)="old",AH106,VALUE(RIGHT($C106,LEN($C106)-1))))/3,0),"")</f>
        <v/>
      </c>
      <c r="AJ106" s="7" t="str">
        <f t="shared" ref="AJ106:CU106" si="5726">IFERROR(IF(MOD(AI106,$D106)=0,$E106,$F106),"")</f>
        <v/>
      </c>
      <c r="AK106" s="7" t="str">
        <f t="shared" si="4740"/>
        <v/>
      </c>
      <c r="AL106" s="7" t="str">
        <f t="shared" si="4741"/>
        <v>,2,2,2,9</v>
      </c>
      <c r="AM106" s="7" t="str">
        <f t="shared" si="4875"/>
        <v/>
      </c>
      <c r="AN106" s="7" t="str">
        <f t="shared" ref="AN106:CY106" si="5727">IFERROR(ROUNDDOWN(IF(LEFT($C106,1)="*",AM106*IF(RIGHT($C106,LEN($C106)-1)="old",AM106,VALUE(RIGHT($C106,LEN($C106)-1))),AM106+IF(RIGHT($C106,LEN($C106)-1)="old",AM106,VALUE(RIGHT($C106,LEN($C106)-1))))/3,0),"")</f>
        <v/>
      </c>
      <c r="AO106" s="7" t="str">
        <f t="shared" ref="AO106:CZ106" si="5728">IFERROR(IF(MOD(AN106,$D106)=0,$E106,$F106),"")</f>
        <v/>
      </c>
      <c r="AP106" s="7" t="str">
        <f t="shared" si="4744"/>
        <v/>
      </c>
      <c r="AQ106" s="7" t="str">
        <f t="shared" si="4745"/>
        <v>,2,2,2,9</v>
      </c>
      <c r="AR106" s="7" t="str">
        <f t="shared" si="4878"/>
        <v/>
      </c>
      <c r="AS106" s="7" t="str">
        <f t="shared" ref="AS106:DD106" si="5729">IFERROR(ROUNDDOWN(IF(LEFT($C106,1)="*",AR106*IF(RIGHT($C106,LEN($C106)-1)="old",AR106,VALUE(RIGHT($C106,LEN($C106)-1))),AR106+IF(RIGHT($C106,LEN($C106)-1)="old",AR106,VALUE(RIGHT($C106,LEN($C106)-1))))/3,0),"")</f>
        <v/>
      </c>
      <c r="AT106" s="7" t="str">
        <f t="shared" ref="AT106:DE106" si="5730">IFERROR(IF(MOD(AS106,$D106)=0,$E106,$F106),"")</f>
        <v/>
      </c>
      <c r="AU106" s="7" t="str">
        <f t="shared" si="4748"/>
        <v/>
      </c>
      <c r="AV106" s="7" t="str">
        <f t="shared" si="4749"/>
        <v>,2,2,2,9</v>
      </c>
      <c r="AW106" s="7" t="str">
        <f t="shared" si="4881"/>
        <v/>
      </c>
      <c r="AX106" s="7" t="str">
        <f t="shared" ref="AX106:DI106" si="5731">IFERROR(ROUNDDOWN(IF(LEFT($C106,1)="*",AW106*IF(RIGHT($C106,LEN($C106)-1)="old",AW106,VALUE(RIGHT($C106,LEN($C106)-1))),AW106+IF(RIGHT($C106,LEN($C106)-1)="old",AW106,VALUE(RIGHT($C106,LEN($C106)-1))))/3,0),"")</f>
        <v/>
      </c>
      <c r="AY106" s="7" t="str">
        <f t="shared" ref="AY106:DJ106" si="5732">IFERROR(IF(MOD(AX106,$D106)=0,$E106,$F106),"")</f>
        <v/>
      </c>
      <c r="AZ106" s="7" t="str">
        <f t="shared" si="4752"/>
        <v/>
      </c>
      <c r="BA106" s="7" t="str">
        <f t="shared" si="4753"/>
        <v>,2,2,2,9</v>
      </c>
      <c r="BB106" s="7" t="str">
        <f t="shared" si="4884"/>
        <v/>
      </c>
      <c r="BC106" s="7" t="str">
        <f t="shared" ref="BC106:DN106" si="5733">IFERROR(ROUNDDOWN(IF(LEFT($C106,1)="*",BB106*IF(RIGHT($C106,LEN($C106)-1)="old",BB106,VALUE(RIGHT($C106,LEN($C106)-1))),BB106+IF(RIGHT($C106,LEN($C106)-1)="old",BB106,VALUE(RIGHT($C106,LEN($C106)-1))))/3,0),"")</f>
        <v/>
      </c>
      <c r="BD106" s="7" t="str">
        <f t="shared" ref="BD106:DO106" si="5734">IFERROR(IF(MOD(BC106,$D106)=0,$E106,$F106),"")</f>
        <v/>
      </c>
      <c r="BE106" s="7" t="str">
        <f t="shared" si="4756"/>
        <v/>
      </c>
      <c r="BF106" s="7" t="str">
        <f t="shared" si="4757"/>
        <v>,2,2,2,9</v>
      </c>
      <c r="BG106" s="7" t="str">
        <f t="shared" si="4887"/>
        <v/>
      </c>
      <c r="BH106" s="7" t="str">
        <f t="shared" ref="BH106:DS106" si="5735">IFERROR(ROUNDDOWN(IF(LEFT($C106,1)="*",BG106*IF(RIGHT($C106,LEN($C106)-1)="old",BG106,VALUE(RIGHT($C106,LEN($C106)-1))),BG106+IF(RIGHT($C106,LEN($C106)-1)="old",BG106,VALUE(RIGHT($C106,LEN($C106)-1))))/3,0),"")</f>
        <v/>
      </c>
      <c r="BI106" s="7" t="str">
        <f t="shared" ref="BI106:DT106" si="5736">IFERROR(IF(MOD(BH106,$D106)=0,$E106,$F106),"")</f>
        <v/>
      </c>
      <c r="BJ106" s="7" t="str">
        <f t="shared" si="4760"/>
        <v/>
      </c>
      <c r="BK106" s="7" t="str">
        <f t="shared" si="4761"/>
        <v>,2,2,2,9</v>
      </c>
      <c r="BL106" s="7" t="str">
        <f t="shared" si="4890"/>
        <v/>
      </c>
      <c r="BM106" s="7" t="str">
        <f t="shared" ref="BM106:DX106" si="5737">IFERROR(ROUNDDOWN(IF(LEFT($C106,1)="*",BL106*IF(RIGHT($C106,LEN($C106)-1)="old",BL106,VALUE(RIGHT($C106,LEN($C106)-1))),BL106+IF(RIGHT($C106,LEN($C106)-1)="old",BL106,VALUE(RIGHT($C106,LEN($C106)-1))))/3,0),"")</f>
        <v/>
      </c>
      <c r="BN106" s="7" t="str">
        <f t="shared" ref="BN106:DY106" si="5738">IFERROR(IF(MOD(BM106,$D106)=0,$E106,$F106),"")</f>
        <v/>
      </c>
      <c r="BO106" s="7" t="str">
        <f t="shared" si="4764"/>
        <v/>
      </c>
      <c r="BP106" s="7" t="str">
        <f t="shared" si="4765"/>
        <v>,2,2,2,9</v>
      </c>
      <c r="BQ106" s="7" t="str">
        <f t="shared" si="4893"/>
        <v/>
      </c>
      <c r="BR106" s="7" t="str">
        <f t="shared" ref="BR106:EC106" si="5739">IFERROR(ROUNDDOWN(IF(LEFT($C106,1)="*",BQ106*IF(RIGHT($C106,LEN($C106)-1)="old",BQ106,VALUE(RIGHT($C106,LEN($C106)-1))),BQ106+IF(RIGHT($C106,LEN($C106)-1)="old",BQ106,VALUE(RIGHT($C106,LEN($C106)-1))))/3,0),"")</f>
        <v/>
      </c>
      <c r="BS106" s="7" t="str">
        <f t="shared" ref="BS106:ED106" si="5740">IFERROR(IF(MOD(BR106,$D106)=0,$E106,$F106),"")</f>
        <v/>
      </c>
      <c r="BT106" s="7" t="str">
        <f t="shared" si="4768"/>
        <v/>
      </c>
      <c r="BU106" s="7" t="str">
        <f t="shared" si="4769"/>
        <v>,2,2,2,9</v>
      </c>
      <c r="BV106" s="7" t="str">
        <f t="shared" si="4896"/>
        <v/>
      </c>
      <c r="BW106" s="7" t="str">
        <f t="shared" ref="BW106:EH106" si="5741">IFERROR(ROUNDDOWN(IF(LEFT($C106,1)="*",BV106*IF(RIGHT($C106,LEN($C106)-1)="old",BV106,VALUE(RIGHT($C106,LEN($C106)-1))),BV106+IF(RIGHT($C106,LEN($C106)-1)="old",BV106,VALUE(RIGHT($C106,LEN($C106)-1))))/3,0),"")</f>
        <v/>
      </c>
      <c r="BX106" s="7" t="str">
        <f t="shared" ref="BX106:EI106" si="5742">IFERROR(IF(MOD(BW106,$D106)=0,$E106,$F106),"")</f>
        <v/>
      </c>
      <c r="BY106" s="7" t="str">
        <f t="shared" si="4772"/>
        <v/>
      </c>
      <c r="BZ106" s="7" t="str">
        <f t="shared" si="4773"/>
        <v>,2,2,2,9</v>
      </c>
      <c r="CA106" s="7" t="str">
        <f t="shared" si="4899"/>
        <v/>
      </c>
      <c r="CB106" s="7" t="str">
        <f t="shared" ref="CB106:EM106" si="5743">IFERROR(ROUNDDOWN(IF(LEFT($C106,1)="*",CA106*IF(RIGHT($C106,LEN($C106)-1)="old",CA106,VALUE(RIGHT($C106,LEN($C106)-1))),CA106+IF(RIGHT($C106,LEN($C106)-1)="old",CA106,VALUE(RIGHT($C106,LEN($C106)-1))))/3,0),"")</f>
        <v/>
      </c>
      <c r="CC106" s="7" t="str">
        <f t="shared" ref="CC106:EN106" si="5744">IFERROR(IF(MOD(CB106,$D106)=0,$E106,$F106),"")</f>
        <v/>
      </c>
      <c r="CD106" s="7" t="str">
        <f t="shared" si="4776"/>
        <v/>
      </c>
      <c r="CE106" s="7" t="str">
        <f t="shared" si="4777"/>
        <v>,2,2,2,9</v>
      </c>
      <c r="CF106" s="7" t="str">
        <f t="shared" si="4902"/>
        <v/>
      </c>
      <c r="CG106" s="7" t="str">
        <f t="shared" ref="CG106:ER106" si="5745">IFERROR(ROUNDDOWN(IF(LEFT($C106,1)="*",CF106*IF(RIGHT($C106,LEN($C106)-1)="old",CF106,VALUE(RIGHT($C106,LEN($C106)-1))),CF106+IF(RIGHT($C106,LEN($C106)-1)="old",CF106,VALUE(RIGHT($C106,LEN($C106)-1))))/3,0),"")</f>
        <v/>
      </c>
      <c r="CH106" s="7" t="str">
        <f t="shared" ref="CH106:ES106" si="5746">IFERROR(IF(MOD(CG106,$D106)=0,$E106,$F106),"")</f>
        <v/>
      </c>
      <c r="CI106" s="7" t="str">
        <f t="shared" si="4780"/>
        <v/>
      </c>
      <c r="CJ106" s="7" t="str">
        <f t="shared" si="4781"/>
        <v>,2,2,2,9</v>
      </c>
      <c r="CK106" s="7" t="str">
        <f t="shared" si="4905"/>
        <v/>
      </c>
      <c r="CL106" s="7" t="str">
        <f t="shared" ref="CL106:EW106" si="5747">IFERROR(ROUNDDOWN(IF(LEFT($C106,1)="*",CK106*IF(RIGHT($C106,LEN($C106)-1)="old",CK106,VALUE(RIGHT($C106,LEN($C106)-1))),CK106+IF(RIGHT($C106,LEN($C106)-1)="old",CK106,VALUE(RIGHT($C106,LEN($C106)-1))))/3,0),"")</f>
        <v/>
      </c>
      <c r="CM106" s="7" t="str">
        <f t="shared" ref="CM106:EX106" si="5748">IFERROR(IF(MOD(CL106,$D106)=0,$E106,$F106),"")</f>
        <v/>
      </c>
      <c r="CN106" s="7" t="str">
        <f t="shared" si="4784"/>
        <v/>
      </c>
      <c r="CO106" s="7" t="str">
        <f t="shared" si="4785"/>
        <v>,2,2,2,9</v>
      </c>
      <c r="CP106" s="7" t="str">
        <f t="shared" si="4908"/>
        <v/>
      </c>
      <c r="CQ106" s="7" t="str">
        <f t="shared" ref="CQ106:FB106" si="5749">IFERROR(ROUNDDOWN(IF(LEFT($C106,1)="*",CP106*IF(RIGHT($C106,LEN($C106)-1)="old",CP106,VALUE(RIGHT($C106,LEN($C106)-1))),CP106+IF(RIGHT($C106,LEN($C106)-1)="old",CP106,VALUE(RIGHT($C106,LEN($C106)-1))))/3,0),"")</f>
        <v/>
      </c>
      <c r="CR106" s="7" t="str">
        <f t="shared" ref="CR106:FC106" si="5750">IFERROR(IF(MOD(CQ106,$D106)=0,$E106,$F106),"")</f>
        <v/>
      </c>
      <c r="CS106" s="7" t="str">
        <f t="shared" si="4788"/>
        <v/>
      </c>
      <c r="CT106" s="7" t="str">
        <f t="shared" si="4789"/>
        <v>,2,2,2,9</v>
      </c>
      <c r="CU106" s="7" t="str">
        <f t="shared" si="4911"/>
        <v/>
      </c>
      <c r="CV106" s="7" t="str">
        <f t="shared" ref="CV106:FG106" si="5751">IFERROR(ROUNDDOWN(IF(LEFT($C106,1)="*",CU106*IF(RIGHT($C106,LEN($C106)-1)="old",CU106,VALUE(RIGHT($C106,LEN($C106)-1))),CU106+IF(RIGHT($C106,LEN($C106)-1)="old",CU106,VALUE(RIGHT($C106,LEN($C106)-1))))/3,0),"")</f>
        <v/>
      </c>
      <c r="CW106" s="7" t="str">
        <f t="shared" ref="CW106:FH106" si="5752">IFERROR(IF(MOD(CV106,$D106)=0,$E106,$F106),"")</f>
        <v/>
      </c>
      <c r="CX106" s="7" t="str">
        <f t="shared" si="4792"/>
        <v/>
      </c>
      <c r="CY106" s="7" t="str">
        <f t="shared" si="4793"/>
        <v>,2,2,2,9</v>
      </c>
      <c r="CZ106" s="7" t="str">
        <f t="shared" si="4914"/>
        <v/>
      </c>
      <c r="DA106" s="7" t="str">
        <f t="shared" ref="DA106:FL106" si="5753">IFERROR(ROUNDDOWN(IF(LEFT($C106,1)="*",CZ106*IF(RIGHT($C106,LEN($C106)-1)="old",CZ106,VALUE(RIGHT($C106,LEN($C106)-1))),CZ106+IF(RIGHT($C106,LEN($C106)-1)="old",CZ106,VALUE(RIGHT($C106,LEN($C106)-1))))/3,0),"")</f>
        <v/>
      </c>
      <c r="DB106" s="7" t="str">
        <f t="shared" ref="DB106:FM106" si="5754">IFERROR(IF(MOD(DA106,$D106)=0,$E106,$F106),"")</f>
        <v/>
      </c>
      <c r="DC106" s="7" t="str">
        <f t="shared" si="4796"/>
        <v/>
      </c>
      <c r="DD106" s="7" t="str">
        <f t="shared" si="4797"/>
        <v>,2,2,2,9</v>
      </c>
      <c r="DE106" s="7" t="str">
        <f t="shared" si="4917"/>
        <v/>
      </c>
      <c r="DF106" s="7" t="str">
        <f t="shared" ref="DF106:FQ106" si="5755">IFERROR(ROUNDDOWN(IF(LEFT($C106,1)="*",DE106*IF(RIGHT($C106,LEN($C106)-1)="old",DE106,VALUE(RIGHT($C106,LEN($C106)-1))),DE106+IF(RIGHT($C106,LEN($C106)-1)="old",DE106,VALUE(RIGHT($C106,LEN($C106)-1))))/3,0),"")</f>
        <v/>
      </c>
      <c r="DG106" s="7" t="str">
        <f t="shared" ref="DG106:FR106" si="5756">IFERROR(IF(MOD(DF106,$D106)=0,$E106,$F106),"")</f>
        <v/>
      </c>
      <c r="DH106" s="7" t="str">
        <f t="shared" si="4800"/>
        <v/>
      </c>
      <c r="DI106" s="7" t="str">
        <f t="shared" si="4801"/>
        <v>,2,2,2,9</v>
      </c>
      <c r="DJ106" s="7" t="str">
        <f t="shared" si="4920"/>
        <v/>
      </c>
      <c r="DK106" s="7" t="str">
        <f t="shared" ref="DK106:FV106" si="5757">IFERROR(ROUNDDOWN(IF(LEFT($C106,1)="*",DJ106*IF(RIGHT($C106,LEN($C106)-1)="old",DJ106,VALUE(RIGHT($C106,LEN($C106)-1))),DJ106+IF(RIGHT($C106,LEN($C106)-1)="old",DJ106,VALUE(RIGHT($C106,LEN($C106)-1))))/3,0),"")</f>
        <v/>
      </c>
      <c r="DL106" s="7" t="str">
        <f t="shared" ref="DL106:FW106" si="5758">IFERROR(IF(MOD(DK106,$D106)=0,$E106,$F106),"")</f>
        <v/>
      </c>
      <c r="DM106" s="7" t="str">
        <f t="shared" si="4804"/>
        <v/>
      </c>
      <c r="DN106" s="7" t="str">
        <f t="shared" si="4805"/>
        <v>,2,2,2,9</v>
      </c>
      <c r="DO106" s="7" t="str">
        <f t="shared" si="4923"/>
        <v/>
      </c>
      <c r="DP106" s="7" t="str">
        <f t="shared" ref="DP106:GA106" si="5759">IFERROR(ROUNDDOWN(IF(LEFT($C106,1)="*",DO106*IF(RIGHT($C106,LEN($C106)-1)="old",DO106,VALUE(RIGHT($C106,LEN($C106)-1))),DO106+IF(RIGHT($C106,LEN($C106)-1)="old",DO106,VALUE(RIGHT($C106,LEN($C106)-1))))/3,0),"")</f>
        <v/>
      </c>
      <c r="DQ106" s="7" t="str">
        <f t="shared" ref="DQ106:GB106" si="5760">IFERROR(IF(MOD(DP106,$D106)=0,$E106,$F106),"")</f>
        <v/>
      </c>
      <c r="DR106" s="7" t="str">
        <f t="shared" si="4808"/>
        <v/>
      </c>
      <c r="DS106" s="7" t="str">
        <f t="shared" si="4809"/>
        <v>,2,2,2,9</v>
      </c>
      <c r="DT106" s="7" t="str">
        <f t="shared" si="4926"/>
        <v/>
      </c>
      <c r="DU106" s="7" t="str">
        <f t="shared" ref="DU106:GF106" si="5761">IFERROR(ROUNDDOWN(IF(LEFT($C106,1)="*",DT106*IF(RIGHT($C106,LEN($C106)-1)="old",DT106,VALUE(RIGHT($C106,LEN($C106)-1))),DT106+IF(RIGHT($C106,LEN($C106)-1)="old",DT106,VALUE(RIGHT($C106,LEN($C106)-1))))/3,0),"")</f>
        <v/>
      </c>
      <c r="DV106" s="7" t="str">
        <f t="shared" ref="DV106:GG106" si="5762">IFERROR(IF(MOD(DU106,$D106)=0,$E106,$F106),"")</f>
        <v/>
      </c>
      <c r="DW106" s="7" t="str">
        <f t="shared" si="4812"/>
        <v/>
      </c>
      <c r="DX106" s="7" t="str">
        <f t="shared" si="4813"/>
        <v>,2,2,2,9</v>
      </c>
      <c r="DY106" s="7" t="str">
        <f t="shared" si="4929"/>
        <v/>
      </c>
      <c r="DZ106" s="7" t="str">
        <f t="shared" ref="DZ106:GK106" si="5763">IFERROR(ROUNDDOWN(IF(LEFT($C106,1)="*",DY106*IF(RIGHT($C106,LEN($C106)-1)="old",DY106,VALUE(RIGHT($C106,LEN($C106)-1))),DY106+IF(RIGHT($C106,LEN($C106)-1)="old",DY106,VALUE(RIGHT($C106,LEN($C106)-1))))/3,0),"")</f>
        <v/>
      </c>
      <c r="EA106" s="7" t="str">
        <f t="shared" ref="EA106:GK106" si="5764">IFERROR(IF(MOD(DZ106,$D106)=0,$E106,$F106),"")</f>
        <v/>
      </c>
      <c r="EB106" s="7" t="str">
        <f t="shared" si="4816"/>
        <v/>
      </c>
      <c r="EC106" s="7" t="str">
        <f t="shared" si="4817"/>
        <v>,2,2,2,9</v>
      </c>
      <c r="ED106" s="7" t="str">
        <f t="shared" si="4932"/>
        <v/>
      </c>
      <c r="EE106" s="7" t="str">
        <f t="shared" ref="EE106:GK106" si="5765">IFERROR(ROUNDDOWN(IF(LEFT($C106,1)="*",ED106*IF(RIGHT($C106,LEN($C106)-1)="old",ED106,VALUE(RIGHT($C106,LEN($C106)-1))),ED106+IF(RIGHT($C106,LEN($C106)-1)="old",ED106,VALUE(RIGHT($C106,LEN($C106)-1))))/3,0),"")</f>
        <v/>
      </c>
      <c r="EF106" s="7" t="str">
        <f t="shared" ref="EF106:GK106" si="5766">IFERROR(IF(MOD(EE106,$D106)=0,$E106,$F106),"")</f>
        <v/>
      </c>
      <c r="EG106" s="7" t="str">
        <f t="shared" si="4820"/>
        <v/>
      </c>
      <c r="EH106" s="7" t="str">
        <f t="shared" si="4821"/>
        <v>,2,2,2,9</v>
      </c>
      <c r="EI106" s="7" t="str">
        <f t="shared" si="4935"/>
        <v/>
      </c>
      <c r="EJ106" s="7" t="str">
        <f t="shared" ref="EJ106:GK106" si="5767">IFERROR(ROUNDDOWN(IF(LEFT($C106,1)="*",EI106*IF(RIGHT($C106,LEN($C106)-1)="old",EI106,VALUE(RIGHT($C106,LEN($C106)-1))),EI106+IF(RIGHT($C106,LEN($C106)-1)="old",EI106,VALUE(RIGHT($C106,LEN($C106)-1))))/3,0),"")</f>
        <v/>
      </c>
      <c r="EK106" s="7" t="str">
        <f t="shared" ref="EK106:GK106" si="5768">IFERROR(IF(MOD(EJ106,$D106)=0,$E106,$F106),"")</f>
        <v/>
      </c>
      <c r="EL106" s="7" t="str">
        <f t="shared" si="4824"/>
        <v/>
      </c>
      <c r="EM106" s="7" t="str">
        <f t="shared" si="4825"/>
        <v>,2,2,2,9</v>
      </c>
      <c r="EN106" s="7" t="str">
        <f t="shared" si="4938"/>
        <v/>
      </c>
      <c r="EO106" s="7" t="str">
        <f t="shared" ref="EO106:GK106" si="5769">IFERROR(ROUNDDOWN(IF(LEFT($C106,1)="*",EN106*IF(RIGHT($C106,LEN($C106)-1)="old",EN106,VALUE(RIGHT($C106,LEN($C106)-1))),EN106+IF(RIGHT($C106,LEN($C106)-1)="old",EN106,VALUE(RIGHT($C106,LEN($C106)-1))))/3,0),"")</f>
        <v/>
      </c>
      <c r="EP106" s="7" t="str">
        <f t="shared" ref="EP106:GK106" si="5770">IFERROR(IF(MOD(EO106,$D106)=0,$E106,$F106),"")</f>
        <v/>
      </c>
      <c r="EQ106" s="7" t="str">
        <f t="shared" si="4828"/>
        <v/>
      </c>
      <c r="ER106" s="7" t="str">
        <f t="shared" si="4829"/>
        <v>,2,2,2,9</v>
      </c>
      <c r="ES106" s="7" t="str">
        <f t="shared" si="4941"/>
        <v/>
      </c>
      <c r="ET106" s="7" t="str">
        <f t="shared" ref="ET106:GK106" si="5771">IFERROR(ROUNDDOWN(IF(LEFT($C106,1)="*",ES106*IF(RIGHT($C106,LEN($C106)-1)="old",ES106,VALUE(RIGHT($C106,LEN($C106)-1))),ES106+IF(RIGHT($C106,LEN($C106)-1)="old",ES106,VALUE(RIGHT($C106,LEN($C106)-1))))/3,0),"")</f>
        <v/>
      </c>
      <c r="EU106" s="7" t="str">
        <f t="shared" ref="EU106:GK106" si="5772">IFERROR(IF(MOD(ET106,$D106)=0,$E106,$F106),"")</f>
        <v/>
      </c>
      <c r="EV106" s="7" t="str">
        <f t="shared" si="4832"/>
        <v/>
      </c>
      <c r="EW106" s="7" t="str">
        <f t="shared" si="4833"/>
        <v>,2,2,2,9</v>
      </c>
      <c r="EX106" s="7" t="str">
        <f t="shared" si="4944"/>
        <v/>
      </c>
      <c r="EY106" s="7" t="str">
        <f t="shared" ref="EY106:GK106" si="5773">IFERROR(ROUNDDOWN(IF(LEFT($C106,1)="*",EX106*IF(RIGHT($C106,LEN($C106)-1)="old",EX106,VALUE(RIGHT($C106,LEN($C106)-1))),EX106+IF(RIGHT($C106,LEN($C106)-1)="old",EX106,VALUE(RIGHT($C106,LEN($C106)-1))))/3,0),"")</f>
        <v/>
      </c>
      <c r="EZ106" s="7" t="str">
        <f t="shared" ref="EZ106:GK106" si="5774">IFERROR(IF(MOD(EY106,$D106)=0,$E106,$F106),"")</f>
        <v/>
      </c>
      <c r="FA106" s="7" t="str">
        <f t="shared" si="4836"/>
        <v/>
      </c>
      <c r="FB106" s="7" t="str">
        <f t="shared" si="4837"/>
        <v>,2,2,2,9</v>
      </c>
      <c r="FC106" s="7" t="str">
        <f t="shared" si="4947"/>
        <v/>
      </c>
      <c r="FD106" s="7" t="str">
        <f t="shared" ref="FD106:GK106" si="5775">IFERROR(ROUNDDOWN(IF(LEFT($C106,1)="*",FC106*IF(RIGHT($C106,LEN($C106)-1)="old",FC106,VALUE(RIGHT($C106,LEN($C106)-1))),FC106+IF(RIGHT($C106,LEN($C106)-1)="old",FC106,VALUE(RIGHT($C106,LEN($C106)-1))))/3,0),"")</f>
        <v/>
      </c>
      <c r="FE106" s="7" t="str">
        <f t="shared" ref="FE106:GK106" si="5776">IFERROR(IF(MOD(FD106,$D106)=0,$E106,$F106),"")</f>
        <v/>
      </c>
      <c r="FF106" s="7" t="str">
        <f t="shared" si="4840"/>
        <v/>
      </c>
      <c r="FG106" s="7" t="str">
        <f t="shared" si="4841"/>
        <v>,2,2,2,9</v>
      </c>
      <c r="FH106" s="7" t="str">
        <f t="shared" si="4950"/>
        <v/>
      </c>
      <c r="FI106" s="7" t="str">
        <f t="shared" ref="FI106:GK106" si="5777">IFERROR(ROUNDDOWN(IF(LEFT($C106,1)="*",FH106*IF(RIGHT($C106,LEN($C106)-1)="old",FH106,VALUE(RIGHT($C106,LEN($C106)-1))),FH106+IF(RIGHT($C106,LEN($C106)-1)="old",FH106,VALUE(RIGHT($C106,LEN($C106)-1))))/3,0),"")</f>
        <v/>
      </c>
      <c r="FJ106" s="7" t="str">
        <f t="shared" ref="FJ106:GK106" si="5778">IFERROR(IF(MOD(FI106,$D106)=0,$E106,$F106),"")</f>
        <v/>
      </c>
      <c r="FK106" s="7" t="str">
        <f t="shared" si="4844"/>
        <v/>
      </c>
      <c r="FL106" s="7" t="str">
        <f t="shared" si="4845"/>
        <v>,2,2,2,9</v>
      </c>
      <c r="FM106" s="7" t="str">
        <f t="shared" si="4953"/>
        <v/>
      </c>
      <c r="FN106" s="7" t="str">
        <f t="shared" ref="FN106:GK106" si="5779">IFERROR(ROUNDDOWN(IF(LEFT($C106,1)="*",FM106*IF(RIGHT($C106,LEN($C106)-1)="old",FM106,VALUE(RIGHT($C106,LEN($C106)-1))),FM106+IF(RIGHT($C106,LEN($C106)-1)="old",FM106,VALUE(RIGHT($C106,LEN($C106)-1))))/3,0),"")</f>
        <v/>
      </c>
      <c r="FO106" s="7" t="str">
        <f t="shared" ref="FO106:GK106" si="5780">IFERROR(IF(MOD(FN106,$D106)=0,$E106,$F106),"")</f>
        <v/>
      </c>
      <c r="FP106" s="7" t="str">
        <f t="shared" si="4848"/>
        <v/>
      </c>
      <c r="FQ106" s="7" t="str">
        <f t="shared" si="4849"/>
        <v>,2,2,2,9</v>
      </c>
      <c r="FR106" s="7" t="str">
        <f t="shared" si="4956"/>
        <v/>
      </c>
      <c r="FS106" s="7" t="str">
        <f t="shared" ref="FS106:GK106" si="5781">IFERROR(ROUNDDOWN(IF(LEFT($C106,1)="*",FR106*IF(RIGHT($C106,LEN($C106)-1)="old",FR106,VALUE(RIGHT($C106,LEN($C106)-1))),FR106+IF(RIGHT($C106,LEN($C106)-1)="old",FR106,VALUE(RIGHT($C106,LEN($C106)-1))))/3,0),"")</f>
        <v/>
      </c>
      <c r="FT106" s="7" t="str">
        <f t="shared" ref="FT106:GK106" si="5782">IFERROR(IF(MOD(FS106,$D106)=0,$E106,$F106),"")</f>
        <v/>
      </c>
      <c r="FU106" s="7" t="str">
        <f t="shared" si="4852"/>
        <v/>
      </c>
      <c r="FV106" s="7" t="str">
        <f t="shared" si="4853"/>
        <v>,2,2,2,9</v>
      </c>
      <c r="FW106" s="7" t="str">
        <f t="shared" si="4959"/>
        <v/>
      </c>
      <c r="FX106" s="7" t="str">
        <f t="shared" ref="FX106:GK106" si="5783">IFERROR(ROUNDDOWN(IF(LEFT($C106,1)="*",FW106*IF(RIGHT($C106,LEN($C106)-1)="old",FW106,VALUE(RIGHT($C106,LEN($C106)-1))),FW106+IF(RIGHT($C106,LEN($C106)-1)="old",FW106,VALUE(RIGHT($C106,LEN($C106)-1))))/3,0),"")</f>
        <v/>
      </c>
      <c r="FY106" s="7" t="str">
        <f t="shared" ref="FY106:GK106" si="5784">IFERROR(IF(MOD(FX106,$D106)=0,$E106,$F106),"")</f>
        <v/>
      </c>
      <c r="FZ106" s="7" t="str">
        <f t="shared" si="4856"/>
        <v/>
      </c>
      <c r="GA106" s="7" t="str">
        <f t="shared" si="4857"/>
        <v>,2,2,2,9</v>
      </c>
      <c r="GB106" s="7" t="str">
        <f t="shared" si="4962"/>
        <v/>
      </c>
      <c r="GC106" s="7" t="str">
        <f t="shared" ref="GC106:GK106" si="5785">IFERROR(ROUNDDOWN(IF(LEFT($C106,1)="*",GB106*IF(RIGHT($C106,LEN($C106)-1)="old",GB106,VALUE(RIGHT($C106,LEN($C106)-1))),GB106+IF(RIGHT($C106,LEN($C106)-1)="old",GB106,VALUE(RIGHT($C106,LEN($C106)-1))))/3,0),"")</f>
        <v/>
      </c>
      <c r="GD106" s="7" t="str">
        <f t="shared" ref="GD106:GK106" si="5786">IFERROR(IF(MOD(GC106,$D106)=0,$E106,$F106),"")</f>
        <v/>
      </c>
      <c r="GE106" s="7" t="str">
        <f t="shared" si="4860"/>
        <v/>
      </c>
      <c r="GF106" s="7" t="str">
        <f t="shared" si="4861"/>
        <v>,2,2,2,9</v>
      </c>
      <c r="GG106" s="7" t="str">
        <f t="shared" si="4965"/>
        <v/>
      </c>
      <c r="GH106" s="7" t="str">
        <f t="shared" ref="GH106:GK106" si="5787">IFERROR(ROUNDDOWN(IF(LEFT($C106,1)="*",GG106*IF(RIGHT($C106,LEN($C106)-1)="old",GG106,VALUE(RIGHT($C106,LEN($C106)-1))),GG106+IF(RIGHT($C106,LEN($C106)-1)="old",GG106,VALUE(RIGHT($C106,LEN($C106)-1))))/3,0),"")</f>
        <v/>
      </c>
      <c r="GI106" s="7" t="str">
        <f t="shared" ref="GI106:GK106" si="5788">IFERROR(IF(MOD(GH106,$D106)=0,$E106,$F106),"")</f>
        <v/>
      </c>
      <c r="GJ106" s="7" t="str">
        <f t="shared" si="4864"/>
        <v/>
      </c>
      <c r="GK106" s="7" t="str">
        <f t="shared" si="4865"/>
        <v>,2,2,2,9</v>
      </c>
    </row>
    <row r="107" spans="1:197" s="7" customFormat="1" x14ac:dyDescent="0.25">
      <c r="B107" s="7">
        <v>6</v>
      </c>
      <c r="C107" s="7" t="str">
        <f>"+6"</f>
        <v>+6</v>
      </c>
      <c r="D107" s="7">
        <v>2</v>
      </c>
      <c r="E107" s="7">
        <v>7</v>
      </c>
      <c r="F107" s="7">
        <v>5</v>
      </c>
      <c r="I107" s="7" t="str">
        <f>IF(E100=B107,GJ100,"")&amp;IF(F100=B107,GK100,"")&amp;IF(E101=B107,GJ101,"")&amp;IF(F101=B107,GK101,"")&amp;IF(E102=B107,GJ102,"")&amp;IF(F102=B107,GK102,"")&amp;IF(E103=B107,GJ103,"")&amp;IF(F103=B107,GK103,"")&amp;IF(E104=B107,GJ104,"")&amp;IF(F104=B107,GK104,"")&amp;IF(E105=B107,GJ105,"")&amp;IF(F105=B107,GK105,"")&amp;IF(E106=B107,GJ106,"")&amp;IF(F106=B107,GK106,"")</f>
        <v>,4,2,2,2,2,2,2,2,2,2,2,71,7</v>
      </c>
      <c r="J107" s="7">
        <f t="shared" si="4728"/>
        <v>13</v>
      </c>
      <c r="K107" s="7">
        <f t="shared" si="5516"/>
        <v>177</v>
      </c>
      <c r="L107" s="7" t="str">
        <f>IF(E108=B107,GJ108,"")&amp;IF(F108=B107,GK108,"")</f>
        <v/>
      </c>
      <c r="M107">
        <f>LEN(L107)-LEN(SUBSTITUTE(L107,",",""))</f>
        <v>0</v>
      </c>
      <c r="N107" s="7">
        <f>IF(N$4&lt;=$J107,VALUE(SUBSTITUTE(MID($I107,IFERROR(FIND(CHAR(1),SUBSTITUTE($I107,",",CHAR(1),(N$4+1)-1)),1),IFERROR(FIND(CHAR(1),SUBSTITUTE($I107,",",CHAR(1),(N$4+1))),LEN($I107)+1)-IFERROR(FIND(CHAR(1),SUBSTITUTE($I107,",",CHAR(1),(N$4+1)-1)),1)),",","")),"")</f>
        <v>4</v>
      </c>
      <c r="O107" s="7">
        <f t="shared" si="3154"/>
        <v>3</v>
      </c>
      <c r="P107" s="7">
        <f t="shared" si="3155"/>
        <v>5</v>
      </c>
      <c r="Q107" s="7" t="str">
        <f t="shared" si="3084"/>
        <v/>
      </c>
      <c r="R107" s="7" t="str">
        <f t="shared" si="3085"/>
        <v>,3</v>
      </c>
      <c r="S107" s="7">
        <f t="shared" si="4729"/>
        <v>2</v>
      </c>
      <c r="T107" s="7">
        <f t="shared" si="4657"/>
        <v>2</v>
      </c>
      <c r="U107" s="7">
        <f t="shared" si="4658"/>
        <v>7</v>
      </c>
      <c r="V107" s="7" t="str">
        <f t="shared" si="5378"/>
        <v>,2</v>
      </c>
      <c r="W107" s="7" t="str">
        <f t="shared" si="5379"/>
        <v>,3</v>
      </c>
      <c r="X107" s="7">
        <f t="shared" si="4866"/>
        <v>2</v>
      </c>
      <c r="Y107" s="7">
        <f t="shared" ref="Y107:CJ107" si="5789">IFERROR(ROUNDDOWN(IF(LEFT($C107,1)="*",X107*IF(RIGHT($C107,LEN($C107)-1)="old",X107,VALUE(RIGHT($C107,LEN($C107)-1))),X107+IF(RIGHT($C107,LEN($C107)-1)="old",X107,VALUE(RIGHT($C107,LEN($C107)-1))))/3,0),"")</f>
        <v>2</v>
      </c>
      <c r="Z107" s="7">
        <f t="shared" ref="Z107:CK107" si="5790">IFERROR(IF(MOD(Y107,$D107)=0,$E107,$F107),"")</f>
        <v>7</v>
      </c>
      <c r="AA107" s="7" t="str">
        <f t="shared" si="4732"/>
        <v>,2,2</v>
      </c>
      <c r="AB107" s="7" t="str">
        <f t="shared" si="4733"/>
        <v>,3</v>
      </c>
      <c r="AC107" s="7">
        <f t="shared" si="4869"/>
        <v>2</v>
      </c>
      <c r="AD107" s="7">
        <f t="shared" ref="AD107:CO107" si="5791">IFERROR(ROUNDDOWN(IF(LEFT($C107,1)="*",AC107*IF(RIGHT($C107,LEN($C107)-1)="old",AC107,VALUE(RIGHT($C107,LEN($C107)-1))),AC107+IF(RIGHT($C107,LEN($C107)-1)="old",AC107,VALUE(RIGHT($C107,LEN($C107)-1))))/3,0),"")</f>
        <v>2</v>
      </c>
      <c r="AE107" s="7">
        <f t="shared" ref="AE107:CP107" si="5792">IFERROR(IF(MOD(AD107,$D107)=0,$E107,$F107),"")</f>
        <v>7</v>
      </c>
      <c r="AF107" s="7" t="str">
        <f t="shared" si="4736"/>
        <v>,2,2,2</v>
      </c>
      <c r="AG107" s="7" t="str">
        <f t="shared" si="4737"/>
        <v>,3</v>
      </c>
      <c r="AH107" s="7">
        <f t="shared" si="4872"/>
        <v>2</v>
      </c>
      <c r="AI107" s="7">
        <f t="shared" ref="AI107:CT107" si="5793">IFERROR(ROUNDDOWN(IF(LEFT($C107,1)="*",AH107*IF(RIGHT($C107,LEN($C107)-1)="old",AH107,VALUE(RIGHT($C107,LEN($C107)-1))),AH107+IF(RIGHT($C107,LEN($C107)-1)="old",AH107,VALUE(RIGHT($C107,LEN($C107)-1))))/3,0),"")</f>
        <v>2</v>
      </c>
      <c r="AJ107" s="7">
        <f t="shared" ref="AJ107:CU107" si="5794">IFERROR(IF(MOD(AI107,$D107)=0,$E107,$F107),"")</f>
        <v>7</v>
      </c>
      <c r="AK107" s="7" t="str">
        <f t="shared" si="4740"/>
        <v>,2,2,2,2</v>
      </c>
      <c r="AL107" s="7" t="str">
        <f t="shared" si="4741"/>
        <v>,3</v>
      </c>
      <c r="AM107" s="7">
        <f t="shared" si="4875"/>
        <v>2</v>
      </c>
      <c r="AN107" s="7">
        <f t="shared" ref="AN107:CY107" si="5795">IFERROR(ROUNDDOWN(IF(LEFT($C107,1)="*",AM107*IF(RIGHT($C107,LEN($C107)-1)="old",AM107,VALUE(RIGHT($C107,LEN($C107)-1))),AM107+IF(RIGHT($C107,LEN($C107)-1)="old",AM107,VALUE(RIGHT($C107,LEN($C107)-1))))/3,0),"")</f>
        <v>2</v>
      </c>
      <c r="AO107" s="7">
        <f t="shared" ref="AO107:CZ107" si="5796">IFERROR(IF(MOD(AN107,$D107)=0,$E107,$F107),"")</f>
        <v>7</v>
      </c>
      <c r="AP107" s="7" t="str">
        <f t="shared" si="4744"/>
        <v>,2,2,2,2,2</v>
      </c>
      <c r="AQ107" s="7" t="str">
        <f t="shared" si="4745"/>
        <v>,3</v>
      </c>
      <c r="AR107" s="7">
        <f t="shared" si="4878"/>
        <v>2</v>
      </c>
      <c r="AS107" s="7">
        <f t="shared" ref="AS107:DD107" si="5797">IFERROR(ROUNDDOWN(IF(LEFT($C107,1)="*",AR107*IF(RIGHT($C107,LEN($C107)-1)="old",AR107,VALUE(RIGHT($C107,LEN($C107)-1))),AR107+IF(RIGHT($C107,LEN($C107)-1)="old",AR107,VALUE(RIGHT($C107,LEN($C107)-1))))/3,0),"")</f>
        <v>2</v>
      </c>
      <c r="AT107" s="7">
        <f t="shared" ref="AT107:DE107" si="5798">IFERROR(IF(MOD(AS107,$D107)=0,$E107,$F107),"")</f>
        <v>7</v>
      </c>
      <c r="AU107" s="7" t="str">
        <f t="shared" si="4748"/>
        <v>,2,2,2,2,2,2</v>
      </c>
      <c r="AV107" s="7" t="str">
        <f t="shared" si="4749"/>
        <v>,3</v>
      </c>
      <c r="AW107" s="7">
        <f t="shared" si="4881"/>
        <v>2</v>
      </c>
      <c r="AX107" s="7">
        <f t="shared" ref="AX107:DI107" si="5799">IFERROR(ROUNDDOWN(IF(LEFT($C107,1)="*",AW107*IF(RIGHT($C107,LEN($C107)-1)="old",AW107,VALUE(RIGHT($C107,LEN($C107)-1))),AW107+IF(RIGHT($C107,LEN($C107)-1)="old",AW107,VALUE(RIGHT($C107,LEN($C107)-1))))/3,0),"")</f>
        <v>2</v>
      </c>
      <c r="AY107" s="7">
        <f t="shared" ref="AY107:DJ107" si="5800">IFERROR(IF(MOD(AX107,$D107)=0,$E107,$F107),"")</f>
        <v>7</v>
      </c>
      <c r="AZ107" s="7" t="str">
        <f t="shared" si="4752"/>
        <v>,2,2,2,2,2,2,2</v>
      </c>
      <c r="BA107" s="7" t="str">
        <f t="shared" si="4753"/>
        <v>,3</v>
      </c>
      <c r="BB107" s="7">
        <f t="shared" si="4884"/>
        <v>2</v>
      </c>
      <c r="BC107" s="7">
        <f t="shared" ref="BC107:DN107" si="5801">IFERROR(ROUNDDOWN(IF(LEFT($C107,1)="*",BB107*IF(RIGHT($C107,LEN($C107)-1)="old",BB107,VALUE(RIGHT($C107,LEN($C107)-1))),BB107+IF(RIGHT($C107,LEN($C107)-1)="old",BB107,VALUE(RIGHT($C107,LEN($C107)-1))))/3,0),"")</f>
        <v>2</v>
      </c>
      <c r="BD107" s="7">
        <f t="shared" ref="BD107:DO107" si="5802">IFERROR(IF(MOD(BC107,$D107)=0,$E107,$F107),"")</f>
        <v>7</v>
      </c>
      <c r="BE107" s="7" t="str">
        <f t="shared" si="4756"/>
        <v>,2,2,2,2,2,2,2,2</v>
      </c>
      <c r="BF107" s="7" t="str">
        <f t="shared" si="4757"/>
        <v>,3</v>
      </c>
      <c r="BG107" s="7">
        <f t="shared" si="4887"/>
        <v>2</v>
      </c>
      <c r="BH107" s="7">
        <f t="shared" ref="BH107:DS107" si="5803">IFERROR(ROUNDDOWN(IF(LEFT($C107,1)="*",BG107*IF(RIGHT($C107,LEN($C107)-1)="old",BG107,VALUE(RIGHT($C107,LEN($C107)-1))),BG107+IF(RIGHT($C107,LEN($C107)-1)="old",BG107,VALUE(RIGHT($C107,LEN($C107)-1))))/3,0),"")</f>
        <v>2</v>
      </c>
      <c r="BI107" s="7">
        <f t="shared" ref="BI107:DT107" si="5804">IFERROR(IF(MOD(BH107,$D107)=0,$E107,$F107),"")</f>
        <v>7</v>
      </c>
      <c r="BJ107" s="7" t="str">
        <f t="shared" si="4760"/>
        <v>,2,2,2,2,2,2,2,2,2</v>
      </c>
      <c r="BK107" s="7" t="str">
        <f t="shared" si="4761"/>
        <v>,3</v>
      </c>
      <c r="BL107" s="7">
        <f t="shared" si="4890"/>
        <v>2</v>
      </c>
      <c r="BM107" s="7">
        <f t="shared" ref="BM107:DX107" si="5805">IFERROR(ROUNDDOWN(IF(LEFT($C107,1)="*",BL107*IF(RIGHT($C107,LEN($C107)-1)="old",BL107,VALUE(RIGHT($C107,LEN($C107)-1))),BL107+IF(RIGHT($C107,LEN($C107)-1)="old",BL107,VALUE(RIGHT($C107,LEN($C107)-1))))/3,0),"")</f>
        <v>2</v>
      </c>
      <c r="BN107" s="7">
        <f t="shared" ref="BN107:DY107" si="5806">IFERROR(IF(MOD(BM107,$D107)=0,$E107,$F107),"")</f>
        <v>7</v>
      </c>
      <c r="BO107" s="7" t="str">
        <f t="shared" si="4764"/>
        <v>,2,2,2,2,2,2,2,2,2,2</v>
      </c>
      <c r="BP107" s="7" t="str">
        <f t="shared" si="4765"/>
        <v>,3</v>
      </c>
      <c r="BQ107" s="7">
        <f t="shared" si="4893"/>
        <v>71</v>
      </c>
      <c r="BR107" s="7">
        <f t="shared" ref="BR107:EC107" si="5807">IFERROR(ROUNDDOWN(IF(LEFT($C107,1)="*",BQ107*IF(RIGHT($C107,LEN($C107)-1)="old",BQ107,VALUE(RIGHT($C107,LEN($C107)-1))),BQ107+IF(RIGHT($C107,LEN($C107)-1)="old",BQ107,VALUE(RIGHT($C107,LEN($C107)-1))))/3,0),"")</f>
        <v>25</v>
      </c>
      <c r="BS107" s="7">
        <f t="shared" ref="BS107:ED107" si="5808">IFERROR(IF(MOD(BR107,$D107)=0,$E107,$F107),"")</f>
        <v>5</v>
      </c>
      <c r="BT107" s="7" t="str">
        <f t="shared" si="4768"/>
        <v>,2,2,2,2,2,2,2,2,2,2</v>
      </c>
      <c r="BU107" s="7" t="str">
        <f t="shared" si="4769"/>
        <v>,3,25</v>
      </c>
      <c r="BV107" s="7">
        <f t="shared" si="4896"/>
        <v>7</v>
      </c>
      <c r="BW107" s="7">
        <f t="shared" ref="BW107:EH107" si="5809">IFERROR(ROUNDDOWN(IF(LEFT($C107,1)="*",BV107*IF(RIGHT($C107,LEN($C107)-1)="old",BV107,VALUE(RIGHT($C107,LEN($C107)-1))),BV107+IF(RIGHT($C107,LEN($C107)-1)="old",BV107,VALUE(RIGHT($C107,LEN($C107)-1))))/3,0),"")</f>
        <v>4</v>
      </c>
      <c r="BX107" s="7">
        <f t="shared" ref="BX107:EI107" si="5810">IFERROR(IF(MOD(BW107,$D107)=0,$E107,$F107),"")</f>
        <v>7</v>
      </c>
      <c r="BY107" s="7" t="str">
        <f t="shared" si="4772"/>
        <v>,2,2,2,2,2,2,2,2,2,2,4</v>
      </c>
      <c r="BZ107" s="7" t="str">
        <f t="shared" si="4773"/>
        <v>,3,25</v>
      </c>
      <c r="CA107" s="7" t="str">
        <f t="shared" si="4899"/>
        <v/>
      </c>
      <c r="CB107" s="7" t="str">
        <f t="shared" ref="CB107:EM107" si="5811">IFERROR(ROUNDDOWN(IF(LEFT($C107,1)="*",CA107*IF(RIGHT($C107,LEN($C107)-1)="old",CA107,VALUE(RIGHT($C107,LEN($C107)-1))),CA107+IF(RIGHT($C107,LEN($C107)-1)="old",CA107,VALUE(RIGHT($C107,LEN($C107)-1))))/3,0),"")</f>
        <v/>
      </c>
      <c r="CC107" s="7" t="str">
        <f t="shared" ref="CC107:EN107" si="5812">IFERROR(IF(MOD(CB107,$D107)=0,$E107,$F107),"")</f>
        <v/>
      </c>
      <c r="CD107" s="7" t="str">
        <f t="shared" si="4776"/>
        <v>,2,2,2,2,2,2,2,2,2,2,4</v>
      </c>
      <c r="CE107" s="7" t="str">
        <f t="shared" si="4777"/>
        <v>,3,25</v>
      </c>
      <c r="CF107" s="7" t="str">
        <f t="shared" si="4902"/>
        <v/>
      </c>
      <c r="CG107" s="7" t="str">
        <f t="shared" ref="CG107:ER107" si="5813">IFERROR(ROUNDDOWN(IF(LEFT($C107,1)="*",CF107*IF(RIGHT($C107,LEN($C107)-1)="old",CF107,VALUE(RIGHT($C107,LEN($C107)-1))),CF107+IF(RIGHT($C107,LEN($C107)-1)="old",CF107,VALUE(RIGHT($C107,LEN($C107)-1))))/3,0),"")</f>
        <v/>
      </c>
      <c r="CH107" s="7" t="str">
        <f t="shared" ref="CH107:ES107" si="5814">IFERROR(IF(MOD(CG107,$D107)=0,$E107,$F107),"")</f>
        <v/>
      </c>
      <c r="CI107" s="7" t="str">
        <f t="shared" si="4780"/>
        <v>,2,2,2,2,2,2,2,2,2,2,4</v>
      </c>
      <c r="CJ107" s="7" t="str">
        <f t="shared" si="4781"/>
        <v>,3,25</v>
      </c>
      <c r="CK107" s="7" t="str">
        <f t="shared" si="4905"/>
        <v/>
      </c>
      <c r="CL107" s="7" t="str">
        <f t="shared" ref="CL107:EW107" si="5815">IFERROR(ROUNDDOWN(IF(LEFT($C107,1)="*",CK107*IF(RIGHT($C107,LEN($C107)-1)="old",CK107,VALUE(RIGHT($C107,LEN($C107)-1))),CK107+IF(RIGHT($C107,LEN($C107)-1)="old",CK107,VALUE(RIGHT($C107,LEN($C107)-1))))/3,0),"")</f>
        <v/>
      </c>
      <c r="CM107" s="7" t="str">
        <f t="shared" ref="CM107:EX107" si="5816">IFERROR(IF(MOD(CL107,$D107)=0,$E107,$F107),"")</f>
        <v/>
      </c>
      <c r="CN107" s="7" t="str">
        <f t="shared" si="4784"/>
        <v>,2,2,2,2,2,2,2,2,2,2,4</v>
      </c>
      <c r="CO107" s="7" t="str">
        <f t="shared" si="4785"/>
        <v>,3,25</v>
      </c>
      <c r="CP107" s="7" t="str">
        <f t="shared" si="4908"/>
        <v/>
      </c>
      <c r="CQ107" s="7" t="str">
        <f t="shared" ref="CQ107:FB107" si="5817">IFERROR(ROUNDDOWN(IF(LEFT($C107,1)="*",CP107*IF(RIGHT($C107,LEN($C107)-1)="old",CP107,VALUE(RIGHT($C107,LEN($C107)-1))),CP107+IF(RIGHT($C107,LEN($C107)-1)="old",CP107,VALUE(RIGHT($C107,LEN($C107)-1))))/3,0),"")</f>
        <v/>
      </c>
      <c r="CR107" s="7" t="str">
        <f t="shared" ref="CR107:FC107" si="5818">IFERROR(IF(MOD(CQ107,$D107)=0,$E107,$F107),"")</f>
        <v/>
      </c>
      <c r="CS107" s="7" t="str">
        <f t="shared" si="4788"/>
        <v>,2,2,2,2,2,2,2,2,2,2,4</v>
      </c>
      <c r="CT107" s="7" t="str">
        <f t="shared" si="4789"/>
        <v>,3,25</v>
      </c>
      <c r="CU107" s="7" t="str">
        <f t="shared" si="4911"/>
        <v/>
      </c>
      <c r="CV107" s="7" t="str">
        <f t="shared" ref="CV107:FG107" si="5819">IFERROR(ROUNDDOWN(IF(LEFT($C107,1)="*",CU107*IF(RIGHT($C107,LEN($C107)-1)="old",CU107,VALUE(RIGHT($C107,LEN($C107)-1))),CU107+IF(RIGHT($C107,LEN($C107)-1)="old",CU107,VALUE(RIGHT($C107,LEN($C107)-1))))/3,0),"")</f>
        <v/>
      </c>
      <c r="CW107" s="7" t="str">
        <f t="shared" ref="CW107:FH107" si="5820">IFERROR(IF(MOD(CV107,$D107)=0,$E107,$F107),"")</f>
        <v/>
      </c>
      <c r="CX107" s="7" t="str">
        <f t="shared" si="4792"/>
        <v>,2,2,2,2,2,2,2,2,2,2,4</v>
      </c>
      <c r="CY107" s="7" t="str">
        <f t="shared" si="4793"/>
        <v>,3,25</v>
      </c>
      <c r="CZ107" s="7" t="str">
        <f t="shared" si="4914"/>
        <v/>
      </c>
      <c r="DA107" s="7" t="str">
        <f t="shared" ref="DA107:FL107" si="5821">IFERROR(ROUNDDOWN(IF(LEFT($C107,1)="*",CZ107*IF(RIGHT($C107,LEN($C107)-1)="old",CZ107,VALUE(RIGHT($C107,LEN($C107)-1))),CZ107+IF(RIGHT($C107,LEN($C107)-1)="old",CZ107,VALUE(RIGHT($C107,LEN($C107)-1))))/3,0),"")</f>
        <v/>
      </c>
      <c r="DB107" s="7" t="str">
        <f t="shared" ref="DB107:FM107" si="5822">IFERROR(IF(MOD(DA107,$D107)=0,$E107,$F107),"")</f>
        <v/>
      </c>
      <c r="DC107" s="7" t="str">
        <f t="shared" si="4796"/>
        <v>,2,2,2,2,2,2,2,2,2,2,4</v>
      </c>
      <c r="DD107" s="7" t="str">
        <f t="shared" si="4797"/>
        <v>,3,25</v>
      </c>
      <c r="DE107" s="7" t="str">
        <f t="shared" si="4917"/>
        <v/>
      </c>
      <c r="DF107" s="7" t="str">
        <f t="shared" ref="DF107:FQ107" si="5823">IFERROR(ROUNDDOWN(IF(LEFT($C107,1)="*",DE107*IF(RIGHT($C107,LEN($C107)-1)="old",DE107,VALUE(RIGHT($C107,LEN($C107)-1))),DE107+IF(RIGHT($C107,LEN($C107)-1)="old",DE107,VALUE(RIGHT($C107,LEN($C107)-1))))/3,0),"")</f>
        <v/>
      </c>
      <c r="DG107" s="7" t="str">
        <f t="shared" ref="DG107:FR107" si="5824">IFERROR(IF(MOD(DF107,$D107)=0,$E107,$F107),"")</f>
        <v/>
      </c>
      <c r="DH107" s="7" t="str">
        <f t="shared" si="4800"/>
        <v>,2,2,2,2,2,2,2,2,2,2,4</v>
      </c>
      <c r="DI107" s="7" t="str">
        <f t="shared" si="4801"/>
        <v>,3,25</v>
      </c>
      <c r="DJ107" s="7" t="str">
        <f t="shared" si="4920"/>
        <v/>
      </c>
      <c r="DK107" s="7" t="str">
        <f t="shared" ref="DK107:FV107" si="5825">IFERROR(ROUNDDOWN(IF(LEFT($C107,1)="*",DJ107*IF(RIGHT($C107,LEN($C107)-1)="old",DJ107,VALUE(RIGHT($C107,LEN($C107)-1))),DJ107+IF(RIGHT($C107,LEN($C107)-1)="old",DJ107,VALUE(RIGHT($C107,LEN($C107)-1))))/3,0),"")</f>
        <v/>
      </c>
      <c r="DL107" s="7" t="str">
        <f t="shared" ref="DL107:FW107" si="5826">IFERROR(IF(MOD(DK107,$D107)=0,$E107,$F107),"")</f>
        <v/>
      </c>
      <c r="DM107" s="7" t="str">
        <f t="shared" si="4804"/>
        <v>,2,2,2,2,2,2,2,2,2,2,4</v>
      </c>
      <c r="DN107" s="7" t="str">
        <f t="shared" si="4805"/>
        <v>,3,25</v>
      </c>
      <c r="DO107" s="7" t="str">
        <f t="shared" si="4923"/>
        <v/>
      </c>
      <c r="DP107" s="7" t="str">
        <f t="shared" ref="DP107:GA107" si="5827">IFERROR(ROUNDDOWN(IF(LEFT($C107,1)="*",DO107*IF(RIGHT($C107,LEN($C107)-1)="old",DO107,VALUE(RIGHT($C107,LEN($C107)-1))),DO107+IF(RIGHT($C107,LEN($C107)-1)="old",DO107,VALUE(RIGHT($C107,LEN($C107)-1))))/3,0),"")</f>
        <v/>
      </c>
      <c r="DQ107" s="7" t="str">
        <f t="shared" ref="DQ107:GB107" si="5828">IFERROR(IF(MOD(DP107,$D107)=0,$E107,$F107),"")</f>
        <v/>
      </c>
      <c r="DR107" s="7" t="str">
        <f t="shared" si="4808"/>
        <v>,2,2,2,2,2,2,2,2,2,2,4</v>
      </c>
      <c r="DS107" s="7" t="str">
        <f t="shared" si="4809"/>
        <v>,3,25</v>
      </c>
      <c r="DT107" s="7" t="str">
        <f t="shared" si="4926"/>
        <v/>
      </c>
      <c r="DU107" s="7" t="str">
        <f t="shared" ref="DU107:GF107" si="5829">IFERROR(ROUNDDOWN(IF(LEFT($C107,1)="*",DT107*IF(RIGHT($C107,LEN($C107)-1)="old",DT107,VALUE(RIGHT($C107,LEN($C107)-1))),DT107+IF(RIGHT($C107,LEN($C107)-1)="old",DT107,VALUE(RIGHT($C107,LEN($C107)-1))))/3,0),"")</f>
        <v/>
      </c>
      <c r="DV107" s="7" t="str">
        <f t="shared" ref="DV107:GG107" si="5830">IFERROR(IF(MOD(DU107,$D107)=0,$E107,$F107),"")</f>
        <v/>
      </c>
      <c r="DW107" s="7" t="str">
        <f t="shared" si="4812"/>
        <v>,2,2,2,2,2,2,2,2,2,2,4</v>
      </c>
      <c r="DX107" s="7" t="str">
        <f t="shared" si="4813"/>
        <v>,3,25</v>
      </c>
      <c r="DY107" s="7" t="str">
        <f t="shared" si="4929"/>
        <v/>
      </c>
      <c r="DZ107" s="7" t="str">
        <f t="shared" ref="DZ107:GK107" si="5831">IFERROR(ROUNDDOWN(IF(LEFT($C107,1)="*",DY107*IF(RIGHT($C107,LEN($C107)-1)="old",DY107,VALUE(RIGHT($C107,LEN($C107)-1))),DY107+IF(RIGHT($C107,LEN($C107)-1)="old",DY107,VALUE(RIGHT($C107,LEN($C107)-1))))/3,0),"")</f>
        <v/>
      </c>
      <c r="EA107" s="7" t="str">
        <f t="shared" ref="EA107:GK107" si="5832">IFERROR(IF(MOD(DZ107,$D107)=0,$E107,$F107),"")</f>
        <v/>
      </c>
      <c r="EB107" s="7" t="str">
        <f t="shared" si="4816"/>
        <v>,2,2,2,2,2,2,2,2,2,2,4</v>
      </c>
      <c r="EC107" s="7" t="str">
        <f t="shared" si="4817"/>
        <v>,3,25</v>
      </c>
      <c r="ED107" s="7" t="str">
        <f t="shared" si="4932"/>
        <v/>
      </c>
      <c r="EE107" s="7" t="str">
        <f t="shared" ref="EE107:GK107" si="5833">IFERROR(ROUNDDOWN(IF(LEFT($C107,1)="*",ED107*IF(RIGHT($C107,LEN($C107)-1)="old",ED107,VALUE(RIGHT($C107,LEN($C107)-1))),ED107+IF(RIGHT($C107,LEN($C107)-1)="old",ED107,VALUE(RIGHT($C107,LEN($C107)-1))))/3,0),"")</f>
        <v/>
      </c>
      <c r="EF107" s="7" t="str">
        <f t="shared" ref="EF107:GK107" si="5834">IFERROR(IF(MOD(EE107,$D107)=0,$E107,$F107),"")</f>
        <v/>
      </c>
      <c r="EG107" s="7" t="str">
        <f t="shared" si="4820"/>
        <v>,2,2,2,2,2,2,2,2,2,2,4</v>
      </c>
      <c r="EH107" s="7" t="str">
        <f t="shared" si="4821"/>
        <v>,3,25</v>
      </c>
      <c r="EI107" s="7" t="str">
        <f t="shared" si="4935"/>
        <v/>
      </c>
      <c r="EJ107" s="7" t="str">
        <f t="shared" ref="EJ107:GK107" si="5835">IFERROR(ROUNDDOWN(IF(LEFT($C107,1)="*",EI107*IF(RIGHT($C107,LEN($C107)-1)="old",EI107,VALUE(RIGHT($C107,LEN($C107)-1))),EI107+IF(RIGHT($C107,LEN($C107)-1)="old",EI107,VALUE(RIGHT($C107,LEN($C107)-1))))/3,0),"")</f>
        <v/>
      </c>
      <c r="EK107" s="7" t="str">
        <f t="shared" ref="EK107:GK107" si="5836">IFERROR(IF(MOD(EJ107,$D107)=0,$E107,$F107),"")</f>
        <v/>
      </c>
      <c r="EL107" s="7" t="str">
        <f t="shared" si="4824"/>
        <v>,2,2,2,2,2,2,2,2,2,2,4</v>
      </c>
      <c r="EM107" s="7" t="str">
        <f t="shared" si="4825"/>
        <v>,3,25</v>
      </c>
      <c r="EN107" s="7" t="str">
        <f t="shared" si="4938"/>
        <v/>
      </c>
      <c r="EO107" s="7" t="str">
        <f t="shared" ref="EO107:GK107" si="5837">IFERROR(ROUNDDOWN(IF(LEFT($C107,1)="*",EN107*IF(RIGHT($C107,LEN($C107)-1)="old",EN107,VALUE(RIGHT($C107,LEN($C107)-1))),EN107+IF(RIGHT($C107,LEN($C107)-1)="old",EN107,VALUE(RIGHT($C107,LEN($C107)-1))))/3,0),"")</f>
        <v/>
      </c>
      <c r="EP107" s="7" t="str">
        <f t="shared" ref="EP107:GK107" si="5838">IFERROR(IF(MOD(EO107,$D107)=0,$E107,$F107),"")</f>
        <v/>
      </c>
      <c r="EQ107" s="7" t="str">
        <f t="shared" si="4828"/>
        <v>,2,2,2,2,2,2,2,2,2,2,4</v>
      </c>
      <c r="ER107" s="7" t="str">
        <f t="shared" si="4829"/>
        <v>,3,25</v>
      </c>
      <c r="ES107" s="7" t="str">
        <f t="shared" si="4941"/>
        <v/>
      </c>
      <c r="ET107" s="7" t="str">
        <f t="shared" ref="ET107:GK107" si="5839">IFERROR(ROUNDDOWN(IF(LEFT($C107,1)="*",ES107*IF(RIGHT($C107,LEN($C107)-1)="old",ES107,VALUE(RIGHT($C107,LEN($C107)-1))),ES107+IF(RIGHT($C107,LEN($C107)-1)="old",ES107,VALUE(RIGHT($C107,LEN($C107)-1))))/3,0),"")</f>
        <v/>
      </c>
      <c r="EU107" s="7" t="str">
        <f t="shared" ref="EU107:GK107" si="5840">IFERROR(IF(MOD(ET107,$D107)=0,$E107,$F107),"")</f>
        <v/>
      </c>
      <c r="EV107" s="7" t="str">
        <f t="shared" si="4832"/>
        <v>,2,2,2,2,2,2,2,2,2,2,4</v>
      </c>
      <c r="EW107" s="7" t="str">
        <f t="shared" si="4833"/>
        <v>,3,25</v>
      </c>
      <c r="EX107" s="7" t="str">
        <f t="shared" si="4944"/>
        <v/>
      </c>
      <c r="EY107" s="7" t="str">
        <f t="shared" ref="EY107:GK107" si="5841">IFERROR(ROUNDDOWN(IF(LEFT($C107,1)="*",EX107*IF(RIGHT($C107,LEN($C107)-1)="old",EX107,VALUE(RIGHT($C107,LEN($C107)-1))),EX107+IF(RIGHT($C107,LEN($C107)-1)="old",EX107,VALUE(RIGHT($C107,LEN($C107)-1))))/3,0),"")</f>
        <v/>
      </c>
      <c r="EZ107" s="7" t="str">
        <f t="shared" ref="EZ107:GK107" si="5842">IFERROR(IF(MOD(EY107,$D107)=0,$E107,$F107),"")</f>
        <v/>
      </c>
      <c r="FA107" s="7" t="str">
        <f t="shared" si="4836"/>
        <v>,2,2,2,2,2,2,2,2,2,2,4</v>
      </c>
      <c r="FB107" s="7" t="str">
        <f t="shared" si="4837"/>
        <v>,3,25</v>
      </c>
      <c r="FC107" s="7" t="str">
        <f t="shared" si="4947"/>
        <v/>
      </c>
      <c r="FD107" s="7" t="str">
        <f t="shared" ref="FD107:GK107" si="5843">IFERROR(ROUNDDOWN(IF(LEFT($C107,1)="*",FC107*IF(RIGHT($C107,LEN($C107)-1)="old",FC107,VALUE(RIGHT($C107,LEN($C107)-1))),FC107+IF(RIGHT($C107,LEN($C107)-1)="old",FC107,VALUE(RIGHT($C107,LEN($C107)-1))))/3,0),"")</f>
        <v/>
      </c>
      <c r="FE107" s="7" t="str">
        <f t="shared" ref="FE107:GK107" si="5844">IFERROR(IF(MOD(FD107,$D107)=0,$E107,$F107),"")</f>
        <v/>
      </c>
      <c r="FF107" s="7" t="str">
        <f t="shared" si="4840"/>
        <v>,2,2,2,2,2,2,2,2,2,2,4</v>
      </c>
      <c r="FG107" s="7" t="str">
        <f t="shared" si="4841"/>
        <v>,3,25</v>
      </c>
      <c r="FH107" s="7" t="str">
        <f t="shared" si="4950"/>
        <v/>
      </c>
      <c r="FI107" s="7" t="str">
        <f t="shared" ref="FI107:GK107" si="5845">IFERROR(ROUNDDOWN(IF(LEFT($C107,1)="*",FH107*IF(RIGHT($C107,LEN($C107)-1)="old",FH107,VALUE(RIGHT($C107,LEN($C107)-1))),FH107+IF(RIGHT($C107,LEN($C107)-1)="old",FH107,VALUE(RIGHT($C107,LEN($C107)-1))))/3,0),"")</f>
        <v/>
      </c>
      <c r="FJ107" s="7" t="str">
        <f t="shared" ref="FJ107:GK107" si="5846">IFERROR(IF(MOD(FI107,$D107)=0,$E107,$F107),"")</f>
        <v/>
      </c>
      <c r="FK107" s="7" t="str">
        <f t="shared" si="4844"/>
        <v>,2,2,2,2,2,2,2,2,2,2,4</v>
      </c>
      <c r="FL107" s="7" t="str">
        <f t="shared" si="4845"/>
        <v>,3,25</v>
      </c>
      <c r="FM107" s="7" t="str">
        <f t="shared" si="4953"/>
        <v/>
      </c>
      <c r="FN107" s="7" t="str">
        <f t="shared" ref="FN107:GK107" si="5847">IFERROR(ROUNDDOWN(IF(LEFT($C107,1)="*",FM107*IF(RIGHT($C107,LEN($C107)-1)="old",FM107,VALUE(RIGHT($C107,LEN($C107)-1))),FM107+IF(RIGHT($C107,LEN($C107)-1)="old",FM107,VALUE(RIGHT($C107,LEN($C107)-1))))/3,0),"")</f>
        <v/>
      </c>
      <c r="FO107" s="7" t="str">
        <f t="shared" ref="FO107:GK107" si="5848">IFERROR(IF(MOD(FN107,$D107)=0,$E107,$F107),"")</f>
        <v/>
      </c>
      <c r="FP107" s="7" t="str">
        <f t="shared" si="4848"/>
        <v>,2,2,2,2,2,2,2,2,2,2,4</v>
      </c>
      <c r="FQ107" s="7" t="str">
        <f t="shared" si="4849"/>
        <v>,3,25</v>
      </c>
      <c r="FR107" s="7" t="str">
        <f t="shared" si="4956"/>
        <v/>
      </c>
      <c r="FS107" s="7" t="str">
        <f t="shared" ref="FS107:GK107" si="5849">IFERROR(ROUNDDOWN(IF(LEFT($C107,1)="*",FR107*IF(RIGHT($C107,LEN($C107)-1)="old",FR107,VALUE(RIGHT($C107,LEN($C107)-1))),FR107+IF(RIGHT($C107,LEN($C107)-1)="old",FR107,VALUE(RIGHT($C107,LEN($C107)-1))))/3,0),"")</f>
        <v/>
      </c>
      <c r="FT107" s="7" t="str">
        <f t="shared" ref="FT107:GK107" si="5850">IFERROR(IF(MOD(FS107,$D107)=0,$E107,$F107),"")</f>
        <v/>
      </c>
      <c r="FU107" s="7" t="str">
        <f t="shared" si="4852"/>
        <v>,2,2,2,2,2,2,2,2,2,2,4</v>
      </c>
      <c r="FV107" s="7" t="str">
        <f t="shared" si="4853"/>
        <v>,3,25</v>
      </c>
      <c r="FW107" s="7" t="str">
        <f t="shared" si="4959"/>
        <v/>
      </c>
      <c r="FX107" s="7" t="str">
        <f t="shared" ref="FX107:GK107" si="5851">IFERROR(ROUNDDOWN(IF(LEFT($C107,1)="*",FW107*IF(RIGHT($C107,LEN($C107)-1)="old",FW107,VALUE(RIGHT($C107,LEN($C107)-1))),FW107+IF(RIGHT($C107,LEN($C107)-1)="old",FW107,VALUE(RIGHT($C107,LEN($C107)-1))))/3,0),"")</f>
        <v/>
      </c>
      <c r="FY107" s="7" t="str">
        <f t="shared" ref="FY107:GK107" si="5852">IFERROR(IF(MOD(FX107,$D107)=0,$E107,$F107),"")</f>
        <v/>
      </c>
      <c r="FZ107" s="7" t="str">
        <f t="shared" si="4856"/>
        <v>,2,2,2,2,2,2,2,2,2,2,4</v>
      </c>
      <c r="GA107" s="7" t="str">
        <f t="shared" si="4857"/>
        <v>,3,25</v>
      </c>
      <c r="GB107" s="7" t="str">
        <f t="shared" si="4962"/>
        <v/>
      </c>
      <c r="GC107" s="7" t="str">
        <f t="shared" ref="GC107:GK107" si="5853">IFERROR(ROUNDDOWN(IF(LEFT($C107,1)="*",GB107*IF(RIGHT($C107,LEN($C107)-1)="old",GB107,VALUE(RIGHT($C107,LEN($C107)-1))),GB107+IF(RIGHT($C107,LEN($C107)-1)="old",GB107,VALUE(RIGHT($C107,LEN($C107)-1))))/3,0),"")</f>
        <v/>
      </c>
      <c r="GD107" s="7" t="str">
        <f t="shared" ref="GD107:GK107" si="5854">IFERROR(IF(MOD(GC107,$D107)=0,$E107,$F107),"")</f>
        <v/>
      </c>
      <c r="GE107" s="7" t="str">
        <f t="shared" si="4860"/>
        <v>,2,2,2,2,2,2,2,2,2,2,4</v>
      </c>
      <c r="GF107" s="7" t="str">
        <f t="shared" si="4861"/>
        <v>,3,25</v>
      </c>
      <c r="GG107" s="7" t="str">
        <f t="shared" si="4965"/>
        <v/>
      </c>
      <c r="GH107" s="7" t="str">
        <f t="shared" ref="GH107:GK107" si="5855">IFERROR(ROUNDDOWN(IF(LEFT($C107,1)="*",GG107*IF(RIGHT($C107,LEN($C107)-1)="old",GG107,VALUE(RIGHT($C107,LEN($C107)-1))),GG107+IF(RIGHT($C107,LEN($C107)-1)="old",GG107,VALUE(RIGHT($C107,LEN($C107)-1))))/3,0),"")</f>
        <v/>
      </c>
      <c r="GI107" s="7" t="str">
        <f t="shared" ref="GI107:GK107" si="5856">IFERROR(IF(MOD(GH107,$D107)=0,$E107,$F107),"")</f>
        <v/>
      </c>
      <c r="GJ107" s="7" t="str">
        <f t="shared" si="4864"/>
        <v>,2,2,2,2,2,2,2,2,2,2,4</v>
      </c>
      <c r="GK107" s="7" t="str">
        <f t="shared" si="4865"/>
        <v>,3,25</v>
      </c>
    </row>
    <row r="108" spans="1:197" s="7" customFormat="1" x14ac:dyDescent="0.25">
      <c r="B108" s="7">
        <v>7</v>
      </c>
      <c r="C108" s="7" t="str">
        <f>"+7"</f>
        <v>+7</v>
      </c>
      <c r="D108" s="7">
        <v>3</v>
      </c>
      <c r="E108" s="7">
        <v>4</v>
      </c>
      <c r="F108" s="7">
        <v>1</v>
      </c>
      <c r="I108" s="7" t="str">
        <f>IF(E101=B108,GJ101,"")&amp;IF(F101=B108,GK101,"")&amp;IF(E102=B108,GJ102,"")&amp;IF(F102=B108,GK102,"")&amp;IF(E103=B108,GJ103,"")&amp;IF(F103=B108,GK103,"")&amp;IF(E104=B108,GJ104,"")&amp;IF(F104=B108,GK104,"")&amp;IF(E105=B108,GJ105,"")&amp;IF(F105=B108,GK105,"")&amp;IF(E106=B108,GJ106,"")&amp;IF(F106=B108,GK106,"")&amp;IF(E107=B108,GJ107,"")&amp;IF(F107=B108,GK107,"")</f>
        <v>,2,2,2,2,2,2,2,2,2,2,4</v>
      </c>
      <c r="J108" s="7">
        <f t="shared" si="4728"/>
        <v>11</v>
      </c>
      <c r="K108" s="7">
        <f t="shared" si="5516"/>
        <v>99</v>
      </c>
      <c r="M108">
        <f>LEN(L108)-LEN(SUBSTITUTE(L108,",",""))</f>
        <v>0</v>
      </c>
      <c r="N108" s="7">
        <f>IF(N$4&lt;=$J108,VALUE(SUBSTITUTE(MID($I108,IFERROR(FIND(CHAR(1),SUBSTITUTE($I108,",",CHAR(1),(N$4+1)-1)),1),IFERROR(FIND(CHAR(1),SUBSTITUTE($I108,",",CHAR(1),(N$4+1))),LEN($I108)+1)-IFERROR(FIND(CHAR(1),SUBSTITUTE($I108,",",CHAR(1),(N$4+1)-1)),1)),",","")),"")</f>
        <v>2</v>
      </c>
      <c r="O108" s="7">
        <f t="shared" si="3154"/>
        <v>3</v>
      </c>
      <c r="P108" s="7">
        <f t="shared" si="3155"/>
        <v>4</v>
      </c>
      <c r="Q108" s="7" t="str">
        <f t="shared" si="3084"/>
        <v>,3</v>
      </c>
      <c r="R108" s="7" t="str">
        <f t="shared" si="3085"/>
        <v/>
      </c>
      <c r="S108" s="7">
        <f t="shared" si="4729"/>
        <v>2</v>
      </c>
      <c r="T108" s="7">
        <f t="shared" si="4657"/>
        <v>3</v>
      </c>
      <c r="U108" s="7">
        <f t="shared" si="4658"/>
        <v>4</v>
      </c>
      <c r="V108" s="7" t="str">
        <f t="shared" si="5378"/>
        <v>,3,3</v>
      </c>
      <c r="W108" s="7" t="str">
        <f t="shared" si="5379"/>
        <v/>
      </c>
      <c r="X108" s="7">
        <f t="shared" si="4866"/>
        <v>2</v>
      </c>
      <c r="Y108" s="7">
        <f t="shared" ref="Y108:CJ108" si="5857">IFERROR(ROUNDDOWN(IF(LEFT($C108,1)="*",X108*IF(RIGHT($C108,LEN($C108)-1)="old",X108,VALUE(RIGHT($C108,LEN($C108)-1))),X108+IF(RIGHT($C108,LEN($C108)-1)="old",X108,VALUE(RIGHT($C108,LEN($C108)-1))))/3,0),"")</f>
        <v>3</v>
      </c>
      <c r="Z108" s="7">
        <f t="shared" ref="Z108:CK108" si="5858">IFERROR(IF(MOD(Y108,$D108)=0,$E108,$F108),"")</f>
        <v>4</v>
      </c>
      <c r="AA108" s="7" t="str">
        <f t="shared" si="4732"/>
        <v>,3,3,3</v>
      </c>
      <c r="AB108" s="7" t="str">
        <f t="shared" si="4733"/>
        <v/>
      </c>
      <c r="AC108" s="7">
        <f t="shared" si="4869"/>
        <v>2</v>
      </c>
      <c r="AD108" s="7">
        <f t="shared" ref="AD108:CO108" si="5859">IFERROR(ROUNDDOWN(IF(LEFT($C108,1)="*",AC108*IF(RIGHT($C108,LEN($C108)-1)="old",AC108,VALUE(RIGHT($C108,LEN($C108)-1))),AC108+IF(RIGHT($C108,LEN($C108)-1)="old",AC108,VALUE(RIGHT($C108,LEN($C108)-1))))/3,0),"")</f>
        <v>3</v>
      </c>
      <c r="AE108" s="7">
        <f t="shared" ref="AE108:CP108" si="5860">IFERROR(IF(MOD(AD108,$D108)=0,$E108,$F108),"")</f>
        <v>4</v>
      </c>
      <c r="AF108" s="7" t="str">
        <f t="shared" si="4736"/>
        <v>,3,3,3,3</v>
      </c>
      <c r="AG108" s="7" t="str">
        <f t="shared" si="4737"/>
        <v/>
      </c>
      <c r="AH108" s="7">
        <f t="shared" si="4872"/>
        <v>2</v>
      </c>
      <c r="AI108" s="7">
        <f t="shared" ref="AI108:CT108" si="5861">IFERROR(ROUNDDOWN(IF(LEFT($C108,1)="*",AH108*IF(RIGHT($C108,LEN($C108)-1)="old",AH108,VALUE(RIGHT($C108,LEN($C108)-1))),AH108+IF(RIGHT($C108,LEN($C108)-1)="old",AH108,VALUE(RIGHT($C108,LEN($C108)-1))))/3,0),"")</f>
        <v>3</v>
      </c>
      <c r="AJ108" s="7">
        <f t="shared" ref="AJ108:CU108" si="5862">IFERROR(IF(MOD(AI108,$D108)=0,$E108,$F108),"")</f>
        <v>4</v>
      </c>
      <c r="AK108" s="7" t="str">
        <f t="shared" si="4740"/>
        <v>,3,3,3,3,3</v>
      </c>
      <c r="AL108" s="7" t="str">
        <f t="shared" si="4741"/>
        <v/>
      </c>
      <c r="AM108" s="7">
        <f t="shared" si="4875"/>
        <v>2</v>
      </c>
      <c r="AN108" s="7">
        <f t="shared" ref="AN108:CY108" si="5863">IFERROR(ROUNDDOWN(IF(LEFT($C108,1)="*",AM108*IF(RIGHT($C108,LEN($C108)-1)="old",AM108,VALUE(RIGHT($C108,LEN($C108)-1))),AM108+IF(RIGHT($C108,LEN($C108)-1)="old",AM108,VALUE(RIGHT($C108,LEN($C108)-1))))/3,0),"")</f>
        <v>3</v>
      </c>
      <c r="AO108" s="7">
        <f t="shared" ref="AO108:CZ108" si="5864">IFERROR(IF(MOD(AN108,$D108)=0,$E108,$F108),"")</f>
        <v>4</v>
      </c>
      <c r="AP108" s="7" t="str">
        <f t="shared" si="4744"/>
        <v>,3,3,3,3,3,3</v>
      </c>
      <c r="AQ108" s="7" t="str">
        <f t="shared" si="4745"/>
        <v/>
      </c>
      <c r="AR108" s="7">
        <f t="shared" si="4878"/>
        <v>2</v>
      </c>
      <c r="AS108" s="7">
        <f t="shared" ref="AS108:DD108" si="5865">IFERROR(ROUNDDOWN(IF(LEFT($C108,1)="*",AR108*IF(RIGHT($C108,LEN($C108)-1)="old",AR108,VALUE(RIGHT($C108,LEN($C108)-1))),AR108+IF(RIGHT($C108,LEN($C108)-1)="old",AR108,VALUE(RIGHT($C108,LEN($C108)-1))))/3,0),"")</f>
        <v>3</v>
      </c>
      <c r="AT108" s="7">
        <f t="shared" ref="AT108:DE108" si="5866">IFERROR(IF(MOD(AS108,$D108)=0,$E108,$F108),"")</f>
        <v>4</v>
      </c>
      <c r="AU108" s="7" t="str">
        <f t="shared" si="4748"/>
        <v>,3,3,3,3,3,3,3</v>
      </c>
      <c r="AV108" s="7" t="str">
        <f t="shared" si="4749"/>
        <v/>
      </c>
      <c r="AW108" s="7">
        <f t="shared" si="4881"/>
        <v>2</v>
      </c>
      <c r="AX108" s="7">
        <f t="shared" ref="AX108:DI108" si="5867">IFERROR(ROUNDDOWN(IF(LEFT($C108,1)="*",AW108*IF(RIGHT($C108,LEN($C108)-1)="old",AW108,VALUE(RIGHT($C108,LEN($C108)-1))),AW108+IF(RIGHT($C108,LEN($C108)-1)="old",AW108,VALUE(RIGHT($C108,LEN($C108)-1))))/3,0),"")</f>
        <v>3</v>
      </c>
      <c r="AY108" s="7">
        <f t="shared" ref="AY108:DJ108" si="5868">IFERROR(IF(MOD(AX108,$D108)=0,$E108,$F108),"")</f>
        <v>4</v>
      </c>
      <c r="AZ108" s="7" t="str">
        <f t="shared" si="4752"/>
        <v>,3,3,3,3,3,3,3,3</v>
      </c>
      <c r="BA108" s="7" t="str">
        <f t="shared" si="4753"/>
        <v/>
      </c>
      <c r="BB108" s="7">
        <f t="shared" si="4884"/>
        <v>2</v>
      </c>
      <c r="BC108" s="7">
        <f t="shared" ref="BC108:DN108" si="5869">IFERROR(ROUNDDOWN(IF(LEFT($C108,1)="*",BB108*IF(RIGHT($C108,LEN($C108)-1)="old",BB108,VALUE(RIGHT($C108,LEN($C108)-1))),BB108+IF(RIGHT($C108,LEN($C108)-1)="old",BB108,VALUE(RIGHT($C108,LEN($C108)-1))))/3,0),"")</f>
        <v>3</v>
      </c>
      <c r="BD108" s="7">
        <f t="shared" ref="BD108:DO108" si="5870">IFERROR(IF(MOD(BC108,$D108)=0,$E108,$F108),"")</f>
        <v>4</v>
      </c>
      <c r="BE108" s="7" t="str">
        <f t="shared" si="4756"/>
        <v>,3,3,3,3,3,3,3,3,3</v>
      </c>
      <c r="BF108" s="7" t="str">
        <f t="shared" si="4757"/>
        <v/>
      </c>
      <c r="BG108" s="7">
        <f t="shared" si="4887"/>
        <v>2</v>
      </c>
      <c r="BH108" s="7">
        <f t="shared" ref="BH108:DS108" si="5871">IFERROR(ROUNDDOWN(IF(LEFT($C108,1)="*",BG108*IF(RIGHT($C108,LEN($C108)-1)="old",BG108,VALUE(RIGHT($C108,LEN($C108)-1))),BG108+IF(RIGHT($C108,LEN($C108)-1)="old",BG108,VALUE(RIGHT($C108,LEN($C108)-1))))/3,0),"")</f>
        <v>3</v>
      </c>
      <c r="BI108" s="7">
        <f t="shared" ref="BI108:DT108" si="5872">IFERROR(IF(MOD(BH108,$D108)=0,$E108,$F108),"")</f>
        <v>4</v>
      </c>
      <c r="BJ108" s="7" t="str">
        <f t="shared" si="4760"/>
        <v>,3,3,3,3,3,3,3,3,3,3</v>
      </c>
      <c r="BK108" s="7" t="str">
        <f t="shared" si="4761"/>
        <v/>
      </c>
      <c r="BL108" s="7">
        <f t="shared" si="4890"/>
        <v>4</v>
      </c>
      <c r="BM108" s="7">
        <f t="shared" ref="BM108:DX108" si="5873">IFERROR(ROUNDDOWN(IF(LEFT($C108,1)="*",BL108*IF(RIGHT($C108,LEN($C108)-1)="old",BL108,VALUE(RIGHT($C108,LEN($C108)-1))),BL108+IF(RIGHT($C108,LEN($C108)-1)="old",BL108,VALUE(RIGHT($C108,LEN($C108)-1))))/3,0),"")</f>
        <v>3</v>
      </c>
      <c r="BN108" s="7">
        <f t="shared" ref="BN108:DY108" si="5874">IFERROR(IF(MOD(BM108,$D108)=0,$E108,$F108),"")</f>
        <v>4</v>
      </c>
      <c r="BO108" s="7" t="str">
        <f t="shared" si="4764"/>
        <v>,3,3,3,3,3,3,3,3,3,3,3</v>
      </c>
      <c r="BP108" s="7" t="str">
        <f t="shared" si="4765"/>
        <v/>
      </c>
      <c r="BQ108" s="7" t="str">
        <f t="shared" si="4893"/>
        <v/>
      </c>
      <c r="BR108" s="7" t="str">
        <f t="shared" ref="BR108:EC108" si="5875">IFERROR(ROUNDDOWN(IF(LEFT($C108,1)="*",BQ108*IF(RIGHT($C108,LEN($C108)-1)="old",BQ108,VALUE(RIGHT($C108,LEN($C108)-1))),BQ108+IF(RIGHT($C108,LEN($C108)-1)="old",BQ108,VALUE(RIGHT($C108,LEN($C108)-1))))/3,0),"")</f>
        <v/>
      </c>
      <c r="BS108" s="7" t="str">
        <f t="shared" ref="BS108:ED108" si="5876">IFERROR(IF(MOD(BR108,$D108)=0,$E108,$F108),"")</f>
        <v/>
      </c>
      <c r="BT108" s="7" t="str">
        <f t="shared" si="4768"/>
        <v>,3,3,3,3,3,3,3,3,3,3,3</v>
      </c>
      <c r="BU108" s="7" t="str">
        <f t="shared" si="4769"/>
        <v/>
      </c>
      <c r="BV108" s="7" t="str">
        <f t="shared" si="4896"/>
        <v/>
      </c>
      <c r="BW108" s="7" t="str">
        <f t="shared" ref="BW108:EH108" si="5877">IFERROR(ROUNDDOWN(IF(LEFT($C108,1)="*",BV108*IF(RIGHT($C108,LEN($C108)-1)="old",BV108,VALUE(RIGHT($C108,LEN($C108)-1))),BV108+IF(RIGHT($C108,LEN($C108)-1)="old",BV108,VALUE(RIGHT($C108,LEN($C108)-1))))/3,0),"")</f>
        <v/>
      </c>
      <c r="BX108" s="7" t="str">
        <f t="shared" ref="BX108:EI108" si="5878">IFERROR(IF(MOD(BW108,$D108)=0,$E108,$F108),"")</f>
        <v/>
      </c>
      <c r="BY108" s="7" t="str">
        <f t="shared" si="4772"/>
        <v>,3,3,3,3,3,3,3,3,3,3,3</v>
      </c>
      <c r="BZ108" s="7" t="str">
        <f t="shared" si="4773"/>
        <v/>
      </c>
      <c r="CA108" s="7" t="str">
        <f t="shared" si="4899"/>
        <v/>
      </c>
      <c r="CB108" s="7" t="str">
        <f t="shared" ref="CB108:EM108" si="5879">IFERROR(ROUNDDOWN(IF(LEFT($C108,1)="*",CA108*IF(RIGHT($C108,LEN($C108)-1)="old",CA108,VALUE(RIGHT($C108,LEN($C108)-1))),CA108+IF(RIGHT($C108,LEN($C108)-1)="old",CA108,VALUE(RIGHT($C108,LEN($C108)-1))))/3,0),"")</f>
        <v/>
      </c>
      <c r="CC108" s="7" t="str">
        <f t="shared" ref="CC108:EN108" si="5880">IFERROR(IF(MOD(CB108,$D108)=0,$E108,$F108),"")</f>
        <v/>
      </c>
      <c r="CD108" s="7" t="str">
        <f t="shared" si="4776"/>
        <v>,3,3,3,3,3,3,3,3,3,3,3</v>
      </c>
      <c r="CE108" s="7" t="str">
        <f t="shared" si="4777"/>
        <v/>
      </c>
      <c r="CF108" s="7" t="str">
        <f t="shared" si="4902"/>
        <v/>
      </c>
      <c r="CG108" s="7" t="str">
        <f t="shared" ref="CG108:ER108" si="5881">IFERROR(ROUNDDOWN(IF(LEFT($C108,1)="*",CF108*IF(RIGHT($C108,LEN($C108)-1)="old",CF108,VALUE(RIGHT($C108,LEN($C108)-1))),CF108+IF(RIGHT($C108,LEN($C108)-1)="old",CF108,VALUE(RIGHT($C108,LEN($C108)-1))))/3,0),"")</f>
        <v/>
      </c>
      <c r="CH108" s="7" t="str">
        <f t="shared" ref="CH108:ES108" si="5882">IFERROR(IF(MOD(CG108,$D108)=0,$E108,$F108),"")</f>
        <v/>
      </c>
      <c r="CI108" s="7" t="str">
        <f t="shared" si="4780"/>
        <v>,3,3,3,3,3,3,3,3,3,3,3</v>
      </c>
      <c r="CJ108" s="7" t="str">
        <f t="shared" si="4781"/>
        <v/>
      </c>
      <c r="CK108" s="7" t="str">
        <f t="shared" si="4905"/>
        <v/>
      </c>
      <c r="CL108" s="7" t="str">
        <f t="shared" ref="CL108:EW108" si="5883">IFERROR(ROUNDDOWN(IF(LEFT($C108,1)="*",CK108*IF(RIGHT($C108,LEN($C108)-1)="old",CK108,VALUE(RIGHT($C108,LEN($C108)-1))),CK108+IF(RIGHT($C108,LEN($C108)-1)="old",CK108,VALUE(RIGHT($C108,LEN($C108)-1))))/3,0),"")</f>
        <v/>
      </c>
      <c r="CM108" s="7" t="str">
        <f t="shared" ref="CM108:EX108" si="5884">IFERROR(IF(MOD(CL108,$D108)=0,$E108,$F108),"")</f>
        <v/>
      </c>
      <c r="CN108" s="7" t="str">
        <f t="shared" si="4784"/>
        <v>,3,3,3,3,3,3,3,3,3,3,3</v>
      </c>
      <c r="CO108" s="7" t="str">
        <f t="shared" si="4785"/>
        <v/>
      </c>
      <c r="CP108" s="7" t="str">
        <f t="shared" si="4908"/>
        <v/>
      </c>
      <c r="CQ108" s="7" t="str">
        <f t="shared" ref="CQ108:FB108" si="5885">IFERROR(ROUNDDOWN(IF(LEFT($C108,1)="*",CP108*IF(RIGHT($C108,LEN($C108)-1)="old",CP108,VALUE(RIGHT($C108,LEN($C108)-1))),CP108+IF(RIGHT($C108,LEN($C108)-1)="old",CP108,VALUE(RIGHT($C108,LEN($C108)-1))))/3,0),"")</f>
        <v/>
      </c>
      <c r="CR108" s="7" t="str">
        <f t="shared" ref="CR108:FC108" si="5886">IFERROR(IF(MOD(CQ108,$D108)=0,$E108,$F108),"")</f>
        <v/>
      </c>
      <c r="CS108" s="7" t="str">
        <f t="shared" si="4788"/>
        <v>,3,3,3,3,3,3,3,3,3,3,3</v>
      </c>
      <c r="CT108" s="7" t="str">
        <f t="shared" si="4789"/>
        <v/>
      </c>
      <c r="CU108" s="7" t="str">
        <f t="shared" si="4911"/>
        <v/>
      </c>
      <c r="CV108" s="7" t="str">
        <f t="shared" ref="CV108:FG108" si="5887">IFERROR(ROUNDDOWN(IF(LEFT($C108,1)="*",CU108*IF(RIGHT($C108,LEN($C108)-1)="old",CU108,VALUE(RIGHT($C108,LEN($C108)-1))),CU108+IF(RIGHT($C108,LEN($C108)-1)="old",CU108,VALUE(RIGHT($C108,LEN($C108)-1))))/3,0),"")</f>
        <v/>
      </c>
      <c r="CW108" s="7" t="str">
        <f t="shared" ref="CW108:FH108" si="5888">IFERROR(IF(MOD(CV108,$D108)=0,$E108,$F108),"")</f>
        <v/>
      </c>
      <c r="CX108" s="7" t="str">
        <f t="shared" si="4792"/>
        <v>,3,3,3,3,3,3,3,3,3,3,3</v>
      </c>
      <c r="CY108" s="7" t="str">
        <f t="shared" si="4793"/>
        <v/>
      </c>
      <c r="CZ108" s="7" t="str">
        <f t="shared" si="4914"/>
        <v/>
      </c>
      <c r="DA108" s="7" t="str">
        <f t="shared" ref="DA108:FL108" si="5889">IFERROR(ROUNDDOWN(IF(LEFT($C108,1)="*",CZ108*IF(RIGHT($C108,LEN($C108)-1)="old",CZ108,VALUE(RIGHT($C108,LEN($C108)-1))),CZ108+IF(RIGHT($C108,LEN($C108)-1)="old",CZ108,VALUE(RIGHT($C108,LEN($C108)-1))))/3,0),"")</f>
        <v/>
      </c>
      <c r="DB108" s="7" t="str">
        <f t="shared" ref="DB108:FM108" si="5890">IFERROR(IF(MOD(DA108,$D108)=0,$E108,$F108),"")</f>
        <v/>
      </c>
      <c r="DC108" s="7" t="str">
        <f t="shared" si="4796"/>
        <v>,3,3,3,3,3,3,3,3,3,3,3</v>
      </c>
      <c r="DD108" s="7" t="str">
        <f t="shared" si="4797"/>
        <v/>
      </c>
      <c r="DE108" s="7" t="str">
        <f t="shared" si="4917"/>
        <v/>
      </c>
      <c r="DF108" s="7" t="str">
        <f t="shared" ref="DF108:FQ108" si="5891">IFERROR(ROUNDDOWN(IF(LEFT($C108,1)="*",DE108*IF(RIGHT($C108,LEN($C108)-1)="old",DE108,VALUE(RIGHT($C108,LEN($C108)-1))),DE108+IF(RIGHT($C108,LEN($C108)-1)="old",DE108,VALUE(RIGHT($C108,LEN($C108)-1))))/3,0),"")</f>
        <v/>
      </c>
      <c r="DG108" s="7" t="str">
        <f t="shared" ref="DG108:FR108" si="5892">IFERROR(IF(MOD(DF108,$D108)=0,$E108,$F108),"")</f>
        <v/>
      </c>
      <c r="DH108" s="7" t="str">
        <f t="shared" si="4800"/>
        <v>,3,3,3,3,3,3,3,3,3,3,3</v>
      </c>
      <c r="DI108" s="7" t="str">
        <f t="shared" si="4801"/>
        <v/>
      </c>
      <c r="DJ108" s="7" t="str">
        <f t="shared" si="4920"/>
        <v/>
      </c>
      <c r="DK108" s="7" t="str">
        <f t="shared" ref="DK108:FV108" si="5893">IFERROR(ROUNDDOWN(IF(LEFT($C108,1)="*",DJ108*IF(RIGHT($C108,LEN($C108)-1)="old",DJ108,VALUE(RIGHT($C108,LEN($C108)-1))),DJ108+IF(RIGHT($C108,LEN($C108)-1)="old",DJ108,VALUE(RIGHT($C108,LEN($C108)-1))))/3,0),"")</f>
        <v/>
      </c>
      <c r="DL108" s="7" t="str">
        <f t="shared" ref="DL108:FW108" si="5894">IFERROR(IF(MOD(DK108,$D108)=0,$E108,$F108),"")</f>
        <v/>
      </c>
      <c r="DM108" s="7" t="str">
        <f t="shared" si="4804"/>
        <v>,3,3,3,3,3,3,3,3,3,3,3</v>
      </c>
      <c r="DN108" s="7" t="str">
        <f t="shared" si="4805"/>
        <v/>
      </c>
      <c r="DO108" s="7" t="str">
        <f t="shared" si="4923"/>
        <v/>
      </c>
      <c r="DP108" s="7" t="str">
        <f t="shared" ref="DP108:GA108" si="5895">IFERROR(ROUNDDOWN(IF(LEFT($C108,1)="*",DO108*IF(RIGHT($C108,LEN($C108)-1)="old",DO108,VALUE(RIGHT($C108,LEN($C108)-1))),DO108+IF(RIGHT($C108,LEN($C108)-1)="old",DO108,VALUE(RIGHT($C108,LEN($C108)-1))))/3,0),"")</f>
        <v/>
      </c>
      <c r="DQ108" s="7" t="str">
        <f t="shared" ref="DQ108:GB108" si="5896">IFERROR(IF(MOD(DP108,$D108)=0,$E108,$F108),"")</f>
        <v/>
      </c>
      <c r="DR108" s="7" t="str">
        <f t="shared" si="4808"/>
        <v>,3,3,3,3,3,3,3,3,3,3,3</v>
      </c>
      <c r="DS108" s="7" t="str">
        <f t="shared" si="4809"/>
        <v/>
      </c>
      <c r="DT108" s="7" t="str">
        <f t="shared" si="4926"/>
        <v/>
      </c>
      <c r="DU108" s="7" t="str">
        <f t="shared" ref="DU108:GF108" si="5897">IFERROR(ROUNDDOWN(IF(LEFT($C108,1)="*",DT108*IF(RIGHT($C108,LEN($C108)-1)="old",DT108,VALUE(RIGHT($C108,LEN($C108)-1))),DT108+IF(RIGHT($C108,LEN($C108)-1)="old",DT108,VALUE(RIGHT($C108,LEN($C108)-1))))/3,0),"")</f>
        <v/>
      </c>
      <c r="DV108" s="7" t="str">
        <f t="shared" ref="DV108:GG108" si="5898">IFERROR(IF(MOD(DU108,$D108)=0,$E108,$F108),"")</f>
        <v/>
      </c>
      <c r="DW108" s="7" t="str">
        <f t="shared" si="4812"/>
        <v>,3,3,3,3,3,3,3,3,3,3,3</v>
      </c>
      <c r="DX108" s="7" t="str">
        <f t="shared" si="4813"/>
        <v/>
      </c>
      <c r="DY108" s="7" t="str">
        <f t="shared" si="4929"/>
        <v/>
      </c>
      <c r="DZ108" s="7" t="str">
        <f t="shared" ref="DZ108:GK108" si="5899">IFERROR(ROUNDDOWN(IF(LEFT($C108,1)="*",DY108*IF(RIGHT($C108,LEN($C108)-1)="old",DY108,VALUE(RIGHT($C108,LEN($C108)-1))),DY108+IF(RIGHT($C108,LEN($C108)-1)="old",DY108,VALUE(RIGHT($C108,LEN($C108)-1))))/3,0),"")</f>
        <v/>
      </c>
      <c r="EA108" s="7" t="str">
        <f t="shared" ref="EA108:GK108" si="5900">IFERROR(IF(MOD(DZ108,$D108)=0,$E108,$F108),"")</f>
        <v/>
      </c>
      <c r="EB108" s="7" t="str">
        <f t="shared" si="4816"/>
        <v>,3,3,3,3,3,3,3,3,3,3,3</v>
      </c>
      <c r="EC108" s="7" t="str">
        <f t="shared" si="4817"/>
        <v/>
      </c>
      <c r="ED108" s="7" t="str">
        <f t="shared" si="4932"/>
        <v/>
      </c>
      <c r="EE108" s="7" t="str">
        <f t="shared" ref="EE108:GK108" si="5901">IFERROR(ROUNDDOWN(IF(LEFT($C108,1)="*",ED108*IF(RIGHT($C108,LEN($C108)-1)="old",ED108,VALUE(RIGHT($C108,LEN($C108)-1))),ED108+IF(RIGHT($C108,LEN($C108)-1)="old",ED108,VALUE(RIGHT($C108,LEN($C108)-1))))/3,0),"")</f>
        <v/>
      </c>
      <c r="EF108" s="7" t="str">
        <f t="shared" ref="EF108:GK108" si="5902">IFERROR(IF(MOD(EE108,$D108)=0,$E108,$F108),"")</f>
        <v/>
      </c>
      <c r="EG108" s="7" t="str">
        <f t="shared" si="4820"/>
        <v>,3,3,3,3,3,3,3,3,3,3,3</v>
      </c>
      <c r="EH108" s="7" t="str">
        <f t="shared" si="4821"/>
        <v/>
      </c>
      <c r="EI108" s="7" t="str">
        <f t="shared" si="4935"/>
        <v/>
      </c>
      <c r="EJ108" s="7" t="str">
        <f t="shared" ref="EJ108:GK108" si="5903">IFERROR(ROUNDDOWN(IF(LEFT($C108,1)="*",EI108*IF(RIGHT($C108,LEN($C108)-1)="old",EI108,VALUE(RIGHT($C108,LEN($C108)-1))),EI108+IF(RIGHT($C108,LEN($C108)-1)="old",EI108,VALUE(RIGHT($C108,LEN($C108)-1))))/3,0),"")</f>
        <v/>
      </c>
      <c r="EK108" s="7" t="str">
        <f t="shared" ref="EK108:GK108" si="5904">IFERROR(IF(MOD(EJ108,$D108)=0,$E108,$F108),"")</f>
        <v/>
      </c>
      <c r="EL108" s="7" t="str">
        <f t="shared" si="4824"/>
        <v>,3,3,3,3,3,3,3,3,3,3,3</v>
      </c>
      <c r="EM108" s="7" t="str">
        <f t="shared" si="4825"/>
        <v/>
      </c>
      <c r="EN108" s="7" t="str">
        <f t="shared" si="4938"/>
        <v/>
      </c>
      <c r="EO108" s="7" t="str">
        <f t="shared" ref="EO108:GK108" si="5905">IFERROR(ROUNDDOWN(IF(LEFT($C108,1)="*",EN108*IF(RIGHT($C108,LEN($C108)-1)="old",EN108,VALUE(RIGHT($C108,LEN($C108)-1))),EN108+IF(RIGHT($C108,LEN($C108)-1)="old",EN108,VALUE(RIGHT($C108,LEN($C108)-1))))/3,0),"")</f>
        <v/>
      </c>
      <c r="EP108" s="7" t="str">
        <f t="shared" ref="EP108:GK108" si="5906">IFERROR(IF(MOD(EO108,$D108)=0,$E108,$F108),"")</f>
        <v/>
      </c>
      <c r="EQ108" s="7" t="str">
        <f t="shared" si="4828"/>
        <v>,3,3,3,3,3,3,3,3,3,3,3</v>
      </c>
      <c r="ER108" s="7" t="str">
        <f t="shared" si="4829"/>
        <v/>
      </c>
      <c r="ES108" s="7" t="str">
        <f t="shared" si="4941"/>
        <v/>
      </c>
      <c r="ET108" s="7" t="str">
        <f t="shared" ref="ET108:GK108" si="5907">IFERROR(ROUNDDOWN(IF(LEFT($C108,1)="*",ES108*IF(RIGHT($C108,LEN($C108)-1)="old",ES108,VALUE(RIGHT($C108,LEN($C108)-1))),ES108+IF(RIGHT($C108,LEN($C108)-1)="old",ES108,VALUE(RIGHT($C108,LEN($C108)-1))))/3,0),"")</f>
        <v/>
      </c>
      <c r="EU108" s="7" t="str">
        <f t="shared" ref="EU108:GK108" si="5908">IFERROR(IF(MOD(ET108,$D108)=0,$E108,$F108),"")</f>
        <v/>
      </c>
      <c r="EV108" s="7" t="str">
        <f t="shared" si="4832"/>
        <v>,3,3,3,3,3,3,3,3,3,3,3</v>
      </c>
      <c r="EW108" s="7" t="str">
        <f t="shared" si="4833"/>
        <v/>
      </c>
      <c r="EX108" s="7" t="str">
        <f t="shared" si="4944"/>
        <v/>
      </c>
      <c r="EY108" s="7" t="str">
        <f t="shared" ref="EY108:GK108" si="5909">IFERROR(ROUNDDOWN(IF(LEFT($C108,1)="*",EX108*IF(RIGHT($C108,LEN($C108)-1)="old",EX108,VALUE(RIGHT($C108,LEN($C108)-1))),EX108+IF(RIGHT($C108,LEN($C108)-1)="old",EX108,VALUE(RIGHT($C108,LEN($C108)-1))))/3,0),"")</f>
        <v/>
      </c>
      <c r="EZ108" s="7" t="str">
        <f t="shared" ref="EZ108:GK108" si="5910">IFERROR(IF(MOD(EY108,$D108)=0,$E108,$F108),"")</f>
        <v/>
      </c>
      <c r="FA108" s="7" t="str">
        <f t="shared" si="4836"/>
        <v>,3,3,3,3,3,3,3,3,3,3,3</v>
      </c>
      <c r="FB108" s="7" t="str">
        <f t="shared" si="4837"/>
        <v/>
      </c>
      <c r="FC108" s="7" t="str">
        <f t="shared" si="4947"/>
        <v/>
      </c>
      <c r="FD108" s="7" t="str">
        <f t="shared" ref="FD108:GK108" si="5911">IFERROR(ROUNDDOWN(IF(LEFT($C108,1)="*",FC108*IF(RIGHT($C108,LEN($C108)-1)="old",FC108,VALUE(RIGHT($C108,LEN($C108)-1))),FC108+IF(RIGHT($C108,LEN($C108)-1)="old",FC108,VALUE(RIGHT($C108,LEN($C108)-1))))/3,0),"")</f>
        <v/>
      </c>
      <c r="FE108" s="7" t="str">
        <f t="shared" ref="FE108:GK108" si="5912">IFERROR(IF(MOD(FD108,$D108)=0,$E108,$F108),"")</f>
        <v/>
      </c>
      <c r="FF108" s="7" t="str">
        <f t="shared" si="4840"/>
        <v>,3,3,3,3,3,3,3,3,3,3,3</v>
      </c>
      <c r="FG108" s="7" t="str">
        <f t="shared" si="4841"/>
        <v/>
      </c>
      <c r="FH108" s="7" t="str">
        <f t="shared" si="4950"/>
        <v/>
      </c>
      <c r="FI108" s="7" t="str">
        <f t="shared" ref="FI108:GK108" si="5913">IFERROR(ROUNDDOWN(IF(LEFT($C108,1)="*",FH108*IF(RIGHT($C108,LEN($C108)-1)="old",FH108,VALUE(RIGHT($C108,LEN($C108)-1))),FH108+IF(RIGHT($C108,LEN($C108)-1)="old",FH108,VALUE(RIGHT($C108,LEN($C108)-1))))/3,0),"")</f>
        <v/>
      </c>
      <c r="FJ108" s="7" t="str">
        <f t="shared" ref="FJ108:GK108" si="5914">IFERROR(IF(MOD(FI108,$D108)=0,$E108,$F108),"")</f>
        <v/>
      </c>
      <c r="FK108" s="7" t="str">
        <f t="shared" si="4844"/>
        <v>,3,3,3,3,3,3,3,3,3,3,3</v>
      </c>
      <c r="FL108" s="7" t="str">
        <f t="shared" si="4845"/>
        <v/>
      </c>
      <c r="FM108" s="7" t="str">
        <f t="shared" si="4953"/>
        <v/>
      </c>
      <c r="FN108" s="7" t="str">
        <f t="shared" ref="FN108:GK108" si="5915">IFERROR(ROUNDDOWN(IF(LEFT($C108,1)="*",FM108*IF(RIGHT($C108,LEN($C108)-1)="old",FM108,VALUE(RIGHT($C108,LEN($C108)-1))),FM108+IF(RIGHT($C108,LEN($C108)-1)="old",FM108,VALUE(RIGHT($C108,LEN($C108)-1))))/3,0),"")</f>
        <v/>
      </c>
      <c r="FO108" s="7" t="str">
        <f t="shared" ref="FO108:GK108" si="5916">IFERROR(IF(MOD(FN108,$D108)=0,$E108,$F108),"")</f>
        <v/>
      </c>
      <c r="FP108" s="7" t="str">
        <f t="shared" si="4848"/>
        <v>,3,3,3,3,3,3,3,3,3,3,3</v>
      </c>
      <c r="FQ108" s="7" t="str">
        <f t="shared" si="4849"/>
        <v/>
      </c>
      <c r="FR108" s="7" t="str">
        <f t="shared" si="4956"/>
        <v/>
      </c>
      <c r="FS108" s="7" t="str">
        <f t="shared" ref="FS108:GK108" si="5917">IFERROR(ROUNDDOWN(IF(LEFT($C108,1)="*",FR108*IF(RIGHT($C108,LEN($C108)-1)="old",FR108,VALUE(RIGHT($C108,LEN($C108)-1))),FR108+IF(RIGHT($C108,LEN($C108)-1)="old",FR108,VALUE(RIGHT($C108,LEN($C108)-1))))/3,0),"")</f>
        <v/>
      </c>
      <c r="FT108" s="7" t="str">
        <f t="shared" ref="FT108:GK108" si="5918">IFERROR(IF(MOD(FS108,$D108)=0,$E108,$F108),"")</f>
        <v/>
      </c>
      <c r="FU108" s="7" t="str">
        <f t="shared" si="4852"/>
        <v>,3,3,3,3,3,3,3,3,3,3,3</v>
      </c>
      <c r="FV108" s="7" t="str">
        <f t="shared" si="4853"/>
        <v/>
      </c>
      <c r="FW108" s="7" t="str">
        <f t="shared" si="4959"/>
        <v/>
      </c>
      <c r="FX108" s="7" t="str">
        <f t="shared" ref="FX108:GK108" si="5919">IFERROR(ROUNDDOWN(IF(LEFT($C108,1)="*",FW108*IF(RIGHT($C108,LEN($C108)-1)="old",FW108,VALUE(RIGHT($C108,LEN($C108)-1))),FW108+IF(RIGHT($C108,LEN($C108)-1)="old",FW108,VALUE(RIGHT($C108,LEN($C108)-1))))/3,0),"")</f>
        <v/>
      </c>
      <c r="FY108" s="7" t="str">
        <f t="shared" ref="FY108:GK108" si="5920">IFERROR(IF(MOD(FX108,$D108)=0,$E108,$F108),"")</f>
        <v/>
      </c>
      <c r="FZ108" s="7" t="str">
        <f t="shared" si="4856"/>
        <v>,3,3,3,3,3,3,3,3,3,3,3</v>
      </c>
      <c r="GA108" s="7" t="str">
        <f t="shared" si="4857"/>
        <v/>
      </c>
      <c r="GB108" s="7" t="str">
        <f t="shared" si="4962"/>
        <v/>
      </c>
      <c r="GC108" s="7" t="str">
        <f t="shared" ref="GC108:GK108" si="5921">IFERROR(ROUNDDOWN(IF(LEFT($C108,1)="*",GB108*IF(RIGHT($C108,LEN($C108)-1)="old",GB108,VALUE(RIGHT($C108,LEN($C108)-1))),GB108+IF(RIGHT($C108,LEN($C108)-1)="old",GB108,VALUE(RIGHT($C108,LEN($C108)-1))))/3,0),"")</f>
        <v/>
      </c>
      <c r="GD108" s="7" t="str">
        <f t="shared" ref="GD108:GK108" si="5922">IFERROR(IF(MOD(GC108,$D108)=0,$E108,$F108),"")</f>
        <v/>
      </c>
      <c r="GE108" s="7" t="str">
        <f t="shared" si="4860"/>
        <v>,3,3,3,3,3,3,3,3,3,3,3</v>
      </c>
      <c r="GF108" s="7" t="str">
        <f t="shared" si="4861"/>
        <v/>
      </c>
      <c r="GG108" s="7" t="str">
        <f t="shared" si="4965"/>
        <v/>
      </c>
      <c r="GH108" s="7" t="str">
        <f t="shared" ref="GH108:GK108" si="5923">IFERROR(ROUNDDOWN(IF(LEFT($C108,1)="*",GG108*IF(RIGHT($C108,LEN($C108)-1)="old",GG108,VALUE(RIGHT($C108,LEN($C108)-1))),GG108+IF(RIGHT($C108,LEN($C108)-1)="old",GG108,VALUE(RIGHT($C108,LEN($C108)-1))))/3,0),"")</f>
        <v/>
      </c>
      <c r="GI108" s="7" t="str">
        <f t="shared" ref="GI108:GK108" si="5924">IFERROR(IF(MOD(GH108,$D108)=0,$E108,$F108),"")</f>
        <v/>
      </c>
      <c r="GJ108" s="7" t="str">
        <f t="shared" si="4864"/>
        <v>,3,3,3,3,3,3,3,3,3,3,3</v>
      </c>
      <c r="GK108" s="7" t="str">
        <f t="shared" si="4865"/>
        <v/>
      </c>
    </row>
    <row r="109" spans="1:197" x14ac:dyDescent="0.25">
      <c r="A109" s="6">
        <f t="shared" ref="A109" si="5925">A101+1</f>
        <v>14</v>
      </c>
      <c r="B109" s="6">
        <v>0</v>
      </c>
      <c r="C109" s="6" t="str">
        <f>"*5"</f>
        <v>*5</v>
      </c>
      <c r="D109" s="6">
        <v>11</v>
      </c>
      <c r="E109" s="6">
        <v>2</v>
      </c>
      <c r="F109" s="6">
        <v>3</v>
      </c>
      <c r="G109" s="6"/>
      <c r="H109" s="6"/>
      <c r="I109" s="6" t="str">
        <f>IF(E102=B109,GJ102,"")&amp;IF(F102=B109,GK102,"")&amp;IF(E103=B109,GJ103,"")&amp;IF(F103=B109,GK103,"")&amp;IF(E104=B109,GJ104,"")&amp;IF(F104=B109,GK104,"")&amp;IF(E105=B109,GJ105,"")&amp;IF(F105=B109,GK105,"")&amp;IF(E106=B109,GJ106,"")&amp;IF(F106=B109,GK106,"")&amp;IF(E107=B109,GJ107,"")&amp;IF(F107=B109,GK107,"")&amp;IF(E108=B109,GJ108,"")&amp;IF(F108=B109,GK108,"")</f>
        <v>,7,33,33,33,33</v>
      </c>
      <c r="J109" s="6">
        <f t="shared" si="4728"/>
        <v>5</v>
      </c>
      <c r="K109" s="6">
        <f>K101+J109</f>
        <v>105</v>
      </c>
      <c r="L109" s="6" t="str">
        <f>IF(E110=B109,GJ110,"")&amp;IF(F110=B109,GK110,"")&amp;IF(E111=B109,GJ111,"")&amp;IF(F111=B109,GK111,"")&amp;IF(E112=B109,GJ112,"")&amp;IF(F112=B109,GK112,"")&amp;IF(E113=B109,GJ113,"")&amp;IF(F113=B109,GK113,"")&amp;IF(E114=B109,GJ114,"")&amp;IF(F114=B109,GK114,"")&amp;IF(E115=B109,GJ115,"")&amp;IF(F115=B109,GK115,"")&amp;IF(E116=B109,GJ116,"")&amp;IF(F116=B109,GK116,"")</f>
        <v>,7,7,7,33</v>
      </c>
      <c r="M109" s="6">
        <f>LEN(L109)-LEN(SUBSTITUTE(L109,",",""))</f>
        <v>4</v>
      </c>
      <c r="N109" s="6">
        <f>IF(N$4&lt;=$J109,VALUE(SUBSTITUTE(MID($I109,IFERROR(FIND(CHAR(1),SUBSTITUTE($I109,",",CHAR(1),(N$4+1)-1)),1),IFERROR(FIND(CHAR(1),SUBSTITUTE($I109,",",CHAR(1),(N$4+1))),LEN($I109)+1)-IFERROR(FIND(CHAR(1),SUBSTITUTE($I109,",",CHAR(1),(N$4+1)-1)),1)),",","")),"")</f>
        <v>7</v>
      </c>
      <c r="O109" s="6">
        <f t="shared" si="3154"/>
        <v>11</v>
      </c>
      <c r="P109" s="6">
        <f t="shared" si="3155"/>
        <v>2</v>
      </c>
      <c r="Q109" s="6" t="str">
        <f t="shared" si="3084"/>
        <v>,11</v>
      </c>
      <c r="R109" s="6" t="str">
        <f t="shared" si="3085"/>
        <v/>
      </c>
      <c r="S109" s="6">
        <f t="shared" si="4729"/>
        <v>33</v>
      </c>
      <c r="T109" s="6">
        <f t="shared" si="4657"/>
        <v>55</v>
      </c>
      <c r="U109" s="6">
        <f t="shared" si="4658"/>
        <v>2</v>
      </c>
      <c r="V109" s="6" t="str">
        <f t="shared" si="5378"/>
        <v>,11,55</v>
      </c>
      <c r="W109" s="6" t="str">
        <f t="shared" si="5379"/>
        <v/>
      </c>
      <c r="X109" s="6">
        <f t="shared" si="4866"/>
        <v>33</v>
      </c>
      <c r="Y109" s="6">
        <f t="shared" ref="Y109:CJ109" si="5926">IFERROR(ROUNDDOWN(IF(LEFT($C109,1)="*",X109*IF(RIGHT($C109,LEN($C109)-1)="old",X109,VALUE(RIGHT($C109,LEN($C109)-1))),X109+IF(RIGHT($C109,LEN($C109)-1)="old",X109,VALUE(RIGHT($C109,LEN($C109)-1))))/3,0),"")</f>
        <v>55</v>
      </c>
      <c r="Z109" s="6">
        <f t="shared" ref="Z109:CK109" si="5927">IFERROR(IF(MOD(Y109,$D109)=0,$E109,$F109),"")</f>
        <v>2</v>
      </c>
      <c r="AA109" s="6" t="str">
        <f t="shared" si="4732"/>
        <v>,11,55,55</v>
      </c>
      <c r="AB109" s="6" t="str">
        <f t="shared" si="4733"/>
        <v/>
      </c>
      <c r="AC109" s="6">
        <f t="shared" si="4869"/>
        <v>33</v>
      </c>
      <c r="AD109" s="6">
        <f t="shared" ref="AD109:CO109" si="5928">IFERROR(ROUNDDOWN(IF(LEFT($C109,1)="*",AC109*IF(RIGHT($C109,LEN($C109)-1)="old",AC109,VALUE(RIGHT($C109,LEN($C109)-1))),AC109+IF(RIGHT($C109,LEN($C109)-1)="old",AC109,VALUE(RIGHT($C109,LEN($C109)-1))))/3,0),"")</f>
        <v>55</v>
      </c>
      <c r="AE109" s="6">
        <f t="shared" ref="AE109:CP109" si="5929">IFERROR(IF(MOD(AD109,$D109)=0,$E109,$F109),"")</f>
        <v>2</v>
      </c>
      <c r="AF109" s="6" t="str">
        <f t="shared" si="4736"/>
        <v>,11,55,55,55</v>
      </c>
      <c r="AG109" s="6" t="str">
        <f t="shared" si="4737"/>
        <v/>
      </c>
      <c r="AH109" s="6">
        <f t="shared" si="4872"/>
        <v>33</v>
      </c>
      <c r="AI109" s="6">
        <f t="shared" ref="AI109:CT109" si="5930">IFERROR(ROUNDDOWN(IF(LEFT($C109,1)="*",AH109*IF(RIGHT($C109,LEN($C109)-1)="old",AH109,VALUE(RIGHT($C109,LEN($C109)-1))),AH109+IF(RIGHT($C109,LEN($C109)-1)="old",AH109,VALUE(RIGHT($C109,LEN($C109)-1))))/3,0),"")</f>
        <v>55</v>
      </c>
      <c r="AJ109" s="6">
        <f t="shared" ref="AJ109:CU109" si="5931">IFERROR(IF(MOD(AI109,$D109)=0,$E109,$F109),"")</f>
        <v>2</v>
      </c>
      <c r="AK109" s="6" t="str">
        <f t="shared" si="4740"/>
        <v>,11,55,55,55,55</v>
      </c>
      <c r="AL109" s="6" t="str">
        <f t="shared" si="4741"/>
        <v/>
      </c>
      <c r="AM109" s="6" t="str">
        <f t="shared" si="4875"/>
        <v/>
      </c>
      <c r="AN109" s="6" t="str">
        <f t="shared" ref="AN109:CY109" si="5932">IFERROR(ROUNDDOWN(IF(LEFT($C109,1)="*",AM109*IF(RIGHT($C109,LEN($C109)-1)="old",AM109,VALUE(RIGHT($C109,LEN($C109)-1))),AM109+IF(RIGHT($C109,LEN($C109)-1)="old",AM109,VALUE(RIGHT($C109,LEN($C109)-1))))/3,0),"")</f>
        <v/>
      </c>
      <c r="AO109" s="6" t="str">
        <f t="shared" ref="AO109:CZ109" si="5933">IFERROR(IF(MOD(AN109,$D109)=0,$E109,$F109),"")</f>
        <v/>
      </c>
      <c r="AP109" s="6" t="str">
        <f t="shared" si="4744"/>
        <v>,11,55,55,55,55</v>
      </c>
      <c r="AQ109" s="6" t="str">
        <f t="shared" si="4745"/>
        <v/>
      </c>
      <c r="AR109" s="6" t="str">
        <f t="shared" si="4878"/>
        <v/>
      </c>
      <c r="AS109" s="6" t="str">
        <f t="shared" ref="AS109:DD109" si="5934">IFERROR(ROUNDDOWN(IF(LEFT($C109,1)="*",AR109*IF(RIGHT($C109,LEN($C109)-1)="old",AR109,VALUE(RIGHT($C109,LEN($C109)-1))),AR109+IF(RIGHT($C109,LEN($C109)-1)="old",AR109,VALUE(RIGHT($C109,LEN($C109)-1))))/3,0),"")</f>
        <v/>
      </c>
      <c r="AT109" s="6" t="str">
        <f t="shared" ref="AT109:DE109" si="5935">IFERROR(IF(MOD(AS109,$D109)=0,$E109,$F109),"")</f>
        <v/>
      </c>
      <c r="AU109" s="6" t="str">
        <f t="shared" si="4748"/>
        <v>,11,55,55,55,55</v>
      </c>
      <c r="AV109" s="6" t="str">
        <f t="shared" si="4749"/>
        <v/>
      </c>
      <c r="AW109" s="6" t="str">
        <f t="shared" si="4881"/>
        <v/>
      </c>
      <c r="AX109" s="6" t="str">
        <f t="shared" ref="AX109:DI109" si="5936">IFERROR(ROUNDDOWN(IF(LEFT($C109,1)="*",AW109*IF(RIGHT($C109,LEN($C109)-1)="old",AW109,VALUE(RIGHT($C109,LEN($C109)-1))),AW109+IF(RIGHT($C109,LEN($C109)-1)="old",AW109,VALUE(RIGHT($C109,LEN($C109)-1))))/3,0),"")</f>
        <v/>
      </c>
      <c r="AY109" s="6" t="str">
        <f t="shared" ref="AY109:DJ109" si="5937">IFERROR(IF(MOD(AX109,$D109)=0,$E109,$F109),"")</f>
        <v/>
      </c>
      <c r="AZ109" s="6" t="str">
        <f t="shared" si="4752"/>
        <v>,11,55,55,55,55</v>
      </c>
      <c r="BA109" s="6" t="str">
        <f t="shared" si="4753"/>
        <v/>
      </c>
      <c r="BB109" s="6" t="str">
        <f t="shared" si="4884"/>
        <v/>
      </c>
      <c r="BC109" s="6" t="str">
        <f t="shared" ref="BC109:DN109" si="5938">IFERROR(ROUNDDOWN(IF(LEFT($C109,1)="*",BB109*IF(RIGHT($C109,LEN($C109)-1)="old",BB109,VALUE(RIGHT($C109,LEN($C109)-1))),BB109+IF(RIGHT($C109,LEN($C109)-1)="old",BB109,VALUE(RIGHT($C109,LEN($C109)-1))))/3,0),"")</f>
        <v/>
      </c>
      <c r="BD109" s="6" t="str">
        <f t="shared" ref="BD109:DO109" si="5939">IFERROR(IF(MOD(BC109,$D109)=0,$E109,$F109),"")</f>
        <v/>
      </c>
      <c r="BE109" s="6" t="str">
        <f t="shared" si="4756"/>
        <v>,11,55,55,55,55</v>
      </c>
      <c r="BF109" s="6" t="str">
        <f t="shared" si="4757"/>
        <v/>
      </c>
      <c r="BG109" s="6" t="str">
        <f t="shared" si="4887"/>
        <v/>
      </c>
      <c r="BH109" s="6" t="str">
        <f t="shared" ref="BH109:DS109" si="5940">IFERROR(ROUNDDOWN(IF(LEFT($C109,1)="*",BG109*IF(RIGHT($C109,LEN($C109)-1)="old",BG109,VALUE(RIGHT($C109,LEN($C109)-1))),BG109+IF(RIGHT($C109,LEN($C109)-1)="old",BG109,VALUE(RIGHT($C109,LEN($C109)-1))))/3,0),"")</f>
        <v/>
      </c>
      <c r="BI109" s="6" t="str">
        <f t="shared" ref="BI109:DT109" si="5941">IFERROR(IF(MOD(BH109,$D109)=0,$E109,$F109),"")</f>
        <v/>
      </c>
      <c r="BJ109" s="6" t="str">
        <f t="shared" si="4760"/>
        <v>,11,55,55,55,55</v>
      </c>
      <c r="BK109" s="6" t="str">
        <f t="shared" si="4761"/>
        <v/>
      </c>
      <c r="BL109" s="6" t="str">
        <f t="shared" si="4890"/>
        <v/>
      </c>
      <c r="BM109" s="6" t="str">
        <f t="shared" ref="BM109:DX109" si="5942">IFERROR(ROUNDDOWN(IF(LEFT($C109,1)="*",BL109*IF(RIGHT($C109,LEN($C109)-1)="old",BL109,VALUE(RIGHT($C109,LEN($C109)-1))),BL109+IF(RIGHT($C109,LEN($C109)-1)="old",BL109,VALUE(RIGHT($C109,LEN($C109)-1))))/3,0),"")</f>
        <v/>
      </c>
      <c r="BN109" s="6" t="str">
        <f t="shared" ref="BN109:DY109" si="5943">IFERROR(IF(MOD(BM109,$D109)=0,$E109,$F109),"")</f>
        <v/>
      </c>
      <c r="BO109" s="6" t="str">
        <f t="shared" si="4764"/>
        <v>,11,55,55,55,55</v>
      </c>
      <c r="BP109" s="6" t="str">
        <f t="shared" si="4765"/>
        <v/>
      </c>
      <c r="BQ109" s="6" t="str">
        <f t="shared" si="4893"/>
        <v/>
      </c>
      <c r="BR109" s="6" t="str">
        <f t="shared" ref="BR109:EC109" si="5944">IFERROR(ROUNDDOWN(IF(LEFT($C109,1)="*",BQ109*IF(RIGHT($C109,LEN($C109)-1)="old",BQ109,VALUE(RIGHT($C109,LEN($C109)-1))),BQ109+IF(RIGHT($C109,LEN($C109)-1)="old",BQ109,VALUE(RIGHT($C109,LEN($C109)-1))))/3,0),"")</f>
        <v/>
      </c>
      <c r="BS109" s="6" t="str">
        <f t="shared" ref="BS109:ED109" si="5945">IFERROR(IF(MOD(BR109,$D109)=0,$E109,$F109),"")</f>
        <v/>
      </c>
      <c r="BT109" s="6" t="str">
        <f t="shared" si="4768"/>
        <v>,11,55,55,55,55</v>
      </c>
      <c r="BU109" s="6" t="str">
        <f t="shared" si="4769"/>
        <v/>
      </c>
      <c r="BV109" s="6" t="str">
        <f t="shared" si="4896"/>
        <v/>
      </c>
      <c r="BW109" s="6" t="str">
        <f t="shared" ref="BW109:EH109" si="5946">IFERROR(ROUNDDOWN(IF(LEFT($C109,1)="*",BV109*IF(RIGHT($C109,LEN($C109)-1)="old",BV109,VALUE(RIGHT($C109,LEN($C109)-1))),BV109+IF(RIGHT($C109,LEN($C109)-1)="old",BV109,VALUE(RIGHT($C109,LEN($C109)-1))))/3,0),"")</f>
        <v/>
      </c>
      <c r="BX109" s="6" t="str">
        <f t="shared" ref="BX109:EI109" si="5947">IFERROR(IF(MOD(BW109,$D109)=0,$E109,$F109),"")</f>
        <v/>
      </c>
      <c r="BY109" s="6" t="str">
        <f t="shared" si="4772"/>
        <v>,11,55,55,55,55</v>
      </c>
      <c r="BZ109" s="6" t="str">
        <f t="shared" si="4773"/>
        <v/>
      </c>
      <c r="CA109" s="6" t="str">
        <f t="shared" si="4899"/>
        <v/>
      </c>
      <c r="CB109" s="6" t="str">
        <f t="shared" ref="CB109:EM109" si="5948">IFERROR(ROUNDDOWN(IF(LEFT($C109,1)="*",CA109*IF(RIGHT($C109,LEN($C109)-1)="old",CA109,VALUE(RIGHT($C109,LEN($C109)-1))),CA109+IF(RIGHT($C109,LEN($C109)-1)="old",CA109,VALUE(RIGHT($C109,LEN($C109)-1))))/3,0),"")</f>
        <v/>
      </c>
      <c r="CC109" s="6" t="str">
        <f t="shared" ref="CC109:EN109" si="5949">IFERROR(IF(MOD(CB109,$D109)=0,$E109,$F109),"")</f>
        <v/>
      </c>
      <c r="CD109" s="6" t="str">
        <f t="shared" si="4776"/>
        <v>,11,55,55,55,55</v>
      </c>
      <c r="CE109" s="6" t="str">
        <f t="shared" si="4777"/>
        <v/>
      </c>
      <c r="CF109" s="6" t="str">
        <f t="shared" si="4902"/>
        <v/>
      </c>
      <c r="CG109" s="6" t="str">
        <f t="shared" ref="CG109:ER109" si="5950">IFERROR(ROUNDDOWN(IF(LEFT($C109,1)="*",CF109*IF(RIGHT($C109,LEN($C109)-1)="old",CF109,VALUE(RIGHT($C109,LEN($C109)-1))),CF109+IF(RIGHT($C109,LEN($C109)-1)="old",CF109,VALUE(RIGHT($C109,LEN($C109)-1))))/3,0),"")</f>
        <v/>
      </c>
      <c r="CH109" s="6" t="str">
        <f t="shared" ref="CH109:ES109" si="5951">IFERROR(IF(MOD(CG109,$D109)=0,$E109,$F109),"")</f>
        <v/>
      </c>
      <c r="CI109" s="6" t="str">
        <f t="shared" si="4780"/>
        <v>,11,55,55,55,55</v>
      </c>
      <c r="CJ109" s="6" t="str">
        <f t="shared" si="4781"/>
        <v/>
      </c>
      <c r="CK109" s="6" t="str">
        <f t="shared" si="4905"/>
        <v/>
      </c>
      <c r="CL109" s="6" t="str">
        <f t="shared" ref="CL109:EW109" si="5952">IFERROR(ROUNDDOWN(IF(LEFT($C109,1)="*",CK109*IF(RIGHT($C109,LEN($C109)-1)="old",CK109,VALUE(RIGHT($C109,LEN($C109)-1))),CK109+IF(RIGHT($C109,LEN($C109)-1)="old",CK109,VALUE(RIGHT($C109,LEN($C109)-1))))/3,0),"")</f>
        <v/>
      </c>
      <c r="CM109" s="6" t="str">
        <f t="shared" ref="CM109:EX109" si="5953">IFERROR(IF(MOD(CL109,$D109)=0,$E109,$F109),"")</f>
        <v/>
      </c>
      <c r="CN109" s="6" t="str">
        <f t="shared" si="4784"/>
        <v>,11,55,55,55,55</v>
      </c>
      <c r="CO109" s="6" t="str">
        <f t="shared" si="4785"/>
        <v/>
      </c>
      <c r="CP109" s="6" t="str">
        <f t="shared" si="4908"/>
        <v/>
      </c>
      <c r="CQ109" s="6" t="str">
        <f t="shared" ref="CQ109:FB109" si="5954">IFERROR(ROUNDDOWN(IF(LEFT($C109,1)="*",CP109*IF(RIGHT($C109,LEN($C109)-1)="old",CP109,VALUE(RIGHT($C109,LEN($C109)-1))),CP109+IF(RIGHT($C109,LEN($C109)-1)="old",CP109,VALUE(RIGHT($C109,LEN($C109)-1))))/3,0),"")</f>
        <v/>
      </c>
      <c r="CR109" s="6" t="str">
        <f t="shared" ref="CR109:FC109" si="5955">IFERROR(IF(MOD(CQ109,$D109)=0,$E109,$F109),"")</f>
        <v/>
      </c>
      <c r="CS109" s="6" t="str">
        <f t="shared" si="4788"/>
        <v>,11,55,55,55,55</v>
      </c>
      <c r="CT109" s="6" t="str">
        <f t="shared" si="4789"/>
        <v/>
      </c>
      <c r="CU109" s="6" t="str">
        <f t="shared" si="4911"/>
        <v/>
      </c>
      <c r="CV109" s="6" t="str">
        <f t="shared" ref="CV109:FG109" si="5956">IFERROR(ROUNDDOWN(IF(LEFT($C109,1)="*",CU109*IF(RIGHT($C109,LEN($C109)-1)="old",CU109,VALUE(RIGHT($C109,LEN($C109)-1))),CU109+IF(RIGHT($C109,LEN($C109)-1)="old",CU109,VALUE(RIGHT($C109,LEN($C109)-1))))/3,0),"")</f>
        <v/>
      </c>
      <c r="CW109" s="6" t="str">
        <f t="shared" ref="CW109:FH109" si="5957">IFERROR(IF(MOD(CV109,$D109)=0,$E109,$F109),"")</f>
        <v/>
      </c>
      <c r="CX109" s="6" t="str">
        <f t="shared" si="4792"/>
        <v>,11,55,55,55,55</v>
      </c>
      <c r="CY109" s="6" t="str">
        <f t="shared" si="4793"/>
        <v/>
      </c>
      <c r="CZ109" s="6" t="str">
        <f t="shared" si="4914"/>
        <v/>
      </c>
      <c r="DA109" s="6" t="str">
        <f t="shared" ref="DA109:FL109" si="5958">IFERROR(ROUNDDOWN(IF(LEFT($C109,1)="*",CZ109*IF(RIGHT($C109,LEN($C109)-1)="old",CZ109,VALUE(RIGHT($C109,LEN($C109)-1))),CZ109+IF(RIGHT($C109,LEN($C109)-1)="old",CZ109,VALUE(RIGHT($C109,LEN($C109)-1))))/3,0),"")</f>
        <v/>
      </c>
      <c r="DB109" s="6" t="str">
        <f t="shared" ref="DB109:FM109" si="5959">IFERROR(IF(MOD(DA109,$D109)=0,$E109,$F109),"")</f>
        <v/>
      </c>
      <c r="DC109" s="6" t="str">
        <f t="shared" si="4796"/>
        <v>,11,55,55,55,55</v>
      </c>
      <c r="DD109" s="6" t="str">
        <f t="shared" si="4797"/>
        <v/>
      </c>
      <c r="DE109" s="6" t="str">
        <f t="shared" si="4917"/>
        <v/>
      </c>
      <c r="DF109" s="6" t="str">
        <f t="shared" ref="DF109:FQ109" si="5960">IFERROR(ROUNDDOWN(IF(LEFT($C109,1)="*",DE109*IF(RIGHT($C109,LEN($C109)-1)="old",DE109,VALUE(RIGHT($C109,LEN($C109)-1))),DE109+IF(RIGHT($C109,LEN($C109)-1)="old",DE109,VALUE(RIGHT($C109,LEN($C109)-1))))/3,0),"")</f>
        <v/>
      </c>
      <c r="DG109" s="6" t="str">
        <f t="shared" ref="DG109:FR109" si="5961">IFERROR(IF(MOD(DF109,$D109)=0,$E109,$F109),"")</f>
        <v/>
      </c>
      <c r="DH109" s="6" t="str">
        <f t="shared" si="4800"/>
        <v>,11,55,55,55,55</v>
      </c>
      <c r="DI109" s="6" t="str">
        <f t="shared" si="4801"/>
        <v/>
      </c>
      <c r="DJ109" s="6" t="str">
        <f t="shared" si="4920"/>
        <v/>
      </c>
      <c r="DK109" s="6" t="str">
        <f t="shared" ref="DK109:FV109" si="5962">IFERROR(ROUNDDOWN(IF(LEFT($C109,1)="*",DJ109*IF(RIGHT($C109,LEN($C109)-1)="old",DJ109,VALUE(RIGHT($C109,LEN($C109)-1))),DJ109+IF(RIGHT($C109,LEN($C109)-1)="old",DJ109,VALUE(RIGHT($C109,LEN($C109)-1))))/3,0),"")</f>
        <v/>
      </c>
      <c r="DL109" s="6" t="str">
        <f t="shared" ref="DL109:FW109" si="5963">IFERROR(IF(MOD(DK109,$D109)=0,$E109,$F109),"")</f>
        <v/>
      </c>
      <c r="DM109" s="6" t="str">
        <f t="shared" si="4804"/>
        <v>,11,55,55,55,55</v>
      </c>
      <c r="DN109" s="6" t="str">
        <f t="shared" si="4805"/>
        <v/>
      </c>
      <c r="DO109" s="6" t="str">
        <f t="shared" si="4923"/>
        <v/>
      </c>
      <c r="DP109" s="6" t="str">
        <f t="shared" ref="DP109:GA109" si="5964">IFERROR(ROUNDDOWN(IF(LEFT($C109,1)="*",DO109*IF(RIGHT($C109,LEN($C109)-1)="old",DO109,VALUE(RIGHT($C109,LEN($C109)-1))),DO109+IF(RIGHT($C109,LEN($C109)-1)="old",DO109,VALUE(RIGHT($C109,LEN($C109)-1))))/3,0),"")</f>
        <v/>
      </c>
      <c r="DQ109" s="6" t="str">
        <f t="shared" ref="DQ109:GB109" si="5965">IFERROR(IF(MOD(DP109,$D109)=0,$E109,$F109),"")</f>
        <v/>
      </c>
      <c r="DR109" s="6" t="str">
        <f t="shared" si="4808"/>
        <v>,11,55,55,55,55</v>
      </c>
      <c r="DS109" s="6" t="str">
        <f t="shared" si="4809"/>
        <v/>
      </c>
      <c r="DT109" s="6" t="str">
        <f t="shared" si="4926"/>
        <v/>
      </c>
      <c r="DU109" s="6" t="str">
        <f t="shared" ref="DU109:GF109" si="5966">IFERROR(ROUNDDOWN(IF(LEFT($C109,1)="*",DT109*IF(RIGHT($C109,LEN($C109)-1)="old",DT109,VALUE(RIGHT($C109,LEN($C109)-1))),DT109+IF(RIGHT($C109,LEN($C109)-1)="old",DT109,VALUE(RIGHT($C109,LEN($C109)-1))))/3,0),"")</f>
        <v/>
      </c>
      <c r="DV109" s="6" t="str">
        <f t="shared" ref="DV109:GG109" si="5967">IFERROR(IF(MOD(DU109,$D109)=0,$E109,$F109),"")</f>
        <v/>
      </c>
      <c r="DW109" s="6" t="str">
        <f t="shared" si="4812"/>
        <v>,11,55,55,55,55</v>
      </c>
      <c r="DX109" s="6" t="str">
        <f t="shared" si="4813"/>
        <v/>
      </c>
      <c r="DY109" s="6" t="str">
        <f t="shared" si="4929"/>
        <v/>
      </c>
      <c r="DZ109" s="6" t="str">
        <f t="shared" ref="DZ109:GK109" si="5968">IFERROR(ROUNDDOWN(IF(LEFT($C109,1)="*",DY109*IF(RIGHT($C109,LEN($C109)-1)="old",DY109,VALUE(RIGHT($C109,LEN($C109)-1))),DY109+IF(RIGHT($C109,LEN($C109)-1)="old",DY109,VALUE(RIGHT($C109,LEN($C109)-1))))/3,0),"")</f>
        <v/>
      </c>
      <c r="EA109" s="6" t="str">
        <f t="shared" ref="EA109:GK109" si="5969">IFERROR(IF(MOD(DZ109,$D109)=0,$E109,$F109),"")</f>
        <v/>
      </c>
      <c r="EB109" s="6" t="str">
        <f t="shared" si="4816"/>
        <v>,11,55,55,55,55</v>
      </c>
      <c r="EC109" s="6" t="str">
        <f t="shared" si="4817"/>
        <v/>
      </c>
      <c r="ED109" s="6" t="str">
        <f t="shared" si="4932"/>
        <v/>
      </c>
      <c r="EE109" s="6" t="str">
        <f t="shared" ref="EE109:GK109" si="5970">IFERROR(ROUNDDOWN(IF(LEFT($C109,1)="*",ED109*IF(RIGHT($C109,LEN($C109)-1)="old",ED109,VALUE(RIGHT($C109,LEN($C109)-1))),ED109+IF(RIGHT($C109,LEN($C109)-1)="old",ED109,VALUE(RIGHT($C109,LEN($C109)-1))))/3,0),"")</f>
        <v/>
      </c>
      <c r="EF109" s="6" t="str">
        <f t="shared" ref="EF109:GK109" si="5971">IFERROR(IF(MOD(EE109,$D109)=0,$E109,$F109),"")</f>
        <v/>
      </c>
      <c r="EG109" s="6" t="str">
        <f t="shared" si="4820"/>
        <v>,11,55,55,55,55</v>
      </c>
      <c r="EH109" s="6" t="str">
        <f t="shared" si="4821"/>
        <v/>
      </c>
      <c r="EI109" s="6" t="str">
        <f t="shared" si="4935"/>
        <v/>
      </c>
      <c r="EJ109" s="6" t="str">
        <f t="shared" ref="EJ109:GK109" si="5972">IFERROR(ROUNDDOWN(IF(LEFT($C109,1)="*",EI109*IF(RIGHT($C109,LEN($C109)-1)="old",EI109,VALUE(RIGHT($C109,LEN($C109)-1))),EI109+IF(RIGHT($C109,LEN($C109)-1)="old",EI109,VALUE(RIGHT($C109,LEN($C109)-1))))/3,0),"")</f>
        <v/>
      </c>
      <c r="EK109" s="6" t="str">
        <f t="shared" ref="EK109:GK109" si="5973">IFERROR(IF(MOD(EJ109,$D109)=0,$E109,$F109),"")</f>
        <v/>
      </c>
      <c r="EL109" s="6" t="str">
        <f t="shared" si="4824"/>
        <v>,11,55,55,55,55</v>
      </c>
      <c r="EM109" s="6" t="str">
        <f t="shared" si="4825"/>
        <v/>
      </c>
      <c r="EN109" s="6" t="str">
        <f t="shared" si="4938"/>
        <v/>
      </c>
      <c r="EO109" s="6" t="str">
        <f t="shared" ref="EO109:GK109" si="5974">IFERROR(ROUNDDOWN(IF(LEFT($C109,1)="*",EN109*IF(RIGHT($C109,LEN($C109)-1)="old",EN109,VALUE(RIGHT($C109,LEN($C109)-1))),EN109+IF(RIGHT($C109,LEN($C109)-1)="old",EN109,VALUE(RIGHT($C109,LEN($C109)-1))))/3,0),"")</f>
        <v/>
      </c>
      <c r="EP109" s="6" t="str">
        <f t="shared" ref="EP109:GK109" si="5975">IFERROR(IF(MOD(EO109,$D109)=0,$E109,$F109),"")</f>
        <v/>
      </c>
      <c r="EQ109" s="6" t="str">
        <f t="shared" si="4828"/>
        <v>,11,55,55,55,55</v>
      </c>
      <c r="ER109" s="6" t="str">
        <f t="shared" si="4829"/>
        <v/>
      </c>
      <c r="ES109" s="6" t="str">
        <f t="shared" si="4941"/>
        <v/>
      </c>
      <c r="ET109" s="6" t="str">
        <f t="shared" ref="ET109:GK109" si="5976">IFERROR(ROUNDDOWN(IF(LEFT($C109,1)="*",ES109*IF(RIGHT($C109,LEN($C109)-1)="old",ES109,VALUE(RIGHT($C109,LEN($C109)-1))),ES109+IF(RIGHT($C109,LEN($C109)-1)="old",ES109,VALUE(RIGHT($C109,LEN($C109)-1))))/3,0),"")</f>
        <v/>
      </c>
      <c r="EU109" s="6" t="str">
        <f t="shared" ref="EU109:GK109" si="5977">IFERROR(IF(MOD(ET109,$D109)=0,$E109,$F109),"")</f>
        <v/>
      </c>
      <c r="EV109" s="6" t="str">
        <f t="shared" si="4832"/>
        <v>,11,55,55,55,55</v>
      </c>
      <c r="EW109" s="6" t="str">
        <f t="shared" si="4833"/>
        <v/>
      </c>
      <c r="EX109" s="6" t="str">
        <f t="shared" si="4944"/>
        <v/>
      </c>
      <c r="EY109" s="6" t="str">
        <f t="shared" ref="EY109:GK109" si="5978">IFERROR(ROUNDDOWN(IF(LEFT($C109,1)="*",EX109*IF(RIGHT($C109,LEN($C109)-1)="old",EX109,VALUE(RIGHT($C109,LEN($C109)-1))),EX109+IF(RIGHT($C109,LEN($C109)-1)="old",EX109,VALUE(RIGHT($C109,LEN($C109)-1))))/3,0),"")</f>
        <v/>
      </c>
      <c r="EZ109" s="6" t="str">
        <f t="shared" ref="EZ109:GK109" si="5979">IFERROR(IF(MOD(EY109,$D109)=0,$E109,$F109),"")</f>
        <v/>
      </c>
      <c r="FA109" s="6" t="str">
        <f t="shared" si="4836"/>
        <v>,11,55,55,55,55</v>
      </c>
      <c r="FB109" s="6" t="str">
        <f t="shared" si="4837"/>
        <v/>
      </c>
      <c r="FC109" s="6" t="str">
        <f t="shared" si="4947"/>
        <v/>
      </c>
      <c r="FD109" s="6" t="str">
        <f t="shared" ref="FD109:GK109" si="5980">IFERROR(ROUNDDOWN(IF(LEFT($C109,1)="*",FC109*IF(RIGHT($C109,LEN($C109)-1)="old",FC109,VALUE(RIGHT($C109,LEN($C109)-1))),FC109+IF(RIGHT($C109,LEN($C109)-1)="old",FC109,VALUE(RIGHT($C109,LEN($C109)-1))))/3,0),"")</f>
        <v/>
      </c>
      <c r="FE109" s="6" t="str">
        <f t="shared" ref="FE109:GK109" si="5981">IFERROR(IF(MOD(FD109,$D109)=0,$E109,$F109),"")</f>
        <v/>
      </c>
      <c r="FF109" s="6" t="str">
        <f t="shared" si="4840"/>
        <v>,11,55,55,55,55</v>
      </c>
      <c r="FG109" s="6" t="str">
        <f t="shared" si="4841"/>
        <v/>
      </c>
      <c r="FH109" s="6" t="str">
        <f t="shared" si="4950"/>
        <v/>
      </c>
      <c r="FI109" s="6" t="str">
        <f t="shared" ref="FI109:GK109" si="5982">IFERROR(ROUNDDOWN(IF(LEFT($C109,1)="*",FH109*IF(RIGHT($C109,LEN($C109)-1)="old",FH109,VALUE(RIGHT($C109,LEN($C109)-1))),FH109+IF(RIGHT($C109,LEN($C109)-1)="old",FH109,VALUE(RIGHT($C109,LEN($C109)-1))))/3,0),"")</f>
        <v/>
      </c>
      <c r="FJ109" s="6" t="str">
        <f t="shared" ref="FJ109:GK109" si="5983">IFERROR(IF(MOD(FI109,$D109)=0,$E109,$F109),"")</f>
        <v/>
      </c>
      <c r="FK109" s="6" t="str">
        <f t="shared" si="4844"/>
        <v>,11,55,55,55,55</v>
      </c>
      <c r="FL109" s="6" t="str">
        <f t="shared" si="4845"/>
        <v/>
      </c>
      <c r="FM109" s="6" t="str">
        <f t="shared" si="4953"/>
        <v/>
      </c>
      <c r="FN109" s="6" t="str">
        <f t="shared" ref="FN109:GK109" si="5984">IFERROR(ROUNDDOWN(IF(LEFT($C109,1)="*",FM109*IF(RIGHT($C109,LEN($C109)-1)="old",FM109,VALUE(RIGHT($C109,LEN($C109)-1))),FM109+IF(RIGHT($C109,LEN($C109)-1)="old",FM109,VALUE(RIGHT($C109,LEN($C109)-1))))/3,0),"")</f>
        <v/>
      </c>
      <c r="FO109" s="6" t="str">
        <f t="shared" ref="FO109:GK109" si="5985">IFERROR(IF(MOD(FN109,$D109)=0,$E109,$F109),"")</f>
        <v/>
      </c>
      <c r="FP109" s="6" t="str">
        <f t="shared" si="4848"/>
        <v>,11,55,55,55,55</v>
      </c>
      <c r="FQ109" s="6" t="str">
        <f t="shared" si="4849"/>
        <v/>
      </c>
      <c r="FR109" s="6" t="str">
        <f t="shared" si="4956"/>
        <v/>
      </c>
      <c r="FS109" s="6" t="str">
        <f t="shared" ref="FS109:GK109" si="5986">IFERROR(ROUNDDOWN(IF(LEFT($C109,1)="*",FR109*IF(RIGHT($C109,LEN($C109)-1)="old",FR109,VALUE(RIGHT($C109,LEN($C109)-1))),FR109+IF(RIGHT($C109,LEN($C109)-1)="old",FR109,VALUE(RIGHT($C109,LEN($C109)-1))))/3,0),"")</f>
        <v/>
      </c>
      <c r="FT109" s="6" t="str">
        <f t="shared" ref="FT109:GK109" si="5987">IFERROR(IF(MOD(FS109,$D109)=0,$E109,$F109),"")</f>
        <v/>
      </c>
      <c r="FU109" s="6" t="str">
        <f t="shared" si="4852"/>
        <v>,11,55,55,55,55</v>
      </c>
      <c r="FV109" s="6" t="str">
        <f t="shared" si="4853"/>
        <v/>
      </c>
      <c r="FW109" s="6" t="str">
        <f t="shared" si="4959"/>
        <v/>
      </c>
      <c r="FX109" s="6" t="str">
        <f t="shared" ref="FX109:GK109" si="5988">IFERROR(ROUNDDOWN(IF(LEFT($C109,1)="*",FW109*IF(RIGHT($C109,LEN($C109)-1)="old",FW109,VALUE(RIGHT($C109,LEN($C109)-1))),FW109+IF(RIGHT($C109,LEN($C109)-1)="old",FW109,VALUE(RIGHT($C109,LEN($C109)-1))))/3,0),"")</f>
        <v/>
      </c>
      <c r="FY109" s="6" t="str">
        <f t="shared" ref="FY109:GK109" si="5989">IFERROR(IF(MOD(FX109,$D109)=0,$E109,$F109),"")</f>
        <v/>
      </c>
      <c r="FZ109" s="6" t="str">
        <f t="shared" si="4856"/>
        <v>,11,55,55,55,55</v>
      </c>
      <c r="GA109" s="6" t="str">
        <f t="shared" si="4857"/>
        <v/>
      </c>
      <c r="GB109" s="6" t="str">
        <f t="shared" si="4962"/>
        <v/>
      </c>
      <c r="GC109" s="6" t="str">
        <f t="shared" ref="GC109:GK109" si="5990">IFERROR(ROUNDDOWN(IF(LEFT($C109,1)="*",GB109*IF(RIGHT($C109,LEN($C109)-1)="old",GB109,VALUE(RIGHT($C109,LEN($C109)-1))),GB109+IF(RIGHT($C109,LEN($C109)-1)="old",GB109,VALUE(RIGHT($C109,LEN($C109)-1))))/3,0),"")</f>
        <v/>
      </c>
      <c r="GD109" s="6" t="str">
        <f t="shared" ref="GD109:GK109" si="5991">IFERROR(IF(MOD(GC109,$D109)=0,$E109,$F109),"")</f>
        <v/>
      </c>
      <c r="GE109" s="6" t="str">
        <f t="shared" si="4860"/>
        <v>,11,55,55,55,55</v>
      </c>
      <c r="GF109" s="6" t="str">
        <f t="shared" si="4861"/>
        <v/>
      </c>
      <c r="GG109" s="6" t="str">
        <f t="shared" si="4965"/>
        <v/>
      </c>
      <c r="GH109" s="6" t="str">
        <f t="shared" ref="GH109:GK109" si="5992">IFERROR(ROUNDDOWN(IF(LEFT($C109,1)="*",GG109*IF(RIGHT($C109,LEN($C109)-1)="old",GG109,VALUE(RIGHT($C109,LEN($C109)-1))),GG109+IF(RIGHT($C109,LEN($C109)-1)="old",GG109,VALUE(RIGHT($C109,LEN($C109)-1))))/3,0),"")</f>
        <v/>
      </c>
      <c r="GI109" s="6" t="str">
        <f t="shared" ref="GI109:GK109" si="5993">IFERROR(IF(MOD(GH109,$D109)=0,$E109,$F109),"")</f>
        <v/>
      </c>
      <c r="GJ109" s="6" t="str">
        <f t="shared" si="4864"/>
        <v>,11,55,55,55,55</v>
      </c>
      <c r="GK109" s="6" t="str">
        <f t="shared" si="4865"/>
        <v/>
      </c>
      <c r="GL109" s="6"/>
      <c r="GM109" s="6"/>
      <c r="GN109" s="6"/>
      <c r="GO109" s="6"/>
    </row>
    <row r="110" spans="1:197" x14ac:dyDescent="0.25">
      <c r="A110" s="6"/>
      <c r="B110" s="6">
        <v>1</v>
      </c>
      <c r="C110" s="6" t="str">
        <f>"*11"</f>
        <v>*11</v>
      </c>
      <c r="D110" s="6">
        <v>5</v>
      </c>
      <c r="E110" s="6">
        <v>4</v>
      </c>
      <c r="F110" s="6">
        <v>0</v>
      </c>
      <c r="G110" s="6"/>
      <c r="H110" s="6"/>
      <c r="I110" s="6" t="str">
        <f>IF(E103=B110,GJ103,"")&amp;IF(F103=B110,GK103,"")&amp;IF(E104=B110,GJ104,"")&amp;IF(F104=B110,GK104,"")&amp;IF(E105=B110,GJ105,"")&amp;IF(F105=B110,GK105,"")&amp;IF(E106=B110,GJ106,"")&amp;IF(F106=B110,GK106,"")&amp;IF(E107=B110,GJ107,"")&amp;IF(F107=B110,GK107,"")&amp;IF(E108=B110,GJ108,"")&amp;IF(F108=B110,GK108,"")&amp;IF(E109=B110,GJ109,"")&amp;IF(F109=B110,GK109,"")</f>
        <v>,2,2,2,9</v>
      </c>
      <c r="J110" s="6">
        <f t="shared" si="4728"/>
        <v>4</v>
      </c>
      <c r="K110" s="6">
        <f>K102+J110</f>
        <v>120</v>
      </c>
      <c r="L110" s="6" t="str">
        <f>IF(E111=B110,GJ111,"")&amp;IF(F111=B110,GK111,"")&amp;IF(E112=B110,GJ112,"")&amp;IF(F112=B110,GK112,"")&amp;IF(E113=B110,GJ113,"")&amp;IF(F113=B110,GK113,"")&amp;IF(E114=B110,GJ114,"")&amp;IF(F114=B110,GK114,"")&amp;IF(E115=B110,GJ115,"")&amp;IF(F115=B110,GK115,"")&amp;IF(E116=B110,GJ116,"")&amp;IF(F116=B110,GK116,"")</f>
        <v>,2,9,7,7,7,7</v>
      </c>
      <c r="M110" s="6">
        <f>LEN(L110)-LEN(SUBSTITUTE(L110,",",""))</f>
        <v>6</v>
      </c>
      <c r="N110" s="6">
        <f>IF(N$4&lt;=$J110,VALUE(SUBSTITUTE(MID($I110,IFERROR(FIND(CHAR(1),SUBSTITUTE($I110,",",CHAR(1),(N$4+1)-1)),1),IFERROR(FIND(CHAR(1),SUBSTITUTE($I110,",",CHAR(1),(N$4+1))),LEN($I110)+1)-IFERROR(FIND(CHAR(1),SUBSTITUTE($I110,",",CHAR(1),(N$4+1)-1)),1)),",","")),"")</f>
        <v>2</v>
      </c>
      <c r="O110" s="6">
        <f t="shared" si="3154"/>
        <v>7</v>
      </c>
      <c r="P110" s="6">
        <f t="shared" si="3155"/>
        <v>0</v>
      </c>
      <c r="Q110" s="6" t="str">
        <f t="shared" si="3084"/>
        <v/>
      </c>
      <c r="R110" s="6" t="str">
        <f t="shared" si="3085"/>
        <v>,7</v>
      </c>
      <c r="S110" s="6">
        <f t="shared" si="4729"/>
        <v>2</v>
      </c>
      <c r="T110" s="6">
        <f t="shared" si="4657"/>
        <v>7</v>
      </c>
      <c r="U110" s="6">
        <f t="shared" si="4658"/>
        <v>0</v>
      </c>
      <c r="V110" s="6" t="str">
        <f t="shared" si="5378"/>
        <v/>
      </c>
      <c r="W110" s="6" t="str">
        <f t="shared" si="5379"/>
        <v>,7,7</v>
      </c>
      <c r="X110" s="6">
        <f t="shared" si="4866"/>
        <v>2</v>
      </c>
      <c r="Y110" s="6">
        <f t="shared" ref="Y110:CJ110" si="5994">IFERROR(ROUNDDOWN(IF(LEFT($C110,1)="*",X110*IF(RIGHT($C110,LEN($C110)-1)="old",X110,VALUE(RIGHT($C110,LEN($C110)-1))),X110+IF(RIGHT($C110,LEN($C110)-1)="old",X110,VALUE(RIGHT($C110,LEN($C110)-1))))/3,0),"")</f>
        <v>7</v>
      </c>
      <c r="Z110" s="6">
        <f t="shared" ref="Z110:CK110" si="5995">IFERROR(IF(MOD(Y110,$D110)=0,$E110,$F110),"")</f>
        <v>0</v>
      </c>
      <c r="AA110" s="6" t="str">
        <f t="shared" si="4732"/>
        <v/>
      </c>
      <c r="AB110" s="6" t="str">
        <f t="shared" si="4733"/>
        <v>,7,7,7</v>
      </c>
      <c r="AC110" s="6">
        <f t="shared" si="4869"/>
        <v>9</v>
      </c>
      <c r="AD110" s="6">
        <f t="shared" ref="AD110:CO110" si="5996">IFERROR(ROUNDDOWN(IF(LEFT($C110,1)="*",AC110*IF(RIGHT($C110,LEN($C110)-1)="old",AC110,VALUE(RIGHT($C110,LEN($C110)-1))),AC110+IF(RIGHT($C110,LEN($C110)-1)="old",AC110,VALUE(RIGHT($C110,LEN($C110)-1))))/3,0),"")</f>
        <v>33</v>
      </c>
      <c r="AE110" s="6">
        <f t="shared" ref="AE110:CP110" si="5997">IFERROR(IF(MOD(AD110,$D110)=0,$E110,$F110),"")</f>
        <v>0</v>
      </c>
      <c r="AF110" s="6" t="str">
        <f t="shared" si="4736"/>
        <v/>
      </c>
      <c r="AG110" s="6" t="str">
        <f t="shared" si="4737"/>
        <v>,7,7,7,33</v>
      </c>
      <c r="AH110" s="6" t="str">
        <f t="shared" si="4872"/>
        <v/>
      </c>
      <c r="AI110" s="6" t="str">
        <f t="shared" ref="AI110:CT110" si="5998">IFERROR(ROUNDDOWN(IF(LEFT($C110,1)="*",AH110*IF(RIGHT($C110,LEN($C110)-1)="old",AH110,VALUE(RIGHT($C110,LEN($C110)-1))),AH110+IF(RIGHT($C110,LEN($C110)-1)="old",AH110,VALUE(RIGHT($C110,LEN($C110)-1))))/3,0),"")</f>
        <v/>
      </c>
      <c r="AJ110" s="6" t="str">
        <f t="shared" ref="AJ110:CU110" si="5999">IFERROR(IF(MOD(AI110,$D110)=0,$E110,$F110),"")</f>
        <v/>
      </c>
      <c r="AK110" s="6" t="str">
        <f t="shared" si="4740"/>
        <v/>
      </c>
      <c r="AL110" s="6" t="str">
        <f t="shared" si="4741"/>
        <v>,7,7,7,33</v>
      </c>
      <c r="AM110" s="6" t="str">
        <f t="shared" si="4875"/>
        <v/>
      </c>
      <c r="AN110" s="6" t="str">
        <f t="shared" ref="AN110:CY110" si="6000">IFERROR(ROUNDDOWN(IF(LEFT($C110,1)="*",AM110*IF(RIGHT($C110,LEN($C110)-1)="old",AM110,VALUE(RIGHT($C110,LEN($C110)-1))),AM110+IF(RIGHT($C110,LEN($C110)-1)="old",AM110,VALUE(RIGHT($C110,LEN($C110)-1))))/3,0),"")</f>
        <v/>
      </c>
      <c r="AO110" s="6" t="str">
        <f t="shared" ref="AO110:CZ110" si="6001">IFERROR(IF(MOD(AN110,$D110)=0,$E110,$F110),"")</f>
        <v/>
      </c>
      <c r="AP110" s="6" t="str">
        <f t="shared" si="4744"/>
        <v/>
      </c>
      <c r="AQ110" s="6" t="str">
        <f t="shared" si="4745"/>
        <v>,7,7,7,33</v>
      </c>
      <c r="AR110" s="6" t="str">
        <f t="shared" si="4878"/>
        <v/>
      </c>
      <c r="AS110" s="6" t="str">
        <f t="shared" ref="AS110:DD110" si="6002">IFERROR(ROUNDDOWN(IF(LEFT($C110,1)="*",AR110*IF(RIGHT($C110,LEN($C110)-1)="old",AR110,VALUE(RIGHT($C110,LEN($C110)-1))),AR110+IF(RIGHT($C110,LEN($C110)-1)="old",AR110,VALUE(RIGHT($C110,LEN($C110)-1))))/3,0),"")</f>
        <v/>
      </c>
      <c r="AT110" s="6" t="str">
        <f t="shared" ref="AT110:DE110" si="6003">IFERROR(IF(MOD(AS110,$D110)=0,$E110,$F110),"")</f>
        <v/>
      </c>
      <c r="AU110" s="6" t="str">
        <f t="shared" si="4748"/>
        <v/>
      </c>
      <c r="AV110" s="6" t="str">
        <f t="shared" si="4749"/>
        <v>,7,7,7,33</v>
      </c>
      <c r="AW110" s="6" t="str">
        <f t="shared" si="4881"/>
        <v/>
      </c>
      <c r="AX110" s="6" t="str">
        <f t="shared" ref="AX110:DI110" si="6004">IFERROR(ROUNDDOWN(IF(LEFT($C110,1)="*",AW110*IF(RIGHT($C110,LEN($C110)-1)="old",AW110,VALUE(RIGHT($C110,LEN($C110)-1))),AW110+IF(RIGHT($C110,LEN($C110)-1)="old",AW110,VALUE(RIGHT($C110,LEN($C110)-1))))/3,0),"")</f>
        <v/>
      </c>
      <c r="AY110" s="6" t="str">
        <f t="shared" ref="AY110:DJ110" si="6005">IFERROR(IF(MOD(AX110,$D110)=0,$E110,$F110),"")</f>
        <v/>
      </c>
      <c r="AZ110" s="6" t="str">
        <f t="shared" si="4752"/>
        <v/>
      </c>
      <c r="BA110" s="6" t="str">
        <f t="shared" si="4753"/>
        <v>,7,7,7,33</v>
      </c>
      <c r="BB110" s="6" t="str">
        <f t="shared" si="4884"/>
        <v/>
      </c>
      <c r="BC110" s="6" t="str">
        <f t="shared" ref="BC110:DN110" si="6006">IFERROR(ROUNDDOWN(IF(LEFT($C110,1)="*",BB110*IF(RIGHT($C110,LEN($C110)-1)="old",BB110,VALUE(RIGHT($C110,LEN($C110)-1))),BB110+IF(RIGHT($C110,LEN($C110)-1)="old",BB110,VALUE(RIGHT($C110,LEN($C110)-1))))/3,0),"")</f>
        <v/>
      </c>
      <c r="BD110" s="6" t="str">
        <f t="shared" ref="BD110:DO110" si="6007">IFERROR(IF(MOD(BC110,$D110)=0,$E110,$F110),"")</f>
        <v/>
      </c>
      <c r="BE110" s="6" t="str">
        <f t="shared" si="4756"/>
        <v/>
      </c>
      <c r="BF110" s="6" t="str">
        <f t="shared" si="4757"/>
        <v>,7,7,7,33</v>
      </c>
      <c r="BG110" s="6" t="str">
        <f t="shared" si="4887"/>
        <v/>
      </c>
      <c r="BH110" s="6" t="str">
        <f t="shared" ref="BH110:DS110" si="6008">IFERROR(ROUNDDOWN(IF(LEFT($C110,1)="*",BG110*IF(RIGHT($C110,LEN($C110)-1)="old",BG110,VALUE(RIGHT($C110,LEN($C110)-1))),BG110+IF(RIGHT($C110,LEN($C110)-1)="old",BG110,VALUE(RIGHT($C110,LEN($C110)-1))))/3,0),"")</f>
        <v/>
      </c>
      <c r="BI110" s="6" t="str">
        <f t="shared" ref="BI110:DT110" si="6009">IFERROR(IF(MOD(BH110,$D110)=0,$E110,$F110),"")</f>
        <v/>
      </c>
      <c r="BJ110" s="6" t="str">
        <f t="shared" si="4760"/>
        <v/>
      </c>
      <c r="BK110" s="6" t="str">
        <f t="shared" si="4761"/>
        <v>,7,7,7,33</v>
      </c>
      <c r="BL110" s="6" t="str">
        <f t="shared" si="4890"/>
        <v/>
      </c>
      <c r="BM110" s="6" t="str">
        <f t="shared" ref="BM110:DX110" si="6010">IFERROR(ROUNDDOWN(IF(LEFT($C110,1)="*",BL110*IF(RIGHT($C110,LEN($C110)-1)="old",BL110,VALUE(RIGHT($C110,LEN($C110)-1))),BL110+IF(RIGHT($C110,LEN($C110)-1)="old",BL110,VALUE(RIGHT($C110,LEN($C110)-1))))/3,0),"")</f>
        <v/>
      </c>
      <c r="BN110" s="6" t="str">
        <f t="shared" ref="BN110:DY110" si="6011">IFERROR(IF(MOD(BM110,$D110)=0,$E110,$F110),"")</f>
        <v/>
      </c>
      <c r="BO110" s="6" t="str">
        <f t="shared" si="4764"/>
        <v/>
      </c>
      <c r="BP110" s="6" t="str">
        <f t="shared" si="4765"/>
        <v>,7,7,7,33</v>
      </c>
      <c r="BQ110" s="6" t="str">
        <f t="shared" si="4893"/>
        <v/>
      </c>
      <c r="BR110" s="6" t="str">
        <f t="shared" ref="BR110:EC110" si="6012">IFERROR(ROUNDDOWN(IF(LEFT($C110,1)="*",BQ110*IF(RIGHT($C110,LEN($C110)-1)="old",BQ110,VALUE(RIGHT($C110,LEN($C110)-1))),BQ110+IF(RIGHT($C110,LEN($C110)-1)="old",BQ110,VALUE(RIGHT($C110,LEN($C110)-1))))/3,0),"")</f>
        <v/>
      </c>
      <c r="BS110" s="6" t="str">
        <f t="shared" ref="BS110:ED110" si="6013">IFERROR(IF(MOD(BR110,$D110)=0,$E110,$F110),"")</f>
        <v/>
      </c>
      <c r="BT110" s="6" t="str">
        <f t="shared" si="4768"/>
        <v/>
      </c>
      <c r="BU110" s="6" t="str">
        <f t="shared" si="4769"/>
        <v>,7,7,7,33</v>
      </c>
      <c r="BV110" s="6" t="str">
        <f t="shared" si="4896"/>
        <v/>
      </c>
      <c r="BW110" s="6" t="str">
        <f t="shared" ref="BW110:EH110" si="6014">IFERROR(ROUNDDOWN(IF(LEFT($C110,1)="*",BV110*IF(RIGHT($C110,LEN($C110)-1)="old",BV110,VALUE(RIGHT($C110,LEN($C110)-1))),BV110+IF(RIGHT($C110,LEN($C110)-1)="old",BV110,VALUE(RIGHT($C110,LEN($C110)-1))))/3,0),"")</f>
        <v/>
      </c>
      <c r="BX110" s="6" t="str">
        <f t="shared" ref="BX110:EI110" si="6015">IFERROR(IF(MOD(BW110,$D110)=0,$E110,$F110),"")</f>
        <v/>
      </c>
      <c r="BY110" s="6" t="str">
        <f t="shared" si="4772"/>
        <v/>
      </c>
      <c r="BZ110" s="6" t="str">
        <f t="shared" si="4773"/>
        <v>,7,7,7,33</v>
      </c>
      <c r="CA110" s="6" t="str">
        <f t="shared" si="4899"/>
        <v/>
      </c>
      <c r="CB110" s="6" t="str">
        <f t="shared" ref="CB110:EM110" si="6016">IFERROR(ROUNDDOWN(IF(LEFT($C110,1)="*",CA110*IF(RIGHT($C110,LEN($C110)-1)="old",CA110,VALUE(RIGHT($C110,LEN($C110)-1))),CA110+IF(RIGHT($C110,LEN($C110)-1)="old",CA110,VALUE(RIGHT($C110,LEN($C110)-1))))/3,0),"")</f>
        <v/>
      </c>
      <c r="CC110" s="6" t="str">
        <f t="shared" ref="CC110:EN110" si="6017">IFERROR(IF(MOD(CB110,$D110)=0,$E110,$F110),"")</f>
        <v/>
      </c>
      <c r="CD110" s="6" t="str">
        <f t="shared" si="4776"/>
        <v/>
      </c>
      <c r="CE110" s="6" t="str">
        <f t="shared" si="4777"/>
        <v>,7,7,7,33</v>
      </c>
      <c r="CF110" s="6" t="str">
        <f t="shared" si="4902"/>
        <v/>
      </c>
      <c r="CG110" s="6" t="str">
        <f t="shared" ref="CG110:ER110" si="6018">IFERROR(ROUNDDOWN(IF(LEFT($C110,1)="*",CF110*IF(RIGHT($C110,LEN($C110)-1)="old",CF110,VALUE(RIGHT($C110,LEN($C110)-1))),CF110+IF(RIGHT($C110,LEN($C110)-1)="old",CF110,VALUE(RIGHT($C110,LEN($C110)-1))))/3,0),"")</f>
        <v/>
      </c>
      <c r="CH110" s="6" t="str">
        <f t="shared" ref="CH110:ES110" si="6019">IFERROR(IF(MOD(CG110,$D110)=0,$E110,$F110),"")</f>
        <v/>
      </c>
      <c r="CI110" s="6" t="str">
        <f t="shared" si="4780"/>
        <v/>
      </c>
      <c r="CJ110" s="6" t="str">
        <f t="shared" si="4781"/>
        <v>,7,7,7,33</v>
      </c>
      <c r="CK110" s="6" t="str">
        <f t="shared" si="4905"/>
        <v/>
      </c>
      <c r="CL110" s="6" t="str">
        <f t="shared" ref="CL110:EW110" si="6020">IFERROR(ROUNDDOWN(IF(LEFT($C110,1)="*",CK110*IF(RIGHT($C110,LEN($C110)-1)="old",CK110,VALUE(RIGHT($C110,LEN($C110)-1))),CK110+IF(RIGHT($C110,LEN($C110)-1)="old",CK110,VALUE(RIGHT($C110,LEN($C110)-1))))/3,0),"")</f>
        <v/>
      </c>
      <c r="CM110" s="6" t="str">
        <f t="shared" ref="CM110:EX110" si="6021">IFERROR(IF(MOD(CL110,$D110)=0,$E110,$F110),"")</f>
        <v/>
      </c>
      <c r="CN110" s="6" t="str">
        <f t="shared" si="4784"/>
        <v/>
      </c>
      <c r="CO110" s="6" t="str">
        <f t="shared" si="4785"/>
        <v>,7,7,7,33</v>
      </c>
      <c r="CP110" s="6" t="str">
        <f t="shared" si="4908"/>
        <v/>
      </c>
      <c r="CQ110" s="6" t="str">
        <f t="shared" ref="CQ110:FB110" si="6022">IFERROR(ROUNDDOWN(IF(LEFT($C110,1)="*",CP110*IF(RIGHT($C110,LEN($C110)-1)="old",CP110,VALUE(RIGHT($C110,LEN($C110)-1))),CP110+IF(RIGHT($C110,LEN($C110)-1)="old",CP110,VALUE(RIGHT($C110,LEN($C110)-1))))/3,0),"")</f>
        <v/>
      </c>
      <c r="CR110" s="6" t="str">
        <f t="shared" ref="CR110:FC110" si="6023">IFERROR(IF(MOD(CQ110,$D110)=0,$E110,$F110),"")</f>
        <v/>
      </c>
      <c r="CS110" s="6" t="str">
        <f t="shared" si="4788"/>
        <v/>
      </c>
      <c r="CT110" s="6" t="str">
        <f t="shared" si="4789"/>
        <v>,7,7,7,33</v>
      </c>
      <c r="CU110" s="6" t="str">
        <f t="shared" si="4911"/>
        <v/>
      </c>
      <c r="CV110" s="6" t="str">
        <f t="shared" ref="CV110:FG110" si="6024">IFERROR(ROUNDDOWN(IF(LEFT($C110,1)="*",CU110*IF(RIGHT($C110,LEN($C110)-1)="old",CU110,VALUE(RIGHT($C110,LEN($C110)-1))),CU110+IF(RIGHT($C110,LEN($C110)-1)="old",CU110,VALUE(RIGHT($C110,LEN($C110)-1))))/3,0),"")</f>
        <v/>
      </c>
      <c r="CW110" s="6" t="str">
        <f t="shared" ref="CW110:FH110" si="6025">IFERROR(IF(MOD(CV110,$D110)=0,$E110,$F110),"")</f>
        <v/>
      </c>
      <c r="CX110" s="6" t="str">
        <f t="shared" si="4792"/>
        <v/>
      </c>
      <c r="CY110" s="6" t="str">
        <f t="shared" si="4793"/>
        <v>,7,7,7,33</v>
      </c>
      <c r="CZ110" s="6" t="str">
        <f t="shared" si="4914"/>
        <v/>
      </c>
      <c r="DA110" s="6" t="str">
        <f t="shared" ref="DA110:FL110" si="6026">IFERROR(ROUNDDOWN(IF(LEFT($C110,1)="*",CZ110*IF(RIGHT($C110,LEN($C110)-1)="old",CZ110,VALUE(RIGHT($C110,LEN($C110)-1))),CZ110+IF(RIGHT($C110,LEN($C110)-1)="old",CZ110,VALUE(RIGHT($C110,LEN($C110)-1))))/3,0),"")</f>
        <v/>
      </c>
      <c r="DB110" s="6" t="str">
        <f t="shared" ref="DB110:FM110" si="6027">IFERROR(IF(MOD(DA110,$D110)=0,$E110,$F110),"")</f>
        <v/>
      </c>
      <c r="DC110" s="6" t="str">
        <f t="shared" si="4796"/>
        <v/>
      </c>
      <c r="DD110" s="6" t="str">
        <f t="shared" si="4797"/>
        <v>,7,7,7,33</v>
      </c>
      <c r="DE110" s="6" t="str">
        <f t="shared" si="4917"/>
        <v/>
      </c>
      <c r="DF110" s="6" t="str">
        <f t="shared" ref="DF110:FQ110" si="6028">IFERROR(ROUNDDOWN(IF(LEFT($C110,1)="*",DE110*IF(RIGHT($C110,LEN($C110)-1)="old",DE110,VALUE(RIGHT($C110,LEN($C110)-1))),DE110+IF(RIGHT($C110,LEN($C110)-1)="old",DE110,VALUE(RIGHT($C110,LEN($C110)-1))))/3,0),"")</f>
        <v/>
      </c>
      <c r="DG110" s="6" t="str">
        <f t="shared" ref="DG110:FR110" si="6029">IFERROR(IF(MOD(DF110,$D110)=0,$E110,$F110),"")</f>
        <v/>
      </c>
      <c r="DH110" s="6" t="str">
        <f t="shared" si="4800"/>
        <v/>
      </c>
      <c r="DI110" s="6" t="str">
        <f t="shared" si="4801"/>
        <v>,7,7,7,33</v>
      </c>
      <c r="DJ110" s="6" t="str">
        <f t="shared" si="4920"/>
        <v/>
      </c>
      <c r="DK110" s="6" t="str">
        <f t="shared" ref="DK110:FV110" si="6030">IFERROR(ROUNDDOWN(IF(LEFT($C110,1)="*",DJ110*IF(RIGHT($C110,LEN($C110)-1)="old",DJ110,VALUE(RIGHT($C110,LEN($C110)-1))),DJ110+IF(RIGHT($C110,LEN($C110)-1)="old",DJ110,VALUE(RIGHT($C110,LEN($C110)-1))))/3,0),"")</f>
        <v/>
      </c>
      <c r="DL110" s="6" t="str">
        <f t="shared" ref="DL110:FW110" si="6031">IFERROR(IF(MOD(DK110,$D110)=0,$E110,$F110),"")</f>
        <v/>
      </c>
      <c r="DM110" s="6" t="str">
        <f t="shared" si="4804"/>
        <v/>
      </c>
      <c r="DN110" s="6" t="str">
        <f t="shared" si="4805"/>
        <v>,7,7,7,33</v>
      </c>
      <c r="DO110" s="6" t="str">
        <f t="shared" si="4923"/>
        <v/>
      </c>
      <c r="DP110" s="6" t="str">
        <f t="shared" ref="DP110:GA110" si="6032">IFERROR(ROUNDDOWN(IF(LEFT($C110,1)="*",DO110*IF(RIGHT($C110,LEN($C110)-1)="old",DO110,VALUE(RIGHT($C110,LEN($C110)-1))),DO110+IF(RIGHT($C110,LEN($C110)-1)="old",DO110,VALUE(RIGHT($C110,LEN($C110)-1))))/3,0),"")</f>
        <v/>
      </c>
      <c r="DQ110" s="6" t="str">
        <f t="shared" ref="DQ110:GB110" si="6033">IFERROR(IF(MOD(DP110,$D110)=0,$E110,$F110),"")</f>
        <v/>
      </c>
      <c r="DR110" s="6" t="str">
        <f t="shared" si="4808"/>
        <v/>
      </c>
      <c r="DS110" s="6" t="str">
        <f t="shared" si="4809"/>
        <v>,7,7,7,33</v>
      </c>
      <c r="DT110" s="6" t="str">
        <f t="shared" si="4926"/>
        <v/>
      </c>
      <c r="DU110" s="6" t="str">
        <f t="shared" ref="DU110:GF110" si="6034">IFERROR(ROUNDDOWN(IF(LEFT($C110,1)="*",DT110*IF(RIGHT($C110,LEN($C110)-1)="old",DT110,VALUE(RIGHT($C110,LEN($C110)-1))),DT110+IF(RIGHT($C110,LEN($C110)-1)="old",DT110,VALUE(RIGHT($C110,LEN($C110)-1))))/3,0),"")</f>
        <v/>
      </c>
      <c r="DV110" s="6" t="str">
        <f t="shared" ref="DV110:GG110" si="6035">IFERROR(IF(MOD(DU110,$D110)=0,$E110,$F110),"")</f>
        <v/>
      </c>
      <c r="DW110" s="6" t="str">
        <f t="shared" si="4812"/>
        <v/>
      </c>
      <c r="DX110" s="6" t="str">
        <f t="shared" si="4813"/>
        <v>,7,7,7,33</v>
      </c>
      <c r="DY110" s="6" t="str">
        <f t="shared" si="4929"/>
        <v/>
      </c>
      <c r="DZ110" s="6" t="str">
        <f t="shared" ref="DZ110:GK110" si="6036">IFERROR(ROUNDDOWN(IF(LEFT($C110,1)="*",DY110*IF(RIGHT($C110,LEN($C110)-1)="old",DY110,VALUE(RIGHT($C110,LEN($C110)-1))),DY110+IF(RIGHT($C110,LEN($C110)-1)="old",DY110,VALUE(RIGHT($C110,LEN($C110)-1))))/3,0),"")</f>
        <v/>
      </c>
      <c r="EA110" s="6" t="str">
        <f t="shared" ref="EA110:GK110" si="6037">IFERROR(IF(MOD(DZ110,$D110)=0,$E110,$F110),"")</f>
        <v/>
      </c>
      <c r="EB110" s="6" t="str">
        <f t="shared" si="4816"/>
        <v/>
      </c>
      <c r="EC110" s="6" t="str">
        <f t="shared" si="4817"/>
        <v>,7,7,7,33</v>
      </c>
      <c r="ED110" s="6" t="str">
        <f t="shared" si="4932"/>
        <v/>
      </c>
      <c r="EE110" s="6" t="str">
        <f t="shared" ref="EE110:GK110" si="6038">IFERROR(ROUNDDOWN(IF(LEFT($C110,1)="*",ED110*IF(RIGHT($C110,LEN($C110)-1)="old",ED110,VALUE(RIGHT($C110,LEN($C110)-1))),ED110+IF(RIGHT($C110,LEN($C110)-1)="old",ED110,VALUE(RIGHT($C110,LEN($C110)-1))))/3,0),"")</f>
        <v/>
      </c>
      <c r="EF110" s="6" t="str">
        <f t="shared" ref="EF110:GK110" si="6039">IFERROR(IF(MOD(EE110,$D110)=0,$E110,$F110),"")</f>
        <v/>
      </c>
      <c r="EG110" s="6" t="str">
        <f t="shared" si="4820"/>
        <v/>
      </c>
      <c r="EH110" s="6" t="str">
        <f t="shared" si="4821"/>
        <v>,7,7,7,33</v>
      </c>
      <c r="EI110" s="6" t="str">
        <f t="shared" si="4935"/>
        <v/>
      </c>
      <c r="EJ110" s="6" t="str">
        <f t="shared" ref="EJ110:GK110" si="6040">IFERROR(ROUNDDOWN(IF(LEFT($C110,1)="*",EI110*IF(RIGHT($C110,LEN($C110)-1)="old",EI110,VALUE(RIGHT($C110,LEN($C110)-1))),EI110+IF(RIGHT($C110,LEN($C110)-1)="old",EI110,VALUE(RIGHT($C110,LEN($C110)-1))))/3,0),"")</f>
        <v/>
      </c>
      <c r="EK110" s="6" t="str">
        <f t="shared" ref="EK110:GK110" si="6041">IFERROR(IF(MOD(EJ110,$D110)=0,$E110,$F110),"")</f>
        <v/>
      </c>
      <c r="EL110" s="6" t="str">
        <f t="shared" si="4824"/>
        <v/>
      </c>
      <c r="EM110" s="6" t="str">
        <f t="shared" si="4825"/>
        <v>,7,7,7,33</v>
      </c>
      <c r="EN110" s="6" t="str">
        <f t="shared" si="4938"/>
        <v/>
      </c>
      <c r="EO110" s="6" t="str">
        <f t="shared" ref="EO110:GK110" si="6042">IFERROR(ROUNDDOWN(IF(LEFT($C110,1)="*",EN110*IF(RIGHT($C110,LEN($C110)-1)="old",EN110,VALUE(RIGHT($C110,LEN($C110)-1))),EN110+IF(RIGHT($C110,LEN($C110)-1)="old",EN110,VALUE(RIGHT($C110,LEN($C110)-1))))/3,0),"")</f>
        <v/>
      </c>
      <c r="EP110" s="6" t="str">
        <f t="shared" ref="EP110:GK110" si="6043">IFERROR(IF(MOD(EO110,$D110)=0,$E110,$F110),"")</f>
        <v/>
      </c>
      <c r="EQ110" s="6" t="str">
        <f t="shared" si="4828"/>
        <v/>
      </c>
      <c r="ER110" s="6" t="str">
        <f t="shared" si="4829"/>
        <v>,7,7,7,33</v>
      </c>
      <c r="ES110" s="6" t="str">
        <f t="shared" si="4941"/>
        <v/>
      </c>
      <c r="ET110" s="6" t="str">
        <f t="shared" ref="ET110:GK110" si="6044">IFERROR(ROUNDDOWN(IF(LEFT($C110,1)="*",ES110*IF(RIGHT($C110,LEN($C110)-1)="old",ES110,VALUE(RIGHT($C110,LEN($C110)-1))),ES110+IF(RIGHT($C110,LEN($C110)-1)="old",ES110,VALUE(RIGHT($C110,LEN($C110)-1))))/3,0),"")</f>
        <v/>
      </c>
      <c r="EU110" s="6" t="str">
        <f t="shared" ref="EU110:GK110" si="6045">IFERROR(IF(MOD(ET110,$D110)=0,$E110,$F110),"")</f>
        <v/>
      </c>
      <c r="EV110" s="6" t="str">
        <f t="shared" si="4832"/>
        <v/>
      </c>
      <c r="EW110" s="6" t="str">
        <f t="shared" si="4833"/>
        <v>,7,7,7,33</v>
      </c>
      <c r="EX110" s="6" t="str">
        <f t="shared" si="4944"/>
        <v/>
      </c>
      <c r="EY110" s="6" t="str">
        <f t="shared" ref="EY110:GK110" si="6046">IFERROR(ROUNDDOWN(IF(LEFT($C110,1)="*",EX110*IF(RIGHT($C110,LEN($C110)-1)="old",EX110,VALUE(RIGHT($C110,LEN($C110)-1))),EX110+IF(RIGHT($C110,LEN($C110)-1)="old",EX110,VALUE(RIGHT($C110,LEN($C110)-1))))/3,0),"")</f>
        <v/>
      </c>
      <c r="EZ110" s="6" t="str">
        <f t="shared" ref="EZ110:GK110" si="6047">IFERROR(IF(MOD(EY110,$D110)=0,$E110,$F110),"")</f>
        <v/>
      </c>
      <c r="FA110" s="6" t="str">
        <f t="shared" si="4836"/>
        <v/>
      </c>
      <c r="FB110" s="6" t="str">
        <f t="shared" si="4837"/>
        <v>,7,7,7,33</v>
      </c>
      <c r="FC110" s="6" t="str">
        <f t="shared" si="4947"/>
        <v/>
      </c>
      <c r="FD110" s="6" t="str">
        <f t="shared" ref="FD110:GK110" si="6048">IFERROR(ROUNDDOWN(IF(LEFT($C110,1)="*",FC110*IF(RIGHT($C110,LEN($C110)-1)="old",FC110,VALUE(RIGHT($C110,LEN($C110)-1))),FC110+IF(RIGHT($C110,LEN($C110)-1)="old",FC110,VALUE(RIGHT($C110,LEN($C110)-1))))/3,0),"")</f>
        <v/>
      </c>
      <c r="FE110" s="6" t="str">
        <f t="shared" ref="FE110:GK110" si="6049">IFERROR(IF(MOD(FD110,$D110)=0,$E110,$F110),"")</f>
        <v/>
      </c>
      <c r="FF110" s="6" t="str">
        <f t="shared" si="4840"/>
        <v/>
      </c>
      <c r="FG110" s="6" t="str">
        <f t="shared" si="4841"/>
        <v>,7,7,7,33</v>
      </c>
      <c r="FH110" s="6" t="str">
        <f t="shared" si="4950"/>
        <v/>
      </c>
      <c r="FI110" s="6" t="str">
        <f t="shared" ref="FI110:GK110" si="6050">IFERROR(ROUNDDOWN(IF(LEFT($C110,1)="*",FH110*IF(RIGHT($C110,LEN($C110)-1)="old",FH110,VALUE(RIGHT($C110,LEN($C110)-1))),FH110+IF(RIGHT($C110,LEN($C110)-1)="old",FH110,VALUE(RIGHT($C110,LEN($C110)-1))))/3,0),"")</f>
        <v/>
      </c>
      <c r="FJ110" s="6" t="str">
        <f t="shared" ref="FJ110:GK110" si="6051">IFERROR(IF(MOD(FI110,$D110)=0,$E110,$F110),"")</f>
        <v/>
      </c>
      <c r="FK110" s="6" t="str">
        <f t="shared" si="4844"/>
        <v/>
      </c>
      <c r="FL110" s="6" t="str">
        <f t="shared" si="4845"/>
        <v>,7,7,7,33</v>
      </c>
      <c r="FM110" s="6" t="str">
        <f t="shared" si="4953"/>
        <v/>
      </c>
      <c r="FN110" s="6" t="str">
        <f t="shared" ref="FN110:GK110" si="6052">IFERROR(ROUNDDOWN(IF(LEFT($C110,1)="*",FM110*IF(RIGHT($C110,LEN($C110)-1)="old",FM110,VALUE(RIGHT($C110,LEN($C110)-1))),FM110+IF(RIGHT($C110,LEN($C110)-1)="old",FM110,VALUE(RIGHT($C110,LEN($C110)-1))))/3,0),"")</f>
        <v/>
      </c>
      <c r="FO110" s="6" t="str">
        <f t="shared" ref="FO110:GK110" si="6053">IFERROR(IF(MOD(FN110,$D110)=0,$E110,$F110),"")</f>
        <v/>
      </c>
      <c r="FP110" s="6" t="str">
        <f t="shared" si="4848"/>
        <v/>
      </c>
      <c r="FQ110" s="6" t="str">
        <f t="shared" si="4849"/>
        <v>,7,7,7,33</v>
      </c>
      <c r="FR110" s="6" t="str">
        <f t="shared" si="4956"/>
        <v/>
      </c>
      <c r="FS110" s="6" t="str">
        <f t="shared" ref="FS110:GK110" si="6054">IFERROR(ROUNDDOWN(IF(LEFT($C110,1)="*",FR110*IF(RIGHT($C110,LEN($C110)-1)="old",FR110,VALUE(RIGHT($C110,LEN($C110)-1))),FR110+IF(RIGHT($C110,LEN($C110)-1)="old",FR110,VALUE(RIGHT($C110,LEN($C110)-1))))/3,0),"")</f>
        <v/>
      </c>
      <c r="FT110" s="6" t="str">
        <f t="shared" ref="FT110:GK110" si="6055">IFERROR(IF(MOD(FS110,$D110)=0,$E110,$F110),"")</f>
        <v/>
      </c>
      <c r="FU110" s="6" t="str">
        <f t="shared" si="4852"/>
        <v/>
      </c>
      <c r="FV110" s="6" t="str">
        <f t="shared" si="4853"/>
        <v>,7,7,7,33</v>
      </c>
      <c r="FW110" s="6" t="str">
        <f t="shared" si="4959"/>
        <v/>
      </c>
      <c r="FX110" s="6" t="str">
        <f t="shared" ref="FX110:GK110" si="6056">IFERROR(ROUNDDOWN(IF(LEFT($C110,1)="*",FW110*IF(RIGHT($C110,LEN($C110)-1)="old",FW110,VALUE(RIGHT($C110,LEN($C110)-1))),FW110+IF(RIGHT($C110,LEN($C110)-1)="old",FW110,VALUE(RIGHT($C110,LEN($C110)-1))))/3,0),"")</f>
        <v/>
      </c>
      <c r="FY110" s="6" t="str">
        <f t="shared" ref="FY110:GK110" si="6057">IFERROR(IF(MOD(FX110,$D110)=0,$E110,$F110),"")</f>
        <v/>
      </c>
      <c r="FZ110" s="6" t="str">
        <f t="shared" si="4856"/>
        <v/>
      </c>
      <c r="GA110" s="6" t="str">
        <f t="shared" si="4857"/>
        <v>,7,7,7,33</v>
      </c>
      <c r="GB110" s="6" t="str">
        <f t="shared" si="4962"/>
        <v/>
      </c>
      <c r="GC110" s="6" t="str">
        <f t="shared" ref="GC110:GK110" si="6058">IFERROR(ROUNDDOWN(IF(LEFT($C110,1)="*",GB110*IF(RIGHT($C110,LEN($C110)-1)="old",GB110,VALUE(RIGHT($C110,LEN($C110)-1))),GB110+IF(RIGHT($C110,LEN($C110)-1)="old",GB110,VALUE(RIGHT($C110,LEN($C110)-1))))/3,0),"")</f>
        <v/>
      </c>
      <c r="GD110" s="6" t="str">
        <f t="shared" ref="GD110:GK110" si="6059">IFERROR(IF(MOD(GC110,$D110)=0,$E110,$F110),"")</f>
        <v/>
      </c>
      <c r="GE110" s="6" t="str">
        <f t="shared" si="4860"/>
        <v/>
      </c>
      <c r="GF110" s="6" t="str">
        <f t="shared" si="4861"/>
        <v>,7,7,7,33</v>
      </c>
      <c r="GG110" s="6" t="str">
        <f t="shared" si="4965"/>
        <v/>
      </c>
      <c r="GH110" s="6" t="str">
        <f t="shared" ref="GH110:GK110" si="6060">IFERROR(ROUNDDOWN(IF(LEFT($C110,1)="*",GG110*IF(RIGHT($C110,LEN($C110)-1)="old",GG110,VALUE(RIGHT($C110,LEN($C110)-1))),GG110+IF(RIGHT($C110,LEN($C110)-1)="old",GG110,VALUE(RIGHT($C110,LEN($C110)-1))))/3,0),"")</f>
        <v/>
      </c>
      <c r="GI110" s="6" t="str">
        <f t="shared" ref="GI110:GK110" si="6061">IFERROR(IF(MOD(GH110,$D110)=0,$E110,$F110),"")</f>
        <v/>
      </c>
      <c r="GJ110" s="6" t="str">
        <f t="shared" si="4864"/>
        <v/>
      </c>
      <c r="GK110" s="6" t="str">
        <f t="shared" si="4865"/>
        <v>,7,7,7,33</v>
      </c>
      <c r="GL110" s="6"/>
      <c r="GM110" s="6"/>
      <c r="GN110" s="6"/>
      <c r="GO110" s="6"/>
    </row>
    <row r="111" spans="1:197" x14ac:dyDescent="0.25">
      <c r="A111" s="6"/>
      <c r="B111" s="6">
        <v>2</v>
      </c>
      <c r="C111" s="6" t="str">
        <f>"+2"</f>
        <v>+2</v>
      </c>
      <c r="D111" s="6">
        <v>19</v>
      </c>
      <c r="E111" s="6">
        <v>5</v>
      </c>
      <c r="F111" s="6">
        <v>6</v>
      </c>
      <c r="G111" s="6"/>
      <c r="H111" s="6"/>
      <c r="I111" s="6" t="str">
        <f>IF(E104=B111,GJ104,"")&amp;IF(F104=B111,GK104,"")&amp;IF(E105=B111,GJ105,"")&amp;IF(F105=B111,GK105,"")&amp;IF(E106=B111,GJ106,"")&amp;IF(F106=B111,GK106,"")&amp;IF(E107=B111,GJ107,"")&amp;IF(F107=B111,GK107,"")&amp;IF(E108=B111,GJ108,"")&amp;IF(F108=B111,GK108,"")&amp;IF(E109=B111,GJ109,"")&amp;IF(F109=B111,GK109,"")&amp;IF(E110=B111,GJ110,"")&amp;IF(F110=B111,GK110,"")</f>
        <v>,13,11,55,55,55,55</v>
      </c>
      <c r="J111" s="6">
        <f t="shared" si="4728"/>
        <v>6</v>
      </c>
      <c r="K111" s="6">
        <f t="shared" ref="K111:K116" si="6062">K103+J111</f>
        <v>51</v>
      </c>
      <c r="L111" s="6" t="str">
        <f>IF(E112=B111,GJ112,"")&amp;IF(F112=B111,GK112,"")&amp;IF(E113=B111,GJ113,"")&amp;IF(F113=B111,GK113,"")&amp;IF(E114=B111,GJ114,"")&amp;IF(F114=B111,GK114,"")&amp;IF(E115=B111,GJ115,"")&amp;IF(F115=B111,GK115,"")&amp;IF(E116=B111,GJ116,"")&amp;IF(F116=B111,GK116,"")</f>
        <v/>
      </c>
      <c r="M111" s="6">
        <f>LEN(L111)-LEN(SUBSTITUTE(L111,",",""))</f>
        <v>0</v>
      </c>
      <c r="N111" s="6">
        <f>IF(N$4&lt;=$J111,VALUE(SUBSTITUTE(MID($I111,IFERROR(FIND(CHAR(1),SUBSTITUTE($I111,",",CHAR(1),(N$4+1)-1)),1),IFERROR(FIND(CHAR(1),SUBSTITUTE($I111,",",CHAR(1),(N$4+1))),LEN($I111)+1)-IFERROR(FIND(CHAR(1),SUBSTITUTE($I111,",",CHAR(1),(N$4+1)-1)),1)),",","")),"")</f>
        <v>13</v>
      </c>
      <c r="O111" s="6">
        <f t="shared" si="3154"/>
        <v>5</v>
      </c>
      <c r="P111" s="6">
        <f t="shared" si="3155"/>
        <v>6</v>
      </c>
      <c r="Q111" s="6" t="str">
        <f t="shared" si="3084"/>
        <v/>
      </c>
      <c r="R111" s="6" t="str">
        <f t="shared" si="3085"/>
        <v>,5</v>
      </c>
      <c r="S111" s="6">
        <f t="shared" si="4729"/>
        <v>11</v>
      </c>
      <c r="T111" s="6">
        <f t="shared" si="4657"/>
        <v>4</v>
      </c>
      <c r="U111" s="6">
        <f t="shared" si="4658"/>
        <v>6</v>
      </c>
      <c r="V111" s="6" t="str">
        <f t="shared" si="5378"/>
        <v/>
      </c>
      <c r="W111" s="6" t="str">
        <f t="shared" si="5379"/>
        <v>,5,4</v>
      </c>
      <c r="X111" s="6">
        <f t="shared" si="4866"/>
        <v>55</v>
      </c>
      <c r="Y111" s="6">
        <f t="shared" ref="Y111:CJ111" si="6063">IFERROR(ROUNDDOWN(IF(LEFT($C111,1)="*",X111*IF(RIGHT($C111,LEN($C111)-1)="old",X111,VALUE(RIGHT($C111,LEN($C111)-1))),X111+IF(RIGHT($C111,LEN($C111)-1)="old",X111,VALUE(RIGHT($C111,LEN($C111)-1))))/3,0),"")</f>
        <v>19</v>
      </c>
      <c r="Z111" s="6">
        <f t="shared" ref="Z111:CK111" si="6064">IFERROR(IF(MOD(Y111,$D111)=0,$E111,$F111),"")</f>
        <v>5</v>
      </c>
      <c r="AA111" s="6" t="str">
        <f t="shared" si="4732"/>
        <v>,19</v>
      </c>
      <c r="AB111" s="6" t="str">
        <f t="shared" si="4733"/>
        <v>,5,4</v>
      </c>
      <c r="AC111" s="6">
        <f t="shared" si="4869"/>
        <v>55</v>
      </c>
      <c r="AD111" s="6">
        <f t="shared" ref="AD111:CO111" si="6065">IFERROR(ROUNDDOWN(IF(LEFT($C111,1)="*",AC111*IF(RIGHT($C111,LEN($C111)-1)="old",AC111,VALUE(RIGHT($C111,LEN($C111)-1))),AC111+IF(RIGHT($C111,LEN($C111)-1)="old",AC111,VALUE(RIGHT($C111,LEN($C111)-1))))/3,0),"")</f>
        <v>19</v>
      </c>
      <c r="AE111" s="6">
        <f t="shared" ref="AE111:CP111" si="6066">IFERROR(IF(MOD(AD111,$D111)=0,$E111,$F111),"")</f>
        <v>5</v>
      </c>
      <c r="AF111" s="6" t="str">
        <f t="shared" si="4736"/>
        <v>,19,19</v>
      </c>
      <c r="AG111" s="6" t="str">
        <f t="shared" si="4737"/>
        <v>,5,4</v>
      </c>
      <c r="AH111" s="6">
        <f t="shared" si="4872"/>
        <v>55</v>
      </c>
      <c r="AI111" s="6">
        <f t="shared" ref="AI111:CT111" si="6067">IFERROR(ROUNDDOWN(IF(LEFT($C111,1)="*",AH111*IF(RIGHT($C111,LEN($C111)-1)="old",AH111,VALUE(RIGHT($C111,LEN($C111)-1))),AH111+IF(RIGHT($C111,LEN($C111)-1)="old",AH111,VALUE(RIGHT($C111,LEN($C111)-1))))/3,0),"")</f>
        <v>19</v>
      </c>
      <c r="AJ111" s="6">
        <f t="shared" ref="AJ111:CU111" si="6068">IFERROR(IF(MOD(AI111,$D111)=0,$E111,$F111),"")</f>
        <v>5</v>
      </c>
      <c r="AK111" s="6" t="str">
        <f t="shared" si="4740"/>
        <v>,19,19,19</v>
      </c>
      <c r="AL111" s="6" t="str">
        <f t="shared" si="4741"/>
        <v>,5,4</v>
      </c>
      <c r="AM111" s="6">
        <f t="shared" si="4875"/>
        <v>55</v>
      </c>
      <c r="AN111" s="6">
        <f t="shared" ref="AN111:CY111" si="6069">IFERROR(ROUNDDOWN(IF(LEFT($C111,1)="*",AM111*IF(RIGHT($C111,LEN($C111)-1)="old",AM111,VALUE(RIGHT($C111,LEN($C111)-1))),AM111+IF(RIGHT($C111,LEN($C111)-1)="old",AM111,VALUE(RIGHT($C111,LEN($C111)-1))))/3,0),"")</f>
        <v>19</v>
      </c>
      <c r="AO111" s="6">
        <f t="shared" ref="AO111:CZ111" si="6070">IFERROR(IF(MOD(AN111,$D111)=0,$E111,$F111),"")</f>
        <v>5</v>
      </c>
      <c r="AP111" s="6" t="str">
        <f t="shared" si="4744"/>
        <v>,19,19,19,19</v>
      </c>
      <c r="AQ111" s="6" t="str">
        <f t="shared" si="4745"/>
        <v>,5,4</v>
      </c>
      <c r="AR111" s="6" t="str">
        <f t="shared" si="4878"/>
        <v/>
      </c>
      <c r="AS111" s="6" t="str">
        <f t="shared" ref="AS111:DD111" si="6071">IFERROR(ROUNDDOWN(IF(LEFT($C111,1)="*",AR111*IF(RIGHT($C111,LEN($C111)-1)="old",AR111,VALUE(RIGHT($C111,LEN($C111)-1))),AR111+IF(RIGHT($C111,LEN($C111)-1)="old",AR111,VALUE(RIGHT($C111,LEN($C111)-1))))/3,0),"")</f>
        <v/>
      </c>
      <c r="AT111" s="6" t="str">
        <f t="shared" ref="AT111:DE111" si="6072">IFERROR(IF(MOD(AS111,$D111)=0,$E111,$F111),"")</f>
        <v/>
      </c>
      <c r="AU111" s="6" t="str">
        <f t="shared" si="4748"/>
        <v>,19,19,19,19</v>
      </c>
      <c r="AV111" s="6" t="str">
        <f t="shared" si="4749"/>
        <v>,5,4</v>
      </c>
      <c r="AW111" s="6" t="str">
        <f t="shared" si="4881"/>
        <v/>
      </c>
      <c r="AX111" s="6" t="str">
        <f t="shared" ref="AX111:DI111" si="6073">IFERROR(ROUNDDOWN(IF(LEFT($C111,1)="*",AW111*IF(RIGHT($C111,LEN($C111)-1)="old",AW111,VALUE(RIGHT($C111,LEN($C111)-1))),AW111+IF(RIGHT($C111,LEN($C111)-1)="old",AW111,VALUE(RIGHT($C111,LEN($C111)-1))))/3,0),"")</f>
        <v/>
      </c>
      <c r="AY111" s="6" t="str">
        <f t="shared" ref="AY111:DJ111" si="6074">IFERROR(IF(MOD(AX111,$D111)=0,$E111,$F111),"")</f>
        <v/>
      </c>
      <c r="AZ111" s="6" t="str">
        <f t="shared" si="4752"/>
        <v>,19,19,19,19</v>
      </c>
      <c r="BA111" s="6" t="str">
        <f t="shared" si="4753"/>
        <v>,5,4</v>
      </c>
      <c r="BB111" s="6" t="str">
        <f t="shared" si="4884"/>
        <v/>
      </c>
      <c r="BC111" s="6" t="str">
        <f t="shared" ref="BC111:DN111" si="6075">IFERROR(ROUNDDOWN(IF(LEFT($C111,1)="*",BB111*IF(RIGHT($C111,LEN($C111)-1)="old",BB111,VALUE(RIGHT($C111,LEN($C111)-1))),BB111+IF(RIGHT($C111,LEN($C111)-1)="old",BB111,VALUE(RIGHT($C111,LEN($C111)-1))))/3,0),"")</f>
        <v/>
      </c>
      <c r="BD111" s="6" t="str">
        <f t="shared" ref="BD111:DO111" si="6076">IFERROR(IF(MOD(BC111,$D111)=0,$E111,$F111),"")</f>
        <v/>
      </c>
      <c r="BE111" s="6" t="str">
        <f t="shared" si="4756"/>
        <v>,19,19,19,19</v>
      </c>
      <c r="BF111" s="6" t="str">
        <f t="shared" si="4757"/>
        <v>,5,4</v>
      </c>
      <c r="BG111" s="6" t="str">
        <f t="shared" si="4887"/>
        <v/>
      </c>
      <c r="BH111" s="6" t="str">
        <f t="shared" ref="BH111:DS111" si="6077">IFERROR(ROUNDDOWN(IF(LEFT($C111,1)="*",BG111*IF(RIGHT($C111,LEN($C111)-1)="old",BG111,VALUE(RIGHT($C111,LEN($C111)-1))),BG111+IF(RIGHT($C111,LEN($C111)-1)="old",BG111,VALUE(RIGHT($C111,LEN($C111)-1))))/3,0),"")</f>
        <v/>
      </c>
      <c r="BI111" s="6" t="str">
        <f t="shared" ref="BI111:DT111" si="6078">IFERROR(IF(MOD(BH111,$D111)=0,$E111,$F111),"")</f>
        <v/>
      </c>
      <c r="BJ111" s="6" t="str">
        <f t="shared" si="4760"/>
        <v>,19,19,19,19</v>
      </c>
      <c r="BK111" s="6" t="str">
        <f t="shared" si="4761"/>
        <v>,5,4</v>
      </c>
      <c r="BL111" s="6" t="str">
        <f t="shared" si="4890"/>
        <v/>
      </c>
      <c r="BM111" s="6" t="str">
        <f t="shared" ref="BM111:DX111" si="6079">IFERROR(ROUNDDOWN(IF(LEFT($C111,1)="*",BL111*IF(RIGHT($C111,LEN($C111)-1)="old",BL111,VALUE(RIGHT($C111,LEN($C111)-1))),BL111+IF(RIGHT($C111,LEN($C111)-1)="old",BL111,VALUE(RIGHT($C111,LEN($C111)-1))))/3,0),"")</f>
        <v/>
      </c>
      <c r="BN111" s="6" t="str">
        <f t="shared" ref="BN111:DY111" si="6080">IFERROR(IF(MOD(BM111,$D111)=0,$E111,$F111),"")</f>
        <v/>
      </c>
      <c r="BO111" s="6" t="str">
        <f t="shared" si="4764"/>
        <v>,19,19,19,19</v>
      </c>
      <c r="BP111" s="6" t="str">
        <f t="shared" si="4765"/>
        <v>,5,4</v>
      </c>
      <c r="BQ111" s="6" t="str">
        <f t="shared" si="4893"/>
        <v/>
      </c>
      <c r="BR111" s="6" t="str">
        <f t="shared" ref="BR111:EC111" si="6081">IFERROR(ROUNDDOWN(IF(LEFT($C111,1)="*",BQ111*IF(RIGHT($C111,LEN($C111)-1)="old",BQ111,VALUE(RIGHT($C111,LEN($C111)-1))),BQ111+IF(RIGHT($C111,LEN($C111)-1)="old",BQ111,VALUE(RIGHT($C111,LEN($C111)-1))))/3,0),"")</f>
        <v/>
      </c>
      <c r="BS111" s="6" t="str">
        <f t="shared" ref="BS111:ED111" si="6082">IFERROR(IF(MOD(BR111,$D111)=0,$E111,$F111),"")</f>
        <v/>
      </c>
      <c r="BT111" s="6" t="str">
        <f t="shared" si="4768"/>
        <v>,19,19,19,19</v>
      </c>
      <c r="BU111" s="6" t="str">
        <f t="shared" si="4769"/>
        <v>,5,4</v>
      </c>
      <c r="BV111" s="6" t="str">
        <f t="shared" si="4896"/>
        <v/>
      </c>
      <c r="BW111" s="6" t="str">
        <f t="shared" ref="BW111:EH111" si="6083">IFERROR(ROUNDDOWN(IF(LEFT($C111,1)="*",BV111*IF(RIGHT($C111,LEN($C111)-1)="old",BV111,VALUE(RIGHT($C111,LEN($C111)-1))),BV111+IF(RIGHT($C111,LEN($C111)-1)="old",BV111,VALUE(RIGHT($C111,LEN($C111)-1))))/3,0),"")</f>
        <v/>
      </c>
      <c r="BX111" s="6" t="str">
        <f t="shared" ref="BX111:EI111" si="6084">IFERROR(IF(MOD(BW111,$D111)=0,$E111,$F111),"")</f>
        <v/>
      </c>
      <c r="BY111" s="6" t="str">
        <f t="shared" si="4772"/>
        <v>,19,19,19,19</v>
      </c>
      <c r="BZ111" s="6" t="str">
        <f t="shared" si="4773"/>
        <v>,5,4</v>
      </c>
      <c r="CA111" s="6" t="str">
        <f t="shared" si="4899"/>
        <v/>
      </c>
      <c r="CB111" s="6" t="str">
        <f t="shared" ref="CB111:EM111" si="6085">IFERROR(ROUNDDOWN(IF(LEFT($C111,1)="*",CA111*IF(RIGHT($C111,LEN($C111)-1)="old",CA111,VALUE(RIGHT($C111,LEN($C111)-1))),CA111+IF(RIGHT($C111,LEN($C111)-1)="old",CA111,VALUE(RIGHT($C111,LEN($C111)-1))))/3,0),"")</f>
        <v/>
      </c>
      <c r="CC111" s="6" t="str">
        <f t="shared" ref="CC111:EN111" si="6086">IFERROR(IF(MOD(CB111,$D111)=0,$E111,$F111),"")</f>
        <v/>
      </c>
      <c r="CD111" s="6" t="str">
        <f t="shared" si="4776"/>
        <v>,19,19,19,19</v>
      </c>
      <c r="CE111" s="6" t="str">
        <f t="shared" si="4777"/>
        <v>,5,4</v>
      </c>
      <c r="CF111" s="6" t="str">
        <f t="shared" si="4902"/>
        <v/>
      </c>
      <c r="CG111" s="6" t="str">
        <f t="shared" ref="CG111:ER111" si="6087">IFERROR(ROUNDDOWN(IF(LEFT($C111,1)="*",CF111*IF(RIGHT($C111,LEN($C111)-1)="old",CF111,VALUE(RIGHT($C111,LEN($C111)-1))),CF111+IF(RIGHT($C111,LEN($C111)-1)="old",CF111,VALUE(RIGHT($C111,LEN($C111)-1))))/3,0),"")</f>
        <v/>
      </c>
      <c r="CH111" s="6" t="str">
        <f t="shared" ref="CH111:ES111" si="6088">IFERROR(IF(MOD(CG111,$D111)=0,$E111,$F111),"")</f>
        <v/>
      </c>
      <c r="CI111" s="6" t="str">
        <f t="shared" si="4780"/>
        <v>,19,19,19,19</v>
      </c>
      <c r="CJ111" s="6" t="str">
        <f t="shared" si="4781"/>
        <v>,5,4</v>
      </c>
      <c r="CK111" s="6" t="str">
        <f t="shared" si="4905"/>
        <v/>
      </c>
      <c r="CL111" s="6" t="str">
        <f t="shared" ref="CL111:EW111" si="6089">IFERROR(ROUNDDOWN(IF(LEFT($C111,1)="*",CK111*IF(RIGHT($C111,LEN($C111)-1)="old",CK111,VALUE(RIGHT($C111,LEN($C111)-1))),CK111+IF(RIGHT($C111,LEN($C111)-1)="old",CK111,VALUE(RIGHT($C111,LEN($C111)-1))))/3,0),"")</f>
        <v/>
      </c>
      <c r="CM111" s="6" t="str">
        <f t="shared" ref="CM111:EX111" si="6090">IFERROR(IF(MOD(CL111,$D111)=0,$E111,$F111),"")</f>
        <v/>
      </c>
      <c r="CN111" s="6" t="str">
        <f t="shared" si="4784"/>
        <v>,19,19,19,19</v>
      </c>
      <c r="CO111" s="6" t="str">
        <f t="shared" si="4785"/>
        <v>,5,4</v>
      </c>
      <c r="CP111" s="6" t="str">
        <f t="shared" si="4908"/>
        <v/>
      </c>
      <c r="CQ111" s="6" t="str">
        <f t="shared" ref="CQ111:FB111" si="6091">IFERROR(ROUNDDOWN(IF(LEFT($C111,1)="*",CP111*IF(RIGHT($C111,LEN($C111)-1)="old",CP111,VALUE(RIGHT($C111,LEN($C111)-1))),CP111+IF(RIGHT($C111,LEN($C111)-1)="old",CP111,VALUE(RIGHT($C111,LEN($C111)-1))))/3,0),"")</f>
        <v/>
      </c>
      <c r="CR111" s="6" t="str">
        <f t="shared" ref="CR111:FC111" si="6092">IFERROR(IF(MOD(CQ111,$D111)=0,$E111,$F111),"")</f>
        <v/>
      </c>
      <c r="CS111" s="6" t="str">
        <f t="shared" si="4788"/>
        <v>,19,19,19,19</v>
      </c>
      <c r="CT111" s="6" t="str">
        <f t="shared" si="4789"/>
        <v>,5,4</v>
      </c>
      <c r="CU111" s="6" t="str">
        <f t="shared" si="4911"/>
        <v/>
      </c>
      <c r="CV111" s="6" t="str">
        <f t="shared" ref="CV111:FG111" si="6093">IFERROR(ROUNDDOWN(IF(LEFT($C111,1)="*",CU111*IF(RIGHT($C111,LEN($C111)-1)="old",CU111,VALUE(RIGHT($C111,LEN($C111)-1))),CU111+IF(RIGHT($C111,LEN($C111)-1)="old",CU111,VALUE(RIGHT($C111,LEN($C111)-1))))/3,0),"")</f>
        <v/>
      </c>
      <c r="CW111" s="6" t="str">
        <f t="shared" ref="CW111:FH111" si="6094">IFERROR(IF(MOD(CV111,$D111)=0,$E111,$F111),"")</f>
        <v/>
      </c>
      <c r="CX111" s="6" t="str">
        <f t="shared" si="4792"/>
        <v>,19,19,19,19</v>
      </c>
      <c r="CY111" s="6" t="str">
        <f t="shared" si="4793"/>
        <v>,5,4</v>
      </c>
      <c r="CZ111" s="6" t="str">
        <f t="shared" si="4914"/>
        <v/>
      </c>
      <c r="DA111" s="6" t="str">
        <f t="shared" ref="DA111:FL111" si="6095">IFERROR(ROUNDDOWN(IF(LEFT($C111,1)="*",CZ111*IF(RIGHT($C111,LEN($C111)-1)="old",CZ111,VALUE(RIGHT($C111,LEN($C111)-1))),CZ111+IF(RIGHT($C111,LEN($C111)-1)="old",CZ111,VALUE(RIGHT($C111,LEN($C111)-1))))/3,0),"")</f>
        <v/>
      </c>
      <c r="DB111" s="6" t="str">
        <f t="shared" ref="DB111:FM111" si="6096">IFERROR(IF(MOD(DA111,$D111)=0,$E111,$F111),"")</f>
        <v/>
      </c>
      <c r="DC111" s="6" t="str">
        <f t="shared" si="4796"/>
        <v>,19,19,19,19</v>
      </c>
      <c r="DD111" s="6" t="str">
        <f t="shared" si="4797"/>
        <v>,5,4</v>
      </c>
      <c r="DE111" s="6" t="str">
        <f t="shared" si="4917"/>
        <v/>
      </c>
      <c r="DF111" s="6" t="str">
        <f t="shared" ref="DF111:FQ111" si="6097">IFERROR(ROUNDDOWN(IF(LEFT($C111,1)="*",DE111*IF(RIGHT($C111,LEN($C111)-1)="old",DE111,VALUE(RIGHT($C111,LEN($C111)-1))),DE111+IF(RIGHT($C111,LEN($C111)-1)="old",DE111,VALUE(RIGHT($C111,LEN($C111)-1))))/3,0),"")</f>
        <v/>
      </c>
      <c r="DG111" s="6" t="str">
        <f t="shared" ref="DG111:FR111" si="6098">IFERROR(IF(MOD(DF111,$D111)=0,$E111,$F111),"")</f>
        <v/>
      </c>
      <c r="DH111" s="6" t="str">
        <f t="shared" si="4800"/>
        <v>,19,19,19,19</v>
      </c>
      <c r="DI111" s="6" t="str">
        <f t="shared" si="4801"/>
        <v>,5,4</v>
      </c>
      <c r="DJ111" s="6" t="str">
        <f t="shared" si="4920"/>
        <v/>
      </c>
      <c r="DK111" s="6" t="str">
        <f t="shared" ref="DK111:FV111" si="6099">IFERROR(ROUNDDOWN(IF(LEFT($C111,1)="*",DJ111*IF(RIGHT($C111,LEN($C111)-1)="old",DJ111,VALUE(RIGHT($C111,LEN($C111)-1))),DJ111+IF(RIGHT($C111,LEN($C111)-1)="old",DJ111,VALUE(RIGHT($C111,LEN($C111)-1))))/3,0),"")</f>
        <v/>
      </c>
      <c r="DL111" s="6" t="str">
        <f t="shared" ref="DL111:FW111" si="6100">IFERROR(IF(MOD(DK111,$D111)=0,$E111,$F111),"")</f>
        <v/>
      </c>
      <c r="DM111" s="6" t="str">
        <f t="shared" si="4804"/>
        <v>,19,19,19,19</v>
      </c>
      <c r="DN111" s="6" t="str">
        <f t="shared" si="4805"/>
        <v>,5,4</v>
      </c>
      <c r="DO111" s="6" t="str">
        <f t="shared" si="4923"/>
        <v/>
      </c>
      <c r="DP111" s="6" t="str">
        <f t="shared" ref="DP111:GA111" si="6101">IFERROR(ROUNDDOWN(IF(LEFT($C111,1)="*",DO111*IF(RIGHT($C111,LEN($C111)-1)="old",DO111,VALUE(RIGHT($C111,LEN($C111)-1))),DO111+IF(RIGHT($C111,LEN($C111)-1)="old",DO111,VALUE(RIGHT($C111,LEN($C111)-1))))/3,0),"")</f>
        <v/>
      </c>
      <c r="DQ111" s="6" t="str">
        <f t="shared" ref="DQ111:GB111" si="6102">IFERROR(IF(MOD(DP111,$D111)=0,$E111,$F111),"")</f>
        <v/>
      </c>
      <c r="DR111" s="6" t="str">
        <f t="shared" si="4808"/>
        <v>,19,19,19,19</v>
      </c>
      <c r="DS111" s="6" t="str">
        <f t="shared" si="4809"/>
        <v>,5,4</v>
      </c>
      <c r="DT111" s="6" t="str">
        <f t="shared" si="4926"/>
        <v/>
      </c>
      <c r="DU111" s="6" t="str">
        <f t="shared" ref="DU111:GF111" si="6103">IFERROR(ROUNDDOWN(IF(LEFT($C111,1)="*",DT111*IF(RIGHT($C111,LEN($C111)-1)="old",DT111,VALUE(RIGHT($C111,LEN($C111)-1))),DT111+IF(RIGHT($C111,LEN($C111)-1)="old",DT111,VALUE(RIGHT($C111,LEN($C111)-1))))/3,0),"")</f>
        <v/>
      </c>
      <c r="DV111" s="6" t="str">
        <f t="shared" ref="DV111:GG111" si="6104">IFERROR(IF(MOD(DU111,$D111)=0,$E111,$F111),"")</f>
        <v/>
      </c>
      <c r="DW111" s="6" t="str">
        <f t="shared" si="4812"/>
        <v>,19,19,19,19</v>
      </c>
      <c r="DX111" s="6" t="str">
        <f t="shared" si="4813"/>
        <v>,5,4</v>
      </c>
      <c r="DY111" s="6" t="str">
        <f t="shared" si="4929"/>
        <v/>
      </c>
      <c r="DZ111" s="6" t="str">
        <f t="shared" ref="DZ111:GK111" si="6105">IFERROR(ROUNDDOWN(IF(LEFT($C111,1)="*",DY111*IF(RIGHT($C111,LEN($C111)-1)="old",DY111,VALUE(RIGHT($C111,LEN($C111)-1))),DY111+IF(RIGHT($C111,LEN($C111)-1)="old",DY111,VALUE(RIGHT($C111,LEN($C111)-1))))/3,0),"")</f>
        <v/>
      </c>
      <c r="EA111" s="6" t="str">
        <f t="shared" ref="EA111:GK111" si="6106">IFERROR(IF(MOD(DZ111,$D111)=0,$E111,$F111),"")</f>
        <v/>
      </c>
      <c r="EB111" s="6" t="str">
        <f t="shared" si="4816"/>
        <v>,19,19,19,19</v>
      </c>
      <c r="EC111" s="6" t="str">
        <f t="shared" si="4817"/>
        <v>,5,4</v>
      </c>
      <c r="ED111" s="6" t="str">
        <f t="shared" si="4932"/>
        <v/>
      </c>
      <c r="EE111" s="6" t="str">
        <f t="shared" ref="EE111:GK111" si="6107">IFERROR(ROUNDDOWN(IF(LEFT($C111,1)="*",ED111*IF(RIGHT($C111,LEN($C111)-1)="old",ED111,VALUE(RIGHT($C111,LEN($C111)-1))),ED111+IF(RIGHT($C111,LEN($C111)-1)="old",ED111,VALUE(RIGHT($C111,LEN($C111)-1))))/3,0),"")</f>
        <v/>
      </c>
      <c r="EF111" s="6" t="str">
        <f t="shared" ref="EF111:GK111" si="6108">IFERROR(IF(MOD(EE111,$D111)=0,$E111,$F111),"")</f>
        <v/>
      </c>
      <c r="EG111" s="6" t="str">
        <f t="shared" si="4820"/>
        <v>,19,19,19,19</v>
      </c>
      <c r="EH111" s="6" t="str">
        <f t="shared" si="4821"/>
        <v>,5,4</v>
      </c>
      <c r="EI111" s="6" t="str">
        <f t="shared" si="4935"/>
        <v/>
      </c>
      <c r="EJ111" s="6" t="str">
        <f t="shared" ref="EJ111:GK111" si="6109">IFERROR(ROUNDDOWN(IF(LEFT($C111,1)="*",EI111*IF(RIGHT($C111,LEN($C111)-1)="old",EI111,VALUE(RIGHT($C111,LEN($C111)-1))),EI111+IF(RIGHT($C111,LEN($C111)-1)="old",EI111,VALUE(RIGHT($C111,LEN($C111)-1))))/3,0),"")</f>
        <v/>
      </c>
      <c r="EK111" s="6" t="str">
        <f t="shared" ref="EK111:GK111" si="6110">IFERROR(IF(MOD(EJ111,$D111)=0,$E111,$F111),"")</f>
        <v/>
      </c>
      <c r="EL111" s="6" t="str">
        <f t="shared" si="4824"/>
        <v>,19,19,19,19</v>
      </c>
      <c r="EM111" s="6" t="str">
        <f t="shared" si="4825"/>
        <v>,5,4</v>
      </c>
      <c r="EN111" s="6" t="str">
        <f t="shared" si="4938"/>
        <v/>
      </c>
      <c r="EO111" s="6" t="str">
        <f t="shared" ref="EO111:GK111" si="6111">IFERROR(ROUNDDOWN(IF(LEFT($C111,1)="*",EN111*IF(RIGHT($C111,LEN($C111)-1)="old",EN111,VALUE(RIGHT($C111,LEN($C111)-1))),EN111+IF(RIGHT($C111,LEN($C111)-1)="old",EN111,VALUE(RIGHT($C111,LEN($C111)-1))))/3,0),"")</f>
        <v/>
      </c>
      <c r="EP111" s="6" t="str">
        <f t="shared" ref="EP111:GK111" si="6112">IFERROR(IF(MOD(EO111,$D111)=0,$E111,$F111),"")</f>
        <v/>
      </c>
      <c r="EQ111" s="6" t="str">
        <f t="shared" si="4828"/>
        <v>,19,19,19,19</v>
      </c>
      <c r="ER111" s="6" t="str">
        <f t="shared" si="4829"/>
        <v>,5,4</v>
      </c>
      <c r="ES111" s="6" t="str">
        <f t="shared" si="4941"/>
        <v/>
      </c>
      <c r="ET111" s="6" t="str">
        <f t="shared" ref="ET111:GK111" si="6113">IFERROR(ROUNDDOWN(IF(LEFT($C111,1)="*",ES111*IF(RIGHT($C111,LEN($C111)-1)="old",ES111,VALUE(RIGHT($C111,LEN($C111)-1))),ES111+IF(RIGHT($C111,LEN($C111)-1)="old",ES111,VALUE(RIGHT($C111,LEN($C111)-1))))/3,0),"")</f>
        <v/>
      </c>
      <c r="EU111" s="6" t="str">
        <f t="shared" ref="EU111:GK111" si="6114">IFERROR(IF(MOD(ET111,$D111)=0,$E111,$F111),"")</f>
        <v/>
      </c>
      <c r="EV111" s="6" t="str">
        <f t="shared" si="4832"/>
        <v>,19,19,19,19</v>
      </c>
      <c r="EW111" s="6" t="str">
        <f t="shared" si="4833"/>
        <v>,5,4</v>
      </c>
      <c r="EX111" s="6" t="str">
        <f t="shared" si="4944"/>
        <v/>
      </c>
      <c r="EY111" s="6" t="str">
        <f t="shared" ref="EY111:GK111" si="6115">IFERROR(ROUNDDOWN(IF(LEFT($C111,1)="*",EX111*IF(RIGHT($C111,LEN($C111)-1)="old",EX111,VALUE(RIGHT($C111,LEN($C111)-1))),EX111+IF(RIGHT($C111,LEN($C111)-1)="old",EX111,VALUE(RIGHT($C111,LEN($C111)-1))))/3,0),"")</f>
        <v/>
      </c>
      <c r="EZ111" s="6" t="str">
        <f t="shared" ref="EZ111:GK111" si="6116">IFERROR(IF(MOD(EY111,$D111)=0,$E111,$F111),"")</f>
        <v/>
      </c>
      <c r="FA111" s="6" t="str">
        <f t="shared" si="4836"/>
        <v>,19,19,19,19</v>
      </c>
      <c r="FB111" s="6" t="str">
        <f t="shared" si="4837"/>
        <v>,5,4</v>
      </c>
      <c r="FC111" s="6" t="str">
        <f t="shared" si="4947"/>
        <v/>
      </c>
      <c r="FD111" s="6" t="str">
        <f t="shared" ref="FD111:GK111" si="6117">IFERROR(ROUNDDOWN(IF(LEFT($C111,1)="*",FC111*IF(RIGHT($C111,LEN($C111)-1)="old",FC111,VALUE(RIGHT($C111,LEN($C111)-1))),FC111+IF(RIGHT($C111,LEN($C111)-1)="old",FC111,VALUE(RIGHT($C111,LEN($C111)-1))))/3,0),"")</f>
        <v/>
      </c>
      <c r="FE111" s="6" t="str">
        <f t="shared" ref="FE111:GK111" si="6118">IFERROR(IF(MOD(FD111,$D111)=0,$E111,$F111),"")</f>
        <v/>
      </c>
      <c r="FF111" s="6" t="str">
        <f t="shared" si="4840"/>
        <v>,19,19,19,19</v>
      </c>
      <c r="FG111" s="6" t="str">
        <f t="shared" si="4841"/>
        <v>,5,4</v>
      </c>
      <c r="FH111" s="6" t="str">
        <f t="shared" si="4950"/>
        <v/>
      </c>
      <c r="FI111" s="6" t="str">
        <f t="shared" ref="FI111:GK111" si="6119">IFERROR(ROUNDDOWN(IF(LEFT($C111,1)="*",FH111*IF(RIGHT($C111,LEN($C111)-1)="old",FH111,VALUE(RIGHT($C111,LEN($C111)-1))),FH111+IF(RIGHT($C111,LEN($C111)-1)="old",FH111,VALUE(RIGHT($C111,LEN($C111)-1))))/3,0),"")</f>
        <v/>
      </c>
      <c r="FJ111" s="6" t="str">
        <f t="shared" ref="FJ111:GK111" si="6120">IFERROR(IF(MOD(FI111,$D111)=0,$E111,$F111),"")</f>
        <v/>
      </c>
      <c r="FK111" s="6" t="str">
        <f t="shared" si="4844"/>
        <v>,19,19,19,19</v>
      </c>
      <c r="FL111" s="6" t="str">
        <f t="shared" si="4845"/>
        <v>,5,4</v>
      </c>
      <c r="FM111" s="6" t="str">
        <f t="shared" si="4953"/>
        <v/>
      </c>
      <c r="FN111" s="6" t="str">
        <f t="shared" ref="FN111:GK111" si="6121">IFERROR(ROUNDDOWN(IF(LEFT($C111,1)="*",FM111*IF(RIGHT($C111,LEN($C111)-1)="old",FM111,VALUE(RIGHT($C111,LEN($C111)-1))),FM111+IF(RIGHT($C111,LEN($C111)-1)="old",FM111,VALUE(RIGHT($C111,LEN($C111)-1))))/3,0),"")</f>
        <v/>
      </c>
      <c r="FO111" s="6" t="str">
        <f t="shared" ref="FO111:GK111" si="6122">IFERROR(IF(MOD(FN111,$D111)=0,$E111,$F111),"")</f>
        <v/>
      </c>
      <c r="FP111" s="6" t="str">
        <f t="shared" si="4848"/>
        <v>,19,19,19,19</v>
      </c>
      <c r="FQ111" s="6" t="str">
        <f t="shared" si="4849"/>
        <v>,5,4</v>
      </c>
      <c r="FR111" s="6" t="str">
        <f t="shared" si="4956"/>
        <v/>
      </c>
      <c r="FS111" s="6" t="str">
        <f t="shared" ref="FS111:GK111" si="6123">IFERROR(ROUNDDOWN(IF(LEFT($C111,1)="*",FR111*IF(RIGHT($C111,LEN($C111)-1)="old",FR111,VALUE(RIGHT($C111,LEN($C111)-1))),FR111+IF(RIGHT($C111,LEN($C111)-1)="old",FR111,VALUE(RIGHT($C111,LEN($C111)-1))))/3,0),"")</f>
        <v/>
      </c>
      <c r="FT111" s="6" t="str">
        <f t="shared" ref="FT111:GK111" si="6124">IFERROR(IF(MOD(FS111,$D111)=0,$E111,$F111),"")</f>
        <v/>
      </c>
      <c r="FU111" s="6" t="str">
        <f t="shared" si="4852"/>
        <v>,19,19,19,19</v>
      </c>
      <c r="FV111" s="6" t="str">
        <f t="shared" si="4853"/>
        <v>,5,4</v>
      </c>
      <c r="FW111" s="6" t="str">
        <f t="shared" si="4959"/>
        <v/>
      </c>
      <c r="FX111" s="6" t="str">
        <f t="shared" ref="FX111:GK111" si="6125">IFERROR(ROUNDDOWN(IF(LEFT($C111,1)="*",FW111*IF(RIGHT($C111,LEN($C111)-1)="old",FW111,VALUE(RIGHT($C111,LEN($C111)-1))),FW111+IF(RIGHT($C111,LEN($C111)-1)="old",FW111,VALUE(RIGHT($C111,LEN($C111)-1))))/3,0),"")</f>
        <v/>
      </c>
      <c r="FY111" s="6" t="str">
        <f t="shared" ref="FY111:GK111" si="6126">IFERROR(IF(MOD(FX111,$D111)=0,$E111,$F111),"")</f>
        <v/>
      </c>
      <c r="FZ111" s="6" t="str">
        <f t="shared" si="4856"/>
        <v>,19,19,19,19</v>
      </c>
      <c r="GA111" s="6" t="str">
        <f t="shared" si="4857"/>
        <v>,5,4</v>
      </c>
      <c r="GB111" s="6" t="str">
        <f t="shared" si="4962"/>
        <v/>
      </c>
      <c r="GC111" s="6" t="str">
        <f t="shared" ref="GC111:GK111" si="6127">IFERROR(ROUNDDOWN(IF(LEFT($C111,1)="*",GB111*IF(RIGHT($C111,LEN($C111)-1)="old",GB111,VALUE(RIGHT($C111,LEN($C111)-1))),GB111+IF(RIGHT($C111,LEN($C111)-1)="old",GB111,VALUE(RIGHT($C111,LEN($C111)-1))))/3,0),"")</f>
        <v/>
      </c>
      <c r="GD111" s="6" t="str">
        <f t="shared" ref="GD111:GK111" si="6128">IFERROR(IF(MOD(GC111,$D111)=0,$E111,$F111),"")</f>
        <v/>
      </c>
      <c r="GE111" s="6" t="str">
        <f t="shared" si="4860"/>
        <v>,19,19,19,19</v>
      </c>
      <c r="GF111" s="6" t="str">
        <f t="shared" si="4861"/>
        <v>,5,4</v>
      </c>
      <c r="GG111" s="6" t="str">
        <f t="shared" si="4965"/>
        <v/>
      </c>
      <c r="GH111" s="6" t="str">
        <f t="shared" ref="GH111:GK111" si="6129">IFERROR(ROUNDDOWN(IF(LEFT($C111,1)="*",GG111*IF(RIGHT($C111,LEN($C111)-1)="old",GG111,VALUE(RIGHT($C111,LEN($C111)-1))),GG111+IF(RIGHT($C111,LEN($C111)-1)="old",GG111,VALUE(RIGHT($C111,LEN($C111)-1))))/3,0),"")</f>
        <v/>
      </c>
      <c r="GI111" s="6" t="str">
        <f t="shared" ref="GI111:GK111" si="6130">IFERROR(IF(MOD(GH111,$D111)=0,$E111,$F111),"")</f>
        <v/>
      </c>
      <c r="GJ111" s="6" t="str">
        <f t="shared" si="4864"/>
        <v>,19,19,19,19</v>
      </c>
      <c r="GK111" s="6" t="str">
        <f t="shared" si="4865"/>
        <v>,5,4</v>
      </c>
      <c r="GL111" s="6"/>
      <c r="GM111" s="6"/>
      <c r="GN111" s="6"/>
      <c r="GO111" s="6"/>
    </row>
    <row r="112" spans="1:197" x14ac:dyDescent="0.25">
      <c r="A112" s="6"/>
      <c r="B112" s="6">
        <v>3</v>
      </c>
      <c r="C112" s="6" t="str">
        <f>"+5"</f>
        <v>+5</v>
      </c>
      <c r="D112" s="6">
        <v>13</v>
      </c>
      <c r="E112" s="6">
        <v>2</v>
      </c>
      <c r="F112" s="6">
        <v>6</v>
      </c>
      <c r="G112" s="6"/>
      <c r="H112" s="6"/>
      <c r="I112" s="6" t="str">
        <f>IF(E105=B112,GJ105,"")&amp;IF(F105=B112,GK105,"")&amp;IF(E106=B112,GJ106,"")&amp;IF(F106=B112,GK106,"")&amp;IF(E107=B112,GJ107,"")&amp;IF(F107=B112,GK107,"")&amp;IF(E108=B112,GJ108,"")&amp;IF(F108=B112,GK108,"")&amp;IF(E109=B112,GJ109,"")&amp;IF(F109=B112,GK109,"")&amp;IF(E110=B112,GJ110,"")&amp;IF(F110=B112,GK110,"")&amp;IF(E111=B112,GJ111,"")&amp;IF(F111=B112,GK111,"")</f>
        <v>,3,3,3,3,3,3,3,3,3,3,208,208,208</v>
      </c>
      <c r="J112" s="6">
        <f t="shared" si="4728"/>
        <v>13</v>
      </c>
      <c r="K112" s="6">
        <f t="shared" si="6062"/>
        <v>160</v>
      </c>
      <c r="L112" s="6" t="str">
        <f>IF(E113=B112,GJ113,"")&amp;IF(F113=B112,GK113,"")&amp;IF(E114=B112,GJ114,"")&amp;IF(F114=B112,GK114,"")&amp;IF(E115=B112,GJ115,"")&amp;IF(F115=B112,GK115,"")&amp;IF(E116=B112,GJ116,"")&amp;IF(F116=B112,GK116,"")</f>
        <v>,3,3,3,3,3,3,3,3,3,3,3</v>
      </c>
      <c r="M112" s="6">
        <f>LEN(L112)-LEN(SUBSTITUTE(L112,",",""))</f>
        <v>11</v>
      </c>
      <c r="N112" s="6">
        <f>IF(N$4&lt;=$J112,VALUE(SUBSTITUTE(MID($I112,IFERROR(FIND(CHAR(1),SUBSTITUTE($I112,",",CHAR(1),(N$4+1)-1)),1),IFERROR(FIND(CHAR(1),SUBSTITUTE($I112,",",CHAR(1),(N$4+1))),LEN($I112)+1)-IFERROR(FIND(CHAR(1),SUBSTITUTE($I112,",",CHAR(1),(N$4+1)-1)),1)),",","")),"")</f>
        <v>3</v>
      </c>
      <c r="O112" s="6">
        <f t="shared" si="3154"/>
        <v>2</v>
      </c>
      <c r="P112" s="6">
        <f t="shared" si="3155"/>
        <v>6</v>
      </c>
      <c r="Q112" s="6" t="str">
        <f t="shared" si="3084"/>
        <v/>
      </c>
      <c r="R112" s="6" t="str">
        <f t="shared" si="3085"/>
        <v>,2</v>
      </c>
      <c r="S112" s="6">
        <f t="shared" si="4729"/>
        <v>3</v>
      </c>
      <c r="T112" s="6">
        <f t="shared" si="4657"/>
        <v>2</v>
      </c>
      <c r="U112" s="6">
        <f t="shared" si="4658"/>
        <v>6</v>
      </c>
      <c r="V112" s="6" t="str">
        <f t="shared" si="5378"/>
        <v/>
      </c>
      <c r="W112" s="6" t="str">
        <f t="shared" si="5379"/>
        <v>,2,2</v>
      </c>
      <c r="X112" s="6">
        <f t="shared" si="4866"/>
        <v>3</v>
      </c>
      <c r="Y112" s="6">
        <f t="shared" ref="Y112:CJ112" si="6131">IFERROR(ROUNDDOWN(IF(LEFT($C112,1)="*",X112*IF(RIGHT($C112,LEN($C112)-1)="old",X112,VALUE(RIGHT($C112,LEN($C112)-1))),X112+IF(RIGHT($C112,LEN($C112)-1)="old",X112,VALUE(RIGHT($C112,LEN($C112)-1))))/3,0),"")</f>
        <v>2</v>
      </c>
      <c r="Z112" s="6">
        <f t="shared" ref="Z112:CK112" si="6132">IFERROR(IF(MOD(Y112,$D112)=0,$E112,$F112),"")</f>
        <v>6</v>
      </c>
      <c r="AA112" s="6" t="str">
        <f t="shared" si="4732"/>
        <v/>
      </c>
      <c r="AB112" s="6" t="str">
        <f t="shared" si="4733"/>
        <v>,2,2,2</v>
      </c>
      <c r="AC112" s="6">
        <f t="shared" si="4869"/>
        <v>3</v>
      </c>
      <c r="AD112" s="6">
        <f t="shared" ref="AD112:CO112" si="6133">IFERROR(ROUNDDOWN(IF(LEFT($C112,1)="*",AC112*IF(RIGHT($C112,LEN($C112)-1)="old",AC112,VALUE(RIGHT($C112,LEN($C112)-1))),AC112+IF(RIGHT($C112,LEN($C112)-1)="old",AC112,VALUE(RIGHT($C112,LEN($C112)-1))))/3,0),"")</f>
        <v>2</v>
      </c>
      <c r="AE112" s="6">
        <f t="shared" ref="AE112:CP112" si="6134">IFERROR(IF(MOD(AD112,$D112)=0,$E112,$F112),"")</f>
        <v>6</v>
      </c>
      <c r="AF112" s="6" t="str">
        <f t="shared" si="4736"/>
        <v/>
      </c>
      <c r="AG112" s="6" t="str">
        <f t="shared" si="4737"/>
        <v>,2,2,2,2</v>
      </c>
      <c r="AH112" s="6">
        <f t="shared" si="4872"/>
        <v>3</v>
      </c>
      <c r="AI112" s="6">
        <f t="shared" ref="AI112:CT112" si="6135">IFERROR(ROUNDDOWN(IF(LEFT($C112,1)="*",AH112*IF(RIGHT($C112,LEN($C112)-1)="old",AH112,VALUE(RIGHT($C112,LEN($C112)-1))),AH112+IF(RIGHT($C112,LEN($C112)-1)="old",AH112,VALUE(RIGHT($C112,LEN($C112)-1))))/3,0),"")</f>
        <v>2</v>
      </c>
      <c r="AJ112" s="6">
        <f t="shared" ref="AJ112:CU112" si="6136">IFERROR(IF(MOD(AI112,$D112)=0,$E112,$F112),"")</f>
        <v>6</v>
      </c>
      <c r="AK112" s="6" t="str">
        <f t="shared" si="4740"/>
        <v/>
      </c>
      <c r="AL112" s="6" t="str">
        <f t="shared" si="4741"/>
        <v>,2,2,2,2,2</v>
      </c>
      <c r="AM112" s="6">
        <f t="shared" si="4875"/>
        <v>3</v>
      </c>
      <c r="AN112" s="6">
        <f t="shared" ref="AN112:CY112" si="6137">IFERROR(ROUNDDOWN(IF(LEFT($C112,1)="*",AM112*IF(RIGHT($C112,LEN($C112)-1)="old",AM112,VALUE(RIGHT($C112,LEN($C112)-1))),AM112+IF(RIGHT($C112,LEN($C112)-1)="old",AM112,VALUE(RIGHT($C112,LEN($C112)-1))))/3,0),"")</f>
        <v>2</v>
      </c>
      <c r="AO112" s="6">
        <f t="shared" ref="AO112:CZ112" si="6138">IFERROR(IF(MOD(AN112,$D112)=0,$E112,$F112),"")</f>
        <v>6</v>
      </c>
      <c r="AP112" s="6" t="str">
        <f t="shared" si="4744"/>
        <v/>
      </c>
      <c r="AQ112" s="6" t="str">
        <f t="shared" si="4745"/>
        <v>,2,2,2,2,2,2</v>
      </c>
      <c r="AR112" s="6">
        <f t="shared" si="4878"/>
        <v>3</v>
      </c>
      <c r="AS112" s="6">
        <f t="shared" ref="AS112:DD112" si="6139">IFERROR(ROUNDDOWN(IF(LEFT($C112,1)="*",AR112*IF(RIGHT($C112,LEN($C112)-1)="old",AR112,VALUE(RIGHT($C112,LEN($C112)-1))),AR112+IF(RIGHT($C112,LEN($C112)-1)="old",AR112,VALUE(RIGHT($C112,LEN($C112)-1))))/3,0),"")</f>
        <v>2</v>
      </c>
      <c r="AT112" s="6">
        <f t="shared" ref="AT112:DE112" si="6140">IFERROR(IF(MOD(AS112,$D112)=0,$E112,$F112),"")</f>
        <v>6</v>
      </c>
      <c r="AU112" s="6" t="str">
        <f t="shared" si="4748"/>
        <v/>
      </c>
      <c r="AV112" s="6" t="str">
        <f t="shared" si="4749"/>
        <v>,2,2,2,2,2,2,2</v>
      </c>
      <c r="AW112" s="6">
        <f t="shared" si="4881"/>
        <v>3</v>
      </c>
      <c r="AX112" s="6">
        <f t="shared" ref="AX112:DI112" si="6141">IFERROR(ROUNDDOWN(IF(LEFT($C112,1)="*",AW112*IF(RIGHT($C112,LEN($C112)-1)="old",AW112,VALUE(RIGHT($C112,LEN($C112)-1))),AW112+IF(RIGHT($C112,LEN($C112)-1)="old",AW112,VALUE(RIGHT($C112,LEN($C112)-1))))/3,0),"")</f>
        <v>2</v>
      </c>
      <c r="AY112" s="6">
        <f t="shared" ref="AY112:DJ112" si="6142">IFERROR(IF(MOD(AX112,$D112)=0,$E112,$F112),"")</f>
        <v>6</v>
      </c>
      <c r="AZ112" s="6" t="str">
        <f t="shared" si="4752"/>
        <v/>
      </c>
      <c r="BA112" s="6" t="str">
        <f t="shared" si="4753"/>
        <v>,2,2,2,2,2,2,2,2</v>
      </c>
      <c r="BB112" s="6">
        <f t="shared" si="4884"/>
        <v>3</v>
      </c>
      <c r="BC112" s="6">
        <f t="shared" ref="BC112:DN112" si="6143">IFERROR(ROUNDDOWN(IF(LEFT($C112,1)="*",BB112*IF(RIGHT($C112,LEN($C112)-1)="old",BB112,VALUE(RIGHT($C112,LEN($C112)-1))),BB112+IF(RIGHT($C112,LEN($C112)-1)="old",BB112,VALUE(RIGHT($C112,LEN($C112)-1))))/3,0),"")</f>
        <v>2</v>
      </c>
      <c r="BD112" s="6">
        <f t="shared" ref="BD112:DO112" si="6144">IFERROR(IF(MOD(BC112,$D112)=0,$E112,$F112),"")</f>
        <v>6</v>
      </c>
      <c r="BE112" s="6" t="str">
        <f t="shared" si="4756"/>
        <v/>
      </c>
      <c r="BF112" s="6" t="str">
        <f t="shared" si="4757"/>
        <v>,2,2,2,2,2,2,2,2,2</v>
      </c>
      <c r="BG112" s="6">
        <f t="shared" si="4887"/>
        <v>3</v>
      </c>
      <c r="BH112" s="6">
        <f t="shared" ref="BH112:DS112" si="6145">IFERROR(ROUNDDOWN(IF(LEFT($C112,1)="*",BG112*IF(RIGHT($C112,LEN($C112)-1)="old",BG112,VALUE(RIGHT($C112,LEN($C112)-1))),BG112+IF(RIGHT($C112,LEN($C112)-1)="old",BG112,VALUE(RIGHT($C112,LEN($C112)-1))))/3,0),"")</f>
        <v>2</v>
      </c>
      <c r="BI112" s="6">
        <f t="shared" ref="BI112:DT112" si="6146">IFERROR(IF(MOD(BH112,$D112)=0,$E112,$F112),"")</f>
        <v>6</v>
      </c>
      <c r="BJ112" s="6" t="str">
        <f t="shared" si="4760"/>
        <v/>
      </c>
      <c r="BK112" s="6" t="str">
        <f t="shared" si="4761"/>
        <v>,2,2,2,2,2,2,2,2,2,2</v>
      </c>
      <c r="BL112" s="6">
        <f t="shared" si="4890"/>
        <v>208</v>
      </c>
      <c r="BM112" s="6">
        <f t="shared" ref="BM112:DX112" si="6147">IFERROR(ROUNDDOWN(IF(LEFT($C112,1)="*",BL112*IF(RIGHT($C112,LEN($C112)-1)="old",BL112,VALUE(RIGHT($C112,LEN($C112)-1))),BL112+IF(RIGHT($C112,LEN($C112)-1)="old",BL112,VALUE(RIGHT($C112,LEN($C112)-1))))/3,0),"")</f>
        <v>71</v>
      </c>
      <c r="BN112" s="6">
        <f t="shared" ref="BN112:DY112" si="6148">IFERROR(IF(MOD(BM112,$D112)=0,$E112,$F112),"")</f>
        <v>6</v>
      </c>
      <c r="BO112" s="6" t="str">
        <f t="shared" si="4764"/>
        <v/>
      </c>
      <c r="BP112" s="6" t="str">
        <f t="shared" si="4765"/>
        <v>,2,2,2,2,2,2,2,2,2,2,71</v>
      </c>
      <c r="BQ112" s="6">
        <f t="shared" si="4893"/>
        <v>208</v>
      </c>
      <c r="BR112" s="6">
        <f t="shared" ref="BR112:EC112" si="6149">IFERROR(ROUNDDOWN(IF(LEFT($C112,1)="*",BQ112*IF(RIGHT($C112,LEN($C112)-1)="old",BQ112,VALUE(RIGHT($C112,LEN($C112)-1))),BQ112+IF(RIGHT($C112,LEN($C112)-1)="old",BQ112,VALUE(RIGHT($C112,LEN($C112)-1))))/3,0),"")</f>
        <v>71</v>
      </c>
      <c r="BS112" s="6">
        <f t="shared" ref="BS112:ED112" si="6150">IFERROR(IF(MOD(BR112,$D112)=0,$E112,$F112),"")</f>
        <v>6</v>
      </c>
      <c r="BT112" s="6" t="str">
        <f t="shared" si="4768"/>
        <v/>
      </c>
      <c r="BU112" s="6" t="str">
        <f t="shared" si="4769"/>
        <v>,2,2,2,2,2,2,2,2,2,2,71,71</v>
      </c>
      <c r="BV112" s="6">
        <f t="shared" si="4896"/>
        <v>208</v>
      </c>
      <c r="BW112" s="6">
        <f t="shared" ref="BW112:EH112" si="6151">IFERROR(ROUNDDOWN(IF(LEFT($C112,1)="*",BV112*IF(RIGHT($C112,LEN($C112)-1)="old",BV112,VALUE(RIGHT($C112,LEN($C112)-1))),BV112+IF(RIGHT($C112,LEN($C112)-1)="old",BV112,VALUE(RIGHT($C112,LEN($C112)-1))))/3,0),"")</f>
        <v>71</v>
      </c>
      <c r="BX112" s="6">
        <f t="shared" ref="BX112:EI112" si="6152">IFERROR(IF(MOD(BW112,$D112)=0,$E112,$F112),"")</f>
        <v>6</v>
      </c>
      <c r="BY112" s="6" t="str">
        <f t="shared" si="4772"/>
        <v/>
      </c>
      <c r="BZ112" s="6" t="str">
        <f t="shared" si="4773"/>
        <v>,2,2,2,2,2,2,2,2,2,2,71,71,71</v>
      </c>
      <c r="CA112" s="6" t="str">
        <f t="shared" si="4899"/>
        <v/>
      </c>
      <c r="CB112" s="6" t="str">
        <f t="shared" ref="CB112:EM112" si="6153">IFERROR(ROUNDDOWN(IF(LEFT($C112,1)="*",CA112*IF(RIGHT($C112,LEN($C112)-1)="old",CA112,VALUE(RIGHT($C112,LEN($C112)-1))),CA112+IF(RIGHT($C112,LEN($C112)-1)="old",CA112,VALUE(RIGHT($C112,LEN($C112)-1))))/3,0),"")</f>
        <v/>
      </c>
      <c r="CC112" s="6" t="str">
        <f t="shared" ref="CC112:EN112" si="6154">IFERROR(IF(MOD(CB112,$D112)=0,$E112,$F112),"")</f>
        <v/>
      </c>
      <c r="CD112" s="6" t="str">
        <f t="shared" si="4776"/>
        <v/>
      </c>
      <c r="CE112" s="6" t="str">
        <f t="shared" si="4777"/>
        <v>,2,2,2,2,2,2,2,2,2,2,71,71,71</v>
      </c>
      <c r="CF112" s="6" t="str">
        <f t="shared" si="4902"/>
        <v/>
      </c>
      <c r="CG112" s="6" t="str">
        <f t="shared" ref="CG112:ER112" si="6155">IFERROR(ROUNDDOWN(IF(LEFT($C112,1)="*",CF112*IF(RIGHT($C112,LEN($C112)-1)="old",CF112,VALUE(RIGHT($C112,LEN($C112)-1))),CF112+IF(RIGHT($C112,LEN($C112)-1)="old",CF112,VALUE(RIGHT($C112,LEN($C112)-1))))/3,0),"")</f>
        <v/>
      </c>
      <c r="CH112" s="6" t="str">
        <f t="shared" ref="CH112:ES112" si="6156">IFERROR(IF(MOD(CG112,$D112)=0,$E112,$F112),"")</f>
        <v/>
      </c>
      <c r="CI112" s="6" t="str">
        <f t="shared" si="4780"/>
        <v/>
      </c>
      <c r="CJ112" s="6" t="str">
        <f t="shared" si="4781"/>
        <v>,2,2,2,2,2,2,2,2,2,2,71,71,71</v>
      </c>
      <c r="CK112" s="6" t="str">
        <f t="shared" si="4905"/>
        <v/>
      </c>
      <c r="CL112" s="6" t="str">
        <f t="shared" ref="CL112:EW112" si="6157">IFERROR(ROUNDDOWN(IF(LEFT($C112,1)="*",CK112*IF(RIGHT($C112,LEN($C112)-1)="old",CK112,VALUE(RIGHT($C112,LEN($C112)-1))),CK112+IF(RIGHT($C112,LEN($C112)-1)="old",CK112,VALUE(RIGHT($C112,LEN($C112)-1))))/3,0),"")</f>
        <v/>
      </c>
      <c r="CM112" s="6" t="str">
        <f t="shared" ref="CM112:EX112" si="6158">IFERROR(IF(MOD(CL112,$D112)=0,$E112,$F112),"")</f>
        <v/>
      </c>
      <c r="CN112" s="6" t="str">
        <f t="shared" si="4784"/>
        <v/>
      </c>
      <c r="CO112" s="6" t="str">
        <f t="shared" si="4785"/>
        <v>,2,2,2,2,2,2,2,2,2,2,71,71,71</v>
      </c>
      <c r="CP112" s="6" t="str">
        <f t="shared" si="4908"/>
        <v/>
      </c>
      <c r="CQ112" s="6" t="str">
        <f t="shared" ref="CQ112:FB112" si="6159">IFERROR(ROUNDDOWN(IF(LEFT($C112,1)="*",CP112*IF(RIGHT($C112,LEN($C112)-1)="old",CP112,VALUE(RIGHT($C112,LEN($C112)-1))),CP112+IF(RIGHT($C112,LEN($C112)-1)="old",CP112,VALUE(RIGHT($C112,LEN($C112)-1))))/3,0),"")</f>
        <v/>
      </c>
      <c r="CR112" s="6" t="str">
        <f t="shared" ref="CR112:FC112" si="6160">IFERROR(IF(MOD(CQ112,$D112)=0,$E112,$F112),"")</f>
        <v/>
      </c>
      <c r="CS112" s="6" t="str">
        <f t="shared" si="4788"/>
        <v/>
      </c>
      <c r="CT112" s="6" t="str">
        <f t="shared" si="4789"/>
        <v>,2,2,2,2,2,2,2,2,2,2,71,71,71</v>
      </c>
      <c r="CU112" s="6" t="str">
        <f t="shared" si="4911"/>
        <v/>
      </c>
      <c r="CV112" s="6" t="str">
        <f t="shared" ref="CV112:FG112" si="6161">IFERROR(ROUNDDOWN(IF(LEFT($C112,1)="*",CU112*IF(RIGHT($C112,LEN($C112)-1)="old",CU112,VALUE(RIGHT($C112,LEN($C112)-1))),CU112+IF(RIGHT($C112,LEN($C112)-1)="old",CU112,VALUE(RIGHT($C112,LEN($C112)-1))))/3,0),"")</f>
        <v/>
      </c>
      <c r="CW112" s="6" t="str">
        <f t="shared" ref="CW112:FH112" si="6162">IFERROR(IF(MOD(CV112,$D112)=0,$E112,$F112),"")</f>
        <v/>
      </c>
      <c r="CX112" s="6" t="str">
        <f t="shared" si="4792"/>
        <v/>
      </c>
      <c r="CY112" s="6" t="str">
        <f t="shared" si="4793"/>
        <v>,2,2,2,2,2,2,2,2,2,2,71,71,71</v>
      </c>
      <c r="CZ112" s="6" t="str">
        <f t="shared" si="4914"/>
        <v/>
      </c>
      <c r="DA112" s="6" t="str">
        <f t="shared" ref="DA112:FL112" si="6163">IFERROR(ROUNDDOWN(IF(LEFT($C112,1)="*",CZ112*IF(RIGHT($C112,LEN($C112)-1)="old",CZ112,VALUE(RIGHT($C112,LEN($C112)-1))),CZ112+IF(RIGHT($C112,LEN($C112)-1)="old",CZ112,VALUE(RIGHT($C112,LEN($C112)-1))))/3,0),"")</f>
        <v/>
      </c>
      <c r="DB112" s="6" t="str">
        <f t="shared" ref="DB112:FM112" si="6164">IFERROR(IF(MOD(DA112,$D112)=0,$E112,$F112),"")</f>
        <v/>
      </c>
      <c r="DC112" s="6" t="str">
        <f t="shared" si="4796"/>
        <v/>
      </c>
      <c r="DD112" s="6" t="str">
        <f t="shared" si="4797"/>
        <v>,2,2,2,2,2,2,2,2,2,2,71,71,71</v>
      </c>
      <c r="DE112" s="6" t="str">
        <f t="shared" si="4917"/>
        <v/>
      </c>
      <c r="DF112" s="6" t="str">
        <f t="shared" ref="DF112:FQ112" si="6165">IFERROR(ROUNDDOWN(IF(LEFT($C112,1)="*",DE112*IF(RIGHT($C112,LEN($C112)-1)="old",DE112,VALUE(RIGHT($C112,LEN($C112)-1))),DE112+IF(RIGHT($C112,LEN($C112)-1)="old",DE112,VALUE(RIGHT($C112,LEN($C112)-1))))/3,0),"")</f>
        <v/>
      </c>
      <c r="DG112" s="6" t="str">
        <f t="shared" ref="DG112:FR112" si="6166">IFERROR(IF(MOD(DF112,$D112)=0,$E112,$F112),"")</f>
        <v/>
      </c>
      <c r="DH112" s="6" t="str">
        <f t="shared" si="4800"/>
        <v/>
      </c>
      <c r="DI112" s="6" t="str">
        <f t="shared" si="4801"/>
        <v>,2,2,2,2,2,2,2,2,2,2,71,71,71</v>
      </c>
      <c r="DJ112" s="6" t="str">
        <f t="shared" si="4920"/>
        <v/>
      </c>
      <c r="DK112" s="6" t="str">
        <f t="shared" ref="DK112:FV112" si="6167">IFERROR(ROUNDDOWN(IF(LEFT($C112,1)="*",DJ112*IF(RIGHT($C112,LEN($C112)-1)="old",DJ112,VALUE(RIGHT($C112,LEN($C112)-1))),DJ112+IF(RIGHT($C112,LEN($C112)-1)="old",DJ112,VALUE(RIGHT($C112,LEN($C112)-1))))/3,0),"")</f>
        <v/>
      </c>
      <c r="DL112" s="6" t="str">
        <f t="shared" ref="DL112:FW112" si="6168">IFERROR(IF(MOD(DK112,$D112)=0,$E112,$F112),"")</f>
        <v/>
      </c>
      <c r="DM112" s="6" t="str">
        <f t="shared" si="4804"/>
        <v/>
      </c>
      <c r="DN112" s="6" t="str">
        <f t="shared" si="4805"/>
        <v>,2,2,2,2,2,2,2,2,2,2,71,71,71</v>
      </c>
      <c r="DO112" s="6" t="str">
        <f t="shared" si="4923"/>
        <v/>
      </c>
      <c r="DP112" s="6" t="str">
        <f t="shared" ref="DP112:GA112" si="6169">IFERROR(ROUNDDOWN(IF(LEFT($C112,1)="*",DO112*IF(RIGHT($C112,LEN($C112)-1)="old",DO112,VALUE(RIGHT($C112,LEN($C112)-1))),DO112+IF(RIGHT($C112,LEN($C112)-1)="old",DO112,VALUE(RIGHT($C112,LEN($C112)-1))))/3,0),"")</f>
        <v/>
      </c>
      <c r="DQ112" s="6" t="str">
        <f t="shared" ref="DQ112:GB112" si="6170">IFERROR(IF(MOD(DP112,$D112)=0,$E112,$F112),"")</f>
        <v/>
      </c>
      <c r="DR112" s="6" t="str">
        <f t="shared" si="4808"/>
        <v/>
      </c>
      <c r="DS112" s="6" t="str">
        <f t="shared" si="4809"/>
        <v>,2,2,2,2,2,2,2,2,2,2,71,71,71</v>
      </c>
      <c r="DT112" s="6" t="str">
        <f t="shared" si="4926"/>
        <v/>
      </c>
      <c r="DU112" s="6" t="str">
        <f t="shared" ref="DU112:GF112" si="6171">IFERROR(ROUNDDOWN(IF(LEFT($C112,1)="*",DT112*IF(RIGHT($C112,LEN($C112)-1)="old",DT112,VALUE(RIGHT($C112,LEN($C112)-1))),DT112+IF(RIGHT($C112,LEN($C112)-1)="old",DT112,VALUE(RIGHT($C112,LEN($C112)-1))))/3,0),"")</f>
        <v/>
      </c>
      <c r="DV112" s="6" t="str">
        <f t="shared" ref="DV112:GG112" si="6172">IFERROR(IF(MOD(DU112,$D112)=0,$E112,$F112),"")</f>
        <v/>
      </c>
      <c r="DW112" s="6" t="str">
        <f t="shared" si="4812"/>
        <v/>
      </c>
      <c r="DX112" s="6" t="str">
        <f t="shared" si="4813"/>
        <v>,2,2,2,2,2,2,2,2,2,2,71,71,71</v>
      </c>
      <c r="DY112" s="6" t="str">
        <f t="shared" si="4929"/>
        <v/>
      </c>
      <c r="DZ112" s="6" t="str">
        <f t="shared" ref="DZ112:GK112" si="6173">IFERROR(ROUNDDOWN(IF(LEFT($C112,1)="*",DY112*IF(RIGHT($C112,LEN($C112)-1)="old",DY112,VALUE(RIGHT($C112,LEN($C112)-1))),DY112+IF(RIGHT($C112,LEN($C112)-1)="old",DY112,VALUE(RIGHT($C112,LEN($C112)-1))))/3,0),"")</f>
        <v/>
      </c>
      <c r="EA112" s="6" t="str">
        <f t="shared" ref="EA112:GK112" si="6174">IFERROR(IF(MOD(DZ112,$D112)=0,$E112,$F112),"")</f>
        <v/>
      </c>
      <c r="EB112" s="6" t="str">
        <f t="shared" si="4816"/>
        <v/>
      </c>
      <c r="EC112" s="6" t="str">
        <f t="shared" si="4817"/>
        <v>,2,2,2,2,2,2,2,2,2,2,71,71,71</v>
      </c>
      <c r="ED112" s="6" t="str">
        <f t="shared" si="4932"/>
        <v/>
      </c>
      <c r="EE112" s="6" t="str">
        <f t="shared" ref="EE112:GK112" si="6175">IFERROR(ROUNDDOWN(IF(LEFT($C112,1)="*",ED112*IF(RIGHT($C112,LEN($C112)-1)="old",ED112,VALUE(RIGHT($C112,LEN($C112)-1))),ED112+IF(RIGHT($C112,LEN($C112)-1)="old",ED112,VALUE(RIGHT($C112,LEN($C112)-1))))/3,0),"")</f>
        <v/>
      </c>
      <c r="EF112" s="6" t="str">
        <f t="shared" ref="EF112:GK112" si="6176">IFERROR(IF(MOD(EE112,$D112)=0,$E112,$F112),"")</f>
        <v/>
      </c>
      <c r="EG112" s="6" t="str">
        <f t="shared" si="4820"/>
        <v/>
      </c>
      <c r="EH112" s="6" t="str">
        <f t="shared" si="4821"/>
        <v>,2,2,2,2,2,2,2,2,2,2,71,71,71</v>
      </c>
      <c r="EI112" s="6" t="str">
        <f t="shared" si="4935"/>
        <v/>
      </c>
      <c r="EJ112" s="6" t="str">
        <f t="shared" ref="EJ112:GK112" si="6177">IFERROR(ROUNDDOWN(IF(LEFT($C112,1)="*",EI112*IF(RIGHT($C112,LEN($C112)-1)="old",EI112,VALUE(RIGHT($C112,LEN($C112)-1))),EI112+IF(RIGHT($C112,LEN($C112)-1)="old",EI112,VALUE(RIGHT($C112,LEN($C112)-1))))/3,0),"")</f>
        <v/>
      </c>
      <c r="EK112" s="6" t="str">
        <f t="shared" ref="EK112:GK112" si="6178">IFERROR(IF(MOD(EJ112,$D112)=0,$E112,$F112),"")</f>
        <v/>
      </c>
      <c r="EL112" s="6" t="str">
        <f t="shared" si="4824"/>
        <v/>
      </c>
      <c r="EM112" s="6" t="str">
        <f t="shared" si="4825"/>
        <v>,2,2,2,2,2,2,2,2,2,2,71,71,71</v>
      </c>
      <c r="EN112" s="6" t="str">
        <f t="shared" si="4938"/>
        <v/>
      </c>
      <c r="EO112" s="6" t="str">
        <f t="shared" ref="EO112:GK112" si="6179">IFERROR(ROUNDDOWN(IF(LEFT($C112,1)="*",EN112*IF(RIGHT($C112,LEN($C112)-1)="old",EN112,VALUE(RIGHT($C112,LEN($C112)-1))),EN112+IF(RIGHT($C112,LEN($C112)-1)="old",EN112,VALUE(RIGHT($C112,LEN($C112)-1))))/3,0),"")</f>
        <v/>
      </c>
      <c r="EP112" s="6" t="str">
        <f t="shared" ref="EP112:GK112" si="6180">IFERROR(IF(MOD(EO112,$D112)=0,$E112,$F112),"")</f>
        <v/>
      </c>
      <c r="EQ112" s="6" t="str">
        <f t="shared" si="4828"/>
        <v/>
      </c>
      <c r="ER112" s="6" t="str">
        <f t="shared" si="4829"/>
        <v>,2,2,2,2,2,2,2,2,2,2,71,71,71</v>
      </c>
      <c r="ES112" s="6" t="str">
        <f t="shared" si="4941"/>
        <v/>
      </c>
      <c r="ET112" s="6" t="str">
        <f t="shared" ref="ET112:GK112" si="6181">IFERROR(ROUNDDOWN(IF(LEFT($C112,1)="*",ES112*IF(RIGHT($C112,LEN($C112)-1)="old",ES112,VALUE(RIGHT($C112,LEN($C112)-1))),ES112+IF(RIGHT($C112,LEN($C112)-1)="old",ES112,VALUE(RIGHT($C112,LEN($C112)-1))))/3,0),"")</f>
        <v/>
      </c>
      <c r="EU112" s="6" t="str">
        <f t="shared" ref="EU112:GK112" si="6182">IFERROR(IF(MOD(ET112,$D112)=0,$E112,$F112),"")</f>
        <v/>
      </c>
      <c r="EV112" s="6" t="str">
        <f t="shared" si="4832"/>
        <v/>
      </c>
      <c r="EW112" s="6" t="str">
        <f t="shared" si="4833"/>
        <v>,2,2,2,2,2,2,2,2,2,2,71,71,71</v>
      </c>
      <c r="EX112" s="6" t="str">
        <f t="shared" si="4944"/>
        <v/>
      </c>
      <c r="EY112" s="6" t="str">
        <f t="shared" ref="EY112:GK112" si="6183">IFERROR(ROUNDDOWN(IF(LEFT($C112,1)="*",EX112*IF(RIGHT($C112,LEN($C112)-1)="old",EX112,VALUE(RIGHT($C112,LEN($C112)-1))),EX112+IF(RIGHT($C112,LEN($C112)-1)="old",EX112,VALUE(RIGHT($C112,LEN($C112)-1))))/3,0),"")</f>
        <v/>
      </c>
      <c r="EZ112" s="6" t="str">
        <f t="shared" ref="EZ112:GK112" si="6184">IFERROR(IF(MOD(EY112,$D112)=0,$E112,$F112),"")</f>
        <v/>
      </c>
      <c r="FA112" s="6" t="str">
        <f t="shared" si="4836"/>
        <v/>
      </c>
      <c r="FB112" s="6" t="str">
        <f t="shared" si="4837"/>
        <v>,2,2,2,2,2,2,2,2,2,2,71,71,71</v>
      </c>
      <c r="FC112" s="6" t="str">
        <f t="shared" si="4947"/>
        <v/>
      </c>
      <c r="FD112" s="6" t="str">
        <f t="shared" ref="FD112:GK112" si="6185">IFERROR(ROUNDDOWN(IF(LEFT($C112,1)="*",FC112*IF(RIGHT($C112,LEN($C112)-1)="old",FC112,VALUE(RIGHT($C112,LEN($C112)-1))),FC112+IF(RIGHT($C112,LEN($C112)-1)="old",FC112,VALUE(RIGHT($C112,LEN($C112)-1))))/3,0),"")</f>
        <v/>
      </c>
      <c r="FE112" s="6" t="str">
        <f t="shared" ref="FE112:GK112" si="6186">IFERROR(IF(MOD(FD112,$D112)=0,$E112,$F112),"")</f>
        <v/>
      </c>
      <c r="FF112" s="6" t="str">
        <f t="shared" si="4840"/>
        <v/>
      </c>
      <c r="FG112" s="6" t="str">
        <f t="shared" si="4841"/>
        <v>,2,2,2,2,2,2,2,2,2,2,71,71,71</v>
      </c>
      <c r="FH112" s="6" t="str">
        <f t="shared" si="4950"/>
        <v/>
      </c>
      <c r="FI112" s="6" t="str">
        <f t="shared" ref="FI112:GK112" si="6187">IFERROR(ROUNDDOWN(IF(LEFT($C112,1)="*",FH112*IF(RIGHT($C112,LEN($C112)-1)="old",FH112,VALUE(RIGHT($C112,LEN($C112)-1))),FH112+IF(RIGHT($C112,LEN($C112)-1)="old",FH112,VALUE(RIGHT($C112,LEN($C112)-1))))/3,0),"")</f>
        <v/>
      </c>
      <c r="FJ112" s="6" t="str">
        <f t="shared" ref="FJ112:GK112" si="6188">IFERROR(IF(MOD(FI112,$D112)=0,$E112,$F112),"")</f>
        <v/>
      </c>
      <c r="FK112" s="6" t="str">
        <f t="shared" si="4844"/>
        <v/>
      </c>
      <c r="FL112" s="6" t="str">
        <f t="shared" si="4845"/>
        <v>,2,2,2,2,2,2,2,2,2,2,71,71,71</v>
      </c>
      <c r="FM112" s="6" t="str">
        <f t="shared" si="4953"/>
        <v/>
      </c>
      <c r="FN112" s="6" t="str">
        <f t="shared" ref="FN112:GK112" si="6189">IFERROR(ROUNDDOWN(IF(LEFT($C112,1)="*",FM112*IF(RIGHT($C112,LEN($C112)-1)="old",FM112,VALUE(RIGHT($C112,LEN($C112)-1))),FM112+IF(RIGHT($C112,LEN($C112)-1)="old",FM112,VALUE(RIGHT($C112,LEN($C112)-1))))/3,0),"")</f>
        <v/>
      </c>
      <c r="FO112" s="6" t="str">
        <f t="shared" ref="FO112:GK112" si="6190">IFERROR(IF(MOD(FN112,$D112)=0,$E112,$F112),"")</f>
        <v/>
      </c>
      <c r="FP112" s="6" t="str">
        <f t="shared" si="4848"/>
        <v/>
      </c>
      <c r="FQ112" s="6" t="str">
        <f t="shared" si="4849"/>
        <v>,2,2,2,2,2,2,2,2,2,2,71,71,71</v>
      </c>
      <c r="FR112" s="6" t="str">
        <f t="shared" si="4956"/>
        <v/>
      </c>
      <c r="FS112" s="6" t="str">
        <f t="shared" ref="FS112:GK112" si="6191">IFERROR(ROUNDDOWN(IF(LEFT($C112,1)="*",FR112*IF(RIGHT($C112,LEN($C112)-1)="old",FR112,VALUE(RIGHT($C112,LEN($C112)-1))),FR112+IF(RIGHT($C112,LEN($C112)-1)="old",FR112,VALUE(RIGHT($C112,LEN($C112)-1))))/3,0),"")</f>
        <v/>
      </c>
      <c r="FT112" s="6" t="str">
        <f t="shared" ref="FT112:GK112" si="6192">IFERROR(IF(MOD(FS112,$D112)=0,$E112,$F112),"")</f>
        <v/>
      </c>
      <c r="FU112" s="6" t="str">
        <f t="shared" si="4852"/>
        <v/>
      </c>
      <c r="FV112" s="6" t="str">
        <f t="shared" si="4853"/>
        <v>,2,2,2,2,2,2,2,2,2,2,71,71,71</v>
      </c>
      <c r="FW112" s="6" t="str">
        <f t="shared" si="4959"/>
        <v/>
      </c>
      <c r="FX112" s="6" t="str">
        <f t="shared" ref="FX112:GK112" si="6193">IFERROR(ROUNDDOWN(IF(LEFT($C112,1)="*",FW112*IF(RIGHT($C112,LEN($C112)-1)="old",FW112,VALUE(RIGHT($C112,LEN($C112)-1))),FW112+IF(RIGHT($C112,LEN($C112)-1)="old",FW112,VALUE(RIGHT($C112,LEN($C112)-1))))/3,0),"")</f>
        <v/>
      </c>
      <c r="FY112" s="6" t="str">
        <f t="shared" ref="FY112:GK112" si="6194">IFERROR(IF(MOD(FX112,$D112)=0,$E112,$F112),"")</f>
        <v/>
      </c>
      <c r="FZ112" s="6" t="str">
        <f t="shared" si="4856"/>
        <v/>
      </c>
      <c r="GA112" s="6" t="str">
        <f t="shared" si="4857"/>
        <v>,2,2,2,2,2,2,2,2,2,2,71,71,71</v>
      </c>
      <c r="GB112" s="6" t="str">
        <f t="shared" si="4962"/>
        <v/>
      </c>
      <c r="GC112" s="6" t="str">
        <f t="shared" ref="GC112:GK112" si="6195">IFERROR(ROUNDDOWN(IF(LEFT($C112,1)="*",GB112*IF(RIGHT($C112,LEN($C112)-1)="old",GB112,VALUE(RIGHT($C112,LEN($C112)-1))),GB112+IF(RIGHT($C112,LEN($C112)-1)="old",GB112,VALUE(RIGHT($C112,LEN($C112)-1))))/3,0),"")</f>
        <v/>
      </c>
      <c r="GD112" s="6" t="str">
        <f t="shared" ref="GD112:GK112" si="6196">IFERROR(IF(MOD(GC112,$D112)=0,$E112,$F112),"")</f>
        <v/>
      </c>
      <c r="GE112" s="6" t="str">
        <f t="shared" si="4860"/>
        <v/>
      </c>
      <c r="GF112" s="6" t="str">
        <f t="shared" si="4861"/>
        <v>,2,2,2,2,2,2,2,2,2,2,71,71,71</v>
      </c>
      <c r="GG112" s="6" t="str">
        <f t="shared" si="4965"/>
        <v/>
      </c>
      <c r="GH112" s="6" t="str">
        <f t="shared" ref="GH112:GK112" si="6197">IFERROR(ROUNDDOWN(IF(LEFT($C112,1)="*",GG112*IF(RIGHT($C112,LEN($C112)-1)="old",GG112,VALUE(RIGHT($C112,LEN($C112)-1))),GG112+IF(RIGHT($C112,LEN($C112)-1)="old",GG112,VALUE(RIGHT($C112,LEN($C112)-1))))/3,0),"")</f>
        <v/>
      </c>
      <c r="GI112" s="6" t="str">
        <f t="shared" ref="GI112:GK112" si="6198">IFERROR(IF(MOD(GH112,$D112)=0,$E112,$F112),"")</f>
        <v/>
      </c>
      <c r="GJ112" s="6" t="str">
        <f t="shared" si="4864"/>
        <v/>
      </c>
      <c r="GK112" s="6" t="str">
        <f t="shared" si="4865"/>
        <v>,2,2,2,2,2,2,2,2,2,2,71,71,71</v>
      </c>
      <c r="GL112" s="6"/>
      <c r="GM112" s="6"/>
      <c r="GN112" s="6"/>
      <c r="GO112" s="6"/>
    </row>
    <row r="113" spans="1:197" x14ac:dyDescent="0.25">
      <c r="A113" s="6"/>
      <c r="B113" s="6">
        <v>4</v>
      </c>
      <c r="C113" s="6" t="str">
        <f>"*old"</f>
        <v>*old</v>
      </c>
      <c r="D113" s="6">
        <v>7</v>
      </c>
      <c r="E113" s="6">
        <v>0</v>
      </c>
      <c r="F113" s="6">
        <v>3</v>
      </c>
      <c r="G113" s="6"/>
      <c r="H113" s="6"/>
      <c r="I113" s="6" t="str">
        <f>IF(E106=B113,GJ106,"")&amp;IF(F106=B113,GK106,"")&amp;IF(E107=B113,GJ107,"")&amp;IF(F107=B113,GK107,"")&amp;IF(E108=B113,GJ108,"")&amp;IF(F108=B113,GK108,"")&amp;IF(E109=B113,GJ109,"")&amp;IF(F109=B113,GK109,"")&amp;IF(E110=B113,GJ110,"")&amp;IF(F110=B113,GK110,"")&amp;IF(E111=B113,GJ111,"")&amp;IF(F111=B113,GK111,"")&amp;IF(E112=B113,GJ112,"")&amp;IF(F112=B113,GK112,"")</f>
        <v>,3,3,3,3,3,3,3,3,3,3,3</v>
      </c>
      <c r="J113" s="6">
        <f t="shared" si="4728"/>
        <v>11</v>
      </c>
      <c r="K113" s="6">
        <f t="shared" si="6062"/>
        <v>102</v>
      </c>
      <c r="L113" s="6" t="str">
        <f>IF(E114=B113,GJ114,"")&amp;IF(F114=B113,GK114,"")&amp;IF(E115=B113,GJ115,"")&amp;IF(F115=B113,GK115,"")&amp;IF(E116=B113,GJ116,"")&amp;IF(F116=B113,GK116,"")</f>
        <v>,3,3,3,3,3,3,3,3,3,3</v>
      </c>
      <c r="M113" s="6">
        <f>LEN(L113)-LEN(SUBSTITUTE(L113,",",""))</f>
        <v>10</v>
      </c>
      <c r="N113" s="6">
        <f>IF(N$4&lt;=$J113,VALUE(SUBSTITUTE(MID($I113,IFERROR(FIND(CHAR(1),SUBSTITUTE($I113,",",CHAR(1),(N$4+1)-1)),1),IFERROR(FIND(CHAR(1),SUBSTITUTE($I113,",",CHAR(1),(N$4+1))),LEN($I113)+1)-IFERROR(FIND(CHAR(1),SUBSTITUTE($I113,",",CHAR(1),(N$4+1)-1)),1)),",","")),"")</f>
        <v>3</v>
      </c>
      <c r="O113" s="6">
        <f t="shared" si="3154"/>
        <v>3</v>
      </c>
      <c r="P113" s="6">
        <f t="shared" si="3155"/>
        <v>3</v>
      </c>
      <c r="Q113" s="6" t="str">
        <f t="shared" si="3084"/>
        <v/>
      </c>
      <c r="R113" s="6" t="str">
        <f t="shared" si="3085"/>
        <v>,3</v>
      </c>
      <c r="S113" s="6">
        <f t="shared" si="4729"/>
        <v>3</v>
      </c>
      <c r="T113" s="6">
        <f t="shared" si="4657"/>
        <v>3</v>
      </c>
      <c r="U113" s="6">
        <f t="shared" si="4658"/>
        <v>3</v>
      </c>
      <c r="V113" s="6" t="str">
        <f t="shared" si="5378"/>
        <v/>
      </c>
      <c r="W113" s="6" t="str">
        <f t="shared" si="5379"/>
        <v>,3,3</v>
      </c>
      <c r="X113" s="6">
        <f t="shared" si="4866"/>
        <v>3</v>
      </c>
      <c r="Y113" s="6">
        <f t="shared" ref="Y113:CJ113" si="6199">IFERROR(ROUNDDOWN(IF(LEFT($C113,1)="*",X113*IF(RIGHT($C113,LEN($C113)-1)="old",X113,VALUE(RIGHT($C113,LEN($C113)-1))),X113+IF(RIGHT($C113,LEN($C113)-1)="old",X113,VALUE(RIGHT($C113,LEN($C113)-1))))/3,0),"")</f>
        <v>3</v>
      </c>
      <c r="Z113" s="6">
        <f t="shared" ref="Z113:CK113" si="6200">IFERROR(IF(MOD(Y113,$D113)=0,$E113,$F113),"")</f>
        <v>3</v>
      </c>
      <c r="AA113" s="6" t="str">
        <f t="shared" si="4732"/>
        <v/>
      </c>
      <c r="AB113" s="6" t="str">
        <f t="shared" si="4733"/>
        <v>,3,3,3</v>
      </c>
      <c r="AC113" s="6">
        <f t="shared" si="4869"/>
        <v>3</v>
      </c>
      <c r="AD113" s="6">
        <f t="shared" ref="AD113:CO113" si="6201">IFERROR(ROUNDDOWN(IF(LEFT($C113,1)="*",AC113*IF(RIGHT($C113,LEN($C113)-1)="old",AC113,VALUE(RIGHT($C113,LEN($C113)-1))),AC113+IF(RIGHT($C113,LEN($C113)-1)="old",AC113,VALUE(RIGHT($C113,LEN($C113)-1))))/3,0),"")</f>
        <v>3</v>
      </c>
      <c r="AE113" s="6">
        <f t="shared" ref="AE113:CP113" si="6202">IFERROR(IF(MOD(AD113,$D113)=0,$E113,$F113),"")</f>
        <v>3</v>
      </c>
      <c r="AF113" s="6" t="str">
        <f t="shared" si="4736"/>
        <v/>
      </c>
      <c r="AG113" s="6" t="str">
        <f t="shared" si="4737"/>
        <v>,3,3,3,3</v>
      </c>
      <c r="AH113" s="6">
        <f t="shared" si="4872"/>
        <v>3</v>
      </c>
      <c r="AI113" s="6">
        <f t="shared" ref="AI113:CT113" si="6203">IFERROR(ROUNDDOWN(IF(LEFT($C113,1)="*",AH113*IF(RIGHT($C113,LEN($C113)-1)="old",AH113,VALUE(RIGHT($C113,LEN($C113)-1))),AH113+IF(RIGHT($C113,LEN($C113)-1)="old",AH113,VALUE(RIGHT($C113,LEN($C113)-1))))/3,0),"")</f>
        <v>3</v>
      </c>
      <c r="AJ113" s="6">
        <f t="shared" ref="AJ113:CU113" si="6204">IFERROR(IF(MOD(AI113,$D113)=0,$E113,$F113),"")</f>
        <v>3</v>
      </c>
      <c r="AK113" s="6" t="str">
        <f t="shared" si="4740"/>
        <v/>
      </c>
      <c r="AL113" s="6" t="str">
        <f t="shared" si="4741"/>
        <v>,3,3,3,3,3</v>
      </c>
      <c r="AM113" s="6">
        <f t="shared" si="4875"/>
        <v>3</v>
      </c>
      <c r="AN113" s="6">
        <f t="shared" ref="AN113:CY113" si="6205">IFERROR(ROUNDDOWN(IF(LEFT($C113,1)="*",AM113*IF(RIGHT($C113,LEN($C113)-1)="old",AM113,VALUE(RIGHT($C113,LEN($C113)-1))),AM113+IF(RIGHT($C113,LEN($C113)-1)="old",AM113,VALUE(RIGHT($C113,LEN($C113)-1))))/3,0),"")</f>
        <v>3</v>
      </c>
      <c r="AO113" s="6">
        <f t="shared" ref="AO113:CZ113" si="6206">IFERROR(IF(MOD(AN113,$D113)=0,$E113,$F113),"")</f>
        <v>3</v>
      </c>
      <c r="AP113" s="6" t="str">
        <f t="shared" si="4744"/>
        <v/>
      </c>
      <c r="AQ113" s="6" t="str">
        <f t="shared" si="4745"/>
        <v>,3,3,3,3,3,3</v>
      </c>
      <c r="AR113" s="6">
        <f t="shared" si="4878"/>
        <v>3</v>
      </c>
      <c r="AS113" s="6">
        <f t="shared" ref="AS113:DD113" si="6207">IFERROR(ROUNDDOWN(IF(LEFT($C113,1)="*",AR113*IF(RIGHT($C113,LEN($C113)-1)="old",AR113,VALUE(RIGHT($C113,LEN($C113)-1))),AR113+IF(RIGHT($C113,LEN($C113)-1)="old",AR113,VALUE(RIGHT($C113,LEN($C113)-1))))/3,0),"")</f>
        <v>3</v>
      </c>
      <c r="AT113" s="6">
        <f t="shared" ref="AT113:DE113" si="6208">IFERROR(IF(MOD(AS113,$D113)=0,$E113,$F113),"")</f>
        <v>3</v>
      </c>
      <c r="AU113" s="6" t="str">
        <f t="shared" si="4748"/>
        <v/>
      </c>
      <c r="AV113" s="6" t="str">
        <f t="shared" si="4749"/>
        <v>,3,3,3,3,3,3,3</v>
      </c>
      <c r="AW113" s="6">
        <f t="shared" si="4881"/>
        <v>3</v>
      </c>
      <c r="AX113" s="6">
        <f t="shared" ref="AX113:DI113" si="6209">IFERROR(ROUNDDOWN(IF(LEFT($C113,1)="*",AW113*IF(RIGHT($C113,LEN($C113)-1)="old",AW113,VALUE(RIGHT($C113,LEN($C113)-1))),AW113+IF(RIGHT($C113,LEN($C113)-1)="old",AW113,VALUE(RIGHT($C113,LEN($C113)-1))))/3,0),"")</f>
        <v>3</v>
      </c>
      <c r="AY113" s="6">
        <f t="shared" ref="AY113:DJ113" si="6210">IFERROR(IF(MOD(AX113,$D113)=0,$E113,$F113),"")</f>
        <v>3</v>
      </c>
      <c r="AZ113" s="6" t="str">
        <f t="shared" si="4752"/>
        <v/>
      </c>
      <c r="BA113" s="6" t="str">
        <f t="shared" si="4753"/>
        <v>,3,3,3,3,3,3,3,3</v>
      </c>
      <c r="BB113" s="6">
        <f t="shared" si="4884"/>
        <v>3</v>
      </c>
      <c r="BC113" s="6">
        <f t="shared" ref="BC113:DN113" si="6211">IFERROR(ROUNDDOWN(IF(LEFT($C113,1)="*",BB113*IF(RIGHT($C113,LEN($C113)-1)="old",BB113,VALUE(RIGHT($C113,LEN($C113)-1))),BB113+IF(RIGHT($C113,LEN($C113)-1)="old",BB113,VALUE(RIGHT($C113,LEN($C113)-1))))/3,0),"")</f>
        <v>3</v>
      </c>
      <c r="BD113" s="6">
        <f t="shared" ref="BD113:DO113" si="6212">IFERROR(IF(MOD(BC113,$D113)=0,$E113,$F113),"")</f>
        <v>3</v>
      </c>
      <c r="BE113" s="6" t="str">
        <f t="shared" si="4756"/>
        <v/>
      </c>
      <c r="BF113" s="6" t="str">
        <f t="shared" si="4757"/>
        <v>,3,3,3,3,3,3,3,3,3</v>
      </c>
      <c r="BG113" s="6">
        <f t="shared" si="4887"/>
        <v>3</v>
      </c>
      <c r="BH113" s="6">
        <f t="shared" ref="BH113:DS113" si="6213">IFERROR(ROUNDDOWN(IF(LEFT($C113,1)="*",BG113*IF(RIGHT($C113,LEN($C113)-1)="old",BG113,VALUE(RIGHT($C113,LEN($C113)-1))),BG113+IF(RIGHT($C113,LEN($C113)-1)="old",BG113,VALUE(RIGHT($C113,LEN($C113)-1))))/3,0),"")</f>
        <v>3</v>
      </c>
      <c r="BI113" s="6">
        <f t="shared" ref="BI113:DT113" si="6214">IFERROR(IF(MOD(BH113,$D113)=0,$E113,$F113),"")</f>
        <v>3</v>
      </c>
      <c r="BJ113" s="6" t="str">
        <f t="shared" si="4760"/>
        <v/>
      </c>
      <c r="BK113" s="6" t="str">
        <f t="shared" si="4761"/>
        <v>,3,3,3,3,3,3,3,3,3,3</v>
      </c>
      <c r="BL113" s="6">
        <f t="shared" si="4890"/>
        <v>3</v>
      </c>
      <c r="BM113" s="6">
        <f t="shared" ref="BM113:DX113" si="6215">IFERROR(ROUNDDOWN(IF(LEFT($C113,1)="*",BL113*IF(RIGHT($C113,LEN($C113)-1)="old",BL113,VALUE(RIGHT($C113,LEN($C113)-1))),BL113+IF(RIGHT($C113,LEN($C113)-1)="old",BL113,VALUE(RIGHT($C113,LEN($C113)-1))))/3,0),"")</f>
        <v>3</v>
      </c>
      <c r="BN113" s="6">
        <f t="shared" ref="BN113:DY113" si="6216">IFERROR(IF(MOD(BM113,$D113)=0,$E113,$F113),"")</f>
        <v>3</v>
      </c>
      <c r="BO113" s="6" t="str">
        <f t="shared" si="4764"/>
        <v/>
      </c>
      <c r="BP113" s="6" t="str">
        <f t="shared" si="4765"/>
        <v>,3,3,3,3,3,3,3,3,3,3,3</v>
      </c>
      <c r="BQ113" s="6" t="str">
        <f t="shared" si="4893"/>
        <v/>
      </c>
      <c r="BR113" s="6" t="str">
        <f t="shared" ref="BR113:EC113" si="6217">IFERROR(ROUNDDOWN(IF(LEFT($C113,1)="*",BQ113*IF(RIGHT($C113,LEN($C113)-1)="old",BQ113,VALUE(RIGHT($C113,LEN($C113)-1))),BQ113+IF(RIGHT($C113,LEN($C113)-1)="old",BQ113,VALUE(RIGHT($C113,LEN($C113)-1))))/3,0),"")</f>
        <v/>
      </c>
      <c r="BS113" s="6" t="str">
        <f t="shared" ref="BS113:ED113" si="6218">IFERROR(IF(MOD(BR113,$D113)=0,$E113,$F113),"")</f>
        <v/>
      </c>
      <c r="BT113" s="6" t="str">
        <f t="shared" si="4768"/>
        <v/>
      </c>
      <c r="BU113" s="6" t="str">
        <f t="shared" si="4769"/>
        <v>,3,3,3,3,3,3,3,3,3,3,3</v>
      </c>
      <c r="BV113" s="6" t="str">
        <f t="shared" si="4896"/>
        <v/>
      </c>
      <c r="BW113" s="6" t="str">
        <f t="shared" ref="BW113:EH113" si="6219">IFERROR(ROUNDDOWN(IF(LEFT($C113,1)="*",BV113*IF(RIGHT($C113,LEN($C113)-1)="old",BV113,VALUE(RIGHT($C113,LEN($C113)-1))),BV113+IF(RIGHT($C113,LEN($C113)-1)="old",BV113,VALUE(RIGHT($C113,LEN($C113)-1))))/3,0),"")</f>
        <v/>
      </c>
      <c r="BX113" s="6" t="str">
        <f t="shared" ref="BX113:EI113" si="6220">IFERROR(IF(MOD(BW113,$D113)=0,$E113,$F113),"")</f>
        <v/>
      </c>
      <c r="BY113" s="6" t="str">
        <f t="shared" si="4772"/>
        <v/>
      </c>
      <c r="BZ113" s="6" t="str">
        <f t="shared" si="4773"/>
        <v>,3,3,3,3,3,3,3,3,3,3,3</v>
      </c>
      <c r="CA113" s="6" t="str">
        <f t="shared" si="4899"/>
        <v/>
      </c>
      <c r="CB113" s="6" t="str">
        <f t="shared" ref="CB113:EM113" si="6221">IFERROR(ROUNDDOWN(IF(LEFT($C113,1)="*",CA113*IF(RIGHT($C113,LEN($C113)-1)="old",CA113,VALUE(RIGHT($C113,LEN($C113)-1))),CA113+IF(RIGHT($C113,LEN($C113)-1)="old",CA113,VALUE(RIGHT($C113,LEN($C113)-1))))/3,0),"")</f>
        <v/>
      </c>
      <c r="CC113" s="6" t="str">
        <f t="shared" ref="CC113:EN113" si="6222">IFERROR(IF(MOD(CB113,$D113)=0,$E113,$F113),"")</f>
        <v/>
      </c>
      <c r="CD113" s="6" t="str">
        <f t="shared" si="4776"/>
        <v/>
      </c>
      <c r="CE113" s="6" t="str">
        <f t="shared" si="4777"/>
        <v>,3,3,3,3,3,3,3,3,3,3,3</v>
      </c>
      <c r="CF113" s="6" t="str">
        <f t="shared" si="4902"/>
        <v/>
      </c>
      <c r="CG113" s="6" t="str">
        <f t="shared" ref="CG113:ER113" si="6223">IFERROR(ROUNDDOWN(IF(LEFT($C113,1)="*",CF113*IF(RIGHT($C113,LEN($C113)-1)="old",CF113,VALUE(RIGHT($C113,LEN($C113)-1))),CF113+IF(RIGHT($C113,LEN($C113)-1)="old",CF113,VALUE(RIGHT($C113,LEN($C113)-1))))/3,0),"")</f>
        <v/>
      </c>
      <c r="CH113" s="6" t="str">
        <f t="shared" ref="CH113:ES113" si="6224">IFERROR(IF(MOD(CG113,$D113)=0,$E113,$F113),"")</f>
        <v/>
      </c>
      <c r="CI113" s="6" t="str">
        <f t="shared" si="4780"/>
        <v/>
      </c>
      <c r="CJ113" s="6" t="str">
        <f t="shared" si="4781"/>
        <v>,3,3,3,3,3,3,3,3,3,3,3</v>
      </c>
      <c r="CK113" s="6" t="str">
        <f t="shared" si="4905"/>
        <v/>
      </c>
      <c r="CL113" s="6" t="str">
        <f t="shared" ref="CL113:EW113" si="6225">IFERROR(ROUNDDOWN(IF(LEFT($C113,1)="*",CK113*IF(RIGHT($C113,LEN($C113)-1)="old",CK113,VALUE(RIGHT($C113,LEN($C113)-1))),CK113+IF(RIGHT($C113,LEN($C113)-1)="old",CK113,VALUE(RIGHT($C113,LEN($C113)-1))))/3,0),"")</f>
        <v/>
      </c>
      <c r="CM113" s="6" t="str">
        <f t="shared" ref="CM113:EX113" si="6226">IFERROR(IF(MOD(CL113,$D113)=0,$E113,$F113),"")</f>
        <v/>
      </c>
      <c r="CN113" s="6" t="str">
        <f t="shared" si="4784"/>
        <v/>
      </c>
      <c r="CO113" s="6" t="str">
        <f t="shared" si="4785"/>
        <v>,3,3,3,3,3,3,3,3,3,3,3</v>
      </c>
      <c r="CP113" s="6" t="str">
        <f t="shared" si="4908"/>
        <v/>
      </c>
      <c r="CQ113" s="6" t="str">
        <f t="shared" ref="CQ113:FB113" si="6227">IFERROR(ROUNDDOWN(IF(LEFT($C113,1)="*",CP113*IF(RIGHT($C113,LEN($C113)-1)="old",CP113,VALUE(RIGHT($C113,LEN($C113)-1))),CP113+IF(RIGHT($C113,LEN($C113)-1)="old",CP113,VALUE(RIGHT($C113,LEN($C113)-1))))/3,0),"")</f>
        <v/>
      </c>
      <c r="CR113" s="6" t="str">
        <f t="shared" ref="CR113:FC113" si="6228">IFERROR(IF(MOD(CQ113,$D113)=0,$E113,$F113),"")</f>
        <v/>
      </c>
      <c r="CS113" s="6" t="str">
        <f t="shared" si="4788"/>
        <v/>
      </c>
      <c r="CT113" s="6" t="str">
        <f t="shared" si="4789"/>
        <v>,3,3,3,3,3,3,3,3,3,3,3</v>
      </c>
      <c r="CU113" s="6" t="str">
        <f t="shared" si="4911"/>
        <v/>
      </c>
      <c r="CV113" s="6" t="str">
        <f t="shared" ref="CV113:FG113" si="6229">IFERROR(ROUNDDOWN(IF(LEFT($C113,1)="*",CU113*IF(RIGHT($C113,LEN($C113)-1)="old",CU113,VALUE(RIGHT($C113,LEN($C113)-1))),CU113+IF(RIGHT($C113,LEN($C113)-1)="old",CU113,VALUE(RIGHT($C113,LEN($C113)-1))))/3,0),"")</f>
        <v/>
      </c>
      <c r="CW113" s="6" t="str">
        <f t="shared" ref="CW113:FH113" si="6230">IFERROR(IF(MOD(CV113,$D113)=0,$E113,$F113),"")</f>
        <v/>
      </c>
      <c r="CX113" s="6" t="str">
        <f t="shared" si="4792"/>
        <v/>
      </c>
      <c r="CY113" s="6" t="str">
        <f t="shared" si="4793"/>
        <v>,3,3,3,3,3,3,3,3,3,3,3</v>
      </c>
      <c r="CZ113" s="6" t="str">
        <f t="shared" si="4914"/>
        <v/>
      </c>
      <c r="DA113" s="6" t="str">
        <f t="shared" ref="DA113:FL113" si="6231">IFERROR(ROUNDDOWN(IF(LEFT($C113,1)="*",CZ113*IF(RIGHT($C113,LEN($C113)-1)="old",CZ113,VALUE(RIGHT($C113,LEN($C113)-1))),CZ113+IF(RIGHT($C113,LEN($C113)-1)="old",CZ113,VALUE(RIGHT($C113,LEN($C113)-1))))/3,0),"")</f>
        <v/>
      </c>
      <c r="DB113" s="6" t="str">
        <f t="shared" ref="DB113:FM113" si="6232">IFERROR(IF(MOD(DA113,$D113)=0,$E113,$F113),"")</f>
        <v/>
      </c>
      <c r="DC113" s="6" t="str">
        <f t="shared" si="4796"/>
        <v/>
      </c>
      <c r="DD113" s="6" t="str">
        <f t="shared" si="4797"/>
        <v>,3,3,3,3,3,3,3,3,3,3,3</v>
      </c>
      <c r="DE113" s="6" t="str">
        <f t="shared" si="4917"/>
        <v/>
      </c>
      <c r="DF113" s="6" t="str">
        <f t="shared" ref="DF113:FQ113" si="6233">IFERROR(ROUNDDOWN(IF(LEFT($C113,1)="*",DE113*IF(RIGHT($C113,LEN($C113)-1)="old",DE113,VALUE(RIGHT($C113,LEN($C113)-1))),DE113+IF(RIGHT($C113,LEN($C113)-1)="old",DE113,VALUE(RIGHT($C113,LEN($C113)-1))))/3,0),"")</f>
        <v/>
      </c>
      <c r="DG113" s="6" t="str">
        <f t="shared" ref="DG113:FR113" si="6234">IFERROR(IF(MOD(DF113,$D113)=0,$E113,$F113),"")</f>
        <v/>
      </c>
      <c r="DH113" s="6" t="str">
        <f t="shared" si="4800"/>
        <v/>
      </c>
      <c r="DI113" s="6" t="str">
        <f t="shared" si="4801"/>
        <v>,3,3,3,3,3,3,3,3,3,3,3</v>
      </c>
      <c r="DJ113" s="6" t="str">
        <f t="shared" si="4920"/>
        <v/>
      </c>
      <c r="DK113" s="6" t="str">
        <f t="shared" ref="DK113:FV113" si="6235">IFERROR(ROUNDDOWN(IF(LEFT($C113,1)="*",DJ113*IF(RIGHT($C113,LEN($C113)-1)="old",DJ113,VALUE(RIGHT($C113,LEN($C113)-1))),DJ113+IF(RIGHT($C113,LEN($C113)-1)="old",DJ113,VALUE(RIGHT($C113,LEN($C113)-1))))/3,0),"")</f>
        <v/>
      </c>
      <c r="DL113" s="6" t="str">
        <f t="shared" ref="DL113:FW113" si="6236">IFERROR(IF(MOD(DK113,$D113)=0,$E113,$F113),"")</f>
        <v/>
      </c>
      <c r="DM113" s="6" t="str">
        <f t="shared" si="4804"/>
        <v/>
      </c>
      <c r="DN113" s="6" t="str">
        <f t="shared" si="4805"/>
        <v>,3,3,3,3,3,3,3,3,3,3,3</v>
      </c>
      <c r="DO113" s="6" t="str">
        <f t="shared" si="4923"/>
        <v/>
      </c>
      <c r="DP113" s="6" t="str">
        <f t="shared" ref="DP113:GA113" si="6237">IFERROR(ROUNDDOWN(IF(LEFT($C113,1)="*",DO113*IF(RIGHT($C113,LEN($C113)-1)="old",DO113,VALUE(RIGHT($C113,LEN($C113)-1))),DO113+IF(RIGHT($C113,LEN($C113)-1)="old",DO113,VALUE(RIGHT($C113,LEN($C113)-1))))/3,0),"")</f>
        <v/>
      </c>
      <c r="DQ113" s="6" t="str">
        <f t="shared" ref="DQ113:GB113" si="6238">IFERROR(IF(MOD(DP113,$D113)=0,$E113,$F113),"")</f>
        <v/>
      </c>
      <c r="DR113" s="6" t="str">
        <f t="shared" si="4808"/>
        <v/>
      </c>
      <c r="DS113" s="6" t="str">
        <f t="shared" si="4809"/>
        <v>,3,3,3,3,3,3,3,3,3,3,3</v>
      </c>
      <c r="DT113" s="6" t="str">
        <f t="shared" si="4926"/>
        <v/>
      </c>
      <c r="DU113" s="6" t="str">
        <f t="shared" ref="DU113:GF113" si="6239">IFERROR(ROUNDDOWN(IF(LEFT($C113,1)="*",DT113*IF(RIGHT($C113,LEN($C113)-1)="old",DT113,VALUE(RIGHT($C113,LEN($C113)-1))),DT113+IF(RIGHT($C113,LEN($C113)-1)="old",DT113,VALUE(RIGHT($C113,LEN($C113)-1))))/3,0),"")</f>
        <v/>
      </c>
      <c r="DV113" s="6" t="str">
        <f t="shared" ref="DV113:GG113" si="6240">IFERROR(IF(MOD(DU113,$D113)=0,$E113,$F113),"")</f>
        <v/>
      </c>
      <c r="DW113" s="6" t="str">
        <f t="shared" si="4812"/>
        <v/>
      </c>
      <c r="DX113" s="6" t="str">
        <f t="shared" si="4813"/>
        <v>,3,3,3,3,3,3,3,3,3,3,3</v>
      </c>
      <c r="DY113" s="6" t="str">
        <f t="shared" si="4929"/>
        <v/>
      </c>
      <c r="DZ113" s="6" t="str">
        <f t="shared" ref="DZ113:GK113" si="6241">IFERROR(ROUNDDOWN(IF(LEFT($C113,1)="*",DY113*IF(RIGHT($C113,LEN($C113)-1)="old",DY113,VALUE(RIGHT($C113,LEN($C113)-1))),DY113+IF(RIGHT($C113,LEN($C113)-1)="old",DY113,VALUE(RIGHT($C113,LEN($C113)-1))))/3,0),"")</f>
        <v/>
      </c>
      <c r="EA113" s="6" t="str">
        <f t="shared" ref="EA113:GK113" si="6242">IFERROR(IF(MOD(DZ113,$D113)=0,$E113,$F113),"")</f>
        <v/>
      </c>
      <c r="EB113" s="6" t="str">
        <f t="shared" si="4816"/>
        <v/>
      </c>
      <c r="EC113" s="6" t="str">
        <f t="shared" si="4817"/>
        <v>,3,3,3,3,3,3,3,3,3,3,3</v>
      </c>
      <c r="ED113" s="6" t="str">
        <f t="shared" si="4932"/>
        <v/>
      </c>
      <c r="EE113" s="6" t="str">
        <f t="shared" ref="EE113:GK113" si="6243">IFERROR(ROUNDDOWN(IF(LEFT($C113,1)="*",ED113*IF(RIGHT($C113,LEN($C113)-1)="old",ED113,VALUE(RIGHT($C113,LEN($C113)-1))),ED113+IF(RIGHT($C113,LEN($C113)-1)="old",ED113,VALUE(RIGHT($C113,LEN($C113)-1))))/3,0),"")</f>
        <v/>
      </c>
      <c r="EF113" s="6" t="str">
        <f t="shared" ref="EF113:GK113" si="6244">IFERROR(IF(MOD(EE113,$D113)=0,$E113,$F113),"")</f>
        <v/>
      </c>
      <c r="EG113" s="6" t="str">
        <f t="shared" si="4820"/>
        <v/>
      </c>
      <c r="EH113" s="6" t="str">
        <f t="shared" si="4821"/>
        <v>,3,3,3,3,3,3,3,3,3,3,3</v>
      </c>
      <c r="EI113" s="6" t="str">
        <f t="shared" si="4935"/>
        <v/>
      </c>
      <c r="EJ113" s="6" t="str">
        <f t="shared" ref="EJ113:GK113" si="6245">IFERROR(ROUNDDOWN(IF(LEFT($C113,1)="*",EI113*IF(RIGHT($C113,LEN($C113)-1)="old",EI113,VALUE(RIGHT($C113,LEN($C113)-1))),EI113+IF(RIGHT($C113,LEN($C113)-1)="old",EI113,VALUE(RIGHT($C113,LEN($C113)-1))))/3,0),"")</f>
        <v/>
      </c>
      <c r="EK113" s="6" t="str">
        <f t="shared" ref="EK113:GK113" si="6246">IFERROR(IF(MOD(EJ113,$D113)=0,$E113,$F113),"")</f>
        <v/>
      </c>
      <c r="EL113" s="6" t="str">
        <f t="shared" si="4824"/>
        <v/>
      </c>
      <c r="EM113" s="6" t="str">
        <f t="shared" si="4825"/>
        <v>,3,3,3,3,3,3,3,3,3,3,3</v>
      </c>
      <c r="EN113" s="6" t="str">
        <f t="shared" si="4938"/>
        <v/>
      </c>
      <c r="EO113" s="6" t="str">
        <f t="shared" ref="EO113:GK113" si="6247">IFERROR(ROUNDDOWN(IF(LEFT($C113,1)="*",EN113*IF(RIGHT($C113,LEN($C113)-1)="old",EN113,VALUE(RIGHT($C113,LEN($C113)-1))),EN113+IF(RIGHT($C113,LEN($C113)-1)="old",EN113,VALUE(RIGHT($C113,LEN($C113)-1))))/3,0),"")</f>
        <v/>
      </c>
      <c r="EP113" s="6" t="str">
        <f t="shared" ref="EP113:GK113" si="6248">IFERROR(IF(MOD(EO113,$D113)=0,$E113,$F113),"")</f>
        <v/>
      </c>
      <c r="EQ113" s="6" t="str">
        <f t="shared" si="4828"/>
        <v/>
      </c>
      <c r="ER113" s="6" t="str">
        <f t="shared" si="4829"/>
        <v>,3,3,3,3,3,3,3,3,3,3,3</v>
      </c>
      <c r="ES113" s="6" t="str">
        <f t="shared" si="4941"/>
        <v/>
      </c>
      <c r="ET113" s="6" t="str">
        <f t="shared" ref="ET113:GK113" si="6249">IFERROR(ROUNDDOWN(IF(LEFT($C113,1)="*",ES113*IF(RIGHT($C113,LEN($C113)-1)="old",ES113,VALUE(RIGHT($C113,LEN($C113)-1))),ES113+IF(RIGHT($C113,LEN($C113)-1)="old",ES113,VALUE(RIGHT($C113,LEN($C113)-1))))/3,0),"")</f>
        <v/>
      </c>
      <c r="EU113" s="6" t="str">
        <f t="shared" ref="EU113:GK113" si="6250">IFERROR(IF(MOD(ET113,$D113)=0,$E113,$F113),"")</f>
        <v/>
      </c>
      <c r="EV113" s="6" t="str">
        <f t="shared" si="4832"/>
        <v/>
      </c>
      <c r="EW113" s="6" t="str">
        <f t="shared" si="4833"/>
        <v>,3,3,3,3,3,3,3,3,3,3,3</v>
      </c>
      <c r="EX113" s="6" t="str">
        <f t="shared" si="4944"/>
        <v/>
      </c>
      <c r="EY113" s="6" t="str">
        <f t="shared" ref="EY113:GK113" si="6251">IFERROR(ROUNDDOWN(IF(LEFT($C113,1)="*",EX113*IF(RIGHT($C113,LEN($C113)-1)="old",EX113,VALUE(RIGHT($C113,LEN($C113)-1))),EX113+IF(RIGHT($C113,LEN($C113)-1)="old",EX113,VALUE(RIGHT($C113,LEN($C113)-1))))/3,0),"")</f>
        <v/>
      </c>
      <c r="EZ113" s="6" t="str">
        <f t="shared" ref="EZ113:GK113" si="6252">IFERROR(IF(MOD(EY113,$D113)=0,$E113,$F113),"")</f>
        <v/>
      </c>
      <c r="FA113" s="6" t="str">
        <f t="shared" si="4836"/>
        <v/>
      </c>
      <c r="FB113" s="6" t="str">
        <f t="shared" si="4837"/>
        <v>,3,3,3,3,3,3,3,3,3,3,3</v>
      </c>
      <c r="FC113" s="6" t="str">
        <f t="shared" si="4947"/>
        <v/>
      </c>
      <c r="FD113" s="6" t="str">
        <f t="shared" ref="FD113:GK113" si="6253">IFERROR(ROUNDDOWN(IF(LEFT($C113,1)="*",FC113*IF(RIGHT($C113,LEN($C113)-1)="old",FC113,VALUE(RIGHT($C113,LEN($C113)-1))),FC113+IF(RIGHT($C113,LEN($C113)-1)="old",FC113,VALUE(RIGHT($C113,LEN($C113)-1))))/3,0),"")</f>
        <v/>
      </c>
      <c r="FE113" s="6" t="str">
        <f t="shared" ref="FE113:GK113" si="6254">IFERROR(IF(MOD(FD113,$D113)=0,$E113,$F113),"")</f>
        <v/>
      </c>
      <c r="FF113" s="6" t="str">
        <f t="shared" si="4840"/>
        <v/>
      </c>
      <c r="FG113" s="6" t="str">
        <f t="shared" si="4841"/>
        <v>,3,3,3,3,3,3,3,3,3,3,3</v>
      </c>
      <c r="FH113" s="6" t="str">
        <f t="shared" si="4950"/>
        <v/>
      </c>
      <c r="FI113" s="6" t="str">
        <f t="shared" ref="FI113:GK113" si="6255">IFERROR(ROUNDDOWN(IF(LEFT($C113,1)="*",FH113*IF(RIGHT($C113,LEN($C113)-1)="old",FH113,VALUE(RIGHT($C113,LEN($C113)-1))),FH113+IF(RIGHT($C113,LEN($C113)-1)="old",FH113,VALUE(RIGHT($C113,LEN($C113)-1))))/3,0),"")</f>
        <v/>
      </c>
      <c r="FJ113" s="6" t="str">
        <f t="shared" ref="FJ113:GK113" si="6256">IFERROR(IF(MOD(FI113,$D113)=0,$E113,$F113),"")</f>
        <v/>
      </c>
      <c r="FK113" s="6" t="str">
        <f t="shared" si="4844"/>
        <v/>
      </c>
      <c r="FL113" s="6" t="str">
        <f t="shared" si="4845"/>
        <v>,3,3,3,3,3,3,3,3,3,3,3</v>
      </c>
      <c r="FM113" s="6" t="str">
        <f t="shared" si="4953"/>
        <v/>
      </c>
      <c r="FN113" s="6" t="str">
        <f t="shared" ref="FN113:GK113" si="6257">IFERROR(ROUNDDOWN(IF(LEFT($C113,1)="*",FM113*IF(RIGHT($C113,LEN($C113)-1)="old",FM113,VALUE(RIGHT($C113,LEN($C113)-1))),FM113+IF(RIGHT($C113,LEN($C113)-1)="old",FM113,VALUE(RIGHT($C113,LEN($C113)-1))))/3,0),"")</f>
        <v/>
      </c>
      <c r="FO113" s="6" t="str">
        <f t="shared" ref="FO113:GK113" si="6258">IFERROR(IF(MOD(FN113,$D113)=0,$E113,$F113),"")</f>
        <v/>
      </c>
      <c r="FP113" s="6" t="str">
        <f t="shared" si="4848"/>
        <v/>
      </c>
      <c r="FQ113" s="6" t="str">
        <f t="shared" si="4849"/>
        <v>,3,3,3,3,3,3,3,3,3,3,3</v>
      </c>
      <c r="FR113" s="6" t="str">
        <f t="shared" si="4956"/>
        <v/>
      </c>
      <c r="FS113" s="6" t="str">
        <f t="shared" ref="FS113:GK113" si="6259">IFERROR(ROUNDDOWN(IF(LEFT($C113,1)="*",FR113*IF(RIGHT($C113,LEN($C113)-1)="old",FR113,VALUE(RIGHT($C113,LEN($C113)-1))),FR113+IF(RIGHT($C113,LEN($C113)-1)="old",FR113,VALUE(RIGHT($C113,LEN($C113)-1))))/3,0),"")</f>
        <v/>
      </c>
      <c r="FT113" s="6" t="str">
        <f t="shared" ref="FT113:GK113" si="6260">IFERROR(IF(MOD(FS113,$D113)=0,$E113,$F113),"")</f>
        <v/>
      </c>
      <c r="FU113" s="6" t="str">
        <f t="shared" si="4852"/>
        <v/>
      </c>
      <c r="FV113" s="6" t="str">
        <f t="shared" si="4853"/>
        <v>,3,3,3,3,3,3,3,3,3,3,3</v>
      </c>
      <c r="FW113" s="6" t="str">
        <f t="shared" si="4959"/>
        <v/>
      </c>
      <c r="FX113" s="6" t="str">
        <f t="shared" ref="FX113:GK113" si="6261">IFERROR(ROUNDDOWN(IF(LEFT($C113,1)="*",FW113*IF(RIGHT($C113,LEN($C113)-1)="old",FW113,VALUE(RIGHT($C113,LEN($C113)-1))),FW113+IF(RIGHT($C113,LEN($C113)-1)="old",FW113,VALUE(RIGHT($C113,LEN($C113)-1))))/3,0),"")</f>
        <v/>
      </c>
      <c r="FY113" s="6" t="str">
        <f t="shared" ref="FY113:GK113" si="6262">IFERROR(IF(MOD(FX113,$D113)=0,$E113,$F113),"")</f>
        <v/>
      </c>
      <c r="FZ113" s="6" t="str">
        <f t="shared" si="4856"/>
        <v/>
      </c>
      <c r="GA113" s="6" t="str">
        <f t="shared" si="4857"/>
        <v>,3,3,3,3,3,3,3,3,3,3,3</v>
      </c>
      <c r="GB113" s="6" t="str">
        <f t="shared" si="4962"/>
        <v/>
      </c>
      <c r="GC113" s="6" t="str">
        <f t="shared" ref="GC113:GK113" si="6263">IFERROR(ROUNDDOWN(IF(LEFT($C113,1)="*",GB113*IF(RIGHT($C113,LEN($C113)-1)="old",GB113,VALUE(RIGHT($C113,LEN($C113)-1))),GB113+IF(RIGHT($C113,LEN($C113)-1)="old",GB113,VALUE(RIGHT($C113,LEN($C113)-1))))/3,0),"")</f>
        <v/>
      </c>
      <c r="GD113" s="6" t="str">
        <f t="shared" ref="GD113:GK113" si="6264">IFERROR(IF(MOD(GC113,$D113)=0,$E113,$F113),"")</f>
        <v/>
      </c>
      <c r="GE113" s="6" t="str">
        <f t="shared" si="4860"/>
        <v/>
      </c>
      <c r="GF113" s="6" t="str">
        <f t="shared" si="4861"/>
        <v>,3,3,3,3,3,3,3,3,3,3,3</v>
      </c>
      <c r="GG113" s="6" t="str">
        <f t="shared" si="4965"/>
        <v/>
      </c>
      <c r="GH113" s="6" t="str">
        <f t="shared" ref="GH113:GK113" si="6265">IFERROR(ROUNDDOWN(IF(LEFT($C113,1)="*",GG113*IF(RIGHT($C113,LEN($C113)-1)="old",GG113,VALUE(RIGHT($C113,LEN($C113)-1))),GG113+IF(RIGHT($C113,LEN($C113)-1)="old",GG113,VALUE(RIGHT($C113,LEN($C113)-1))))/3,0),"")</f>
        <v/>
      </c>
      <c r="GI113" s="6" t="str">
        <f t="shared" ref="GI113:GK113" si="6266">IFERROR(IF(MOD(GH113,$D113)=0,$E113,$F113),"")</f>
        <v/>
      </c>
      <c r="GJ113" s="6" t="str">
        <f t="shared" si="4864"/>
        <v/>
      </c>
      <c r="GK113" s="6" t="str">
        <f t="shared" si="4865"/>
        <v>,3,3,3,3,3,3,3,3,3,3,3</v>
      </c>
      <c r="GL113" s="6"/>
      <c r="GM113" s="6"/>
      <c r="GN113" s="6"/>
      <c r="GO113" s="6"/>
    </row>
    <row r="114" spans="1:197" x14ac:dyDescent="0.25">
      <c r="A114" s="6"/>
      <c r="B114" s="6">
        <v>5</v>
      </c>
      <c r="C114" s="6" t="str">
        <f>"+4"</f>
        <v>+4</v>
      </c>
      <c r="D114" s="6">
        <v>17</v>
      </c>
      <c r="E114" s="6">
        <v>7</v>
      </c>
      <c r="F114" s="6">
        <v>1</v>
      </c>
      <c r="G114" s="6"/>
      <c r="H114" s="6"/>
      <c r="I114" s="6" t="str">
        <f>IF(E107=B114,GJ107,"")&amp;IF(F107=B114,GK107,"")&amp;IF(E108=B114,GJ108,"")&amp;IF(F108=B114,GK108,"")&amp;IF(E109=B114,GJ109,"")&amp;IF(F109=B114,GK109,"")&amp;IF(E110=B114,GJ110,"")&amp;IF(F110=B114,GK110,"")&amp;IF(E111=B114,GJ111,"")&amp;IF(F111=B114,GK111,"")&amp;IF(E112=B114,GJ112,"")&amp;IF(F112=B114,GK112,"")&amp;IF(E113=B114,GJ113,"")&amp;IF(F113=B114,GK113,"")</f>
        <v>,3,25,19,19,19,19</v>
      </c>
      <c r="J114" s="6">
        <f t="shared" si="4728"/>
        <v>6</v>
      </c>
      <c r="K114" s="6">
        <f t="shared" si="6062"/>
        <v>99</v>
      </c>
      <c r="L114" s="6" t="str">
        <f>IF(E115=B114,GJ115,"")&amp;IF(F115=B114,GK115,"")&amp;IF(E116=B114,GJ116,"")&amp;IF(F116=B114,GK116,"")</f>
        <v>,3,3,25,25,25</v>
      </c>
      <c r="M114" s="6">
        <f>LEN(L114)-LEN(SUBSTITUTE(L114,",",""))</f>
        <v>5</v>
      </c>
      <c r="N114" s="6">
        <f>IF(N$4&lt;=$J114,VALUE(SUBSTITUTE(MID($I114,IFERROR(FIND(CHAR(1),SUBSTITUTE($I114,",",CHAR(1),(N$4+1)-1)),1),IFERROR(FIND(CHAR(1),SUBSTITUTE($I114,",",CHAR(1),(N$4+1))),LEN($I114)+1)-IFERROR(FIND(CHAR(1),SUBSTITUTE($I114,",",CHAR(1),(N$4+1)-1)),1)),",","")),"")</f>
        <v>3</v>
      </c>
      <c r="O114" s="6">
        <f t="shared" si="3154"/>
        <v>2</v>
      </c>
      <c r="P114" s="6">
        <f t="shared" si="3155"/>
        <v>1</v>
      </c>
      <c r="Q114" s="6" t="str">
        <f t="shared" si="3084"/>
        <v/>
      </c>
      <c r="R114" s="6" t="str">
        <f t="shared" si="3085"/>
        <v>,2</v>
      </c>
      <c r="S114" s="6">
        <f t="shared" si="4729"/>
        <v>25</v>
      </c>
      <c r="T114" s="6">
        <f t="shared" si="4657"/>
        <v>9</v>
      </c>
      <c r="U114" s="6">
        <f t="shared" si="4658"/>
        <v>1</v>
      </c>
      <c r="V114" s="6" t="str">
        <f t="shared" si="5378"/>
        <v/>
      </c>
      <c r="W114" s="6" t="str">
        <f t="shared" si="5379"/>
        <v>,2,9</v>
      </c>
      <c r="X114" s="6">
        <f t="shared" si="4866"/>
        <v>19</v>
      </c>
      <c r="Y114" s="6">
        <f t="shared" ref="Y114:CJ114" si="6267">IFERROR(ROUNDDOWN(IF(LEFT($C114,1)="*",X114*IF(RIGHT($C114,LEN($C114)-1)="old",X114,VALUE(RIGHT($C114,LEN($C114)-1))),X114+IF(RIGHT($C114,LEN($C114)-1)="old",X114,VALUE(RIGHT($C114,LEN($C114)-1))))/3,0),"")</f>
        <v>7</v>
      </c>
      <c r="Z114" s="6">
        <f t="shared" ref="Z114:CK114" si="6268">IFERROR(IF(MOD(Y114,$D114)=0,$E114,$F114),"")</f>
        <v>1</v>
      </c>
      <c r="AA114" s="6" t="str">
        <f t="shared" si="4732"/>
        <v/>
      </c>
      <c r="AB114" s="6" t="str">
        <f t="shared" si="4733"/>
        <v>,2,9,7</v>
      </c>
      <c r="AC114" s="6">
        <f t="shared" si="4869"/>
        <v>19</v>
      </c>
      <c r="AD114" s="6">
        <f t="shared" ref="AD114:CO114" si="6269">IFERROR(ROUNDDOWN(IF(LEFT($C114,1)="*",AC114*IF(RIGHT($C114,LEN($C114)-1)="old",AC114,VALUE(RIGHT($C114,LEN($C114)-1))),AC114+IF(RIGHT($C114,LEN($C114)-1)="old",AC114,VALUE(RIGHT($C114,LEN($C114)-1))))/3,0),"")</f>
        <v>7</v>
      </c>
      <c r="AE114" s="6">
        <f t="shared" ref="AE114:CP114" si="6270">IFERROR(IF(MOD(AD114,$D114)=0,$E114,$F114),"")</f>
        <v>1</v>
      </c>
      <c r="AF114" s="6" t="str">
        <f t="shared" si="4736"/>
        <v/>
      </c>
      <c r="AG114" s="6" t="str">
        <f t="shared" si="4737"/>
        <v>,2,9,7,7</v>
      </c>
      <c r="AH114" s="6">
        <f t="shared" si="4872"/>
        <v>19</v>
      </c>
      <c r="AI114" s="6">
        <f t="shared" ref="AI114:CT114" si="6271">IFERROR(ROUNDDOWN(IF(LEFT($C114,1)="*",AH114*IF(RIGHT($C114,LEN($C114)-1)="old",AH114,VALUE(RIGHT($C114,LEN($C114)-1))),AH114+IF(RIGHT($C114,LEN($C114)-1)="old",AH114,VALUE(RIGHT($C114,LEN($C114)-1))))/3,0),"")</f>
        <v>7</v>
      </c>
      <c r="AJ114" s="6">
        <f t="shared" ref="AJ114:CU114" si="6272">IFERROR(IF(MOD(AI114,$D114)=0,$E114,$F114),"")</f>
        <v>1</v>
      </c>
      <c r="AK114" s="6" t="str">
        <f t="shared" si="4740"/>
        <v/>
      </c>
      <c r="AL114" s="6" t="str">
        <f t="shared" si="4741"/>
        <v>,2,9,7,7,7</v>
      </c>
      <c r="AM114" s="6">
        <f t="shared" si="4875"/>
        <v>19</v>
      </c>
      <c r="AN114" s="6">
        <f t="shared" ref="AN114:CY114" si="6273">IFERROR(ROUNDDOWN(IF(LEFT($C114,1)="*",AM114*IF(RIGHT($C114,LEN($C114)-1)="old",AM114,VALUE(RIGHT($C114,LEN($C114)-1))),AM114+IF(RIGHT($C114,LEN($C114)-1)="old",AM114,VALUE(RIGHT($C114,LEN($C114)-1))))/3,0),"")</f>
        <v>7</v>
      </c>
      <c r="AO114" s="6">
        <f t="shared" ref="AO114:CZ114" si="6274">IFERROR(IF(MOD(AN114,$D114)=0,$E114,$F114),"")</f>
        <v>1</v>
      </c>
      <c r="AP114" s="6" t="str">
        <f t="shared" si="4744"/>
        <v/>
      </c>
      <c r="AQ114" s="6" t="str">
        <f t="shared" si="4745"/>
        <v>,2,9,7,7,7,7</v>
      </c>
      <c r="AR114" s="6" t="str">
        <f t="shared" si="4878"/>
        <v/>
      </c>
      <c r="AS114" s="6" t="str">
        <f t="shared" ref="AS114:DD114" si="6275">IFERROR(ROUNDDOWN(IF(LEFT($C114,1)="*",AR114*IF(RIGHT($C114,LEN($C114)-1)="old",AR114,VALUE(RIGHT($C114,LEN($C114)-1))),AR114+IF(RIGHT($C114,LEN($C114)-1)="old",AR114,VALUE(RIGHT($C114,LEN($C114)-1))))/3,0),"")</f>
        <v/>
      </c>
      <c r="AT114" s="6" t="str">
        <f t="shared" ref="AT114:DE114" si="6276">IFERROR(IF(MOD(AS114,$D114)=0,$E114,$F114),"")</f>
        <v/>
      </c>
      <c r="AU114" s="6" t="str">
        <f t="shared" si="4748"/>
        <v/>
      </c>
      <c r="AV114" s="6" t="str">
        <f t="shared" si="4749"/>
        <v>,2,9,7,7,7,7</v>
      </c>
      <c r="AW114" s="6" t="str">
        <f t="shared" si="4881"/>
        <v/>
      </c>
      <c r="AX114" s="6" t="str">
        <f t="shared" ref="AX114:DI114" si="6277">IFERROR(ROUNDDOWN(IF(LEFT($C114,1)="*",AW114*IF(RIGHT($C114,LEN($C114)-1)="old",AW114,VALUE(RIGHT($C114,LEN($C114)-1))),AW114+IF(RIGHT($C114,LEN($C114)-1)="old",AW114,VALUE(RIGHT($C114,LEN($C114)-1))))/3,0),"")</f>
        <v/>
      </c>
      <c r="AY114" s="6" t="str">
        <f t="shared" ref="AY114:DJ114" si="6278">IFERROR(IF(MOD(AX114,$D114)=0,$E114,$F114),"")</f>
        <v/>
      </c>
      <c r="AZ114" s="6" t="str">
        <f t="shared" si="4752"/>
        <v/>
      </c>
      <c r="BA114" s="6" t="str">
        <f t="shared" si="4753"/>
        <v>,2,9,7,7,7,7</v>
      </c>
      <c r="BB114" s="6" t="str">
        <f t="shared" si="4884"/>
        <v/>
      </c>
      <c r="BC114" s="6" t="str">
        <f t="shared" ref="BC114:DN114" si="6279">IFERROR(ROUNDDOWN(IF(LEFT($C114,1)="*",BB114*IF(RIGHT($C114,LEN($C114)-1)="old",BB114,VALUE(RIGHT($C114,LEN($C114)-1))),BB114+IF(RIGHT($C114,LEN($C114)-1)="old",BB114,VALUE(RIGHT($C114,LEN($C114)-1))))/3,0),"")</f>
        <v/>
      </c>
      <c r="BD114" s="6" t="str">
        <f t="shared" ref="BD114:DO114" si="6280">IFERROR(IF(MOD(BC114,$D114)=0,$E114,$F114),"")</f>
        <v/>
      </c>
      <c r="BE114" s="6" t="str">
        <f t="shared" si="4756"/>
        <v/>
      </c>
      <c r="BF114" s="6" t="str">
        <f t="shared" si="4757"/>
        <v>,2,9,7,7,7,7</v>
      </c>
      <c r="BG114" s="6" t="str">
        <f t="shared" si="4887"/>
        <v/>
      </c>
      <c r="BH114" s="6" t="str">
        <f t="shared" ref="BH114:DS114" si="6281">IFERROR(ROUNDDOWN(IF(LEFT($C114,1)="*",BG114*IF(RIGHT($C114,LEN($C114)-1)="old",BG114,VALUE(RIGHT($C114,LEN($C114)-1))),BG114+IF(RIGHT($C114,LEN($C114)-1)="old",BG114,VALUE(RIGHT($C114,LEN($C114)-1))))/3,0),"")</f>
        <v/>
      </c>
      <c r="BI114" s="6" t="str">
        <f t="shared" ref="BI114:DT114" si="6282">IFERROR(IF(MOD(BH114,$D114)=0,$E114,$F114),"")</f>
        <v/>
      </c>
      <c r="BJ114" s="6" t="str">
        <f t="shared" si="4760"/>
        <v/>
      </c>
      <c r="BK114" s="6" t="str">
        <f t="shared" si="4761"/>
        <v>,2,9,7,7,7,7</v>
      </c>
      <c r="BL114" s="6" t="str">
        <f t="shared" si="4890"/>
        <v/>
      </c>
      <c r="BM114" s="6" t="str">
        <f t="shared" ref="BM114:DX114" si="6283">IFERROR(ROUNDDOWN(IF(LEFT($C114,1)="*",BL114*IF(RIGHT($C114,LEN($C114)-1)="old",BL114,VALUE(RIGHT($C114,LEN($C114)-1))),BL114+IF(RIGHT($C114,LEN($C114)-1)="old",BL114,VALUE(RIGHT($C114,LEN($C114)-1))))/3,0),"")</f>
        <v/>
      </c>
      <c r="BN114" s="6" t="str">
        <f t="shared" ref="BN114:DY114" si="6284">IFERROR(IF(MOD(BM114,$D114)=0,$E114,$F114),"")</f>
        <v/>
      </c>
      <c r="BO114" s="6" t="str">
        <f t="shared" si="4764"/>
        <v/>
      </c>
      <c r="BP114" s="6" t="str">
        <f t="shared" si="4765"/>
        <v>,2,9,7,7,7,7</v>
      </c>
      <c r="BQ114" s="6" t="str">
        <f t="shared" si="4893"/>
        <v/>
      </c>
      <c r="BR114" s="6" t="str">
        <f t="shared" ref="BR114:EC114" si="6285">IFERROR(ROUNDDOWN(IF(LEFT($C114,1)="*",BQ114*IF(RIGHT($C114,LEN($C114)-1)="old",BQ114,VALUE(RIGHT($C114,LEN($C114)-1))),BQ114+IF(RIGHT($C114,LEN($C114)-1)="old",BQ114,VALUE(RIGHT($C114,LEN($C114)-1))))/3,0),"")</f>
        <v/>
      </c>
      <c r="BS114" s="6" t="str">
        <f t="shared" ref="BS114:ED114" si="6286">IFERROR(IF(MOD(BR114,$D114)=0,$E114,$F114),"")</f>
        <v/>
      </c>
      <c r="BT114" s="6" t="str">
        <f t="shared" si="4768"/>
        <v/>
      </c>
      <c r="BU114" s="6" t="str">
        <f t="shared" si="4769"/>
        <v>,2,9,7,7,7,7</v>
      </c>
      <c r="BV114" s="6" t="str">
        <f t="shared" si="4896"/>
        <v/>
      </c>
      <c r="BW114" s="6" t="str">
        <f t="shared" ref="BW114:EH114" si="6287">IFERROR(ROUNDDOWN(IF(LEFT($C114,1)="*",BV114*IF(RIGHT($C114,LEN($C114)-1)="old",BV114,VALUE(RIGHT($C114,LEN($C114)-1))),BV114+IF(RIGHT($C114,LEN($C114)-1)="old",BV114,VALUE(RIGHT($C114,LEN($C114)-1))))/3,0),"")</f>
        <v/>
      </c>
      <c r="BX114" s="6" t="str">
        <f t="shared" ref="BX114:EI114" si="6288">IFERROR(IF(MOD(BW114,$D114)=0,$E114,$F114),"")</f>
        <v/>
      </c>
      <c r="BY114" s="6" t="str">
        <f t="shared" si="4772"/>
        <v/>
      </c>
      <c r="BZ114" s="6" t="str">
        <f t="shared" si="4773"/>
        <v>,2,9,7,7,7,7</v>
      </c>
      <c r="CA114" s="6" t="str">
        <f t="shared" si="4899"/>
        <v/>
      </c>
      <c r="CB114" s="6" t="str">
        <f t="shared" ref="CB114:EM114" si="6289">IFERROR(ROUNDDOWN(IF(LEFT($C114,1)="*",CA114*IF(RIGHT($C114,LEN($C114)-1)="old",CA114,VALUE(RIGHT($C114,LEN($C114)-1))),CA114+IF(RIGHT($C114,LEN($C114)-1)="old",CA114,VALUE(RIGHT($C114,LEN($C114)-1))))/3,0),"")</f>
        <v/>
      </c>
      <c r="CC114" s="6" t="str">
        <f t="shared" ref="CC114:EN114" si="6290">IFERROR(IF(MOD(CB114,$D114)=0,$E114,$F114),"")</f>
        <v/>
      </c>
      <c r="CD114" s="6" t="str">
        <f t="shared" si="4776"/>
        <v/>
      </c>
      <c r="CE114" s="6" t="str">
        <f t="shared" si="4777"/>
        <v>,2,9,7,7,7,7</v>
      </c>
      <c r="CF114" s="6" t="str">
        <f t="shared" si="4902"/>
        <v/>
      </c>
      <c r="CG114" s="6" t="str">
        <f t="shared" ref="CG114:ER114" si="6291">IFERROR(ROUNDDOWN(IF(LEFT($C114,1)="*",CF114*IF(RIGHT($C114,LEN($C114)-1)="old",CF114,VALUE(RIGHT($C114,LEN($C114)-1))),CF114+IF(RIGHT($C114,LEN($C114)-1)="old",CF114,VALUE(RIGHT($C114,LEN($C114)-1))))/3,0),"")</f>
        <v/>
      </c>
      <c r="CH114" s="6" t="str">
        <f t="shared" ref="CH114:ES114" si="6292">IFERROR(IF(MOD(CG114,$D114)=0,$E114,$F114),"")</f>
        <v/>
      </c>
      <c r="CI114" s="6" t="str">
        <f t="shared" si="4780"/>
        <v/>
      </c>
      <c r="CJ114" s="6" t="str">
        <f t="shared" si="4781"/>
        <v>,2,9,7,7,7,7</v>
      </c>
      <c r="CK114" s="6" t="str">
        <f t="shared" si="4905"/>
        <v/>
      </c>
      <c r="CL114" s="6" t="str">
        <f t="shared" ref="CL114:EW114" si="6293">IFERROR(ROUNDDOWN(IF(LEFT($C114,1)="*",CK114*IF(RIGHT($C114,LEN($C114)-1)="old",CK114,VALUE(RIGHT($C114,LEN($C114)-1))),CK114+IF(RIGHT($C114,LEN($C114)-1)="old",CK114,VALUE(RIGHT($C114,LEN($C114)-1))))/3,0),"")</f>
        <v/>
      </c>
      <c r="CM114" s="6" t="str">
        <f t="shared" ref="CM114:EX114" si="6294">IFERROR(IF(MOD(CL114,$D114)=0,$E114,$F114),"")</f>
        <v/>
      </c>
      <c r="CN114" s="6" t="str">
        <f t="shared" si="4784"/>
        <v/>
      </c>
      <c r="CO114" s="6" t="str">
        <f t="shared" si="4785"/>
        <v>,2,9,7,7,7,7</v>
      </c>
      <c r="CP114" s="6" t="str">
        <f t="shared" si="4908"/>
        <v/>
      </c>
      <c r="CQ114" s="6" t="str">
        <f t="shared" ref="CQ114:FB114" si="6295">IFERROR(ROUNDDOWN(IF(LEFT($C114,1)="*",CP114*IF(RIGHT($C114,LEN($C114)-1)="old",CP114,VALUE(RIGHT($C114,LEN($C114)-1))),CP114+IF(RIGHT($C114,LEN($C114)-1)="old",CP114,VALUE(RIGHT($C114,LEN($C114)-1))))/3,0),"")</f>
        <v/>
      </c>
      <c r="CR114" s="6" t="str">
        <f t="shared" ref="CR114:FC114" si="6296">IFERROR(IF(MOD(CQ114,$D114)=0,$E114,$F114),"")</f>
        <v/>
      </c>
      <c r="CS114" s="6" t="str">
        <f t="shared" si="4788"/>
        <v/>
      </c>
      <c r="CT114" s="6" t="str">
        <f t="shared" si="4789"/>
        <v>,2,9,7,7,7,7</v>
      </c>
      <c r="CU114" s="6" t="str">
        <f t="shared" si="4911"/>
        <v/>
      </c>
      <c r="CV114" s="6" t="str">
        <f t="shared" ref="CV114:FG114" si="6297">IFERROR(ROUNDDOWN(IF(LEFT($C114,1)="*",CU114*IF(RIGHT($C114,LEN($C114)-1)="old",CU114,VALUE(RIGHT($C114,LEN($C114)-1))),CU114+IF(RIGHT($C114,LEN($C114)-1)="old",CU114,VALUE(RIGHT($C114,LEN($C114)-1))))/3,0),"")</f>
        <v/>
      </c>
      <c r="CW114" s="6" t="str">
        <f t="shared" ref="CW114:FH114" si="6298">IFERROR(IF(MOD(CV114,$D114)=0,$E114,$F114),"")</f>
        <v/>
      </c>
      <c r="CX114" s="6" t="str">
        <f t="shared" si="4792"/>
        <v/>
      </c>
      <c r="CY114" s="6" t="str">
        <f t="shared" si="4793"/>
        <v>,2,9,7,7,7,7</v>
      </c>
      <c r="CZ114" s="6" t="str">
        <f t="shared" si="4914"/>
        <v/>
      </c>
      <c r="DA114" s="6" t="str">
        <f t="shared" ref="DA114:FL114" si="6299">IFERROR(ROUNDDOWN(IF(LEFT($C114,1)="*",CZ114*IF(RIGHT($C114,LEN($C114)-1)="old",CZ114,VALUE(RIGHT($C114,LEN($C114)-1))),CZ114+IF(RIGHT($C114,LEN($C114)-1)="old",CZ114,VALUE(RIGHT($C114,LEN($C114)-1))))/3,0),"")</f>
        <v/>
      </c>
      <c r="DB114" s="6" t="str">
        <f t="shared" ref="DB114:FM114" si="6300">IFERROR(IF(MOD(DA114,$D114)=0,$E114,$F114),"")</f>
        <v/>
      </c>
      <c r="DC114" s="6" t="str">
        <f t="shared" si="4796"/>
        <v/>
      </c>
      <c r="DD114" s="6" t="str">
        <f t="shared" si="4797"/>
        <v>,2,9,7,7,7,7</v>
      </c>
      <c r="DE114" s="6" t="str">
        <f t="shared" si="4917"/>
        <v/>
      </c>
      <c r="DF114" s="6" t="str">
        <f t="shared" ref="DF114:FQ114" si="6301">IFERROR(ROUNDDOWN(IF(LEFT($C114,1)="*",DE114*IF(RIGHT($C114,LEN($C114)-1)="old",DE114,VALUE(RIGHT($C114,LEN($C114)-1))),DE114+IF(RIGHT($C114,LEN($C114)-1)="old",DE114,VALUE(RIGHT($C114,LEN($C114)-1))))/3,0),"")</f>
        <v/>
      </c>
      <c r="DG114" s="6" t="str">
        <f t="shared" ref="DG114:FR114" si="6302">IFERROR(IF(MOD(DF114,$D114)=0,$E114,$F114),"")</f>
        <v/>
      </c>
      <c r="DH114" s="6" t="str">
        <f t="shared" si="4800"/>
        <v/>
      </c>
      <c r="DI114" s="6" t="str">
        <f t="shared" si="4801"/>
        <v>,2,9,7,7,7,7</v>
      </c>
      <c r="DJ114" s="6" t="str">
        <f t="shared" si="4920"/>
        <v/>
      </c>
      <c r="DK114" s="6" t="str">
        <f t="shared" ref="DK114:FV114" si="6303">IFERROR(ROUNDDOWN(IF(LEFT($C114,1)="*",DJ114*IF(RIGHT($C114,LEN($C114)-1)="old",DJ114,VALUE(RIGHT($C114,LEN($C114)-1))),DJ114+IF(RIGHT($C114,LEN($C114)-1)="old",DJ114,VALUE(RIGHT($C114,LEN($C114)-1))))/3,0),"")</f>
        <v/>
      </c>
      <c r="DL114" s="6" t="str">
        <f t="shared" ref="DL114:FW114" si="6304">IFERROR(IF(MOD(DK114,$D114)=0,$E114,$F114),"")</f>
        <v/>
      </c>
      <c r="DM114" s="6" t="str">
        <f t="shared" si="4804"/>
        <v/>
      </c>
      <c r="DN114" s="6" t="str">
        <f t="shared" si="4805"/>
        <v>,2,9,7,7,7,7</v>
      </c>
      <c r="DO114" s="6" t="str">
        <f t="shared" si="4923"/>
        <v/>
      </c>
      <c r="DP114" s="6" t="str">
        <f t="shared" ref="DP114:GA114" si="6305">IFERROR(ROUNDDOWN(IF(LEFT($C114,1)="*",DO114*IF(RIGHT($C114,LEN($C114)-1)="old",DO114,VALUE(RIGHT($C114,LEN($C114)-1))),DO114+IF(RIGHT($C114,LEN($C114)-1)="old",DO114,VALUE(RIGHT($C114,LEN($C114)-1))))/3,0),"")</f>
        <v/>
      </c>
      <c r="DQ114" s="6" t="str">
        <f t="shared" ref="DQ114:GB114" si="6306">IFERROR(IF(MOD(DP114,$D114)=0,$E114,$F114),"")</f>
        <v/>
      </c>
      <c r="DR114" s="6" t="str">
        <f t="shared" si="4808"/>
        <v/>
      </c>
      <c r="DS114" s="6" t="str">
        <f t="shared" si="4809"/>
        <v>,2,9,7,7,7,7</v>
      </c>
      <c r="DT114" s="6" t="str">
        <f t="shared" si="4926"/>
        <v/>
      </c>
      <c r="DU114" s="6" t="str">
        <f t="shared" ref="DU114:GF114" si="6307">IFERROR(ROUNDDOWN(IF(LEFT($C114,1)="*",DT114*IF(RIGHT($C114,LEN($C114)-1)="old",DT114,VALUE(RIGHT($C114,LEN($C114)-1))),DT114+IF(RIGHT($C114,LEN($C114)-1)="old",DT114,VALUE(RIGHT($C114,LEN($C114)-1))))/3,0),"")</f>
        <v/>
      </c>
      <c r="DV114" s="6" t="str">
        <f t="shared" ref="DV114:GG114" si="6308">IFERROR(IF(MOD(DU114,$D114)=0,$E114,$F114),"")</f>
        <v/>
      </c>
      <c r="DW114" s="6" t="str">
        <f t="shared" si="4812"/>
        <v/>
      </c>
      <c r="DX114" s="6" t="str">
        <f t="shared" si="4813"/>
        <v>,2,9,7,7,7,7</v>
      </c>
      <c r="DY114" s="6" t="str">
        <f t="shared" si="4929"/>
        <v/>
      </c>
      <c r="DZ114" s="6" t="str">
        <f t="shared" ref="DZ114:GK114" si="6309">IFERROR(ROUNDDOWN(IF(LEFT($C114,1)="*",DY114*IF(RIGHT($C114,LEN($C114)-1)="old",DY114,VALUE(RIGHT($C114,LEN($C114)-1))),DY114+IF(RIGHT($C114,LEN($C114)-1)="old",DY114,VALUE(RIGHT($C114,LEN($C114)-1))))/3,0),"")</f>
        <v/>
      </c>
      <c r="EA114" s="6" t="str">
        <f t="shared" ref="EA114:GK114" si="6310">IFERROR(IF(MOD(DZ114,$D114)=0,$E114,$F114),"")</f>
        <v/>
      </c>
      <c r="EB114" s="6" t="str">
        <f t="shared" si="4816"/>
        <v/>
      </c>
      <c r="EC114" s="6" t="str">
        <f t="shared" si="4817"/>
        <v>,2,9,7,7,7,7</v>
      </c>
      <c r="ED114" s="6" t="str">
        <f t="shared" si="4932"/>
        <v/>
      </c>
      <c r="EE114" s="6" t="str">
        <f t="shared" ref="EE114:GK114" si="6311">IFERROR(ROUNDDOWN(IF(LEFT($C114,1)="*",ED114*IF(RIGHT($C114,LEN($C114)-1)="old",ED114,VALUE(RIGHT($C114,LEN($C114)-1))),ED114+IF(RIGHT($C114,LEN($C114)-1)="old",ED114,VALUE(RIGHT($C114,LEN($C114)-1))))/3,0),"")</f>
        <v/>
      </c>
      <c r="EF114" s="6" t="str">
        <f t="shared" ref="EF114:GK114" si="6312">IFERROR(IF(MOD(EE114,$D114)=0,$E114,$F114),"")</f>
        <v/>
      </c>
      <c r="EG114" s="6" t="str">
        <f t="shared" si="4820"/>
        <v/>
      </c>
      <c r="EH114" s="6" t="str">
        <f t="shared" si="4821"/>
        <v>,2,9,7,7,7,7</v>
      </c>
      <c r="EI114" s="6" t="str">
        <f t="shared" si="4935"/>
        <v/>
      </c>
      <c r="EJ114" s="6" t="str">
        <f t="shared" ref="EJ114:GK114" si="6313">IFERROR(ROUNDDOWN(IF(LEFT($C114,1)="*",EI114*IF(RIGHT($C114,LEN($C114)-1)="old",EI114,VALUE(RIGHT($C114,LEN($C114)-1))),EI114+IF(RIGHT($C114,LEN($C114)-1)="old",EI114,VALUE(RIGHT($C114,LEN($C114)-1))))/3,0),"")</f>
        <v/>
      </c>
      <c r="EK114" s="6" t="str">
        <f t="shared" ref="EK114:GK114" si="6314">IFERROR(IF(MOD(EJ114,$D114)=0,$E114,$F114),"")</f>
        <v/>
      </c>
      <c r="EL114" s="6" t="str">
        <f t="shared" si="4824"/>
        <v/>
      </c>
      <c r="EM114" s="6" t="str">
        <f t="shared" si="4825"/>
        <v>,2,9,7,7,7,7</v>
      </c>
      <c r="EN114" s="6" t="str">
        <f t="shared" si="4938"/>
        <v/>
      </c>
      <c r="EO114" s="6" t="str">
        <f t="shared" ref="EO114:GK114" si="6315">IFERROR(ROUNDDOWN(IF(LEFT($C114,1)="*",EN114*IF(RIGHT($C114,LEN($C114)-1)="old",EN114,VALUE(RIGHT($C114,LEN($C114)-1))),EN114+IF(RIGHT($C114,LEN($C114)-1)="old",EN114,VALUE(RIGHT($C114,LEN($C114)-1))))/3,0),"")</f>
        <v/>
      </c>
      <c r="EP114" s="6" t="str">
        <f t="shared" ref="EP114:GK114" si="6316">IFERROR(IF(MOD(EO114,$D114)=0,$E114,$F114),"")</f>
        <v/>
      </c>
      <c r="EQ114" s="6" t="str">
        <f t="shared" si="4828"/>
        <v/>
      </c>
      <c r="ER114" s="6" t="str">
        <f t="shared" si="4829"/>
        <v>,2,9,7,7,7,7</v>
      </c>
      <c r="ES114" s="6" t="str">
        <f t="shared" si="4941"/>
        <v/>
      </c>
      <c r="ET114" s="6" t="str">
        <f t="shared" ref="ET114:GK114" si="6317">IFERROR(ROUNDDOWN(IF(LEFT($C114,1)="*",ES114*IF(RIGHT($C114,LEN($C114)-1)="old",ES114,VALUE(RIGHT($C114,LEN($C114)-1))),ES114+IF(RIGHT($C114,LEN($C114)-1)="old",ES114,VALUE(RIGHT($C114,LEN($C114)-1))))/3,0),"")</f>
        <v/>
      </c>
      <c r="EU114" s="6" t="str">
        <f t="shared" ref="EU114:GK114" si="6318">IFERROR(IF(MOD(ET114,$D114)=0,$E114,$F114),"")</f>
        <v/>
      </c>
      <c r="EV114" s="6" t="str">
        <f t="shared" si="4832"/>
        <v/>
      </c>
      <c r="EW114" s="6" t="str">
        <f t="shared" si="4833"/>
        <v>,2,9,7,7,7,7</v>
      </c>
      <c r="EX114" s="6" t="str">
        <f t="shared" si="4944"/>
        <v/>
      </c>
      <c r="EY114" s="6" t="str">
        <f t="shared" ref="EY114:GK114" si="6319">IFERROR(ROUNDDOWN(IF(LEFT($C114,1)="*",EX114*IF(RIGHT($C114,LEN($C114)-1)="old",EX114,VALUE(RIGHT($C114,LEN($C114)-1))),EX114+IF(RIGHT($C114,LEN($C114)-1)="old",EX114,VALUE(RIGHT($C114,LEN($C114)-1))))/3,0),"")</f>
        <v/>
      </c>
      <c r="EZ114" s="6" t="str">
        <f t="shared" ref="EZ114:GK114" si="6320">IFERROR(IF(MOD(EY114,$D114)=0,$E114,$F114),"")</f>
        <v/>
      </c>
      <c r="FA114" s="6" t="str">
        <f t="shared" si="4836"/>
        <v/>
      </c>
      <c r="FB114" s="6" t="str">
        <f t="shared" si="4837"/>
        <v>,2,9,7,7,7,7</v>
      </c>
      <c r="FC114" s="6" t="str">
        <f t="shared" si="4947"/>
        <v/>
      </c>
      <c r="FD114" s="6" t="str">
        <f t="shared" ref="FD114:GK114" si="6321">IFERROR(ROUNDDOWN(IF(LEFT($C114,1)="*",FC114*IF(RIGHT($C114,LEN($C114)-1)="old",FC114,VALUE(RIGHT($C114,LEN($C114)-1))),FC114+IF(RIGHT($C114,LEN($C114)-1)="old",FC114,VALUE(RIGHT($C114,LEN($C114)-1))))/3,0),"")</f>
        <v/>
      </c>
      <c r="FE114" s="6" t="str">
        <f t="shared" ref="FE114:GK114" si="6322">IFERROR(IF(MOD(FD114,$D114)=0,$E114,$F114),"")</f>
        <v/>
      </c>
      <c r="FF114" s="6" t="str">
        <f t="shared" si="4840"/>
        <v/>
      </c>
      <c r="FG114" s="6" t="str">
        <f t="shared" si="4841"/>
        <v>,2,9,7,7,7,7</v>
      </c>
      <c r="FH114" s="6" t="str">
        <f t="shared" si="4950"/>
        <v/>
      </c>
      <c r="FI114" s="6" t="str">
        <f t="shared" ref="FI114:GK114" si="6323">IFERROR(ROUNDDOWN(IF(LEFT($C114,1)="*",FH114*IF(RIGHT($C114,LEN($C114)-1)="old",FH114,VALUE(RIGHT($C114,LEN($C114)-1))),FH114+IF(RIGHT($C114,LEN($C114)-1)="old",FH114,VALUE(RIGHT($C114,LEN($C114)-1))))/3,0),"")</f>
        <v/>
      </c>
      <c r="FJ114" s="6" t="str">
        <f t="shared" ref="FJ114:GK114" si="6324">IFERROR(IF(MOD(FI114,$D114)=0,$E114,$F114),"")</f>
        <v/>
      </c>
      <c r="FK114" s="6" t="str">
        <f t="shared" si="4844"/>
        <v/>
      </c>
      <c r="FL114" s="6" t="str">
        <f t="shared" si="4845"/>
        <v>,2,9,7,7,7,7</v>
      </c>
      <c r="FM114" s="6" t="str">
        <f t="shared" si="4953"/>
        <v/>
      </c>
      <c r="FN114" s="6" t="str">
        <f t="shared" ref="FN114:GK114" si="6325">IFERROR(ROUNDDOWN(IF(LEFT($C114,1)="*",FM114*IF(RIGHT($C114,LEN($C114)-1)="old",FM114,VALUE(RIGHT($C114,LEN($C114)-1))),FM114+IF(RIGHT($C114,LEN($C114)-1)="old",FM114,VALUE(RIGHT($C114,LEN($C114)-1))))/3,0),"")</f>
        <v/>
      </c>
      <c r="FO114" s="6" t="str">
        <f t="shared" ref="FO114:GK114" si="6326">IFERROR(IF(MOD(FN114,$D114)=0,$E114,$F114),"")</f>
        <v/>
      </c>
      <c r="FP114" s="6" t="str">
        <f t="shared" si="4848"/>
        <v/>
      </c>
      <c r="FQ114" s="6" t="str">
        <f t="shared" si="4849"/>
        <v>,2,9,7,7,7,7</v>
      </c>
      <c r="FR114" s="6" t="str">
        <f t="shared" si="4956"/>
        <v/>
      </c>
      <c r="FS114" s="6" t="str">
        <f t="shared" ref="FS114:GK114" si="6327">IFERROR(ROUNDDOWN(IF(LEFT($C114,1)="*",FR114*IF(RIGHT($C114,LEN($C114)-1)="old",FR114,VALUE(RIGHT($C114,LEN($C114)-1))),FR114+IF(RIGHT($C114,LEN($C114)-1)="old",FR114,VALUE(RIGHT($C114,LEN($C114)-1))))/3,0),"")</f>
        <v/>
      </c>
      <c r="FT114" s="6" t="str">
        <f t="shared" ref="FT114:GK114" si="6328">IFERROR(IF(MOD(FS114,$D114)=0,$E114,$F114),"")</f>
        <v/>
      </c>
      <c r="FU114" s="6" t="str">
        <f t="shared" si="4852"/>
        <v/>
      </c>
      <c r="FV114" s="6" t="str">
        <f t="shared" si="4853"/>
        <v>,2,9,7,7,7,7</v>
      </c>
      <c r="FW114" s="6" t="str">
        <f t="shared" si="4959"/>
        <v/>
      </c>
      <c r="FX114" s="6" t="str">
        <f t="shared" ref="FX114:GK114" si="6329">IFERROR(ROUNDDOWN(IF(LEFT($C114,1)="*",FW114*IF(RIGHT($C114,LEN($C114)-1)="old",FW114,VALUE(RIGHT($C114,LEN($C114)-1))),FW114+IF(RIGHT($C114,LEN($C114)-1)="old",FW114,VALUE(RIGHT($C114,LEN($C114)-1))))/3,0),"")</f>
        <v/>
      </c>
      <c r="FY114" s="6" t="str">
        <f t="shared" ref="FY114:GK114" si="6330">IFERROR(IF(MOD(FX114,$D114)=0,$E114,$F114),"")</f>
        <v/>
      </c>
      <c r="FZ114" s="6" t="str">
        <f t="shared" si="4856"/>
        <v/>
      </c>
      <c r="GA114" s="6" t="str">
        <f t="shared" si="4857"/>
        <v>,2,9,7,7,7,7</v>
      </c>
      <c r="GB114" s="6" t="str">
        <f t="shared" si="4962"/>
        <v/>
      </c>
      <c r="GC114" s="6" t="str">
        <f t="shared" ref="GC114:GK114" si="6331">IFERROR(ROUNDDOWN(IF(LEFT($C114,1)="*",GB114*IF(RIGHT($C114,LEN($C114)-1)="old",GB114,VALUE(RIGHT($C114,LEN($C114)-1))),GB114+IF(RIGHT($C114,LEN($C114)-1)="old",GB114,VALUE(RIGHT($C114,LEN($C114)-1))))/3,0),"")</f>
        <v/>
      </c>
      <c r="GD114" s="6" t="str">
        <f t="shared" ref="GD114:GK114" si="6332">IFERROR(IF(MOD(GC114,$D114)=0,$E114,$F114),"")</f>
        <v/>
      </c>
      <c r="GE114" s="6" t="str">
        <f t="shared" si="4860"/>
        <v/>
      </c>
      <c r="GF114" s="6" t="str">
        <f t="shared" si="4861"/>
        <v>,2,9,7,7,7,7</v>
      </c>
      <c r="GG114" s="6" t="str">
        <f t="shared" si="4965"/>
        <v/>
      </c>
      <c r="GH114" s="6" t="str">
        <f t="shared" ref="GH114:GK114" si="6333">IFERROR(ROUNDDOWN(IF(LEFT($C114,1)="*",GG114*IF(RIGHT($C114,LEN($C114)-1)="old",GG114,VALUE(RIGHT($C114,LEN($C114)-1))),GG114+IF(RIGHT($C114,LEN($C114)-1)="old",GG114,VALUE(RIGHT($C114,LEN($C114)-1))))/3,0),"")</f>
        <v/>
      </c>
      <c r="GI114" s="6" t="str">
        <f t="shared" ref="GI114:GK114" si="6334">IFERROR(IF(MOD(GH114,$D114)=0,$E114,$F114),"")</f>
        <v/>
      </c>
      <c r="GJ114" s="6" t="str">
        <f t="shared" si="4864"/>
        <v/>
      </c>
      <c r="GK114" s="6" t="str">
        <f t="shared" si="4865"/>
        <v>,2,9,7,7,7,7</v>
      </c>
      <c r="GL114" s="6"/>
      <c r="GM114" s="6"/>
      <c r="GN114" s="6"/>
      <c r="GO114" s="6"/>
    </row>
    <row r="115" spans="1:197" x14ac:dyDescent="0.25">
      <c r="A115" s="6"/>
      <c r="B115" s="6">
        <v>6</v>
      </c>
      <c r="C115" s="6" t="str">
        <f>"+6"</f>
        <v>+6</v>
      </c>
      <c r="D115" s="6">
        <v>2</v>
      </c>
      <c r="E115" s="6">
        <v>7</v>
      </c>
      <c r="F115" s="6">
        <v>5</v>
      </c>
      <c r="G115" s="6"/>
      <c r="H115" s="6"/>
      <c r="I115" s="6" t="str">
        <f>IF(E108=B115,GJ108,"")&amp;IF(F108=B115,GK108,"")&amp;IF(E109=B115,GJ109,"")&amp;IF(F109=B115,GK109,"")&amp;IF(E110=B115,GJ110,"")&amp;IF(F110=B115,GK110,"")&amp;IF(E111=B115,GJ111,"")&amp;IF(F111=B115,GK111,"")&amp;IF(E112=B115,GJ112,"")&amp;IF(F112=B115,GK112,"")&amp;IF(E113=B115,GJ113,"")&amp;IF(F113=B115,GK113,"")&amp;IF(E114=B115,GJ114,"")&amp;IF(F114=B115,GK114,"")</f>
        <v>,5,4,2,2,2,2,2,2,2,2,2,2,71,71,71</v>
      </c>
      <c r="J115" s="6">
        <f t="shared" si="4728"/>
        <v>15</v>
      </c>
      <c r="K115" s="6">
        <f t="shared" si="6062"/>
        <v>192</v>
      </c>
      <c r="L115" s="6" t="str">
        <f>IF(E116=B115,GJ116,"")&amp;IF(F116=B115,GK116,"")</f>
        <v/>
      </c>
      <c r="M115" s="6">
        <f>LEN(L115)-LEN(SUBSTITUTE(L115,",",""))</f>
        <v>0</v>
      </c>
      <c r="N115" s="6">
        <f>IF(N$4&lt;=$J115,VALUE(SUBSTITUTE(MID($I115,IFERROR(FIND(CHAR(1),SUBSTITUTE($I115,",",CHAR(1),(N$4+1)-1)),1),IFERROR(FIND(CHAR(1),SUBSTITUTE($I115,",",CHAR(1),(N$4+1))),LEN($I115)+1)-IFERROR(FIND(CHAR(1),SUBSTITUTE($I115,",",CHAR(1),(N$4+1)-1)),1)),",","")),"")</f>
        <v>5</v>
      </c>
      <c r="O115" s="6">
        <f t="shared" si="3154"/>
        <v>3</v>
      </c>
      <c r="P115" s="6">
        <f t="shared" si="3155"/>
        <v>5</v>
      </c>
      <c r="Q115" s="6" t="str">
        <f t="shared" si="3084"/>
        <v/>
      </c>
      <c r="R115" s="6" t="str">
        <f t="shared" si="3085"/>
        <v>,3</v>
      </c>
      <c r="S115" s="6">
        <f t="shared" si="4729"/>
        <v>4</v>
      </c>
      <c r="T115" s="6">
        <f t="shared" si="4657"/>
        <v>3</v>
      </c>
      <c r="U115" s="6">
        <f t="shared" si="4658"/>
        <v>5</v>
      </c>
      <c r="V115" s="6" t="str">
        <f t="shared" si="5378"/>
        <v/>
      </c>
      <c r="W115" s="6" t="str">
        <f t="shared" si="5379"/>
        <v>,3,3</v>
      </c>
      <c r="X115" s="6">
        <f t="shared" si="4866"/>
        <v>2</v>
      </c>
      <c r="Y115" s="6">
        <f t="shared" ref="Y115:CJ115" si="6335">IFERROR(ROUNDDOWN(IF(LEFT($C115,1)="*",X115*IF(RIGHT($C115,LEN($C115)-1)="old",X115,VALUE(RIGHT($C115,LEN($C115)-1))),X115+IF(RIGHT($C115,LEN($C115)-1)="old",X115,VALUE(RIGHT($C115,LEN($C115)-1))))/3,0),"")</f>
        <v>2</v>
      </c>
      <c r="Z115" s="6">
        <f t="shared" ref="Z115:CK115" si="6336">IFERROR(IF(MOD(Y115,$D115)=0,$E115,$F115),"")</f>
        <v>7</v>
      </c>
      <c r="AA115" s="6" t="str">
        <f t="shared" si="4732"/>
        <v>,2</v>
      </c>
      <c r="AB115" s="6" t="str">
        <f t="shared" si="4733"/>
        <v>,3,3</v>
      </c>
      <c r="AC115" s="6">
        <f t="shared" si="4869"/>
        <v>2</v>
      </c>
      <c r="AD115" s="6">
        <f t="shared" ref="AD115:CO115" si="6337">IFERROR(ROUNDDOWN(IF(LEFT($C115,1)="*",AC115*IF(RIGHT($C115,LEN($C115)-1)="old",AC115,VALUE(RIGHT($C115,LEN($C115)-1))),AC115+IF(RIGHT($C115,LEN($C115)-1)="old",AC115,VALUE(RIGHT($C115,LEN($C115)-1))))/3,0),"")</f>
        <v>2</v>
      </c>
      <c r="AE115" s="6">
        <f t="shared" ref="AE115:CP115" si="6338">IFERROR(IF(MOD(AD115,$D115)=0,$E115,$F115),"")</f>
        <v>7</v>
      </c>
      <c r="AF115" s="6" t="str">
        <f t="shared" si="4736"/>
        <v>,2,2</v>
      </c>
      <c r="AG115" s="6" t="str">
        <f t="shared" si="4737"/>
        <v>,3,3</v>
      </c>
      <c r="AH115" s="6">
        <f t="shared" si="4872"/>
        <v>2</v>
      </c>
      <c r="AI115" s="6">
        <f t="shared" ref="AI115:CT115" si="6339">IFERROR(ROUNDDOWN(IF(LEFT($C115,1)="*",AH115*IF(RIGHT($C115,LEN($C115)-1)="old",AH115,VALUE(RIGHT($C115,LEN($C115)-1))),AH115+IF(RIGHT($C115,LEN($C115)-1)="old",AH115,VALUE(RIGHT($C115,LEN($C115)-1))))/3,0),"")</f>
        <v>2</v>
      </c>
      <c r="AJ115" s="6">
        <f t="shared" ref="AJ115:CU115" si="6340">IFERROR(IF(MOD(AI115,$D115)=0,$E115,$F115),"")</f>
        <v>7</v>
      </c>
      <c r="AK115" s="6" t="str">
        <f t="shared" si="4740"/>
        <v>,2,2,2</v>
      </c>
      <c r="AL115" s="6" t="str">
        <f t="shared" si="4741"/>
        <v>,3,3</v>
      </c>
      <c r="AM115" s="6">
        <f t="shared" si="4875"/>
        <v>2</v>
      </c>
      <c r="AN115" s="6">
        <f t="shared" ref="AN115:CY115" si="6341">IFERROR(ROUNDDOWN(IF(LEFT($C115,1)="*",AM115*IF(RIGHT($C115,LEN($C115)-1)="old",AM115,VALUE(RIGHT($C115,LEN($C115)-1))),AM115+IF(RIGHT($C115,LEN($C115)-1)="old",AM115,VALUE(RIGHT($C115,LEN($C115)-1))))/3,0),"")</f>
        <v>2</v>
      </c>
      <c r="AO115" s="6">
        <f t="shared" ref="AO115:CZ115" si="6342">IFERROR(IF(MOD(AN115,$D115)=0,$E115,$F115),"")</f>
        <v>7</v>
      </c>
      <c r="AP115" s="6" t="str">
        <f t="shared" si="4744"/>
        <v>,2,2,2,2</v>
      </c>
      <c r="AQ115" s="6" t="str">
        <f t="shared" si="4745"/>
        <v>,3,3</v>
      </c>
      <c r="AR115" s="6">
        <f t="shared" si="4878"/>
        <v>2</v>
      </c>
      <c r="AS115" s="6">
        <f t="shared" ref="AS115:DD115" si="6343">IFERROR(ROUNDDOWN(IF(LEFT($C115,1)="*",AR115*IF(RIGHT($C115,LEN($C115)-1)="old",AR115,VALUE(RIGHT($C115,LEN($C115)-1))),AR115+IF(RIGHT($C115,LEN($C115)-1)="old",AR115,VALUE(RIGHT($C115,LEN($C115)-1))))/3,0),"")</f>
        <v>2</v>
      </c>
      <c r="AT115" s="6">
        <f t="shared" ref="AT115:DE115" si="6344">IFERROR(IF(MOD(AS115,$D115)=0,$E115,$F115),"")</f>
        <v>7</v>
      </c>
      <c r="AU115" s="6" t="str">
        <f t="shared" si="4748"/>
        <v>,2,2,2,2,2</v>
      </c>
      <c r="AV115" s="6" t="str">
        <f t="shared" si="4749"/>
        <v>,3,3</v>
      </c>
      <c r="AW115" s="6">
        <f t="shared" si="4881"/>
        <v>2</v>
      </c>
      <c r="AX115" s="6">
        <f t="shared" ref="AX115:DI115" si="6345">IFERROR(ROUNDDOWN(IF(LEFT($C115,1)="*",AW115*IF(RIGHT($C115,LEN($C115)-1)="old",AW115,VALUE(RIGHT($C115,LEN($C115)-1))),AW115+IF(RIGHT($C115,LEN($C115)-1)="old",AW115,VALUE(RIGHT($C115,LEN($C115)-1))))/3,0),"")</f>
        <v>2</v>
      </c>
      <c r="AY115" s="6">
        <f t="shared" ref="AY115:DJ115" si="6346">IFERROR(IF(MOD(AX115,$D115)=0,$E115,$F115),"")</f>
        <v>7</v>
      </c>
      <c r="AZ115" s="6" t="str">
        <f t="shared" si="4752"/>
        <v>,2,2,2,2,2,2</v>
      </c>
      <c r="BA115" s="6" t="str">
        <f t="shared" si="4753"/>
        <v>,3,3</v>
      </c>
      <c r="BB115" s="6">
        <f t="shared" si="4884"/>
        <v>2</v>
      </c>
      <c r="BC115" s="6">
        <f t="shared" ref="BC115:DN115" si="6347">IFERROR(ROUNDDOWN(IF(LEFT($C115,1)="*",BB115*IF(RIGHT($C115,LEN($C115)-1)="old",BB115,VALUE(RIGHT($C115,LEN($C115)-1))),BB115+IF(RIGHT($C115,LEN($C115)-1)="old",BB115,VALUE(RIGHT($C115,LEN($C115)-1))))/3,0),"")</f>
        <v>2</v>
      </c>
      <c r="BD115" s="6">
        <f t="shared" ref="BD115:DO115" si="6348">IFERROR(IF(MOD(BC115,$D115)=0,$E115,$F115),"")</f>
        <v>7</v>
      </c>
      <c r="BE115" s="6" t="str">
        <f t="shared" si="4756"/>
        <v>,2,2,2,2,2,2,2</v>
      </c>
      <c r="BF115" s="6" t="str">
        <f t="shared" si="4757"/>
        <v>,3,3</v>
      </c>
      <c r="BG115" s="6">
        <f t="shared" si="4887"/>
        <v>2</v>
      </c>
      <c r="BH115" s="6">
        <f t="shared" ref="BH115:DS115" si="6349">IFERROR(ROUNDDOWN(IF(LEFT($C115,1)="*",BG115*IF(RIGHT($C115,LEN($C115)-1)="old",BG115,VALUE(RIGHT($C115,LEN($C115)-1))),BG115+IF(RIGHT($C115,LEN($C115)-1)="old",BG115,VALUE(RIGHT($C115,LEN($C115)-1))))/3,0),"")</f>
        <v>2</v>
      </c>
      <c r="BI115" s="6">
        <f t="shared" ref="BI115:DT115" si="6350">IFERROR(IF(MOD(BH115,$D115)=0,$E115,$F115),"")</f>
        <v>7</v>
      </c>
      <c r="BJ115" s="6" t="str">
        <f t="shared" si="4760"/>
        <v>,2,2,2,2,2,2,2,2</v>
      </c>
      <c r="BK115" s="6" t="str">
        <f t="shared" si="4761"/>
        <v>,3,3</v>
      </c>
      <c r="BL115" s="6">
        <f t="shared" si="4890"/>
        <v>2</v>
      </c>
      <c r="BM115" s="6">
        <f t="shared" ref="BM115:DX115" si="6351">IFERROR(ROUNDDOWN(IF(LEFT($C115,1)="*",BL115*IF(RIGHT($C115,LEN($C115)-1)="old",BL115,VALUE(RIGHT($C115,LEN($C115)-1))),BL115+IF(RIGHT($C115,LEN($C115)-1)="old",BL115,VALUE(RIGHT($C115,LEN($C115)-1))))/3,0),"")</f>
        <v>2</v>
      </c>
      <c r="BN115" s="6">
        <f t="shared" ref="BN115:DY115" si="6352">IFERROR(IF(MOD(BM115,$D115)=0,$E115,$F115),"")</f>
        <v>7</v>
      </c>
      <c r="BO115" s="6" t="str">
        <f t="shared" si="4764"/>
        <v>,2,2,2,2,2,2,2,2,2</v>
      </c>
      <c r="BP115" s="6" t="str">
        <f t="shared" si="4765"/>
        <v>,3,3</v>
      </c>
      <c r="BQ115" s="6">
        <f t="shared" si="4893"/>
        <v>2</v>
      </c>
      <c r="BR115" s="6">
        <f t="shared" ref="BR115:EC115" si="6353">IFERROR(ROUNDDOWN(IF(LEFT($C115,1)="*",BQ115*IF(RIGHT($C115,LEN($C115)-1)="old",BQ115,VALUE(RIGHT($C115,LEN($C115)-1))),BQ115+IF(RIGHT($C115,LEN($C115)-1)="old",BQ115,VALUE(RIGHT($C115,LEN($C115)-1))))/3,0),"")</f>
        <v>2</v>
      </c>
      <c r="BS115" s="6">
        <f t="shared" ref="BS115:ED115" si="6354">IFERROR(IF(MOD(BR115,$D115)=0,$E115,$F115),"")</f>
        <v>7</v>
      </c>
      <c r="BT115" s="6" t="str">
        <f t="shared" si="4768"/>
        <v>,2,2,2,2,2,2,2,2,2,2</v>
      </c>
      <c r="BU115" s="6" t="str">
        <f t="shared" si="4769"/>
        <v>,3,3</v>
      </c>
      <c r="BV115" s="6">
        <f t="shared" si="4896"/>
        <v>71</v>
      </c>
      <c r="BW115" s="6">
        <f t="shared" ref="BW115:EH115" si="6355">IFERROR(ROUNDDOWN(IF(LEFT($C115,1)="*",BV115*IF(RIGHT($C115,LEN($C115)-1)="old",BV115,VALUE(RIGHT($C115,LEN($C115)-1))),BV115+IF(RIGHT($C115,LEN($C115)-1)="old",BV115,VALUE(RIGHT($C115,LEN($C115)-1))))/3,0),"")</f>
        <v>25</v>
      </c>
      <c r="BX115" s="6">
        <f t="shared" ref="BX115:EI115" si="6356">IFERROR(IF(MOD(BW115,$D115)=0,$E115,$F115),"")</f>
        <v>5</v>
      </c>
      <c r="BY115" s="6" t="str">
        <f t="shared" si="4772"/>
        <v>,2,2,2,2,2,2,2,2,2,2</v>
      </c>
      <c r="BZ115" s="6" t="str">
        <f t="shared" si="4773"/>
        <v>,3,3,25</v>
      </c>
      <c r="CA115" s="6">
        <f t="shared" si="4899"/>
        <v>71</v>
      </c>
      <c r="CB115" s="6">
        <f t="shared" ref="CB115:EM115" si="6357">IFERROR(ROUNDDOWN(IF(LEFT($C115,1)="*",CA115*IF(RIGHT($C115,LEN($C115)-1)="old",CA115,VALUE(RIGHT($C115,LEN($C115)-1))),CA115+IF(RIGHT($C115,LEN($C115)-1)="old",CA115,VALUE(RIGHT($C115,LEN($C115)-1))))/3,0),"")</f>
        <v>25</v>
      </c>
      <c r="CC115" s="6">
        <f t="shared" ref="CC115:EN115" si="6358">IFERROR(IF(MOD(CB115,$D115)=0,$E115,$F115),"")</f>
        <v>5</v>
      </c>
      <c r="CD115" s="6" t="str">
        <f t="shared" si="4776"/>
        <v>,2,2,2,2,2,2,2,2,2,2</v>
      </c>
      <c r="CE115" s="6" t="str">
        <f t="shared" si="4777"/>
        <v>,3,3,25,25</v>
      </c>
      <c r="CF115" s="6">
        <f t="shared" si="4902"/>
        <v>71</v>
      </c>
      <c r="CG115" s="6">
        <f t="shared" ref="CG115:ER115" si="6359">IFERROR(ROUNDDOWN(IF(LEFT($C115,1)="*",CF115*IF(RIGHT($C115,LEN($C115)-1)="old",CF115,VALUE(RIGHT($C115,LEN($C115)-1))),CF115+IF(RIGHT($C115,LEN($C115)-1)="old",CF115,VALUE(RIGHT($C115,LEN($C115)-1))))/3,0),"")</f>
        <v>25</v>
      </c>
      <c r="CH115" s="6">
        <f t="shared" ref="CH115:ES115" si="6360">IFERROR(IF(MOD(CG115,$D115)=0,$E115,$F115),"")</f>
        <v>5</v>
      </c>
      <c r="CI115" s="6" t="str">
        <f t="shared" si="4780"/>
        <v>,2,2,2,2,2,2,2,2,2,2</v>
      </c>
      <c r="CJ115" s="6" t="str">
        <f t="shared" si="4781"/>
        <v>,3,3,25,25,25</v>
      </c>
      <c r="CK115" s="6" t="str">
        <f t="shared" si="4905"/>
        <v/>
      </c>
      <c r="CL115" s="6" t="str">
        <f t="shared" ref="CL115:EW115" si="6361">IFERROR(ROUNDDOWN(IF(LEFT($C115,1)="*",CK115*IF(RIGHT($C115,LEN($C115)-1)="old",CK115,VALUE(RIGHT($C115,LEN($C115)-1))),CK115+IF(RIGHT($C115,LEN($C115)-1)="old",CK115,VALUE(RIGHT($C115,LEN($C115)-1))))/3,0),"")</f>
        <v/>
      </c>
      <c r="CM115" s="6" t="str">
        <f t="shared" ref="CM115:EX115" si="6362">IFERROR(IF(MOD(CL115,$D115)=0,$E115,$F115),"")</f>
        <v/>
      </c>
      <c r="CN115" s="6" t="str">
        <f t="shared" si="4784"/>
        <v>,2,2,2,2,2,2,2,2,2,2</v>
      </c>
      <c r="CO115" s="6" t="str">
        <f t="shared" si="4785"/>
        <v>,3,3,25,25,25</v>
      </c>
      <c r="CP115" s="6" t="str">
        <f t="shared" si="4908"/>
        <v/>
      </c>
      <c r="CQ115" s="6" t="str">
        <f t="shared" ref="CQ115:FB115" si="6363">IFERROR(ROUNDDOWN(IF(LEFT($C115,1)="*",CP115*IF(RIGHT($C115,LEN($C115)-1)="old",CP115,VALUE(RIGHT($C115,LEN($C115)-1))),CP115+IF(RIGHT($C115,LEN($C115)-1)="old",CP115,VALUE(RIGHT($C115,LEN($C115)-1))))/3,0),"")</f>
        <v/>
      </c>
      <c r="CR115" s="6" t="str">
        <f t="shared" ref="CR115:FC115" si="6364">IFERROR(IF(MOD(CQ115,$D115)=0,$E115,$F115),"")</f>
        <v/>
      </c>
      <c r="CS115" s="6" t="str">
        <f t="shared" si="4788"/>
        <v>,2,2,2,2,2,2,2,2,2,2</v>
      </c>
      <c r="CT115" s="6" t="str">
        <f t="shared" si="4789"/>
        <v>,3,3,25,25,25</v>
      </c>
      <c r="CU115" s="6" t="str">
        <f t="shared" si="4911"/>
        <v/>
      </c>
      <c r="CV115" s="6" t="str">
        <f t="shared" ref="CV115:FG115" si="6365">IFERROR(ROUNDDOWN(IF(LEFT($C115,1)="*",CU115*IF(RIGHT($C115,LEN($C115)-1)="old",CU115,VALUE(RIGHT($C115,LEN($C115)-1))),CU115+IF(RIGHT($C115,LEN($C115)-1)="old",CU115,VALUE(RIGHT($C115,LEN($C115)-1))))/3,0),"")</f>
        <v/>
      </c>
      <c r="CW115" s="6" t="str">
        <f t="shared" ref="CW115:FH115" si="6366">IFERROR(IF(MOD(CV115,$D115)=0,$E115,$F115),"")</f>
        <v/>
      </c>
      <c r="CX115" s="6" t="str">
        <f t="shared" si="4792"/>
        <v>,2,2,2,2,2,2,2,2,2,2</v>
      </c>
      <c r="CY115" s="6" t="str">
        <f t="shared" si="4793"/>
        <v>,3,3,25,25,25</v>
      </c>
      <c r="CZ115" s="6" t="str">
        <f t="shared" si="4914"/>
        <v/>
      </c>
      <c r="DA115" s="6" t="str">
        <f t="shared" ref="DA115:FL115" si="6367">IFERROR(ROUNDDOWN(IF(LEFT($C115,1)="*",CZ115*IF(RIGHT($C115,LEN($C115)-1)="old",CZ115,VALUE(RIGHT($C115,LEN($C115)-1))),CZ115+IF(RIGHT($C115,LEN($C115)-1)="old",CZ115,VALUE(RIGHT($C115,LEN($C115)-1))))/3,0),"")</f>
        <v/>
      </c>
      <c r="DB115" s="6" t="str">
        <f t="shared" ref="DB115:FM115" si="6368">IFERROR(IF(MOD(DA115,$D115)=0,$E115,$F115),"")</f>
        <v/>
      </c>
      <c r="DC115" s="6" t="str">
        <f t="shared" si="4796"/>
        <v>,2,2,2,2,2,2,2,2,2,2</v>
      </c>
      <c r="DD115" s="6" t="str">
        <f t="shared" si="4797"/>
        <v>,3,3,25,25,25</v>
      </c>
      <c r="DE115" s="6" t="str">
        <f t="shared" si="4917"/>
        <v/>
      </c>
      <c r="DF115" s="6" t="str">
        <f t="shared" ref="DF115:FQ115" si="6369">IFERROR(ROUNDDOWN(IF(LEFT($C115,1)="*",DE115*IF(RIGHT($C115,LEN($C115)-1)="old",DE115,VALUE(RIGHT($C115,LEN($C115)-1))),DE115+IF(RIGHT($C115,LEN($C115)-1)="old",DE115,VALUE(RIGHT($C115,LEN($C115)-1))))/3,0),"")</f>
        <v/>
      </c>
      <c r="DG115" s="6" t="str">
        <f t="shared" ref="DG115:FR115" si="6370">IFERROR(IF(MOD(DF115,$D115)=0,$E115,$F115),"")</f>
        <v/>
      </c>
      <c r="DH115" s="6" t="str">
        <f t="shared" si="4800"/>
        <v>,2,2,2,2,2,2,2,2,2,2</v>
      </c>
      <c r="DI115" s="6" t="str">
        <f t="shared" si="4801"/>
        <v>,3,3,25,25,25</v>
      </c>
      <c r="DJ115" s="6" t="str">
        <f t="shared" si="4920"/>
        <v/>
      </c>
      <c r="DK115" s="6" t="str">
        <f t="shared" ref="DK115:FV115" si="6371">IFERROR(ROUNDDOWN(IF(LEFT($C115,1)="*",DJ115*IF(RIGHT($C115,LEN($C115)-1)="old",DJ115,VALUE(RIGHT($C115,LEN($C115)-1))),DJ115+IF(RIGHT($C115,LEN($C115)-1)="old",DJ115,VALUE(RIGHT($C115,LEN($C115)-1))))/3,0),"")</f>
        <v/>
      </c>
      <c r="DL115" s="6" t="str">
        <f t="shared" ref="DL115:FW115" si="6372">IFERROR(IF(MOD(DK115,$D115)=0,$E115,$F115),"")</f>
        <v/>
      </c>
      <c r="DM115" s="6" t="str">
        <f t="shared" si="4804"/>
        <v>,2,2,2,2,2,2,2,2,2,2</v>
      </c>
      <c r="DN115" s="6" t="str">
        <f t="shared" si="4805"/>
        <v>,3,3,25,25,25</v>
      </c>
      <c r="DO115" s="6" t="str">
        <f t="shared" si="4923"/>
        <v/>
      </c>
      <c r="DP115" s="6" t="str">
        <f t="shared" ref="DP115:GA115" si="6373">IFERROR(ROUNDDOWN(IF(LEFT($C115,1)="*",DO115*IF(RIGHT($C115,LEN($C115)-1)="old",DO115,VALUE(RIGHT($C115,LEN($C115)-1))),DO115+IF(RIGHT($C115,LEN($C115)-1)="old",DO115,VALUE(RIGHT($C115,LEN($C115)-1))))/3,0),"")</f>
        <v/>
      </c>
      <c r="DQ115" s="6" t="str">
        <f t="shared" ref="DQ115:GB115" si="6374">IFERROR(IF(MOD(DP115,$D115)=0,$E115,$F115),"")</f>
        <v/>
      </c>
      <c r="DR115" s="6" t="str">
        <f t="shared" si="4808"/>
        <v>,2,2,2,2,2,2,2,2,2,2</v>
      </c>
      <c r="DS115" s="6" t="str">
        <f t="shared" si="4809"/>
        <v>,3,3,25,25,25</v>
      </c>
      <c r="DT115" s="6" t="str">
        <f t="shared" si="4926"/>
        <v/>
      </c>
      <c r="DU115" s="6" t="str">
        <f t="shared" ref="DU115:GF115" si="6375">IFERROR(ROUNDDOWN(IF(LEFT($C115,1)="*",DT115*IF(RIGHT($C115,LEN($C115)-1)="old",DT115,VALUE(RIGHT($C115,LEN($C115)-1))),DT115+IF(RIGHT($C115,LEN($C115)-1)="old",DT115,VALUE(RIGHT($C115,LEN($C115)-1))))/3,0),"")</f>
        <v/>
      </c>
      <c r="DV115" s="6" t="str">
        <f t="shared" ref="DV115:GG115" si="6376">IFERROR(IF(MOD(DU115,$D115)=0,$E115,$F115),"")</f>
        <v/>
      </c>
      <c r="DW115" s="6" t="str">
        <f t="shared" si="4812"/>
        <v>,2,2,2,2,2,2,2,2,2,2</v>
      </c>
      <c r="DX115" s="6" t="str">
        <f t="shared" si="4813"/>
        <v>,3,3,25,25,25</v>
      </c>
      <c r="DY115" s="6" t="str">
        <f t="shared" si="4929"/>
        <v/>
      </c>
      <c r="DZ115" s="6" t="str">
        <f t="shared" ref="DZ115:GK115" si="6377">IFERROR(ROUNDDOWN(IF(LEFT($C115,1)="*",DY115*IF(RIGHT($C115,LEN($C115)-1)="old",DY115,VALUE(RIGHT($C115,LEN($C115)-1))),DY115+IF(RIGHT($C115,LEN($C115)-1)="old",DY115,VALUE(RIGHT($C115,LEN($C115)-1))))/3,0),"")</f>
        <v/>
      </c>
      <c r="EA115" s="6" t="str">
        <f t="shared" ref="EA115:GK115" si="6378">IFERROR(IF(MOD(DZ115,$D115)=0,$E115,$F115),"")</f>
        <v/>
      </c>
      <c r="EB115" s="6" t="str">
        <f t="shared" si="4816"/>
        <v>,2,2,2,2,2,2,2,2,2,2</v>
      </c>
      <c r="EC115" s="6" t="str">
        <f t="shared" si="4817"/>
        <v>,3,3,25,25,25</v>
      </c>
      <c r="ED115" s="6" t="str">
        <f t="shared" si="4932"/>
        <v/>
      </c>
      <c r="EE115" s="6" t="str">
        <f t="shared" ref="EE115:GK115" si="6379">IFERROR(ROUNDDOWN(IF(LEFT($C115,1)="*",ED115*IF(RIGHT($C115,LEN($C115)-1)="old",ED115,VALUE(RIGHT($C115,LEN($C115)-1))),ED115+IF(RIGHT($C115,LEN($C115)-1)="old",ED115,VALUE(RIGHT($C115,LEN($C115)-1))))/3,0),"")</f>
        <v/>
      </c>
      <c r="EF115" s="6" t="str">
        <f t="shared" ref="EF115:GK115" si="6380">IFERROR(IF(MOD(EE115,$D115)=0,$E115,$F115),"")</f>
        <v/>
      </c>
      <c r="EG115" s="6" t="str">
        <f t="shared" si="4820"/>
        <v>,2,2,2,2,2,2,2,2,2,2</v>
      </c>
      <c r="EH115" s="6" t="str">
        <f t="shared" si="4821"/>
        <v>,3,3,25,25,25</v>
      </c>
      <c r="EI115" s="6" t="str">
        <f t="shared" si="4935"/>
        <v/>
      </c>
      <c r="EJ115" s="6" t="str">
        <f t="shared" ref="EJ115:GK115" si="6381">IFERROR(ROUNDDOWN(IF(LEFT($C115,1)="*",EI115*IF(RIGHT($C115,LEN($C115)-1)="old",EI115,VALUE(RIGHT($C115,LEN($C115)-1))),EI115+IF(RIGHT($C115,LEN($C115)-1)="old",EI115,VALUE(RIGHT($C115,LEN($C115)-1))))/3,0),"")</f>
        <v/>
      </c>
      <c r="EK115" s="6" t="str">
        <f t="shared" ref="EK115:GK115" si="6382">IFERROR(IF(MOD(EJ115,$D115)=0,$E115,$F115),"")</f>
        <v/>
      </c>
      <c r="EL115" s="6" t="str">
        <f t="shared" si="4824"/>
        <v>,2,2,2,2,2,2,2,2,2,2</v>
      </c>
      <c r="EM115" s="6" t="str">
        <f t="shared" si="4825"/>
        <v>,3,3,25,25,25</v>
      </c>
      <c r="EN115" s="6" t="str">
        <f t="shared" si="4938"/>
        <v/>
      </c>
      <c r="EO115" s="6" t="str">
        <f t="shared" ref="EO115:GK115" si="6383">IFERROR(ROUNDDOWN(IF(LEFT($C115,1)="*",EN115*IF(RIGHT($C115,LEN($C115)-1)="old",EN115,VALUE(RIGHT($C115,LEN($C115)-1))),EN115+IF(RIGHT($C115,LEN($C115)-1)="old",EN115,VALUE(RIGHT($C115,LEN($C115)-1))))/3,0),"")</f>
        <v/>
      </c>
      <c r="EP115" s="6" t="str">
        <f t="shared" ref="EP115:GK115" si="6384">IFERROR(IF(MOD(EO115,$D115)=0,$E115,$F115),"")</f>
        <v/>
      </c>
      <c r="EQ115" s="6" t="str">
        <f t="shared" si="4828"/>
        <v>,2,2,2,2,2,2,2,2,2,2</v>
      </c>
      <c r="ER115" s="6" t="str">
        <f t="shared" si="4829"/>
        <v>,3,3,25,25,25</v>
      </c>
      <c r="ES115" s="6" t="str">
        <f t="shared" si="4941"/>
        <v/>
      </c>
      <c r="ET115" s="6" t="str">
        <f t="shared" ref="ET115:GK115" si="6385">IFERROR(ROUNDDOWN(IF(LEFT($C115,1)="*",ES115*IF(RIGHT($C115,LEN($C115)-1)="old",ES115,VALUE(RIGHT($C115,LEN($C115)-1))),ES115+IF(RIGHT($C115,LEN($C115)-1)="old",ES115,VALUE(RIGHT($C115,LEN($C115)-1))))/3,0),"")</f>
        <v/>
      </c>
      <c r="EU115" s="6" t="str">
        <f t="shared" ref="EU115:GK115" si="6386">IFERROR(IF(MOD(ET115,$D115)=0,$E115,$F115),"")</f>
        <v/>
      </c>
      <c r="EV115" s="6" t="str">
        <f t="shared" si="4832"/>
        <v>,2,2,2,2,2,2,2,2,2,2</v>
      </c>
      <c r="EW115" s="6" t="str">
        <f t="shared" si="4833"/>
        <v>,3,3,25,25,25</v>
      </c>
      <c r="EX115" s="6" t="str">
        <f t="shared" si="4944"/>
        <v/>
      </c>
      <c r="EY115" s="6" t="str">
        <f t="shared" ref="EY115:GK115" si="6387">IFERROR(ROUNDDOWN(IF(LEFT($C115,1)="*",EX115*IF(RIGHT($C115,LEN($C115)-1)="old",EX115,VALUE(RIGHT($C115,LEN($C115)-1))),EX115+IF(RIGHT($C115,LEN($C115)-1)="old",EX115,VALUE(RIGHT($C115,LEN($C115)-1))))/3,0),"")</f>
        <v/>
      </c>
      <c r="EZ115" s="6" t="str">
        <f t="shared" ref="EZ115:GK115" si="6388">IFERROR(IF(MOD(EY115,$D115)=0,$E115,$F115),"")</f>
        <v/>
      </c>
      <c r="FA115" s="6" t="str">
        <f t="shared" si="4836"/>
        <v>,2,2,2,2,2,2,2,2,2,2</v>
      </c>
      <c r="FB115" s="6" t="str">
        <f t="shared" si="4837"/>
        <v>,3,3,25,25,25</v>
      </c>
      <c r="FC115" s="6" t="str">
        <f t="shared" si="4947"/>
        <v/>
      </c>
      <c r="FD115" s="6" t="str">
        <f t="shared" ref="FD115:GK115" si="6389">IFERROR(ROUNDDOWN(IF(LEFT($C115,1)="*",FC115*IF(RIGHT($C115,LEN($C115)-1)="old",FC115,VALUE(RIGHT($C115,LEN($C115)-1))),FC115+IF(RIGHT($C115,LEN($C115)-1)="old",FC115,VALUE(RIGHT($C115,LEN($C115)-1))))/3,0),"")</f>
        <v/>
      </c>
      <c r="FE115" s="6" t="str">
        <f t="shared" ref="FE115:GK115" si="6390">IFERROR(IF(MOD(FD115,$D115)=0,$E115,$F115),"")</f>
        <v/>
      </c>
      <c r="FF115" s="6" t="str">
        <f t="shared" si="4840"/>
        <v>,2,2,2,2,2,2,2,2,2,2</v>
      </c>
      <c r="FG115" s="6" t="str">
        <f t="shared" si="4841"/>
        <v>,3,3,25,25,25</v>
      </c>
      <c r="FH115" s="6" t="str">
        <f t="shared" si="4950"/>
        <v/>
      </c>
      <c r="FI115" s="6" t="str">
        <f t="shared" ref="FI115:GK115" si="6391">IFERROR(ROUNDDOWN(IF(LEFT($C115,1)="*",FH115*IF(RIGHT($C115,LEN($C115)-1)="old",FH115,VALUE(RIGHT($C115,LEN($C115)-1))),FH115+IF(RIGHT($C115,LEN($C115)-1)="old",FH115,VALUE(RIGHT($C115,LEN($C115)-1))))/3,0),"")</f>
        <v/>
      </c>
      <c r="FJ115" s="6" t="str">
        <f t="shared" ref="FJ115:GK115" si="6392">IFERROR(IF(MOD(FI115,$D115)=0,$E115,$F115),"")</f>
        <v/>
      </c>
      <c r="FK115" s="6" t="str">
        <f t="shared" si="4844"/>
        <v>,2,2,2,2,2,2,2,2,2,2</v>
      </c>
      <c r="FL115" s="6" t="str">
        <f t="shared" si="4845"/>
        <v>,3,3,25,25,25</v>
      </c>
      <c r="FM115" s="6" t="str">
        <f t="shared" si="4953"/>
        <v/>
      </c>
      <c r="FN115" s="6" t="str">
        <f t="shared" ref="FN115:GK115" si="6393">IFERROR(ROUNDDOWN(IF(LEFT($C115,1)="*",FM115*IF(RIGHT($C115,LEN($C115)-1)="old",FM115,VALUE(RIGHT($C115,LEN($C115)-1))),FM115+IF(RIGHT($C115,LEN($C115)-1)="old",FM115,VALUE(RIGHT($C115,LEN($C115)-1))))/3,0),"")</f>
        <v/>
      </c>
      <c r="FO115" s="6" t="str">
        <f t="shared" ref="FO115:GK115" si="6394">IFERROR(IF(MOD(FN115,$D115)=0,$E115,$F115),"")</f>
        <v/>
      </c>
      <c r="FP115" s="6" t="str">
        <f t="shared" si="4848"/>
        <v>,2,2,2,2,2,2,2,2,2,2</v>
      </c>
      <c r="FQ115" s="6" t="str">
        <f t="shared" si="4849"/>
        <v>,3,3,25,25,25</v>
      </c>
      <c r="FR115" s="6" t="str">
        <f t="shared" si="4956"/>
        <v/>
      </c>
      <c r="FS115" s="6" t="str">
        <f t="shared" ref="FS115:GK115" si="6395">IFERROR(ROUNDDOWN(IF(LEFT($C115,1)="*",FR115*IF(RIGHT($C115,LEN($C115)-1)="old",FR115,VALUE(RIGHT($C115,LEN($C115)-1))),FR115+IF(RIGHT($C115,LEN($C115)-1)="old",FR115,VALUE(RIGHT($C115,LEN($C115)-1))))/3,0),"")</f>
        <v/>
      </c>
      <c r="FT115" s="6" t="str">
        <f t="shared" ref="FT115:GK115" si="6396">IFERROR(IF(MOD(FS115,$D115)=0,$E115,$F115),"")</f>
        <v/>
      </c>
      <c r="FU115" s="6" t="str">
        <f t="shared" si="4852"/>
        <v>,2,2,2,2,2,2,2,2,2,2</v>
      </c>
      <c r="FV115" s="6" t="str">
        <f t="shared" si="4853"/>
        <v>,3,3,25,25,25</v>
      </c>
      <c r="FW115" s="6" t="str">
        <f t="shared" si="4959"/>
        <v/>
      </c>
      <c r="FX115" s="6" t="str">
        <f t="shared" ref="FX115:GK115" si="6397">IFERROR(ROUNDDOWN(IF(LEFT($C115,1)="*",FW115*IF(RIGHT($C115,LEN($C115)-1)="old",FW115,VALUE(RIGHT($C115,LEN($C115)-1))),FW115+IF(RIGHT($C115,LEN($C115)-1)="old",FW115,VALUE(RIGHT($C115,LEN($C115)-1))))/3,0),"")</f>
        <v/>
      </c>
      <c r="FY115" s="6" t="str">
        <f t="shared" ref="FY115:GK115" si="6398">IFERROR(IF(MOD(FX115,$D115)=0,$E115,$F115),"")</f>
        <v/>
      </c>
      <c r="FZ115" s="6" t="str">
        <f t="shared" si="4856"/>
        <v>,2,2,2,2,2,2,2,2,2,2</v>
      </c>
      <c r="GA115" s="6" t="str">
        <f t="shared" si="4857"/>
        <v>,3,3,25,25,25</v>
      </c>
      <c r="GB115" s="6" t="str">
        <f t="shared" si="4962"/>
        <v/>
      </c>
      <c r="GC115" s="6" t="str">
        <f t="shared" ref="GC115:GK115" si="6399">IFERROR(ROUNDDOWN(IF(LEFT($C115,1)="*",GB115*IF(RIGHT($C115,LEN($C115)-1)="old",GB115,VALUE(RIGHT($C115,LEN($C115)-1))),GB115+IF(RIGHT($C115,LEN($C115)-1)="old",GB115,VALUE(RIGHT($C115,LEN($C115)-1))))/3,0),"")</f>
        <v/>
      </c>
      <c r="GD115" s="6" t="str">
        <f t="shared" ref="GD115:GK115" si="6400">IFERROR(IF(MOD(GC115,$D115)=0,$E115,$F115),"")</f>
        <v/>
      </c>
      <c r="GE115" s="6" t="str">
        <f t="shared" si="4860"/>
        <v>,2,2,2,2,2,2,2,2,2,2</v>
      </c>
      <c r="GF115" s="6" t="str">
        <f t="shared" si="4861"/>
        <v>,3,3,25,25,25</v>
      </c>
      <c r="GG115" s="6" t="str">
        <f t="shared" si="4965"/>
        <v/>
      </c>
      <c r="GH115" s="6" t="str">
        <f t="shared" ref="GH115:GK115" si="6401">IFERROR(ROUNDDOWN(IF(LEFT($C115,1)="*",GG115*IF(RIGHT($C115,LEN($C115)-1)="old",GG115,VALUE(RIGHT($C115,LEN($C115)-1))),GG115+IF(RIGHT($C115,LEN($C115)-1)="old",GG115,VALUE(RIGHT($C115,LEN($C115)-1))))/3,0),"")</f>
        <v/>
      </c>
      <c r="GI115" s="6" t="str">
        <f t="shared" ref="GI115:GK115" si="6402">IFERROR(IF(MOD(GH115,$D115)=0,$E115,$F115),"")</f>
        <v/>
      </c>
      <c r="GJ115" s="6" t="str">
        <f t="shared" si="4864"/>
        <v>,2,2,2,2,2,2,2,2,2,2</v>
      </c>
      <c r="GK115" s="6" t="str">
        <f t="shared" si="4865"/>
        <v>,3,3,25,25,25</v>
      </c>
      <c r="GL115" s="6"/>
      <c r="GM115" s="6"/>
      <c r="GN115" s="6"/>
      <c r="GO115" s="6"/>
    </row>
    <row r="116" spans="1:197" x14ac:dyDescent="0.25">
      <c r="A116" s="6"/>
      <c r="B116" s="6">
        <v>7</v>
      </c>
      <c r="C116" s="6" t="str">
        <f>"+7"</f>
        <v>+7</v>
      </c>
      <c r="D116" s="6">
        <v>3</v>
      </c>
      <c r="E116" s="6">
        <v>4</v>
      </c>
      <c r="F116" s="6">
        <v>1</v>
      </c>
      <c r="G116" s="6"/>
      <c r="H116" s="6"/>
      <c r="I116" s="6" t="str">
        <f>IF(E109=B116,GJ109,"")&amp;IF(F109=B116,GK109,"")&amp;IF(E110=B116,GJ110,"")&amp;IF(F110=B116,GK110,"")&amp;IF(E111=B116,GJ111,"")&amp;IF(F111=B116,GK111,"")&amp;IF(E112=B116,GJ112,"")&amp;IF(F112=B116,GK112,"")&amp;IF(E113=B116,GJ113,"")&amp;IF(F113=B116,GK113,"")&amp;IF(E114=B116,GJ114,"")&amp;IF(F114=B116,GK114,"")&amp;IF(E115=B116,GJ115,"")&amp;IF(F115=B116,GK115,"")</f>
        <v>,2,2,2,2,2,2,2,2,2,2</v>
      </c>
      <c r="J116" s="6">
        <f t="shared" si="4728"/>
        <v>10</v>
      </c>
      <c r="K116" s="6">
        <f t="shared" si="6062"/>
        <v>109</v>
      </c>
      <c r="L116" s="6"/>
      <c r="M116" s="6">
        <f>LEN(L116)-LEN(SUBSTITUTE(L116,",",""))</f>
        <v>0</v>
      </c>
      <c r="N116" s="6">
        <f>IF(N$4&lt;=$J116,VALUE(SUBSTITUTE(MID($I116,IFERROR(FIND(CHAR(1),SUBSTITUTE($I116,",",CHAR(1),(N$4+1)-1)),1),IFERROR(FIND(CHAR(1),SUBSTITUTE($I116,",",CHAR(1),(N$4+1))),LEN($I116)+1)-IFERROR(FIND(CHAR(1),SUBSTITUTE($I116,",",CHAR(1),(N$4+1)-1)),1)),",","")),"")</f>
        <v>2</v>
      </c>
      <c r="O116" s="6">
        <f t="shared" si="3154"/>
        <v>3</v>
      </c>
      <c r="P116" s="6">
        <f t="shared" si="3155"/>
        <v>4</v>
      </c>
      <c r="Q116" s="6" t="str">
        <f t="shared" si="3084"/>
        <v>,3</v>
      </c>
      <c r="R116" s="6" t="str">
        <f t="shared" si="3085"/>
        <v/>
      </c>
      <c r="S116" s="6">
        <f t="shared" si="4729"/>
        <v>2</v>
      </c>
      <c r="T116" s="6">
        <f t="shared" si="4657"/>
        <v>3</v>
      </c>
      <c r="U116" s="6">
        <f t="shared" si="4658"/>
        <v>4</v>
      </c>
      <c r="V116" s="6" t="str">
        <f t="shared" si="5378"/>
        <v>,3,3</v>
      </c>
      <c r="W116" s="6" t="str">
        <f t="shared" si="5379"/>
        <v/>
      </c>
      <c r="X116" s="6">
        <f t="shared" si="4866"/>
        <v>2</v>
      </c>
      <c r="Y116" s="6">
        <f t="shared" ref="Y116:CJ116" si="6403">IFERROR(ROUNDDOWN(IF(LEFT($C116,1)="*",X116*IF(RIGHT($C116,LEN($C116)-1)="old",X116,VALUE(RIGHT($C116,LEN($C116)-1))),X116+IF(RIGHT($C116,LEN($C116)-1)="old",X116,VALUE(RIGHT($C116,LEN($C116)-1))))/3,0),"")</f>
        <v>3</v>
      </c>
      <c r="Z116" s="6">
        <f t="shared" ref="Z116:CK116" si="6404">IFERROR(IF(MOD(Y116,$D116)=0,$E116,$F116),"")</f>
        <v>4</v>
      </c>
      <c r="AA116" s="6" t="str">
        <f t="shared" si="4732"/>
        <v>,3,3,3</v>
      </c>
      <c r="AB116" s="6" t="str">
        <f t="shared" si="4733"/>
        <v/>
      </c>
      <c r="AC116" s="6">
        <f t="shared" si="4869"/>
        <v>2</v>
      </c>
      <c r="AD116" s="6">
        <f t="shared" ref="AD116:CO116" si="6405">IFERROR(ROUNDDOWN(IF(LEFT($C116,1)="*",AC116*IF(RIGHT($C116,LEN($C116)-1)="old",AC116,VALUE(RIGHT($C116,LEN($C116)-1))),AC116+IF(RIGHT($C116,LEN($C116)-1)="old",AC116,VALUE(RIGHT($C116,LEN($C116)-1))))/3,0),"")</f>
        <v>3</v>
      </c>
      <c r="AE116" s="6">
        <f t="shared" ref="AE116:CP116" si="6406">IFERROR(IF(MOD(AD116,$D116)=0,$E116,$F116),"")</f>
        <v>4</v>
      </c>
      <c r="AF116" s="6" t="str">
        <f t="shared" si="4736"/>
        <v>,3,3,3,3</v>
      </c>
      <c r="AG116" s="6" t="str">
        <f t="shared" si="4737"/>
        <v/>
      </c>
      <c r="AH116" s="6">
        <f t="shared" si="4872"/>
        <v>2</v>
      </c>
      <c r="AI116" s="6">
        <f t="shared" ref="AI116:CT116" si="6407">IFERROR(ROUNDDOWN(IF(LEFT($C116,1)="*",AH116*IF(RIGHT($C116,LEN($C116)-1)="old",AH116,VALUE(RIGHT($C116,LEN($C116)-1))),AH116+IF(RIGHT($C116,LEN($C116)-1)="old",AH116,VALUE(RIGHT($C116,LEN($C116)-1))))/3,0),"")</f>
        <v>3</v>
      </c>
      <c r="AJ116" s="6">
        <f t="shared" ref="AJ116:CU116" si="6408">IFERROR(IF(MOD(AI116,$D116)=0,$E116,$F116),"")</f>
        <v>4</v>
      </c>
      <c r="AK116" s="6" t="str">
        <f t="shared" si="4740"/>
        <v>,3,3,3,3,3</v>
      </c>
      <c r="AL116" s="6" t="str">
        <f t="shared" si="4741"/>
        <v/>
      </c>
      <c r="AM116" s="6">
        <f t="shared" si="4875"/>
        <v>2</v>
      </c>
      <c r="AN116" s="6">
        <f t="shared" ref="AN116:CY116" si="6409">IFERROR(ROUNDDOWN(IF(LEFT($C116,1)="*",AM116*IF(RIGHT($C116,LEN($C116)-1)="old",AM116,VALUE(RIGHT($C116,LEN($C116)-1))),AM116+IF(RIGHT($C116,LEN($C116)-1)="old",AM116,VALUE(RIGHT($C116,LEN($C116)-1))))/3,0),"")</f>
        <v>3</v>
      </c>
      <c r="AO116" s="6">
        <f t="shared" ref="AO116:CZ116" si="6410">IFERROR(IF(MOD(AN116,$D116)=0,$E116,$F116),"")</f>
        <v>4</v>
      </c>
      <c r="AP116" s="6" t="str">
        <f t="shared" si="4744"/>
        <v>,3,3,3,3,3,3</v>
      </c>
      <c r="AQ116" s="6" t="str">
        <f t="shared" si="4745"/>
        <v/>
      </c>
      <c r="AR116" s="6">
        <f t="shared" si="4878"/>
        <v>2</v>
      </c>
      <c r="AS116" s="6">
        <f t="shared" ref="AS116:DD116" si="6411">IFERROR(ROUNDDOWN(IF(LEFT($C116,1)="*",AR116*IF(RIGHT($C116,LEN($C116)-1)="old",AR116,VALUE(RIGHT($C116,LEN($C116)-1))),AR116+IF(RIGHT($C116,LEN($C116)-1)="old",AR116,VALUE(RIGHT($C116,LEN($C116)-1))))/3,0),"")</f>
        <v>3</v>
      </c>
      <c r="AT116" s="6">
        <f t="shared" ref="AT116:DE116" si="6412">IFERROR(IF(MOD(AS116,$D116)=0,$E116,$F116),"")</f>
        <v>4</v>
      </c>
      <c r="AU116" s="6" t="str">
        <f t="shared" si="4748"/>
        <v>,3,3,3,3,3,3,3</v>
      </c>
      <c r="AV116" s="6" t="str">
        <f t="shared" si="4749"/>
        <v/>
      </c>
      <c r="AW116" s="6">
        <f t="shared" si="4881"/>
        <v>2</v>
      </c>
      <c r="AX116" s="6">
        <f t="shared" ref="AX116:DI116" si="6413">IFERROR(ROUNDDOWN(IF(LEFT($C116,1)="*",AW116*IF(RIGHT($C116,LEN($C116)-1)="old",AW116,VALUE(RIGHT($C116,LEN($C116)-1))),AW116+IF(RIGHT($C116,LEN($C116)-1)="old",AW116,VALUE(RIGHT($C116,LEN($C116)-1))))/3,0),"")</f>
        <v>3</v>
      </c>
      <c r="AY116" s="6">
        <f t="shared" ref="AY116:DJ116" si="6414">IFERROR(IF(MOD(AX116,$D116)=0,$E116,$F116),"")</f>
        <v>4</v>
      </c>
      <c r="AZ116" s="6" t="str">
        <f t="shared" si="4752"/>
        <v>,3,3,3,3,3,3,3,3</v>
      </c>
      <c r="BA116" s="6" t="str">
        <f t="shared" si="4753"/>
        <v/>
      </c>
      <c r="BB116" s="6">
        <f t="shared" si="4884"/>
        <v>2</v>
      </c>
      <c r="BC116" s="6">
        <f t="shared" ref="BC116:DN116" si="6415">IFERROR(ROUNDDOWN(IF(LEFT($C116,1)="*",BB116*IF(RIGHT($C116,LEN($C116)-1)="old",BB116,VALUE(RIGHT($C116,LEN($C116)-1))),BB116+IF(RIGHT($C116,LEN($C116)-1)="old",BB116,VALUE(RIGHT($C116,LEN($C116)-1))))/3,0),"")</f>
        <v>3</v>
      </c>
      <c r="BD116" s="6">
        <f t="shared" ref="BD116:DO116" si="6416">IFERROR(IF(MOD(BC116,$D116)=0,$E116,$F116),"")</f>
        <v>4</v>
      </c>
      <c r="BE116" s="6" t="str">
        <f t="shared" si="4756"/>
        <v>,3,3,3,3,3,3,3,3,3</v>
      </c>
      <c r="BF116" s="6" t="str">
        <f t="shared" si="4757"/>
        <v/>
      </c>
      <c r="BG116" s="6">
        <f t="shared" si="4887"/>
        <v>2</v>
      </c>
      <c r="BH116" s="6">
        <f t="shared" ref="BH116:DS116" si="6417">IFERROR(ROUNDDOWN(IF(LEFT($C116,1)="*",BG116*IF(RIGHT($C116,LEN($C116)-1)="old",BG116,VALUE(RIGHT($C116,LEN($C116)-1))),BG116+IF(RIGHT($C116,LEN($C116)-1)="old",BG116,VALUE(RIGHT($C116,LEN($C116)-1))))/3,0),"")</f>
        <v>3</v>
      </c>
      <c r="BI116" s="6">
        <f t="shared" ref="BI116:DT116" si="6418">IFERROR(IF(MOD(BH116,$D116)=0,$E116,$F116),"")</f>
        <v>4</v>
      </c>
      <c r="BJ116" s="6" t="str">
        <f t="shared" si="4760"/>
        <v>,3,3,3,3,3,3,3,3,3,3</v>
      </c>
      <c r="BK116" s="6" t="str">
        <f t="shared" si="4761"/>
        <v/>
      </c>
      <c r="BL116" s="6" t="str">
        <f t="shared" si="4890"/>
        <v/>
      </c>
      <c r="BM116" s="6" t="str">
        <f t="shared" ref="BM116:DX116" si="6419">IFERROR(ROUNDDOWN(IF(LEFT($C116,1)="*",BL116*IF(RIGHT($C116,LEN($C116)-1)="old",BL116,VALUE(RIGHT($C116,LEN($C116)-1))),BL116+IF(RIGHT($C116,LEN($C116)-1)="old",BL116,VALUE(RIGHT($C116,LEN($C116)-1))))/3,0),"")</f>
        <v/>
      </c>
      <c r="BN116" s="6" t="str">
        <f t="shared" ref="BN116:DY116" si="6420">IFERROR(IF(MOD(BM116,$D116)=0,$E116,$F116),"")</f>
        <v/>
      </c>
      <c r="BO116" s="6" t="str">
        <f t="shared" si="4764"/>
        <v>,3,3,3,3,3,3,3,3,3,3</v>
      </c>
      <c r="BP116" s="6" t="str">
        <f t="shared" si="4765"/>
        <v/>
      </c>
      <c r="BQ116" s="6" t="str">
        <f t="shared" si="4893"/>
        <v/>
      </c>
      <c r="BR116" s="6" t="str">
        <f t="shared" ref="BR116:EC116" si="6421">IFERROR(ROUNDDOWN(IF(LEFT($C116,1)="*",BQ116*IF(RIGHT($C116,LEN($C116)-1)="old",BQ116,VALUE(RIGHT($C116,LEN($C116)-1))),BQ116+IF(RIGHT($C116,LEN($C116)-1)="old",BQ116,VALUE(RIGHT($C116,LEN($C116)-1))))/3,0),"")</f>
        <v/>
      </c>
      <c r="BS116" s="6" t="str">
        <f t="shared" ref="BS116:ED116" si="6422">IFERROR(IF(MOD(BR116,$D116)=0,$E116,$F116),"")</f>
        <v/>
      </c>
      <c r="BT116" s="6" t="str">
        <f t="shared" si="4768"/>
        <v>,3,3,3,3,3,3,3,3,3,3</v>
      </c>
      <c r="BU116" s="6" t="str">
        <f t="shared" si="4769"/>
        <v/>
      </c>
      <c r="BV116" s="6" t="str">
        <f t="shared" si="4896"/>
        <v/>
      </c>
      <c r="BW116" s="6" t="str">
        <f t="shared" ref="BW116:EH116" si="6423">IFERROR(ROUNDDOWN(IF(LEFT($C116,1)="*",BV116*IF(RIGHT($C116,LEN($C116)-1)="old",BV116,VALUE(RIGHT($C116,LEN($C116)-1))),BV116+IF(RIGHT($C116,LEN($C116)-1)="old",BV116,VALUE(RIGHT($C116,LEN($C116)-1))))/3,0),"")</f>
        <v/>
      </c>
      <c r="BX116" s="6" t="str">
        <f t="shared" ref="BX116:EI116" si="6424">IFERROR(IF(MOD(BW116,$D116)=0,$E116,$F116),"")</f>
        <v/>
      </c>
      <c r="BY116" s="6" t="str">
        <f t="shared" si="4772"/>
        <v>,3,3,3,3,3,3,3,3,3,3</v>
      </c>
      <c r="BZ116" s="6" t="str">
        <f t="shared" si="4773"/>
        <v/>
      </c>
      <c r="CA116" s="6" t="str">
        <f t="shared" si="4899"/>
        <v/>
      </c>
      <c r="CB116" s="6" t="str">
        <f t="shared" ref="CB116:EM116" si="6425">IFERROR(ROUNDDOWN(IF(LEFT($C116,1)="*",CA116*IF(RIGHT($C116,LEN($C116)-1)="old",CA116,VALUE(RIGHT($C116,LEN($C116)-1))),CA116+IF(RIGHT($C116,LEN($C116)-1)="old",CA116,VALUE(RIGHT($C116,LEN($C116)-1))))/3,0),"")</f>
        <v/>
      </c>
      <c r="CC116" s="6" t="str">
        <f t="shared" ref="CC116:EN116" si="6426">IFERROR(IF(MOD(CB116,$D116)=0,$E116,$F116),"")</f>
        <v/>
      </c>
      <c r="CD116" s="6" t="str">
        <f t="shared" si="4776"/>
        <v>,3,3,3,3,3,3,3,3,3,3</v>
      </c>
      <c r="CE116" s="6" t="str">
        <f t="shared" si="4777"/>
        <v/>
      </c>
      <c r="CF116" s="6" t="str">
        <f t="shared" si="4902"/>
        <v/>
      </c>
      <c r="CG116" s="6" t="str">
        <f t="shared" ref="CG116:ER116" si="6427">IFERROR(ROUNDDOWN(IF(LEFT($C116,1)="*",CF116*IF(RIGHT($C116,LEN($C116)-1)="old",CF116,VALUE(RIGHT($C116,LEN($C116)-1))),CF116+IF(RIGHT($C116,LEN($C116)-1)="old",CF116,VALUE(RIGHT($C116,LEN($C116)-1))))/3,0),"")</f>
        <v/>
      </c>
      <c r="CH116" s="6" t="str">
        <f t="shared" ref="CH116:ES116" si="6428">IFERROR(IF(MOD(CG116,$D116)=0,$E116,$F116),"")</f>
        <v/>
      </c>
      <c r="CI116" s="6" t="str">
        <f t="shared" si="4780"/>
        <v>,3,3,3,3,3,3,3,3,3,3</v>
      </c>
      <c r="CJ116" s="6" t="str">
        <f t="shared" si="4781"/>
        <v/>
      </c>
      <c r="CK116" s="6" t="str">
        <f t="shared" si="4905"/>
        <v/>
      </c>
      <c r="CL116" s="6" t="str">
        <f t="shared" ref="CL116:EW116" si="6429">IFERROR(ROUNDDOWN(IF(LEFT($C116,1)="*",CK116*IF(RIGHT($C116,LEN($C116)-1)="old",CK116,VALUE(RIGHT($C116,LEN($C116)-1))),CK116+IF(RIGHT($C116,LEN($C116)-1)="old",CK116,VALUE(RIGHT($C116,LEN($C116)-1))))/3,0),"")</f>
        <v/>
      </c>
      <c r="CM116" s="6" t="str">
        <f t="shared" ref="CM116:EX116" si="6430">IFERROR(IF(MOD(CL116,$D116)=0,$E116,$F116),"")</f>
        <v/>
      </c>
      <c r="CN116" s="6" t="str">
        <f t="shared" si="4784"/>
        <v>,3,3,3,3,3,3,3,3,3,3</v>
      </c>
      <c r="CO116" s="6" t="str">
        <f t="shared" si="4785"/>
        <v/>
      </c>
      <c r="CP116" s="6" t="str">
        <f t="shared" si="4908"/>
        <v/>
      </c>
      <c r="CQ116" s="6" t="str">
        <f t="shared" ref="CQ116:FB116" si="6431">IFERROR(ROUNDDOWN(IF(LEFT($C116,1)="*",CP116*IF(RIGHT($C116,LEN($C116)-1)="old",CP116,VALUE(RIGHT($C116,LEN($C116)-1))),CP116+IF(RIGHT($C116,LEN($C116)-1)="old",CP116,VALUE(RIGHT($C116,LEN($C116)-1))))/3,0),"")</f>
        <v/>
      </c>
      <c r="CR116" s="6" t="str">
        <f t="shared" ref="CR116:FC116" si="6432">IFERROR(IF(MOD(CQ116,$D116)=0,$E116,$F116),"")</f>
        <v/>
      </c>
      <c r="CS116" s="6" t="str">
        <f t="shared" si="4788"/>
        <v>,3,3,3,3,3,3,3,3,3,3</v>
      </c>
      <c r="CT116" s="6" t="str">
        <f t="shared" si="4789"/>
        <v/>
      </c>
      <c r="CU116" s="6" t="str">
        <f t="shared" si="4911"/>
        <v/>
      </c>
      <c r="CV116" s="6" t="str">
        <f t="shared" ref="CV116:FG116" si="6433">IFERROR(ROUNDDOWN(IF(LEFT($C116,1)="*",CU116*IF(RIGHT($C116,LEN($C116)-1)="old",CU116,VALUE(RIGHT($C116,LEN($C116)-1))),CU116+IF(RIGHT($C116,LEN($C116)-1)="old",CU116,VALUE(RIGHT($C116,LEN($C116)-1))))/3,0),"")</f>
        <v/>
      </c>
      <c r="CW116" s="6" t="str">
        <f t="shared" ref="CW116:FH116" si="6434">IFERROR(IF(MOD(CV116,$D116)=0,$E116,$F116),"")</f>
        <v/>
      </c>
      <c r="CX116" s="6" t="str">
        <f t="shared" si="4792"/>
        <v>,3,3,3,3,3,3,3,3,3,3</v>
      </c>
      <c r="CY116" s="6" t="str">
        <f t="shared" si="4793"/>
        <v/>
      </c>
      <c r="CZ116" s="6" t="str">
        <f t="shared" si="4914"/>
        <v/>
      </c>
      <c r="DA116" s="6" t="str">
        <f t="shared" ref="DA116:FL116" si="6435">IFERROR(ROUNDDOWN(IF(LEFT($C116,1)="*",CZ116*IF(RIGHT($C116,LEN($C116)-1)="old",CZ116,VALUE(RIGHT($C116,LEN($C116)-1))),CZ116+IF(RIGHT($C116,LEN($C116)-1)="old",CZ116,VALUE(RIGHT($C116,LEN($C116)-1))))/3,0),"")</f>
        <v/>
      </c>
      <c r="DB116" s="6" t="str">
        <f t="shared" ref="DB116:FM116" si="6436">IFERROR(IF(MOD(DA116,$D116)=0,$E116,$F116),"")</f>
        <v/>
      </c>
      <c r="DC116" s="6" t="str">
        <f t="shared" si="4796"/>
        <v>,3,3,3,3,3,3,3,3,3,3</v>
      </c>
      <c r="DD116" s="6" t="str">
        <f t="shared" si="4797"/>
        <v/>
      </c>
      <c r="DE116" s="6" t="str">
        <f t="shared" si="4917"/>
        <v/>
      </c>
      <c r="DF116" s="6" t="str">
        <f t="shared" ref="DF116:FQ116" si="6437">IFERROR(ROUNDDOWN(IF(LEFT($C116,1)="*",DE116*IF(RIGHT($C116,LEN($C116)-1)="old",DE116,VALUE(RIGHT($C116,LEN($C116)-1))),DE116+IF(RIGHT($C116,LEN($C116)-1)="old",DE116,VALUE(RIGHT($C116,LEN($C116)-1))))/3,0),"")</f>
        <v/>
      </c>
      <c r="DG116" s="6" t="str">
        <f t="shared" ref="DG116:FR116" si="6438">IFERROR(IF(MOD(DF116,$D116)=0,$E116,$F116),"")</f>
        <v/>
      </c>
      <c r="DH116" s="6" t="str">
        <f t="shared" si="4800"/>
        <v>,3,3,3,3,3,3,3,3,3,3</v>
      </c>
      <c r="DI116" s="6" t="str">
        <f t="shared" si="4801"/>
        <v/>
      </c>
      <c r="DJ116" s="6" t="str">
        <f t="shared" si="4920"/>
        <v/>
      </c>
      <c r="DK116" s="6" t="str">
        <f t="shared" ref="DK116:FV116" si="6439">IFERROR(ROUNDDOWN(IF(LEFT($C116,1)="*",DJ116*IF(RIGHT($C116,LEN($C116)-1)="old",DJ116,VALUE(RIGHT($C116,LEN($C116)-1))),DJ116+IF(RIGHT($C116,LEN($C116)-1)="old",DJ116,VALUE(RIGHT($C116,LEN($C116)-1))))/3,0),"")</f>
        <v/>
      </c>
      <c r="DL116" s="6" t="str">
        <f t="shared" ref="DL116:FW116" si="6440">IFERROR(IF(MOD(DK116,$D116)=0,$E116,$F116),"")</f>
        <v/>
      </c>
      <c r="DM116" s="6" t="str">
        <f t="shared" si="4804"/>
        <v>,3,3,3,3,3,3,3,3,3,3</v>
      </c>
      <c r="DN116" s="6" t="str">
        <f t="shared" si="4805"/>
        <v/>
      </c>
      <c r="DO116" s="6" t="str">
        <f t="shared" si="4923"/>
        <v/>
      </c>
      <c r="DP116" s="6" t="str">
        <f t="shared" ref="DP116:GA116" si="6441">IFERROR(ROUNDDOWN(IF(LEFT($C116,1)="*",DO116*IF(RIGHT($C116,LEN($C116)-1)="old",DO116,VALUE(RIGHT($C116,LEN($C116)-1))),DO116+IF(RIGHT($C116,LEN($C116)-1)="old",DO116,VALUE(RIGHT($C116,LEN($C116)-1))))/3,0),"")</f>
        <v/>
      </c>
      <c r="DQ116" s="6" t="str">
        <f t="shared" ref="DQ116:GB116" si="6442">IFERROR(IF(MOD(DP116,$D116)=0,$E116,$F116),"")</f>
        <v/>
      </c>
      <c r="DR116" s="6" t="str">
        <f t="shared" si="4808"/>
        <v>,3,3,3,3,3,3,3,3,3,3</v>
      </c>
      <c r="DS116" s="6" t="str">
        <f t="shared" si="4809"/>
        <v/>
      </c>
      <c r="DT116" s="6" t="str">
        <f t="shared" si="4926"/>
        <v/>
      </c>
      <c r="DU116" s="6" t="str">
        <f t="shared" ref="DU116:GF116" si="6443">IFERROR(ROUNDDOWN(IF(LEFT($C116,1)="*",DT116*IF(RIGHT($C116,LEN($C116)-1)="old",DT116,VALUE(RIGHT($C116,LEN($C116)-1))),DT116+IF(RIGHT($C116,LEN($C116)-1)="old",DT116,VALUE(RIGHT($C116,LEN($C116)-1))))/3,0),"")</f>
        <v/>
      </c>
      <c r="DV116" s="6" t="str">
        <f t="shared" ref="DV116:GG116" si="6444">IFERROR(IF(MOD(DU116,$D116)=0,$E116,$F116),"")</f>
        <v/>
      </c>
      <c r="DW116" s="6" t="str">
        <f t="shared" si="4812"/>
        <v>,3,3,3,3,3,3,3,3,3,3</v>
      </c>
      <c r="DX116" s="6" t="str">
        <f t="shared" si="4813"/>
        <v/>
      </c>
      <c r="DY116" s="6" t="str">
        <f t="shared" si="4929"/>
        <v/>
      </c>
      <c r="DZ116" s="6" t="str">
        <f t="shared" ref="DZ116:GK116" si="6445">IFERROR(ROUNDDOWN(IF(LEFT($C116,1)="*",DY116*IF(RIGHT($C116,LEN($C116)-1)="old",DY116,VALUE(RIGHT($C116,LEN($C116)-1))),DY116+IF(RIGHT($C116,LEN($C116)-1)="old",DY116,VALUE(RIGHT($C116,LEN($C116)-1))))/3,0),"")</f>
        <v/>
      </c>
      <c r="EA116" s="6" t="str">
        <f t="shared" ref="EA116:GK116" si="6446">IFERROR(IF(MOD(DZ116,$D116)=0,$E116,$F116),"")</f>
        <v/>
      </c>
      <c r="EB116" s="6" t="str">
        <f t="shared" si="4816"/>
        <v>,3,3,3,3,3,3,3,3,3,3</v>
      </c>
      <c r="EC116" s="6" t="str">
        <f t="shared" si="4817"/>
        <v/>
      </c>
      <c r="ED116" s="6" t="str">
        <f t="shared" si="4932"/>
        <v/>
      </c>
      <c r="EE116" s="6" t="str">
        <f t="shared" ref="EE116:GK116" si="6447">IFERROR(ROUNDDOWN(IF(LEFT($C116,1)="*",ED116*IF(RIGHT($C116,LEN($C116)-1)="old",ED116,VALUE(RIGHT($C116,LEN($C116)-1))),ED116+IF(RIGHT($C116,LEN($C116)-1)="old",ED116,VALUE(RIGHT($C116,LEN($C116)-1))))/3,0),"")</f>
        <v/>
      </c>
      <c r="EF116" s="6" t="str">
        <f t="shared" ref="EF116:GK116" si="6448">IFERROR(IF(MOD(EE116,$D116)=0,$E116,$F116),"")</f>
        <v/>
      </c>
      <c r="EG116" s="6" t="str">
        <f t="shared" si="4820"/>
        <v>,3,3,3,3,3,3,3,3,3,3</v>
      </c>
      <c r="EH116" s="6" t="str">
        <f t="shared" si="4821"/>
        <v/>
      </c>
      <c r="EI116" s="6" t="str">
        <f t="shared" si="4935"/>
        <v/>
      </c>
      <c r="EJ116" s="6" t="str">
        <f t="shared" ref="EJ116:GK116" si="6449">IFERROR(ROUNDDOWN(IF(LEFT($C116,1)="*",EI116*IF(RIGHT($C116,LEN($C116)-1)="old",EI116,VALUE(RIGHT($C116,LEN($C116)-1))),EI116+IF(RIGHT($C116,LEN($C116)-1)="old",EI116,VALUE(RIGHT($C116,LEN($C116)-1))))/3,0),"")</f>
        <v/>
      </c>
      <c r="EK116" s="6" t="str">
        <f t="shared" ref="EK116:GK116" si="6450">IFERROR(IF(MOD(EJ116,$D116)=0,$E116,$F116),"")</f>
        <v/>
      </c>
      <c r="EL116" s="6" t="str">
        <f t="shared" si="4824"/>
        <v>,3,3,3,3,3,3,3,3,3,3</v>
      </c>
      <c r="EM116" s="6" t="str">
        <f t="shared" si="4825"/>
        <v/>
      </c>
      <c r="EN116" s="6" t="str">
        <f t="shared" si="4938"/>
        <v/>
      </c>
      <c r="EO116" s="6" t="str">
        <f t="shared" ref="EO116:GK116" si="6451">IFERROR(ROUNDDOWN(IF(LEFT($C116,1)="*",EN116*IF(RIGHT($C116,LEN($C116)-1)="old",EN116,VALUE(RIGHT($C116,LEN($C116)-1))),EN116+IF(RIGHT($C116,LEN($C116)-1)="old",EN116,VALUE(RIGHT($C116,LEN($C116)-1))))/3,0),"")</f>
        <v/>
      </c>
      <c r="EP116" s="6" t="str">
        <f t="shared" ref="EP116:GK116" si="6452">IFERROR(IF(MOD(EO116,$D116)=0,$E116,$F116),"")</f>
        <v/>
      </c>
      <c r="EQ116" s="6" t="str">
        <f t="shared" si="4828"/>
        <v>,3,3,3,3,3,3,3,3,3,3</v>
      </c>
      <c r="ER116" s="6" t="str">
        <f t="shared" si="4829"/>
        <v/>
      </c>
      <c r="ES116" s="6" t="str">
        <f t="shared" si="4941"/>
        <v/>
      </c>
      <c r="ET116" s="6" t="str">
        <f t="shared" ref="ET116:GK116" si="6453">IFERROR(ROUNDDOWN(IF(LEFT($C116,1)="*",ES116*IF(RIGHT($C116,LEN($C116)-1)="old",ES116,VALUE(RIGHT($C116,LEN($C116)-1))),ES116+IF(RIGHT($C116,LEN($C116)-1)="old",ES116,VALUE(RIGHT($C116,LEN($C116)-1))))/3,0),"")</f>
        <v/>
      </c>
      <c r="EU116" s="6" t="str">
        <f t="shared" ref="EU116:GK116" si="6454">IFERROR(IF(MOD(ET116,$D116)=0,$E116,$F116),"")</f>
        <v/>
      </c>
      <c r="EV116" s="6" t="str">
        <f t="shared" si="4832"/>
        <v>,3,3,3,3,3,3,3,3,3,3</v>
      </c>
      <c r="EW116" s="6" t="str">
        <f t="shared" si="4833"/>
        <v/>
      </c>
      <c r="EX116" s="6" t="str">
        <f t="shared" si="4944"/>
        <v/>
      </c>
      <c r="EY116" s="6" t="str">
        <f t="shared" ref="EY116:GK116" si="6455">IFERROR(ROUNDDOWN(IF(LEFT($C116,1)="*",EX116*IF(RIGHT($C116,LEN($C116)-1)="old",EX116,VALUE(RIGHT($C116,LEN($C116)-1))),EX116+IF(RIGHT($C116,LEN($C116)-1)="old",EX116,VALUE(RIGHT($C116,LEN($C116)-1))))/3,0),"")</f>
        <v/>
      </c>
      <c r="EZ116" s="6" t="str">
        <f t="shared" ref="EZ116:GK116" si="6456">IFERROR(IF(MOD(EY116,$D116)=0,$E116,$F116),"")</f>
        <v/>
      </c>
      <c r="FA116" s="6" t="str">
        <f t="shared" si="4836"/>
        <v>,3,3,3,3,3,3,3,3,3,3</v>
      </c>
      <c r="FB116" s="6" t="str">
        <f t="shared" si="4837"/>
        <v/>
      </c>
      <c r="FC116" s="6" t="str">
        <f t="shared" si="4947"/>
        <v/>
      </c>
      <c r="FD116" s="6" t="str">
        <f t="shared" ref="FD116:GK116" si="6457">IFERROR(ROUNDDOWN(IF(LEFT($C116,1)="*",FC116*IF(RIGHT($C116,LEN($C116)-1)="old",FC116,VALUE(RIGHT($C116,LEN($C116)-1))),FC116+IF(RIGHT($C116,LEN($C116)-1)="old",FC116,VALUE(RIGHT($C116,LEN($C116)-1))))/3,0),"")</f>
        <v/>
      </c>
      <c r="FE116" s="6" t="str">
        <f t="shared" ref="FE116:GK116" si="6458">IFERROR(IF(MOD(FD116,$D116)=0,$E116,$F116),"")</f>
        <v/>
      </c>
      <c r="FF116" s="6" t="str">
        <f t="shared" si="4840"/>
        <v>,3,3,3,3,3,3,3,3,3,3</v>
      </c>
      <c r="FG116" s="6" t="str">
        <f t="shared" si="4841"/>
        <v/>
      </c>
      <c r="FH116" s="6" t="str">
        <f t="shared" si="4950"/>
        <v/>
      </c>
      <c r="FI116" s="6" t="str">
        <f t="shared" ref="FI116:GK116" si="6459">IFERROR(ROUNDDOWN(IF(LEFT($C116,1)="*",FH116*IF(RIGHT($C116,LEN($C116)-1)="old",FH116,VALUE(RIGHT($C116,LEN($C116)-1))),FH116+IF(RIGHT($C116,LEN($C116)-1)="old",FH116,VALUE(RIGHT($C116,LEN($C116)-1))))/3,0),"")</f>
        <v/>
      </c>
      <c r="FJ116" s="6" t="str">
        <f t="shared" ref="FJ116:GK116" si="6460">IFERROR(IF(MOD(FI116,$D116)=0,$E116,$F116),"")</f>
        <v/>
      </c>
      <c r="FK116" s="6" t="str">
        <f t="shared" si="4844"/>
        <v>,3,3,3,3,3,3,3,3,3,3</v>
      </c>
      <c r="FL116" s="6" t="str">
        <f t="shared" si="4845"/>
        <v/>
      </c>
      <c r="FM116" s="6" t="str">
        <f t="shared" si="4953"/>
        <v/>
      </c>
      <c r="FN116" s="6" t="str">
        <f t="shared" ref="FN116:GK116" si="6461">IFERROR(ROUNDDOWN(IF(LEFT($C116,1)="*",FM116*IF(RIGHT($C116,LEN($C116)-1)="old",FM116,VALUE(RIGHT($C116,LEN($C116)-1))),FM116+IF(RIGHT($C116,LEN($C116)-1)="old",FM116,VALUE(RIGHT($C116,LEN($C116)-1))))/3,0),"")</f>
        <v/>
      </c>
      <c r="FO116" s="6" t="str">
        <f t="shared" ref="FO116:GK116" si="6462">IFERROR(IF(MOD(FN116,$D116)=0,$E116,$F116),"")</f>
        <v/>
      </c>
      <c r="FP116" s="6" t="str">
        <f t="shared" si="4848"/>
        <v>,3,3,3,3,3,3,3,3,3,3</v>
      </c>
      <c r="FQ116" s="6" t="str">
        <f t="shared" si="4849"/>
        <v/>
      </c>
      <c r="FR116" s="6" t="str">
        <f t="shared" si="4956"/>
        <v/>
      </c>
      <c r="FS116" s="6" t="str">
        <f t="shared" ref="FS116:GK116" si="6463">IFERROR(ROUNDDOWN(IF(LEFT($C116,1)="*",FR116*IF(RIGHT($C116,LEN($C116)-1)="old",FR116,VALUE(RIGHT($C116,LEN($C116)-1))),FR116+IF(RIGHT($C116,LEN($C116)-1)="old",FR116,VALUE(RIGHT($C116,LEN($C116)-1))))/3,0),"")</f>
        <v/>
      </c>
      <c r="FT116" s="6" t="str">
        <f t="shared" ref="FT116:GK116" si="6464">IFERROR(IF(MOD(FS116,$D116)=0,$E116,$F116),"")</f>
        <v/>
      </c>
      <c r="FU116" s="6" t="str">
        <f t="shared" si="4852"/>
        <v>,3,3,3,3,3,3,3,3,3,3</v>
      </c>
      <c r="FV116" s="6" t="str">
        <f t="shared" si="4853"/>
        <v/>
      </c>
      <c r="FW116" s="6" t="str">
        <f t="shared" si="4959"/>
        <v/>
      </c>
      <c r="FX116" s="6" t="str">
        <f t="shared" ref="FX116:GK116" si="6465">IFERROR(ROUNDDOWN(IF(LEFT($C116,1)="*",FW116*IF(RIGHT($C116,LEN($C116)-1)="old",FW116,VALUE(RIGHT($C116,LEN($C116)-1))),FW116+IF(RIGHT($C116,LEN($C116)-1)="old",FW116,VALUE(RIGHT($C116,LEN($C116)-1))))/3,0),"")</f>
        <v/>
      </c>
      <c r="FY116" s="6" t="str">
        <f t="shared" ref="FY116:GK116" si="6466">IFERROR(IF(MOD(FX116,$D116)=0,$E116,$F116),"")</f>
        <v/>
      </c>
      <c r="FZ116" s="6" t="str">
        <f t="shared" si="4856"/>
        <v>,3,3,3,3,3,3,3,3,3,3</v>
      </c>
      <c r="GA116" s="6" t="str">
        <f t="shared" si="4857"/>
        <v/>
      </c>
      <c r="GB116" s="6" t="str">
        <f t="shared" si="4962"/>
        <v/>
      </c>
      <c r="GC116" s="6" t="str">
        <f t="shared" ref="GC116:GK116" si="6467">IFERROR(ROUNDDOWN(IF(LEFT($C116,1)="*",GB116*IF(RIGHT($C116,LEN($C116)-1)="old",GB116,VALUE(RIGHT($C116,LEN($C116)-1))),GB116+IF(RIGHT($C116,LEN($C116)-1)="old",GB116,VALUE(RIGHT($C116,LEN($C116)-1))))/3,0),"")</f>
        <v/>
      </c>
      <c r="GD116" s="6" t="str">
        <f t="shared" ref="GD116:GK116" si="6468">IFERROR(IF(MOD(GC116,$D116)=0,$E116,$F116),"")</f>
        <v/>
      </c>
      <c r="GE116" s="6" t="str">
        <f t="shared" si="4860"/>
        <v>,3,3,3,3,3,3,3,3,3,3</v>
      </c>
      <c r="GF116" s="6" t="str">
        <f t="shared" si="4861"/>
        <v/>
      </c>
      <c r="GG116" s="6" t="str">
        <f t="shared" si="4965"/>
        <v/>
      </c>
      <c r="GH116" s="6" t="str">
        <f t="shared" ref="GH116:GK116" si="6469">IFERROR(ROUNDDOWN(IF(LEFT($C116,1)="*",GG116*IF(RIGHT($C116,LEN($C116)-1)="old",GG116,VALUE(RIGHT($C116,LEN($C116)-1))),GG116+IF(RIGHT($C116,LEN($C116)-1)="old",GG116,VALUE(RIGHT($C116,LEN($C116)-1))))/3,0),"")</f>
        <v/>
      </c>
      <c r="GI116" s="6" t="str">
        <f t="shared" ref="GI116:GK116" si="6470">IFERROR(IF(MOD(GH116,$D116)=0,$E116,$F116),"")</f>
        <v/>
      </c>
      <c r="GJ116" s="6" t="str">
        <f t="shared" si="4864"/>
        <v>,3,3,3,3,3,3,3,3,3,3</v>
      </c>
      <c r="GK116" s="6" t="str">
        <f t="shared" si="4865"/>
        <v/>
      </c>
      <c r="GL116" s="6"/>
      <c r="GM116" s="6"/>
      <c r="GN116" s="6"/>
      <c r="GO116" s="6"/>
    </row>
    <row r="117" spans="1:197" s="7" customFormat="1" x14ac:dyDescent="0.25">
      <c r="A117" s="7">
        <f t="shared" ref="A117" si="6471">A109+1</f>
        <v>15</v>
      </c>
      <c r="B117" s="7">
        <v>0</v>
      </c>
      <c r="C117" s="7" t="str">
        <f>"*5"</f>
        <v>*5</v>
      </c>
      <c r="D117" s="7">
        <v>11</v>
      </c>
      <c r="E117" s="7">
        <v>2</v>
      </c>
      <c r="F117" s="7">
        <v>3</v>
      </c>
      <c r="I117" s="7" t="str">
        <f>IF(E110=B117,GJ110,"")&amp;IF(F110=B117,GK110,"")&amp;IF(E111=B117,GJ111,"")&amp;IF(F111=B117,GK111,"")&amp;IF(E112=B117,GJ112,"")&amp;IF(F112=B117,GK112,"")&amp;IF(E113=B117,GJ113,"")&amp;IF(F113=B117,GK113,"")&amp;IF(E114=B117,GJ114,"")&amp;IF(F114=B117,GK114,"")&amp;IF(E115=B117,GJ115,"")&amp;IF(F115=B117,GK115,"")&amp;IF(E116=B117,GJ116,"")&amp;IF(F116=B117,GK116,"")</f>
        <v>,7,7,7,33</v>
      </c>
      <c r="J117" s="7">
        <f t="shared" si="4728"/>
        <v>4</v>
      </c>
      <c r="K117" s="7">
        <f>K109+J117</f>
        <v>109</v>
      </c>
      <c r="L117" s="7" t="str">
        <f>IF(E118=B117,GJ118,"")&amp;IF(F118=B117,GK118,"")&amp;IF(E119=B117,GJ119,"")&amp;IF(F119=B117,GK119,"")&amp;IF(E120=B117,GJ120,"")&amp;IF(F120=B117,GK120,"")&amp;IF(E121=B117,GJ121,"")&amp;IF(F121=B117,GK121,"")&amp;IF(E122=B117,GJ122,"")&amp;IF(F122=B117,GK122,"")&amp;IF(E123=B117,GJ123,"")&amp;IF(F123=B117,GK123,"")&amp;IF(E124=B117,GJ124,"")&amp;IF(F124=B117,GK124,"")</f>
        <v>,7,33</v>
      </c>
      <c r="M117">
        <f>LEN(L117)-LEN(SUBSTITUTE(L117,",",""))</f>
        <v>2</v>
      </c>
      <c r="N117" s="7">
        <f>IF(N$4&lt;=$J117,VALUE(SUBSTITUTE(MID($I117,IFERROR(FIND(CHAR(1),SUBSTITUTE($I117,",",CHAR(1),(N$4+1)-1)),1),IFERROR(FIND(CHAR(1),SUBSTITUTE($I117,",",CHAR(1),(N$4+1))),LEN($I117)+1)-IFERROR(FIND(CHAR(1),SUBSTITUTE($I117,",",CHAR(1),(N$4+1)-1)),1)),",","")),"")</f>
        <v>7</v>
      </c>
      <c r="O117" s="7">
        <f t="shared" si="3154"/>
        <v>11</v>
      </c>
      <c r="P117" s="7">
        <f t="shared" si="3155"/>
        <v>2</v>
      </c>
      <c r="Q117" s="7" t="str">
        <f t="shared" ref="Q117:Q156" si="6472">IF($E117=P117,","&amp;O117,"")</f>
        <v>,11</v>
      </c>
      <c r="R117" s="7" t="str">
        <f t="shared" ref="R117:R156" si="6473">IF($F117=P117,","&amp;O117,"")</f>
        <v/>
      </c>
      <c r="S117" s="7">
        <f t="shared" si="4729"/>
        <v>7</v>
      </c>
      <c r="T117" s="7">
        <f t="shared" si="4657"/>
        <v>11</v>
      </c>
      <c r="U117" s="7">
        <f t="shared" si="4658"/>
        <v>2</v>
      </c>
      <c r="V117" s="7" t="str">
        <f t="shared" si="5378"/>
        <v>,11,11</v>
      </c>
      <c r="W117" s="7" t="str">
        <f t="shared" si="5379"/>
        <v/>
      </c>
      <c r="X117" s="7">
        <f t="shared" si="4866"/>
        <v>7</v>
      </c>
      <c r="Y117" s="7">
        <f t="shared" ref="Y117:CJ117" si="6474">IFERROR(ROUNDDOWN(IF(LEFT($C117,1)="*",X117*IF(RIGHT($C117,LEN($C117)-1)="old",X117,VALUE(RIGHT($C117,LEN($C117)-1))),X117+IF(RIGHT($C117,LEN($C117)-1)="old",X117,VALUE(RIGHT($C117,LEN($C117)-1))))/3,0),"")</f>
        <v>11</v>
      </c>
      <c r="Z117" s="7">
        <f t="shared" ref="Z117:CK117" si="6475">IFERROR(IF(MOD(Y117,$D117)=0,$E117,$F117),"")</f>
        <v>2</v>
      </c>
      <c r="AA117" s="7" t="str">
        <f t="shared" si="4732"/>
        <v>,11,11,11</v>
      </c>
      <c r="AB117" s="7" t="str">
        <f t="shared" si="4733"/>
        <v/>
      </c>
      <c r="AC117" s="7">
        <f t="shared" si="4869"/>
        <v>33</v>
      </c>
      <c r="AD117" s="7">
        <f t="shared" ref="AD117:CO117" si="6476">IFERROR(ROUNDDOWN(IF(LEFT($C117,1)="*",AC117*IF(RIGHT($C117,LEN($C117)-1)="old",AC117,VALUE(RIGHT($C117,LEN($C117)-1))),AC117+IF(RIGHT($C117,LEN($C117)-1)="old",AC117,VALUE(RIGHT($C117,LEN($C117)-1))))/3,0),"")</f>
        <v>55</v>
      </c>
      <c r="AE117" s="7">
        <f t="shared" ref="AE117:CP117" si="6477">IFERROR(IF(MOD(AD117,$D117)=0,$E117,$F117),"")</f>
        <v>2</v>
      </c>
      <c r="AF117" s="7" t="str">
        <f t="shared" si="4736"/>
        <v>,11,11,11,55</v>
      </c>
      <c r="AG117" s="7" t="str">
        <f t="shared" si="4737"/>
        <v/>
      </c>
      <c r="AH117" s="7" t="str">
        <f t="shared" si="4872"/>
        <v/>
      </c>
      <c r="AI117" s="7" t="str">
        <f t="shared" ref="AI117:CT117" si="6478">IFERROR(ROUNDDOWN(IF(LEFT($C117,1)="*",AH117*IF(RIGHT($C117,LEN($C117)-1)="old",AH117,VALUE(RIGHT($C117,LEN($C117)-1))),AH117+IF(RIGHT($C117,LEN($C117)-1)="old",AH117,VALUE(RIGHT($C117,LEN($C117)-1))))/3,0),"")</f>
        <v/>
      </c>
      <c r="AJ117" s="7" t="str">
        <f t="shared" ref="AJ117:CU117" si="6479">IFERROR(IF(MOD(AI117,$D117)=0,$E117,$F117),"")</f>
        <v/>
      </c>
      <c r="AK117" s="7" t="str">
        <f t="shared" si="4740"/>
        <v>,11,11,11,55</v>
      </c>
      <c r="AL117" s="7" t="str">
        <f t="shared" si="4741"/>
        <v/>
      </c>
      <c r="AM117" s="7" t="str">
        <f t="shared" si="4875"/>
        <v/>
      </c>
      <c r="AN117" s="7" t="str">
        <f t="shared" ref="AN117:CY117" si="6480">IFERROR(ROUNDDOWN(IF(LEFT($C117,1)="*",AM117*IF(RIGHT($C117,LEN($C117)-1)="old",AM117,VALUE(RIGHT($C117,LEN($C117)-1))),AM117+IF(RIGHT($C117,LEN($C117)-1)="old",AM117,VALUE(RIGHT($C117,LEN($C117)-1))))/3,0),"")</f>
        <v/>
      </c>
      <c r="AO117" s="7" t="str">
        <f t="shared" ref="AO117:CZ117" si="6481">IFERROR(IF(MOD(AN117,$D117)=0,$E117,$F117),"")</f>
        <v/>
      </c>
      <c r="AP117" s="7" t="str">
        <f t="shared" si="4744"/>
        <v>,11,11,11,55</v>
      </c>
      <c r="AQ117" s="7" t="str">
        <f t="shared" si="4745"/>
        <v/>
      </c>
      <c r="AR117" s="7" t="str">
        <f t="shared" si="4878"/>
        <v/>
      </c>
      <c r="AS117" s="7" t="str">
        <f t="shared" ref="AS117:DD117" si="6482">IFERROR(ROUNDDOWN(IF(LEFT($C117,1)="*",AR117*IF(RIGHT($C117,LEN($C117)-1)="old",AR117,VALUE(RIGHT($C117,LEN($C117)-1))),AR117+IF(RIGHT($C117,LEN($C117)-1)="old",AR117,VALUE(RIGHT($C117,LEN($C117)-1))))/3,0),"")</f>
        <v/>
      </c>
      <c r="AT117" s="7" t="str">
        <f t="shared" ref="AT117:DE117" si="6483">IFERROR(IF(MOD(AS117,$D117)=0,$E117,$F117),"")</f>
        <v/>
      </c>
      <c r="AU117" s="7" t="str">
        <f t="shared" si="4748"/>
        <v>,11,11,11,55</v>
      </c>
      <c r="AV117" s="7" t="str">
        <f t="shared" si="4749"/>
        <v/>
      </c>
      <c r="AW117" s="7" t="str">
        <f t="shared" si="4881"/>
        <v/>
      </c>
      <c r="AX117" s="7" t="str">
        <f t="shared" ref="AX117:DI117" si="6484">IFERROR(ROUNDDOWN(IF(LEFT($C117,1)="*",AW117*IF(RIGHT($C117,LEN($C117)-1)="old",AW117,VALUE(RIGHT($C117,LEN($C117)-1))),AW117+IF(RIGHT($C117,LEN($C117)-1)="old",AW117,VALUE(RIGHT($C117,LEN($C117)-1))))/3,0),"")</f>
        <v/>
      </c>
      <c r="AY117" s="7" t="str">
        <f t="shared" ref="AY117:DJ117" si="6485">IFERROR(IF(MOD(AX117,$D117)=0,$E117,$F117),"")</f>
        <v/>
      </c>
      <c r="AZ117" s="7" t="str">
        <f t="shared" si="4752"/>
        <v>,11,11,11,55</v>
      </c>
      <c r="BA117" s="7" t="str">
        <f t="shared" si="4753"/>
        <v/>
      </c>
      <c r="BB117" s="7" t="str">
        <f t="shared" si="4884"/>
        <v/>
      </c>
      <c r="BC117" s="7" t="str">
        <f t="shared" ref="BC117:DN117" si="6486">IFERROR(ROUNDDOWN(IF(LEFT($C117,1)="*",BB117*IF(RIGHT($C117,LEN($C117)-1)="old",BB117,VALUE(RIGHT($C117,LEN($C117)-1))),BB117+IF(RIGHT($C117,LEN($C117)-1)="old",BB117,VALUE(RIGHT($C117,LEN($C117)-1))))/3,0),"")</f>
        <v/>
      </c>
      <c r="BD117" s="7" t="str">
        <f t="shared" ref="BD117:DO117" si="6487">IFERROR(IF(MOD(BC117,$D117)=0,$E117,$F117),"")</f>
        <v/>
      </c>
      <c r="BE117" s="7" t="str">
        <f t="shared" si="4756"/>
        <v>,11,11,11,55</v>
      </c>
      <c r="BF117" s="7" t="str">
        <f t="shared" si="4757"/>
        <v/>
      </c>
      <c r="BG117" s="7" t="str">
        <f t="shared" si="4887"/>
        <v/>
      </c>
      <c r="BH117" s="7" t="str">
        <f t="shared" ref="BH117:DS117" si="6488">IFERROR(ROUNDDOWN(IF(LEFT($C117,1)="*",BG117*IF(RIGHT($C117,LEN($C117)-1)="old",BG117,VALUE(RIGHT($C117,LEN($C117)-1))),BG117+IF(RIGHT($C117,LEN($C117)-1)="old",BG117,VALUE(RIGHT($C117,LEN($C117)-1))))/3,0),"")</f>
        <v/>
      </c>
      <c r="BI117" s="7" t="str">
        <f t="shared" ref="BI117:DT117" si="6489">IFERROR(IF(MOD(BH117,$D117)=0,$E117,$F117),"")</f>
        <v/>
      </c>
      <c r="BJ117" s="7" t="str">
        <f t="shared" si="4760"/>
        <v>,11,11,11,55</v>
      </c>
      <c r="BK117" s="7" t="str">
        <f t="shared" si="4761"/>
        <v/>
      </c>
      <c r="BL117" s="7" t="str">
        <f t="shared" si="4890"/>
        <v/>
      </c>
      <c r="BM117" s="7" t="str">
        <f t="shared" ref="BM117:DX117" si="6490">IFERROR(ROUNDDOWN(IF(LEFT($C117,1)="*",BL117*IF(RIGHT($C117,LEN($C117)-1)="old",BL117,VALUE(RIGHT($C117,LEN($C117)-1))),BL117+IF(RIGHT($C117,LEN($C117)-1)="old",BL117,VALUE(RIGHT($C117,LEN($C117)-1))))/3,0),"")</f>
        <v/>
      </c>
      <c r="BN117" s="7" t="str">
        <f t="shared" ref="BN117:DY117" si="6491">IFERROR(IF(MOD(BM117,$D117)=0,$E117,$F117),"")</f>
        <v/>
      </c>
      <c r="BO117" s="7" t="str">
        <f t="shared" si="4764"/>
        <v>,11,11,11,55</v>
      </c>
      <c r="BP117" s="7" t="str">
        <f t="shared" si="4765"/>
        <v/>
      </c>
      <c r="BQ117" s="7" t="str">
        <f t="shared" si="4893"/>
        <v/>
      </c>
      <c r="BR117" s="7" t="str">
        <f t="shared" ref="BR117:EC117" si="6492">IFERROR(ROUNDDOWN(IF(LEFT($C117,1)="*",BQ117*IF(RIGHT($C117,LEN($C117)-1)="old",BQ117,VALUE(RIGHT($C117,LEN($C117)-1))),BQ117+IF(RIGHT($C117,LEN($C117)-1)="old",BQ117,VALUE(RIGHT($C117,LEN($C117)-1))))/3,0),"")</f>
        <v/>
      </c>
      <c r="BS117" s="7" t="str">
        <f t="shared" ref="BS117:ED117" si="6493">IFERROR(IF(MOD(BR117,$D117)=0,$E117,$F117),"")</f>
        <v/>
      </c>
      <c r="BT117" s="7" t="str">
        <f t="shared" si="4768"/>
        <v>,11,11,11,55</v>
      </c>
      <c r="BU117" s="7" t="str">
        <f t="shared" si="4769"/>
        <v/>
      </c>
      <c r="BV117" s="7" t="str">
        <f t="shared" si="4896"/>
        <v/>
      </c>
      <c r="BW117" s="7" t="str">
        <f t="shared" ref="BW117:EH117" si="6494">IFERROR(ROUNDDOWN(IF(LEFT($C117,1)="*",BV117*IF(RIGHT($C117,LEN($C117)-1)="old",BV117,VALUE(RIGHT($C117,LEN($C117)-1))),BV117+IF(RIGHT($C117,LEN($C117)-1)="old",BV117,VALUE(RIGHT($C117,LEN($C117)-1))))/3,0),"")</f>
        <v/>
      </c>
      <c r="BX117" s="7" t="str">
        <f t="shared" ref="BX117:EI117" si="6495">IFERROR(IF(MOD(BW117,$D117)=0,$E117,$F117),"")</f>
        <v/>
      </c>
      <c r="BY117" s="7" t="str">
        <f t="shared" si="4772"/>
        <v>,11,11,11,55</v>
      </c>
      <c r="BZ117" s="7" t="str">
        <f t="shared" si="4773"/>
        <v/>
      </c>
      <c r="CA117" s="7" t="str">
        <f t="shared" si="4899"/>
        <v/>
      </c>
      <c r="CB117" s="7" t="str">
        <f t="shared" ref="CB117:EM117" si="6496">IFERROR(ROUNDDOWN(IF(LEFT($C117,1)="*",CA117*IF(RIGHT($C117,LEN($C117)-1)="old",CA117,VALUE(RIGHT($C117,LEN($C117)-1))),CA117+IF(RIGHT($C117,LEN($C117)-1)="old",CA117,VALUE(RIGHT($C117,LEN($C117)-1))))/3,0),"")</f>
        <v/>
      </c>
      <c r="CC117" s="7" t="str">
        <f t="shared" ref="CC117:EN117" si="6497">IFERROR(IF(MOD(CB117,$D117)=0,$E117,$F117),"")</f>
        <v/>
      </c>
      <c r="CD117" s="7" t="str">
        <f t="shared" si="4776"/>
        <v>,11,11,11,55</v>
      </c>
      <c r="CE117" s="7" t="str">
        <f t="shared" si="4777"/>
        <v/>
      </c>
      <c r="CF117" s="7" t="str">
        <f t="shared" si="4902"/>
        <v/>
      </c>
      <c r="CG117" s="7" t="str">
        <f t="shared" ref="CG117:ER117" si="6498">IFERROR(ROUNDDOWN(IF(LEFT($C117,1)="*",CF117*IF(RIGHT($C117,LEN($C117)-1)="old",CF117,VALUE(RIGHT($C117,LEN($C117)-1))),CF117+IF(RIGHT($C117,LEN($C117)-1)="old",CF117,VALUE(RIGHT($C117,LEN($C117)-1))))/3,0),"")</f>
        <v/>
      </c>
      <c r="CH117" s="7" t="str">
        <f t="shared" ref="CH117:ES117" si="6499">IFERROR(IF(MOD(CG117,$D117)=0,$E117,$F117),"")</f>
        <v/>
      </c>
      <c r="CI117" s="7" t="str">
        <f t="shared" si="4780"/>
        <v>,11,11,11,55</v>
      </c>
      <c r="CJ117" s="7" t="str">
        <f t="shared" si="4781"/>
        <v/>
      </c>
      <c r="CK117" s="7" t="str">
        <f t="shared" si="4905"/>
        <v/>
      </c>
      <c r="CL117" s="7" t="str">
        <f t="shared" ref="CL117:EW117" si="6500">IFERROR(ROUNDDOWN(IF(LEFT($C117,1)="*",CK117*IF(RIGHT($C117,LEN($C117)-1)="old",CK117,VALUE(RIGHT($C117,LEN($C117)-1))),CK117+IF(RIGHT($C117,LEN($C117)-1)="old",CK117,VALUE(RIGHT($C117,LEN($C117)-1))))/3,0),"")</f>
        <v/>
      </c>
      <c r="CM117" s="7" t="str">
        <f t="shared" ref="CM117:EX117" si="6501">IFERROR(IF(MOD(CL117,$D117)=0,$E117,$F117),"")</f>
        <v/>
      </c>
      <c r="CN117" s="7" t="str">
        <f t="shared" si="4784"/>
        <v>,11,11,11,55</v>
      </c>
      <c r="CO117" s="7" t="str">
        <f t="shared" si="4785"/>
        <v/>
      </c>
      <c r="CP117" s="7" t="str">
        <f t="shared" si="4908"/>
        <v/>
      </c>
      <c r="CQ117" s="7" t="str">
        <f t="shared" ref="CQ117:FB117" si="6502">IFERROR(ROUNDDOWN(IF(LEFT($C117,1)="*",CP117*IF(RIGHT($C117,LEN($C117)-1)="old",CP117,VALUE(RIGHT($C117,LEN($C117)-1))),CP117+IF(RIGHT($C117,LEN($C117)-1)="old",CP117,VALUE(RIGHT($C117,LEN($C117)-1))))/3,0),"")</f>
        <v/>
      </c>
      <c r="CR117" s="7" t="str">
        <f t="shared" ref="CR117:FC117" si="6503">IFERROR(IF(MOD(CQ117,$D117)=0,$E117,$F117),"")</f>
        <v/>
      </c>
      <c r="CS117" s="7" t="str">
        <f t="shared" si="4788"/>
        <v>,11,11,11,55</v>
      </c>
      <c r="CT117" s="7" t="str">
        <f t="shared" si="4789"/>
        <v/>
      </c>
      <c r="CU117" s="7" t="str">
        <f t="shared" si="4911"/>
        <v/>
      </c>
      <c r="CV117" s="7" t="str">
        <f t="shared" ref="CV117:FG117" si="6504">IFERROR(ROUNDDOWN(IF(LEFT($C117,1)="*",CU117*IF(RIGHT($C117,LEN($C117)-1)="old",CU117,VALUE(RIGHT($C117,LEN($C117)-1))),CU117+IF(RIGHT($C117,LEN($C117)-1)="old",CU117,VALUE(RIGHT($C117,LEN($C117)-1))))/3,0),"")</f>
        <v/>
      </c>
      <c r="CW117" s="7" t="str">
        <f t="shared" ref="CW117:FH117" si="6505">IFERROR(IF(MOD(CV117,$D117)=0,$E117,$F117),"")</f>
        <v/>
      </c>
      <c r="CX117" s="7" t="str">
        <f t="shared" si="4792"/>
        <v>,11,11,11,55</v>
      </c>
      <c r="CY117" s="7" t="str">
        <f t="shared" si="4793"/>
        <v/>
      </c>
      <c r="CZ117" s="7" t="str">
        <f t="shared" si="4914"/>
        <v/>
      </c>
      <c r="DA117" s="7" t="str">
        <f t="shared" ref="DA117:FL117" si="6506">IFERROR(ROUNDDOWN(IF(LEFT($C117,1)="*",CZ117*IF(RIGHT($C117,LEN($C117)-1)="old",CZ117,VALUE(RIGHT($C117,LEN($C117)-1))),CZ117+IF(RIGHT($C117,LEN($C117)-1)="old",CZ117,VALUE(RIGHT($C117,LEN($C117)-1))))/3,0),"")</f>
        <v/>
      </c>
      <c r="DB117" s="7" t="str">
        <f t="shared" ref="DB117:FM117" si="6507">IFERROR(IF(MOD(DA117,$D117)=0,$E117,$F117),"")</f>
        <v/>
      </c>
      <c r="DC117" s="7" t="str">
        <f t="shared" si="4796"/>
        <v>,11,11,11,55</v>
      </c>
      <c r="DD117" s="7" t="str">
        <f t="shared" si="4797"/>
        <v/>
      </c>
      <c r="DE117" s="7" t="str">
        <f t="shared" si="4917"/>
        <v/>
      </c>
      <c r="DF117" s="7" t="str">
        <f t="shared" ref="DF117:FQ117" si="6508">IFERROR(ROUNDDOWN(IF(LEFT($C117,1)="*",DE117*IF(RIGHT($C117,LEN($C117)-1)="old",DE117,VALUE(RIGHT($C117,LEN($C117)-1))),DE117+IF(RIGHT($C117,LEN($C117)-1)="old",DE117,VALUE(RIGHT($C117,LEN($C117)-1))))/3,0),"")</f>
        <v/>
      </c>
      <c r="DG117" s="7" t="str">
        <f t="shared" ref="DG117:FR117" si="6509">IFERROR(IF(MOD(DF117,$D117)=0,$E117,$F117),"")</f>
        <v/>
      </c>
      <c r="DH117" s="7" t="str">
        <f t="shared" si="4800"/>
        <v>,11,11,11,55</v>
      </c>
      <c r="DI117" s="7" t="str">
        <f t="shared" si="4801"/>
        <v/>
      </c>
      <c r="DJ117" s="7" t="str">
        <f t="shared" si="4920"/>
        <v/>
      </c>
      <c r="DK117" s="7" t="str">
        <f t="shared" ref="DK117:FV117" si="6510">IFERROR(ROUNDDOWN(IF(LEFT($C117,1)="*",DJ117*IF(RIGHT($C117,LEN($C117)-1)="old",DJ117,VALUE(RIGHT($C117,LEN($C117)-1))),DJ117+IF(RIGHT($C117,LEN($C117)-1)="old",DJ117,VALUE(RIGHT($C117,LEN($C117)-1))))/3,0),"")</f>
        <v/>
      </c>
      <c r="DL117" s="7" t="str">
        <f t="shared" ref="DL117:FW117" si="6511">IFERROR(IF(MOD(DK117,$D117)=0,$E117,$F117),"")</f>
        <v/>
      </c>
      <c r="DM117" s="7" t="str">
        <f t="shared" si="4804"/>
        <v>,11,11,11,55</v>
      </c>
      <c r="DN117" s="7" t="str">
        <f t="shared" si="4805"/>
        <v/>
      </c>
      <c r="DO117" s="7" t="str">
        <f t="shared" si="4923"/>
        <v/>
      </c>
      <c r="DP117" s="7" t="str">
        <f t="shared" ref="DP117:GA117" si="6512">IFERROR(ROUNDDOWN(IF(LEFT($C117,1)="*",DO117*IF(RIGHT($C117,LEN($C117)-1)="old",DO117,VALUE(RIGHT($C117,LEN($C117)-1))),DO117+IF(RIGHT($C117,LEN($C117)-1)="old",DO117,VALUE(RIGHT($C117,LEN($C117)-1))))/3,0),"")</f>
        <v/>
      </c>
      <c r="DQ117" s="7" t="str">
        <f t="shared" ref="DQ117:GB117" si="6513">IFERROR(IF(MOD(DP117,$D117)=0,$E117,$F117),"")</f>
        <v/>
      </c>
      <c r="DR117" s="7" t="str">
        <f t="shared" si="4808"/>
        <v>,11,11,11,55</v>
      </c>
      <c r="DS117" s="7" t="str">
        <f t="shared" si="4809"/>
        <v/>
      </c>
      <c r="DT117" s="7" t="str">
        <f t="shared" si="4926"/>
        <v/>
      </c>
      <c r="DU117" s="7" t="str">
        <f t="shared" ref="DU117:GF117" si="6514">IFERROR(ROUNDDOWN(IF(LEFT($C117,1)="*",DT117*IF(RIGHT($C117,LEN($C117)-1)="old",DT117,VALUE(RIGHT($C117,LEN($C117)-1))),DT117+IF(RIGHT($C117,LEN($C117)-1)="old",DT117,VALUE(RIGHT($C117,LEN($C117)-1))))/3,0),"")</f>
        <v/>
      </c>
      <c r="DV117" s="7" t="str">
        <f t="shared" ref="DV117:GG117" si="6515">IFERROR(IF(MOD(DU117,$D117)=0,$E117,$F117),"")</f>
        <v/>
      </c>
      <c r="DW117" s="7" t="str">
        <f t="shared" si="4812"/>
        <v>,11,11,11,55</v>
      </c>
      <c r="DX117" s="7" t="str">
        <f t="shared" si="4813"/>
        <v/>
      </c>
      <c r="DY117" s="7" t="str">
        <f t="shared" si="4929"/>
        <v/>
      </c>
      <c r="DZ117" s="7" t="str">
        <f t="shared" ref="DZ117:GK117" si="6516">IFERROR(ROUNDDOWN(IF(LEFT($C117,1)="*",DY117*IF(RIGHT($C117,LEN($C117)-1)="old",DY117,VALUE(RIGHT($C117,LEN($C117)-1))),DY117+IF(RIGHT($C117,LEN($C117)-1)="old",DY117,VALUE(RIGHT($C117,LEN($C117)-1))))/3,0),"")</f>
        <v/>
      </c>
      <c r="EA117" s="7" t="str">
        <f t="shared" ref="EA117:GK117" si="6517">IFERROR(IF(MOD(DZ117,$D117)=0,$E117,$F117),"")</f>
        <v/>
      </c>
      <c r="EB117" s="7" t="str">
        <f t="shared" si="4816"/>
        <v>,11,11,11,55</v>
      </c>
      <c r="EC117" s="7" t="str">
        <f t="shared" si="4817"/>
        <v/>
      </c>
      <c r="ED117" s="7" t="str">
        <f t="shared" si="4932"/>
        <v/>
      </c>
      <c r="EE117" s="7" t="str">
        <f t="shared" ref="EE117:GK117" si="6518">IFERROR(ROUNDDOWN(IF(LEFT($C117,1)="*",ED117*IF(RIGHT($C117,LEN($C117)-1)="old",ED117,VALUE(RIGHT($C117,LEN($C117)-1))),ED117+IF(RIGHT($C117,LEN($C117)-1)="old",ED117,VALUE(RIGHT($C117,LEN($C117)-1))))/3,0),"")</f>
        <v/>
      </c>
      <c r="EF117" s="7" t="str">
        <f t="shared" ref="EF117:GK117" si="6519">IFERROR(IF(MOD(EE117,$D117)=0,$E117,$F117),"")</f>
        <v/>
      </c>
      <c r="EG117" s="7" t="str">
        <f t="shared" si="4820"/>
        <v>,11,11,11,55</v>
      </c>
      <c r="EH117" s="7" t="str">
        <f t="shared" si="4821"/>
        <v/>
      </c>
      <c r="EI117" s="7" t="str">
        <f t="shared" si="4935"/>
        <v/>
      </c>
      <c r="EJ117" s="7" t="str">
        <f t="shared" ref="EJ117:GK117" si="6520">IFERROR(ROUNDDOWN(IF(LEFT($C117,1)="*",EI117*IF(RIGHT($C117,LEN($C117)-1)="old",EI117,VALUE(RIGHT($C117,LEN($C117)-1))),EI117+IF(RIGHT($C117,LEN($C117)-1)="old",EI117,VALUE(RIGHT($C117,LEN($C117)-1))))/3,0),"")</f>
        <v/>
      </c>
      <c r="EK117" s="7" t="str">
        <f t="shared" ref="EK117:GK117" si="6521">IFERROR(IF(MOD(EJ117,$D117)=0,$E117,$F117),"")</f>
        <v/>
      </c>
      <c r="EL117" s="7" t="str">
        <f t="shared" si="4824"/>
        <v>,11,11,11,55</v>
      </c>
      <c r="EM117" s="7" t="str">
        <f t="shared" si="4825"/>
        <v/>
      </c>
      <c r="EN117" s="7" t="str">
        <f t="shared" si="4938"/>
        <v/>
      </c>
      <c r="EO117" s="7" t="str">
        <f t="shared" ref="EO117:GK117" si="6522">IFERROR(ROUNDDOWN(IF(LEFT($C117,1)="*",EN117*IF(RIGHT($C117,LEN($C117)-1)="old",EN117,VALUE(RIGHT($C117,LEN($C117)-1))),EN117+IF(RIGHT($C117,LEN($C117)-1)="old",EN117,VALUE(RIGHT($C117,LEN($C117)-1))))/3,0),"")</f>
        <v/>
      </c>
      <c r="EP117" s="7" t="str">
        <f t="shared" ref="EP117:GK117" si="6523">IFERROR(IF(MOD(EO117,$D117)=0,$E117,$F117),"")</f>
        <v/>
      </c>
      <c r="EQ117" s="7" t="str">
        <f t="shared" si="4828"/>
        <v>,11,11,11,55</v>
      </c>
      <c r="ER117" s="7" t="str">
        <f t="shared" si="4829"/>
        <v/>
      </c>
      <c r="ES117" s="7" t="str">
        <f t="shared" si="4941"/>
        <v/>
      </c>
      <c r="ET117" s="7" t="str">
        <f t="shared" ref="ET117:GK117" si="6524">IFERROR(ROUNDDOWN(IF(LEFT($C117,1)="*",ES117*IF(RIGHT($C117,LEN($C117)-1)="old",ES117,VALUE(RIGHT($C117,LEN($C117)-1))),ES117+IF(RIGHT($C117,LEN($C117)-1)="old",ES117,VALUE(RIGHT($C117,LEN($C117)-1))))/3,0),"")</f>
        <v/>
      </c>
      <c r="EU117" s="7" t="str">
        <f t="shared" ref="EU117:GK117" si="6525">IFERROR(IF(MOD(ET117,$D117)=0,$E117,$F117),"")</f>
        <v/>
      </c>
      <c r="EV117" s="7" t="str">
        <f t="shared" si="4832"/>
        <v>,11,11,11,55</v>
      </c>
      <c r="EW117" s="7" t="str">
        <f t="shared" si="4833"/>
        <v/>
      </c>
      <c r="EX117" s="7" t="str">
        <f t="shared" si="4944"/>
        <v/>
      </c>
      <c r="EY117" s="7" t="str">
        <f t="shared" ref="EY117:GK117" si="6526">IFERROR(ROUNDDOWN(IF(LEFT($C117,1)="*",EX117*IF(RIGHT($C117,LEN($C117)-1)="old",EX117,VALUE(RIGHT($C117,LEN($C117)-1))),EX117+IF(RIGHT($C117,LEN($C117)-1)="old",EX117,VALUE(RIGHT($C117,LEN($C117)-1))))/3,0),"")</f>
        <v/>
      </c>
      <c r="EZ117" s="7" t="str">
        <f t="shared" ref="EZ117:GK117" si="6527">IFERROR(IF(MOD(EY117,$D117)=0,$E117,$F117),"")</f>
        <v/>
      </c>
      <c r="FA117" s="7" t="str">
        <f t="shared" si="4836"/>
        <v>,11,11,11,55</v>
      </c>
      <c r="FB117" s="7" t="str">
        <f t="shared" si="4837"/>
        <v/>
      </c>
      <c r="FC117" s="7" t="str">
        <f t="shared" si="4947"/>
        <v/>
      </c>
      <c r="FD117" s="7" t="str">
        <f t="shared" ref="FD117:GK117" si="6528">IFERROR(ROUNDDOWN(IF(LEFT($C117,1)="*",FC117*IF(RIGHT($C117,LEN($C117)-1)="old",FC117,VALUE(RIGHT($C117,LEN($C117)-1))),FC117+IF(RIGHT($C117,LEN($C117)-1)="old",FC117,VALUE(RIGHT($C117,LEN($C117)-1))))/3,0),"")</f>
        <v/>
      </c>
      <c r="FE117" s="7" t="str">
        <f t="shared" ref="FE117:GK117" si="6529">IFERROR(IF(MOD(FD117,$D117)=0,$E117,$F117),"")</f>
        <v/>
      </c>
      <c r="FF117" s="7" t="str">
        <f t="shared" si="4840"/>
        <v>,11,11,11,55</v>
      </c>
      <c r="FG117" s="7" t="str">
        <f t="shared" si="4841"/>
        <v/>
      </c>
      <c r="FH117" s="7" t="str">
        <f t="shared" si="4950"/>
        <v/>
      </c>
      <c r="FI117" s="7" t="str">
        <f t="shared" ref="FI117:GK117" si="6530">IFERROR(ROUNDDOWN(IF(LEFT($C117,1)="*",FH117*IF(RIGHT($C117,LEN($C117)-1)="old",FH117,VALUE(RIGHT($C117,LEN($C117)-1))),FH117+IF(RIGHT($C117,LEN($C117)-1)="old",FH117,VALUE(RIGHT($C117,LEN($C117)-1))))/3,0),"")</f>
        <v/>
      </c>
      <c r="FJ117" s="7" t="str">
        <f t="shared" ref="FJ117:GK117" si="6531">IFERROR(IF(MOD(FI117,$D117)=0,$E117,$F117),"")</f>
        <v/>
      </c>
      <c r="FK117" s="7" t="str">
        <f t="shared" si="4844"/>
        <v>,11,11,11,55</v>
      </c>
      <c r="FL117" s="7" t="str">
        <f t="shared" si="4845"/>
        <v/>
      </c>
      <c r="FM117" s="7" t="str">
        <f t="shared" si="4953"/>
        <v/>
      </c>
      <c r="FN117" s="7" t="str">
        <f t="shared" ref="FN117:GK117" si="6532">IFERROR(ROUNDDOWN(IF(LEFT($C117,1)="*",FM117*IF(RIGHT($C117,LEN($C117)-1)="old",FM117,VALUE(RIGHT($C117,LEN($C117)-1))),FM117+IF(RIGHT($C117,LEN($C117)-1)="old",FM117,VALUE(RIGHT($C117,LEN($C117)-1))))/3,0),"")</f>
        <v/>
      </c>
      <c r="FO117" s="7" t="str">
        <f t="shared" ref="FO117:GK117" si="6533">IFERROR(IF(MOD(FN117,$D117)=0,$E117,$F117),"")</f>
        <v/>
      </c>
      <c r="FP117" s="7" t="str">
        <f t="shared" si="4848"/>
        <v>,11,11,11,55</v>
      </c>
      <c r="FQ117" s="7" t="str">
        <f t="shared" si="4849"/>
        <v/>
      </c>
      <c r="FR117" s="7" t="str">
        <f t="shared" si="4956"/>
        <v/>
      </c>
      <c r="FS117" s="7" t="str">
        <f t="shared" ref="FS117:GK117" si="6534">IFERROR(ROUNDDOWN(IF(LEFT($C117,1)="*",FR117*IF(RIGHT($C117,LEN($C117)-1)="old",FR117,VALUE(RIGHT($C117,LEN($C117)-1))),FR117+IF(RIGHT($C117,LEN($C117)-1)="old",FR117,VALUE(RIGHT($C117,LEN($C117)-1))))/3,0),"")</f>
        <v/>
      </c>
      <c r="FT117" s="7" t="str">
        <f t="shared" ref="FT117:GK117" si="6535">IFERROR(IF(MOD(FS117,$D117)=0,$E117,$F117),"")</f>
        <v/>
      </c>
      <c r="FU117" s="7" t="str">
        <f t="shared" si="4852"/>
        <v>,11,11,11,55</v>
      </c>
      <c r="FV117" s="7" t="str">
        <f t="shared" si="4853"/>
        <v/>
      </c>
      <c r="FW117" s="7" t="str">
        <f t="shared" si="4959"/>
        <v/>
      </c>
      <c r="FX117" s="7" t="str">
        <f t="shared" ref="FX117:GK117" si="6536">IFERROR(ROUNDDOWN(IF(LEFT($C117,1)="*",FW117*IF(RIGHT($C117,LEN($C117)-1)="old",FW117,VALUE(RIGHT($C117,LEN($C117)-1))),FW117+IF(RIGHT($C117,LEN($C117)-1)="old",FW117,VALUE(RIGHT($C117,LEN($C117)-1))))/3,0),"")</f>
        <v/>
      </c>
      <c r="FY117" s="7" t="str">
        <f t="shared" ref="FY117:GK117" si="6537">IFERROR(IF(MOD(FX117,$D117)=0,$E117,$F117),"")</f>
        <v/>
      </c>
      <c r="FZ117" s="7" t="str">
        <f t="shared" si="4856"/>
        <v>,11,11,11,55</v>
      </c>
      <c r="GA117" s="7" t="str">
        <f t="shared" si="4857"/>
        <v/>
      </c>
      <c r="GB117" s="7" t="str">
        <f t="shared" si="4962"/>
        <v/>
      </c>
      <c r="GC117" s="7" t="str">
        <f t="shared" ref="GC117:GK117" si="6538">IFERROR(ROUNDDOWN(IF(LEFT($C117,1)="*",GB117*IF(RIGHT($C117,LEN($C117)-1)="old",GB117,VALUE(RIGHT($C117,LEN($C117)-1))),GB117+IF(RIGHT($C117,LEN($C117)-1)="old",GB117,VALUE(RIGHT($C117,LEN($C117)-1))))/3,0),"")</f>
        <v/>
      </c>
      <c r="GD117" s="7" t="str">
        <f t="shared" ref="GD117:GK117" si="6539">IFERROR(IF(MOD(GC117,$D117)=0,$E117,$F117),"")</f>
        <v/>
      </c>
      <c r="GE117" s="7" t="str">
        <f t="shared" si="4860"/>
        <v>,11,11,11,55</v>
      </c>
      <c r="GF117" s="7" t="str">
        <f t="shared" si="4861"/>
        <v/>
      </c>
      <c r="GG117" s="7" t="str">
        <f t="shared" si="4965"/>
        <v/>
      </c>
      <c r="GH117" s="7" t="str">
        <f t="shared" ref="GH117:GK117" si="6540">IFERROR(ROUNDDOWN(IF(LEFT($C117,1)="*",GG117*IF(RIGHT($C117,LEN($C117)-1)="old",GG117,VALUE(RIGHT($C117,LEN($C117)-1))),GG117+IF(RIGHT($C117,LEN($C117)-1)="old",GG117,VALUE(RIGHT($C117,LEN($C117)-1))))/3,0),"")</f>
        <v/>
      </c>
      <c r="GI117" s="7" t="str">
        <f t="shared" ref="GI117:GK117" si="6541">IFERROR(IF(MOD(GH117,$D117)=0,$E117,$F117),"")</f>
        <v/>
      </c>
      <c r="GJ117" s="7" t="str">
        <f t="shared" si="4864"/>
        <v>,11,11,11,55</v>
      </c>
      <c r="GK117" s="7" t="str">
        <f t="shared" si="4865"/>
        <v/>
      </c>
    </row>
    <row r="118" spans="1:197" s="7" customFormat="1" x14ac:dyDescent="0.25">
      <c r="B118" s="7">
        <v>1</v>
      </c>
      <c r="C118" s="7" t="str">
        <f>"*11"</f>
        <v>*11</v>
      </c>
      <c r="D118" s="7">
        <v>5</v>
      </c>
      <c r="E118" s="7">
        <v>4</v>
      </c>
      <c r="F118" s="7">
        <v>0</v>
      </c>
      <c r="I118" s="7" t="str">
        <f>IF(E111=B118,GJ111,"")&amp;IF(F111=B118,GK111,"")&amp;IF(E112=B118,GJ112,"")&amp;IF(F112=B118,GK112,"")&amp;IF(E113=B118,GJ113,"")&amp;IF(F113=B118,GK113,"")&amp;IF(E114=B118,GJ114,"")&amp;IF(F114=B118,GK114,"")&amp;IF(E115=B118,GJ115,"")&amp;IF(F115=B118,GK115,"")&amp;IF(E116=B118,GJ116,"")&amp;IF(F116=B118,GK116,"")&amp;IF(E117=B118,GJ117,"")&amp;IF(F117=B118,GK117,"")</f>
        <v>,2,9,7,7,7,7</v>
      </c>
      <c r="J118" s="7">
        <f t="shared" si="4728"/>
        <v>6</v>
      </c>
      <c r="K118" s="7">
        <f>K110+J118</f>
        <v>126</v>
      </c>
      <c r="L118" s="7" t="str">
        <f>IF(E119=B118,GJ119,"")&amp;IF(F119=B118,GK119,"")&amp;IF(E120=B118,GJ120,"")&amp;IF(F120=B118,GK120,"")&amp;IF(E121=B118,GJ121,"")&amp;IF(F121=B118,GK121,"")&amp;IF(E122=B118,GJ122,"")&amp;IF(F122=B118,GK122,"")&amp;IF(E123=B118,GJ123,"")&amp;IF(F123=B118,GK123,"")&amp;IF(E124=B118,GJ124,"")&amp;IF(F124=B118,GK124,"")</f>
        <v>,2,2,9,9,9,7</v>
      </c>
      <c r="M118">
        <f>LEN(L118)-LEN(SUBSTITUTE(L118,",",""))</f>
        <v>6</v>
      </c>
      <c r="N118" s="7">
        <f>IF(N$4&lt;=$J118,VALUE(SUBSTITUTE(MID($I118,IFERROR(FIND(CHAR(1),SUBSTITUTE($I118,",",CHAR(1),(N$4+1)-1)),1),IFERROR(FIND(CHAR(1),SUBSTITUTE($I118,",",CHAR(1),(N$4+1))),LEN($I118)+1)-IFERROR(FIND(CHAR(1),SUBSTITUTE($I118,",",CHAR(1),(N$4+1)-1)),1)),",","")),"")</f>
        <v>2</v>
      </c>
      <c r="O118" s="7">
        <f t="shared" si="3154"/>
        <v>7</v>
      </c>
      <c r="P118" s="7">
        <f t="shared" si="3155"/>
        <v>0</v>
      </c>
      <c r="Q118" s="7" t="str">
        <f t="shared" si="6472"/>
        <v/>
      </c>
      <c r="R118" s="7" t="str">
        <f t="shared" si="6473"/>
        <v>,7</v>
      </c>
      <c r="S118" s="7">
        <f t="shared" si="4729"/>
        <v>9</v>
      </c>
      <c r="T118" s="7">
        <f t="shared" si="4657"/>
        <v>33</v>
      </c>
      <c r="U118" s="7">
        <f t="shared" si="4658"/>
        <v>0</v>
      </c>
      <c r="V118" s="7" t="str">
        <f t="shared" si="5378"/>
        <v/>
      </c>
      <c r="W118" s="7" t="str">
        <f t="shared" si="5379"/>
        <v>,7,33</v>
      </c>
      <c r="X118" s="7">
        <f t="shared" si="4866"/>
        <v>7</v>
      </c>
      <c r="Y118" s="7">
        <f t="shared" ref="Y118:CJ118" si="6542">IFERROR(ROUNDDOWN(IF(LEFT($C118,1)="*",X118*IF(RIGHT($C118,LEN($C118)-1)="old",X118,VALUE(RIGHT($C118,LEN($C118)-1))),X118+IF(RIGHT($C118,LEN($C118)-1)="old",X118,VALUE(RIGHT($C118,LEN($C118)-1))))/3,0),"")</f>
        <v>25</v>
      </c>
      <c r="Z118" s="7">
        <f t="shared" ref="Z118:CK118" si="6543">IFERROR(IF(MOD(Y118,$D118)=0,$E118,$F118),"")</f>
        <v>4</v>
      </c>
      <c r="AA118" s="7" t="str">
        <f t="shared" si="4732"/>
        <v>,25</v>
      </c>
      <c r="AB118" s="7" t="str">
        <f t="shared" si="4733"/>
        <v>,7,33</v>
      </c>
      <c r="AC118" s="7">
        <f t="shared" si="4869"/>
        <v>7</v>
      </c>
      <c r="AD118" s="7">
        <f t="shared" ref="AD118:CO118" si="6544">IFERROR(ROUNDDOWN(IF(LEFT($C118,1)="*",AC118*IF(RIGHT($C118,LEN($C118)-1)="old",AC118,VALUE(RIGHT($C118,LEN($C118)-1))),AC118+IF(RIGHT($C118,LEN($C118)-1)="old",AC118,VALUE(RIGHT($C118,LEN($C118)-1))))/3,0),"")</f>
        <v>25</v>
      </c>
      <c r="AE118" s="7">
        <f t="shared" ref="AE118:CP118" si="6545">IFERROR(IF(MOD(AD118,$D118)=0,$E118,$F118),"")</f>
        <v>4</v>
      </c>
      <c r="AF118" s="7" t="str">
        <f t="shared" si="4736"/>
        <v>,25,25</v>
      </c>
      <c r="AG118" s="7" t="str">
        <f t="shared" si="4737"/>
        <v>,7,33</v>
      </c>
      <c r="AH118" s="7">
        <f t="shared" si="4872"/>
        <v>7</v>
      </c>
      <c r="AI118" s="7">
        <f t="shared" ref="AI118:CT118" si="6546">IFERROR(ROUNDDOWN(IF(LEFT($C118,1)="*",AH118*IF(RIGHT($C118,LEN($C118)-1)="old",AH118,VALUE(RIGHT($C118,LEN($C118)-1))),AH118+IF(RIGHT($C118,LEN($C118)-1)="old",AH118,VALUE(RIGHT($C118,LEN($C118)-1))))/3,0),"")</f>
        <v>25</v>
      </c>
      <c r="AJ118" s="7">
        <f t="shared" ref="AJ118:CU118" si="6547">IFERROR(IF(MOD(AI118,$D118)=0,$E118,$F118),"")</f>
        <v>4</v>
      </c>
      <c r="AK118" s="7" t="str">
        <f t="shared" si="4740"/>
        <v>,25,25,25</v>
      </c>
      <c r="AL118" s="7" t="str">
        <f t="shared" si="4741"/>
        <v>,7,33</v>
      </c>
      <c r="AM118" s="7">
        <f t="shared" si="4875"/>
        <v>7</v>
      </c>
      <c r="AN118" s="7">
        <f t="shared" ref="AN118:CY118" si="6548">IFERROR(ROUNDDOWN(IF(LEFT($C118,1)="*",AM118*IF(RIGHT($C118,LEN($C118)-1)="old",AM118,VALUE(RIGHT($C118,LEN($C118)-1))),AM118+IF(RIGHT($C118,LEN($C118)-1)="old",AM118,VALUE(RIGHT($C118,LEN($C118)-1))))/3,0),"")</f>
        <v>25</v>
      </c>
      <c r="AO118" s="7">
        <f t="shared" ref="AO118:CZ118" si="6549">IFERROR(IF(MOD(AN118,$D118)=0,$E118,$F118),"")</f>
        <v>4</v>
      </c>
      <c r="AP118" s="7" t="str">
        <f t="shared" si="4744"/>
        <v>,25,25,25,25</v>
      </c>
      <c r="AQ118" s="7" t="str">
        <f t="shared" si="4745"/>
        <v>,7,33</v>
      </c>
      <c r="AR118" s="7" t="str">
        <f t="shared" si="4878"/>
        <v/>
      </c>
      <c r="AS118" s="7" t="str">
        <f t="shared" ref="AS118:DD118" si="6550">IFERROR(ROUNDDOWN(IF(LEFT($C118,1)="*",AR118*IF(RIGHT($C118,LEN($C118)-1)="old",AR118,VALUE(RIGHT($C118,LEN($C118)-1))),AR118+IF(RIGHT($C118,LEN($C118)-1)="old",AR118,VALUE(RIGHT($C118,LEN($C118)-1))))/3,0),"")</f>
        <v/>
      </c>
      <c r="AT118" s="7" t="str">
        <f t="shared" ref="AT118:DE118" si="6551">IFERROR(IF(MOD(AS118,$D118)=0,$E118,$F118),"")</f>
        <v/>
      </c>
      <c r="AU118" s="7" t="str">
        <f t="shared" si="4748"/>
        <v>,25,25,25,25</v>
      </c>
      <c r="AV118" s="7" t="str">
        <f t="shared" si="4749"/>
        <v>,7,33</v>
      </c>
      <c r="AW118" s="7" t="str">
        <f t="shared" si="4881"/>
        <v/>
      </c>
      <c r="AX118" s="7" t="str">
        <f t="shared" ref="AX118:DI118" si="6552">IFERROR(ROUNDDOWN(IF(LEFT($C118,1)="*",AW118*IF(RIGHT($C118,LEN($C118)-1)="old",AW118,VALUE(RIGHT($C118,LEN($C118)-1))),AW118+IF(RIGHT($C118,LEN($C118)-1)="old",AW118,VALUE(RIGHT($C118,LEN($C118)-1))))/3,0),"")</f>
        <v/>
      </c>
      <c r="AY118" s="7" t="str">
        <f t="shared" ref="AY118:DJ118" si="6553">IFERROR(IF(MOD(AX118,$D118)=0,$E118,$F118),"")</f>
        <v/>
      </c>
      <c r="AZ118" s="7" t="str">
        <f t="shared" si="4752"/>
        <v>,25,25,25,25</v>
      </c>
      <c r="BA118" s="7" t="str">
        <f t="shared" si="4753"/>
        <v>,7,33</v>
      </c>
      <c r="BB118" s="7" t="str">
        <f t="shared" si="4884"/>
        <v/>
      </c>
      <c r="BC118" s="7" t="str">
        <f t="shared" ref="BC118:DN118" si="6554">IFERROR(ROUNDDOWN(IF(LEFT($C118,1)="*",BB118*IF(RIGHT($C118,LEN($C118)-1)="old",BB118,VALUE(RIGHT($C118,LEN($C118)-1))),BB118+IF(RIGHT($C118,LEN($C118)-1)="old",BB118,VALUE(RIGHT($C118,LEN($C118)-1))))/3,0),"")</f>
        <v/>
      </c>
      <c r="BD118" s="7" t="str">
        <f t="shared" ref="BD118:DO118" si="6555">IFERROR(IF(MOD(BC118,$D118)=0,$E118,$F118),"")</f>
        <v/>
      </c>
      <c r="BE118" s="7" t="str">
        <f t="shared" si="4756"/>
        <v>,25,25,25,25</v>
      </c>
      <c r="BF118" s="7" t="str">
        <f t="shared" si="4757"/>
        <v>,7,33</v>
      </c>
      <c r="BG118" s="7" t="str">
        <f t="shared" si="4887"/>
        <v/>
      </c>
      <c r="BH118" s="7" t="str">
        <f t="shared" ref="BH118:DS118" si="6556">IFERROR(ROUNDDOWN(IF(LEFT($C118,1)="*",BG118*IF(RIGHT($C118,LEN($C118)-1)="old",BG118,VALUE(RIGHT($C118,LEN($C118)-1))),BG118+IF(RIGHT($C118,LEN($C118)-1)="old",BG118,VALUE(RIGHT($C118,LEN($C118)-1))))/3,0),"")</f>
        <v/>
      </c>
      <c r="BI118" s="7" t="str">
        <f t="shared" ref="BI118:DT118" si="6557">IFERROR(IF(MOD(BH118,$D118)=0,$E118,$F118),"")</f>
        <v/>
      </c>
      <c r="BJ118" s="7" t="str">
        <f t="shared" si="4760"/>
        <v>,25,25,25,25</v>
      </c>
      <c r="BK118" s="7" t="str">
        <f t="shared" si="4761"/>
        <v>,7,33</v>
      </c>
      <c r="BL118" s="7" t="str">
        <f t="shared" si="4890"/>
        <v/>
      </c>
      <c r="BM118" s="7" t="str">
        <f t="shared" ref="BM118:DX118" si="6558">IFERROR(ROUNDDOWN(IF(LEFT($C118,1)="*",BL118*IF(RIGHT($C118,LEN($C118)-1)="old",BL118,VALUE(RIGHT($C118,LEN($C118)-1))),BL118+IF(RIGHT($C118,LEN($C118)-1)="old",BL118,VALUE(RIGHT($C118,LEN($C118)-1))))/3,0),"")</f>
        <v/>
      </c>
      <c r="BN118" s="7" t="str">
        <f t="shared" ref="BN118:DY118" si="6559">IFERROR(IF(MOD(BM118,$D118)=0,$E118,$F118),"")</f>
        <v/>
      </c>
      <c r="BO118" s="7" t="str">
        <f t="shared" si="4764"/>
        <v>,25,25,25,25</v>
      </c>
      <c r="BP118" s="7" t="str">
        <f t="shared" si="4765"/>
        <v>,7,33</v>
      </c>
      <c r="BQ118" s="7" t="str">
        <f t="shared" si="4893"/>
        <v/>
      </c>
      <c r="BR118" s="7" t="str">
        <f t="shared" ref="BR118:EC118" si="6560">IFERROR(ROUNDDOWN(IF(LEFT($C118,1)="*",BQ118*IF(RIGHT($C118,LEN($C118)-1)="old",BQ118,VALUE(RIGHT($C118,LEN($C118)-1))),BQ118+IF(RIGHT($C118,LEN($C118)-1)="old",BQ118,VALUE(RIGHT($C118,LEN($C118)-1))))/3,0),"")</f>
        <v/>
      </c>
      <c r="BS118" s="7" t="str">
        <f t="shared" ref="BS118:ED118" si="6561">IFERROR(IF(MOD(BR118,$D118)=0,$E118,$F118),"")</f>
        <v/>
      </c>
      <c r="BT118" s="7" t="str">
        <f t="shared" si="4768"/>
        <v>,25,25,25,25</v>
      </c>
      <c r="BU118" s="7" t="str">
        <f t="shared" si="4769"/>
        <v>,7,33</v>
      </c>
      <c r="BV118" s="7" t="str">
        <f t="shared" si="4896"/>
        <v/>
      </c>
      <c r="BW118" s="7" t="str">
        <f t="shared" ref="BW118:EH118" si="6562">IFERROR(ROUNDDOWN(IF(LEFT($C118,1)="*",BV118*IF(RIGHT($C118,LEN($C118)-1)="old",BV118,VALUE(RIGHT($C118,LEN($C118)-1))),BV118+IF(RIGHT($C118,LEN($C118)-1)="old",BV118,VALUE(RIGHT($C118,LEN($C118)-1))))/3,0),"")</f>
        <v/>
      </c>
      <c r="BX118" s="7" t="str">
        <f t="shared" ref="BX118:EI118" si="6563">IFERROR(IF(MOD(BW118,$D118)=0,$E118,$F118),"")</f>
        <v/>
      </c>
      <c r="BY118" s="7" t="str">
        <f t="shared" si="4772"/>
        <v>,25,25,25,25</v>
      </c>
      <c r="BZ118" s="7" t="str">
        <f t="shared" si="4773"/>
        <v>,7,33</v>
      </c>
      <c r="CA118" s="7" t="str">
        <f t="shared" si="4899"/>
        <v/>
      </c>
      <c r="CB118" s="7" t="str">
        <f t="shared" ref="CB118:EM118" si="6564">IFERROR(ROUNDDOWN(IF(LEFT($C118,1)="*",CA118*IF(RIGHT($C118,LEN($C118)-1)="old",CA118,VALUE(RIGHT($C118,LEN($C118)-1))),CA118+IF(RIGHT($C118,LEN($C118)-1)="old",CA118,VALUE(RIGHT($C118,LEN($C118)-1))))/3,0),"")</f>
        <v/>
      </c>
      <c r="CC118" s="7" t="str">
        <f t="shared" ref="CC118:EN118" si="6565">IFERROR(IF(MOD(CB118,$D118)=0,$E118,$F118),"")</f>
        <v/>
      </c>
      <c r="CD118" s="7" t="str">
        <f t="shared" si="4776"/>
        <v>,25,25,25,25</v>
      </c>
      <c r="CE118" s="7" t="str">
        <f t="shared" si="4777"/>
        <v>,7,33</v>
      </c>
      <c r="CF118" s="7" t="str">
        <f t="shared" si="4902"/>
        <v/>
      </c>
      <c r="CG118" s="7" t="str">
        <f t="shared" ref="CG118:ER118" si="6566">IFERROR(ROUNDDOWN(IF(LEFT($C118,1)="*",CF118*IF(RIGHT($C118,LEN($C118)-1)="old",CF118,VALUE(RIGHT($C118,LEN($C118)-1))),CF118+IF(RIGHT($C118,LEN($C118)-1)="old",CF118,VALUE(RIGHT($C118,LEN($C118)-1))))/3,0),"")</f>
        <v/>
      </c>
      <c r="CH118" s="7" t="str">
        <f t="shared" ref="CH118:ES118" si="6567">IFERROR(IF(MOD(CG118,$D118)=0,$E118,$F118),"")</f>
        <v/>
      </c>
      <c r="CI118" s="7" t="str">
        <f t="shared" si="4780"/>
        <v>,25,25,25,25</v>
      </c>
      <c r="CJ118" s="7" t="str">
        <f t="shared" si="4781"/>
        <v>,7,33</v>
      </c>
      <c r="CK118" s="7" t="str">
        <f t="shared" si="4905"/>
        <v/>
      </c>
      <c r="CL118" s="7" t="str">
        <f t="shared" ref="CL118:EW118" si="6568">IFERROR(ROUNDDOWN(IF(LEFT($C118,1)="*",CK118*IF(RIGHT($C118,LEN($C118)-1)="old",CK118,VALUE(RIGHT($C118,LEN($C118)-1))),CK118+IF(RIGHT($C118,LEN($C118)-1)="old",CK118,VALUE(RIGHT($C118,LEN($C118)-1))))/3,0),"")</f>
        <v/>
      </c>
      <c r="CM118" s="7" t="str">
        <f t="shared" ref="CM118:EX118" si="6569">IFERROR(IF(MOD(CL118,$D118)=0,$E118,$F118),"")</f>
        <v/>
      </c>
      <c r="CN118" s="7" t="str">
        <f t="shared" si="4784"/>
        <v>,25,25,25,25</v>
      </c>
      <c r="CO118" s="7" t="str">
        <f t="shared" si="4785"/>
        <v>,7,33</v>
      </c>
      <c r="CP118" s="7" t="str">
        <f t="shared" si="4908"/>
        <v/>
      </c>
      <c r="CQ118" s="7" t="str">
        <f t="shared" ref="CQ118:FB118" si="6570">IFERROR(ROUNDDOWN(IF(LEFT($C118,1)="*",CP118*IF(RIGHT($C118,LEN($C118)-1)="old",CP118,VALUE(RIGHT($C118,LEN($C118)-1))),CP118+IF(RIGHT($C118,LEN($C118)-1)="old",CP118,VALUE(RIGHT($C118,LEN($C118)-1))))/3,0),"")</f>
        <v/>
      </c>
      <c r="CR118" s="7" t="str">
        <f t="shared" ref="CR118:FC118" si="6571">IFERROR(IF(MOD(CQ118,$D118)=0,$E118,$F118),"")</f>
        <v/>
      </c>
      <c r="CS118" s="7" t="str">
        <f t="shared" si="4788"/>
        <v>,25,25,25,25</v>
      </c>
      <c r="CT118" s="7" t="str">
        <f t="shared" si="4789"/>
        <v>,7,33</v>
      </c>
      <c r="CU118" s="7" t="str">
        <f t="shared" si="4911"/>
        <v/>
      </c>
      <c r="CV118" s="7" t="str">
        <f t="shared" ref="CV118:FG118" si="6572">IFERROR(ROUNDDOWN(IF(LEFT($C118,1)="*",CU118*IF(RIGHT($C118,LEN($C118)-1)="old",CU118,VALUE(RIGHT($C118,LEN($C118)-1))),CU118+IF(RIGHT($C118,LEN($C118)-1)="old",CU118,VALUE(RIGHT($C118,LEN($C118)-1))))/3,0),"")</f>
        <v/>
      </c>
      <c r="CW118" s="7" t="str">
        <f t="shared" ref="CW118:FH118" si="6573">IFERROR(IF(MOD(CV118,$D118)=0,$E118,$F118),"")</f>
        <v/>
      </c>
      <c r="CX118" s="7" t="str">
        <f t="shared" si="4792"/>
        <v>,25,25,25,25</v>
      </c>
      <c r="CY118" s="7" t="str">
        <f t="shared" si="4793"/>
        <v>,7,33</v>
      </c>
      <c r="CZ118" s="7" t="str">
        <f t="shared" si="4914"/>
        <v/>
      </c>
      <c r="DA118" s="7" t="str">
        <f t="shared" ref="DA118:FL118" si="6574">IFERROR(ROUNDDOWN(IF(LEFT($C118,1)="*",CZ118*IF(RIGHT($C118,LEN($C118)-1)="old",CZ118,VALUE(RIGHT($C118,LEN($C118)-1))),CZ118+IF(RIGHT($C118,LEN($C118)-1)="old",CZ118,VALUE(RIGHT($C118,LEN($C118)-1))))/3,0),"")</f>
        <v/>
      </c>
      <c r="DB118" s="7" t="str">
        <f t="shared" ref="DB118:FM118" si="6575">IFERROR(IF(MOD(DA118,$D118)=0,$E118,$F118),"")</f>
        <v/>
      </c>
      <c r="DC118" s="7" t="str">
        <f t="shared" si="4796"/>
        <v>,25,25,25,25</v>
      </c>
      <c r="DD118" s="7" t="str">
        <f t="shared" si="4797"/>
        <v>,7,33</v>
      </c>
      <c r="DE118" s="7" t="str">
        <f t="shared" si="4917"/>
        <v/>
      </c>
      <c r="DF118" s="7" t="str">
        <f t="shared" ref="DF118:FQ118" si="6576">IFERROR(ROUNDDOWN(IF(LEFT($C118,1)="*",DE118*IF(RIGHT($C118,LEN($C118)-1)="old",DE118,VALUE(RIGHT($C118,LEN($C118)-1))),DE118+IF(RIGHT($C118,LEN($C118)-1)="old",DE118,VALUE(RIGHT($C118,LEN($C118)-1))))/3,0),"")</f>
        <v/>
      </c>
      <c r="DG118" s="7" t="str">
        <f t="shared" ref="DG118:FR118" si="6577">IFERROR(IF(MOD(DF118,$D118)=0,$E118,$F118),"")</f>
        <v/>
      </c>
      <c r="DH118" s="7" t="str">
        <f t="shared" si="4800"/>
        <v>,25,25,25,25</v>
      </c>
      <c r="DI118" s="7" t="str">
        <f t="shared" si="4801"/>
        <v>,7,33</v>
      </c>
      <c r="DJ118" s="7" t="str">
        <f t="shared" si="4920"/>
        <v/>
      </c>
      <c r="DK118" s="7" t="str">
        <f t="shared" ref="DK118:FV118" si="6578">IFERROR(ROUNDDOWN(IF(LEFT($C118,1)="*",DJ118*IF(RIGHT($C118,LEN($C118)-1)="old",DJ118,VALUE(RIGHT($C118,LEN($C118)-1))),DJ118+IF(RIGHT($C118,LEN($C118)-1)="old",DJ118,VALUE(RIGHT($C118,LEN($C118)-1))))/3,0),"")</f>
        <v/>
      </c>
      <c r="DL118" s="7" t="str">
        <f t="shared" ref="DL118:FW118" si="6579">IFERROR(IF(MOD(DK118,$D118)=0,$E118,$F118),"")</f>
        <v/>
      </c>
      <c r="DM118" s="7" t="str">
        <f t="shared" si="4804"/>
        <v>,25,25,25,25</v>
      </c>
      <c r="DN118" s="7" t="str">
        <f t="shared" si="4805"/>
        <v>,7,33</v>
      </c>
      <c r="DO118" s="7" t="str">
        <f t="shared" si="4923"/>
        <v/>
      </c>
      <c r="DP118" s="7" t="str">
        <f t="shared" ref="DP118:GA118" si="6580">IFERROR(ROUNDDOWN(IF(LEFT($C118,1)="*",DO118*IF(RIGHT($C118,LEN($C118)-1)="old",DO118,VALUE(RIGHT($C118,LEN($C118)-1))),DO118+IF(RIGHT($C118,LEN($C118)-1)="old",DO118,VALUE(RIGHT($C118,LEN($C118)-1))))/3,0),"")</f>
        <v/>
      </c>
      <c r="DQ118" s="7" t="str">
        <f t="shared" ref="DQ118:GB118" si="6581">IFERROR(IF(MOD(DP118,$D118)=0,$E118,$F118),"")</f>
        <v/>
      </c>
      <c r="DR118" s="7" t="str">
        <f t="shared" si="4808"/>
        <v>,25,25,25,25</v>
      </c>
      <c r="DS118" s="7" t="str">
        <f t="shared" si="4809"/>
        <v>,7,33</v>
      </c>
      <c r="DT118" s="7" t="str">
        <f t="shared" si="4926"/>
        <v/>
      </c>
      <c r="DU118" s="7" t="str">
        <f t="shared" ref="DU118:GF118" si="6582">IFERROR(ROUNDDOWN(IF(LEFT($C118,1)="*",DT118*IF(RIGHT($C118,LEN($C118)-1)="old",DT118,VALUE(RIGHT($C118,LEN($C118)-1))),DT118+IF(RIGHT($C118,LEN($C118)-1)="old",DT118,VALUE(RIGHT($C118,LEN($C118)-1))))/3,0),"")</f>
        <v/>
      </c>
      <c r="DV118" s="7" t="str">
        <f t="shared" ref="DV118:GG118" si="6583">IFERROR(IF(MOD(DU118,$D118)=0,$E118,$F118),"")</f>
        <v/>
      </c>
      <c r="DW118" s="7" t="str">
        <f t="shared" si="4812"/>
        <v>,25,25,25,25</v>
      </c>
      <c r="DX118" s="7" t="str">
        <f t="shared" si="4813"/>
        <v>,7,33</v>
      </c>
      <c r="DY118" s="7" t="str">
        <f t="shared" si="4929"/>
        <v/>
      </c>
      <c r="DZ118" s="7" t="str">
        <f t="shared" ref="DZ118:GK118" si="6584">IFERROR(ROUNDDOWN(IF(LEFT($C118,1)="*",DY118*IF(RIGHT($C118,LEN($C118)-1)="old",DY118,VALUE(RIGHT($C118,LEN($C118)-1))),DY118+IF(RIGHT($C118,LEN($C118)-1)="old",DY118,VALUE(RIGHT($C118,LEN($C118)-1))))/3,0),"")</f>
        <v/>
      </c>
      <c r="EA118" s="7" t="str">
        <f t="shared" ref="EA118:GK118" si="6585">IFERROR(IF(MOD(DZ118,$D118)=0,$E118,$F118),"")</f>
        <v/>
      </c>
      <c r="EB118" s="7" t="str">
        <f t="shared" si="4816"/>
        <v>,25,25,25,25</v>
      </c>
      <c r="EC118" s="7" t="str">
        <f t="shared" si="4817"/>
        <v>,7,33</v>
      </c>
      <c r="ED118" s="7" t="str">
        <f t="shared" si="4932"/>
        <v/>
      </c>
      <c r="EE118" s="7" t="str">
        <f t="shared" ref="EE118:GK118" si="6586">IFERROR(ROUNDDOWN(IF(LEFT($C118,1)="*",ED118*IF(RIGHT($C118,LEN($C118)-1)="old",ED118,VALUE(RIGHT($C118,LEN($C118)-1))),ED118+IF(RIGHT($C118,LEN($C118)-1)="old",ED118,VALUE(RIGHT($C118,LEN($C118)-1))))/3,0),"")</f>
        <v/>
      </c>
      <c r="EF118" s="7" t="str">
        <f t="shared" ref="EF118:GK118" si="6587">IFERROR(IF(MOD(EE118,$D118)=0,$E118,$F118),"")</f>
        <v/>
      </c>
      <c r="EG118" s="7" t="str">
        <f t="shared" si="4820"/>
        <v>,25,25,25,25</v>
      </c>
      <c r="EH118" s="7" t="str">
        <f t="shared" si="4821"/>
        <v>,7,33</v>
      </c>
      <c r="EI118" s="7" t="str">
        <f t="shared" si="4935"/>
        <v/>
      </c>
      <c r="EJ118" s="7" t="str">
        <f t="shared" ref="EJ118:GK118" si="6588">IFERROR(ROUNDDOWN(IF(LEFT($C118,1)="*",EI118*IF(RIGHT($C118,LEN($C118)-1)="old",EI118,VALUE(RIGHT($C118,LEN($C118)-1))),EI118+IF(RIGHT($C118,LEN($C118)-1)="old",EI118,VALUE(RIGHT($C118,LEN($C118)-1))))/3,0),"")</f>
        <v/>
      </c>
      <c r="EK118" s="7" t="str">
        <f t="shared" ref="EK118:GK118" si="6589">IFERROR(IF(MOD(EJ118,$D118)=0,$E118,$F118),"")</f>
        <v/>
      </c>
      <c r="EL118" s="7" t="str">
        <f t="shared" si="4824"/>
        <v>,25,25,25,25</v>
      </c>
      <c r="EM118" s="7" t="str">
        <f t="shared" si="4825"/>
        <v>,7,33</v>
      </c>
      <c r="EN118" s="7" t="str">
        <f t="shared" si="4938"/>
        <v/>
      </c>
      <c r="EO118" s="7" t="str">
        <f t="shared" ref="EO118:GK118" si="6590">IFERROR(ROUNDDOWN(IF(LEFT($C118,1)="*",EN118*IF(RIGHT($C118,LEN($C118)-1)="old",EN118,VALUE(RIGHT($C118,LEN($C118)-1))),EN118+IF(RIGHT($C118,LEN($C118)-1)="old",EN118,VALUE(RIGHT($C118,LEN($C118)-1))))/3,0),"")</f>
        <v/>
      </c>
      <c r="EP118" s="7" t="str">
        <f t="shared" ref="EP118:GK118" si="6591">IFERROR(IF(MOD(EO118,$D118)=0,$E118,$F118),"")</f>
        <v/>
      </c>
      <c r="EQ118" s="7" t="str">
        <f t="shared" si="4828"/>
        <v>,25,25,25,25</v>
      </c>
      <c r="ER118" s="7" t="str">
        <f t="shared" si="4829"/>
        <v>,7,33</v>
      </c>
      <c r="ES118" s="7" t="str">
        <f t="shared" si="4941"/>
        <v/>
      </c>
      <c r="ET118" s="7" t="str">
        <f t="shared" ref="ET118:GK118" si="6592">IFERROR(ROUNDDOWN(IF(LEFT($C118,1)="*",ES118*IF(RIGHT($C118,LEN($C118)-1)="old",ES118,VALUE(RIGHT($C118,LEN($C118)-1))),ES118+IF(RIGHT($C118,LEN($C118)-1)="old",ES118,VALUE(RIGHT($C118,LEN($C118)-1))))/3,0),"")</f>
        <v/>
      </c>
      <c r="EU118" s="7" t="str">
        <f t="shared" ref="EU118:GK118" si="6593">IFERROR(IF(MOD(ET118,$D118)=0,$E118,$F118),"")</f>
        <v/>
      </c>
      <c r="EV118" s="7" t="str">
        <f t="shared" si="4832"/>
        <v>,25,25,25,25</v>
      </c>
      <c r="EW118" s="7" t="str">
        <f t="shared" si="4833"/>
        <v>,7,33</v>
      </c>
      <c r="EX118" s="7" t="str">
        <f t="shared" si="4944"/>
        <v/>
      </c>
      <c r="EY118" s="7" t="str">
        <f t="shared" ref="EY118:GK118" si="6594">IFERROR(ROUNDDOWN(IF(LEFT($C118,1)="*",EX118*IF(RIGHT($C118,LEN($C118)-1)="old",EX118,VALUE(RIGHT($C118,LEN($C118)-1))),EX118+IF(RIGHT($C118,LEN($C118)-1)="old",EX118,VALUE(RIGHT($C118,LEN($C118)-1))))/3,0),"")</f>
        <v/>
      </c>
      <c r="EZ118" s="7" t="str">
        <f t="shared" ref="EZ118:GK118" si="6595">IFERROR(IF(MOD(EY118,$D118)=0,$E118,$F118),"")</f>
        <v/>
      </c>
      <c r="FA118" s="7" t="str">
        <f t="shared" si="4836"/>
        <v>,25,25,25,25</v>
      </c>
      <c r="FB118" s="7" t="str">
        <f t="shared" si="4837"/>
        <v>,7,33</v>
      </c>
      <c r="FC118" s="7" t="str">
        <f t="shared" si="4947"/>
        <v/>
      </c>
      <c r="FD118" s="7" t="str">
        <f t="shared" ref="FD118:GK118" si="6596">IFERROR(ROUNDDOWN(IF(LEFT($C118,1)="*",FC118*IF(RIGHT($C118,LEN($C118)-1)="old",FC118,VALUE(RIGHT($C118,LEN($C118)-1))),FC118+IF(RIGHT($C118,LEN($C118)-1)="old",FC118,VALUE(RIGHT($C118,LEN($C118)-1))))/3,0),"")</f>
        <v/>
      </c>
      <c r="FE118" s="7" t="str">
        <f t="shared" ref="FE118:GK118" si="6597">IFERROR(IF(MOD(FD118,$D118)=0,$E118,$F118),"")</f>
        <v/>
      </c>
      <c r="FF118" s="7" t="str">
        <f t="shared" si="4840"/>
        <v>,25,25,25,25</v>
      </c>
      <c r="FG118" s="7" t="str">
        <f t="shared" si="4841"/>
        <v>,7,33</v>
      </c>
      <c r="FH118" s="7" t="str">
        <f t="shared" si="4950"/>
        <v/>
      </c>
      <c r="FI118" s="7" t="str">
        <f t="shared" ref="FI118:GK118" si="6598">IFERROR(ROUNDDOWN(IF(LEFT($C118,1)="*",FH118*IF(RIGHT($C118,LEN($C118)-1)="old",FH118,VALUE(RIGHT($C118,LEN($C118)-1))),FH118+IF(RIGHT($C118,LEN($C118)-1)="old",FH118,VALUE(RIGHT($C118,LEN($C118)-1))))/3,0),"")</f>
        <v/>
      </c>
      <c r="FJ118" s="7" t="str">
        <f t="shared" ref="FJ118:GK118" si="6599">IFERROR(IF(MOD(FI118,$D118)=0,$E118,$F118),"")</f>
        <v/>
      </c>
      <c r="FK118" s="7" t="str">
        <f t="shared" si="4844"/>
        <v>,25,25,25,25</v>
      </c>
      <c r="FL118" s="7" t="str">
        <f t="shared" si="4845"/>
        <v>,7,33</v>
      </c>
      <c r="FM118" s="7" t="str">
        <f t="shared" si="4953"/>
        <v/>
      </c>
      <c r="FN118" s="7" t="str">
        <f t="shared" ref="FN118:GK118" si="6600">IFERROR(ROUNDDOWN(IF(LEFT($C118,1)="*",FM118*IF(RIGHT($C118,LEN($C118)-1)="old",FM118,VALUE(RIGHT($C118,LEN($C118)-1))),FM118+IF(RIGHT($C118,LEN($C118)-1)="old",FM118,VALUE(RIGHT($C118,LEN($C118)-1))))/3,0),"")</f>
        <v/>
      </c>
      <c r="FO118" s="7" t="str">
        <f t="shared" ref="FO118:GK118" si="6601">IFERROR(IF(MOD(FN118,$D118)=0,$E118,$F118),"")</f>
        <v/>
      </c>
      <c r="FP118" s="7" t="str">
        <f t="shared" si="4848"/>
        <v>,25,25,25,25</v>
      </c>
      <c r="FQ118" s="7" t="str">
        <f t="shared" si="4849"/>
        <v>,7,33</v>
      </c>
      <c r="FR118" s="7" t="str">
        <f t="shared" si="4956"/>
        <v/>
      </c>
      <c r="FS118" s="7" t="str">
        <f t="shared" ref="FS118:GK118" si="6602">IFERROR(ROUNDDOWN(IF(LEFT($C118,1)="*",FR118*IF(RIGHT($C118,LEN($C118)-1)="old",FR118,VALUE(RIGHT($C118,LEN($C118)-1))),FR118+IF(RIGHT($C118,LEN($C118)-1)="old",FR118,VALUE(RIGHT($C118,LEN($C118)-1))))/3,0),"")</f>
        <v/>
      </c>
      <c r="FT118" s="7" t="str">
        <f t="shared" ref="FT118:GK118" si="6603">IFERROR(IF(MOD(FS118,$D118)=0,$E118,$F118),"")</f>
        <v/>
      </c>
      <c r="FU118" s="7" t="str">
        <f t="shared" si="4852"/>
        <v>,25,25,25,25</v>
      </c>
      <c r="FV118" s="7" t="str">
        <f t="shared" si="4853"/>
        <v>,7,33</v>
      </c>
      <c r="FW118" s="7" t="str">
        <f t="shared" si="4959"/>
        <v/>
      </c>
      <c r="FX118" s="7" t="str">
        <f t="shared" ref="FX118:GK118" si="6604">IFERROR(ROUNDDOWN(IF(LEFT($C118,1)="*",FW118*IF(RIGHT($C118,LEN($C118)-1)="old",FW118,VALUE(RIGHT($C118,LEN($C118)-1))),FW118+IF(RIGHT($C118,LEN($C118)-1)="old",FW118,VALUE(RIGHT($C118,LEN($C118)-1))))/3,0),"")</f>
        <v/>
      </c>
      <c r="FY118" s="7" t="str">
        <f t="shared" ref="FY118:GK118" si="6605">IFERROR(IF(MOD(FX118,$D118)=0,$E118,$F118),"")</f>
        <v/>
      </c>
      <c r="FZ118" s="7" t="str">
        <f t="shared" si="4856"/>
        <v>,25,25,25,25</v>
      </c>
      <c r="GA118" s="7" t="str">
        <f t="shared" si="4857"/>
        <v>,7,33</v>
      </c>
      <c r="GB118" s="7" t="str">
        <f t="shared" si="4962"/>
        <v/>
      </c>
      <c r="GC118" s="7" t="str">
        <f t="shared" ref="GC118:GK118" si="6606">IFERROR(ROUNDDOWN(IF(LEFT($C118,1)="*",GB118*IF(RIGHT($C118,LEN($C118)-1)="old",GB118,VALUE(RIGHT($C118,LEN($C118)-1))),GB118+IF(RIGHT($C118,LEN($C118)-1)="old",GB118,VALUE(RIGHT($C118,LEN($C118)-1))))/3,0),"")</f>
        <v/>
      </c>
      <c r="GD118" s="7" t="str">
        <f t="shared" ref="GD118:GK118" si="6607">IFERROR(IF(MOD(GC118,$D118)=0,$E118,$F118),"")</f>
        <v/>
      </c>
      <c r="GE118" s="7" t="str">
        <f t="shared" si="4860"/>
        <v>,25,25,25,25</v>
      </c>
      <c r="GF118" s="7" t="str">
        <f t="shared" si="4861"/>
        <v>,7,33</v>
      </c>
      <c r="GG118" s="7" t="str">
        <f t="shared" si="4965"/>
        <v/>
      </c>
      <c r="GH118" s="7" t="str">
        <f t="shared" ref="GH118:GK118" si="6608">IFERROR(ROUNDDOWN(IF(LEFT($C118,1)="*",GG118*IF(RIGHT($C118,LEN($C118)-1)="old",GG118,VALUE(RIGHT($C118,LEN($C118)-1))),GG118+IF(RIGHT($C118,LEN($C118)-1)="old",GG118,VALUE(RIGHT($C118,LEN($C118)-1))))/3,0),"")</f>
        <v/>
      </c>
      <c r="GI118" s="7" t="str">
        <f t="shared" ref="GI118:GK118" si="6609">IFERROR(IF(MOD(GH118,$D118)=0,$E118,$F118),"")</f>
        <v/>
      </c>
      <c r="GJ118" s="7" t="str">
        <f t="shared" si="4864"/>
        <v>,25,25,25,25</v>
      </c>
      <c r="GK118" s="7" t="str">
        <f t="shared" si="4865"/>
        <v>,7,33</v>
      </c>
    </row>
    <row r="119" spans="1:197" s="7" customFormat="1" x14ac:dyDescent="0.25">
      <c r="B119" s="7">
        <v>2</v>
      </c>
      <c r="C119" s="7" t="str">
        <f>"+2"</f>
        <v>+2</v>
      </c>
      <c r="D119" s="7">
        <v>19</v>
      </c>
      <c r="E119" s="7">
        <v>5</v>
      </c>
      <c r="F119" s="7">
        <v>6</v>
      </c>
      <c r="I119" s="7" t="str">
        <f>IF(E112=B119,GJ112,"")&amp;IF(F112=B119,GK112,"")&amp;IF(E113=B119,GJ113,"")&amp;IF(F113=B119,GK113,"")&amp;IF(E114=B119,GJ114,"")&amp;IF(F114=B119,GK114,"")&amp;IF(E115=B119,GJ115,"")&amp;IF(F115=B119,GK115,"")&amp;IF(E116=B119,GJ116,"")&amp;IF(F116=B119,GK116,"")&amp;IF(E117=B119,GJ117,"")&amp;IF(F117=B119,GK117,"")&amp;IF(E118=B119,GJ118,"")&amp;IF(F118=B119,GK118,"")</f>
        <v>,11,11,11,55</v>
      </c>
      <c r="J119" s="7">
        <f t="shared" si="4728"/>
        <v>4</v>
      </c>
      <c r="K119" s="7">
        <f t="shared" ref="K119:K124" si="6610">K111+J119</f>
        <v>55</v>
      </c>
      <c r="L119" s="7" t="str">
        <f>IF(E120=B119,GJ120,"")&amp;IF(F120=B119,GK120,"")&amp;IF(E121=B119,GJ121,"")&amp;IF(F121=B119,GK121,"")&amp;IF(E122=B119,GJ122,"")&amp;IF(F122=B119,GK122,"")&amp;IF(E123=B119,GJ123,"")&amp;IF(F123=B119,GK123,"")&amp;IF(E124=B119,GJ124,"")&amp;IF(F124=B119,GK124,"")</f>
        <v/>
      </c>
      <c r="M119">
        <f>LEN(L119)-LEN(SUBSTITUTE(L119,",",""))</f>
        <v>0</v>
      </c>
      <c r="N119" s="7">
        <f>IF(N$4&lt;=$J119,VALUE(SUBSTITUTE(MID($I119,IFERROR(FIND(CHAR(1),SUBSTITUTE($I119,",",CHAR(1),(N$4+1)-1)),1),IFERROR(FIND(CHAR(1),SUBSTITUTE($I119,",",CHAR(1),(N$4+1))),LEN($I119)+1)-IFERROR(FIND(CHAR(1),SUBSTITUTE($I119,",",CHAR(1),(N$4+1)-1)),1)),",","")),"")</f>
        <v>11</v>
      </c>
      <c r="O119" s="7">
        <f t="shared" si="3154"/>
        <v>4</v>
      </c>
      <c r="P119" s="7">
        <f t="shared" si="3155"/>
        <v>6</v>
      </c>
      <c r="Q119" s="7" t="str">
        <f t="shared" si="6472"/>
        <v/>
      </c>
      <c r="R119" s="7" t="str">
        <f t="shared" si="6473"/>
        <v>,4</v>
      </c>
      <c r="S119" s="7">
        <f t="shared" si="4729"/>
        <v>11</v>
      </c>
      <c r="T119" s="7">
        <f t="shared" si="4657"/>
        <v>4</v>
      </c>
      <c r="U119" s="7">
        <f t="shared" si="4658"/>
        <v>6</v>
      </c>
      <c r="V119" s="7" t="str">
        <f t="shared" si="5378"/>
        <v/>
      </c>
      <c r="W119" s="7" t="str">
        <f t="shared" si="5379"/>
        <v>,4,4</v>
      </c>
      <c r="X119" s="7">
        <f t="shared" si="4866"/>
        <v>11</v>
      </c>
      <c r="Y119" s="7">
        <f t="shared" ref="Y119:CJ119" si="6611">IFERROR(ROUNDDOWN(IF(LEFT($C119,1)="*",X119*IF(RIGHT($C119,LEN($C119)-1)="old",X119,VALUE(RIGHT($C119,LEN($C119)-1))),X119+IF(RIGHT($C119,LEN($C119)-1)="old",X119,VALUE(RIGHT($C119,LEN($C119)-1))))/3,0),"")</f>
        <v>4</v>
      </c>
      <c r="Z119" s="7">
        <f t="shared" ref="Z119:CK119" si="6612">IFERROR(IF(MOD(Y119,$D119)=0,$E119,$F119),"")</f>
        <v>6</v>
      </c>
      <c r="AA119" s="7" t="str">
        <f t="shared" si="4732"/>
        <v/>
      </c>
      <c r="AB119" s="7" t="str">
        <f t="shared" si="4733"/>
        <v>,4,4,4</v>
      </c>
      <c r="AC119" s="7">
        <f t="shared" si="4869"/>
        <v>55</v>
      </c>
      <c r="AD119" s="7">
        <f t="shared" ref="AD119:CO119" si="6613">IFERROR(ROUNDDOWN(IF(LEFT($C119,1)="*",AC119*IF(RIGHT($C119,LEN($C119)-1)="old",AC119,VALUE(RIGHT($C119,LEN($C119)-1))),AC119+IF(RIGHT($C119,LEN($C119)-1)="old",AC119,VALUE(RIGHT($C119,LEN($C119)-1))))/3,0),"")</f>
        <v>19</v>
      </c>
      <c r="AE119" s="7">
        <f t="shared" ref="AE119:CP119" si="6614">IFERROR(IF(MOD(AD119,$D119)=0,$E119,$F119),"")</f>
        <v>5</v>
      </c>
      <c r="AF119" s="7" t="str">
        <f t="shared" si="4736"/>
        <v>,19</v>
      </c>
      <c r="AG119" s="7" t="str">
        <f t="shared" si="4737"/>
        <v>,4,4,4</v>
      </c>
      <c r="AH119" s="7" t="str">
        <f t="shared" si="4872"/>
        <v/>
      </c>
      <c r="AI119" s="7" t="str">
        <f t="shared" ref="AI119:CT119" si="6615">IFERROR(ROUNDDOWN(IF(LEFT($C119,1)="*",AH119*IF(RIGHT($C119,LEN($C119)-1)="old",AH119,VALUE(RIGHT($C119,LEN($C119)-1))),AH119+IF(RIGHT($C119,LEN($C119)-1)="old",AH119,VALUE(RIGHT($C119,LEN($C119)-1))))/3,0),"")</f>
        <v/>
      </c>
      <c r="AJ119" s="7" t="str">
        <f t="shared" ref="AJ119:CU119" si="6616">IFERROR(IF(MOD(AI119,$D119)=0,$E119,$F119),"")</f>
        <v/>
      </c>
      <c r="AK119" s="7" t="str">
        <f t="shared" si="4740"/>
        <v>,19</v>
      </c>
      <c r="AL119" s="7" t="str">
        <f t="shared" si="4741"/>
        <v>,4,4,4</v>
      </c>
      <c r="AM119" s="7" t="str">
        <f t="shared" si="4875"/>
        <v/>
      </c>
      <c r="AN119" s="7" t="str">
        <f t="shared" ref="AN119:CY119" si="6617">IFERROR(ROUNDDOWN(IF(LEFT($C119,1)="*",AM119*IF(RIGHT($C119,LEN($C119)-1)="old",AM119,VALUE(RIGHT($C119,LEN($C119)-1))),AM119+IF(RIGHT($C119,LEN($C119)-1)="old",AM119,VALUE(RIGHT($C119,LEN($C119)-1))))/3,0),"")</f>
        <v/>
      </c>
      <c r="AO119" s="7" t="str">
        <f t="shared" ref="AO119:CZ119" si="6618">IFERROR(IF(MOD(AN119,$D119)=0,$E119,$F119),"")</f>
        <v/>
      </c>
      <c r="AP119" s="7" t="str">
        <f t="shared" si="4744"/>
        <v>,19</v>
      </c>
      <c r="AQ119" s="7" t="str">
        <f t="shared" si="4745"/>
        <v>,4,4,4</v>
      </c>
      <c r="AR119" s="7" t="str">
        <f t="shared" si="4878"/>
        <v/>
      </c>
      <c r="AS119" s="7" t="str">
        <f t="shared" ref="AS119:DD119" si="6619">IFERROR(ROUNDDOWN(IF(LEFT($C119,1)="*",AR119*IF(RIGHT($C119,LEN($C119)-1)="old",AR119,VALUE(RIGHT($C119,LEN($C119)-1))),AR119+IF(RIGHT($C119,LEN($C119)-1)="old",AR119,VALUE(RIGHT($C119,LEN($C119)-1))))/3,0),"")</f>
        <v/>
      </c>
      <c r="AT119" s="7" t="str">
        <f t="shared" ref="AT119:DE119" si="6620">IFERROR(IF(MOD(AS119,$D119)=0,$E119,$F119),"")</f>
        <v/>
      </c>
      <c r="AU119" s="7" t="str">
        <f t="shared" si="4748"/>
        <v>,19</v>
      </c>
      <c r="AV119" s="7" t="str">
        <f t="shared" si="4749"/>
        <v>,4,4,4</v>
      </c>
      <c r="AW119" s="7" t="str">
        <f t="shared" si="4881"/>
        <v/>
      </c>
      <c r="AX119" s="7" t="str">
        <f t="shared" ref="AX119:DI119" si="6621">IFERROR(ROUNDDOWN(IF(LEFT($C119,1)="*",AW119*IF(RIGHT($C119,LEN($C119)-1)="old",AW119,VALUE(RIGHT($C119,LEN($C119)-1))),AW119+IF(RIGHT($C119,LEN($C119)-1)="old",AW119,VALUE(RIGHT($C119,LEN($C119)-1))))/3,0),"")</f>
        <v/>
      </c>
      <c r="AY119" s="7" t="str">
        <f t="shared" ref="AY119:DJ119" si="6622">IFERROR(IF(MOD(AX119,$D119)=0,$E119,$F119),"")</f>
        <v/>
      </c>
      <c r="AZ119" s="7" t="str">
        <f t="shared" si="4752"/>
        <v>,19</v>
      </c>
      <c r="BA119" s="7" t="str">
        <f t="shared" si="4753"/>
        <v>,4,4,4</v>
      </c>
      <c r="BB119" s="7" t="str">
        <f t="shared" si="4884"/>
        <v/>
      </c>
      <c r="BC119" s="7" t="str">
        <f t="shared" ref="BC119:DN119" si="6623">IFERROR(ROUNDDOWN(IF(LEFT($C119,1)="*",BB119*IF(RIGHT($C119,LEN($C119)-1)="old",BB119,VALUE(RIGHT($C119,LEN($C119)-1))),BB119+IF(RIGHT($C119,LEN($C119)-1)="old",BB119,VALUE(RIGHT($C119,LEN($C119)-1))))/3,0),"")</f>
        <v/>
      </c>
      <c r="BD119" s="7" t="str">
        <f t="shared" ref="BD119:DO119" si="6624">IFERROR(IF(MOD(BC119,$D119)=0,$E119,$F119),"")</f>
        <v/>
      </c>
      <c r="BE119" s="7" t="str">
        <f t="shared" si="4756"/>
        <v>,19</v>
      </c>
      <c r="BF119" s="7" t="str">
        <f t="shared" si="4757"/>
        <v>,4,4,4</v>
      </c>
      <c r="BG119" s="7" t="str">
        <f t="shared" si="4887"/>
        <v/>
      </c>
      <c r="BH119" s="7" t="str">
        <f t="shared" ref="BH119:DS119" si="6625">IFERROR(ROUNDDOWN(IF(LEFT($C119,1)="*",BG119*IF(RIGHT($C119,LEN($C119)-1)="old",BG119,VALUE(RIGHT($C119,LEN($C119)-1))),BG119+IF(RIGHT($C119,LEN($C119)-1)="old",BG119,VALUE(RIGHT($C119,LEN($C119)-1))))/3,0),"")</f>
        <v/>
      </c>
      <c r="BI119" s="7" t="str">
        <f t="shared" ref="BI119:DT119" si="6626">IFERROR(IF(MOD(BH119,$D119)=0,$E119,$F119),"")</f>
        <v/>
      </c>
      <c r="BJ119" s="7" t="str">
        <f t="shared" si="4760"/>
        <v>,19</v>
      </c>
      <c r="BK119" s="7" t="str">
        <f t="shared" si="4761"/>
        <v>,4,4,4</v>
      </c>
      <c r="BL119" s="7" t="str">
        <f t="shared" si="4890"/>
        <v/>
      </c>
      <c r="BM119" s="7" t="str">
        <f t="shared" ref="BM119:DX119" si="6627">IFERROR(ROUNDDOWN(IF(LEFT($C119,1)="*",BL119*IF(RIGHT($C119,LEN($C119)-1)="old",BL119,VALUE(RIGHT($C119,LEN($C119)-1))),BL119+IF(RIGHT($C119,LEN($C119)-1)="old",BL119,VALUE(RIGHT($C119,LEN($C119)-1))))/3,0),"")</f>
        <v/>
      </c>
      <c r="BN119" s="7" t="str">
        <f t="shared" ref="BN119:DY119" si="6628">IFERROR(IF(MOD(BM119,$D119)=0,$E119,$F119),"")</f>
        <v/>
      </c>
      <c r="BO119" s="7" t="str">
        <f t="shared" si="4764"/>
        <v>,19</v>
      </c>
      <c r="BP119" s="7" t="str">
        <f t="shared" si="4765"/>
        <v>,4,4,4</v>
      </c>
      <c r="BQ119" s="7" t="str">
        <f t="shared" si="4893"/>
        <v/>
      </c>
      <c r="BR119" s="7" t="str">
        <f t="shared" ref="BR119:EC119" si="6629">IFERROR(ROUNDDOWN(IF(LEFT($C119,1)="*",BQ119*IF(RIGHT($C119,LEN($C119)-1)="old",BQ119,VALUE(RIGHT($C119,LEN($C119)-1))),BQ119+IF(RIGHT($C119,LEN($C119)-1)="old",BQ119,VALUE(RIGHT($C119,LEN($C119)-1))))/3,0),"")</f>
        <v/>
      </c>
      <c r="BS119" s="7" t="str">
        <f t="shared" ref="BS119:ED119" si="6630">IFERROR(IF(MOD(BR119,$D119)=0,$E119,$F119),"")</f>
        <v/>
      </c>
      <c r="BT119" s="7" t="str">
        <f t="shared" si="4768"/>
        <v>,19</v>
      </c>
      <c r="BU119" s="7" t="str">
        <f t="shared" si="4769"/>
        <v>,4,4,4</v>
      </c>
      <c r="BV119" s="7" t="str">
        <f t="shared" si="4896"/>
        <v/>
      </c>
      <c r="BW119" s="7" t="str">
        <f t="shared" ref="BW119:EH119" si="6631">IFERROR(ROUNDDOWN(IF(LEFT($C119,1)="*",BV119*IF(RIGHT($C119,LEN($C119)-1)="old",BV119,VALUE(RIGHT($C119,LEN($C119)-1))),BV119+IF(RIGHT($C119,LEN($C119)-1)="old",BV119,VALUE(RIGHT($C119,LEN($C119)-1))))/3,0),"")</f>
        <v/>
      </c>
      <c r="BX119" s="7" t="str">
        <f t="shared" ref="BX119:EI119" si="6632">IFERROR(IF(MOD(BW119,$D119)=0,$E119,$F119),"")</f>
        <v/>
      </c>
      <c r="BY119" s="7" t="str">
        <f t="shared" si="4772"/>
        <v>,19</v>
      </c>
      <c r="BZ119" s="7" t="str">
        <f t="shared" si="4773"/>
        <v>,4,4,4</v>
      </c>
      <c r="CA119" s="7" t="str">
        <f t="shared" si="4899"/>
        <v/>
      </c>
      <c r="CB119" s="7" t="str">
        <f t="shared" ref="CB119:EM119" si="6633">IFERROR(ROUNDDOWN(IF(LEFT($C119,1)="*",CA119*IF(RIGHT($C119,LEN($C119)-1)="old",CA119,VALUE(RIGHT($C119,LEN($C119)-1))),CA119+IF(RIGHT($C119,LEN($C119)-1)="old",CA119,VALUE(RIGHT($C119,LEN($C119)-1))))/3,0),"")</f>
        <v/>
      </c>
      <c r="CC119" s="7" t="str">
        <f t="shared" ref="CC119:EN119" si="6634">IFERROR(IF(MOD(CB119,$D119)=0,$E119,$F119),"")</f>
        <v/>
      </c>
      <c r="CD119" s="7" t="str">
        <f t="shared" si="4776"/>
        <v>,19</v>
      </c>
      <c r="CE119" s="7" t="str">
        <f t="shared" si="4777"/>
        <v>,4,4,4</v>
      </c>
      <c r="CF119" s="7" t="str">
        <f t="shared" si="4902"/>
        <v/>
      </c>
      <c r="CG119" s="7" t="str">
        <f t="shared" ref="CG119:ER119" si="6635">IFERROR(ROUNDDOWN(IF(LEFT($C119,1)="*",CF119*IF(RIGHT($C119,LEN($C119)-1)="old",CF119,VALUE(RIGHT($C119,LEN($C119)-1))),CF119+IF(RIGHT($C119,LEN($C119)-1)="old",CF119,VALUE(RIGHT($C119,LEN($C119)-1))))/3,0),"")</f>
        <v/>
      </c>
      <c r="CH119" s="7" t="str">
        <f t="shared" ref="CH119:ES119" si="6636">IFERROR(IF(MOD(CG119,$D119)=0,$E119,$F119),"")</f>
        <v/>
      </c>
      <c r="CI119" s="7" t="str">
        <f t="shared" si="4780"/>
        <v>,19</v>
      </c>
      <c r="CJ119" s="7" t="str">
        <f t="shared" si="4781"/>
        <v>,4,4,4</v>
      </c>
      <c r="CK119" s="7" t="str">
        <f t="shared" si="4905"/>
        <v/>
      </c>
      <c r="CL119" s="7" t="str">
        <f t="shared" ref="CL119:EW119" si="6637">IFERROR(ROUNDDOWN(IF(LEFT($C119,1)="*",CK119*IF(RIGHT($C119,LEN($C119)-1)="old",CK119,VALUE(RIGHT($C119,LEN($C119)-1))),CK119+IF(RIGHT($C119,LEN($C119)-1)="old",CK119,VALUE(RIGHT($C119,LEN($C119)-1))))/3,0),"")</f>
        <v/>
      </c>
      <c r="CM119" s="7" t="str">
        <f t="shared" ref="CM119:EX119" si="6638">IFERROR(IF(MOD(CL119,$D119)=0,$E119,$F119),"")</f>
        <v/>
      </c>
      <c r="CN119" s="7" t="str">
        <f t="shared" si="4784"/>
        <v>,19</v>
      </c>
      <c r="CO119" s="7" t="str">
        <f t="shared" si="4785"/>
        <v>,4,4,4</v>
      </c>
      <c r="CP119" s="7" t="str">
        <f t="shared" si="4908"/>
        <v/>
      </c>
      <c r="CQ119" s="7" t="str">
        <f t="shared" ref="CQ119:FB119" si="6639">IFERROR(ROUNDDOWN(IF(LEFT($C119,1)="*",CP119*IF(RIGHT($C119,LEN($C119)-1)="old",CP119,VALUE(RIGHT($C119,LEN($C119)-1))),CP119+IF(RIGHT($C119,LEN($C119)-1)="old",CP119,VALUE(RIGHT($C119,LEN($C119)-1))))/3,0),"")</f>
        <v/>
      </c>
      <c r="CR119" s="7" t="str">
        <f t="shared" ref="CR119:FC119" si="6640">IFERROR(IF(MOD(CQ119,$D119)=0,$E119,$F119),"")</f>
        <v/>
      </c>
      <c r="CS119" s="7" t="str">
        <f t="shared" si="4788"/>
        <v>,19</v>
      </c>
      <c r="CT119" s="7" t="str">
        <f t="shared" si="4789"/>
        <v>,4,4,4</v>
      </c>
      <c r="CU119" s="7" t="str">
        <f t="shared" si="4911"/>
        <v/>
      </c>
      <c r="CV119" s="7" t="str">
        <f t="shared" ref="CV119:FG119" si="6641">IFERROR(ROUNDDOWN(IF(LEFT($C119,1)="*",CU119*IF(RIGHT($C119,LEN($C119)-1)="old",CU119,VALUE(RIGHT($C119,LEN($C119)-1))),CU119+IF(RIGHT($C119,LEN($C119)-1)="old",CU119,VALUE(RIGHT($C119,LEN($C119)-1))))/3,0),"")</f>
        <v/>
      </c>
      <c r="CW119" s="7" t="str">
        <f t="shared" ref="CW119:FH119" si="6642">IFERROR(IF(MOD(CV119,$D119)=0,$E119,$F119),"")</f>
        <v/>
      </c>
      <c r="CX119" s="7" t="str">
        <f t="shared" si="4792"/>
        <v>,19</v>
      </c>
      <c r="CY119" s="7" t="str">
        <f t="shared" si="4793"/>
        <v>,4,4,4</v>
      </c>
      <c r="CZ119" s="7" t="str">
        <f t="shared" si="4914"/>
        <v/>
      </c>
      <c r="DA119" s="7" t="str">
        <f t="shared" ref="DA119:FL119" si="6643">IFERROR(ROUNDDOWN(IF(LEFT($C119,1)="*",CZ119*IF(RIGHT($C119,LEN($C119)-1)="old",CZ119,VALUE(RIGHT($C119,LEN($C119)-1))),CZ119+IF(RIGHT($C119,LEN($C119)-1)="old",CZ119,VALUE(RIGHT($C119,LEN($C119)-1))))/3,0),"")</f>
        <v/>
      </c>
      <c r="DB119" s="7" t="str">
        <f t="shared" ref="DB119:FM119" si="6644">IFERROR(IF(MOD(DA119,$D119)=0,$E119,$F119),"")</f>
        <v/>
      </c>
      <c r="DC119" s="7" t="str">
        <f t="shared" si="4796"/>
        <v>,19</v>
      </c>
      <c r="DD119" s="7" t="str">
        <f t="shared" si="4797"/>
        <v>,4,4,4</v>
      </c>
      <c r="DE119" s="7" t="str">
        <f t="shared" si="4917"/>
        <v/>
      </c>
      <c r="DF119" s="7" t="str">
        <f t="shared" ref="DF119:FQ119" si="6645">IFERROR(ROUNDDOWN(IF(LEFT($C119,1)="*",DE119*IF(RIGHT($C119,LEN($C119)-1)="old",DE119,VALUE(RIGHT($C119,LEN($C119)-1))),DE119+IF(RIGHT($C119,LEN($C119)-1)="old",DE119,VALUE(RIGHT($C119,LEN($C119)-1))))/3,0),"")</f>
        <v/>
      </c>
      <c r="DG119" s="7" t="str">
        <f t="shared" ref="DG119:FR119" si="6646">IFERROR(IF(MOD(DF119,$D119)=0,$E119,$F119),"")</f>
        <v/>
      </c>
      <c r="DH119" s="7" t="str">
        <f t="shared" si="4800"/>
        <v>,19</v>
      </c>
      <c r="DI119" s="7" t="str">
        <f t="shared" si="4801"/>
        <v>,4,4,4</v>
      </c>
      <c r="DJ119" s="7" t="str">
        <f t="shared" si="4920"/>
        <v/>
      </c>
      <c r="DK119" s="7" t="str">
        <f t="shared" ref="DK119:FV119" si="6647">IFERROR(ROUNDDOWN(IF(LEFT($C119,1)="*",DJ119*IF(RIGHT($C119,LEN($C119)-1)="old",DJ119,VALUE(RIGHT($C119,LEN($C119)-1))),DJ119+IF(RIGHT($C119,LEN($C119)-1)="old",DJ119,VALUE(RIGHT($C119,LEN($C119)-1))))/3,0),"")</f>
        <v/>
      </c>
      <c r="DL119" s="7" t="str">
        <f t="shared" ref="DL119:FW119" si="6648">IFERROR(IF(MOD(DK119,$D119)=0,$E119,$F119),"")</f>
        <v/>
      </c>
      <c r="DM119" s="7" t="str">
        <f t="shared" si="4804"/>
        <v>,19</v>
      </c>
      <c r="DN119" s="7" t="str">
        <f t="shared" si="4805"/>
        <v>,4,4,4</v>
      </c>
      <c r="DO119" s="7" t="str">
        <f t="shared" si="4923"/>
        <v/>
      </c>
      <c r="DP119" s="7" t="str">
        <f t="shared" ref="DP119:GA119" si="6649">IFERROR(ROUNDDOWN(IF(LEFT($C119,1)="*",DO119*IF(RIGHT($C119,LEN($C119)-1)="old",DO119,VALUE(RIGHT($C119,LEN($C119)-1))),DO119+IF(RIGHT($C119,LEN($C119)-1)="old",DO119,VALUE(RIGHT($C119,LEN($C119)-1))))/3,0),"")</f>
        <v/>
      </c>
      <c r="DQ119" s="7" t="str">
        <f t="shared" ref="DQ119:GB119" si="6650">IFERROR(IF(MOD(DP119,$D119)=0,$E119,$F119),"")</f>
        <v/>
      </c>
      <c r="DR119" s="7" t="str">
        <f t="shared" si="4808"/>
        <v>,19</v>
      </c>
      <c r="DS119" s="7" t="str">
        <f t="shared" si="4809"/>
        <v>,4,4,4</v>
      </c>
      <c r="DT119" s="7" t="str">
        <f t="shared" si="4926"/>
        <v/>
      </c>
      <c r="DU119" s="7" t="str">
        <f t="shared" ref="DU119:GF119" si="6651">IFERROR(ROUNDDOWN(IF(LEFT($C119,1)="*",DT119*IF(RIGHT($C119,LEN($C119)-1)="old",DT119,VALUE(RIGHT($C119,LEN($C119)-1))),DT119+IF(RIGHT($C119,LEN($C119)-1)="old",DT119,VALUE(RIGHT($C119,LEN($C119)-1))))/3,0),"")</f>
        <v/>
      </c>
      <c r="DV119" s="7" t="str">
        <f t="shared" ref="DV119:GG119" si="6652">IFERROR(IF(MOD(DU119,$D119)=0,$E119,$F119),"")</f>
        <v/>
      </c>
      <c r="DW119" s="7" t="str">
        <f t="shared" si="4812"/>
        <v>,19</v>
      </c>
      <c r="DX119" s="7" t="str">
        <f t="shared" si="4813"/>
        <v>,4,4,4</v>
      </c>
      <c r="DY119" s="7" t="str">
        <f t="shared" si="4929"/>
        <v/>
      </c>
      <c r="DZ119" s="7" t="str">
        <f t="shared" ref="DZ119:GK119" si="6653">IFERROR(ROUNDDOWN(IF(LEFT($C119,1)="*",DY119*IF(RIGHT($C119,LEN($C119)-1)="old",DY119,VALUE(RIGHT($C119,LEN($C119)-1))),DY119+IF(RIGHT($C119,LEN($C119)-1)="old",DY119,VALUE(RIGHT($C119,LEN($C119)-1))))/3,0),"")</f>
        <v/>
      </c>
      <c r="EA119" s="7" t="str">
        <f t="shared" ref="EA119:GK119" si="6654">IFERROR(IF(MOD(DZ119,$D119)=0,$E119,$F119),"")</f>
        <v/>
      </c>
      <c r="EB119" s="7" t="str">
        <f t="shared" si="4816"/>
        <v>,19</v>
      </c>
      <c r="EC119" s="7" t="str">
        <f t="shared" si="4817"/>
        <v>,4,4,4</v>
      </c>
      <c r="ED119" s="7" t="str">
        <f t="shared" si="4932"/>
        <v/>
      </c>
      <c r="EE119" s="7" t="str">
        <f t="shared" ref="EE119:GK119" si="6655">IFERROR(ROUNDDOWN(IF(LEFT($C119,1)="*",ED119*IF(RIGHT($C119,LEN($C119)-1)="old",ED119,VALUE(RIGHT($C119,LEN($C119)-1))),ED119+IF(RIGHT($C119,LEN($C119)-1)="old",ED119,VALUE(RIGHT($C119,LEN($C119)-1))))/3,0),"")</f>
        <v/>
      </c>
      <c r="EF119" s="7" t="str">
        <f t="shared" ref="EF119:GK119" si="6656">IFERROR(IF(MOD(EE119,$D119)=0,$E119,$F119),"")</f>
        <v/>
      </c>
      <c r="EG119" s="7" t="str">
        <f t="shared" si="4820"/>
        <v>,19</v>
      </c>
      <c r="EH119" s="7" t="str">
        <f t="shared" si="4821"/>
        <v>,4,4,4</v>
      </c>
      <c r="EI119" s="7" t="str">
        <f t="shared" si="4935"/>
        <v/>
      </c>
      <c r="EJ119" s="7" t="str">
        <f t="shared" ref="EJ119:GK119" si="6657">IFERROR(ROUNDDOWN(IF(LEFT($C119,1)="*",EI119*IF(RIGHT($C119,LEN($C119)-1)="old",EI119,VALUE(RIGHT($C119,LEN($C119)-1))),EI119+IF(RIGHT($C119,LEN($C119)-1)="old",EI119,VALUE(RIGHT($C119,LEN($C119)-1))))/3,0),"")</f>
        <v/>
      </c>
      <c r="EK119" s="7" t="str">
        <f t="shared" ref="EK119:GK119" si="6658">IFERROR(IF(MOD(EJ119,$D119)=0,$E119,$F119),"")</f>
        <v/>
      </c>
      <c r="EL119" s="7" t="str">
        <f t="shared" si="4824"/>
        <v>,19</v>
      </c>
      <c r="EM119" s="7" t="str">
        <f t="shared" si="4825"/>
        <v>,4,4,4</v>
      </c>
      <c r="EN119" s="7" t="str">
        <f t="shared" si="4938"/>
        <v/>
      </c>
      <c r="EO119" s="7" t="str">
        <f t="shared" ref="EO119:GK119" si="6659">IFERROR(ROUNDDOWN(IF(LEFT($C119,1)="*",EN119*IF(RIGHT($C119,LEN($C119)-1)="old",EN119,VALUE(RIGHT($C119,LEN($C119)-1))),EN119+IF(RIGHT($C119,LEN($C119)-1)="old",EN119,VALUE(RIGHT($C119,LEN($C119)-1))))/3,0),"")</f>
        <v/>
      </c>
      <c r="EP119" s="7" t="str">
        <f t="shared" ref="EP119:GK119" si="6660">IFERROR(IF(MOD(EO119,$D119)=0,$E119,$F119),"")</f>
        <v/>
      </c>
      <c r="EQ119" s="7" t="str">
        <f t="shared" si="4828"/>
        <v>,19</v>
      </c>
      <c r="ER119" s="7" t="str">
        <f t="shared" si="4829"/>
        <v>,4,4,4</v>
      </c>
      <c r="ES119" s="7" t="str">
        <f t="shared" si="4941"/>
        <v/>
      </c>
      <c r="ET119" s="7" t="str">
        <f t="shared" ref="ET119:GK119" si="6661">IFERROR(ROUNDDOWN(IF(LEFT($C119,1)="*",ES119*IF(RIGHT($C119,LEN($C119)-1)="old",ES119,VALUE(RIGHT($C119,LEN($C119)-1))),ES119+IF(RIGHT($C119,LEN($C119)-1)="old",ES119,VALUE(RIGHT($C119,LEN($C119)-1))))/3,0),"")</f>
        <v/>
      </c>
      <c r="EU119" s="7" t="str">
        <f t="shared" ref="EU119:GK119" si="6662">IFERROR(IF(MOD(ET119,$D119)=0,$E119,$F119),"")</f>
        <v/>
      </c>
      <c r="EV119" s="7" t="str">
        <f t="shared" si="4832"/>
        <v>,19</v>
      </c>
      <c r="EW119" s="7" t="str">
        <f t="shared" si="4833"/>
        <v>,4,4,4</v>
      </c>
      <c r="EX119" s="7" t="str">
        <f t="shared" si="4944"/>
        <v/>
      </c>
      <c r="EY119" s="7" t="str">
        <f t="shared" ref="EY119:GK119" si="6663">IFERROR(ROUNDDOWN(IF(LEFT($C119,1)="*",EX119*IF(RIGHT($C119,LEN($C119)-1)="old",EX119,VALUE(RIGHT($C119,LEN($C119)-1))),EX119+IF(RIGHT($C119,LEN($C119)-1)="old",EX119,VALUE(RIGHT($C119,LEN($C119)-1))))/3,0),"")</f>
        <v/>
      </c>
      <c r="EZ119" s="7" t="str">
        <f t="shared" ref="EZ119:GK119" si="6664">IFERROR(IF(MOD(EY119,$D119)=0,$E119,$F119),"")</f>
        <v/>
      </c>
      <c r="FA119" s="7" t="str">
        <f t="shared" si="4836"/>
        <v>,19</v>
      </c>
      <c r="FB119" s="7" t="str">
        <f t="shared" si="4837"/>
        <v>,4,4,4</v>
      </c>
      <c r="FC119" s="7" t="str">
        <f t="shared" si="4947"/>
        <v/>
      </c>
      <c r="FD119" s="7" t="str">
        <f t="shared" ref="FD119:GK119" si="6665">IFERROR(ROUNDDOWN(IF(LEFT($C119,1)="*",FC119*IF(RIGHT($C119,LEN($C119)-1)="old",FC119,VALUE(RIGHT($C119,LEN($C119)-1))),FC119+IF(RIGHT($C119,LEN($C119)-1)="old",FC119,VALUE(RIGHT($C119,LEN($C119)-1))))/3,0),"")</f>
        <v/>
      </c>
      <c r="FE119" s="7" t="str">
        <f t="shared" ref="FE119:GK119" si="6666">IFERROR(IF(MOD(FD119,$D119)=0,$E119,$F119),"")</f>
        <v/>
      </c>
      <c r="FF119" s="7" t="str">
        <f t="shared" si="4840"/>
        <v>,19</v>
      </c>
      <c r="FG119" s="7" t="str">
        <f t="shared" si="4841"/>
        <v>,4,4,4</v>
      </c>
      <c r="FH119" s="7" t="str">
        <f t="shared" si="4950"/>
        <v/>
      </c>
      <c r="FI119" s="7" t="str">
        <f t="shared" ref="FI119:GK119" si="6667">IFERROR(ROUNDDOWN(IF(LEFT($C119,1)="*",FH119*IF(RIGHT($C119,LEN($C119)-1)="old",FH119,VALUE(RIGHT($C119,LEN($C119)-1))),FH119+IF(RIGHT($C119,LEN($C119)-1)="old",FH119,VALUE(RIGHT($C119,LEN($C119)-1))))/3,0),"")</f>
        <v/>
      </c>
      <c r="FJ119" s="7" t="str">
        <f t="shared" ref="FJ119:GK119" si="6668">IFERROR(IF(MOD(FI119,$D119)=0,$E119,$F119),"")</f>
        <v/>
      </c>
      <c r="FK119" s="7" t="str">
        <f t="shared" si="4844"/>
        <v>,19</v>
      </c>
      <c r="FL119" s="7" t="str">
        <f t="shared" si="4845"/>
        <v>,4,4,4</v>
      </c>
      <c r="FM119" s="7" t="str">
        <f t="shared" si="4953"/>
        <v/>
      </c>
      <c r="FN119" s="7" t="str">
        <f t="shared" ref="FN119:GK119" si="6669">IFERROR(ROUNDDOWN(IF(LEFT($C119,1)="*",FM119*IF(RIGHT($C119,LEN($C119)-1)="old",FM119,VALUE(RIGHT($C119,LEN($C119)-1))),FM119+IF(RIGHT($C119,LEN($C119)-1)="old",FM119,VALUE(RIGHT($C119,LEN($C119)-1))))/3,0),"")</f>
        <v/>
      </c>
      <c r="FO119" s="7" t="str">
        <f t="shared" ref="FO119:GK119" si="6670">IFERROR(IF(MOD(FN119,$D119)=0,$E119,$F119),"")</f>
        <v/>
      </c>
      <c r="FP119" s="7" t="str">
        <f t="shared" si="4848"/>
        <v>,19</v>
      </c>
      <c r="FQ119" s="7" t="str">
        <f t="shared" si="4849"/>
        <v>,4,4,4</v>
      </c>
      <c r="FR119" s="7" t="str">
        <f t="shared" si="4956"/>
        <v/>
      </c>
      <c r="FS119" s="7" t="str">
        <f t="shared" ref="FS119:GK119" si="6671">IFERROR(ROUNDDOWN(IF(LEFT($C119,1)="*",FR119*IF(RIGHT($C119,LEN($C119)-1)="old",FR119,VALUE(RIGHT($C119,LEN($C119)-1))),FR119+IF(RIGHT($C119,LEN($C119)-1)="old",FR119,VALUE(RIGHT($C119,LEN($C119)-1))))/3,0),"")</f>
        <v/>
      </c>
      <c r="FT119" s="7" t="str">
        <f t="shared" ref="FT119:GK119" si="6672">IFERROR(IF(MOD(FS119,$D119)=0,$E119,$F119),"")</f>
        <v/>
      </c>
      <c r="FU119" s="7" t="str">
        <f t="shared" si="4852"/>
        <v>,19</v>
      </c>
      <c r="FV119" s="7" t="str">
        <f t="shared" si="4853"/>
        <v>,4,4,4</v>
      </c>
      <c r="FW119" s="7" t="str">
        <f t="shared" si="4959"/>
        <v/>
      </c>
      <c r="FX119" s="7" t="str">
        <f t="shared" ref="FX119:GK119" si="6673">IFERROR(ROUNDDOWN(IF(LEFT($C119,1)="*",FW119*IF(RIGHT($C119,LEN($C119)-1)="old",FW119,VALUE(RIGHT($C119,LEN($C119)-1))),FW119+IF(RIGHT($C119,LEN($C119)-1)="old",FW119,VALUE(RIGHT($C119,LEN($C119)-1))))/3,0),"")</f>
        <v/>
      </c>
      <c r="FY119" s="7" t="str">
        <f t="shared" ref="FY119:GK119" si="6674">IFERROR(IF(MOD(FX119,$D119)=0,$E119,$F119),"")</f>
        <v/>
      </c>
      <c r="FZ119" s="7" t="str">
        <f t="shared" si="4856"/>
        <v>,19</v>
      </c>
      <c r="GA119" s="7" t="str">
        <f t="shared" si="4857"/>
        <v>,4,4,4</v>
      </c>
      <c r="GB119" s="7" t="str">
        <f t="shared" si="4962"/>
        <v/>
      </c>
      <c r="GC119" s="7" t="str">
        <f t="shared" ref="GC119:GK119" si="6675">IFERROR(ROUNDDOWN(IF(LEFT($C119,1)="*",GB119*IF(RIGHT($C119,LEN($C119)-1)="old",GB119,VALUE(RIGHT($C119,LEN($C119)-1))),GB119+IF(RIGHT($C119,LEN($C119)-1)="old",GB119,VALUE(RIGHT($C119,LEN($C119)-1))))/3,0),"")</f>
        <v/>
      </c>
      <c r="GD119" s="7" t="str">
        <f t="shared" ref="GD119:GK119" si="6676">IFERROR(IF(MOD(GC119,$D119)=0,$E119,$F119),"")</f>
        <v/>
      </c>
      <c r="GE119" s="7" t="str">
        <f t="shared" si="4860"/>
        <v>,19</v>
      </c>
      <c r="GF119" s="7" t="str">
        <f t="shared" si="4861"/>
        <v>,4,4,4</v>
      </c>
      <c r="GG119" s="7" t="str">
        <f t="shared" si="4965"/>
        <v/>
      </c>
      <c r="GH119" s="7" t="str">
        <f t="shared" ref="GH119:GK119" si="6677">IFERROR(ROUNDDOWN(IF(LEFT($C119,1)="*",GG119*IF(RIGHT($C119,LEN($C119)-1)="old",GG119,VALUE(RIGHT($C119,LEN($C119)-1))),GG119+IF(RIGHT($C119,LEN($C119)-1)="old",GG119,VALUE(RIGHT($C119,LEN($C119)-1))))/3,0),"")</f>
        <v/>
      </c>
      <c r="GI119" s="7" t="str">
        <f t="shared" ref="GI119:GK119" si="6678">IFERROR(IF(MOD(GH119,$D119)=0,$E119,$F119),"")</f>
        <v/>
      </c>
      <c r="GJ119" s="7" t="str">
        <f t="shared" si="4864"/>
        <v>,19</v>
      </c>
      <c r="GK119" s="7" t="str">
        <f t="shared" si="4865"/>
        <v>,4,4,4</v>
      </c>
    </row>
    <row r="120" spans="1:197" s="7" customFormat="1" x14ac:dyDescent="0.25">
      <c r="B120" s="7">
        <v>3</v>
      </c>
      <c r="C120" s="7" t="str">
        <f>"+5"</f>
        <v>+5</v>
      </c>
      <c r="D120" s="7">
        <v>13</v>
      </c>
      <c r="E120" s="7">
        <v>2</v>
      </c>
      <c r="F120" s="7">
        <v>6</v>
      </c>
      <c r="I120" s="7" t="str">
        <f>IF(E113=B120,GJ113,"")&amp;IF(F113=B120,GK113,"")&amp;IF(E114=B120,GJ114,"")&amp;IF(F114=B120,GK114,"")&amp;IF(E115=B120,GJ115,"")&amp;IF(F115=B120,GK115,"")&amp;IF(E116=B120,GJ116,"")&amp;IF(F116=B120,GK116,"")&amp;IF(E117=B120,GJ117,"")&amp;IF(F117=B120,GK117,"")&amp;IF(E118=B120,GJ118,"")&amp;IF(F118=B120,GK118,"")&amp;IF(E119=B120,GJ119,"")&amp;IF(F119=B120,GK119,"")</f>
        <v>,3,3,3,3,3,3,3,3,3,3,3</v>
      </c>
      <c r="J120" s="7">
        <f t="shared" si="4728"/>
        <v>11</v>
      </c>
      <c r="K120" s="7">
        <f t="shared" si="6610"/>
        <v>171</v>
      </c>
      <c r="L120" s="7" t="str">
        <f>IF(E121=B120,GJ121,"")&amp;IF(F121=B120,GK121,"")&amp;IF(E122=B120,GJ122,"")&amp;IF(F122=B120,GK122,"")&amp;IF(E123=B120,GJ123,"")&amp;IF(F123=B120,GK123,"")&amp;IF(E124=B120,GJ124,"")&amp;IF(F124=B120,GK124,"")</f>
        <v>,3,3,3,3,3,3,3,3,3,3,208,208,208,208</v>
      </c>
      <c r="M120">
        <f>LEN(L120)-LEN(SUBSTITUTE(L120,",",""))</f>
        <v>14</v>
      </c>
      <c r="N120" s="7">
        <f>IF(N$4&lt;=$J120,VALUE(SUBSTITUTE(MID($I120,IFERROR(FIND(CHAR(1),SUBSTITUTE($I120,",",CHAR(1),(N$4+1)-1)),1),IFERROR(FIND(CHAR(1),SUBSTITUTE($I120,",",CHAR(1),(N$4+1))),LEN($I120)+1)-IFERROR(FIND(CHAR(1),SUBSTITUTE($I120,",",CHAR(1),(N$4+1)-1)),1)),",","")),"")</f>
        <v>3</v>
      </c>
      <c r="O120" s="7">
        <f t="shared" si="3154"/>
        <v>2</v>
      </c>
      <c r="P120" s="7">
        <f t="shared" si="3155"/>
        <v>6</v>
      </c>
      <c r="Q120" s="7" t="str">
        <f t="shared" si="6472"/>
        <v/>
      </c>
      <c r="R120" s="7" t="str">
        <f t="shared" si="6473"/>
        <v>,2</v>
      </c>
      <c r="S120" s="7">
        <f t="shared" si="4729"/>
        <v>3</v>
      </c>
      <c r="T120" s="7">
        <f t="shared" si="4657"/>
        <v>2</v>
      </c>
      <c r="U120" s="7">
        <f t="shared" si="4658"/>
        <v>6</v>
      </c>
      <c r="V120" s="7" t="str">
        <f t="shared" si="5378"/>
        <v/>
      </c>
      <c r="W120" s="7" t="str">
        <f t="shared" si="5379"/>
        <v>,2,2</v>
      </c>
      <c r="X120" s="7">
        <f t="shared" si="4866"/>
        <v>3</v>
      </c>
      <c r="Y120" s="7">
        <f t="shared" ref="Y120:CJ120" si="6679">IFERROR(ROUNDDOWN(IF(LEFT($C120,1)="*",X120*IF(RIGHT($C120,LEN($C120)-1)="old",X120,VALUE(RIGHT($C120,LEN($C120)-1))),X120+IF(RIGHT($C120,LEN($C120)-1)="old",X120,VALUE(RIGHT($C120,LEN($C120)-1))))/3,0),"")</f>
        <v>2</v>
      </c>
      <c r="Z120" s="7">
        <f t="shared" ref="Z120:CK120" si="6680">IFERROR(IF(MOD(Y120,$D120)=0,$E120,$F120),"")</f>
        <v>6</v>
      </c>
      <c r="AA120" s="7" t="str">
        <f t="shared" si="4732"/>
        <v/>
      </c>
      <c r="AB120" s="7" t="str">
        <f t="shared" si="4733"/>
        <v>,2,2,2</v>
      </c>
      <c r="AC120" s="7">
        <f t="shared" si="4869"/>
        <v>3</v>
      </c>
      <c r="AD120" s="7">
        <f t="shared" ref="AD120:CO120" si="6681">IFERROR(ROUNDDOWN(IF(LEFT($C120,1)="*",AC120*IF(RIGHT($C120,LEN($C120)-1)="old",AC120,VALUE(RIGHT($C120,LEN($C120)-1))),AC120+IF(RIGHT($C120,LEN($C120)-1)="old",AC120,VALUE(RIGHT($C120,LEN($C120)-1))))/3,0),"")</f>
        <v>2</v>
      </c>
      <c r="AE120" s="7">
        <f t="shared" ref="AE120:CP120" si="6682">IFERROR(IF(MOD(AD120,$D120)=0,$E120,$F120),"")</f>
        <v>6</v>
      </c>
      <c r="AF120" s="7" t="str">
        <f t="shared" si="4736"/>
        <v/>
      </c>
      <c r="AG120" s="7" t="str">
        <f t="shared" si="4737"/>
        <v>,2,2,2,2</v>
      </c>
      <c r="AH120" s="7">
        <f t="shared" si="4872"/>
        <v>3</v>
      </c>
      <c r="AI120" s="7">
        <f t="shared" ref="AI120:CT120" si="6683">IFERROR(ROUNDDOWN(IF(LEFT($C120,1)="*",AH120*IF(RIGHT($C120,LEN($C120)-1)="old",AH120,VALUE(RIGHT($C120,LEN($C120)-1))),AH120+IF(RIGHT($C120,LEN($C120)-1)="old",AH120,VALUE(RIGHT($C120,LEN($C120)-1))))/3,0),"")</f>
        <v>2</v>
      </c>
      <c r="AJ120" s="7">
        <f t="shared" ref="AJ120:CU120" si="6684">IFERROR(IF(MOD(AI120,$D120)=0,$E120,$F120),"")</f>
        <v>6</v>
      </c>
      <c r="AK120" s="7" t="str">
        <f t="shared" si="4740"/>
        <v/>
      </c>
      <c r="AL120" s="7" t="str">
        <f t="shared" si="4741"/>
        <v>,2,2,2,2,2</v>
      </c>
      <c r="AM120" s="7">
        <f t="shared" si="4875"/>
        <v>3</v>
      </c>
      <c r="AN120" s="7">
        <f t="shared" ref="AN120:CY120" si="6685">IFERROR(ROUNDDOWN(IF(LEFT($C120,1)="*",AM120*IF(RIGHT($C120,LEN($C120)-1)="old",AM120,VALUE(RIGHT($C120,LEN($C120)-1))),AM120+IF(RIGHT($C120,LEN($C120)-1)="old",AM120,VALUE(RIGHT($C120,LEN($C120)-1))))/3,0),"")</f>
        <v>2</v>
      </c>
      <c r="AO120" s="7">
        <f t="shared" ref="AO120:CZ120" si="6686">IFERROR(IF(MOD(AN120,$D120)=0,$E120,$F120),"")</f>
        <v>6</v>
      </c>
      <c r="AP120" s="7" t="str">
        <f t="shared" si="4744"/>
        <v/>
      </c>
      <c r="AQ120" s="7" t="str">
        <f t="shared" si="4745"/>
        <v>,2,2,2,2,2,2</v>
      </c>
      <c r="AR120" s="7">
        <f t="shared" si="4878"/>
        <v>3</v>
      </c>
      <c r="AS120" s="7">
        <f t="shared" ref="AS120:DD120" si="6687">IFERROR(ROUNDDOWN(IF(LEFT($C120,1)="*",AR120*IF(RIGHT($C120,LEN($C120)-1)="old",AR120,VALUE(RIGHT($C120,LEN($C120)-1))),AR120+IF(RIGHT($C120,LEN($C120)-1)="old",AR120,VALUE(RIGHT($C120,LEN($C120)-1))))/3,0),"")</f>
        <v>2</v>
      </c>
      <c r="AT120" s="7">
        <f t="shared" ref="AT120:DE120" si="6688">IFERROR(IF(MOD(AS120,$D120)=0,$E120,$F120),"")</f>
        <v>6</v>
      </c>
      <c r="AU120" s="7" t="str">
        <f t="shared" si="4748"/>
        <v/>
      </c>
      <c r="AV120" s="7" t="str">
        <f t="shared" si="4749"/>
        <v>,2,2,2,2,2,2,2</v>
      </c>
      <c r="AW120" s="7">
        <f t="shared" si="4881"/>
        <v>3</v>
      </c>
      <c r="AX120" s="7">
        <f t="shared" ref="AX120:DI120" si="6689">IFERROR(ROUNDDOWN(IF(LEFT($C120,1)="*",AW120*IF(RIGHT($C120,LEN($C120)-1)="old",AW120,VALUE(RIGHT($C120,LEN($C120)-1))),AW120+IF(RIGHT($C120,LEN($C120)-1)="old",AW120,VALUE(RIGHT($C120,LEN($C120)-1))))/3,0),"")</f>
        <v>2</v>
      </c>
      <c r="AY120" s="7">
        <f t="shared" ref="AY120:DJ120" si="6690">IFERROR(IF(MOD(AX120,$D120)=0,$E120,$F120),"")</f>
        <v>6</v>
      </c>
      <c r="AZ120" s="7" t="str">
        <f t="shared" si="4752"/>
        <v/>
      </c>
      <c r="BA120" s="7" t="str">
        <f t="shared" si="4753"/>
        <v>,2,2,2,2,2,2,2,2</v>
      </c>
      <c r="BB120" s="7">
        <f t="shared" si="4884"/>
        <v>3</v>
      </c>
      <c r="BC120" s="7">
        <f t="shared" ref="BC120:DN120" si="6691">IFERROR(ROUNDDOWN(IF(LEFT($C120,1)="*",BB120*IF(RIGHT($C120,LEN($C120)-1)="old",BB120,VALUE(RIGHT($C120,LEN($C120)-1))),BB120+IF(RIGHT($C120,LEN($C120)-1)="old",BB120,VALUE(RIGHT($C120,LEN($C120)-1))))/3,0),"")</f>
        <v>2</v>
      </c>
      <c r="BD120" s="7">
        <f t="shared" ref="BD120:DO120" si="6692">IFERROR(IF(MOD(BC120,$D120)=0,$E120,$F120),"")</f>
        <v>6</v>
      </c>
      <c r="BE120" s="7" t="str">
        <f t="shared" si="4756"/>
        <v/>
      </c>
      <c r="BF120" s="7" t="str">
        <f t="shared" si="4757"/>
        <v>,2,2,2,2,2,2,2,2,2</v>
      </c>
      <c r="BG120" s="7">
        <f t="shared" si="4887"/>
        <v>3</v>
      </c>
      <c r="BH120" s="7">
        <f t="shared" ref="BH120:DS120" si="6693">IFERROR(ROUNDDOWN(IF(LEFT($C120,1)="*",BG120*IF(RIGHT($C120,LEN($C120)-1)="old",BG120,VALUE(RIGHT($C120,LEN($C120)-1))),BG120+IF(RIGHT($C120,LEN($C120)-1)="old",BG120,VALUE(RIGHT($C120,LEN($C120)-1))))/3,0),"")</f>
        <v>2</v>
      </c>
      <c r="BI120" s="7">
        <f t="shared" ref="BI120:DT120" si="6694">IFERROR(IF(MOD(BH120,$D120)=0,$E120,$F120),"")</f>
        <v>6</v>
      </c>
      <c r="BJ120" s="7" t="str">
        <f t="shared" si="4760"/>
        <v/>
      </c>
      <c r="BK120" s="7" t="str">
        <f t="shared" si="4761"/>
        <v>,2,2,2,2,2,2,2,2,2,2</v>
      </c>
      <c r="BL120" s="7">
        <f t="shared" si="4890"/>
        <v>3</v>
      </c>
      <c r="BM120" s="7">
        <f t="shared" ref="BM120:DX120" si="6695">IFERROR(ROUNDDOWN(IF(LEFT($C120,1)="*",BL120*IF(RIGHT($C120,LEN($C120)-1)="old",BL120,VALUE(RIGHT($C120,LEN($C120)-1))),BL120+IF(RIGHT($C120,LEN($C120)-1)="old",BL120,VALUE(RIGHT($C120,LEN($C120)-1))))/3,0),"")</f>
        <v>2</v>
      </c>
      <c r="BN120" s="7">
        <f t="shared" ref="BN120:DY120" si="6696">IFERROR(IF(MOD(BM120,$D120)=0,$E120,$F120),"")</f>
        <v>6</v>
      </c>
      <c r="BO120" s="7" t="str">
        <f t="shared" si="4764"/>
        <v/>
      </c>
      <c r="BP120" s="7" t="str">
        <f t="shared" si="4765"/>
        <v>,2,2,2,2,2,2,2,2,2,2,2</v>
      </c>
      <c r="BQ120" s="7" t="str">
        <f t="shared" si="4893"/>
        <v/>
      </c>
      <c r="BR120" s="7" t="str">
        <f t="shared" ref="BR120:EC120" si="6697">IFERROR(ROUNDDOWN(IF(LEFT($C120,1)="*",BQ120*IF(RIGHT($C120,LEN($C120)-1)="old",BQ120,VALUE(RIGHT($C120,LEN($C120)-1))),BQ120+IF(RIGHT($C120,LEN($C120)-1)="old",BQ120,VALUE(RIGHT($C120,LEN($C120)-1))))/3,0),"")</f>
        <v/>
      </c>
      <c r="BS120" s="7" t="str">
        <f t="shared" ref="BS120:ED120" si="6698">IFERROR(IF(MOD(BR120,$D120)=0,$E120,$F120),"")</f>
        <v/>
      </c>
      <c r="BT120" s="7" t="str">
        <f t="shared" si="4768"/>
        <v/>
      </c>
      <c r="BU120" s="7" t="str">
        <f t="shared" si="4769"/>
        <v>,2,2,2,2,2,2,2,2,2,2,2</v>
      </c>
      <c r="BV120" s="7" t="str">
        <f t="shared" si="4896"/>
        <v/>
      </c>
      <c r="BW120" s="7" t="str">
        <f t="shared" ref="BW120:EH120" si="6699">IFERROR(ROUNDDOWN(IF(LEFT($C120,1)="*",BV120*IF(RIGHT($C120,LEN($C120)-1)="old",BV120,VALUE(RIGHT($C120,LEN($C120)-1))),BV120+IF(RIGHT($C120,LEN($C120)-1)="old",BV120,VALUE(RIGHT($C120,LEN($C120)-1))))/3,0),"")</f>
        <v/>
      </c>
      <c r="BX120" s="7" t="str">
        <f t="shared" ref="BX120:EI120" si="6700">IFERROR(IF(MOD(BW120,$D120)=0,$E120,$F120),"")</f>
        <v/>
      </c>
      <c r="BY120" s="7" t="str">
        <f t="shared" si="4772"/>
        <v/>
      </c>
      <c r="BZ120" s="7" t="str">
        <f t="shared" si="4773"/>
        <v>,2,2,2,2,2,2,2,2,2,2,2</v>
      </c>
      <c r="CA120" s="7" t="str">
        <f t="shared" si="4899"/>
        <v/>
      </c>
      <c r="CB120" s="7" t="str">
        <f t="shared" ref="CB120:EM120" si="6701">IFERROR(ROUNDDOWN(IF(LEFT($C120,1)="*",CA120*IF(RIGHT($C120,LEN($C120)-1)="old",CA120,VALUE(RIGHT($C120,LEN($C120)-1))),CA120+IF(RIGHT($C120,LEN($C120)-1)="old",CA120,VALUE(RIGHT($C120,LEN($C120)-1))))/3,0),"")</f>
        <v/>
      </c>
      <c r="CC120" s="7" t="str">
        <f t="shared" ref="CC120:EN120" si="6702">IFERROR(IF(MOD(CB120,$D120)=0,$E120,$F120),"")</f>
        <v/>
      </c>
      <c r="CD120" s="7" t="str">
        <f t="shared" si="4776"/>
        <v/>
      </c>
      <c r="CE120" s="7" t="str">
        <f t="shared" si="4777"/>
        <v>,2,2,2,2,2,2,2,2,2,2,2</v>
      </c>
      <c r="CF120" s="7" t="str">
        <f t="shared" si="4902"/>
        <v/>
      </c>
      <c r="CG120" s="7" t="str">
        <f t="shared" ref="CG120:ER120" si="6703">IFERROR(ROUNDDOWN(IF(LEFT($C120,1)="*",CF120*IF(RIGHT($C120,LEN($C120)-1)="old",CF120,VALUE(RIGHT($C120,LEN($C120)-1))),CF120+IF(RIGHT($C120,LEN($C120)-1)="old",CF120,VALUE(RIGHT($C120,LEN($C120)-1))))/3,0),"")</f>
        <v/>
      </c>
      <c r="CH120" s="7" t="str">
        <f t="shared" ref="CH120:ES120" si="6704">IFERROR(IF(MOD(CG120,$D120)=0,$E120,$F120),"")</f>
        <v/>
      </c>
      <c r="CI120" s="7" t="str">
        <f t="shared" si="4780"/>
        <v/>
      </c>
      <c r="CJ120" s="7" t="str">
        <f t="shared" si="4781"/>
        <v>,2,2,2,2,2,2,2,2,2,2,2</v>
      </c>
      <c r="CK120" s="7" t="str">
        <f t="shared" si="4905"/>
        <v/>
      </c>
      <c r="CL120" s="7" t="str">
        <f t="shared" ref="CL120:EW120" si="6705">IFERROR(ROUNDDOWN(IF(LEFT($C120,1)="*",CK120*IF(RIGHT($C120,LEN($C120)-1)="old",CK120,VALUE(RIGHT($C120,LEN($C120)-1))),CK120+IF(RIGHT($C120,LEN($C120)-1)="old",CK120,VALUE(RIGHT($C120,LEN($C120)-1))))/3,0),"")</f>
        <v/>
      </c>
      <c r="CM120" s="7" t="str">
        <f t="shared" ref="CM120:EX120" si="6706">IFERROR(IF(MOD(CL120,$D120)=0,$E120,$F120),"")</f>
        <v/>
      </c>
      <c r="CN120" s="7" t="str">
        <f t="shared" si="4784"/>
        <v/>
      </c>
      <c r="CO120" s="7" t="str">
        <f t="shared" si="4785"/>
        <v>,2,2,2,2,2,2,2,2,2,2,2</v>
      </c>
      <c r="CP120" s="7" t="str">
        <f t="shared" si="4908"/>
        <v/>
      </c>
      <c r="CQ120" s="7" t="str">
        <f t="shared" ref="CQ120:FB120" si="6707">IFERROR(ROUNDDOWN(IF(LEFT($C120,1)="*",CP120*IF(RIGHT($C120,LEN($C120)-1)="old",CP120,VALUE(RIGHT($C120,LEN($C120)-1))),CP120+IF(RIGHT($C120,LEN($C120)-1)="old",CP120,VALUE(RIGHT($C120,LEN($C120)-1))))/3,0),"")</f>
        <v/>
      </c>
      <c r="CR120" s="7" t="str">
        <f t="shared" ref="CR120:FC120" si="6708">IFERROR(IF(MOD(CQ120,$D120)=0,$E120,$F120),"")</f>
        <v/>
      </c>
      <c r="CS120" s="7" t="str">
        <f t="shared" si="4788"/>
        <v/>
      </c>
      <c r="CT120" s="7" t="str">
        <f t="shared" si="4789"/>
        <v>,2,2,2,2,2,2,2,2,2,2,2</v>
      </c>
      <c r="CU120" s="7" t="str">
        <f t="shared" si="4911"/>
        <v/>
      </c>
      <c r="CV120" s="7" t="str">
        <f t="shared" ref="CV120:FG120" si="6709">IFERROR(ROUNDDOWN(IF(LEFT($C120,1)="*",CU120*IF(RIGHT($C120,LEN($C120)-1)="old",CU120,VALUE(RIGHT($C120,LEN($C120)-1))),CU120+IF(RIGHT($C120,LEN($C120)-1)="old",CU120,VALUE(RIGHT($C120,LEN($C120)-1))))/3,0),"")</f>
        <v/>
      </c>
      <c r="CW120" s="7" t="str">
        <f t="shared" ref="CW120:FH120" si="6710">IFERROR(IF(MOD(CV120,$D120)=0,$E120,$F120),"")</f>
        <v/>
      </c>
      <c r="CX120" s="7" t="str">
        <f t="shared" si="4792"/>
        <v/>
      </c>
      <c r="CY120" s="7" t="str">
        <f t="shared" si="4793"/>
        <v>,2,2,2,2,2,2,2,2,2,2,2</v>
      </c>
      <c r="CZ120" s="7" t="str">
        <f t="shared" si="4914"/>
        <v/>
      </c>
      <c r="DA120" s="7" t="str">
        <f t="shared" ref="DA120:FL120" si="6711">IFERROR(ROUNDDOWN(IF(LEFT($C120,1)="*",CZ120*IF(RIGHT($C120,LEN($C120)-1)="old",CZ120,VALUE(RIGHT($C120,LEN($C120)-1))),CZ120+IF(RIGHT($C120,LEN($C120)-1)="old",CZ120,VALUE(RIGHT($C120,LEN($C120)-1))))/3,0),"")</f>
        <v/>
      </c>
      <c r="DB120" s="7" t="str">
        <f t="shared" ref="DB120:FM120" si="6712">IFERROR(IF(MOD(DA120,$D120)=0,$E120,$F120),"")</f>
        <v/>
      </c>
      <c r="DC120" s="7" t="str">
        <f t="shared" si="4796"/>
        <v/>
      </c>
      <c r="DD120" s="7" t="str">
        <f t="shared" si="4797"/>
        <v>,2,2,2,2,2,2,2,2,2,2,2</v>
      </c>
      <c r="DE120" s="7" t="str">
        <f t="shared" si="4917"/>
        <v/>
      </c>
      <c r="DF120" s="7" t="str">
        <f t="shared" ref="DF120:FQ120" si="6713">IFERROR(ROUNDDOWN(IF(LEFT($C120,1)="*",DE120*IF(RIGHT($C120,LEN($C120)-1)="old",DE120,VALUE(RIGHT($C120,LEN($C120)-1))),DE120+IF(RIGHT($C120,LEN($C120)-1)="old",DE120,VALUE(RIGHT($C120,LEN($C120)-1))))/3,0),"")</f>
        <v/>
      </c>
      <c r="DG120" s="7" t="str">
        <f t="shared" ref="DG120:FR120" si="6714">IFERROR(IF(MOD(DF120,$D120)=0,$E120,$F120),"")</f>
        <v/>
      </c>
      <c r="DH120" s="7" t="str">
        <f t="shared" si="4800"/>
        <v/>
      </c>
      <c r="DI120" s="7" t="str">
        <f t="shared" si="4801"/>
        <v>,2,2,2,2,2,2,2,2,2,2,2</v>
      </c>
      <c r="DJ120" s="7" t="str">
        <f t="shared" si="4920"/>
        <v/>
      </c>
      <c r="DK120" s="7" t="str">
        <f t="shared" ref="DK120:FV120" si="6715">IFERROR(ROUNDDOWN(IF(LEFT($C120,1)="*",DJ120*IF(RIGHT($C120,LEN($C120)-1)="old",DJ120,VALUE(RIGHT($C120,LEN($C120)-1))),DJ120+IF(RIGHT($C120,LEN($C120)-1)="old",DJ120,VALUE(RIGHT($C120,LEN($C120)-1))))/3,0),"")</f>
        <v/>
      </c>
      <c r="DL120" s="7" t="str">
        <f t="shared" ref="DL120:FW120" si="6716">IFERROR(IF(MOD(DK120,$D120)=0,$E120,$F120),"")</f>
        <v/>
      </c>
      <c r="DM120" s="7" t="str">
        <f t="shared" si="4804"/>
        <v/>
      </c>
      <c r="DN120" s="7" t="str">
        <f t="shared" si="4805"/>
        <v>,2,2,2,2,2,2,2,2,2,2,2</v>
      </c>
      <c r="DO120" s="7" t="str">
        <f t="shared" si="4923"/>
        <v/>
      </c>
      <c r="DP120" s="7" t="str">
        <f t="shared" ref="DP120:GA120" si="6717">IFERROR(ROUNDDOWN(IF(LEFT($C120,1)="*",DO120*IF(RIGHT($C120,LEN($C120)-1)="old",DO120,VALUE(RIGHT($C120,LEN($C120)-1))),DO120+IF(RIGHT($C120,LEN($C120)-1)="old",DO120,VALUE(RIGHT($C120,LEN($C120)-1))))/3,0),"")</f>
        <v/>
      </c>
      <c r="DQ120" s="7" t="str">
        <f t="shared" ref="DQ120:GB120" si="6718">IFERROR(IF(MOD(DP120,$D120)=0,$E120,$F120),"")</f>
        <v/>
      </c>
      <c r="DR120" s="7" t="str">
        <f t="shared" si="4808"/>
        <v/>
      </c>
      <c r="DS120" s="7" t="str">
        <f t="shared" si="4809"/>
        <v>,2,2,2,2,2,2,2,2,2,2,2</v>
      </c>
      <c r="DT120" s="7" t="str">
        <f t="shared" si="4926"/>
        <v/>
      </c>
      <c r="DU120" s="7" t="str">
        <f t="shared" ref="DU120:GF120" si="6719">IFERROR(ROUNDDOWN(IF(LEFT($C120,1)="*",DT120*IF(RIGHT($C120,LEN($C120)-1)="old",DT120,VALUE(RIGHT($C120,LEN($C120)-1))),DT120+IF(RIGHT($C120,LEN($C120)-1)="old",DT120,VALUE(RIGHT($C120,LEN($C120)-1))))/3,0),"")</f>
        <v/>
      </c>
      <c r="DV120" s="7" t="str">
        <f t="shared" ref="DV120:GG120" si="6720">IFERROR(IF(MOD(DU120,$D120)=0,$E120,$F120),"")</f>
        <v/>
      </c>
      <c r="DW120" s="7" t="str">
        <f t="shared" si="4812"/>
        <v/>
      </c>
      <c r="DX120" s="7" t="str">
        <f t="shared" si="4813"/>
        <v>,2,2,2,2,2,2,2,2,2,2,2</v>
      </c>
      <c r="DY120" s="7" t="str">
        <f t="shared" si="4929"/>
        <v/>
      </c>
      <c r="DZ120" s="7" t="str">
        <f t="shared" ref="DZ120:GK120" si="6721">IFERROR(ROUNDDOWN(IF(LEFT($C120,1)="*",DY120*IF(RIGHT($C120,LEN($C120)-1)="old",DY120,VALUE(RIGHT($C120,LEN($C120)-1))),DY120+IF(RIGHT($C120,LEN($C120)-1)="old",DY120,VALUE(RIGHT($C120,LEN($C120)-1))))/3,0),"")</f>
        <v/>
      </c>
      <c r="EA120" s="7" t="str">
        <f t="shared" ref="EA120:GK120" si="6722">IFERROR(IF(MOD(DZ120,$D120)=0,$E120,$F120),"")</f>
        <v/>
      </c>
      <c r="EB120" s="7" t="str">
        <f t="shared" si="4816"/>
        <v/>
      </c>
      <c r="EC120" s="7" t="str">
        <f t="shared" si="4817"/>
        <v>,2,2,2,2,2,2,2,2,2,2,2</v>
      </c>
      <c r="ED120" s="7" t="str">
        <f t="shared" si="4932"/>
        <v/>
      </c>
      <c r="EE120" s="7" t="str">
        <f t="shared" ref="EE120:GK120" si="6723">IFERROR(ROUNDDOWN(IF(LEFT($C120,1)="*",ED120*IF(RIGHT($C120,LEN($C120)-1)="old",ED120,VALUE(RIGHT($C120,LEN($C120)-1))),ED120+IF(RIGHT($C120,LEN($C120)-1)="old",ED120,VALUE(RIGHT($C120,LEN($C120)-1))))/3,0),"")</f>
        <v/>
      </c>
      <c r="EF120" s="7" t="str">
        <f t="shared" ref="EF120:GK120" si="6724">IFERROR(IF(MOD(EE120,$D120)=0,$E120,$F120),"")</f>
        <v/>
      </c>
      <c r="EG120" s="7" t="str">
        <f t="shared" si="4820"/>
        <v/>
      </c>
      <c r="EH120" s="7" t="str">
        <f t="shared" si="4821"/>
        <v>,2,2,2,2,2,2,2,2,2,2,2</v>
      </c>
      <c r="EI120" s="7" t="str">
        <f t="shared" si="4935"/>
        <v/>
      </c>
      <c r="EJ120" s="7" t="str">
        <f t="shared" ref="EJ120:GK120" si="6725">IFERROR(ROUNDDOWN(IF(LEFT($C120,1)="*",EI120*IF(RIGHT($C120,LEN($C120)-1)="old",EI120,VALUE(RIGHT($C120,LEN($C120)-1))),EI120+IF(RIGHT($C120,LEN($C120)-1)="old",EI120,VALUE(RIGHT($C120,LEN($C120)-1))))/3,0),"")</f>
        <v/>
      </c>
      <c r="EK120" s="7" t="str">
        <f t="shared" ref="EK120:GK120" si="6726">IFERROR(IF(MOD(EJ120,$D120)=0,$E120,$F120),"")</f>
        <v/>
      </c>
      <c r="EL120" s="7" t="str">
        <f t="shared" si="4824"/>
        <v/>
      </c>
      <c r="EM120" s="7" t="str">
        <f t="shared" si="4825"/>
        <v>,2,2,2,2,2,2,2,2,2,2,2</v>
      </c>
      <c r="EN120" s="7" t="str">
        <f t="shared" si="4938"/>
        <v/>
      </c>
      <c r="EO120" s="7" t="str">
        <f t="shared" ref="EO120:GK120" si="6727">IFERROR(ROUNDDOWN(IF(LEFT($C120,1)="*",EN120*IF(RIGHT($C120,LEN($C120)-1)="old",EN120,VALUE(RIGHT($C120,LEN($C120)-1))),EN120+IF(RIGHT($C120,LEN($C120)-1)="old",EN120,VALUE(RIGHT($C120,LEN($C120)-1))))/3,0),"")</f>
        <v/>
      </c>
      <c r="EP120" s="7" t="str">
        <f t="shared" ref="EP120:GK120" si="6728">IFERROR(IF(MOD(EO120,$D120)=0,$E120,$F120),"")</f>
        <v/>
      </c>
      <c r="EQ120" s="7" t="str">
        <f t="shared" si="4828"/>
        <v/>
      </c>
      <c r="ER120" s="7" t="str">
        <f t="shared" si="4829"/>
        <v>,2,2,2,2,2,2,2,2,2,2,2</v>
      </c>
      <c r="ES120" s="7" t="str">
        <f t="shared" si="4941"/>
        <v/>
      </c>
      <c r="ET120" s="7" t="str">
        <f t="shared" ref="ET120:GK120" si="6729">IFERROR(ROUNDDOWN(IF(LEFT($C120,1)="*",ES120*IF(RIGHT($C120,LEN($C120)-1)="old",ES120,VALUE(RIGHT($C120,LEN($C120)-1))),ES120+IF(RIGHT($C120,LEN($C120)-1)="old",ES120,VALUE(RIGHT($C120,LEN($C120)-1))))/3,0),"")</f>
        <v/>
      </c>
      <c r="EU120" s="7" t="str">
        <f t="shared" ref="EU120:GK120" si="6730">IFERROR(IF(MOD(ET120,$D120)=0,$E120,$F120),"")</f>
        <v/>
      </c>
      <c r="EV120" s="7" t="str">
        <f t="shared" si="4832"/>
        <v/>
      </c>
      <c r="EW120" s="7" t="str">
        <f t="shared" si="4833"/>
        <v>,2,2,2,2,2,2,2,2,2,2,2</v>
      </c>
      <c r="EX120" s="7" t="str">
        <f t="shared" si="4944"/>
        <v/>
      </c>
      <c r="EY120" s="7" t="str">
        <f t="shared" ref="EY120:GK120" si="6731">IFERROR(ROUNDDOWN(IF(LEFT($C120,1)="*",EX120*IF(RIGHT($C120,LEN($C120)-1)="old",EX120,VALUE(RIGHT($C120,LEN($C120)-1))),EX120+IF(RIGHT($C120,LEN($C120)-1)="old",EX120,VALUE(RIGHT($C120,LEN($C120)-1))))/3,0),"")</f>
        <v/>
      </c>
      <c r="EZ120" s="7" t="str">
        <f t="shared" ref="EZ120:GK120" si="6732">IFERROR(IF(MOD(EY120,$D120)=0,$E120,$F120),"")</f>
        <v/>
      </c>
      <c r="FA120" s="7" t="str">
        <f t="shared" si="4836"/>
        <v/>
      </c>
      <c r="FB120" s="7" t="str">
        <f t="shared" si="4837"/>
        <v>,2,2,2,2,2,2,2,2,2,2,2</v>
      </c>
      <c r="FC120" s="7" t="str">
        <f t="shared" si="4947"/>
        <v/>
      </c>
      <c r="FD120" s="7" t="str">
        <f t="shared" ref="FD120:GK120" si="6733">IFERROR(ROUNDDOWN(IF(LEFT($C120,1)="*",FC120*IF(RIGHT($C120,LEN($C120)-1)="old",FC120,VALUE(RIGHT($C120,LEN($C120)-1))),FC120+IF(RIGHT($C120,LEN($C120)-1)="old",FC120,VALUE(RIGHT($C120,LEN($C120)-1))))/3,0),"")</f>
        <v/>
      </c>
      <c r="FE120" s="7" t="str">
        <f t="shared" ref="FE120:GK120" si="6734">IFERROR(IF(MOD(FD120,$D120)=0,$E120,$F120),"")</f>
        <v/>
      </c>
      <c r="FF120" s="7" t="str">
        <f t="shared" si="4840"/>
        <v/>
      </c>
      <c r="FG120" s="7" t="str">
        <f t="shared" si="4841"/>
        <v>,2,2,2,2,2,2,2,2,2,2,2</v>
      </c>
      <c r="FH120" s="7" t="str">
        <f t="shared" si="4950"/>
        <v/>
      </c>
      <c r="FI120" s="7" t="str">
        <f t="shared" ref="FI120:GK120" si="6735">IFERROR(ROUNDDOWN(IF(LEFT($C120,1)="*",FH120*IF(RIGHT($C120,LEN($C120)-1)="old",FH120,VALUE(RIGHT($C120,LEN($C120)-1))),FH120+IF(RIGHT($C120,LEN($C120)-1)="old",FH120,VALUE(RIGHT($C120,LEN($C120)-1))))/3,0),"")</f>
        <v/>
      </c>
      <c r="FJ120" s="7" t="str">
        <f t="shared" ref="FJ120:GK120" si="6736">IFERROR(IF(MOD(FI120,$D120)=0,$E120,$F120),"")</f>
        <v/>
      </c>
      <c r="FK120" s="7" t="str">
        <f t="shared" si="4844"/>
        <v/>
      </c>
      <c r="FL120" s="7" t="str">
        <f t="shared" si="4845"/>
        <v>,2,2,2,2,2,2,2,2,2,2,2</v>
      </c>
      <c r="FM120" s="7" t="str">
        <f t="shared" si="4953"/>
        <v/>
      </c>
      <c r="FN120" s="7" t="str">
        <f t="shared" ref="FN120:GK120" si="6737">IFERROR(ROUNDDOWN(IF(LEFT($C120,1)="*",FM120*IF(RIGHT($C120,LEN($C120)-1)="old",FM120,VALUE(RIGHT($C120,LEN($C120)-1))),FM120+IF(RIGHT($C120,LEN($C120)-1)="old",FM120,VALUE(RIGHT($C120,LEN($C120)-1))))/3,0),"")</f>
        <v/>
      </c>
      <c r="FO120" s="7" t="str">
        <f t="shared" ref="FO120:GK120" si="6738">IFERROR(IF(MOD(FN120,$D120)=0,$E120,$F120),"")</f>
        <v/>
      </c>
      <c r="FP120" s="7" t="str">
        <f t="shared" si="4848"/>
        <v/>
      </c>
      <c r="FQ120" s="7" t="str">
        <f t="shared" si="4849"/>
        <v>,2,2,2,2,2,2,2,2,2,2,2</v>
      </c>
      <c r="FR120" s="7" t="str">
        <f t="shared" si="4956"/>
        <v/>
      </c>
      <c r="FS120" s="7" t="str">
        <f t="shared" ref="FS120:GK120" si="6739">IFERROR(ROUNDDOWN(IF(LEFT($C120,1)="*",FR120*IF(RIGHT($C120,LEN($C120)-1)="old",FR120,VALUE(RIGHT($C120,LEN($C120)-1))),FR120+IF(RIGHT($C120,LEN($C120)-1)="old",FR120,VALUE(RIGHT($C120,LEN($C120)-1))))/3,0),"")</f>
        <v/>
      </c>
      <c r="FT120" s="7" t="str">
        <f t="shared" ref="FT120:GK120" si="6740">IFERROR(IF(MOD(FS120,$D120)=0,$E120,$F120),"")</f>
        <v/>
      </c>
      <c r="FU120" s="7" t="str">
        <f t="shared" si="4852"/>
        <v/>
      </c>
      <c r="FV120" s="7" t="str">
        <f t="shared" si="4853"/>
        <v>,2,2,2,2,2,2,2,2,2,2,2</v>
      </c>
      <c r="FW120" s="7" t="str">
        <f t="shared" si="4959"/>
        <v/>
      </c>
      <c r="FX120" s="7" t="str">
        <f t="shared" ref="FX120:GK120" si="6741">IFERROR(ROUNDDOWN(IF(LEFT($C120,1)="*",FW120*IF(RIGHT($C120,LEN($C120)-1)="old",FW120,VALUE(RIGHT($C120,LEN($C120)-1))),FW120+IF(RIGHT($C120,LEN($C120)-1)="old",FW120,VALUE(RIGHT($C120,LEN($C120)-1))))/3,0),"")</f>
        <v/>
      </c>
      <c r="FY120" s="7" t="str">
        <f t="shared" ref="FY120:GK120" si="6742">IFERROR(IF(MOD(FX120,$D120)=0,$E120,$F120),"")</f>
        <v/>
      </c>
      <c r="FZ120" s="7" t="str">
        <f t="shared" si="4856"/>
        <v/>
      </c>
      <c r="GA120" s="7" t="str">
        <f t="shared" si="4857"/>
        <v>,2,2,2,2,2,2,2,2,2,2,2</v>
      </c>
      <c r="GB120" s="7" t="str">
        <f t="shared" si="4962"/>
        <v/>
      </c>
      <c r="GC120" s="7" t="str">
        <f t="shared" ref="GC120:GK120" si="6743">IFERROR(ROUNDDOWN(IF(LEFT($C120,1)="*",GB120*IF(RIGHT($C120,LEN($C120)-1)="old",GB120,VALUE(RIGHT($C120,LEN($C120)-1))),GB120+IF(RIGHT($C120,LEN($C120)-1)="old",GB120,VALUE(RIGHT($C120,LEN($C120)-1))))/3,0),"")</f>
        <v/>
      </c>
      <c r="GD120" s="7" t="str">
        <f t="shared" ref="GD120:GK120" si="6744">IFERROR(IF(MOD(GC120,$D120)=0,$E120,$F120),"")</f>
        <v/>
      </c>
      <c r="GE120" s="7" t="str">
        <f t="shared" si="4860"/>
        <v/>
      </c>
      <c r="GF120" s="7" t="str">
        <f t="shared" si="4861"/>
        <v>,2,2,2,2,2,2,2,2,2,2,2</v>
      </c>
      <c r="GG120" s="7" t="str">
        <f t="shared" si="4965"/>
        <v/>
      </c>
      <c r="GH120" s="7" t="str">
        <f t="shared" ref="GH120:GK120" si="6745">IFERROR(ROUNDDOWN(IF(LEFT($C120,1)="*",GG120*IF(RIGHT($C120,LEN($C120)-1)="old",GG120,VALUE(RIGHT($C120,LEN($C120)-1))),GG120+IF(RIGHT($C120,LEN($C120)-1)="old",GG120,VALUE(RIGHT($C120,LEN($C120)-1))))/3,0),"")</f>
        <v/>
      </c>
      <c r="GI120" s="7" t="str">
        <f t="shared" ref="GI120:GK120" si="6746">IFERROR(IF(MOD(GH120,$D120)=0,$E120,$F120),"")</f>
        <v/>
      </c>
      <c r="GJ120" s="7" t="str">
        <f t="shared" si="4864"/>
        <v/>
      </c>
      <c r="GK120" s="7" t="str">
        <f t="shared" si="4865"/>
        <v>,2,2,2,2,2,2,2,2,2,2,2</v>
      </c>
    </row>
    <row r="121" spans="1:197" s="7" customFormat="1" x14ac:dyDescent="0.25">
      <c r="B121" s="7">
        <v>4</v>
      </c>
      <c r="C121" s="7" t="str">
        <f>"*old"</f>
        <v>*old</v>
      </c>
      <c r="D121" s="7">
        <v>7</v>
      </c>
      <c r="E121" s="7">
        <v>0</v>
      </c>
      <c r="F121" s="7">
        <v>3</v>
      </c>
      <c r="I121" s="7" t="str">
        <f>IF(E114=B121,GJ114,"")&amp;IF(F114=B121,GK114,"")&amp;IF(E115=B121,GJ115,"")&amp;IF(F115=B121,GK115,"")&amp;IF(E116=B121,GJ116,"")&amp;IF(F116=B121,GK116,"")&amp;IF(E117=B121,GJ117,"")&amp;IF(F117=B121,GK117,"")&amp;IF(E118=B121,GJ118,"")&amp;IF(F118=B121,GK118,"")&amp;IF(E119=B121,GJ119,"")&amp;IF(F119=B121,GK119,"")&amp;IF(E120=B121,GJ120,"")&amp;IF(F120=B121,GK120,"")</f>
        <v>,3,3,3,3,3,3,3,3,3,3,25,25,25,25</v>
      </c>
      <c r="J121" s="7">
        <f t="shared" si="4728"/>
        <v>14</v>
      </c>
      <c r="K121" s="7">
        <f t="shared" si="6610"/>
        <v>116</v>
      </c>
      <c r="L121" s="7" t="str">
        <f>IF(E122=B121,GJ122,"")&amp;IF(F122=B121,GK122,"")&amp;IF(E123=B121,GJ123,"")&amp;IF(F123=B121,GK123,"")&amp;IF(E124=B121,GJ124,"")&amp;IF(F124=B121,GK124,"")</f>
        <v>,3,3,3,3,3,3,3,3,3,3,3</v>
      </c>
      <c r="M121">
        <f>LEN(L121)-LEN(SUBSTITUTE(L121,",",""))</f>
        <v>11</v>
      </c>
      <c r="N121" s="7">
        <f>IF(N$4&lt;=$J121,VALUE(SUBSTITUTE(MID($I121,IFERROR(FIND(CHAR(1),SUBSTITUTE($I121,",",CHAR(1),(N$4+1)-1)),1),IFERROR(FIND(CHAR(1),SUBSTITUTE($I121,",",CHAR(1),(N$4+1))),LEN($I121)+1)-IFERROR(FIND(CHAR(1),SUBSTITUTE($I121,",",CHAR(1),(N$4+1)-1)),1)),",","")),"")</f>
        <v>3</v>
      </c>
      <c r="O121" s="7">
        <f t="shared" si="3154"/>
        <v>3</v>
      </c>
      <c r="P121" s="7">
        <f t="shared" si="3155"/>
        <v>3</v>
      </c>
      <c r="Q121" s="7" t="str">
        <f t="shared" si="6472"/>
        <v/>
      </c>
      <c r="R121" s="7" t="str">
        <f t="shared" si="6473"/>
        <v>,3</v>
      </c>
      <c r="S121" s="7">
        <f t="shared" si="4729"/>
        <v>3</v>
      </c>
      <c r="T121" s="7">
        <f t="shared" si="4657"/>
        <v>3</v>
      </c>
      <c r="U121" s="7">
        <f t="shared" si="4658"/>
        <v>3</v>
      </c>
      <c r="V121" s="7" t="str">
        <f t="shared" si="5378"/>
        <v/>
      </c>
      <c r="W121" s="7" t="str">
        <f t="shared" si="5379"/>
        <v>,3,3</v>
      </c>
      <c r="X121" s="7">
        <f t="shared" si="4866"/>
        <v>3</v>
      </c>
      <c r="Y121" s="7">
        <f t="shared" ref="Y121:CJ121" si="6747">IFERROR(ROUNDDOWN(IF(LEFT($C121,1)="*",X121*IF(RIGHT($C121,LEN($C121)-1)="old",X121,VALUE(RIGHT($C121,LEN($C121)-1))),X121+IF(RIGHT($C121,LEN($C121)-1)="old",X121,VALUE(RIGHT($C121,LEN($C121)-1))))/3,0),"")</f>
        <v>3</v>
      </c>
      <c r="Z121" s="7">
        <f t="shared" ref="Z121:CK121" si="6748">IFERROR(IF(MOD(Y121,$D121)=0,$E121,$F121),"")</f>
        <v>3</v>
      </c>
      <c r="AA121" s="7" t="str">
        <f t="shared" si="4732"/>
        <v/>
      </c>
      <c r="AB121" s="7" t="str">
        <f t="shared" si="4733"/>
        <v>,3,3,3</v>
      </c>
      <c r="AC121" s="7">
        <f t="shared" si="4869"/>
        <v>3</v>
      </c>
      <c r="AD121" s="7">
        <f t="shared" ref="AD121:CO121" si="6749">IFERROR(ROUNDDOWN(IF(LEFT($C121,1)="*",AC121*IF(RIGHT($C121,LEN($C121)-1)="old",AC121,VALUE(RIGHT($C121,LEN($C121)-1))),AC121+IF(RIGHT($C121,LEN($C121)-1)="old",AC121,VALUE(RIGHT($C121,LEN($C121)-1))))/3,0),"")</f>
        <v>3</v>
      </c>
      <c r="AE121" s="7">
        <f t="shared" ref="AE121:CP121" si="6750">IFERROR(IF(MOD(AD121,$D121)=0,$E121,$F121),"")</f>
        <v>3</v>
      </c>
      <c r="AF121" s="7" t="str">
        <f t="shared" si="4736"/>
        <v/>
      </c>
      <c r="AG121" s="7" t="str">
        <f t="shared" si="4737"/>
        <v>,3,3,3,3</v>
      </c>
      <c r="AH121" s="7">
        <f t="shared" si="4872"/>
        <v>3</v>
      </c>
      <c r="AI121" s="7">
        <f t="shared" ref="AI121:CT121" si="6751">IFERROR(ROUNDDOWN(IF(LEFT($C121,1)="*",AH121*IF(RIGHT($C121,LEN($C121)-1)="old",AH121,VALUE(RIGHT($C121,LEN($C121)-1))),AH121+IF(RIGHT($C121,LEN($C121)-1)="old",AH121,VALUE(RIGHT($C121,LEN($C121)-1))))/3,0),"")</f>
        <v>3</v>
      </c>
      <c r="AJ121" s="7">
        <f t="shared" ref="AJ121:CU121" si="6752">IFERROR(IF(MOD(AI121,$D121)=0,$E121,$F121),"")</f>
        <v>3</v>
      </c>
      <c r="AK121" s="7" t="str">
        <f t="shared" si="4740"/>
        <v/>
      </c>
      <c r="AL121" s="7" t="str">
        <f t="shared" si="4741"/>
        <v>,3,3,3,3,3</v>
      </c>
      <c r="AM121" s="7">
        <f t="shared" si="4875"/>
        <v>3</v>
      </c>
      <c r="AN121" s="7">
        <f t="shared" ref="AN121:CY121" si="6753">IFERROR(ROUNDDOWN(IF(LEFT($C121,1)="*",AM121*IF(RIGHT($C121,LEN($C121)-1)="old",AM121,VALUE(RIGHT($C121,LEN($C121)-1))),AM121+IF(RIGHT($C121,LEN($C121)-1)="old",AM121,VALUE(RIGHT($C121,LEN($C121)-1))))/3,0),"")</f>
        <v>3</v>
      </c>
      <c r="AO121" s="7">
        <f t="shared" ref="AO121:CZ121" si="6754">IFERROR(IF(MOD(AN121,$D121)=0,$E121,$F121),"")</f>
        <v>3</v>
      </c>
      <c r="AP121" s="7" t="str">
        <f t="shared" si="4744"/>
        <v/>
      </c>
      <c r="AQ121" s="7" t="str">
        <f t="shared" si="4745"/>
        <v>,3,3,3,3,3,3</v>
      </c>
      <c r="AR121" s="7">
        <f t="shared" si="4878"/>
        <v>3</v>
      </c>
      <c r="AS121" s="7">
        <f t="shared" ref="AS121:DD121" si="6755">IFERROR(ROUNDDOWN(IF(LEFT($C121,1)="*",AR121*IF(RIGHT($C121,LEN($C121)-1)="old",AR121,VALUE(RIGHT($C121,LEN($C121)-1))),AR121+IF(RIGHT($C121,LEN($C121)-1)="old",AR121,VALUE(RIGHT($C121,LEN($C121)-1))))/3,0),"")</f>
        <v>3</v>
      </c>
      <c r="AT121" s="7">
        <f t="shared" ref="AT121:DE121" si="6756">IFERROR(IF(MOD(AS121,$D121)=0,$E121,$F121),"")</f>
        <v>3</v>
      </c>
      <c r="AU121" s="7" t="str">
        <f t="shared" si="4748"/>
        <v/>
      </c>
      <c r="AV121" s="7" t="str">
        <f t="shared" si="4749"/>
        <v>,3,3,3,3,3,3,3</v>
      </c>
      <c r="AW121" s="7">
        <f t="shared" si="4881"/>
        <v>3</v>
      </c>
      <c r="AX121" s="7">
        <f t="shared" ref="AX121:DI121" si="6757">IFERROR(ROUNDDOWN(IF(LEFT($C121,1)="*",AW121*IF(RIGHT($C121,LEN($C121)-1)="old",AW121,VALUE(RIGHT($C121,LEN($C121)-1))),AW121+IF(RIGHT($C121,LEN($C121)-1)="old",AW121,VALUE(RIGHT($C121,LEN($C121)-1))))/3,0),"")</f>
        <v>3</v>
      </c>
      <c r="AY121" s="7">
        <f t="shared" ref="AY121:DJ121" si="6758">IFERROR(IF(MOD(AX121,$D121)=0,$E121,$F121),"")</f>
        <v>3</v>
      </c>
      <c r="AZ121" s="7" t="str">
        <f t="shared" si="4752"/>
        <v/>
      </c>
      <c r="BA121" s="7" t="str">
        <f t="shared" si="4753"/>
        <v>,3,3,3,3,3,3,3,3</v>
      </c>
      <c r="BB121" s="7">
        <f t="shared" si="4884"/>
        <v>3</v>
      </c>
      <c r="BC121" s="7">
        <f t="shared" ref="BC121:DN121" si="6759">IFERROR(ROUNDDOWN(IF(LEFT($C121,1)="*",BB121*IF(RIGHT($C121,LEN($C121)-1)="old",BB121,VALUE(RIGHT($C121,LEN($C121)-1))),BB121+IF(RIGHT($C121,LEN($C121)-1)="old",BB121,VALUE(RIGHT($C121,LEN($C121)-1))))/3,0),"")</f>
        <v>3</v>
      </c>
      <c r="BD121" s="7">
        <f t="shared" ref="BD121:DO121" si="6760">IFERROR(IF(MOD(BC121,$D121)=0,$E121,$F121),"")</f>
        <v>3</v>
      </c>
      <c r="BE121" s="7" t="str">
        <f t="shared" si="4756"/>
        <v/>
      </c>
      <c r="BF121" s="7" t="str">
        <f t="shared" si="4757"/>
        <v>,3,3,3,3,3,3,3,3,3</v>
      </c>
      <c r="BG121" s="7">
        <f t="shared" si="4887"/>
        <v>3</v>
      </c>
      <c r="BH121" s="7">
        <f t="shared" ref="BH121:DS121" si="6761">IFERROR(ROUNDDOWN(IF(LEFT($C121,1)="*",BG121*IF(RIGHT($C121,LEN($C121)-1)="old",BG121,VALUE(RIGHT($C121,LEN($C121)-1))),BG121+IF(RIGHT($C121,LEN($C121)-1)="old",BG121,VALUE(RIGHT($C121,LEN($C121)-1))))/3,0),"")</f>
        <v>3</v>
      </c>
      <c r="BI121" s="7">
        <f t="shared" ref="BI121:DT121" si="6762">IFERROR(IF(MOD(BH121,$D121)=0,$E121,$F121),"")</f>
        <v>3</v>
      </c>
      <c r="BJ121" s="7" t="str">
        <f t="shared" si="4760"/>
        <v/>
      </c>
      <c r="BK121" s="7" t="str">
        <f t="shared" si="4761"/>
        <v>,3,3,3,3,3,3,3,3,3,3</v>
      </c>
      <c r="BL121" s="7">
        <f t="shared" si="4890"/>
        <v>25</v>
      </c>
      <c r="BM121" s="7">
        <f t="shared" ref="BM121:DX121" si="6763">IFERROR(ROUNDDOWN(IF(LEFT($C121,1)="*",BL121*IF(RIGHT($C121,LEN($C121)-1)="old",BL121,VALUE(RIGHT($C121,LEN($C121)-1))),BL121+IF(RIGHT($C121,LEN($C121)-1)="old",BL121,VALUE(RIGHT($C121,LEN($C121)-1))))/3,0),"")</f>
        <v>208</v>
      </c>
      <c r="BN121" s="7">
        <f t="shared" ref="BN121:DY121" si="6764">IFERROR(IF(MOD(BM121,$D121)=0,$E121,$F121),"")</f>
        <v>3</v>
      </c>
      <c r="BO121" s="7" t="str">
        <f t="shared" si="4764"/>
        <v/>
      </c>
      <c r="BP121" s="7" t="str">
        <f t="shared" si="4765"/>
        <v>,3,3,3,3,3,3,3,3,3,3,208</v>
      </c>
      <c r="BQ121" s="7">
        <f t="shared" si="4893"/>
        <v>25</v>
      </c>
      <c r="BR121" s="7">
        <f t="shared" ref="BR121:EC121" si="6765">IFERROR(ROUNDDOWN(IF(LEFT($C121,1)="*",BQ121*IF(RIGHT($C121,LEN($C121)-1)="old",BQ121,VALUE(RIGHT($C121,LEN($C121)-1))),BQ121+IF(RIGHT($C121,LEN($C121)-1)="old",BQ121,VALUE(RIGHT($C121,LEN($C121)-1))))/3,0),"")</f>
        <v>208</v>
      </c>
      <c r="BS121" s="7">
        <f t="shared" ref="BS121:ED121" si="6766">IFERROR(IF(MOD(BR121,$D121)=0,$E121,$F121),"")</f>
        <v>3</v>
      </c>
      <c r="BT121" s="7" t="str">
        <f t="shared" si="4768"/>
        <v/>
      </c>
      <c r="BU121" s="7" t="str">
        <f t="shared" si="4769"/>
        <v>,3,3,3,3,3,3,3,3,3,3,208,208</v>
      </c>
      <c r="BV121" s="7">
        <f t="shared" si="4896"/>
        <v>25</v>
      </c>
      <c r="BW121" s="7">
        <f t="shared" ref="BW121:EH121" si="6767">IFERROR(ROUNDDOWN(IF(LEFT($C121,1)="*",BV121*IF(RIGHT($C121,LEN($C121)-1)="old",BV121,VALUE(RIGHT($C121,LEN($C121)-1))),BV121+IF(RIGHT($C121,LEN($C121)-1)="old",BV121,VALUE(RIGHT($C121,LEN($C121)-1))))/3,0),"")</f>
        <v>208</v>
      </c>
      <c r="BX121" s="7">
        <f t="shared" ref="BX121:EI121" si="6768">IFERROR(IF(MOD(BW121,$D121)=0,$E121,$F121),"")</f>
        <v>3</v>
      </c>
      <c r="BY121" s="7" t="str">
        <f t="shared" si="4772"/>
        <v/>
      </c>
      <c r="BZ121" s="7" t="str">
        <f t="shared" si="4773"/>
        <v>,3,3,3,3,3,3,3,3,3,3,208,208,208</v>
      </c>
      <c r="CA121" s="7">
        <f t="shared" si="4899"/>
        <v>25</v>
      </c>
      <c r="CB121" s="7">
        <f t="shared" ref="CB121:EM121" si="6769">IFERROR(ROUNDDOWN(IF(LEFT($C121,1)="*",CA121*IF(RIGHT($C121,LEN($C121)-1)="old",CA121,VALUE(RIGHT($C121,LEN($C121)-1))),CA121+IF(RIGHT($C121,LEN($C121)-1)="old",CA121,VALUE(RIGHT($C121,LEN($C121)-1))))/3,0),"")</f>
        <v>208</v>
      </c>
      <c r="CC121" s="7">
        <f t="shared" ref="CC121:EN121" si="6770">IFERROR(IF(MOD(CB121,$D121)=0,$E121,$F121),"")</f>
        <v>3</v>
      </c>
      <c r="CD121" s="7" t="str">
        <f t="shared" si="4776"/>
        <v/>
      </c>
      <c r="CE121" s="7" t="str">
        <f t="shared" si="4777"/>
        <v>,3,3,3,3,3,3,3,3,3,3,208,208,208,208</v>
      </c>
      <c r="CF121" s="7" t="str">
        <f t="shared" si="4902"/>
        <v/>
      </c>
      <c r="CG121" s="7" t="str">
        <f t="shared" ref="CG121:ER121" si="6771">IFERROR(ROUNDDOWN(IF(LEFT($C121,1)="*",CF121*IF(RIGHT($C121,LEN($C121)-1)="old",CF121,VALUE(RIGHT($C121,LEN($C121)-1))),CF121+IF(RIGHT($C121,LEN($C121)-1)="old",CF121,VALUE(RIGHT($C121,LEN($C121)-1))))/3,0),"")</f>
        <v/>
      </c>
      <c r="CH121" s="7" t="str">
        <f t="shared" ref="CH121:ES121" si="6772">IFERROR(IF(MOD(CG121,$D121)=0,$E121,$F121),"")</f>
        <v/>
      </c>
      <c r="CI121" s="7" t="str">
        <f t="shared" si="4780"/>
        <v/>
      </c>
      <c r="CJ121" s="7" t="str">
        <f t="shared" si="4781"/>
        <v>,3,3,3,3,3,3,3,3,3,3,208,208,208,208</v>
      </c>
      <c r="CK121" s="7" t="str">
        <f t="shared" si="4905"/>
        <v/>
      </c>
      <c r="CL121" s="7" t="str">
        <f t="shared" ref="CL121:EW121" si="6773">IFERROR(ROUNDDOWN(IF(LEFT($C121,1)="*",CK121*IF(RIGHT($C121,LEN($C121)-1)="old",CK121,VALUE(RIGHT($C121,LEN($C121)-1))),CK121+IF(RIGHT($C121,LEN($C121)-1)="old",CK121,VALUE(RIGHT($C121,LEN($C121)-1))))/3,0),"")</f>
        <v/>
      </c>
      <c r="CM121" s="7" t="str">
        <f t="shared" ref="CM121:EX121" si="6774">IFERROR(IF(MOD(CL121,$D121)=0,$E121,$F121),"")</f>
        <v/>
      </c>
      <c r="CN121" s="7" t="str">
        <f t="shared" si="4784"/>
        <v/>
      </c>
      <c r="CO121" s="7" t="str">
        <f t="shared" si="4785"/>
        <v>,3,3,3,3,3,3,3,3,3,3,208,208,208,208</v>
      </c>
      <c r="CP121" s="7" t="str">
        <f t="shared" si="4908"/>
        <v/>
      </c>
      <c r="CQ121" s="7" t="str">
        <f t="shared" ref="CQ121:FB121" si="6775">IFERROR(ROUNDDOWN(IF(LEFT($C121,1)="*",CP121*IF(RIGHT($C121,LEN($C121)-1)="old",CP121,VALUE(RIGHT($C121,LEN($C121)-1))),CP121+IF(RIGHT($C121,LEN($C121)-1)="old",CP121,VALUE(RIGHT($C121,LEN($C121)-1))))/3,0),"")</f>
        <v/>
      </c>
      <c r="CR121" s="7" t="str">
        <f t="shared" ref="CR121:FC121" si="6776">IFERROR(IF(MOD(CQ121,$D121)=0,$E121,$F121),"")</f>
        <v/>
      </c>
      <c r="CS121" s="7" t="str">
        <f t="shared" si="4788"/>
        <v/>
      </c>
      <c r="CT121" s="7" t="str">
        <f t="shared" si="4789"/>
        <v>,3,3,3,3,3,3,3,3,3,3,208,208,208,208</v>
      </c>
      <c r="CU121" s="7" t="str">
        <f t="shared" si="4911"/>
        <v/>
      </c>
      <c r="CV121" s="7" t="str">
        <f t="shared" ref="CV121:FG121" si="6777">IFERROR(ROUNDDOWN(IF(LEFT($C121,1)="*",CU121*IF(RIGHT($C121,LEN($C121)-1)="old",CU121,VALUE(RIGHT($C121,LEN($C121)-1))),CU121+IF(RIGHT($C121,LEN($C121)-1)="old",CU121,VALUE(RIGHT($C121,LEN($C121)-1))))/3,0),"")</f>
        <v/>
      </c>
      <c r="CW121" s="7" t="str">
        <f t="shared" ref="CW121:FH121" si="6778">IFERROR(IF(MOD(CV121,$D121)=0,$E121,$F121),"")</f>
        <v/>
      </c>
      <c r="CX121" s="7" t="str">
        <f t="shared" si="4792"/>
        <v/>
      </c>
      <c r="CY121" s="7" t="str">
        <f t="shared" si="4793"/>
        <v>,3,3,3,3,3,3,3,3,3,3,208,208,208,208</v>
      </c>
      <c r="CZ121" s="7" t="str">
        <f t="shared" si="4914"/>
        <v/>
      </c>
      <c r="DA121" s="7" t="str">
        <f t="shared" ref="DA121:FL121" si="6779">IFERROR(ROUNDDOWN(IF(LEFT($C121,1)="*",CZ121*IF(RIGHT($C121,LEN($C121)-1)="old",CZ121,VALUE(RIGHT($C121,LEN($C121)-1))),CZ121+IF(RIGHT($C121,LEN($C121)-1)="old",CZ121,VALUE(RIGHT($C121,LEN($C121)-1))))/3,0),"")</f>
        <v/>
      </c>
      <c r="DB121" s="7" t="str">
        <f t="shared" ref="DB121:FM121" si="6780">IFERROR(IF(MOD(DA121,$D121)=0,$E121,$F121),"")</f>
        <v/>
      </c>
      <c r="DC121" s="7" t="str">
        <f t="shared" si="4796"/>
        <v/>
      </c>
      <c r="DD121" s="7" t="str">
        <f t="shared" si="4797"/>
        <v>,3,3,3,3,3,3,3,3,3,3,208,208,208,208</v>
      </c>
      <c r="DE121" s="7" t="str">
        <f t="shared" si="4917"/>
        <v/>
      </c>
      <c r="DF121" s="7" t="str">
        <f t="shared" ref="DF121:FQ121" si="6781">IFERROR(ROUNDDOWN(IF(LEFT($C121,1)="*",DE121*IF(RIGHT($C121,LEN($C121)-1)="old",DE121,VALUE(RIGHT($C121,LEN($C121)-1))),DE121+IF(RIGHT($C121,LEN($C121)-1)="old",DE121,VALUE(RIGHT($C121,LEN($C121)-1))))/3,0),"")</f>
        <v/>
      </c>
      <c r="DG121" s="7" t="str">
        <f t="shared" ref="DG121:FR121" si="6782">IFERROR(IF(MOD(DF121,$D121)=0,$E121,$F121),"")</f>
        <v/>
      </c>
      <c r="DH121" s="7" t="str">
        <f t="shared" si="4800"/>
        <v/>
      </c>
      <c r="DI121" s="7" t="str">
        <f t="shared" si="4801"/>
        <v>,3,3,3,3,3,3,3,3,3,3,208,208,208,208</v>
      </c>
      <c r="DJ121" s="7" t="str">
        <f t="shared" si="4920"/>
        <v/>
      </c>
      <c r="DK121" s="7" t="str">
        <f t="shared" ref="DK121:FV121" si="6783">IFERROR(ROUNDDOWN(IF(LEFT($C121,1)="*",DJ121*IF(RIGHT($C121,LEN($C121)-1)="old",DJ121,VALUE(RIGHT($C121,LEN($C121)-1))),DJ121+IF(RIGHT($C121,LEN($C121)-1)="old",DJ121,VALUE(RIGHT($C121,LEN($C121)-1))))/3,0),"")</f>
        <v/>
      </c>
      <c r="DL121" s="7" t="str">
        <f t="shared" ref="DL121:FW121" si="6784">IFERROR(IF(MOD(DK121,$D121)=0,$E121,$F121),"")</f>
        <v/>
      </c>
      <c r="DM121" s="7" t="str">
        <f t="shared" si="4804"/>
        <v/>
      </c>
      <c r="DN121" s="7" t="str">
        <f t="shared" si="4805"/>
        <v>,3,3,3,3,3,3,3,3,3,3,208,208,208,208</v>
      </c>
      <c r="DO121" s="7" t="str">
        <f t="shared" si="4923"/>
        <v/>
      </c>
      <c r="DP121" s="7" t="str">
        <f t="shared" ref="DP121:GA121" si="6785">IFERROR(ROUNDDOWN(IF(LEFT($C121,1)="*",DO121*IF(RIGHT($C121,LEN($C121)-1)="old",DO121,VALUE(RIGHT($C121,LEN($C121)-1))),DO121+IF(RIGHT($C121,LEN($C121)-1)="old",DO121,VALUE(RIGHT($C121,LEN($C121)-1))))/3,0),"")</f>
        <v/>
      </c>
      <c r="DQ121" s="7" t="str">
        <f t="shared" ref="DQ121:GB121" si="6786">IFERROR(IF(MOD(DP121,$D121)=0,$E121,$F121),"")</f>
        <v/>
      </c>
      <c r="DR121" s="7" t="str">
        <f t="shared" si="4808"/>
        <v/>
      </c>
      <c r="DS121" s="7" t="str">
        <f t="shared" si="4809"/>
        <v>,3,3,3,3,3,3,3,3,3,3,208,208,208,208</v>
      </c>
      <c r="DT121" s="7" t="str">
        <f t="shared" si="4926"/>
        <v/>
      </c>
      <c r="DU121" s="7" t="str">
        <f t="shared" ref="DU121:GF121" si="6787">IFERROR(ROUNDDOWN(IF(LEFT($C121,1)="*",DT121*IF(RIGHT($C121,LEN($C121)-1)="old",DT121,VALUE(RIGHT($C121,LEN($C121)-1))),DT121+IF(RIGHT($C121,LEN($C121)-1)="old",DT121,VALUE(RIGHT($C121,LEN($C121)-1))))/3,0),"")</f>
        <v/>
      </c>
      <c r="DV121" s="7" t="str">
        <f t="shared" ref="DV121:GG121" si="6788">IFERROR(IF(MOD(DU121,$D121)=0,$E121,$F121),"")</f>
        <v/>
      </c>
      <c r="DW121" s="7" t="str">
        <f t="shared" si="4812"/>
        <v/>
      </c>
      <c r="DX121" s="7" t="str">
        <f t="shared" si="4813"/>
        <v>,3,3,3,3,3,3,3,3,3,3,208,208,208,208</v>
      </c>
      <c r="DY121" s="7" t="str">
        <f t="shared" si="4929"/>
        <v/>
      </c>
      <c r="DZ121" s="7" t="str">
        <f t="shared" ref="DZ121:GK121" si="6789">IFERROR(ROUNDDOWN(IF(LEFT($C121,1)="*",DY121*IF(RIGHT($C121,LEN($C121)-1)="old",DY121,VALUE(RIGHT($C121,LEN($C121)-1))),DY121+IF(RIGHT($C121,LEN($C121)-1)="old",DY121,VALUE(RIGHT($C121,LEN($C121)-1))))/3,0),"")</f>
        <v/>
      </c>
      <c r="EA121" s="7" t="str">
        <f t="shared" ref="EA121:GK121" si="6790">IFERROR(IF(MOD(DZ121,$D121)=0,$E121,$F121),"")</f>
        <v/>
      </c>
      <c r="EB121" s="7" t="str">
        <f t="shared" si="4816"/>
        <v/>
      </c>
      <c r="EC121" s="7" t="str">
        <f t="shared" si="4817"/>
        <v>,3,3,3,3,3,3,3,3,3,3,208,208,208,208</v>
      </c>
      <c r="ED121" s="7" t="str">
        <f t="shared" si="4932"/>
        <v/>
      </c>
      <c r="EE121" s="7" t="str">
        <f t="shared" ref="EE121:GK121" si="6791">IFERROR(ROUNDDOWN(IF(LEFT($C121,1)="*",ED121*IF(RIGHT($C121,LEN($C121)-1)="old",ED121,VALUE(RIGHT($C121,LEN($C121)-1))),ED121+IF(RIGHT($C121,LEN($C121)-1)="old",ED121,VALUE(RIGHT($C121,LEN($C121)-1))))/3,0),"")</f>
        <v/>
      </c>
      <c r="EF121" s="7" t="str">
        <f t="shared" ref="EF121:GK121" si="6792">IFERROR(IF(MOD(EE121,$D121)=0,$E121,$F121),"")</f>
        <v/>
      </c>
      <c r="EG121" s="7" t="str">
        <f t="shared" si="4820"/>
        <v/>
      </c>
      <c r="EH121" s="7" t="str">
        <f t="shared" si="4821"/>
        <v>,3,3,3,3,3,3,3,3,3,3,208,208,208,208</v>
      </c>
      <c r="EI121" s="7" t="str">
        <f t="shared" si="4935"/>
        <v/>
      </c>
      <c r="EJ121" s="7" t="str">
        <f t="shared" ref="EJ121:GK121" si="6793">IFERROR(ROUNDDOWN(IF(LEFT($C121,1)="*",EI121*IF(RIGHT($C121,LEN($C121)-1)="old",EI121,VALUE(RIGHT($C121,LEN($C121)-1))),EI121+IF(RIGHT($C121,LEN($C121)-1)="old",EI121,VALUE(RIGHT($C121,LEN($C121)-1))))/3,0),"")</f>
        <v/>
      </c>
      <c r="EK121" s="7" t="str">
        <f t="shared" ref="EK121:GK121" si="6794">IFERROR(IF(MOD(EJ121,$D121)=0,$E121,$F121),"")</f>
        <v/>
      </c>
      <c r="EL121" s="7" t="str">
        <f t="shared" si="4824"/>
        <v/>
      </c>
      <c r="EM121" s="7" t="str">
        <f t="shared" si="4825"/>
        <v>,3,3,3,3,3,3,3,3,3,3,208,208,208,208</v>
      </c>
      <c r="EN121" s="7" t="str">
        <f t="shared" si="4938"/>
        <v/>
      </c>
      <c r="EO121" s="7" t="str">
        <f t="shared" ref="EO121:GK121" si="6795">IFERROR(ROUNDDOWN(IF(LEFT($C121,1)="*",EN121*IF(RIGHT($C121,LEN($C121)-1)="old",EN121,VALUE(RIGHT($C121,LEN($C121)-1))),EN121+IF(RIGHT($C121,LEN($C121)-1)="old",EN121,VALUE(RIGHT($C121,LEN($C121)-1))))/3,0),"")</f>
        <v/>
      </c>
      <c r="EP121" s="7" t="str">
        <f t="shared" ref="EP121:GK121" si="6796">IFERROR(IF(MOD(EO121,$D121)=0,$E121,$F121),"")</f>
        <v/>
      </c>
      <c r="EQ121" s="7" t="str">
        <f t="shared" si="4828"/>
        <v/>
      </c>
      <c r="ER121" s="7" t="str">
        <f t="shared" si="4829"/>
        <v>,3,3,3,3,3,3,3,3,3,3,208,208,208,208</v>
      </c>
      <c r="ES121" s="7" t="str">
        <f t="shared" si="4941"/>
        <v/>
      </c>
      <c r="ET121" s="7" t="str">
        <f t="shared" ref="ET121:GK121" si="6797">IFERROR(ROUNDDOWN(IF(LEFT($C121,1)="*",ES121*IF(RIGHT($C121,LEN($C121)-1)="old",ES121,VALUE(RIGHT($C121,LEN($C121)-1))),ES121+IF(RIGHT($C121,LEN($C121)-1)="old",ES121,VALUE(RIGHT($C121,LEN($C121)-1))))/3,0),"")</f>
        <v/>
      </c>
      <c r="EU121" s="7" t="str">
        <f t="shared" ref="EU121:GK121" si="6798">IFERROR(IF(MOD(ET121,$D121)=0,$E121,$F121),"")</f>
        <v/>
      </c>
      <c r="EV121" s="7" t="str">
        <f t="shared" si="4832"/>
        <v/>
      </c>
      <c r="EW121" s="7" t="str">
        <f t="shared" si="4833"/>
        <v>,3,3,3,3,3,3,3,3,3,3,208,208,208,208</v>
      </c>
      <c r="EX121" s="7" t="str">
        <f t="shared" si="4944"/>
        <v/>
      </c>
      <c r="EY121" s="7" t="str">
        <f t="shared" ref="EY121:GK121" si="6799">IFERROR(ROUNDDOWN(IF(LEFT($C121,1)="*",EX121*IF(RIGHT($C121,LEN($C121)-1)="old",EX121,VALUE(RIGHT($C121,LEN($C121)-1))),EX121+IF(RIGHT($C121,LEN($C121)-1)="old",EX121,VALUE(RIGHT($C121,LEN($C121)-1))))/3,0),"")</f>
        <v/>
      </c>
      <c r="EZ121" s="7" t="str">
        <f t="shared" ref="EZ121:GK121" si="6800">IFERROR(IF(MOD(EY121,$D121)=0,$E121,$F121),"")</f>
        <v/>
      </c>
      <c r="FA121" s="7" t="str">
        <f t="shared" si="4836"/>
        <v/>
      </c>
      <c r="FB121" s="7" t="str">
        <f t="shared" si="4837"/>
        <v>,3,3,3,3,3,3,3,3,3,3,208,208,208,208</v>
      </c>
      <c r="FC121" s="7" t="str">
        <f t="shared" si="4947"/>
        <v/>
      </c>
      <c r="FD121" s="7" t="str">
        <f t="shared" ref="FD121:GK121" si="6801">IFERROR(ROUNDDOWN(IF(LEFT($C121,1)="*",FC121*IF(RIGHT($C121,LEN($C121)-1)="old",FC121,VALUE(RIGHT($C121,LEN($C121)-1))),FC121+IF(RIGHT($C121,LEN($C121)-1)="old",FC121,VALUE(RIGHT($C121,LEN($C121)-1))))/3,0),"")</f>
        <v/>
      </c>
      <c r="FE121" s="7" t="str">
        <f t="shared" ref="FE121:GK121" si="6802">IFERROR(IF(MOD(FD121,$D121)=0,$E121,$F121),"")</f>
        <v/>
      </c>
      <c r="FF121" s="7" t="str">
        <f t="shared" si="4840"/>
        <v/>
      </c>
      <c r="FG121" s="7" t="str">
        <f t="shared" si="4841"/>
        <v>,3,3,3,3,3,3,3,3,3,3,208,208,208,208</v>
      </c>
      <c r="FH121" s="7" t="str">
        <f t="shared" si="4950"/>
        <v/>
      </c>
      <c r="FI121" s="7" t="str">
        <f t="shared" ref="FI121:GK121" si="6803">IFERROR(ROUNDDOWN(IF(LEFT($C121,1)="*",FH121*IF(RIGHT($C121,LEN($C121)-1)="old",FH121,VALUE(RIGHT($C121,LEN($C121)-1))),FH121+IF(RIGHT($C121,LEN($C121)-1)="old",FH121,VALUE(RIGHT($C121,LEN($C121)-1))))/3,0),"")</f>
        <v/>
      </c>
      <c r="FJ121" s="7" t="str">
        <f t="shared" ref="FJ121:GK121" si="6804">IFERROR(IF(MOD(FI121,$D121)=0,$E121,$F121),"")</f>
        <v/>
      </c>
      <c r="FK121" s="7" t="str">
        <f t="shared" si="4844"/>
        <v/>
      </c>
      <c r="FL121" s="7" t="str">
        <f t="shared" si="4845"/>
        <v>,3,3,3,3,3,3,3,3,3,3,208,208,208,208</v>
      </c>
      <c r="FM121" s="7" t="str">
        <f t="shared" si="4953"/>
        <v/>
      </c>
      <c r="FN121" s="7" t="str">
        <f t="shared" ref="FN121:GK121" si="6805">IFERROR(ROUNDDOWN(IF(LEFT($C121,1)="*",FM121*IF(RIGHT($C121,LEN($C121)-1)="old",FM121,VALUE(RIGHT($C121,LEN($C121)-1))),FM121+IF(RIGHT($C121,LEN($C121)-1)="old",FM121,VALUE(RIGHT($C121,LEN($C121)-1))))/3,0),"")</f>
        <v/>
      </c>
      <c r="FO121" s="7" t="str">
        <f t="shared" ref="FO121:GK121" si="6806">IFERROR(IF(MOD(FN121,$D121)=0,$E121,$F121),"")</f>
        <v/>
      </c>
      <c r="FP121" s="7" t="str">
        <f t="shared" si="4848"/>
        <v/>
      </c>
      <c r="FQ121" s="7" t="str">
        <f t="shared" si="4849"/>
        <v>,3,3,3,3,3,3,3,3,3,3,208,208,208,208</v>
      </c>
      <c r="FR121" s="7" t="str">
        <f t="shared" si="4956"/>
        <v/>
      </c>
      <c r="FS121" s="7" t="str">
        <f t="shared" ref="FS121:GK121" si="6807">IFERROR(ROUNDDOWN(IF(LEFT($C121,1)="*",FR121*IF(RIGHT($C121,LEN($C121)-1)="old",FR121,VALUE(RIGHT($C121,LEN($C121)-1))),FR121+IF(RIGHT($C121,LEN($C121)-1)="old",FR121,VALUE(RIGHT($C121,LEN($C121)-1))))/3,0),"")</f>
        <v/>
      </c>
      <c r="FT121" s="7" t="str">
        <f t="shared" ref="FT121:GK121" si="6808">IFERROR(IF(MOD(FS121,$D121)=0,$E121,$F121),"")</f>
        <v/>
      </c>
      <c r="FU121" s="7" t="str">
        <f t="shared" si="4852"/>
        <v/>
      </c>
      <c r="FV121" s="7" t="str">
        <f t="shared" si="4853"/>
        <v>,3,3,3,3,3,3,3,3,3,3,208,208,208,208</v>
      </c>
      <c r="FW121" s="7" t="str">
        <f t="shared" si="4959"/>
        <v/>
      </c>
      <c r="FX121" s="7" t="str">
        <f t="shared" ref="FX121:GK121" si="6809">IFERROR(ROUNDDOWN(IF(LEFT($C121,1)="*",FW121*IF(RIGHT($C121,LEN($C121)-1)="old",FW121,VALUE(RIGHT($C121,LEN($C121)-1))),FW121+IF(RIGHT($C121,LEN($C121)-1)="old",FW121,VALUE(RIGHT($C121,LEN($C121)-1))))/3,0),"")</f>
        <v/>
      </c>
      <c r="FY121" s="7" t="str">
        <f t="shared" ref="FY121:GK121" si="6810">IFERROR(IF(MOD(FX121,$D121)=0,$E121,$F121),"")</f>
        <v/>
      </c>
      <c r="FZ121" s="7" t="str">
        <f t="shared" si="4856"/>
        <v/>
      </c>
      <c r="GA121" s="7" t="str">
        <f t="shared" si="4857"/>
        <v>,3,3,3,3,3,3,3,3,3,3,208,208,208,208</v>
      </c>
      <c r="GB121" s="7" t="str">
        <f t="shared" si="4962"/>
        <v/>
      </c>
      <c r="GC121" s="7" t="str">
        <f t="shared" ref="GC121:GK121" si="6811">IFERROR(ROUNDDOWN(IF(LEFT($C121,1)="*",GB121*IF(RIGHT($C121,LEN($C121)-1)="old",GB121,VALUE(RIGHT($C121,LEN($C121)-1))),GB121+IF(RIGHT($C121,LEN($C121)-1)="old",GB121,VALUE(RIGHT($C121,LEN($C121)-1))))/3,0),"")</f>
        <v/>
      </c>
      <c r="GD121" s="7" t="str">
        <f t="shared" ref="GD121:GK121" si="6812">IFERROR(IF(MOD(GC121,$D121)=0,$E121,$F121),"")</f>
        <v/>
      </c>
      <c r="GE121" s="7" t="str">
        <f t="shared" si="4860"/>
        <v/>
      </c>
      <c r="GF121" s="7" t="str">
        <f t="shared" si="4861"/>
        <v>,3,3,3,3,3,3,3,3,3,3,208,208,208,208</v>
      </c>
      <c r="GG121" s="7" t="str">
        <f t="shared" si="4965"/>
        <v/>
      </c>
      <c r="GH121" s="7" t="str">
        <f t="shared" ref="GH121:GK121" si="6813">IFERROR(ROUNDDOWN(IF(LEFT($C121,1)="*",GG121*IF(RIGHT($C121,LEN($C121)-1)="old",GG121,VALUE(RIGHT($C121,LEN($C121)-1))),GG121+IF(RIGHT($C121,LEN($C121)-1)="old",GG121,VALUE(RIGHT($C121,LEN($C121)-1))))/3,0),"")</f>
        <v/>
      </c>
      <c r="GI121" s="7" t="str">
        <f t="shared" ref="GI121:GK121" si="6814">IFERROR(IF(MOD(GH121,$D121)=0,$E121,$F121),"")</f>
        <v/>
      </c>
      <c r="GJ121" s="7" t="str">
        <f t="shared" si="4864"/>
        <v/>
      </c>
      <c r="GK121" s="7" t="str">
        <f t="shared" si="4865"/>
        <v>,3,3,3,3,3,3,3,3,3,3,208,208,208,208</v>
      </c>
    </row>
    <row r="122" spans="1:197" s="7" customFormat="1" x14ac:dyDescent="0.25">
      <c r="B122" s="7">
        <v>5</v>
      </c>
      <c r="C122" s="7" t="str">
        <f>"+4"</f>
        <v>+4</v>
      </c>
      <c r="D122" s="7">
        <v>17</v>
      </c>
      <c r="E122" s="7">
        <v>7</v>
      </c>
      <c r="F122" s="7">
        <v>1</v>
      </c>
      <c r="I122" s="7" t="str">
        <f>IF(E115=B122,GJ115,"")&amp;IF(F115=B122,GK115,"")&amp;IF(E116=B122,GJ116,"")&amp;IF(F116=B122,GK116,"")&amp;IF(E117=B122,GJ117,"")&amp;IF(F117=B122,GK117,"")&amp;IF(E118=B122,GJ118,"")&amp;IF(F118=B122,GK118,"")&amp;IF(E119=B122,GJ119,"")&amp;IF(F119=B122,GK119,"")&amp;IF(E120=B122,GJ120,"")&amp;IF(F120=B122,GK120,"")&amp;IF(E121=B122,GJ121,"")&amp;IF(F121=B122,GK121,"")</f>
        <v>,3,3,25,25,25,19</v>
      </c>
      <c r="J122" s="7">
        <f t="shared" si="4728"/>
        <v>6</v>
      </c>
      <c r="K122" s="7">
        <f t="shared" si="6610"/>
        <v>105</v>
      </c>
      <c r="L122" s="7" t="str">
        <f>IF(E123=B122,GJ123,"")&amp;IF(F123=B122,GK123,"")&amp;IF(E124=B122,GJ124,"")&amp;IF(F124=B122,GK124,"")</f>
        <v>,3,3,3</v>
      </c>
      <c r="M122">
        <f>LEN(L122)-LEN(SUBSTITUTE(L122,",",""))</f>
        <v>3</v>
      </c>
      <c r="N122" s="7">
        <f>IF(N$4&lt;=$J122,VALUE(SUBSTITUTE(MID($I122,IFERROR(FIND(CHAR(1),SUBSTITUTE($I122,",",CHAR(1),(N$4+1)-1)),1),IFERROR(FIND(CHAR(1),SUBSTITUTE($I122,",",CHAR(1),(N$4+1))),LEN($I122)+1)-IFERROR(FIND(CHAR(1),SUBSTITUTE($I122,",",CHAR(1),(N$4+1)-1)),1)),",","")),"")</f>
        <v>3</v>
      </c>
      <c r="O122" s="7">
        <f t="shared" si="3154"/>
        <v>2</v>
      </c>
      <c r="P122" s="7">
        <f t="shared" si="3155"/>
        <v>1</v>
      </c>
      <c r="Q122" s="7" t="str">
        <f t="shared" si="6472"/>
        <v/>
      </c>
      <c r="R122" s="7" t="str">
        <f t="shared" si="6473"/>
        <v>,2</v>
      </c>
      <c r="S122" s="7">
        <f t="shared" si="4729"/>
        <v>3</v>
      </c>
      <c r="T122" s="7">
        <f t="shared" si="4657"/>
        <v>2</v>
      </c>
      <c r="U122" s="7">
        <f t="shared" si="4658"/>
        <v>1</v>
      </c>
      <c r="V122" s="7" t="str">
        <f t="shared" si="5378"/>
        <v/>
      </c>
      <c r="W122" s="7" t="str">
        <f t="shared" si="5379"/>
        <v>,2,2</v>
      </c>
      <c r="X122" s="7">
        <f t="shared" si="4866"/>
        <v>25</v>
      </c>
      <c r="Y122" s="7">
        <f t="shared" ref="Y122:CJ122" si="6815">IFERROR(ROUNDDOWN(IF(LEFT($C122,1)="*",X122*IF(RIGHT($C122,LEN($C122)-1)="old",X122,VALUE(RIGHT($C122,LEN($C122)-1))),X122+IF(RIGHT($C122,LEN($C122)-1)="old",X122,VALUE(RIGHT($C122,LEN($C122)-1))))/3,0),"")</f>
        <v>9</v>
      </c>
      <c r="Z122" s="7">
        <f t="shared" ref="Z122:CK122" si="6816">IFERROR(IF(MOD(Y122,$D122)=0,$E122,$F122),"")</f>
        <v>1</v>
      </c>
      <c r="AA122" s="7" t="str">
        <f t="shared" si="4732"/>
        <v/>
      </c>
      <c r="AB122" s="7" t="str">
        <f t="shared" si="4733"/>
        <v>,2,2,9</v>
      </c>
      <c r="AC122" s="7">
        <f t="shared" si="4869"/>
        <v>25</v>
      </c>
      <c r="AD122" s="7">
        <f t="shared" ref="AD122:CO122" si="6817">IFERROR(ROUNDDOWN(IF(LEFT($C122,1)="*",AC122*IF(RIGHT($C122,LEN($C122)-1)="old",AC122,VALUE(RIGHT($C122,LEN($C122)-1))),AC122+IF(RIGHT($C122,LEN($C122)-1)="old",AC122,VALUE(RIGHT($C122,LEN($C122)-1))))/3,0),"")</f>
        <v>9</v>
      </c>
      <c r="AE122" s="7">
        <f t="shared" ref="AE122:CP122" si="6818">IFERROR(IF(MOD(AD122,$D122)=0,$E122,$F122),"")</f>
        <v>1</v>
      </c>
      <c r="AF122" s="7" t="str">
        <f t="shared" si="4736"/>
        <v/>
      </c>
      <c r="AG122" s="7" t="str">
        <f t="shared" si="4737"/>
        <v>,2,2,9,9</v>
      </c>
      <c r="AH122" s="7">
        <f t="shared" si="4872"/>
        <v>25</v>
      </c>
      <c r="AI122" s="7">
        <f t="shared" ref="AI122:CT122" si="6819">IFERROR(ROUNDDOWN(IF(LEFT($C122,1)="*",AH122*IF(RIGHT($C122,LEN($C122)-1)="old",AH122,VALUE(RIGHT($C122,LEN($C122)-1))),AH122+IF(RIGHT($C122,LEN($C122)-1)="old",AH122,VALUE(RIGHT($C122,LEN($C122)-1))))/3,0),"")</f>
        <v>9</v>
      </c>
      <c r="AJ122" s="7">
        <f t="shared" ref="AJ122:CU122" si="6820">IFERROR(IF(MOD(AI122,$D122)=0,$E122,$F122),"")</f>
        <v>1</v>
      </c>
      <c r="AK122" s="7" t="str">
        <f t="shared" si="4740"/>
        <v/>
      </c>
      <c r="AL122" s="7" t="str">
        <f t="shared" si="4741"/>
        <v>,2,2,9,9,9</v>
      </c>
      <c r="AM122" s="7">
        <f t="shared" si="4875"/>
        <v>19</v>
      </c>
      <c r="AN122" s="7">
        <f t="shared" ref="AN122:CY122" si="6821">IFERROR(ROUNDDOWN(IF(LEFT($C122,1)="*",AM122*IF(RIGHT($C122,LEN($C122)-1)="old",AM122,VALUE(RIGHT($C122,LEN($C122)-1))),AM122+IF(RIGHT($C122,LEN($C122)-1)="old",AM122,VALUE(RIGHT($C122,LEN($C122)-1))))/3,0),"")</f>
        <v>7</v>
      </c>
      <c r="AO122" s="7">
        <f t="shared" ref="AO122:CZ122" si="6822">IFERROR(IF(MOD(AN122,$D122)=0,$E122,$F122),"")</f>
        <v>1</v>
      </c>
      <c r="AP122" s="7" t="str">
        <f t="shared" si="4744"/>
        <v/>
      </c>
      <c r="AQ122" s="7" t="str">
        <f t="shared" si="4745"/>
        <v>,2,2,9,9,9,7</v>
      </c>
      <c r="AR122" s="7" t="str">
        <f t="shared" si="4878"/>
        <v/>
      </c>
      <c r="AS122" s="7" t="str">
        <f t="shared" ref="AS122:DD122" si="6823">IFERROR(ROUNDDOWN(IF(LEFT($C122,1)="*",AR122*IF(RIGHT($C122,LEN($C122)-1)="old",AR122,VALUE(RIGHT($C122,LEN($C122)-1))),AR122+IF(RIGHT($C122,LEN($C122)-1)="old",AR122,VALUE(RIGHT($C122,LEN($C122)-1))))/3,0),"")</f>
        <v/>
      </c>
      <c r="AT122" s="7" t="str">
        <f t="shared" ref="AT122:DE122" si="6824">IFERROR(IF(MOD(AS122,$D122)=0,$E122,$F122),"")</f>
        <v/>
      </c>
      <c r="AU122" s="7" t="str">
        <f t="shared" si="4748"/>
        <v/>
      </c>
      <c r="AV122" s="7" t="str">
        <f t="shared" si="4749"/>
        <v>,2,2,9,9,9,7</v>
      </c>
      <c r="AW122" s="7" t="str">
        <f t="shared" si="4881"/>
        <v/>
      </c>
      <c r="AX122" s="7" t="str">
        <f t="shared" ref="AX122:DI122" si="6825">IFERROR(ROUNDDOWN(IF(LEFT($C122,1)="*",AW122*IF(RIGHT($C122,LEN($C122)-1)="old",AW122,VALUE(RIGHT($C122,LEN($C122)-1))),AW122+IF(RIGHT($C122,LEN($C122)-1)="old",AW122,VALUE(RIGHT($C122,LEN($C122)-1))))/3,0),"")</f>
        <v/>
      </c>
      <c r="AY122" s="7" t="str">
        <f t="shared" ref="AY122:DJ122" si="6826">IFERROR(IF(MOD(AX122,$D122)=0,$E122,$F122),"")</f>
        <v/>
      </c>
      <c r="AZ122" s="7" t="str">
        <f t="shared" si="4752"/>
        <v/>
      </c>
      <c r="BA122" s="7" t="str">
        <f t="shared" si="4753"/>
        <v>,2,2,9,9,9,7</v>
      </c>
      <c r="BB122" s="7" t="str">
        <f t="shared" si="4884"/>
        <v/>
      </c>
      <c r="BC122" s="7" t="str">
        <f t="shared" ref="BC122:DN122" si="6827">IFERROR(ROUNDDOWN(IF(LEFT($C122,1)="*",BB122*IF(RIGHT($C122,LEN($C122)-1)="old",BB122,VALUE(RIGHT($C122,LEN($C122)-1))),BB122+IF(RIGHT($C122,LEN($C122)-1)="old",BB122,VALUE(RIGHT($C122,LEN($C122)-1))))/3,0),"")</f>
        <v/>
      </c>
      <c r="BD122" s="7" t="str">
        <f t="shared" ref="BD122:DO122" si="6828">IFERROR(IF(MOD(BC122,$D122)=0,$E122,$F122),"")</f>
        <v/>
      </c>
      <c r="BE122" s="7" t="str">
        <f t="shared" si="4756"/>
        <v/>
      </c>
      <c r="BF122" s="7" t="str">
        <f t="shared" si="4757"/>
        <v>,2,2,9,9,9,7</v>
      </c>
      <c r="BG122" s="7" t="str">
        <f t="shared" si="4887"/>
        <v/>
      </c>
      <c r="BH122" s="7" t="str">
        <f t="shared" ref="BH122:DS122" si="6829">IFERROR(ROUNDDOWN(IF(LEFT($C122,1)="*",BG122*IF(RIGHT($C122,LEN($C122)-1)="old",BG122,VALUE(RIGHT($C122,LEN($C122)-1))),BG122+IF(RIGHT($C122,LEN($C122)-1)="old",BG122,VALUE(RIGHT($C122,LEN($C122)-1))))/3,0),"")</f>
        <v/>
      </c>
      <c r="BI122" s="7" t="str">
        <f t="shared" ref="BI122:DT122" si="6830">IFERROR(IF(MOD(BH122,$D122)=0,$E122,$F122),"")</f>
        <v/>
      </c>
      <c r="BJ122" s="7" t="str">
        <f t="shared" si="4760"/>
        <v/>
      </c>
      <c r="BK122" s="7" t="str">
        <f t="shared" si="4761"/>
        <v>,2,2,9,9,9,7</v>
      </c>
      <c r="BL122" s="7" t="str">
        <f t="shared" si="4890"/>
        <v/>
      </c>
      <c r="BM122" s="7" t="str">
        <f t="shared" ref="BM122:DX122" si="6831">IFERROR(ROUNDDOWN(IF(LEFT($C122,1)="*",BL122*IF(RIGHT($C122,LEN($C122)-1)="old",BL122,VALUE(RIGHT($C122,LEN($C122)-1))),BL122+IF(RIGHT($C122,LEN($C122)-1)="old",BL122,VALUE(RIGHT($C122,LEN($C122)-1))))/3,0),"")</f>
        <v/>
      </c>
      <c r="BN122" s="7" t="str">
        <f t="shared" ref="BN122:DY122" si="6832">IFERROR(IF(MOD(BM122,$D122)=0,$E122,$F122),"")</f>
        <v/>
      </c>
      <c r="BO122" s="7" t="str">
        <f t="shared" si="4764"/>
        <v/>
      </c>
      <c r="BP122" s="7" t="str">
        <f t="shared" si="4765"/>
        <v>,2,2,9,9,9,7</v>
      </c>
      <c r="BQ122" s="7" t="str">
        <f t="shared" si="4893"/>
        <v/>
      </c>
      <c r="BR122" s="7" t="str">
        <f t="shared" ref="BR122:EC122" si="6833">IFERROR(ROUNDDOWN(IF(LEFT($C122,1)="*",BQ122*IF(RIGHT($C122,LEN($C122)-1)="old",BQ122,VALUE(RIGHT($C122,LEN($C122)-1))),BQ122+IF(RIGHT($C122,LEN($C122)-1)="old",BQ122,VALUE(RIGHT($C122,LEN($C122)-1))))/3,0),"")</f>
        <v/>
      </c>
      <c r="BS122" s="7" t="str">
        <f t="shared" ref="BS122:ED122" si="6834">IFERROR(IF(MOD(BR122,$D122)=0,$E122,$F122),"")</f>
        <v/>
      </c>
      <c r="BT122" s="7" t="str">
        <f t="shared" si="4768"/>
        <v/>
      </c>
      <c r="BU122" s="7" t="str">
        <f t="shared" si="4769"/>
        <v>,2,2,9,9,9,7</v>
      </c>
      <c r="BV122" s="7" t="str">
        <f t="shared" si="4896"/>
        <v/>
      </c>
      <c r="BW122" s="7" t="str">
        <f t="shared" ref="BW122:EH122" si="6835">IFERROR(ROUNDDOWN(IF(LEFT($C122,1)="*",BV122*IF(RIGHT($C122,LEN($C122)-1)="old",BV122,VALUE(RIGHT($C122,LEN($C122)-1))),BV122+IF(RIGHT($C122,LEN($C122)-1)="old",BV122,VALUE(RIGHT($C122,LEN($C122)-1))))/3,0),"")</f>
        <v/>
      </c>
      <c r="BX122" s="7" t="str">
        <f t="shared" ref="BX122:EI122" si="6836">IFERROR(IF(MOD(BW122,$D122)=0,$E122,$F122),"")</f>
        <v/>
      </c>
      <c r="BY122" s="7" t="str">
        <f t="shared" si="4772"/>
        <v/>
      </c>
      <c r="BZ122" s="7" t="str">
        <f t="shared" si="4773"/>
        <v>,2,2,9,9,9,7</v>
      </c>
      <c r="CA122" s="7" t="str">
        <f t="shared" si="4899"/>
        <v/>
      </c>
      <c r="CB122" s="7" t="str">
        <f t="shared" ref="CB122:EM122" si="6837">IFERROR(ROUNDDOWN(IF(LEFT($C122,1)="*",CA122*IF(RIGHT($C122,LEN($C122)-1)="old",CA122,VALUE(RIGHT($C122,LEN($C122)-1))),CA122+IF(RIGHT($C122,LEN($C122)-1)="old",CA122,VALUE(RIGHT($C122,LEN($C122)-1))))/3,0),"")</f>
        <v/>
      </c>
      <c r="CC122" s="7" t="str">
        <f t="shared" ref="CC122:EN122" si="6838">IFERROR(IF(MOD(CB122,$D122)=0,$E122,$F122),"")</f>
        <v/>
      </c>
      <c r="CD122" s="7" t="str">
        <f t="shared" si="4776"/>
        <v/>
      </c>
      <c r="CE122" s="7" t="str">
        <f t="shared" si="4777"/>
        <v>,2,2,9,9,9,7</v>
      </c>
      <c r="CF122" s="7" t="str">
        <f t="shared" si="4902"/>
        <v/>
      </c>
      <c r="CG122" s="7" t="str">
        <f t="shared" ref="CG122:ER122" si="6839">IFERROR(ROUNDDOWN(IF(LEFT($C122,1)="*",CF122*IF(RIGHT($C122,LEN($C122)-1)="old",CF122,VALUE(RIGHT($C122,LEN($C122)-1))),CF122+IF(RIGHT($C122,LEN($C122)-1)="old",CF122,VALUE(RIGHT($C122,LEN($C122)-1))))/3,0),"")</f>
        <v/>
      </c>
      <c r="CH122" s="7" t="str">
        <f t="shared" ref="CH122:ES122" si="6840">IFERROR(IF(MOD(CG122,$D122)=0,$E122,$F122),"")</f>
        <v/>
      </c>
      <c r="CI122" s="7" t="str">
        <f t="shared" si="4780"/>
        <v/>
      </c>
      <c r="CJ122" s="7" t="str">
        <f t="shared" si="4781"/>
        <v>,2,2,9,9,9,7</v>
      </c>
      <c r="CK122" s="7" t="str">
        <f t="shared" si="4905"/>
        <v/>
      </c>
      <c r="CL122" s="7" t="str">
        <f t="shared" ref="CL122:EW122" si="6841">IFERROR(ROUNDDOWN(IF(LEFT($C122,1)="*",CK122*IF(RIGHT($C122,LEN($C122)-1)="old",CK122,VALUE(RIGHT($C122,LEN($C122)-1))),CK122+IF(RIGHT($C122,LEN($C122)-1)="old",CK122,VALUE(RIGHT($C122,LEN($C122)-1))))/3,0),"")</f>
        <v/>
      </c>
      <c r="CM122" s="7" t="str">
        <f t="shared" ref="CM122:EX122" si="6842">IFERROR(IF(MOD(CL122,$D122)=0,$E122,$F122),"")</f>
        <v/>
      </c>
      <c r="CN122" s="7" t="str">
        <f t="shared" si="4784"/>
        <v/>
      </c>
      <c r="CO122" s="7" t="str">
        <f t="shared" si="4785"/>
        <v>,2,2,9,9,9,7</v>
      </c>
      <c r="CP122" s="7" t="str">
        <f t="shared" si="4908"/>
        <v/>
      </c>
      <c r="CQ122" s="7" t="str">
        <f t="shared" ref="CQ122:FB122" si="6843">IFERROR(ROUNDDOWN(IF(LEFT($C122,1)="*",CP122*IF(RIGHT($C122,LEN($C122)-1)="old",CP122,VALUE(RIGHT($C122,LEN($C122)-1))),CP122+IF(RIGHT($C122,LEN($C122)-1)="old",CP122,VALUE(RIGHT($C122,LEN($C122)-1))))/3,0),"")</f>
        <v/>
      </c>
      <c r="CR122" s="7" t="str">
        <f t="shared" ref="CR122:FC122" si="6844">IFERROR(IF(MOD(CQ122,$D122)=0,$E122,$F122),"")</f>
        <v/>
      </c>
      <c r="CS122" s="7" t="str">
        <f t="shared" si="4788"/>
        <v/>
      </c>
      <c r="CT122" s="7" t="str">
        <f t="shared" si="4789"/>
        <v>,2,2,9,9,9,7</v>
      </c>
      <c r="CU122" s="7" t="str">
        <f t="shared" si="4911"/>
        <v/>
      </c>
      <c r="CV122" s="7" t="str">
        <f t="shared" ref="CV122:FG122" si="6845">IFERROR(ROUNDDOWN(IF(LEFT($C122,1)="*",CU122*IF(RIGHT($C122,LEN($C122)-1)="old",CU122,VALUE(RIGHT($C122,LEN($C122)-1))),CU122+IF(RIGHT($C122,LEN($C122)-1)="old",CU122,VALUE(RIGHT($C122,LEN($C122)-1))))/3,0),"")</f>
        <v/>
      </c>
      <c r="CW122" s="7" t="str">
        <f t="shared" ref="CW122:FH122" si="6846">IFERROR(IF(MOD(CV122,$D122)=0,$E122,$F122),"")</f>
        <v/>
      </c>
      <c r="CX122" s="7" t="str">
        <f t="shared" si="4792"/>
        <v/>
      </c>
      <c r="CY122" s="7" t="str">
        <f t="shared" si="4793"/>
        <v>,2,2,9,9,9,7</v>
      </c>
      <c r="CZ122" s="7" t="str">
        <f t="shared" si="4914"/>
        <v/>
      </c>
      <c r="DA122" s="7" t="str">
        <f t="shared" ref="DA122:FL122" si="6847">IFERROR(ROUNDDOWN(IF(LEFT($C122,1)="*",CZ122*IF(RIGHT($C122,LEN($C122)-1)="old",CZ122,VALUE(RIGHT($C122,LEN($C122)-1))),CZ122+IF(RIGHT($C122,LEN($C122)-1)="old",CZ122,VALUE(RIGHT($C122,LEN($C122)-1))))/3,0),"")</f>
        <v/>
      </c>
      <c r="DB122" s="7" t="str">
        <f t="shared" ref="DB122:FM122" si="6848">IFERROR(IF(MOD(DA122,$D122)=0,$E122,$F122),"")</f>
        <v/>
      </c>
      <c r="DC122" s="7" t="str">
        <f t="shared" si="4796"/>
        <v/>
      </c>
      <c r="DD122" s="7" t="str">
        <f t="shared" si="4797"/>
        <v>,2,2,9,9,9,7</v>
      </c>
      <c r="DE122" s="7" t="str">
        <f t="shared" si="4917"/>
        <v/>
      </c>
      <c r="DF122" s="7" t="str">
        <f t="shared" ref="DF122:FQ122" si="6849">IFERROR(ROUNDDOWN(IF(LEFT($C122,1)="*",DE122*IF(RIGHT($C122,LEN($C122)-1)="old",DE122,VALUE(RIGHT($C122,LEN($C122)-1))),DE122+IF(RIGHT($C122,LEN($C122)-1)="old",DE122,VALUE(RIGHT($C122,LEN($C122)-1))))/3,0),"")</f>
        <v/>
      </c>
      <c r="DG122" s="7" t="str">
        <f t="shared" ref="DG122:FR122" si="6850">IFERROR(IF(MOD(DF122,$D122)=0,$E122,$F122),"")</f>
        <v/>
      </c>
      <c r="DH122" s="7" t="str">
        <f t="shared" si="4800"/>
        <v/>
      </c>
      <c r="DI122" s="7" t="str">
        <f t="shared" si="4801"/>
        <v>,2,2,9,9,9,7</v>
      </c>
      <c r="DJ122" s="7" t="str">
        <f t="shared" si="4920"/>
        <v/>
      </c>
      <c r="DK122" s="7" t="str">
        <f t="shared" ref="DK122:FV122" si="6851">IFERROR(ROUNDDOWN(IF(LEFT($C122,1)="*",DJ122*IF(RIGHT($C122,LEN($C122)-1)="old",DJ122,VALUE(RIGHT($C122,LEN($C122)-1))),DJ122+IF(RIGHT($C122,LEN($C122)-1)="old",DJ122,VALUE(RIGHT($C122,LEN($C122)-1))))/3,0),"")</f>
        <v/>
      </c>
      <c r="DL122" s="7" t="str">
        <f t="shared" ref="DL122:FW122" si="6852">IFERROR(IF(MOD(DK122,$D122)=0,$E122,$F122),"")</f>
        <v/>
      </c>
      <c r="DM122" s="7" t="str">
        <f t="shared" si="4804"/>
        <v/>
      </c>
      <c r="DN122" s="7" t="str">
        <f t="shared" si="4805"/>
        <v>,2,2,9,9,9,7</v>
      </c>
      <c r="DO122" s="7" t="str">
        <f t="shared" si="4923"/>
        <v/>
      </c>
      <c r="DP122" s="7" t="str">
        <f t="shared" ref="DP122:GA122" si="6853">IFERROR(ROUNDDOWN(IF(LEFT($C122,1)="*",DO122*IF(RIGHT($C122,LEN($C122)-1)="old",DO122,VALUE(RIGHT($C122,LEN($C122)-1))),DO122+IF(RIGHT($C122,LEN($C122)-1)="old",DO122,VALUE(RIGHT($C122,LEN($C122)-1))))/3,0),"")</f>
        <v/>
      </c>
      <c r="DQ122" s="7" t="str">
        <f t="shared" ref="DQ122:GB122" si="6854">IFERROR(IF(MOD(DP122,$D122)=0,$E122,$F122),"")</f>
        <v/>
      </c>
      <c r="DR122" s="7" t="str">
        <f t="shared" si="4808"/>
        <v/>
      </c>
      <c r="DS122" s="7" t="str">
        <f t="shared" si="4809"/>
        <v>,2,2,9,9,9,7</v>
      </c>
      <c r="DT122" s="7" t="str">
        <f t="shared" si="4926"/>
        <v/>
      </c>
      <c r="DU122" s="7" t="str">
        <f t="shared" ref="DU122:GF122" si="6855">IFERROR(ROUNDDOWN(IF(LEFT($C122,1)="*",DT122*IF(RIGHT($C122,LEN($C122)-1)="old",DT122,VALUE(RIGHT($C122,LEN($C122)-1))),DT122+IF(RIGHT($C122,LEN($C122)-1)="old",DT122,VALUE(RIGHT($C122,LEN($C122)-1))))/3,0),"")</f>
        <v/>
      </c>
      <c r="DV122" s="7" t="str">
        <f t="shared" ref="DV122:GG122" si="6856">IFERROR(IF(MOD(DU122,$D122)=0,$E122,$F122),"")</f>
        <v/>
      </c>
      <c r="DW122" s="7" t="str">
        <f t="shared" si="4812"/>
        <v/>
      </c>
      <c r="DX122" s="7" t="str">
        <f t="shared" si="4813"/>
        <v>,2,2,9,9,9,7</v>
      </c>
      <c r="DY122" s="7" t="str">
        <f t="shared" si="4929"/>
        <v/>
      </c>
      <c r="DZ122" s="7" t="str">
        <f t="shared" ref="DZ122:GK122" si="6857">IFERROR(ROUNDDOWN(IF(LEFT($C122,1)="*",DY122*IF(RIGHT($C122,LEN($C122)-1)="old",DY122,VALUE(RIGHT($C122,LEN($C122)-1))),DY122+IF(RIGHT($C122,LEN($C122)-1)="old",DY122,VALUE(RIGHT($C122,LEN($C122)-1))))/3,0),"")</f>
        <v/>
      </c>
      <c r="EA122" s="7" t="str">
        <f t="shared" ref="EA122:GK122" si="6858">IFERROR(IF(MOD(DZ122,$D122)=0,$E122,$F122),"")</f>
        <v/>
      </c>
      <c r="EB122" s="7" t="str">
        <f t="shared" si="4816"/>
        <v/>
      </c>
      <c r="EC122" s="7" t="str">
        <f t="shared" si="4817"/>
        <v>,2,2,9,9,9,7</v>
      </c>
      <c r="ED122" s="7" t="str">
        <f t="shared" si="4932"/>
        <v/>
      </c>
      <c r="EE122" s="7" t="str">
        <f t="shared" ref="EE122:GK122" si="6859">IFERROR(ROUNDDOWN(IF(LEFT($C122,1)="*",ED122*IF(RIGHT($C122,LEN($C122)-1)="old",ED122,VALUE(RIGHT($C122,LEN($C122)-1))),ED122+IF(RIGHT($C122,LEN($C122)-1)="old",ED122,VALUE(RIGHT($C122,LEN($C122)-1))))/3,0),"")</f>
        <v/>
      </c>
      <c r="EF122" s="7" t="str">
        <f t="shared" ref="EF122:GK122" si="6860">IFERROR(IF(MOD(EE122,$D122)=0,$E122,$F122),"")</f>
        <v/>
      </c>
      <c r="EG122" s="7" t="str">
        <f t="shared" si="4820"/>
        <v/>
      </c>
      <c r="EH122" s="7" t="str">
        <f t="shared" si="4821"/>
        <v>,2,2,9,9,9,7</v>
      </c>
      <c r="EI122" s="7" t="str">
        <f t="shared" si="4935"/>
        <v/>
      </c>
      <c r="EJ122" s="7" t="str">
        <f t="shared" ref="EJ122:GK122" si="6861">IFERROR(ROUNDDOWN(IF(LEFT($C122,1)="*",EI122*IF(RIGHT($C122,LEN($C122)-1)="old",EI122,VALUE(RIGHT($C122,LEN($C122)-1))),EI122+IF(RIGHT($C122,LEN($C122)-1)="old",EI122,VALUE(RIGHT($C122,LEN($C122)-1))))/3,0),"")</f>
        <v/>
      </c>
      <c r="EK122" s="7" t="str">
        <f t="shared" ref="EK122:GK122" si="6862">IFERROR(IF(MOD(EJ122,$D122)=0,$E122,$F122),"")</f>
        <v/>
      </c>
      <c r="EL122" s="7" t="str">
        <f t="shared" si="4824"/>
        <v/>
      </c>
      <c r="EM122" s="7" t="str">
        <f t="shared" si="4825"/>
        <v>,2,2,9,9,9,7</v>
      </c>
      <c r="EN122" s="7" t="str">
        <f t="shared" si="4938"/>
        <v/>
      </c>
      <c r="EO122" s="7" t="str">
        <f t="shared" ref="EO122:GK122" si="6863">IFERROR(ROUNDDOWN(IF(LEFT($C122,1)="*",EN122*IF(RIGHT($C122,LEN($C122)-1)="old",EN122,VALUE(RIGHT($C122,LEN($C122)-1))),EN122+IF(RIGHT($C122,LEN($C122)-1)="old",EN122,VALUE(RIGHT($C122,LEN($C122)-1))))/3,0),"")</f>
        <v/>
      </c>
      <c r="EP122" s="7" t="str">
        <f t="shared" ref="EP122:GK122" si="6864">IFERROR(IF(MOD(EO122,$D122)=0,$E122,$F122),"")</f>
        <v/>
      </c>
      <c r="EQ122" s="7" t="str">
        <f t="shared" si="4828"/>
        <v/>
      </c>
      <c r="ER122" s="7" t="str">
        <f t="shared" si="4829"/>
        <v>,2,2,9,9,9,7</v>
      </c>
      <c r="ES122" s="7" t="str">
        <f t="shared" si="4941"/>
        <v/>
      </c>
      <c r="ET122" s="7" t="str">
        <f t="shared" ref="ET122:GK122" si="6865">IFERROR(ROUNDDOWN(IF(LEFT($C122,1)="*",ES122*IF(RIGHT($C122,LEN($C122)-1)="old",ES122,VALUE(RIGHT($C122,LEN($C122)-1))),ES122+IF(RIGHT($C122,LEN($C122)-1)="old",ES122,VALUE(RIGHT($C122,LEN($C122)-1))))/3,0),"")</f>
        <v/>
      </c>
      <c r="EU122" s="7" t="str">
        <f t="shared" ref="EU122:GK122" si="6866">IFERROR(IF(MOD(ET122,$D122)=0,$E122,$F122),"")</f>
        <v/>
      </c>
      <c r="EV122" s="7" t="str">
        <f t="shared" si="4832"/>
        <v/>
      </c>
      <c r="EW122" s="7" t="str">
        <f t="shared" si="4833"/>
        <v>,2,2,9,9,9,7</v>
      </c>
      <c r="EX122" s="7" t="str">
        <f t="shared" si="4944"/>
        <v/>
      </c>
      <c r="EY122" s="7" t="str">
        <f t="shared" ref="EY122:GK122" si="6867">IFERROR(ROUNDDOWN(IF(LEFT($C122,1)="*",EX122*IF(RIGHT($C122,LEN($C122)-1)="old",EX122,VALUE(RIGHT($C122,LEN($C122)-1))),EX122+IF(RIGHT($C122,LEN($C122)-1)="old",EX122,VALUE(RIGHT($C122,LEN($C122)-1))))/3,0),"")</f>
        <v/>
      </c>
      <c r="EZ122" s="7" t="str">
        <f t="shared" ref="EZ122:GK122" si="6868">IFERROR(IF(MOD(EY122,$D122)=0,$E122,$F122),"")</f>
        <v/>
      </c>
      <c r="FA122" s="7" t="str">
        <f t="shared" si="4836"/>
        <v/>
      </c>
      <c r="FB122" s="7" t="str">
        <f t="shared" si="4837"/>
        <v>,2,2,9,9,9,7</v>
      </c>
      <c r="FC122" s="7" t="str">
        <f t="shared" si="4947"/>
        <v/>
      </c>
      <c r="FD122" s="7" t="str">
        <f t="shared" ref="FD122:GK122" si="6869">IFERROR(ROUNDDOWN(IF(LEFT($C122,1)="*",FC122*IF(RIGHT($C122,LEN($C122)-1)="old",FC122,VALUE(RIGHT($C122,LEN($C122)-1))),FC122+IF(RIGHT($C122,LEN($C122)-1)="old",FC122,VALUE(RIGHT($C122,LEN($C122)-1))))/3,0),"")</f>
        <v/>
      </c>
      <c r="FE122" s="7" t="str">
        <f t="shared" ref="FE122:GK122" si="6870">IFERROR(IF(MOD(FD122,$D122)=0,$E122,$F122),"")</f>
        <v/>
      </c>
      <c r="FF122" s="7" t="str">
        <f t="shared" si="4840"/>
        <v/>
      </c>
      <c r="FG122" s="7" t="str">
        <f t="shared" si="4841"/>
        <v>,2,2,9,9,9,7</v>
      </c>
      <c r="FH122" s="7" t="str">
        <f t="shared" si="4950"/>
        <v/>
      </c>
      <c r="FI122" s="7" t="str">
        <f t="shared" ref="FI122:GK122" si="6871">IFERROR(ROUNDDOWN(IF(LEFT($C122,1)="*",FH122*IF(RIGHT($C122,LEN($C122)-1)="old",FH122,VALUE(RIGHT($C122,LEN($C122)-1))),FH122+IF(RIGHT($C122,LEN($C122)-1)="old",FH122,VALUE(RIGHT($C122,LEN($C122)-1))))/3,0),"")</f>
        <v/>
      </c>
      <c r="FJ122" s="7" t="str">
        <f t="shared" ref="FJ122:GK122" si="6872">IFERROR(IF(MOD(FI122,$D122)=0,$E122,$F122),"")</f>
        <v/>
      </c>
      <c r="FK122" s="7" t="str">
        <f t="shared" si="4844"/>
        <v/>
      </c>
      <c r="FL122" s="7" t="str">
        <f t="shared" si="4845"/>
        <v>,2,2,9,9,9,7</v>
      </c>
      <c r="FM122" s="7" t="str">
        <f t="shared" si="4953"/>
        <v/>
      </c>
      <c r="FN122" s="7" t="str">
        <f t="shared" ref="FN122:GK122" si="6873">IFERROR(ROUNDDOWN(IF(LEFT($C122,1)="*",FM122*IF(RIGHT($C122,LEN($C122)-1)="old",FM122,VALUE(RIGHT($C122,LEN($C122)-1))),FM122+IF(RIGHT($C122,LEN($C122)-1)="old",FM122,VALUE(RIGHT($C122,LEN($C122)-1))))/3,0),"")</f>
        <v/>
      </c>
      <c r="FO122" s="7" t="str">
        <f t="shared" ref="FO122:GK122" si="6874">IFERROR(IF(MOD(FN122,$D122)=0,$E122,$F122),"")</f>
        <v/>
      </c>
      <c r="FP122" s="7" t="str">
        <f t="shared" si="4848"/>
        <v/>
      </c>
      <c r="FQ122" s="7" t="str">
        <f t="shared" si="4849"/>
        <v>,2,2,9,9,9,7</v>
      </c>
      <c r="FR122" s="7" t="str">
        <f t="shared" si="4956"/>
        <v/>
      </c>
      <c r="FS122" s="7" t="str">
        <f t="shared" ref="FS122:GK122" si="6875">IFERROR(ROUNDDOWN(IF(LEFT($C122,1)="*",FR122*IF(RIGHT($C122,LEN($C122)-1)="old",FR122,VALUE(RIGHT($C122,LEN($C122)-1))),FR122+IF(RIGHT($C122,LEN($C122)-1)="old",FR122,VALUE(RIGHT($C122,LEN($C122)-1))))/3,0),"")</f>
        <v/>
      </c>
      <c r="FT122" s="7" t="str">
        <f t="shared" ref="FT122:GK122" si="6876">IFERROR(IF(MOD(FS122,$D122)=0,$E122,$F122),"")</f>
        <v/>
      </c>
      <c r="FU122" s="7" t="str">
        <f t="shared" si="4852"/>
        <v/>
      </c>
      <c r="FV122" s="7" t="str">
        <f t="shared" si="4853"/>
        <v>,2,2,9,9,9,7</v>
      </c>
      <c r="FW122" s="7" t="str">
        <f t="shared" si="4959"/>
        <v/>
      </c>
      <c r="FX122" s="7" t="str">
        <f t="shared" ref="FX122:GK122" si="6877">IFERROR(ROUNDDOWN(IF(LEFT($C122,1)="*",FW122*IF(RIGHT($C122,LEN($C122)-1)="old",FW122,VALUE(RIGHT($C122,LEN($C122)-1))),FW122+IF(RIGHT($C122,LEN($C122)-1)="old",FW122,VALUE(RIGHT($C122,LEN($C122)-1))))/3,0),"")</f>
        <v/>
      </c>
      <c r="FY122" s="7" t="str">
        <f t="shared" ref="FY122:GK122" si="6878">IFERROR(IF(MOD(FX122,$D122)=0,$E122,$F122),"")</f>
        <v/>
      </c>
      <c r="FZ122" s="7" t="str">
        <f t="shared" si="4856"/>
        <v/>
      </c>
      <c r="GA122" s="7" t="str">
        <f t="shared" si="4857"/>
        <v>,2,2,9,9,9,7</v>
      </c>
      <c r="GB122" s="7" t="str">
        <f t="shared" si="4962"/>
        <v/>
      </c>
      <c r="GC122" s="7" t="str">
        <f t="shared" ref="GC122:GK122" si="6879">IFERROR(ROUNDDOWN(IF(LEFT($C122,1)="*",GB122*IF(RIGHT($C122,LEN($C122)-1)="old",GB122,VALUE(RIGHT($C122,LEN($C122)-1))),GB122+IF(RIGHT($C122,LEN($C122)-1)="old",GB122,VALUE(RIGHT($C122,LEN($C122)-1))))/3,0),"")</f>
        <v/>
      </c>
      <c r="GD122" s="7" t="str">
        <f t="shared" ref="GD122:GK122" si="6880">IFERROR(IF(MOD(GC122,$D122)=0,$E122,$F122),"")</f>
        <v/>
      </c>
      <c r="GE122" s="7" t="str">
        <f t="shared" si="4860"/>
        <v/>
      </c>
      <c r="GF122" s="7" t="str">
        <f t="shared" si="4861"/>
        <v>,2,2,9,9,9,7</v>
      </c>
      <c r="GG122" s="7" t="str">
        <f t="shared" si="4965"/>
        <v/>
      </c>
      <c r="GH122" s="7" t="str">
        <f t="shared" ref="GH122:GK122" si="6881">IFERROR(ROUNDDOWN(IF(LEFT($C122,1)="*",GG122*IF(RIGHT($C122,LEN($C122)-1)="old",GG122,VALUE(RIGHT($C122,LEN($C122)-1))),GG122+IF(RIGHT($C122,LEN($C122)-1)="old",GG122,VALUE(RIGHT($C122,LEN($C122)-1))))/3,0),"")</f>
        <v/>
      </c>
      <c r="GI122" s="7" t="str">
        <f t="shared" ref="GI122:GK122" si="6882">IFERROR(IF(MOD(GH122,$D122)=0,$E122,$F122),"")</f>
        <v/>
      </c>
      <c r="GJ122" s="7" t="str">
        <f t="shared" si="4864"/>
        <v/>
      </c>
      <c r="GK122" s="7" t="str">
        <f t="shared" si="4865"/>
        <v>,2,2,9,9,9,7</v>
      </c>
    </row>
    <row r="123" spans="1:197" s="7" customFormat="1" x14ac:dyDescent="0.25">
      <c r="B123" s="7">
        <v>6</v>
      </c>
      <c r="C123" s="7" t="str">
        <f>"+6"</f>
        <v>+6</v>
      </c>
      <c r="D123" s="7">
        <v>2</v>
      </c>
      <c r="E123" s="7">
        <v>7</v>
      </c>
      <c r="F123" s="7">
        <v>5</v>
      </c>
      <c r="I123" s="7" t="str">
        <f>IF(E116=B123,GJ116,"")&amp;IF(F116=B123,GK116,"")&amp;IF(E117=B123,GJ117,"")&amp;IF(F117=B123,GK117,"")&amp;IF(E118=B123,GJ118,"")&amp;IF(F118=B123,GK118,"")&amp;IF(E119=B123,GJ119,"")&amp;IF(F119=B123,GK119,"")&amp;IF(E120=B123,GJ120,"")&amp;IF(F120=B123,GK120,"")&amp;IF(E121=B123,GJ121,"")&amp;IF(F121=B123,GK121,"")&amp;IF(E122=B123,GJ122,"")&amp;IF(F122=B123,GK122,"")</f>
        <v>,4,4,4,2,2,2,2,2,2,2,2,2,2,2</v>
      </c>
      <c r="J123" s="7">
        <f t="shared" si="4728"/>
        <v>14</v>
      </c>
      <c r="K123" s="7">
        <f t="shared" si="6610"/>
        <v>206</v>
      </c>
      <c r="L123" s="7" t="str">
        <f>IF(E124=B123,GJ124,"")&amp;IF(F124=B123,GK124,"")</f>
        <v/>
      </c>
      <c r="M123">
        <f>LEN(L123)-LEN(SUBSTITUTE(L123,",",""))</f>
        <v>0</v>
      </c>
      <c r="N123" s="7">
        <f>IF(N$4&lt;=$J123,VALUE(SUBSTITUTE(MID($I123,IFERROR(FIND(CHAR(1),SUBSTITUTE($I123,",",CHAR(1),(N$4+1)-1)),1),IFERROR(FIND(CHAR(1),SUBSTITUTE($I123,",",CHAR(1),(N$4+1))),LEN($I123)+1)-IFERROR(FIND(CHAR(1),SUBSTITUTE($I123,",",CHAR(1),(N$4+1)-1)),1)),",","")),"")</f>
        <v>4</v>
      </c>
      <c r="O123" s="7">
        <f t="shared" si="3154"/>
        <v>3</v>
      </c>
      <c r="P123" s="7">
        <f t="shared" si="3155"/>
        <v>5</v>
      </c>
      <c r="Q123" s="7" t="str">
        <f t="shared" si="6472"/>
        <v/>
      </c>
      <c r="R123" s="7" t="str">
        <f t="shared" si="6473"/>
        <v>,3</v>
      </c>
      <c r="S123" s="7">
        <f t="shared" si="4729"/>
        <v>4</v>
      </c>
      <c r="T123" s="7">
        <f t="shared" si="4657"/>
        <v>3</v>
      </c>
      <c r="U123" s="7">
        <f t="shared" si="4658"/>
        <v>5</v>
      </c>
      <c r="V123" s="7" t="str">
        <f t="shared" si="5378"/>
        <v/>
      </c>
      <c r="W123" s="7" t="str">
        <f t="shared" si="5379"/>
        <v>,3,3</v>
      </c>
      <c r="X123" s="7">
        <f t="shared" si="4866"/>
        <v>4</v>
      </c>
      <c r="Y123" s="7">
        <f t="shared" ref="Y123:CJ123" si="6883">IFERROR(ROUNDDOWN(IF(LEFT($C123,1)="*",X123*IF(RIGHT($C123,LEN($C123)-1)="old",X123,VALUE(RIGHT($C123,LEN($C123)-1))),X123+IF(RIGHT($C123,LEN($C123)-1)="old",X123,VALUE(RIGHT($C123,LEN($C123)-1))))/3,0),"")</f>
        <v>3</v>
      </c>
      <c r="Z123" s="7">
        <f t="shared" ref="Z123:CK123" si="6884">IFERROR(IF(MOD(Y123,$D123)=0,$E123,$F123),"")</f>
        <v>5</v>
      </c>
      <c r="AA123" s="7" t="str">
        <f t="shared" si="4732"/>
        <v/>
      </c>
      <c r="AB123" s="7" t="str">
        <f t="shared" si="4733"/>
        <v>,3,3,3</v>
      </c>
      <c r="AC123" s="7">
        <f t="shared" si="4869"/>
        <v>2</v>
      </c>
      <c r="AD123" s="7">
        <f t="shared" ref="AD123:CO123" si="6885">IFERROR(ROUNDDOWN(IF(LEFT($C123,1)="*",AC123*IF(RIGHT($C123,LEN($C123)-1)="old",AC123,VALUE(RIGHT($C123,LEN($C123)-1))),AC123+IF(RIGHT($C123,LEN($C123)-1)="old",AC123,VALUE(RIGHT($C123,LEN($C123)-1))))/3,0),"")</f>
        <v>2</v>
      </c>
      <c r="AE123" s="7">
        <f t="shared" ref="AE123:CP123" si="6886">IFERROR(IF(MOD(AD123,$D123)=0,$E123,$F123),"")</f>
        <v>7</v>
      </c>
      <c r="AF123" s="7" t="str">
        <f t="shared" si="4736"/>
        <v>,2</v>
      </c>
      <c r="AG123" s="7" t="str">
        <f t="shared" si="4737"/>
        <v>,3,3,3</v>
      </c>
      <c r="AH123" s="7">
        <f t="shared" si="4872"/>
        <v>2</v>
      </c>
      <c r="AI123" s="7">
        <f t="shared" ref="AI123:CT123" si="6887">IFERROR(ROUNDDOWN(IF(LEFT($C123,1)="*",AH123*IF(RIGHT($C123,LEN($C123)-1)="old",AH123,VALUE(RIGHT($C123,LEN($C123)-1))),AH123+IF(RIGHT($C123,LEN($C123)-1)="old",AH123,VALUE(RIGHT($C123,LEN($C123)-1))))/3,0),"")</f>
        <v>2</v>
      </c>
      <c r="AJ123" s="7">
        <f t="shared" ref="AJ123:CU123" si="6888">IFERROR(IF(MOD(AI123,$D123)=0,$E123,$F123),"")</f>
        <v>7</v>
      </c>
      <c r="AK123" s="7" t="str">
        <f t="shared" si="4740"/>
        <v>,2,2</v>
      </c>
      <c r="AL123" s="7" t="str">
        <f t="shared" si="4741"/>
        <v>,3,3,3</v>
      </c>
      <c r="AM123" s="7">
        <f t="shared" si="4875"/>
        <v>2</v>
      </c>
      <c r="AN123" s="7">
        <f t="shared" ref="AN123:CY123" si="6889">IFERROR(ROUNDDOWN(IF(LEFT($C123,1)="*",AM123*IF(RIGHT($C123,LEN($C123)-1)="old",AM123,VALUE(RIGHT($C123,LEN($C123)-1))),AM123+IF(RIGHT($C123,LEN($C123)-1)="old",AM123,VALUE(RIGHT($C123,LEN($C123)-1))))/3,0),"")</f>
        <v>2</v>
      </c>
      <c r="AO123" s="7">
        <f t="shared" ref="AO123:CZ123" si="6890">IFERROR(IF(MOD(AN123,$D123)=0,$E123,$F123),"")</f>
        <v>7</v>
      </c>
      <c r="AP123" s="7" t="str">
        <f t="shared" si="4744"/>
        <v>,2,2,2</v>
      </c>
      <c r="AQ123" s="7" t="str">
        <f t="shared" si="4745"/>
        <v>,3,3,3</v>
      </c>
      <c r="AR123" s="7">
        <f t="shared" si="4878"/>
        <v>2</v>
      </c>
      <c r="AS123" s="7">
        <f t="shared" ref="AS123:DD123" si="6891">IFERROR(ROUNDDOWN(IF(LEFT($C123,1)="*",AR123*IF(RIGHT($C123,LEN($C123)-1)="old",AR123,VALUE(RIGHT($C123,LEN($C123)-1))),AR123+IF(RIGHT($C123,LEN($C123)-1)="old",AR123,VALUE(RIGHT($C123,LEN($C123)-1))))/3,0),"")</f>
        <v>2</v>
      </c>
      <c r="AT123" s="7">
        <f t="shared" ref="AT123:DE123" si="6892">IFERROR(IF(MOD(AS123,$D123)=0,$E123,$F123),"")</f>
        <v>7</v>
      </c>
      <c r="AU123" s="7" t="str">
        <f t="shared" si="4748"/>
        <v>,2,2,2,2</v>
      </c>
      <c r="AV123" s="7" t="str">
        <f t="shared" si="4749"/>
        <v>,3,3,3</v>
      </c>
      <c r="AW123" s="7">
        <f t="shared" si="4881"/>
        <v>2</v>
      </c>
      <c r="AX123" s="7">
        <f t="shared" ref="AX123:DI123" si="6893">IFERROR(ROUNDDOWN(IF(LEFT($C123,1)="*",AW123*IF(RIGHT($C123,LEN($C123)-1)="old",AW123,VALUE(RIGHT($C123,LEN($C123)-1))),AW123+IF(RIGHT($C123,LEN($C123)-1)="old",AW123,VALUE(RIGHT($C123,LEN($C123)-1))))/3,0),"")</f>
        <v>2</v>
      </c>
      <c r="AY123" s="7">
        <f t="shared" ref="AY123:DJ123" si="6894">IFERROR(IF(MOD(AX123,$D123)=0,$E123,$F123),"")</f>
        <v>7</v>
      </c>
      <c r="AZ123" s="7" t="str">
        <f t="shared" si="4752"/>
        <v>,2,2,2,2,2</v>
      </c>
      <c r="BA123" s="7" t="str">
        <f t="shared" si="4753"/>
        <v>,3,3,3</v>
      </c>
      <c r="BB123" s="7">
        <f t="shared" si="4884"/>
        <v>2</v>
      </c>
      <c r="BC123" s="7">
        <f t="shared" ref="BC123:DN123" si="6895">IFERROR(ROUNDDOWN(IF(LEFT($C123,1)="*",BB123*IF(RIGHT($C123,LEN($C123)-1)="old",BB123,VALUE(RIGHT($C123,LEN($C123)-1))),BB123+IF(RIGHT($C123,LEN($C123)-1)="old",BB123,VALUE(RIGHT($C123,LEN($C123)-1))))/3,0),"")</f>
        <v>2</v>
      </c>
      <c r="BD123" s="7">
        <f t="shared" ref="BD123:DO123" si="6896">IFERROR(IF(MOD(BC123,$D123)=0,$E123,$F123),"")</f>
        <v>7</v>
      </c>
      <c r="BE123" s="7" t="str">
        <f t="shared" si="4756"/>
        <v>,2,2,2,2,2,2</v>
      </c>
      <c r="BF123" s="7" t="str">
        <f t="shared" si="4757"/>
        <v>,3,3,3</v>
      </c>
      <c r="BG123" s="7">
        <f t="shared" si="4887"/>
        <v>2</v>
      </c>
      <c r="BH123" s="7">
        <f t="shared" ref="BH123:DS123" si="6897">IFERROR(ROUNDDOWN(IF(LEFT($C123,1)="*",BG123*IF(RIGHT($C123,LEN($C123)-1)="old",BG123,VALUE(RIGHT($C123,LEN($C123)-1))),BG123+IF(RIGHT($C123,LEN($C123)-1)="old",BG123,VALUE(RIGHT($C123,LEN($C123)-1))))/3,0),"")</f>
        <v>2</v>
      </c>
      <c r="BI123" s="7">
        <f t="shared" ref="BI123:DT123" si="6898">IFERROR(IF(MOD(BH123,$D123)=0,$E123,$F123),"")</f>
        <v>7</v>
      </c>
      <c r="BJ123" s="7" t="str">
        <f t="shared" si="4760"/>
        <v>,2,2,2,2,2,2,2</v>
      </c>
      <c r="BK123" s="7" t="str">
        <f t="shared" si="4761"/>
        <v>,3,3,3</v>
      </c>
      <c r="BL123" s="7">
        <f t="shared" si="4890"/>
        <v>2</v>
      </c>
      <c r="BM123" s="7">
        <f t="shared" ref="BM123:DX123" si="6899">IFERROR(ROUNDDOWN(IF(LEFT($C123,1)="*",BL123*IF(RIGHT($C123,LEN($C123)-1)="old",BL123,VALUE(RIGHT($C123,LEN($C123)-1))),BL123+IF(RIGHT($C123,LEN($C123)-1)="old",BL123,VALUE(RIGHT($C123,LEN($C123)-1))))/3,0),"")</f>
        <v>2</v>
      </c>
      <c r="BN123" s="7">
        <f t="shared" ref="BN123:DY123" si="6900">IFERROR(IF(MOD(BM123,$D123)=0,$E123,$F123),"")</f>
        <v>7</v>
      </c>
      <c r="BO123" s="7" t="str">
        <f t="shared" si="4764"/>
        <v>,2,2,2,2,2,2,2,2</v>
      </c>
      <c r="BP123" s="7" t="str">
        <f t="shared" si="4765"/>
        <v>,3,3,3</v>
      </c>
      <c r="BQ123" s="7">
        <f t="shared" si="4893"/>
        <v>2</v>
      </c>
      <c r="BR123" s="7">
        <f t="shared" ref="BR123:EC123" si="6901">IFERROR(ROUNDDOWN(IF(LEFT($C123,1)="*",BQ123*IF(RIGHT($C123,LEN($C123)-1)="old",BQ123,VALUE(RIGHT($C123,LEN($C123)-1))),BQ123+IF(RIGHT($C123,LEN($C123)-1)="old",BQ123,VALUE(RIGHT($C123,LEN($C123)-1))))/3,0),"")</f>
        <v>2</v>
      </c>
      <c r="BS123" s="7">
        <f t="shared" ref="BS123:ED123" si="6902">IFERROR(IF(MOD(BR123,$D123)=0,$E123,$F123),"")</f>
        <v>7</v>
      </c>
      <c r="BT123" s="7" t="str">
        <f t="shared" si="4768"/>
        <v>,2,2,2,2,2,2,2,2,2</v>
      </c>
      <c r="BU123" s="7" t="str">
        <f t="shared" si="4769"/>
        <v>,3,3,3</v>
      </c>
      <c r="BV123" s="7">
        <f t="shared" si="4896"/>
        <v>2</v>
      </c>
      <c r="BW123" s="7">
        <f t="shared" ref="BW123:EH123" si="6903">IFERROR(ROUNDDOWN(IF(LEFT($C123,1)="*",BV123*IF(RIGHT($C123,LEN($C123)-1)="old",BV123,VALUE(RIGHT($C123,LEN($C123)-1))),BV123+IF(RIGHT($C123,LEN($C123)-1)="old",BV123,VALUE(RIGHT($C123,LEN($C123)-1))))/3,0),"")</f>
        <v>2</v>
      </c>
      <c r="BX123" s="7">
        <f t="shared" ref="BX123:EI123" si="6904">IFERROR(IF(MOD(BW123,$D123)=0,$E123,$F123),"")</f>
        <v>7</v>
      </c>
      <c r="BY123" s="7" t="str">
        <f t="shared" si="4772"/>
        <v>,2,2,2,2,2,2,2,2,2,2</v>
      </c>
      <c r="BZ123" s="7" t="str">
        <f t="shared" si="4773"/>
        <v>,3,3,3</v>
      </c>
      <c r="CA123" s="7">
        <f t="shared" si="4899"/>
        <v>2</v>
      </c>
      <c r="CB123" s="7">
        <f t="shared" ref="CB123:EM123" si="6905">IFERROR(ROUNDDOWN(IF(LEFT($C123,1)="*",CA123*IF(RIGHT($C123,LEN($C123)-1)="old",CA123,VALUE(RIGHT($C123,LEN($C123)-1))),CA123+IF(RIGHT($C123,LEN($C123)-1)="old",CA123,VALUE(RIGHT($C123,LEN($C123)-1))))/3,0),"")</f>
        <v>2</v>
      </c>
      <c r="CC123" s="7">
        <f t="shared" ref="CC123:EN123" si="6906">IFERROR(IF(MOD(CB123,$D123)=0,$E123,$F123),"")</f>
        <v>7</v>
      </c>
      <c r="CD123" s="7" t="str">
        <f t="shared" si="4776"/>
        <v>,2,2,2,2,2,2,2,2,2,2,2</v>
      </c>
      <c r="CE123" s="7" t="str">
        <f t="shared" si="4777"/>
        <v>,3,3,3</v>
      </c>
      <c r="CF123" s="7" t="str">
        <f t="shared" si="4902"/>
        <v/>
      </c>
      <c r="CG123" s="7" t="str">
        <f t="shared" ref="CG123:ER123" si="6907">IFERROR(ROUNDDOWN(IF(LEFT($C123,1)="*",CF123*IF(RIGHT($C123,LEN($C123)-1)="old",CF123,VALUE(RIGHT($C123,LEN($C123)-1))),CF123+IF(RIGHT($C123,LEN($C123)-1)="old",CF123,VALUE(RIGHT($C123,LEN($C123)-1))))/3,0),"")</f>
        <v/>
      </c>
      <c r="CH123" s="7" t="str">
        <f t="shared" ref="CH123:ES123" si="6908">IFERROR(IF(MOD(CG123,$D123)=0,$E123,$F123),"")</f>
        <v/>
      </c>
      <c r="CI123" s="7" t="str">
        <f t="shared" si="4780"/>
        <v>,2,2,2,2,2,2,2,2,2,2,2</v>
      </c>
      <c r="CJ123" s="7" t="str">
        <f t="shared" si="4781"/>
        <v>,3,3,3</v>
      </c>
      <c r="CK123" s="7" t="str">
        <f t="shared" si="4905"/>
        <v/>
      </c>
      <c r="CL123" s="7" t="str">
        <f t="shared" ref="CL123:EW123" si="6909">IFERROR(ROUNDDOWN(IF(LEFT($C123,1)="*",CK123*IF(RIGHT($C123,LEN($C123)-1)="old",CK123,VALUE(RIGHT($C123,LEN($C123)-1))),CK123+IF(RIGHT($C123,LEN($C123)-1)="old",CK123,VALUE(RIGHT($C123,LEN($C123)-1))))/3,0),"")</f>
        <v/>
      </c>
      <c r="CM123" s="7" t="str">
        <f t="shared" ref="CM123:EX123" si="6910">IFERROR(IF(MOD(CL123,$D123)=0,$E123,$F123),"")</f>
        <v/>
      </c>
      <c r="CN123" s="7" t="str">
        <f t="shared" si="4784"/>
        <v>,2,2,2,2,2,2,2,2,2,2,2</v>
      </c>
      <c r="CO123" s="7" t="str">
        <f t="shared" si="4785"/>
        <v>,3,3,3</v>
      </c>
      <c r="CP123" s="7" t="str">
        <f t="shared" si="4908"/>
        <v/>
      </c>
      <c r="CQ123" s="7" t="str">
        <f t="shared" ref="CQ123:FB123" si="6911">IFERROR(ROUNDDOWN(IF(LEFT($C123,1)="*",CP123*IF(RIGHT($C123,LEN($C123)-1)="old",CP123,VALUE(RIGHT($C123,LEN($C123)-1))),CP123+IF(RIGHT($C123,LEN($C123)-1)="old",CP123,VALUE(RIGHT($C123,LEN($C123)-1))))/3,0),"")</f>
        <v/>
      </c>
      <c r="CR123" s="7" t="str">
        <f t="shared" ref="CR123:FC123" si="6912">IFERROR(IF(MOD(CQ123,$D123)=0,$E123,$F123),"")</f>
        <v/>
      </c>
      <c r="CS123" s="7" t="str">
        <f t="shared" si="4788"/>
        <v>,2,2,2,2,2,2,2,2,2,2,2</v>
      </c>
      <c r="CT123" s="7" t="str">
        <f t="shared" si="4789"/>
        <v>,3,3,3</v>
      </c>
      <c r="CU123" s="7" t="str">
        <f t="shared" si="4911"/>
        <v/>
      </c>
      <c r="CV123" s="7" t="str">
        <f t="shared" ref="CV123:FG123" si="6913">IFERROR(ROUNDDOWN(IF(LEFT($C123,1)="*",CU123*IF(RIGHT($C123,LEN($C123)-1)="old",CU123,VALUE(RIGHT($C123,LEN($C123)-1))),CU123+IF(RIGHT($C123,LEN($C123)-1)="old",CU123,VALUE(RIGHT($C123,LEN($C123)-1))))/3,0),"")</f>
        <v/>
      </c>
      <c r="CW123" s="7" t="str">
        <f t="shared" ref="CW123:FH123" si="6914">IFERROR(IF(MOD(CV123,$D123)=0,$E123,$F123),"")</f>
        <v/>
      </c>
      <c r="CX123" s="7" t="str">
        <f t="shared" si="4792"/>
        <v>,2,2,2,2,2,2,2,2,2,2,2</v>
      </c>
      <c r="CY123" s="7" t="str">
        <f t="shared" si="4793"/>
        <v>,3,3,3</v>
      </c>
      <c r="CZ123" s="7" t="str">
        <f t="shared" si="4914"/>
        <v/>
      </c>
      <c r="DA123" s="7" t="str">
        <f t="shared" ref="DA123:FL123" si="6915">IFERROR(ROUNDDOWN(IF(LEFT($C123,1)="*",CZ123*IF(RIGHT($C123,LEN($C123)-1)="old",CZ123,VALUE(RIGHT($C123,LEN($C123)-1))),CZ123+IF(RIGHT($C123,LEN($C123)-1)="old",CZ123,VALUE(RIGHT($C123,LEN($C123)-1))))/3,0),"")</f>
        <v/>
      </c>
      <c r="DB123" s="7" t="str">
        <f t="shared" ref="DB123:FM123" si="6916">IFERROR(IF(MOD(DA123,$D123)=0,$E123,$F123),"")</f>
        <v/>
      </c>
      <c r="DC123" s="7" t="str">
        <f t="shared" si="4796"/>
        <v>,2,2,2,2,2,2,2,2,2,2,2</v>
      </c>
      <c r="DD123" s="7" t="str">
        <f t="shared" si="4797"/>
        <v>,3,3,3</v>
      </c>
      <c r="DE123" s="7" t="str">
        <f t="shared" si="4917"/>
        <v/>
      </c>
      <c r="DF123" s="7" t="str">
        <f t="shared" ref="DF123:FQ123" si="6917">IFERROR(ROUNDDOWN(IF(LEFT($C123,1)="*",DE123*IF(RIGHT($C123,LEN($C123)-1)="old",DE123,VALUE(RIGHT($C123,LEN($C123)-1))),DE123+IF(RIGHT($C123,LEN($C123)-1)="old",DE123,VALUE(RIGHT($C123,LEN($C123)-1))))/3,0),"")</f>
        <v/>
      </c>
      <c r="DG123" s="7" t="str">
        <f t="shared" ref="DG123:FR123" si="6918">IFERROR(IF(MOD(DF123,$D123)=0,$E123,$F123),"")</f>
        <v/>
      </c>
      <c r="DH123" s="7" t="str">
        <f t="shared" si="4800"/>
        <v>,2,2,2,2,2,2,2,2,2,2,2</v>
      </c>
      <c r="DI123" s="7" t="str">
        <f t="shared" si="4801"/>
        <v>,3,3,3</v>
      </c>
      <c r="DJ123" s="7" t="str">
        <f t="shared" si="4920"/>
        <v/>
      </c>
      <c r="DK123" s="7" t="str">
        <f t="shared" ref="DK123:FV123" si="6919">IFERROR(ROUNDDOWN(IF(LEFT($C123,1)="*",DJ123*IF(RIGHT($C123,LEN($C123)-1)="old",DJ123,VALUE(RIGHT($C123,LEN($C123)-1))),DJ123+IF(RIGHT($C123,LEN($C123)-1)="old",DJ123,VALUE(RIGHT($C123,LEN($C123)-1))))/3,0),"")</f>
        <v/>
      </c>
      <c r="DL123" s="7" t="str">
        <f t="shared" ref="DL123:FW123" si="6920">IFERROR(IF(MOD(DK123,$D123)=0,$E123,$F123),"")</f>
        <v/>
      </c>
      <c r="DM123" s="7" t="str">
        <f t="shared" si="4804"/>
        <v>,2,2,2,2,2,2,2,2,2,2,2</v>
      </c>
      <c r="DN123" s="7" t="str">
        <f t="shared" si="4805"/>
        <v>,3,3,3</v>
      </c>
      <c r="DO123" s="7" t="str">
        <f t="shared" si="4923"/>
        <v/>
      </c>
      <c r="DP123" s="7" t="str">
        <f t="shared" ref="DP123:GA123" si="6921">IFERROR(ROUNDDOWN(IF(LEFT($C123,1)="*",DO123*IF(RIGHT($C123,LEN($C123)-1)="old",DO123,VALUE(RIGHT($C123,LEN($C123)-1))),DO123+IF(RIGHT($C123,LEN($C123)-1)="old",DO123,VALUE(RIGHT($C123,LEN($C123)-1))))/3,0),"")</f>
        <v/>
      </c>
      <c r="DQ123" s="7" t="str">
        <f t="shared" ref="DQ123:GB123" si="6922">IFERROR(IF(MOD(DP123,$D123)=0,$E123,$F123),"")</f>
        <v/>
      </c>
      <c r="DR123" s="7" t="str">
        <f t="shared" si="4808"/>
        <v>,2,2,2,2,2,2,2,2,2,2,2</v>
      </c>
      <c r="DS123" s="7" t="str">
        <f t="shared" si="4809"/>
        <v>,3,3,3</v>
      </c>
      <c r="DT123" s="7" t="str">
        <f t="shared" si="4926"/>
        <v/>
      </c>
      <c r="DU123" s="7" t="str">
        <f t="shared" ref="DU123:GF123" si="6923">IFERROR(ROUNDDOWN(IF(LEFT($C123,1)="*",DT123*IF(RIGHT($C123,LEN($C123)-1)="old",DT123,VALUE(RIGHT($C123,LEN($C123)-1))),DT123+IF(RIGHT($C123,LEN($C123)-1)="old",DT123,VALUE(RIGHT($C123,LEN($C123)-1))))/3,0),"")</f>
        <v/>
      </c>
      <c r="DV123" s="7" t="str">
        <f t="shared" ref="DV123:GG123" si="6924">IFERROR(IF(MOD(DU123,$D123)=0,$E123,$F123),"")</f>
        <v/>
      </c>
      <c r="DW123" s="7" t="str">
        <f t="shared" si="4812"/>
        <v>,2,2,2,2,2,2,2,2,2,2,2</v>
      </c>
      <c r="DX123" s="7" t="str">
        <f t="shared" si="4813"/>
        <v>,3,3,3</v>
      </c>
      <c r="DY123" s="7" t="str">
        <f t="shared" si="4929"/>
        <v/>
      </c>
      <c r="DZ123" s="7" t="str">
        <f t="shared" ref="DZ123:GK123" si="6925">IFERROR(ROUNDDOWN(IF(LEFT($C123,1)="*",DY123*IF(RIGHT($C123,LEN($C123)-1)="old",DY123,VALUE(RIGHT($C123,LEN($C123)-1))),DY123+IF(RIGHT($C123,LEN($C123)-1)="old",DY123,VALUE(RIGHT($C123,LEN($C123)-1))))/3,0),"")</f>
        <v/>
      </c>
      <c r="EA123" s="7" t="str">
        <f t="shared" ref="EA123:GK123" si="6926">IFERROR(IF(MOD(DZ123,$D123)=0,$E123,$F123),"")</f>
        <v/>
      </c>
      <c r="EB123" s="7" t="str">
        <f t="shared" si="4816"/>
        <v>,2,2,2,2,2,2,2,2,2,2,2</v>
      </c>
      <c r="EC123" s="7" t="str">
        <f t="shared" si="4817"/>
        <v>,3,3,3</v>
      </c>
      <c r="ED123" s="7" t="str">
        <f t="shared" si="4932"/>
        <v/>
      </c>
      <c r="EE123" s="7" t="str">
        <f t="shared" ref="EE123:GK123" si="6927">IFERROR(ROUNDDOWN(IF(LEFT($C123,1)="*",ED123*IF(RIGHT($C123,LEN($C123)-1)="old",ED123,VALUE(RIGHT($C123,LEN($C123)-1))),ED123+IF(RIGHT($C123,LEN($C123)-1)="old",ED123,VALUE(RIGHT($C123,LEN($C123)-1))))/3,0),"")</f>
        <v/>
      </c>
      <c r="EF123" s="7" t="str">
        <f t="shared" ref="EF123:GK123" si="6928">IFERROR(IF(MOD(EE123,$D123)=0,$E123,$F123),"")</f>
        <v/>
      </c>
      <c r="EG123" s="7" t="str">
        <f t="shared" si="4820"/>
        <v>,2,2,2,2,2,2,2,2,2,2,2</v>
      </c>
      <c r="EH123" s="7" t="str">
        <f t="shared" si="4821"/>
        <v>,3,3,3</v>
      </c>
      <c r="EI123" s="7" t="str">
        <f t="shared" si="4935"/>
        <v/>
      </c>
      <c r="EJ123" s="7" t="str">
        <f t="shared" ref="EJ123:GK123" si="6929">IFERROR(ROUNDDOWN(IF(LEFT($C123,1)="*",EI123*IF(RIGHT($C123,LEN($C123)-1)="old",EI123,VALUE(RIGHT($C123,LEN($C123)-1))),EI123+IF(RIGHT($C123,LEN($C123)-1)="old",EI123,VALUE(RIGHT($C123,LEN($C123)-1))))/3,0),"")</f>
        <v/>
      </c>
      <c r="EK123" s="7" t="str">
        <f t="shared" ref="EK123:GK123" si="6930">IFERROR(IF(MOD(EJ123,$D123)=0,$E123,$F123),"")</f>
        <v/>
      </c>
      <c r="EL123" s="7" t="str">
        <f t="shared" si="4824"/>
        <v>,2,2,2,2,2,2,2,2,2,2,2</v>
      </c>
      <c r="EM123" s="7" t="str">
        <f t="shared" si="4825"/>
        <v>,3,3,3</v>
      </c>
      <c r="EN123" s="7" t="str">
        <f t="shared" si="4938"/>
        <v/>
      </c>
      <c r="EO123" s="7" t="str">
        <f t="shared" ref="EO123:GK123" si="6931">IFERROR(ROUNDDOWN(IF(LEFT($C123,1)="*",EN123*IF(RIGHT($C123,LEN($C123)-1)="old",EN123,VALUE(RIGHT($C123,LEN($C123)-1))),EN123+IF(RIGHT($C123,LEN($C123)-1)="old",EN123,VALUE(RIGHT($C123,LEN($C123)-1))))/3,0),"")</f>
        <v/>
      </c>
      <c r="EP123" s="7" t="str">
        <f t="shared" ref="EP123:GK123" si="6932">IFERROR(IF(MOD(EO123,$D123)=0,$E123,$F123),"")</f>
        <v/>
      </c>
      <c r="EQ123" s="7" t="str">
        <f t="shared" si="4828"/>
        <v>,2,2,2,2,2,2,2,2,2,2,2</v>
      </c>
      <c r="ER123" s="7" t="str">
        <f t="shared" si="4829"/>
        <v>,3,3,3</v>
      </c>
      <c r="ES123" s="7" t="str">
        <f t="shared" si="4941"/>
        <v/>
      </c>
      <c r="ET123" s="7" t="str">
        <f t="shared" ref="ET123:GK123" si="6933">IFERROR(ROUNDDOWN(IF(LEFT($C123,1)="*",ES123*IF(RIGHT($C123,LEN($C123)-1)="old",ES123,VALUE(RIGHT($C123,LEN($C123)-1))),ES123+IF(RIGHT($C123,LEN($C123)-1)="old",ES123,VALUE(RIGHT($C123,LEN($C123)-1))))/3,0),"")</f>
        <v/>
      </c>
      <c r="EU123" s="7" t="str">
        <f t="shared" ref="EU123:GK123" si="6934">IFERROR(IF(MOD(ET123,$D123)=0,$E123,$F123),"")</f>
        <v/>
      </c>
      <c r="EV123" s="7" t="str">
        <f t="shared" si="4832"/>
        <v>,2,2,2,2,2,2,2,2,2,2,2</v>
      </c>
      <c r="EW123" s="7" t="str">
        <f t="shared" si="4833"/>
        <v>,3,3,3</v>
      </c>
      <c r="EX123" s="7" t="str">
        <f t="shared" si="4944"/>
        <v/>
      </c>
      <c r="EY123" s="7" t="str">
        <f t="shared" ref="EY123:GK123" si="6935">IFERROR(ROUNDDOWN(IF(LEFT($C123,1)="*",EX123*IF(RIGHT($C123,LEN($C123)-1)="old",EX123,VALUE(RIGHT($C123,LEN($C123)-1))),EX123+IF(RIGHT($C123,LEN($C123)-1)="old",EX123,VALUE(RIGHT($C123,LEN($C123)-1))))/3,0),"")</f>
        <v/>
      </c>
      <c r="EZ123" s="7" t="str">
        <f t="shared" ref="EZ123:GK123" si="6936">IFERROR(IF(MOD(EY123,$D123)=0,$E123,$F123),"")</f>
        <v/>
      </c>
      <c r="FA123" s="7" t="str">
        <f t="shared" si="4836"/>
        <v>,2,2,2,2,2,2,2,2,2,2,2</v>
      </c>
      <c r="FB123" s="7" t="str">
        <f t="shared" si="4837"/>
        <v>,3,3,3</v>
      </c>
      <c r="FC123" s="7" t="str">
        <f t="shared" si="4947"/>
        <v/>
      </c>
      <c r="FD123" s="7" t="str">
        <f t="shared" ref="FD123:GK123" si="6937">IFERROR(ROUNDDOWN(IF(LEFT($C123,1)="*",FC123*IF(RIGHT($C123,LEN($C123)-1)="old",FC123,VALUE(RIGHT($C123,LEN($C123)-1))),FC123+IF(RIGHT($C123,LEN($C123)-1)="old",FC123,VALUE(RIGHT($C123,LEN($C123)-1))))/3,0),"")</f>
        <v/>
      </c>
      <c r="FE123" s="7" t="str">
        <f t="shared" ref="FE123:GK123" si="6938">IFERROR(IF(MOD(FD123,$D123)=0,$E123,$F123),"")</f>
        <v/>
      </c>
      <c r="FF123" s="7" t="str">
        <f t="shared" si="4840"/>
        <v>,2,2,2,2,2,2,2,2,2,2,2</v>
      </c>
      <c r="FG123" s="7" t="str">
        <f t="shared" si="4841"/>
        <v>,3,3,3</v>
      </c>
      <c r="FH123" s="7" t="str">
        <f t="shared" si="4950"/>
        <v/>
      </c>
      <c r="FI123" s="7" t="str">
        <f t="shared" ref="FI123:GK123" si="6939">IFERROR(ROUNDDOWN(IF(LEFT($C123,1)="*",FH123*IF(RIGHT($C123,LEN($C123)-1)="old",FH123,VALUE(RIGHT($C123,LEN($C123)-1))),FH123+IF(RIGHT($C123,LEN($C123)-1)="old",FH123,VALUE(RIGHT($C123,LEN($C123)-1))))/3,0),"")</f>
        <v/>
      </c>
      <c r="FJ123" s="7" t="str">
        <f t="shared" ref="FJ123:GK123" si="6940">IFERROR(IF(MOD(FI123,$D123)=0,$E123,$F123),"")</f>
        <v/>
      </c>
      <c r="FK123" s="7" t="str">
        <f t="shared" si="4844"/>
        <v>,2,2,2,2,2,2,2,2,2,2,2</v>
      </c>
      <c r="FL123" s="7" t="str">
        <f t="shared" si="4845"/>
        <v>,3,3,3</v>
      </c>
      <c r="FM123" s="7" t="str">
        <f t="shared" si="4953"/>
        <v/>
      </c>
      <c r="FN123" s="7" t="str">
        <f t="shared" ref="FN123:GK123" si="6941">IFERROR(ROUNDDOWN(IF(LEFT($C123,1)="*",FM123*IF(RIGHT($C123,LEN($C123)-1)="old",FM123,VALUE(RIGHT($C123,LEN($C123)-1))),FM123+IF(RIGHT($C123,LEN($C123)-1)="old",FM123,VALUE(RIGHT($C123,LEN($C123)-1))))/3,0),"")</f>
        <v/>
      </c>
      <c r="FO123" s="7" t="str">
        <f t="shared" ref="FO123:GK123" si="6942">IFERROR(IF(MOD(FN123,$D123)=0,$E123,$F123),"")</f>
        <v/>
      </c>
      <c r="FP123" s="7" t="str">
        <f t="shared" si="4848"/>
        <v>,2,2,2,2,2,2,2,2,2,2,2</v>
      </c>
      <c r="FQ123" s="7" t="str">
        <f t="shared" si="4849"/>
        <v>,3,3,3</v>
      </c>
      <c r="FR123" s="7" t="str">
        <f t="shared" si="4956"/>
        <v/>
      </c>
      <c r="FS123" s="7" t="str">
        <f t="shared" ref="FS123:GK123" si="6943">IFERROR(ROUNDDOWN(IF(LEFT($C123,1)="*",FR123*IF(RIGHT($C123,LEN($C123)-1)="old",FR123,VALUE(RIGHT($C123,LEN($C123)-1))),FR123+IF(RIGHT($C123,LEN($C123)-1)="old",FR123,VALUE(RIGHT($C123,LEN($C123)-1))))/3,0),"")</f>
        <v/>
      </c>
      <c r="FT123" s="7" t="str">
        <f t="shared" ref="FT123:GK123" si="6944">IFERROR(IF(MOD(FS123,$D123)=0,$E123,$F123),"")</f>
        <v/>
      </c>
      <c r="FU123" s="7" t="str">
        <f t="shared" si="4852"/>
        <v>,2,2,2,2,2,2,2,2,2,2,2</v>
      </c>
      <c r="FV123" s="7" t="str">
        <f t="shared" si="4853"/>
        <v>,3,3,3</v>
      </c>
      <c r="FW123" s="7" t="str">
        <f t="shared" si="4959"/>
        <v/>
      </c>
      <c r="FX123" s="7" t="str">
        <f t="shared" ref="FX123:GK123" si="6945">IFERROR(ROUNDDOWN(IF(LEFT($C123,1)="*",FW123*IF(RIGHT($C123,LEN($C123)-1)="old",FW123,VALUE(RIGHT($C123,LEN($C123)-1))),FW123+IF(RIGHT($C123,LEN($C123)-1)="old",FW123,VALUE(RIGHT($C123,LEN($C123)-1))))/3,0),"")</f>
        <v/>
      </c>
      <c r="FY123" s="7" t="str">
        <f t="shared" ref="FY123:GK123" si="6946">IFERROR(IF(MOD(FX123,$D123)=0,$E123,$F123),"")</f>
        <v/>
      </c>
      <c r="FZ123" s="7" t="str">
        <f t="shared" si="4856"/>
        <v>,2,2,2,2,2,2,2,2,2,2,2</v>
      </c>
      <c r="GA123" s="7" t="str">
        <f t="shared" si="4857"/>
        <v>,3,3,3</v>
      </c>
      <c r="GB123" s="7" t="str">
        <f t="shared" si="4962"/>
        <v/>
      </c>
      <c r="GC123" s="7" t="str">
        <f t="shared" ref="GC123:GK123" si="6947">IFERROR(ROUNDDOWN(IF(LEFT($C123,1)="*",GB123*IF(RIGHT($C123,LEN($C123)-1)="old",GB123,VALUE(RIGHT($C123,LEN($C123)-1))),GB123+IF(RIGHT($C123,LEN($C123)-1)="old",GB123,VALUE(RIGHT($C123,LEN($C123)-1))))/3,0),"")</f>
        <v/>
      </c>
      <c r="GD123" s="7" t="str">
        <f t="shared" ref="GD123:GK123" si="6948">IFERROR(IF(MOD(GC123,$D123)=0,$E123,$F123),"")</f>
        <v/>
      </c>
      <c r="GE123" s="7" t="str">
        <f t="shared" si="4860"/>
        <v>,2,2,2,2,2,2,2,2,2,2,2</v>
      </c>
      <c r="GF123" s="7" t="str">
        <f t="shared" si="4861"/>
        <v>,3,3,3</v>
      </c>
      <c r="GG123" s="7" t="str">
        <f t="shared" si="4965"/>
        <v/>
      </c>
      <c r="GH123" s="7" t="str">
        <f t="shared" ref="GH123:GK123" si="6949">IFERROR(ROUNDDOWN(IF(LEFT($C123,1)="*",GG123*IF(RIGHT($C123,LEN($C123)-1)="old",GG123,VALUE(RIGHT($C123,LEN($C123)-1))),GG123+IF(RIGHT($C123,LEN($C123)-1)="old",GG123,VALUE(RIGHT($C123,LEN($C123)-1))))/3,0),"")</f>
        <v/>
      </c>
      <c r="GI123" s="7" t="str">
        <f t="shared" ref="GI123:GK123" si="6950">IFERROR(IF(MOD(GH123,$D123)=0,$E123,$F123),"")</f>
        <v/>
      </c>
      <c r="GJ123" s="7" t="str">
        <f t="shared" si="4864"/>
        <v>,2,2,2,2,2,2,2,2,2,2,2</v>
      </c>
      <c r="GK123" s="7" t="str">
        <f t="shared" si="4865"/>
        <v>,3,3,3</v>
      </c>
    </row>
    <row r="124" spans="1:197" s="7" customFormat="1" x14ac:dyDescent="0.25">
      <c r="B124" s="7">
        <v>7</v>
      </c>
      <c r="C124" s="7" t="str">
        <f>"+7"</f>
        <v>+7</v>
      </c>
      <c r="D124" s="7">
        <v>3</v>
      </c>
      <c r="E124" s="7">
        <v>4</v>
      </c>
      <c r="F124" s="7">
        <v>1</v>
      </c>
      <c r="I124" s="7" t="str">
        <f>IF(E117=B124,GJ117,"")&amp;IF(F117=B124,GK117,"")&amp;IF(E118=B124,GJ118,"")&amp;IF(F118=B124,GK118,"")&amp;IF(E119=B124,GJ119,"")&amp;IF(F119=B124,GK119,"")&amp;IF(E120=B124,GJ120,"")&amp;IF(F120=B124,GK120,"")&amp;IF(E121=B124,GJ121,"")&amp;IF(F121=B124,GK121,"")&amp;IF(E122=B124,GJ122,"")&amp;IF(F122=B124,GK122,"")&amp;IF(E123=B124,GJ123,"")&amp;IF(F123=B124,GK123,"")</f>
        <v>,2,2,2,2,2,2,2,2,2,2,2</v>
      </c>
      <c r="J124" s="7">
        <f t="shared" si="4728"/>
        <v>11</v>
      </c>
      <c r="K124" s="7">
        <f t="shared" si="6610"/>
        <v>120</v>
      </c>
      <c r="M124">
        <f>LEN(L124)-LEN(SUBSTITUTE(L124,",",""))</f>
        <v>0</v>
      </c>
      <c r="N124" s="7">
        <f>IF(N$4&lt;=$J124,VALUE(SUBSTITUTE(MID($I124,IFERROR(FIND(CHAR(1),SUBSTITUTE($I124,",",CHAR(1),(N$4+1)-1)),1),IFERROR(FIND(CHAR(1),SUBSTITUTE($I124,",",CHAR(1),(N$4+1))),LEN($I124)+1)-IFERROR(FIND(CHAR(1),SUBSTITUTE($I124,",",CHAR(1),(N$4+1)-1)),1)),",","")),"")</f>
        <v>2</v>
      </c>
      <c r="O124" s="7">
        <f t="shared" si="3154"/>
        <v>3</v>
      </c>
      <c r="P124" s="7">
        <f t="shared" si="3155"/>
        <v>4</v>
      </c>
      <c r="Q124" s="7" t="str">
        <f t="shared" si="6472"/>
        <v>,3</v>
      </c>
      <c r="R124" s="7" t="str">
        <f t="shared" si="6473"/>
        <v/>
      </c>
      <c r="S124" s="7">
        <f t="shared" si="4729"/>
        <v>2</v>
      </c>
      <c r="T124" s="7">
        <f t="shared" si="4657"/>
        <v>3</v>
      </c>
      <c r="U124" s="7">
        <f t="shared" si="4658"/>
        <v>4</v>
      </c>
      <c r="V124" s="7" t="str">
        <f t="shared" si="5378"/>
        <v>,3,3</v>
      </c>
      <c r="W124" s="7" t="str">
        <f t="shared" si="5379"/>
        <v/>
      </c>
      <c r="X124" s="7">
        <f t="shared" si="4866"/>
        <v>2</v>
      </c>
      <c r="Y124" s="7">
        <f t="shared" ref="Y124:CJ124" si="6951">IFERROR(ROUNDDOWN(IF(LEFT($C124,1)="*",X124*IF(RIGHT($C124,LEN($C124)-1)="old",X124,VALUE(RIGHT($C124,LEN($C124)-1))),X124+IF(RIGHT($C124,LEN($C124)-1)="old",X124,VALUE(RIGHT($C124,LEN($C124)-1))))/3,0),"")</f>
        <v>3</v>
      </c>
      <c r="Z124" s="7">
        <f t="shared" ref="Z124:CK124" si="6952">IFERROR(IF(MOD(Y124,$D124)=0,$E124,$F124),"")</f>
        <v>4</v>
      </c>
      <c r="AA124" s="7" t="str">
        <f t="shared" si="4732"/>
        <v>,3,3,3</v>
      </c>
      <c r="AB124" s="7" t="str">
        <f t="shared" si="4733"/>
        <v/>
      </c>
      <c r="AC124" s="7">
        <f t="shared" si="4869"/>
        <v>2</v>
      </c>
      <c r="AD124" s="7">
        <f t="shared" ref="AD124:CO124" si="6953">IFERROR(ROUNDDOWN(IF(LEFT($C124,1)="*",AC124*IF(RIGHT($C124,LEN($C124)-1)="old",AC124,VALUE(RIGHT($C124,LEN($C124)-1))),AC124+IF(RIGHT($C124,LEN($C124)-1)="old",AC124,VALUE(RIGHT($C124,LEN($C124)-1))))/3,0),"")</f>
        <v>3</v>
      </c>
      <c r="AE124" s="7">
        <f t="shared" ref="AE124:CP124" si="6954">IFERROR(IF(MOD(AD124,$D124)=0,$E124,$F124),"")</f>
        <v>4</v>
      </c>
      <c r="AF124" s="7" t="str">
        <f t="shared" si="4736"/>
        <v>,3,3,3,3</v>
      </c>
      <c r="AG124" s="7" t="str">
        <f t="shared" si="4737"/>
        <v/>
      </c>
      <c r="AH124" s="7">
        <f t="shared" si="4872"/>
        <v>2</v>
      </c>
      <c r="AI124" s="7">
        <f t="shared" ref="AI124:CT124" si="6955">IFERROR(ROUNDDOWN(IF(LEFT($C124,1)="*",AH124*IF(RIGHT($C124,LEN($C124)-1)="old",AH124,VALUE(RIGHT($C124,LEN($C124)-1))),AH124+IF(RIGHT($C124,LEN($C124)-1)="old",AH124,VALUE(RIGHT($C124,LEN($C124)-1))))/3,0),"")</f>
        <v>3</v>
      </c>
      <c r="AJ124" s="7">
        <f t="shared" ref="AJ124:CU124" si="6956">IFERROR(IF(MOD(AI124,$D124)=0,$E124,$F124),"")</f>
        <v>4</v>
      </c>
      <c r="AK124" s="7" t="str">
        <f t="shared" si="4740"/>
        <v>,3,3,3,3,3</v>
      </c>
      <c r="AL124" s="7" t="str">
        <f t="shared" si="4741"/>
        <v/>
      </c>
      <c r="AM124" s="7">
        <f t="shared" si="4875"/>
        <v>2</v>
      </c>
      <c r="AN124" s="7">
        <f t="shared" ref="AN124:CY124" si="6957">IFERROR(ROUNDDOWN(IF(LEFT($C124,1)="*",AM124*IF(RIGHT($C124,LEN($C124)-1)="old",AM124,VALUE(RIGHT($C124,LEN($C124)-1))),AM124+IF(RIGHT($C124,LEN($C124)-1)="old",AM124,VALUE(RIGHT($C124,LEN($C124)-1))))/3,0),"")</f>
        <v>3</v>
      </c>
      <c r="AO124" s="7">
        <f t="shared" ref="AO124:CZ124" si="6958">IFERROR(IF(MOD(AN124,$D124)=0,$E124,$F124),"")</f>
        <v>4</v>
      </c>
      <c r="AP124" s="7" t="str">
        <f t="shared" si="4744"/>
        <v>,3,3,3,3,3,3</v>
      </c>
      <c r="AQ124" s="7" t="str">
        <f t="shared" si="4745"/>
        <v/>
      </c>
      <c r="AR124" s="7">
        <f t="shared" si="4878"/>
        <v>2</v>
      </c>
      <c r="AS124" s="7">
        <f t="shared" ref="AS124:DD124" si="6959">IFERROR(ROUNDDOWN(IF(LEFT($C124,1)="*",AR124*IF(RIGHT($C124,LEN($C124)-1)="old",AR124,VALUE(RIGHT($C124,LEN($C124)-1))),AR124+IF(RIGHT($C124,LEN($C124)-1)="old",AR124,VALUE(RIGHT($C124,LEN($C124)-1))))/3,0),"")</f>
        <v>3</v>
      </c>
      <c r="AT124" s="7">
        <f t="shared" ref="AT124:DE124" si="6960">IFERROR(IF(MOD(AS124,$D124)=0,$E124,$F124),"")</f>
        <v>4</v>
      </c>
      <c r="AU124" s="7" t="str">
        <f t="shared" si="4748"/>
        <v>,3,3,3,3,3,3,3</v>
      </c>
      <c r="AV124" s="7" t="str">
        <f t="shared" si="4749"/>
        <v/>
      </c>
      <c r="AW124" s="7">
        <f t="shared" si="4881"/>
        <v>2</v>
      </c>
      <c r="AX124" s="7">
        <f t="shared" ref="AX124:DI124" si="6961">IFERROR(ROUNDDOWN(IF(LEFT($C124,1)="*",AW124*IF(RIGHT($C124,LEN($C124)-1)="old",AW124,VALUE(RIGHT($C124,LEN($C124)-1))),AW124+IF(RIGHT($C124,LEN($C124)-1)="old",AW124,VALUE(RIGHT($C124,LEN($C124)-1))))/3,0),"")</f>
        <v>3</v>
      </c>
      <c r="AY124" s="7">
        <f t="shared" ref="AY124:DJ124" si="6962">IFERROR(IF(MOD(AX124,$D124)=0,$E124,$F124),"")</f>
        <v>4</v>
      </c>
      <c r="AZ124" s="7" t="str">
        <f t="shared" si="4752"/>
        <v>,3,3,3,3,3,3,3,3</v>
      </c>
      <c r="BA124" s="7" t="str">
        <f t="shared" si="4753"/>
        <v/>
      </c>
      <c r="BB124" s="7">
        <f t="shared" si="4884"/>
        <v>2</v>
      </c>
      <c r="BC124" s="7">
        <f t="shared" ref="BC124:DN124" si="6963">IFERROR(ROUNDDOWN(IF(LEFT($C124,1)="*",BB124*IF(RIGHT($C124,LEN($C124)-1)="old",BB124,VALUE(RIGHT($C124,LEN($C124)-1))),BB124+IF(RIGHT($C124,LEN($C124)-1)="old",BB124,VALUE(RIGHT($C124,LEN($C124)-1))))/3,0),"")</f>
        <v>3</v>
      </c>
      <c r="BD124" s="7">
        <f t="shared" ref="BD124:DO124" si="6964">IFERROR(IF(MOD(BC124,$D124)=0,$E124,$F124),"")</f>
        <v>4</v>
      </c>
      <c r="BE124" s="7" t="str">
        <f t="shared" si="4756"/>
        <v>,3,3,3,3,3,3,3,3,3</v>
      </c>
      <c r="BF124" s="7" t="str">
        <f t="shared" si="4757"/>
        <v/>
      </c>
      <c r="BG124" s="7">
        <f t="shared" si="4887"/>
        <v>2</v>
      </c>
      <c r="BH124" s="7">
        <f t="shared" ref="BH124:DS124" si="6965">IFERROR(ROUNDDOWN(IF(LEFT($C124,1)="*",BG124*IF(RIGHT($C124,LEN($C124)-1)="old",BG124,VALUE(RIGHT($C124,LEN($C124)-1))),BG124+IF(RIGHT($C124,LEN($C124)-1)="old",BG124,VALUE(RIGHT($C124,LEN($C124)-1))))/3,0),"")</f>
        <v>3</v>
      </c>
      <c r="BI124" s="7">
        <f t="shared" ref="BI124:DT124" si="6966">IFERROR(IF(MOD(BH124,$D124)=0,$E124,$F124),"")</f>
        <v>4</v>
      </c>
      <c r="BJ124" s="7" t="str">
        <f t="shared" si="4760"/>
        <v>,3,3,3,3,3,3,3,3,3,3</v>
      </c>
      <c r="BK124" s="7" t="str">
        <f t="shared" si="4761"/>
        <v/>
      </c>
      <c r="BL124" s="7">
        <f t="shared" si="4890"/>
        <v>2</v>
      </c>
      <c r="BM124" s="7">
        <f t="shared" ref="BM124:DX124" si="6967">IFERROR(ROUNDDOWN(IF(LEFT($C124,1)="*",BL124*IF(RIGHT($C124,LEN($C124)-1)="old",BL124,VALUE(RIGHT($C124,LEN($C124)-1))),BL124+IF(RIGHT($C124,LEN($C124)-1)="old",BL124,VALUE(RIGHT($C124,LEN($C124)-1))))/3,0),"")</f>
        <v>3</v>
      </c>
      <c r="BN124" s="7">
        <f t="shared" ref="BN124:DY124" si="6968">IFERROR(IF(MOD(BM124,$D124)=0,$E124,$F124),"")</f>
        <v>4</v>
      </c>
      <c r="BO124" s="7" t="str">
        <f t="shared" si="4764"/>
        <v>,3,3,3,3,3,3,3,3,3,3,3</v>
      </c>
      <c r="BP124" s="7" t="str">
        <f t="shared" si="4765"/>
        <v/>
      </c>
      <c r="BQ124" s="7" t="str">
        <f t="shared" si="4893"/>
        <v/>
      </c>
      <c r="BR124" s="7" t="str">
        <f t="shared" ref="BR124:EC124" si="6969">IFERROR(ROUNDDOWN(IF(LEFT($C124,1)="*",BQ124*IF(RIGHT($C124,LEN($C124)-1)="old",BQ124,VALUE(RIGHT($C124,LEN($C124)-1))),BQ124+IF(RIGHT($C124,LEN($C124)-1)="old",BQ124,VALUE(RIGHT($C124,LEN($C124)-1))))/3,0),"")</f>
        <v/>
      </c>
      <c r="BS124" s="7" t="str">
        <f t="shared" ref="BS124:ED124" si="6970">IFERROR(IF(MOD(BR124,$D124)=0,$E124,$F124),"")</f>
        <v/>
      </c>
      <c r="BT124" s="7" t="str">
        <f t="shared" si="4768"/>
        <v>,3,3,3,3,3,3,3,3,3,3,3</v>
      </c>
      <c r="BU124" s="7" t="str">
        <f t="shared" si="4769"/>
        <v/>
      </c>
      <c r="BV124" s="7" t="str">
        <f t="shared" si="4896"/>
        <v/>
      </c>
      <c r="BW124" s="7" t="str">
        <f t="shared" ref="BW124:EH124" si="6971">IFERROR(ROUNDDOWN(IF(LEFT($C124,1)="*",BV124*IF(RIGHT($C124,LEN($C124)-1)="old",BV124,VALUE(RIGHT($C124,LEN($C124)-1))),BV124+IF(RIGHT($C124,LEN($C124)-1)="old",BV124,VALUE(RIGHT($C124,LEN($C124)-1))))/3,0),"")</f>
        <v/>
      </c>
      <c r="BX124" s="7" t="str">
        <f t="shared" ref="BX124:EI124" si="6972">IFERROR(IF(MOD(BW124,$D124)=0,$E124,$F124),"")</f>
        <v/>
      </c>
      <c r="BY124" s="7" t="str">
        <f t="shared" si="4772"/>
        <v>,3,3,3,3,3,3,3,3,3,3,3</v>
      </c>
      <c r="BZ124" s="7" t="str">
        <f t="shared" si="4773"/>
        <v/>
      </c>
      <c r="CA124" s="7" t="str">
        <f t="shared" si="4899"/>
        <v/>
      </c>
      <c r="CB124" s="7" t="str">
        <f t="shared" ref="CB124:EM124" si="6973">IFERROR(ROUNDDOWN(IF(LEFT($C124,1)="*",CA124*IF(RIGHT($C124,LEN($C124)-1)="old",CA124,VALUE(RIGHT($C124,LEN($C124)-1))),CA124+IF(RIGHT($C124,LEN($C124)-1)="old",CA124,VALUE(RIGHT($C124,LEN($C124)-1))))/3,0),"")</f>
        <v/>
      </c>
      <c r="CC124" s="7" t="str">
        <f t="shared" ref="CC124:EN124" si="6974">IFERROR(IF(MOD(CB124,$D124)=0,$E124,$F124),"")</f>
        <v/>
      </c>
      <c r="CD124" s="7" t="str">
        <f t="shared" si="4776"/>
        <v>,3,3,3,3,3,3,3,3,3,3,3</v>
      </c>
      <c r="CE124" s="7" t="str">
        <f t="shared" si="4777"/>
        <v/>
      </c>
      <c r="CF124" s="7" t="str">
        <f t="shared" si="4902"/>
        <v/>
      </c>
      <c r="CG124" s="7" t="str">
        <f t="shared" ref="CG124:ER124" si="6975">IFERROR(ROUNDDOWN(IF(LEFT($C124,1)="*",CF124*IF(RIGHT($C124,LEN($C124)-1)="old",CF124,VALUE(RIGHT($C124,LEN($C124)-1))),CF124+IF(RIGHT($C124,LEN($C124)-1)="old",CF124,VALUE(RIGHT($C124,LEN($C124)-1))))/3,0),"")</f>
        <v/>
      </c>
      <c r="CH124" s="7" t="str">
        <f t="shared" ref="CH124:ES124" si="6976">IFERROR(IF(MOD(CG124,$D124)=0,$E124,$F124),"")</f>
        <v/>
      </c>
      <c r="CI124" s="7" t="str">
        <f t="shared" si="4780"/>
        <v>,3,3,3,3,3,3,3,3,3,3,3</v>
      </c>
      <c r="CJ124" s="7" t="str">
        <f t="shared" si="4781"/>
        <v/>
      </c>
      <c r="CK124" s="7" t="str">
        <f t="shared" si="4905"/>
        <v/>
      </c>
      <c r="CL124" s="7" t="str">
        <f t="shared" ref="CL124:EW124" si="6977">IFERROR(ROUNDDOWN(IF(LEFT($C124,1)="*",CK124*IF(RIGHT($C124,LEN($C124)-1)="old",CK124,VALUE(RIGHT($C124,LEN($C124)-1))),CK124+IF(RIGHT($C124,LEN($C124)-1)="old",CK124,VALUE(RIGHT($C124,LEN($C124)-1))))/3,0),"")</f>
        <v/>
      </c>
      <c r="CM124" s="7" t="str">
        <f t="shared" ref="CM124:EX124" si="6978">IFERROR(IF(MOD(CL124,$D124)=0,$E124,$F124),"")</f>
        <v/>
      </c>
      <c r="CN124" s="7" t="str">
        <f t="shared" si="4784"/>
        <v>,3,3,3,3,3,3,3,3,3,3,3</v>
      </c>
      <c r="CO124" s="7" t="str">
        <f t="shared" si="4785"/>
        <v/>
      </c>
      <c r="CP124" s="7" t="str">
        <f t="shared" si="4908"/>
        <v/>
      </c>
      <c r="CQ124" s="7" t="str">
        <f t="shared" ref="CQ124:FB124" si="6979">IFERROR(ROUNDDOWN(IF(LEFT($C124,1)="*",CP124*IF(RIGHT($C124,LEN($C124)-1)="old",CP124,VALUE(RIGHT($C124,LEN($C124)-1))),CP124+IF(RIGHT($C124,LEN($C124)-1)="old",CP124,VALUE(RIGHT($C124,LEN($C124)-1))))/3,0),"")</f>
        <v/>
      </c>
      <c r="CR124" s="7" t="str">
        <f t="shared" ref="CR124:FC124" si="6980">IFERROR(IF(MOD(CQ124,$D124)=0,$E124,$F124),"")</f>
        <v/>
      </c>
      <c r="CS124" s="7" t="str">
        <f t="shared" si="4788"/>
        <v>,3,3,3,3,3,3,3,3,3,3,3</v>
      </c>
      <c r="CT124" s="7" t="str">
        <f t="shared" si="4789"/>
        <v/>
      </c>
      <c r="CU124" s="7" t="str">
        <f t="shared" si="4911"/>
        <v/>
      </c>
      <c r="CV124" s="7" t="str">
        <f t="shared" ref="CV124:FG124" si="6981">IFERROR(ROUNDDOWN(IF(LEFT($C124,1)="*",CU124*IF(RIGHT($C124,LEN($C124)-1)="old",CU124,VALUE(RIGHT($C124,LEN($C124)-1))),CU124+IF(RIGHT($C124,LEN($C124)-1)="old",CU124,VALUE(RIGHT($C124,LEN($C124)-1))))/3,0),"")</f>
        <v/>
      </c>
      <c r="CW124" s="7" t="str">
        <f t="shared" ref="CW124:FH124" si="6982">IFERROR(IF(MOD(CV124,$D124)=0,$E124,$F124),"")</f>
        <v/>
      </c>
      <c r="CX124" s="7" t="str">
        <f t="shared" si="4792"/>
        <v>,3,3,3,3,3,3,3,3,3,3,3</v>
      </c>
      <c r="CY124" s="7" t="str">
        <f t="shared" si="4793"/>
        <v/>
      </c>
      <c r="CZ124" s="7" t="str">
        <f t="shared" si="4914"/>
        <v/>
      </c>
      <c r="DA124" s="7" t="str">
        <f t="shared" ref="DA124:FL124" si="6983">IFERROR(ROUNDDOWN(IF(LEFT($C124,1)="*",CZ124*IF(RIGHT($C124,LEN($C124)-1)="old",CZ124,VALUE(RIGHT($C124,LEN($C124)-1))),CZ124+IF(RIGHT($C124,LEN($C124)-1)="old",CZ124,VALUE(RIGHT($C124,LEN($C124)-1))))/3,0),"")</f>
        <v/>
      </c>
      <c r="DB124" s="7" t="str">
        <f t="shared" ref="DB124:FM124" si="6984">IFERROR(IF(MOD(DA124,$D124)=0,$E124,$F124),"")</f>
        <v/>
      </c>
      <c r="DC124" s="7" t="str">
        <f t="shared" si="4796"/>
        <v>,3,3,3,3,3,3,3,3,3,3,3</v>
      </c>
      <c r="DD124" s="7" t="str">
        <f t="shared" si="4797"/>
        <v/>
      </c>
      <c r="DE124" s="7" t="str">
        <f t="shared" si="4917"/>
        <v/>
      </c>
      <c r="DF124" s="7" t="str">
        <f t="shared" ref="DF124:FQ124" si="6985">IFERROR(ROUNDDOWN(IF(LEFT($C124,1)="*",DE124*IF(RIGHT($C124,LEN($C124)-1)="old",DE124,VALUE(RIGHT($C124,LEN($C124)-1))),DE124+IF(RIGHT($C124,LEN($C124)-1)="old",DE124,VALUE(RIGHT($C124,LEN($C124)-1))))/3,0),"")</f>
        <v/>
      </c>
      <c r="DG124" s="7" t="str">
        <f t="shared" ref="DG124:FR124" si="6986">IFERROR(IF(MOD(DF124,$D124)=0,$E124,$F124),"")</f>
        <v/>
      </c>
      <c r="DH124" s="7" t="str">
        <f t="shared" si="4800"/>
        <v>,3,3,3,3,3,3,3,3,3,3,3</v>
      </c>
      <c r="DI124" s="7" t="str">
        <f t="shared" si="4801"/>
        <v/>
      </c>
      <c r="DJ124" s="7" t="str">
        <f t="shared" si="4920"/>
        <v/>
      </c>
      <c r="DK124" s="7" t="str">
        <f t="shared" ref="DK124:FV124" si="6987">IFERROR(ROUNDDOWN(IF(LEFT($C124,1)="*",DJ124*IF(RIGHT($C124,LEN($C124)-1)="old",DJ124,VALUE(RIGHT($C124,LEN($C124)-1))),DJ124+IF(RIGHT($C124,LEN($C124)-1)="old",DJ124,VALUE(RIGHT($C124,LEN($C124)-1))))/3,0),"")</f>
        <v/>
      </c>
      <c r="DL124" s="7" t="str">
        <f t="shared" ref="DL124:FW124" si="6988">IFERROR(IF(MOD(DK124,$D124)=0,$E124,$F124),"")</f>
        <v/>
      </c>
      <c r="DM124" s="7" t="str">
        <f t="shared" si="4804"/>
        <v>,3,3,3,3,3,3,3,3,3,3,3</v>
      </c>
      <c r="DN124" s="7" t="str">
        <f t="shared" si="4805"/>
        <v/>
      </c>
      <c r="DO124" s="7" t="str">
        <f t="shared" si="4923"/>
        <v/>
      </c>
      <c r="DP124" s="7" t="str">
        <f t="shared" ref="DP124:GA124" si="6989">IFERROR(ROUNDDOWN(IF(LEFT($C124,1)="*",DO124*IF(RIGHT($C124,LEN($C124)-1)="old",DO124,VALUE(RIGHT($C124,LEN($C124)-1))),DO124+IF(RIGHT($C124,LEN($C124)-1)="old",DO124,VALUE(RIGHT($C124,LEN($C124)-1))))/3,0),"")</f>
        <v/>
      </c>
      <c r="DQ124" s="7" t="str">
        <f t="shared" ref="DQ124:GB124" si="6990">IFERROR(IF(MOD(DP124,$D124)=0,$E124,$F124),"")</f>
        <v/>
      </c>
      <c r="DR124" s="7" t="str">
        <f t="shared" si="4808"/>
        <v>,3,3,3,3,3,3,3,3,3,3,3</v>
      </c>
      <c r="DS124" s="7" t="str">
        <f t="shared" si="4809"/>
        <v/>
      </c>
      <c r="DT124" s="7" t="str">
        <f t="shared" si="4926"/>
        <v/>
      </c>
      <c r="DU124" s="7" t="str">
        <f t="shared" ref="DU124:GF124" si="6991">IFERROR(ROUNDDOWN(IF(LEFT($C124,1)="*",DT124*IF(RIGHT($C124,LEN($C124)-1)="old",DT124,VALUE(RIGHT($C124,LEN($C124)-1))),DT124+IF(RIGHT($C124,LEN($C124)-1)="old",DT124,VALUE(RIGHT($C124,LEN($C124)-1))))/3,0),"")</f>
        <v/>
      </c>
      <c r="DV124" s="7" t="str">
        <f t="shared" ref="DV124:GG124" si="6992">IFERROR(IF(MOD(DU124,$D124)=0,$E124,$F124),"")</f>
        <v/>
      </c>
      <c r="DW124" s="7" t="str">
        <f t="shared" si="4812"/>
        <v>,3,3,3,3,3,3,3,3,3,3,3</v>
      </c>
      <c r="DX124" s="7" t="str">
        <f t="shared" si="4813"/>
        <v/>
      </c>
      <c r="DY124" s="7" t="str">
        <f t="shared" si="4929"/>
        <v/>
      </c>
      <c r="DZ124" s="7" t="str">
        <f t="shared" ref="DZ124:GK124" si="6993">IFERROR(ROUNDDOWN(IF(LEFT($C124,1)="*",DY124*IF(RIGHT($C124,LEN($C124)-1)="old",DY124,VALUE(RIGHT($C124,LEN($C124)-1))),DY124+IF(RIGHT($C124,LEN($C124)-1)="old",DY124,VALUE(RIGHT($C124,LEN($C124)-1))))/3,0),"")</f>
        <v/>
      </c>
      <c r="EA124" s="7" t="str">
        <f t="shared" ref="EA124:GK124" si="6994">IFERROR(IF(MOD(DZ124,$D124)=0,$E124,$F124),"")</f>
        <v/>
      </c>
      <c r="EB124" s="7" t="str">
        <f t="shared" si="4816"/>
        <v>,3,3,3,3,3,3,3,3,3,3,3</v>
      </c>
      <c r="EC124" s="7" t="str">
        <f t="shared" si="4817"/>
        <v/>
      </c>
      <c r="ED124" s="7" t="str">
        <f t="shared" si="4932"/>
        <v/>
      </c>
      <c r="EE124" s="7" t="str">
        <f t="shared" ref="EE124:GK124" si="6995">IFERROR(ROUNDDOWN(IF(LEFT($C124,1)="*",ED124*IF(RIGHT($C124,LEN($C124)-1)="old",ED124,VALUE(RIGHT($C124,LEN($C124)-1))),ED124+IF(RIGHT($C124,LEN($C124)-1)="old",ED124,VALUE(RIGHT($C124,LEN($C124)-1))))/3,0),"")</f>
        <v/>
      </c>
      <c r="EF124" s="7" t="str">
        <f t="shared" ref="EF124:GK124" si="6996">IFERROR(IF(MOD(EE124,$D124)=0,$E124,$F124),"")</f>
        <v/>
      </c>
      <c r="EG124" s="7" t="str">
        <f t="shared" si="4820"/>
        <v>,3,3,3,3,3,3,3,3,3,3,3</v>
      </c>
      <c r="EH124" s="7" t="str">
        <f t="shared" si="4821"/>
        <v/>
      </c>
      <c r="EI124" s="7" t="str">
        <f t="shared" si="4935"/>
        <v/>
      </c>
      <c r="EJ124" s="7" t="str">
        <f t="shared" ref="EJ124:GK124" si="6997">IFERROR(ROUNDDOWN(IF(LEFT($C124,1)="*",EI124*IF(RIGHT($C124,LEN($C124)-1)="old",EI124,VALUE(RIGHT($C124,LEN($C124)-1))),EI124+IF(RIGHT($C124,LEN($C124)-1)="old",EI124,VALUE(RIGHT($C124,LEN($C124)-1))))/3,0),"")</f>
        <v/>
      </c>
      <c r="EK124" s="7" t="str">
        <f t="shared" ref="EK124:GK124" si="6998">IFERROR(IF(MOD(EJ124,$D124)=0,$E124,$F124),"")</f>
        <v/>
      </c>
      <c r="EL124" s="7" t="str">
        <f t="shared" si="4824"/>
        <v>,3,3,3,3,3,3,3,3,3,3,3</v>
      </c>
      <c r="EM124" s="7" t="str">
        <f t="shared" si="4825"/>
        <v/>
      </c>
      <c r="EN124" s="7" t="str">
        <f t="shared" si="4938"/>
        <v/>
      </c>
      <c r="EO124" s="7" t="str">
        <f t="shared" ref="EO124:GK124" si="6999">IFERROR(ROUNDDOWN(IF(LEFT($C124,1)="*",EN124*IF(RIGHT($C124,LEN($C124)-1)="old",EN124,VALUE(RIGHT($C124,LEN($C124)-1))),EN124+IF(RIGHT($C124,LEN($C124)-1)="old",EN124,VALUE(RIGHT($C124,LEN($C124)-1))))/3,0),"")</f>
        <v/>
      </c>
      <c r="EP124" s="7" t="str">
        <f t="shared" ref="EP124:GK124" si="7000">IFERROR(IF(MOD(EO124,$D124)=0,$E124,$F124),"")</f>
        <v/>
      </c>
      <c r="EQ124" s="7" t="str">
        <f t="shared" si="4828"/>
        <v>,3,3,3,3,3,3,3,3,3,3,3</v>
      </c>
      <c r="ER124" s="7" t="str">
        <f t="shared" si="4829"/>
        <v/>
      </c>
      <c r="ES124" s="7" t="str">
        <f t="shared" si="4941"/>
        <v/>
      </c>
      <c r="ET124" s="7" t="str">
        <f t="shared" ref="ET124:GK124" si="7001">IFERROR(ROUNDDOWN(IF(LEFT($C124,1)="*",ES124*IF(RIGHT($C124,LEN($C124)-1)="old",ES124,VALUE(RIGHT($C124,LEN($C124)-1))),ES124+IF(RIGHT($C124,LEN($C124)-1)="old",ES124,VALUE(RIGHT($C124,LEN($C124)-1))))/3,0),"")</f>
        <v/>
      </c>
      <c r="EU124" s="7" t="str">
        <f t="shared" ref="EU124:GK124" si="7002">IFERROR(IF(MOD(ET124,$D124)=0,$E124,$F124),"")</f>
        <v/>
      </c>
      <c r="EV124" s="7" t="str">
        <f t="shared" si="4832"/>
        <v>,3,3,3,3,3,3,3,3,3,3,3</v>
      </c>
      <c r="EW124" s="7" t="str">
        <f t="shared" si="4833"/>
        <v/>
      </c>
      <c r="EX124" s="7" t="str">
        <f t="shared" si="4944"/>
        <v/>
      </c>
      <c r="EY124" s="7" t="str">
        <f t="shared" ref="EY124:GK124" si="7003">IFERROR(ROUNDDOWN(IF(LEFT($C124,1)="*",EX124*IF(RIGHT($C124,LEN($C124)-1)="old",EX124,VALUE(RIGHT($C124,LEN($C124)-1))),EX124+IF(RIGHT($C124,LEN($C124)-1)="old",EX124,VALUE(RIGHT($C124,LEN($C124)-1))))/3,0),"")</f>
        <v/>
      </c>
      <c r="EZ124" s="7" t="str">
        <f t="shared" ref="EZ124:GK124" si="7004">IFERROR(IF(MOD(EY124,$D124)=0,$E124,$F124),"")</f>
        <v/>
      </c>
      <c r="FA124" s="7" t="str">
        <f t="shared" si="4836"/>
        <v>,3,3,3,3,3,3,3,3,3,3,3</v>
      </c>
      <c r="FB124" s="7" t="str">
        <f t="shared" si="4837"/>
        <v/>
      </c>
      <c r="FC124" s="7" t="str">
        <f t="shared" si="4947"/>
        <v/>
      </c>
      <c r="FD124" s="7" t="str">
        <f t="shared" ref="FD124:GK124" si="7005">IFERROR(ROUNDDOWN(IF(LEFT($C124,1)="*",FC124*IF(RIGHT($C124,LEN($C124)-1)="old",FC124,VALUE(RIGHT($C124,LEN($C124)-1))),FC124+IF(RIGHT($C124,LEN($C124)-1)="old",FC124,VALUE(RIGHT($C124,LEN($C124)-1))))/3,0),"")</f>
        <v/>
      </c>
      <c r="FE124" s="7" t="str">
        <f t="shared" ref="FE124:GK124" si="7006">IFERROR(IF(MOD(FD124,$D124)=0,$E124,$F124),"")</f>
        <v/>
      </c>
      <c r="FF124" s="7" t="str">
        <f t="shared" si="4840"/>
        <v>,3,3,3,3,3,3,3,3,3,3,3</v>
      </c>
      <c r="FG124" s="7" t="str">
        <f t="shared" si="4841"/>
        <v/>
      </c>
      <c r="FH124" s="7" t="str">
        <f t="shared" si="4950"/>
        <v/>
      </c>
      <c r="FI124" s="7" t="str">
        <f t="shared" ref="FI124:GK124" si="7007">IFERROR(ROUNDDOWN(IF(LEFT($C124,1)="*",FH124*IF(RIGHT($C124,LEN($C124)-1)="old",FH124,VALUE(RIGHT($C124,LEN($C124)-1))),FH124+IF(RIGHT($C124,LEN($C124)-1)="old",FH124,VALUE(RIGHT($C124,LEN($C124)-1))))/3,0),"")</f>
        <v/>
      </c>
      <c r="FJ124" s="7" t="str">
        <f t="shared" ref="FJ124:GK124" si="7008">IFERROR(IF(MOD(FI124,$D124)=0,$E124,$F124),"")</f>
        <v/>
      </c>
      <c r="FK124" s="7" t="str">
        <f t="shared" si="4844"/>
        <v>,3,3,3,3,3,3,3,3,3,3,3</v>
      </c>
      <c r="FL124" s="7" t="str">
        <f t="shared" si="4845"/>
        <v/>
      </c>
      <c r="FM124" s="7" t="str">
        <f t="shared" si="4953"/>
        <v/>
      </c>
      <c r="FN124" s="7" t="str">
        <f t="shared" ref="FN124:GK124" si="7009">IFERROR(ROUNDDOWN(IF(LEFT($C124,1)="*",FM124*IF(RIGHT($C124,LEN($C124)-1)="old",FM124,VALUE(RIGHT($C124,LEN($C124)-1))),FM124+IF(RIGHT($C124,LEN($C124)-1)="old",FM124,VALUE(RIGHT($C124,LEN($C124)-1))))/3,0),"")</f>
        <v/>
      </c>
      <c r="FO124" s="7" t="str">
        <f t="shared" ref="FO124:GK124" si="7010">IFERROR(IF(MOD(FN124,$D124)=0,$E124,$F124),"")</f>
        <v/>
      </c>
      <c r="FP124" s="7" t="str">
        <f t="shared" si="4848"/>
        <v>,3,3,3,3,3,3,3,3,3,3,3</v>
      </c>
      <c r="FQ124" s="7" t="str">
        <f t="shared" si="4849"/>
        <v/>
      </c>
      <c r="FR124" s="7" t="str">
        <f t="shared" si="4956"/>
        <v/>
      </c>
      <c r="FS124" s="7" t="str">
        <f t="shared" ref="FS124:GK124" si="7011">IFERROR(ROUNDDOWN(IF(LEFT($C124,1)="*",FR124*IF(RIGHT($C124,LEN($C124)-1)="old",FR124,VALUE(RIGHT($C124,LEN($C124)-1))),FR124+IF(RIGHT($C124,LEN($C124)-1)="old",FR124,VALUE(RIGHT($C124,LEN($C124)-1))))/3,0),"")</f>
        <v/>
      </c>
      <c r="FT124" s="7" t="str">
        <f t="shared" ref="FT124:GK124" si="7012">IFERROR(IF(MOD(FS124,$D124)=0,$E124,$F124),"")</f>
        <v/>
      </c>
      <c r="FU124" s="7" t="str">
        <f t="shared" si="4852"/>
        <v>,3,3,3,3,3,3,3,3,3,3,3</v>
      </c>
      <c r="FV124" s="7" t="str">
        <f t="shared" si="4853"/>
        <v/>
      </c>
      <c r="FW124" s="7" t="str">
        <f t="shared" si="4959"/>
        <v/>
      </c>
      <c r="FX124" s="7" t="str">
        <f t="shared" ref="FX124:GK124" si="7013">IFERROR(ROUNDDOWN(IF(LEFT($C124,1)="*",FW124*IF(RIGHT($C124,LEN($C124)-1)="old",FW124,VALUE(RIGHT($C124,LEN($C124)-1))),FW124+IF(RIGHT($C124,LEN($C124)-1)="old",FW124,VALUE(RIGHT($C124,LEN($C124)-1))))/3,0),"")</f>
        <v/>
      </c>
      <c r="FY124" s="7" t="str">
        <f t="shared" ref="FY124:GK124" si="7014">IFERROR(IF(MOD(FX124,$D124)=0,$E124,$F124),"")</f>
        <v/>
      </c>
      <c r="FZ124" s="7" t="str">
        <f t="shared" si="4856"/>
        <v>,3,3,3,3,3,3,3,3,3,3,3</v>
      </c>
      <c r="GA124" s="7" t="str">
        <f t="shared" si="4857"/>
        <v/>
      </c>
      <c r="GB124" s="7" t="str">
        <f t="shared" si="4962"/>
        <v/>
      </c>
      <c r="GC124" s="7" t="str">
        <f t="shared" ref="GC124:GK124" si="7015">IFERROR(ROUNDDOWN(IF(LEFT($C124,1)="*",GB124*IF(RIGHT($C124,LEN($C124)-1)="old",GB124,VALUE(RIGHT($C124,LEN($C124)-1))),GB124+IF(RIGHT($C124,LEN($C124)-1)="old",GB124,VALUE(RIGHT($C124,LEN($C124)-1))))/3,0),"")</f>
        <v/>
      </c>
      <c r="GD124" s="7" t="str">
        <f t="shared" ref="GD124:GK124" si="7016">IFERROR(IF(MOD(GC124,$D124)=0,$E124,$F124),"")</f>
        <v/>
      </c>
      <c r="GE124" s="7" t="str">
        <f t="shared" si="4860"/>
        <v>,3,3,3,3,3,3,3,3,3,3,3</v>
      </c>
      <c r="GF124" s="7" t="str">
        <f t="shared" si="4861"/>
        <v/>
      </c>
      <c r="GG124" s="7" t="str">
        <f t="shared" si="4965"/>
        <v/>
      </c>
      <c r="GH124" s="7" t="str">
        <f t="shared" ref="GH124:GK124" si="7017">IFERROR(ROUNDDOWN(IF(LEFT($C124,1)="*",GG124*IF(RIGHT($C124,LEN($C124)-1)="old",GG124,VALUE(RIGHT($C124,LEN($C124)-1))),GG124+IF(RIGHT($C124,LEN($C124)-1)="old",GG124,VALUE(RIGHT($C124,LEN($C124)-1))))/3,0),"")</f>
        <v/>
      </c>
      <c r="GI124" s="7" t="str">
        <f t="shared" ref="GI124:GK124" si="7018">IFERROR(IF(MOD(GH124,$D124)=0,$E124,$F124),"")</f>
        <v/>
      </c>
      <c r="GJ124" s="7" t="str">
        <f t="shared" si="4864"/>
        <v>,3,3,3,3,3,3,3,3,3,3,3</v>
      </c>
      <c r="GK124" s="7" t="str">
        <f t="shared" si="4865"/>
        <v/>
      </c>
    </row>
    <row r="125" spans="1:197" x14ac:dyDescent="0.25">
      <c r="A125" s="6">
        <f t="shared" ref="A125" si="7019">A117+1</f>
        <v>16</v>
      </c>
      <c r="B125" s="6">
        <v>0</v>
      </c>
      <c r="C125" s="6" t="str">
        <f>"*5"</f>
        <v>*5</v>
      </c>
      <c r="D125" s="6">
        <v>11</v>
      </c>
      <c r="E125" s="6">
        <v>2</v>
      </c>
      <c r="F125" s="6">
        <v>3</v>
      </c>
      <c r="G125" s="6"/>
      <c r="H125" s="6"/>
      <c r="I125" s="6" t="str">
        <f>IF(E118=B125,GJ118,"")&amp;IF(F118=B125,GK118,"")&amp;IF(E119=B125,GJ119,"")&amp;IF(F119=B125,GK119,"")&amp;IF(E120=B125,GJ120,"")&amp;IF(F120=B125,GK120,"")&amp;IF(E121=B125,GJ121,"")&amp;IF(F121=B125,GK121,"")&amp;IF(E122=B125,GJ122,"")&amp;IF(F122=B125,GK122,"")&amp;IF(E123=B125,GJ123,"")&amp;IF(F123=B125,GK123,"")&amp;IF(E124=B125,GJ124,"")&amp;IF(F124=B125,GK124,"")</f>
        <v>,7,33</v>
      </c>
      <c r="J125" s="6">
        <f t="shared" si="4728"/>
        <v>2</v>
      </c>
      <c r="K125" s="6">
        <f>K117+J125</f>
        <v>111</v>
      </c>
      <c r="L125" s="6" t="str">
        <f>IF(E126=B125,GJ126,"")&amp;IF(F126=B125,GK126,"")&amp;IF(E127=B125,GJ127,"")&amp;IF(F127=B125,GK127,"")&amp;IF(E128=B125,GJ128,"")&amp;IF(F128=B125,GK128,"")&amp;IF(E129=B125,GJ129,"")&amp;IF(F129=B125,GK129,"")&amp;IF(E130=B125,GJ130,"")&amp;IF(F130=B125,GK130,"")&amp;IF(E131=B125,GJ131,"")&amp;IF(F131=B125,GK131,"")&amp;IF(E132=B125,GJ132,"")&amp;IF(F132=B125,GK132,"")</f>
        <v>,7,7,33,33,33</v>
      </c>
      <c r="M125" s="6">
        <f>LEN(L125)-LEN(SUBSTITUTE(L125,",",""))</f>
        <v>5</v>
      </c>
      <c r="N125" s="6">
        <f>IF(N$4&lt;=$J125,VALUE(SUBSTITUTE(MID($I125,IFERROR(FIND(CHAR(1),SUBSTITUTE($I125,",",CHAR(1),(N$4+1)-1)),1),IFERROR(FIND(CHAR(1),SUBSTITUTE($I125,",",CHAR(1),(N$4+1))),LEN($I125)+1)-IFERROR(FIND(CHAR(1),SUBSTITUTE($I125,",",CHAR(1),(N$4+1)-1)),1)),",","")),"")</f>
        <v>7</v>
      </c>
      <c r="O125" s="6">
        <f t="shared" si="3154"/>
        <v>11</v>
      </c>
      <c r="P125" s="6">
        <f t="shared" si="3155"/>
        <v>2</v>
      </c>
      <c r="Q125" s="6" t="str">
        <f t="shared" si="6472"/>
        <v>,11</v>
      </c>
      <c r="R125" s="6" t="str">
        <f t="shared" si="6473"/>
        <v/>
      </c>
      <c r="S125" s="6">
        <f t="shared" si="4729"/>
        <v>33</v>
      </c>
      <c r="T125" s="6">
        <f t="shared" si="4657"/>
        <v>55</v>
      </c>
      <c r="U125" s="6">
        <f t="shared" si="4658"/>
        <v>2</v>
      </c>
      <c r="V125" s="6" t="str">
        <f t="shared" si="5378"/>
        <v>,11,55</v>
      </c>
      <c r="W125" s="6" t="str">
        <f t="shared" si="5379"/>
        <v/>
      </c>
      <c r="X125" s="6" t="str">
        <f t="shared" si="4866"/>
        <v/>
      </c>
      <c r="Y125" s="6" t="str">
        <f t="shared" ref="Y125:CJ125" si="7020">IFERROR(ROUNDDOWN(IF(LEFT($C125,1)="*",X125*IF(RIGHT($C125,LEN($C125)-1)="old",X125,VALUE(RIGHT($C125,LEN($C125)-1))),X125+IF(RIGHT($C125,LEN($C125)-1)="old",X125,VALUE(RIGHT($C125,LEN($C125)-1))))/3,0),"")</f>
        <v/>
      </c>
      <c r="Z125" s="6" t="str">
        <f t="shared" ref="Z125:CK125" si="7021">IFERROR(IF(MOD(Y125,$D125)=0,$E125,$F125),"")</f>
        <v/>
      </c>
      <c r="AA125" s="6" t="str">
        <f t="shared" si="4732"/>
        <v>,11,55</v>
      </c>
      <c r="AB125" s="6" t="str">
        <f t="shared" si="4733"/>
        <v/>
      </c>
      <c r="AC125" s="6" t="str">
        <f t="shared" si="4869"/>
        <v/>
      </c>
      <c r="AD125" s="6" t="str">
        <f t="shared" ref="AD125:CO125" si="7022">IFERROR(ROUNDDOWN(IF(LEFT($C125,1)="*",AC125*IF(RIGHT($C125,LEN($C125)-1)="old",AC125,VALUE(RIGHT($C125,LEN($C125)-1))),AC125+IF(RIGHT($C125,LEN($C125)-1)="old",AC125,VALUE(RIGHT($C125,LEN($C125)-1))))/3,0),"")</f>
        <v/>
      </c>
      <c r="AE125" s="6" t="str">
        <f t="shared" ref="AE125:CP125" si="7023">IFERROR(IF(MOD(AD125,$D125)=0,$E125,$F125),"")</f>
        <v/>
      </c>
      <c r="AF125" s="6" t="str">
        <f t="shared" si="4736"/>
        <v>,11,55</v>
      </c>
      <c r="AG125" s="6" t="str">
        <f t="shared" si="4737"/>
        <v/>
      </c>
      <c r="AH125" s="6" t="str">
        <f t="shared" si="4872"/>
        <v/>
      </c>
      <c r="AI125" s="6" t="str">
        <f t="shared" ref="AI125:CT125" si="7024">IFERROR(ROUNDDOWN(IF(LEFT($C125,1)="*",AH125*IF(RIGHT($C125,LEN($C125)-1)="old",AH125,VALUE(RIGHT($C125,LEN($C125)-1))),AH125+IF(RIGHT($C125,LEN($C125)-1)="old",AH125,VALUE(RIGHT($C125,LEN($C125)-1))))/3,0),"")</f>
        <v/>
      </c>
      <c r="AJ125" s="6" t="str">
        <f t="shared" ref="AJ125:CU125" si="7025">IFERROR(IF(MOD(AI125,$D125)=0,$E125,$F125),"")</f>
        <v/>
      </c>
      <c r="AK125" s="6" t="str">
        <f t="shared" si="4740"/>
        <v>,11,55</v>
      </c>
      <c r="AL125" s="6" t="str">
        <f t="shared" si="4741"/>
        <v/>
      </c>
      <c r="AM125" s="6" t="str">
        <f t="shared" si="4875"/>
        <v/>
      </c>
      <c r="AN125" s="6" t="str">
        <f t="shared" ref="AN125:CY125" si="7026">IFERROR(ROUNDDOWN(IF(LEFT($C125,1)="*",AM125*IF(RIGHT($C125,LEN($C125)-1)="old",AM125,VALUE(RIGHT($C125,LEN($C125)-1))),AM125+IF(RIGHT($C125,LEN($C125)-1)="old",AM125,VALUE(RIGHT($C125,LEN($C125)-1))))/3,0),"")</f>
        <v/>
      </c>
      <c r="AO125" s="6" t="str">
        <f t="shared" ref="AO125:CZ125" si="7027">IFERROR(IF(MOD(AN125,$D125)=0,$E125,$F125),"")</f>
        <v/>
      </c>
      <c r="AP125" s="6" t="str">
        <f t="shared" si="4744"/>
        <v>,11,55</v>
      </c>
      <c r="AQ125" s="6" t="str">
        <f t="shared" si="4745"/>
        <v/>
      </c>
      <c r="AR125" s="6" t="str">
        <f t="shared" si="4878"/>
        <v/>
      </c>
      <c r="AS125" s="6" t="str">
        <f t="shared" ref="AS125:DD125" si="7028">IFERROR(ROUNDDOWN(IF(LEFT($C125,1)="*",AR125*IF(RIGHT($C125,LEN($C125)-1)="old",AR125,VALUE(RIGHT($C125,LEN($C125)-1))),AR125+IF(RIGHT($C125,LEN($C125)-1)="old",AR125,VALUE(RIGHT($C125,LEN($C125)-1))))/3,0),"")</f>
        <v/>
      </c>
      <c r="AT125" s="6" t="str">
        <f t="shared" ref="AT125:DE125" si="7029">IFERROR(IF(MOD(AS125,$D125)=0,$E125,$F125),"")</f>
        <v/>
      </c>
      <c r="AU125" s="6" t="str">
        <f t="shared" si="4748"/>
        <v>,11,55</v>
      </c>
      <c r="AV125" s="6" t="str">
        <f t="shared" si="4749"/>
        <v/>
      </c>
      <c r="AW125" s="6" t="str">
        <f t="shared" si="4881"/>
        <v/>
      </c>
      <c r="AX125" s="6" t="str">
        <f t="shared" ref="AX125:DI125" si="7030">IFERROR(ROUNDDOWN(IF(LEFT($C125,1)="*",AW125*IF(RIGHT($C125,LEN($C125)-1)="old",AW125,VALUE(RIGHT($C125,LEN($C125)-1))),AW125+IF(RIGHT($C125,LEN($C125)-1)="old",AW125,VALUE(RIGHT($C125,LEN($C125)-1))))/3,0),"")</f>
        <v/>
      </c>
      <c r="AY125" s="6" t="str">
        <f t="shared" ref="AY125:DJ125" si="7031">IFERROR(IF(MOD(AX125,$D125)=0,$E125,$F125),"")</f>
        <v/>
      </c>
      <c r="AZ125" s="6" t="str">
        <f t="shared" si="4752"/>
        <v>,11,55</v>
      </c>
      <c r="BA125" s="6" t="str">
        <f t="shared" si="4753"/>
        <v/>
      </c>
      <c r="BB125" s="6" t="str">
        <f t="shared" si="4884"/>
        <v/>
      </c>
      <c r="BC125" s="6" t="str">
        <f t="shared" ref="BC125:DN125" si="7032">IFERROR(ROUNDDOWN(IF(LEFT($C125,1)="*",BB125*IF(RIGHT($C125,LEN($C125)-1)="old",BB125,VALUE(RIGHT($C125,LEN($C125)-1))),BB125+IF(RIGHT($C125,LEN($C125)-1)="old",BB125,VALUE(RIGHT($C125,LEN($C125)-1))))/3,0),"")</f>
        <v/>
      </c>
      <c r="BD125" s="6" t="str">
        <f t="shared" ref="BD125:DO125" si="7033">IFERROR(IF(MOD(BC125,$D125)=0,$E125,$F125),"")</f>
        <v/>
      </c>
      <c r="BE125" s="6" t="str">
        <f t="shared" si="4756"/>
        <v>,11,55</v>
      </c>
      <c r="BF125" s="6" t="str">
        <f t="shared" si="4757"/>
        <v/>
      </c>
      <c r="BG125" s="6" t="str">
        <f t="shared" si="4887"/>
        <v/>
      </c>
      <c r="BH125" s="6" t="str">
        <f t="shared" ref="BH125:DS125" si="7034">IFERROR(ROUNDDOWN(IF(LEFT($C125,1)="*",BG125*IF(RIGHT($C125,LEN($C125)-1)="old",BG125,VALUE(RIGHT($C125,LEN($C125)-1))),BG125+IF(RIGHT($C125,LEN($C125)-1)="old",BG125,VALUE(RIGHT($C125,LEN($C125)-1))))/3,0),"")</f>
        <v/>
      </c>
      <c r="BI125" s="6" t="str">
        <f t="shared" ref="BI125:DT125" si="7035">IFERROR(IF(MOD(BH125,$D125)=0,$E125,$F125),"")</f>
        <v/>
      </c>
      <c r="BJ125" s="6" t="str">
        <f t="shared" si="4760"/>
        <v>,11,55</v>
      </c>
      <c r="BK125" s="6" t="str">
        <f t="shared" si="4761"/>
        <v/>
      </c>
      <c r="BL125" s="6" t="str">
        <f t="shared" si="4890"/>
        <v/>
      </c>
      <c r="BM125" s="6" t="str">
        <f t="shared" ref="BM125:DX125" si="7036">IFERROR(ROUNDDOWN(IF(LEFT($C125,1)="*",BL125*IF(RIGHT($C125,LEN($C125)-1)="old",BL125,VALUE(RIGHT($C125,LEN($C125)-1))),BL125+IF(RIGHT($C125,LEN($C125)-1)="old",BL125,VALUE(RIGHT($C125,LEN($C125)-1))))/3,0),"")</f>
        <v/>
      </c>
      <c r="BN125" s="6" t="str">
        <f t="shared" ref="BN125:DY125" si="7037">IFERROR(IF(MOD(BM125,$D125)=0,$E125,$F125),"")</f>
        <v/>
      </c>
      <c r="BO125" s="6" t="str">
        <f t="shared" si="4764"/>
        <v>,11,55</v>
      </c>
      <c r="BP125" s="6" t="str">
        <f t="shared" si="4765"/>
        <v/>
      </c>
      <c r="BQ125" s="6" t="str">
        <f t="shared" si="4893"/>
        <v/>
      </c>
      <c r="BR125" s="6" t="str">
        <f t="shared" ref="BR125:EC125" si="7038">IFERROR(ROUNDDOWN(IF(LEFT($C125,1)="*",BQ125*IF(RIGHT($C125,LEN($C125)-1)="old",BQ125,VALUE(RIGHT($C125,LEN($C125)-1))),BQ125+IF(RIGHT($C125,LEN($C125)-1)="old",BQ125,VALUE(RIGHT($C125,LEN($C125)-1))))/3,0),"")</f>
        <v/>
      </c>
      <c r="BS125" s="6" t="str">
        <f t="shared" ref="BS125:ED125" si="7039">IFERROR(IF(MOD(BR125,$D125)=0,$E125,$F125),"")</f>
        <v/>
      </c>
      <c r="BT125" s="6" t="str">
        <f t="shared" si="4768"/>
        <v>,11,55</v>
      </c>
      <c r="BU125" s="6" t="str">
        <f t="shared" si="4769"/>
        <v/>
      </c>
      <c r="BV125" s="6" t="str">
        <f t="shared" si="4896"/>
        <v/>
      </c>
      <c r="BW125" s="6" t="str">
        <f t="shared" ref="BW125:EH125" si="7040">IFERROR(ROUNDDOWN(IF(LEFT($C125,1)="*",BV125*IF(RIGHT($C125,LEN($C125)-1)="old",BV125,VALUE(RIGHT($C125,LEN($C125)-1))),BV125+IF(RIGHT($C125,LEN($C125)-1)="old",BV125,VALUE(RIGHT($C125,LEN($C125)-1))))/3,0),"")</f>
        <v/>
      </c>
      <c r="BX125" s="6" t="str">
        <f t="shared" ref="BX125:EI125" si="7041">IFERROR(IF(MOD(BW125,$D125)=0,$E125,$F125),"")</f>
        <v/>
      </c>
      <c r="BY125" s="6" t="str">
        <f t="shared" si="4772"/>
        <v>,11,55</v>
      </c>
      <c r="BZ125" s="6" t="str">
        <f t="shared" si="4773"/>
        <v/>
      </c>
      <c r="CA125" s="6" t="str">
        <f t="shared" si="4899"/>
        <v/>
      </c>
      <c r="CB125" s="6" t="str">
        <f t="shared" ref="CB125:EM125" si="7042">IFERROR(ROUNDDOWN(IF(LEFT($C125,1)="*",CA125*IF(RIGHT($C125,LEN($C125)-1)="old",CA125,VALUE(RIGHT($C125,LEN($C125)-1))),CA125+IF(RIGHT($C125,LEN($C125)-1)="old",CA125,VALUE(RIGHT($C125,LEN($C125)-1))))/3,0),"")</f>
        <v/>
      </c>
      <c r="CC125" s="6" t="str">
        <f t="shared" ref="CC125:EN125" si="7043">IFERROR(IF(MOD(CB125,$D125)=0,$E125,$F125),"")</f>
        <v/>
      </c>
      <c r="CD125" s="6" t="str">
        <f t="shared" si="4776"/>
        <v>,11,55</v>
      </c>
      <c r="CE125" s="6" t="str">
        <f t="shared" si="4777"/>
        <v/>
      </c>
      <c r="CF125" s="6" t="str">
        <f t="shared" si="4902"/>
        <v/>
      </c>
      <c r="CG125" s="6" t="str">
        <f t="shared" ref="CG125:ER125" si="7044">IFERROR(ROUNDDOWN(IF(LEFT($C125,1)="*",CF125*IF(RIGHT($C125,LEN($C125)-1)="old",CF125,VALUE(RIGHT($C125,LEN($C125)-1))),CF125+IF(RIGHT($C125,LEN($C125)-1)="old",CF125,VALUE(RIGHT($C125,LEN($C125)-1))))/3,0),"")</f>
        <v/>
      </c>
      <c r="CH125" s="6" t="str">
        <f t="shared" ref="CH125:ES125" si="7045">IFERROR(IF(MOD(CG125,$D125)=0,$E125,$F125),"")</f>
        <v/>
      </c>
      <c r="CI125" s="6" t="str">
        <f t="shared" si="4780"/>
        <v>,11,55</v>
      </c>
      <c r="CJ125" s="6" t="str">
        <f t="shared" si="4781"/>
        <v/>
      </c>
      <c r="CK125" s="6" t="str">
        <f t="shared" si="4905"/>
        <v/>
      </c>
      <c r="CL125" s="6" t="str">
        <f t="shared" ref="CL125:EW125" si="7046">IFERROR(ROUNDDOWN(IF(LEFT($C125,1)="*",CK125*IF(RIGHT($C125,LEN($C125)-1)="old",CK125,VALUE(RIGHT($C125,LEN($C125)-1))),CK125+IF(RIGHT($C125,LEN($C125)-1)="old",CK125,VALUE(RIGHT($C125,LEN($C125)-1))))/3,0),"")</f>
        <v/>
      </c>
      <c r="CM125" s="6" t="str">
        <f t="shared" ref="CM125:EX125" si="7047">IFERROR(IF(MOD(CL125,$D125)=0,$E125,$F125),"")</f>
        <v/>
      </c>
      <c r="CN125" s="6" t="str">
        <f t="shared" si="4784"/>
        <v>,11,55</v>
      </c>
      <c r="CO125" s="6" t="str">
        <f t="shared" si="4785"/>
        <v/>
      </c>
      <c r="CP125" s="6" t="str">
        <f t="shared" si="4908"/>
        <v/>
      </c>
      <c r="CQ125" s="6" t="str">
        <f t="shared" ref="CQ125:FB125" si="7048">IFERROR(ROUNDDOWN(IF(LEFT($C125,1)="*",CP125*IF(RIGHT($C125,LEN($C125)-1)="old",CP125,VALUE(RIGHT($C125,LEN($C125)-1))),CP125+IF(RIGHT($C125,LEN($C125)-1)="old",CP125,VALUE(RIGHT($C125,LEN($C125)-1))))/3,0),"")</f>
        <v/>
      </c>
      <c r="CR125" s="6" t="str">
        <f t="shared" ref="CR125:FC125" si="7049">IFERROR(IF(MOD(CQ125,$D125)=0,$E125,$F125),"")</f>
        <v/>
      </c>
      <c r="CS125" s="6" t="str">
        <f t="shared" si="4788"/>
        <v>,11,55</v>
      </c>
      <c r="CT125" s="6" t="str">
        <f t="shared" si="4789"/>
        <v/>
      </c>
      <c r="CU125" s="6" t="str">
        <f t="shared" si="4911"/>
        <v/>
      </c>
      <c r="CV125" s="6" t="str">
        <f t="shared" ref="CV125:FG125" si="7050">IFERROR(ROUNDDOWN(IF(LEFT($C125,1)="*",CU125*IF(RIGHT($C125,LEN($C125)-1)="old",CU125,VALUE(RIGHT($C125,LEN($C125)-1))),CU125+IF(RIGHT($C125,LEN($C125)-1)="old",CU125,VALUE(RIGHT($C125,LEN($C125)-1))))/3,0),"")</f>
        <v/>
      </c>
      <c r="CW125" s="6" t="str">
        <f t="shared" ref="CW125:FH125" si="7051">IFERROR(IF(MOD(CV125,$D125)=0,$E125,$F125),"")</f>
        <v/>
      </c>
      <c r="CX125" s="6" t="str">
        <f t="shared" si="4792"/>
        <v>,11,55</v>
      </c>
      <c r="CY125" s="6" t="str">
        <f t="shared" si="4793"/>
        <v/>
      </c>
      <c r="CZ125" s="6" t="str">
        <f t="shared" si="4914"/>
        <v/>
      </c>
      <c r="DA125" s="6" t="str">
        <f t="shared" ref="DA125:FL125" si="7052">IFERROR(ROUNDDOWN(IF(LEFT($C125,1)="*",CZ125*IF(RIGHT($C125,LEN($C125)-1)="old",CZ125,VALUE(RIGHT($C125,LEN($C125)-1))),CZ125+IF(RIGHT($C125,LEN($C125)-1)="old",CZ125,VALUE(RIGHT($C125,LEN($C125)-1))))/3,0),"")</f>
        <v/>
      </c>
      <c r="DB125" s="6" t="str">
        <f t="shared" ref="DB125:FM125" si="7053">IFERROR(IF(MOD(DA125,$D125)=0,$E125,$F125),"")</f>
        <v/>
      </c>
      <c r="DC125" s="6" t="str">
        <f t="shared" si="4796"/>
        <v>,11,55</v>
      </c>
      <c r="DD125" s="6" t="str">
        <f t="shared" si="4797"/>
        <v/>
      </c>
      <c r="DE125" s="6" t="str">
        <f t="shared" si="4917"/>
        <v/>
      </c>
      <c r="DF125" s="6" t="str">
        <f t="shared" ref="DF125:FQ125" si="7054">IFERROR(ROUNDDOWN(IF(LEFT($C125,1)="*",DE125*IF(RIGHT($C125,LEN($C125)-1)="old",DE125,VALUE(RIGHT($C125,LEN($C125)-1))),DE125+IF(RIGHT($C125,LEN($C125)-1)="old",DE125,VALUE(RIGHT($C125,LEN($C125)-1))))/3,0),"")</f>
        <v/>
      </c>
      <c r="DG125" s="6" t="str">
        <f t="shared" ref="DG125:FR125" si="7055">IFERROR(IF(MOD(DF125,$D125)=0,$E125,$F125),"")</f>
        <v/>
      </c>
      <c r="DH125" s="6" t="str">
        <f t="shared" si="4800"/>
        <v>,11,55</v>
      </c>
      <c r="DI125" s="6" t="str">
        <f t="shared" si="4801"/>
        <v/>
      </c>
      <c r="DJ125" s="6" t="str">
        <f t="shared" si="4920"/>
        <v/>
      </c>
      <c r="DK125" s="6" t="str">
        <f t="shared" ref="DK125:FV125" si="7056">IFERROR(ROUNDDOWN(IF(LEFT($C125,1)="*",DJ125*IF(RIGHT($C125,LEN($C125)-1)="old",DJ125,VALUE(RIGHT($C125,LEN($C125)-1))),DJ125+IF(RIGHT($C125,LEN($C125)-1)="old",DJ125,VALUE(RIGHT($C125,LEN($C125)-1))))/3,0),"")</f>
        <v/>
      </c>
      <c r="DL125" s="6" t="str">
        <f t="shared" ref="DL125:FW125" si="7057">IFERROR(IF(MOD(DK125,$D125)=0,$E125,$F125),"")</f>
        <v/>
      </c>
      <c r="DM125" s="6" t="str">
        <f t="shared" si="4804"/>
        <v>,11,55</v>
      </c>
      <c r="DN125" s="6" t="str">
        <f t="shared" si="4805"/>
        <v/>
      </c>
      <c r="DO125" s="6" t="str">
        <f t="shared" si="4923"/>
        <v/>
      </c>
      <c r="DP125" s="6" t="str">
        <f t="shared" ref="DP125:GA125" si="7058">IFERROR(ROUNDDOWN(IF(LEFT($C125,1)="*",DO125*IF(RIGHT($C125,LEN($C125)-1)="old",DO125,VALUE(RIGHT($C125,LEN($C125)-1))),DO125+IF(RIGHT($C125,LEN($C125)-1)="old",DO125,VALUE(RIGHT($C125,LEN($C125)-1))))/3,0),"")</f>
        <v/>
      </c>
      <c r="DQ125" s="6" t="str">
        <f t="shared" ref="DQ125:GB125" si="7059">IFERROR(IF(MOD(DP125,$D125)=0,$E125,$F125),"")</f>
        <v/>
      </c>
      <c r="DR125" s="6" t="str">
        <f t="shared" si="4808"/>
        <v>,11,55</v>
      </c>
      <c r="DS125" s="6" t="str">
        <f t="shared" si="4809"/>
        <v/>
      </c>
      <c r="DT125" s="6" t="str">
        <f t="shared" si="4926"/>
        <v/>
      </c>
      <c r="DU125" s="6" t="str">
        <f t="shared" ref="DU125:GF125" si="7060">IFERROR(ROUNDDOWN(IF(LEFT($C125,1)="*",DT125*IF(RIGHT($C125,LEN($C125)-1)="old",DT125,VALUE(RIGHT($C125,LEN($C125)-1))),DT125+IF(RIGHT($C125,LEN($C125)-1)="old",DT125,VALUE(RIGHT($C125,LEN($C125)-1))))/3,0),"")</f>
        <v/>
      </c>
      <c r="DV125" s="6" t="str">
        <f t="shared" ref="DV125:GG125" si="7061">IFERROR(IF(MOD(DU125,$D125)=0,$E125,$F125),"")</f>
        <v/>
      </c>
      <c r="DW125" s="6" t="str">
        <f t="shared" si="4812"/>
        <v>,11,55</v>
      </c>
      <c r="DX125" s="6" t="str">
        <f t="shared" si="4813"/>
        <v/>
      </c>
      <c r="DY125" s="6" t="str">
        <f t="shared" si="4929"/>
        <v/>
      </c>
      <c r="DZ125" s="6" t="str">
        <f t="shared" ref="DZ125:GK125" si="7062">IFERROR(ROUNDDOWN(IF(LEFT($C125,1)="*",DY125*IF(RIGHT($C125,LEN($C125)-1)="old",DY125,VALUE(RIGHT($C125,LEN($C125)-1))),DY125+IF(RIGHT($C125,LEN($C125)-1)="old",DY125,VALUE(RIGHT($C125,LEN($C125)-1))))/3,0),"")</f>
        <v/>
      </c>
      <c r="EA125" s="6" t="str">
        <f t="shared" ref="EA125:GK125" si="7063">IFERROR(IF(MOD(DZ125,$D125)=0,$E125,$F125),"")</f>
        <v/>
      </c>
      <c r="EB125" s="6" t="str">
        <f t="shared" si="4816"/>
        <v>,11,55</v>
      </c>
      <c r="EC125" s="6" t="str">
        <f t="shared" si="4817"/>
        <v/>
      </c>
      <c r="ED125" s="6" t="str">
        <f t="shared" si="4932"/>
        <v/>
      </c>
      <c r="EE125" s="6" t="str">
        <f t="shared" ref="EE125:GK125" si="7064">IFERROR(ROUNDDOWN(IF(LEFT($C125,1)="*",ED125*IF(RIGHT($C125,LEN($C125)-1)="old",ED125,VALUE(RIGHT($C125,LEN($C125)-1))),ED125+IF(RIGHT($C125,LEN($C125)-1)="old",ED125,VALUE(RIGHT($C125,LEN($C125)-1))))/3,0),"")</f>
        <v/>
      </c>
      <c r="EF125" s="6" t="str">
        <f t="shared" ref="EF125:GK125" si="7065">IFERROR(IF(MOD(EE125,$D125)=0,$E125,$F125),"")</f>
        <v/>
      </c>
      <c r="EG125" s="6" t="str">
        <f t="shared" si="4820"/>
        <v>,11,55</v>
      </c>
      <c r="EH125" s="6" t="str">
        <f t="shared" si="4821"/>
        <v/>
      </c>
      <c r="EI125" s="6" t="str">
        <f t="shared" si="4935"/>
        <v/>
      </c>
      <c r="EJ125" s="6" t="str">
        <f t="shared" ref="EJ125:GK125" si="7066">IFERROR(ROUNDDOWN(IF(LEFT($C125,1)="*",EI125*IF(RIGHT($C125,LEN($C125)-1)="old",EI125,VALUE(RIGHT($C125,LEN($C125)-1))),EI125+IF(RIGHT($C125,LEN($C125)-1)="old",EI125,VALUE(RIGHT($C125,LEN($C125)-1))))/3,0),"")</f>
        <v/>
      </c>
      <c r="EK125" s="6" t="str">
        <f t="shared" ref="EK125:GK125" si="7067">IFERROR(IF(MOD(EJ125,$D125)=0,$E125,$F125),"")</f>
        <v/>
      </c>
      <c r="EL125" s="6" t="str">
        <f t="shared" si="4824"/>
        <v>,11,55</v>
      </c>
      <c r="EM125" s="6" t="str">
        <f t="shared" si="4825"/>
        <v/>
      </c>
      <c r="EN125" s="6" t="str">
        <f t="shared" si="4938"/>
        <v/>
      </c>
      <c r="EO125" s="6" t="str">
        <f t="shared" ref="EO125:GK125" si="7068">IFERROR(ROUNDDOWN(IF(LEFT($C125,1)="*",EN125*IF(RIGHT($C125,LEN($C125)-1)="old",EN125,VALUE(RIGHT($C125,LEN($C125)-1))),EN125+IF(RIGHT($C125,LEN($C125)-1)="old",EN125,VALUE(RIGHT($C125,LEN($C125)-1))))/3,0),"")</f>
        <v/>
      </c>
      <c r="EP125" s="6" t="str">
        <f t="shared" ref="EP125:GK125" si="7069">IFERROR(IF(MOD(EO125,$D125)=0,$E125,$F125),"")</f>
        <v/>
      </c>
      <c r="EQ125" s="6" t="str">
        <f t="shared" si="4828"/>
        <v>,11,55</v>
      </c>
      <c r="ER125" s="6" t="str">
        <f t="shared" si="4829"/>
        <v/>
      </c>
      <c r="ES125" s="6" t="str">
        <f t="shared" si="4941"/>
        <v/>
      </c>
      <c r="ET125" s="6" t="str">
        <f t="shared" ref="ET125:GK125" si="7070">IFERROR(ROUNDDOWN(IF(LEFT($C125,1)="*",ES125*IF(RIGHT($C125,LEN($C125)-1)="old",ES125,VALUE(RIGHT($C125,LEN($C125)-1))),ES125+IF(RIGHT($C125,LEN($C125)-1)="old",ES125,VALUE(RIGHT($C125,LEN($C125)-1))))/3,0),"")</f>
        <v/>
      </c>
      <c r="EU125" s="6" t="str">
        <f t="shared" ref="EU125:GK125" si="7071">IFERROR(IF(MOD(ET125,$D125)=0,$E125,$F125),"")</f>
        <v/>
      </c>
      <c r="EV125" s="6" t="str">
        <f t="shared" si="4832"/>
        <v>,11,55</v>
      </c>
      <c r="EW125" s="6" t="str">
        <f t="shared" si="4833"/>
        <v/>
      </c>
      <c r="EX125" s="6" t="str">
        <f t="shared" si="4944"/>
        <v/>
      </c>
      <c r="EY125" s="6" t="str">
        <f t="shared" ref="EY125:GK125" si="7072">IFERROR(ROUNDDOWN(IF(LEFT($C125,1)="*",EX125*IF(RIGHT($C125,LEN($C125)-1)="old",EX125,VALUE(RIGHT($C125,LEN($C125)-1))),EX125+IF(RIGHT($C125,LEN($C125)-1)="old",EX125,VALUE(RIGHT($C125,LEN($C125)-1))))/3,0),"")</f>
        <v/>
      </c>
      <c r="EZ125" s="6" t="str">
        <f t="shared" ref="EZ125:GK125" si="7073">IFERROR(IF(MOD(EY125,$D125)=0,$E125,$F125),"")</f>
        <v/>
      </c>
      <c r="FA125" s="6" t="str">
        <f t="shared" si="4836"/>
        <v>,11,55</v>
      </c>
      <c r="FB125" s="6" t="str">
        <f t="shared" si="4837"/>
        <v/>
      </c>
      <c r="FC125" s="6" t="str">
        <f t="shared" si="4947"/>
        <v/>
      </c>
      <c r="FD125" s="6" t="str">
        <f t="shared" ref="FD125:GK125" si="7074">IFERROR(ROUNDDOWN(IF(LEFT($C125,1)="*",FC125*IF(RIGHT($C125,LEN($C125)-1)="old",FC125,VALUE(RIGHT($C125,LEN($C125)-1))),FC125+IF(RIGHT($C125,LEN($C125)-1)="old",FC125,VALUE(RIGHT($C125,LEN($C125)-1))))/3,0),"")</f>
        <v/>
      </c>
      <c r="FE125" s="6" t="str">
        <f t="shared" ref="FE125:GK125" si="7075">IFERROR(IF(MOD(FD125,$D125)=0,$E125,$F125),"")</f>
        <v/>
      </c>
      <c r="FF125" s="6" t="str">
        <f t="shared" si="4840"/>
        <v>,11,55</v>
      </c>
      <c r="FG125" s="6" t="str">
        <f t="shared" si="4841"/>
        <v/>
      </c>
      <c r="FH125" s="6" t="str">
        <f t="shared" si="4950"/>
        <v/>
      </c>
      <c r="FI125" s="6" t="str">
        <f t="shared" ref="FI125:GK125" si="7076">IFERROR(ROUNDDOWN(IF(LEFT($C125,1)="*",FH125*IF(RIGHT($C125,LEN($C125)-1)="old",FH125,VALUE(RIGHT($C125,LEN($C125)-1))),FH125+IF(RIGHT($C125,LEN($C125)-1)="old",FH125,VALUE(RIGHT($C125,LEN($C125)-1))))/3,0),"")</f>
        <v/>
      </c>
      <c r="FJ125" s="6" t="str">
        <f t="shared" ref="FJ125:GK125" si="7077">IFERROR(IF(MOD(FI125,$D125)=0,$E125,$F125),"")</f>
        <v/>
      </c>
      <c r="FK125" s="6" t="str">
        <f t="shared" si="4844"/>
        <v>,11,55</v>
      </c>
      <c r="FL125" s="6" t="str">
        <f t="shared" si="4845"/>
        <v/>
      </c>
      <c r="FM125" s="6" t="str">
        <f t="shared" si="4953"/>
        <v/>
      </c>
      <c r="FN125" s="6" t="str">
        <f t="shared" ref="FN125:GK125" si="7078">IFERROR(ROUNDDOWN(IF(LEFT($C125,1)="*",FM125*IF(RIGHT($C125,LEN($C125)-1)="old",FM125,VALUE(RIGHT($C125,LEN($C125)-1))),FM125+IF(RIGHT($C125,LEN($C125)-1)="old",FM125,VALUE(RIGHT($C125,LEN($C125)-1))))/3,0),"")</f>
        <v/>
      </c>
      <c r="FO125" s="6" t="str">
        <f t="shared" ref="FO125:GK125" si="7079">IFERROR(IF(MOD(FN125,$D125)=0,$E125,$F125),"")</f>
        <v/>
      </c>
      <c r="FP125" s="6" t="str">
        <f t="shared" si="4848"/>
        <v>,11,55</v>
      </c>
      <c r="FQ125" s="6" t="str">
        <f t="shared" si="4849"/>
        <v/>
      </c>
      <c r="FR125" s="6" t="str">
        <f t="shared" si="4956"/>
        <v/>
      </c>
      <c r="FS125" s="6" t="str">
        <f t="shared" ref="FS125:GK125" si="7080">IFERROR(ROUNDDOWN(IF(LEFT($C125,1)="*",FR125*IF(RIGHT($C125,LEN($C125)-1)="old",FR125,VALUE(RIGHT($C125,LEN($C125)-1))),FR125+IF(RIGHT($C125,LEN($C125)-1)="old",FR125,VALUE(RIGHT($C125,LEN($C125)-1))))/3,0),"")</f>
        <v/>
      </c>
      <c r="FT125" s="6" t="str">
        <f t="shared" ref="FT125:GK125" si="7081">IFERROR(IF(MOD(FS125,$D125)=0,$E125,$F125),"")</f>
        <v/>
      </c>
      <c r="FU125" s="6" t="str">
        <f t="shared" si="4852"/>
        <v>,11,55</v>
      </c>
      <c r="FV125" s="6" t="str">
        <f t="shared" si="4853"/>
        <v/>
      </c>
      <c r="FW125" s="6" t="str">
        <f t="shared" si="4959"/>
        <v/>
      </c>
      <c r="FX125" s="6" t="str">
        <f t="shared" ref="FX125:GK125" si="7082">IFERROR(ROUNDDOWN(IF(LEFT($C125,1)="*",FW125*IF(RIGHT($C125,LEN($C125)-1)="old",FW125,VALUE(RIGHT($C125,LEN($C125)-1))),FW125+IF(RIGHT($C125,LEN($C125)-1)="old",FW125,VALUE(RIGHT($C125,LEN($C125)-1))))/3,0),"")</f>
        <v/>
      </c>
      <c r="FY125" s="6" t="str">
        <f t="shared" ref="FY125:GK125" si="7083">IFERROR(IF(MOD(FX125,$D125)=0,$E125,$F125),"")</f>
        <v/>
      </c>
      <c r="FZ125" s="6" t="str">
        <f t="shared" si="4856"/>
        <v>,11,55</v>
      </c>
      <c r="GA125" s="6" t="str">
        <f t="shared" si="4857"/>
        <v/>
      </c>
      <c r="GB125" s="6" t="str">
        <f t="shared" si="4962"/>
        <v/>
      </c>
      <c r="GC125" s="6" t="str">
        <f t="shared" ref="GC125:GK125" si="7084">IFERROR(ROUNDDOWN(IF(LEFT($C125,1)="*",GB125*IF(RIGHT($C125,LEN($C125)-1)="old",GB125,VALUE(RIGHT($C125,LEN($C125)-1))),GB125+IF(RIGHT($C125,LEN($C125)-1)="old",GB125,VALUE(RIGHT($C125,LEN($C125)-1))))/3,0),"")</f>
        <v/>
      </c>
      <c r="GD125" s="6" t="str">
        <f t="shared" ref="GD125:GK125" si="7085">IFERROR(IF(MOD(GC125,$D125)=0,$E125,$F125),"")</f>
        <v/>
      </c>
      <c r="GE125" s="6" t="str">
        <f t="shared" si="4860"/>
        <v>,11,55</v>
      </c>
      <c r="GF125" s="6" t="str">
        <f t="shared" si="4861"/>
        <v/>
      </c>
      <c r="GG125" s="6" t="str">
        <f t="shared" si="4965"/>
        <v/>
      </c>
      <c r="GH125" s="6" t="str">
        <f t="shared" ref="GH125:GK125" si="7086">IFERROR(ROUNDDOWN(IF(LEFT($C125,1)="*",GG125*IF(RIGHT($C125,LEN($C125)-1)="old",GG125,VALUE(RIGHT($C125,LEN($C125)-1))),GG125+IF(RIGHT($C125,LEN($C125)-1)="old",GG125,VALUE(RIGHT($C125,LEN($C125)-1))))/3,0),"")</f>
        <v/>
      </c>
      <c r="GI125" s="6" t="str">
        <f t="shared" ref="GI125:GK125" si="7087">IFERROR(IF(MOD(GH125,$D125)=0,$E125,$F125),"")</f>
        <v/>
      </c>
      <c r="GJ125" s="6" t="str">
        <f t="shared" si="4864"/>
        <v>,11,55</v>
      </c>
      <c r="GK125" s="6" t="str">
        <f t="shared" si="4865"/>
        <v/>
      </c>
      <c r="GL125" s="6"/>
      <c r="GM125" s="6"/>
      <c r="GN125" s="6"/>
      <c r="GO125" s="6"/>
    </row>
    <row r="126" spans="1:197" x14ac:dyDescent="0.25">
      <c r="A126" s="6"/>
      <c r="B126" s="6">
        <v>1</v>
      </c>
      <c r="C126" s="6" t="str">
        <f>"*11"</f>
        <v>*11</v>
      </c>
      <c r="D126" s="6">
        <v>5</v>
      </c>
      <c r="E126" s="6">
        <v>4</v>
      </c>
      <c r="F126" s="6">
        <v>0</v>
      </c>
      <c r="G126" s="6"/>
      <c r="H126" s="6"/>
      <c r="I126" s="6" t="str">
        <f>IF(E119=B126,GJ119,"")&amp;IF(F119=B126,GK119,"")&amp;IF(E120=B126,GJ120,"")&amp;IF(F120=B126,GK120,"")&amp;IF(E121=B126,GJ121,"")&amp;IF(F121=B126,GK121,"")&amp;IF(E122=B126,GJ122,"")&amp;IF(F122=B126,GK122,"")&amp;IF(E123=B126,GJ123,"")&amp;IF(F123=B126,GK123,"")&amp;IF(E124=B126,GJ124,"")&amp;IF(F124=B126,GK124,"")&amp;IF(E125=B126,GJ125,"")&amp;IF(F125=B126,GK125,"")</f>
        <v>,2,2,9,9,9,7</v>
      </c>
      <c r="J126" s="6">
        <f t="shared" si="4728"/>
        <v>6</v>
      </c>
      <c r="K126" s="6">
        <f>K118+J126</f>
        <v>132</v>
      </c>
      <c r="L126" s="6" t="str">
        <f>IF(E127=B126,GJ127,"")&amp;IF(F127=B126,GK127,"")&amp;IF(E128=B126,GJ128,"")&amp;IF(F128=B126,GK128,"")&amp;IF(E129=B126,GJ129,"")&amp;IF(F129=B126,GK129,"")&amp;IF(E130=B126,GJ130,"")&amp;IF(F130=B126,GK130,"")&amp;IF(E131=B126,GJ131,"")&amp;IF(F131=B126,GK131,"")&amp;IF(E132=B126,GJ132,"")&amp;IF(F132=B126,GK132,"")</f>
        <v>,2,2,2,7</v>
      </c>
      <c r="M126" s="6">
        <f>LEN(L126)-LEN(SUBSTITUTE(L126,",",""))</f>
        <v>4</v>
      </c>
      <c r="N126" s="6">
        <f>IF(N$4&lt;=$J126,VALUE(SUBSTITUTE(MID($I126,IFERROR(FIND(CHAR(1),SUBSTITUTE($I126,",",CHAR(1),(N$4+1)-1)),1),IFERROR(FIND(CHAR(1),SUBSTITUTE($I126,",",CHAR(1),(N$4+1))),LEN($I126)+1)-IFERROR(FIND(CHAR(1),SUBSTITUTE($I126,",",CHAR(1),(N$4+1)-1)),1)),",","")),"")</f>
        <v>2</v>
      </c>
      <c r="O126" s="6">
        <f t="shared" si="3154"/>
        <v>7</v>
      </c>
      <c r="P126" s="6">
        <f t="shared" si="3155"/>
        <v>0</v>
      </c>
      <c r="Q126" s="6" t="str">
        <f t="shared" si="6472"/>
        <v/>
      </c>
      <c r="R126" s="6" t="str">
        <f t="shared" si="6473"/>
        <v>,7</v>
      </c>
      <c r="S126" s="6">
        <f t="shared" si="4729"/>
        <v>2</v>
      </c>
      <c r="T126" s="6">
        <f t="shared" si="4657"/>
        <v>7</v>
      </c>
      <c r="U126" s="6">
        <f t="shared" si="4658"/>
        <v>0</v>
      </c>
      <c r="V126" s="6" t="str">
        <f t="shared" si="5378"/>
        <v/>
      </c>
      <c r="W126" s="6" t="str">
        <f t="shared" si="5379"/>
        <v>,7,7</v>
      </c>
      <c r="X126" s="6">
        <f t="shared" si="4866"/>
        <v>9</v>
      </c>
      <c r="Y126" s="6">
        <f t="shared" ref="Y126:CJ126" si="7088">IFERROR(ROUNDDOWN(IF(LEFT($C126,1)="*",X126*IF(RIGHT($C126,LEN($C126)-1)="old",X126,VALUE(RIGHT($C126,LEN($C126)-1))),X126+IF(RIGHT($C126,LEN($C126)-1)="old",X126,VALUE(RIGHT($C126,LEN($C126)-1))))/3,0),"")</f>
        <v>33</v>
      </c>
      <c r="Z126" s="6">
        <f t="shared" ref="Z126:CK126" si="7089">IFERROR(IF(MOD(Y126,$D126)=0,$E126,$F126),"")</f>
        <v>0</v>
      </c>
      <c r="AA126" s="6" t="str">
        <f t="shared" si="4732"/>
        <v/>
      </c>
      <c r="AB126" s="6" t="str">
        <f t="shared" si="4733"/>
        <v>,7,7,33</v>
      </c>
      <c r="AC126" s="6">
        <f t="shared" si="4869"/>
        <v>9</v>
      </c>
      <c r="AD126" s="6">
        <f t="shared" ref="AD126:CO126" si="7090">IFERROR(ROUNDDOWN(IF(LEFT($C126,1)="*",AC126*IF(RIGHT($C126,LEN($C126)-1)="old",AC126,VALUE(RIGHT($C126,LEN($C126)-1))),AC126+IF(RIGHT($C126,LEN($C126)-1)="old",AC126,VALUE(RIGHT($C126,LEN($C126)-1))))/3,0),"")</f>
        <v>33</v>
      </c>
      <c r="AE126" s="6">
        <f t="shared" ref="AE126:CP126" si="7091">IFERROR(IF(MOD(AD126,$D126)=0,$E126,$F126),"")</f>
        <v>0</v>
      </c>
      <c r="AF126" s="6" t="str">
        <f t="shared" si="4736"/>
        <v/>
      </c>
      <c r="AG126" s="6" t="str">
        <f t="shared" si="4737"/>
        <v>,7,7,33,33</v>
      </c>
      <c r="AH126" s="6">
        <f t="shared" si="4872"/>
        <v>9</v>
      </c>
      <c r="AI126" s="6">
        <f t="shared" ref="AI126:CT126" si="7092">IFERROR(ROUNDDOWN(IF(LEFT($C126,1)="*",AH126*IF(RIGHT($C126,LEN($C126)-1)="old",AH126,VALUE(RIGHT($C126,LEN($C126)-1))),AH126+IF(RIGHT($C126,LEN($C126)-1)="old",AH126,VALUE(RIGHT($C126,LEN($C126)-1))))/3,0),"")</f>
        <v>33</v>
      </c>
      <c r="AJ126" s="6">
        <f t="shared" ref="AJ126:CU126" si="7093">IFERROR(IF(MOD(AI126,$D126)=0,$E126,$F126),"")</f>
        <v>0</v>
      </c>
      <c r="AK126" s="6" t="str">
        <f t="shared" si="4740"/>
        <v/>
      </c>
      <c r="AL126" s="6" t="str">
        <f t="shared" si="4741"/>
        <v>,7,7,33,33,33</v>
      </c>
      <c r="AM126" s="6">
        <f t="shared" si="4875"/>
        <v>7</v>
      </c>
      <c r="AN126" s="6">
        <f t="shared" ref="AN126:CY126" si="7094">IFERROR(ROUNDDOWN(IF(LEFT($C126,1)="*",AM126*IF(RIGHT($C126,LEN($C126)-1)="old",AM126,VALUE(RIGHT($C126,LEN($C126)-1))),AM126+IF(RIGHT($C126,LEN($C126)-1)="old",AM126,VALUE(RIGHT($C126,LEN($C126)-1))))/3,0),"")</f>
        <v>25</v>
      </c>
      <c r="AO126" s="6">
        <f t="shared" ref="AO126:CZ126" si="7095">IFERROR(IF(MOD(AN126,$D126)=0,$E126,$F126),"")</f>
        <v>4</v>
      </c>
      <c r="AP126" s="6" t="str">
        <f t="shared" si="4744"/>
        <v>,25</v>
      </c>
      <c r="AQ126" s="6" t="str">
        <f t="shared" si="4745"/>
        <v>,7,7,33,33,33</v>
      </c>
      <c r="AR126" s="6" t="str">
        <f t="shared" si="4878"/>
        <v/>
      </c>
      <c r="AS126" s="6" t="str">
        <f t="shared" ref="AS126:DD126" si="7096">IFERROR(ROUNDDOWN(IF(LEFT($C126,1)="*",AR126*IF(RIGHT($C126,LEN($C126)-1)="old",AR126,VALUE(RIGHT($C126,LEN($C126)-1))),AR126+IF(RIGHT($C126,LEN($C126)-1)="old",AR126,VALUE(RIGHT($C126,LEN($C126)-1))))/3,0),"")</f>
        <v/>
      </c>
      <c r="AT126" s="6" t="str">
        <f t="shared" ref="AT126:DE126" si="7097">IFERROR(IF(MOD(AS126,$D126)=0,$E126,$F126),"")</f>
        <v/>
      </c>
      <c r="AU126" s="6" t="str">
        <f t="shared" si="4748"/>
        <v>,25</v>
      </c>
      <c r="AV126" s="6" t="str">
        <f t="shared" si="4749"/>
        <v>,7,7,33,33,33</v>
      </c>
      <c r="AW126" s="6" t="str">
        <f t="shared" si="4881"/>
        <v/>
      </c>
      <c r="AX126" s="6" t="str">
        <f t="shared" ref="AX126:DI126" si="7098">IFERROR(ROUNDDOWN(IF(LEFT($C126,1)="*",AW126*IF(RIGHT($C126,LEN($C126)-1)="old",AW126,VALUE(RIGHT($C126,LEN($C126)-1))),AW126+IF(RIGHT($C126,LEN($C126)-1)="old",AW126,VALUE(RIGHT($C126,LEN($C126)-1))))/3,0),"")</f>
        <v/>
      </c>
      <c r="AY126" s="6" t="str">
        <f t="shared" ref="AY126:DJ126" si="7099">IFERROR(IF(MOD(AX126,$D126)=0,$E126,$F126),"")</f>
        <v/>
      </c>
      <c r="AZ126" s="6" t="str">
        <f t="shared" si="4752"/>
        <v>,25</v>
      </c>
      <c r="BA126" s="6" t="str">
        <f t="shared" si="4753"/>
        <v>,7,7,33,33,33</v>
      </c>
      <c r="BB126" s="6" t="str">
        <f t="shared" si="4884"/>
        <v/>
      </c>
      <c r="BC126" s="6" t="str">
        <f t="shared" ref="BC126:DN126" si="7100">IFERROR(ROUNDDOWN(IF(LEFT($C126,1)="*",BB126*IF(RIGHT($C126,LEN($C126)-1)="old",BB126,VALUE(RIGHT($C126,LEN($C126)-1))),BB126+IF(RIGHT($C126,LEN($C126)-1)="old",BB126,VALUE(RIGHT($C126,LEN($C126)-1))))/3,0),"")</f>
        <v/>
      </c>
      <c r="BD126" s="6" t="str">
        <f t="shared" ref="BD126:DO126" si="7101">IFERROR(IF(MOD(BC126,$D126)=0,$E126,$F126),"")</f>
        <v/>
      </c>
      <c r="BE126" s="6" t="str">
        <f t="shared" si="4756"/>
        <v>,25</v>
      </c>
      <c r="BF126" s="6" t="str">
        <f t="shared" si="4757"/>
        <v>,7,7,33,33,33</v>
      </c>
      <c r="BG126" s="6" t="str">
        <f t="shared" si="4887"/>
        <v/>
      </c>
      <c r="BH126" s="6" t="str">
        <f t="shared" ref="BH126:DS126" si="7102">IFERROR(ROUNDDOWN(IF(LEFT($C126,1)="*",BG126*IF(RIGHT($C126,LEN($C126)-1)="old",BG126,VALUE(RIGHT($C126,LEN($C126)-1))),BG126+IF(RIGHT($C126,LEN($C126)-1)="old",BG126,VALUE(RIGHT($C126,LEN($C126)-1))))/3,0),"")</f>
        <v/>
      </c>
      <c r="BI126" s="6" t="str">
        <f t="shared" ref="BI126:DT126" si="7103">IFERROR(IF(MOD(BH126,$D126)=0,$E126,$F126),"")</f>
        <v/>
      </c>
      <c r="BJ126" s="6" t="str">
        <f t="shared" si="4760"/>
        <v>,25</v>
      </c>
      <c r="BK126" s="6" t="str">
        <f t="shared" si="4761"/>
        <v>,7,7,33,33,33</v>
      </c>
      <c r="BL126" s="6" t="str">
        <f t="shared" si="4890"/>
        <v/>
      </c>
      <c r="BM126" s="6" t="str">
        <f t="shared" ref="BM126:DX126" si="7104">IFERROR(ROUNDDOWN(IF(LEFT($C126,1)="*",BL126*IF(RIGHT($C126,LEN($C126)-1)="old",BL126,VALUE(RIGHT($C126,LEN($C126)-1))),BL126+IF(RIGHT($C126,LEN($C126)-1)="old",BL126,VALUE(RIGHT($C126,LEN($C126)-1))))/3,0),"")</f>
        <v/>
      </c>
      <c r="BN126" s="6" t="str">
        <f t="shared" ref="BN126:DY126" si="7105">IFERROR(IF(MOD(BM126,$D126)=0,$E126,$F126),"")</f>
        <v/>
      </c>
      <c r="BO126" s="6" t="str">
        <f t="shared" si="4764"/>
        <v>,25</v>
      </c>
      <c r="BP126" s="6" t="str">
        <f t="shared" si="4765"/>
        <v>,7,7,33,33,33</v>
      </c>
      <c r="BQ126" s="6" t="str">
        <f t="shared" si="4893"/>
        <v/>
      </c>
      <c r="BR126" s="6" t="str">
        <f t="shared" ref="BR126:EC126" si="7106">IFERROR(ROUNDDOWN(IF(LEFT($C126,1)="*",BQ126*IF(RIGHT($C126,LEN($C126)-1)="old",BQ126,VALUE(RIGHT($C126,LEN($C126)-1))),BQ126+IF(RIGHT($C126,LEN($C126)-1)="old",BQ126,VALUE(RIGHT($C126,LEN($C126)-1))))/3,0),"")</f>
        <v/>
      </c>
      <c r="BS126" s="6" t="str">
        <f t="shared" ref="BS126:ED126" si="7107">IFERROR(IF(MOD(BR126,$D126)=0,$E126,$F126),"")</f>
        <v/>
      </c>
      <c r="BT126" s="6" t="str">
        <f t="shared" si="4768"/>
        <v>,25</v>
      </c>
      <c r="BU126" s="6" t="str">
        <f t="shared" si="4769"/>
        <v>,7,7,33,33,33</v>
      </c>
      <c r="BV126" s="6" t="str">
        <f t="shared" si="4896"/>
        <v/>
      </c>
      <c r="BW126" s="6" t="str">
        <f t="shared" ref="BW126:EH126" si="7108">IFERROR(ROUNDDOWN(IF(LEFT($C126,1)="*",BV126*IF(RIGHT($C126,LEN($C126)-1)="old",BV126,VALUE(RIGHT($C126,LEN($C126)-1))),BV126+IF(RIGHT($C126,LEN($C126)-1)="old",BV126,VALUE(RIGHT($C126,LEN($C126)-1))))/3,0),"")</f>
        <v/>
      </c>
      <c r="BX126" s="6" t="str">
        <f t="shared" ref="BX126:EI126" si="7109">IFERROR(IF(MOD(BW126,$D126)=0,$E126,$F126),"")</f>
        <v/>
      </c>
      <c r="BY126" s="6" t="str">
        <f t="shared" si="4772"/>
        <v>,25</v>
      </c>
      <c r="BZ126" s="6" t="str">
        <f t="shared" si="4773"/>
        <v>,7,7,33,33,33</v>
      </c>
      <c r="CA126" s="6" t="str">
        <f t="shared" si="4899"/>
        <v/>
      </c>
      <c r="CB126" s="6" t="str">
        <f t="shared" ref="CB126:EM126" si="7110">IFERROR(ROUNDDOWN(IF(LEFT($C126,1)="*",CA126*IF(RIGHT($C126,LEN($C126)-1)="old",CA126,VALUE(RIGHT($C126,LEN($C126)-1))),CA126+IF(RIGHT($C126,LEN($C126)-1)="old",CA126,VALUE(RIGHT($C126,LEN($C126)-1))))/3,0),"")</f>
        <v/>
      </c>
      <c r="CC126" s="6" t="str">
        <f t="shared" ref="CC126:EN126" si="7111">IFERROR(IF(MOD(CB126,$D126)=0,$E126,$F126),"")</f>
        <v/>
      </c>
      <c r="CD126" s="6" t="str">
        <f t="shared" si="4776"/>
        <v>,25</v>
      </c>
      <c r="CE126" s="6" t="str">
        <f t="shared" si="4777"/>
        <v>,7,7,33,33,33</v>
      </c>
      <c r="CF126" s="6" t="str">
        <f t="shared" si="4902"/>
        <v/>
      </c>
      <c r="CG126" s="6" t="str">
        <f t="shared" ref="CG126:ER126" si="7112">IFERROR(ROUNDDOWN(IF(LEFT($C126,1)="*",CF126*IF(RIGHT($C126,LEN($C126)-1)="old",CF126,VALUE(RIGHT($C126,LEN($C126)-1))),CF126+IF(RIGHT($C126,LEN($C126)-1)="old",CF126,VALUE(RIGHT($C126,LEN($C126)-1))))/3,0),"")</f>
        <v/>
      </c>
      <c r="CH126" s="6" t="str">
        <f t="shared" ref="CH126:ES126" si="7113">IFERROR(IF(MOD(CG126,$D126)=0,$E126,$F126),"")</f>
        <v/>
      </c>
      <c r="CI126" s="6" t="str">
        <f t="shared" si="4780"/>
        <v>,25</v>
      </c>
      <c r="CJ126" s="6" t="str">
        <f t="shared" si="4781"/>
        <v>,7,7,33,33,33</v>
      </c>
      <c r="CK126" s="6" t="str">
        <f t="shared" si="4905"/>
        <v/>
      </c>
      <c r="CL126" s="6" t="str">
        <f t="shared" ref="CL126:EW126" si="7114">IFERROR(ROUNDDOWN(IF(LEFT($C126,1)="*",CK126*IF(RIGHT($C126,LEN($C126)-1)="old",CK126,VALUE(RIGHT($C126,LEN($C126)-1))),CK126+IF(RIGHT($C126,LEN($C126)-1)="old",CK126,VALUE(RIGHT($C126,LEN($C126)-1))))/3,0),"")</f>
        <v/>
      </c>
      <c r="CM126" s="6" t="str">
        <f t="shared" ref="CM126:EX126" si="7115">IFERROR(IF(MOD(CL126,$D126)=0,$E126,$F126),"")</f>
        <v/>
      </c>
      <c r="CN126" s="6" t="str">
        <f t="shared" si="4784"/>
        <v>,25</v>
      </c>
      <c r="CO126" s="6" t="str">
        <f t="shared" si="4785"/>
        <v>,7,7,33,33,33</v>
      </c>
      <c r="CP126" s="6" t="str">
        <f t="shared" si="4908"/>
        <v/>
      </c>
      <c r="CQ126" s="6" t="str">
        <f t="shared" ref="CQ126:FB126" si="7116">IFERROR(ROUNDDOWN(IF(LEFT($C126,1)="*",CP126*IF(RIGHT($C126,LEN($C126)-1)="old",CP126,VALUE(RIGHT($C126,LEN($C126)-1))),CP126+IF(RIGHT($C126,LEN($C126)-1)="old",CP126,VALUE(RIGHT($C126,LEN($C126)-1))))/3,0),"")</f>
        <v/>
      </c>
      <c r="CR126" s="6" t="str">
        <f t="shared" ref="CR126:FC126" si="7117">IFERROR(IF(MOD(CQ126,$D126)=0,$E126,$F126),"")</f>
        <v/>
      </c>
      <c r="CS126" s="6" t="str">
        <f t="shared" si="4788"/>
        <v>,25</v>
      </c>
      <c r="CT126" s="6" t="str">
        <f t="shared" si="4789"/>
        <v>,7,7,33,33,33</v>
      </c>
      <c r="CU126" s="6" t="str">
        <f t="shared" si="4911"/>
        <v/>
      </c>
      <c r="CV126" s="6" t="str">
        <f t="shared" ref="CV126:FG126" si="7118">IFERROR(ROUNDDOWN(IF(LEFT($C126,1)="*",CU126*IF(RIGHT($C126,LEN($C126)-1)="old",CU126,VALUE(RIGHT($C126,LEN($C126)-1))),CU126+IF(RIGHT($C126,LEN($C126)-1)="old",CU126,VALUE(RIGHT($C126,LEN($C126)-1))))/3,0),"")</f>
        <v/>
      </c>
      <c r="CW126" s="6" t="str">
        <f t="shared" ref="CW126:FH126" si="7119">IFERROR(IF(MOD(CV126,$D126)=0,$E126,$F126),"")</f>
        <v/>
      </c>
      <c r="CX126" s="6" t="str">
        <f t="shared" si="4792"/>
        <v>,25</v>
      </c>
      <c r="CY126" s="6" t="str">
        <f t="shared" si="4793"/>
        <v>,7,7,33,33,33</v>
      </c>
      <c r="CZ126" s="6" t="str">
        <f t="shared" si="4914"/>
        <v/>
      </c>
      <c r="DA126" s="6" t="str">
        <f t="shared" ref="DA126:FL126" si="7120">IFERROR(ROUNDDOWN(IF(LEFT($C126,1)="*",CZ126*IF(RIGHT($C126,LEN($C126)-1)="old",CZ126,VALUE(RIGHT($C126,LEN($C126)-1))),CZ126+IF(RIGHT($C126,LEN($C126)-1)="old",CZ126,VALUE(RIGHT($C126,LEN($C126)-1))))/3,0),"")</f>
        <v/>
      </c>
      <c r="DB126" s="6" t="str">
        <f t="shared" ref="DB126:FM126" si="7121">IFERROR(IF(MOD(DA126,$D126)=0,$E126,$F126),"")</f>
        <v/>
      </c>
      <c r="DC126" s="6" t="str">
        <f t="shared" si="4796"/>
        <v>,25</v>
      </c>
      <c r="DD126" s="6" t="str">
        <f t="shared" si="4797"/>
        <v>,7,7,33,33,33</v>
      </c>
      <c r="DE126" s="6" t="str">
        <f t="shared" si="4917"/>
        <v/>
      </c>
      <c r="DF126" s="6" t="str">
        <f t="shared" ref="DF126:FQ126" si="7122">IFERROR(ROUNDDOWN(IF(LEFT($C126,1)="*",DE126*IF(RIGHT($C126,LEN($C126)-1)="old",DE126,VALUE(RIGHT($C126,LEN($C126)-1))),DE126+IF(RIGHT($C126,LEN($C126)-1)="old",DE126,VALUE(RIGHT($C126,LEN($C126)-1))))/3,0),"")</f>
        <v/>
      </c>
      <c r="DG126" s="6" t="str">
        <f t="shared" ref="DG126:FR126" si="7123">IFERROR(IF(MOD(DF126,$D126)=0,$E126,$F126),"")</f>
        <v/>
      </c>
      <c r="DH126" s="6" t="str">
        <f t="shared" si="4800"/>
        <v>,25</v>
      </c>
      <c r="DI126" s="6" t="str">
        <f t="shared" si="4801"/>
        <v>,7,7,33,33,33</v>
      </c>
      <c r="DJ126" s="6" t="str">
        <f t="shared" si="4920"/>
        <v/>
      </c>
      <c r="DK126" s="6" t="str">
        <f t="shared" ref="DK126:FV126" si="7124">IFERROR(ROUNDDOWN(IF(LEFT($C126,1)="*",DJ126*IF(RIGHT($C126,LEN($C126)-1)="old",DJ126,VALUE(RIGHT($C126,LEN($C126)-1))),DJ126+IF(RIGHT($C126,LEN($C126)-1)="old",DJ126,VALUE(RIGHT($C126,LEN($C126)-1))))/3,0),"")</f>
        <v/>
      </c>
      <c r="DL126" s="6" t="str">
        <f t="shared" ref="DL126:FW126" si="7125">IFERROR(IF(MOD(DK126,$D126)=0,$E126,$F126),"")</f>
        <v/>
      </c>
      <c r="DM126" s="6" t="str">
        <f t="shared" si="4804"/>
        <v>,25</v>
      </c>
      <c r="DN126" s="6" t="str">
        <f t="shared" si="4805"/>
        <v>,7,7,33,33,33</v>
      </c>
      <c r="DO126" s="6" t="str">
        <f t="shared" si="4923"/>
        <v/>
      </c>
      <c r="DP126" s="6" t="str">
        <f t="shared" ref="DP126:GA126" si="7126">IFERROR(ROUNDDOWN(IF(LEFT($C126,1)="*",DO126*IF(RIGHT($C126,LEN($C126)-1)="old",DO126,VALUE(RIGHT($C126,LEN($C126)-1))),DO126+IF(RIGHT($C126,LEN($C126)-1)="old",DO126,VALUE(RIGHT($C126,LEN($C126)-1))))/3,0),"")</f>
        <v/>
      </c>
      <c r="DQ126" s="6" t="str">
        <f t="shared" ref="DQ126:GB126" si="7127">IFERROR(IF(MOD(DP126,$D126)=0,$E126,$F126),"")</f>
        <v/>
      </c>
      <c r="DR126" s="6" t="str">
        <f t="shared" si="4808"/>
        <v>,25</v>
      </c>
      <c r="DS126" s="6" t="str">
        <f t="shared" si="4809"/>
        <v>,7,7,33,33,33</v>
      </c>
      <c r="DT126" s="6" t="str">
        <f t="shared" si="4926"/>
        <v/>
      </c>
      <c r="DU126" s="6" t="str">
        <f t="shared" ref="DU126:GF126" si="7128">IFERROR(ROUNDDOWN(IF(LEFT($C126,1)="*",DT126*IF(RIGHT($C126,LEN($C126)-1)="old",DT126,VALUE(RIGHT($C126,LEN($C126)-1))),DT126+IF(RIGHT($C126,LEN($C126)-1)="old",DT126,VALUE(RIGHT($C126,LEN($C126)-1))))/3,0),"")</f>
        <v/>
      </c>
      <c r="DV126" s="6" t="str">
        <f t="shared" ref="DV126:GG126" si="7129">IFERROR(IF(MOD(DU126,$D126)=0,$E126,$F126),"")</f>
        <v/>
      </c>
      <c r="DW126" s="6" t="str">
        <f t="shared" si="4812"/>
        <v>,25</v>
      </c>
      <c r="DX126" s="6" t="str">
        <f t="shared" si="4813"/>
        <v>,7,7,33,33,33</v>
      </c>
      <c r="DY126" s="6" t="str">
        <f t="shared" si="4929"/>
        <v/>
      </c>
      <c r="DZ126" s="6" t="str">
        <f t="shared" ref="DZ126:GK126" si="7130">IFERROR(ROUNDDOWN(IF(LEFT($C126,1)="*",DY126*IF(RIGHT($C126,LEN($C126)-1)="old",DY126,VALUE(RIGHT($C126,LEN($C126)-1))),DY126+IF(RIGHT($C126,LEN($C126)-1)="old",DY126,VALUE(RIGHT($C126,LEN($C126)-1))))/3,0),"")</f>
        <v/>
      </c>
      <c r="EA126" s="6" t="str">
        <f t="shared" ref="EA126:GK126" si="7131">IFERROR(IF(MOD(DZ126,$D126)=0,$E126,$F126),"")</f>
        <v/>
      </c>
      <c r="EB126" s="6" t="str">
        <f t="shared" si="4816"/>
        <v>,25</v>
      </c>
      <c r="EC126" s="6" t="str">
        <f t="shared" si="4817"/>
        <v>,7,7,33,33,33</v>
      </c>
      <c r="ED126" s="6" t="str">
        <f t="shared" si="4932"/>
        <v/>
      </c>
      <c r="EE126" s="6" t="str">
        <f t="shared" ref="EE126:GK126" si="7132">IFERROR(ROUNDDOWN(IF(LEFT($C126,1)="*",ED126*IF(RIGHT($C126,LEN($C126)-1)="old",ED126,VALUE(RIGHT($C126,LEN($C126)-1))),ED126+IF(RIGHT($C126,LEN($C126)-1)="old",ED126,VALUE(RIGHT($C126,LEN($C126)-1))))/3,0),"")</f>
        <v/>
      </c>
      <c r="EF126" s="6" t="str">
        <f t="shared" ref="EF126:GK126" si="7133">IFERROR(IF(MOD(EE126,$D126)=0,$E126,$F126),"")</f>
        <v/>
      </c>
      <c r="EG126" s="6" t="str">
        <f t="shared" si="4820"/>
        <v>,25</v>
      </c>
      <c r="EH126" s="6" t="str">
        <f t="shared" si="4821"/>
        <v>,7,7,33,33,33</v>
      </c>
      <c r="EI126" s="6" t="str">
        <f t="shared" si="4935"/>
        <v/>
      </c>
      <c r="EJ126" s="6" t="str">
        <f t="shared" ref="EJ126:GK126" si="7134">IFERROR(ROUNDDOWN(IF(LEFT($C126,1)="*",EI126*IF(RIGHT($C126,LEN($C126)-1)="old",EI126,VALUE(RIGHT($C126,LEN($C126)-1))),EI126+IF(RIGHT($C126,LEN($C126)-1)="old",EI126,VALUE(RIGHT($C126,LEN($C126)-1))))/3,0),"")</f>
        <v/>
      </c>
      <c r="EK126" s="6" t="str">
        <f t="shared" ref="EK126:GK126" si="7135">IFERROR(IF(MOD(EJ126,$D126)=0,$E126,$F126),"")</f>
        <v/>
      </c>
      <c r="EL126" s="6" t="str">
        <f t="shared" si="4824"/>
        <v>,25</v>
      </c>
      <c r="EM126" s="6" t="str">
        <f t="shared" si="4825"/>
        <v>,7,7,33,33,33</v>
      </c>
      <c r="EN126" s="6" t="str">
        <f t="shared" si="4938"/>
        <v/>
      </c>
      <c r="EO126" s="6" t="str">
        <f t="shared" ref="EO126:GK126" si="7136">IFERROR(ROUNDDOWN(IF(LEFT($C126,1)="*",EN126*IF(RIGHT($C126,LEN($C126)-1)="old",EN126,VALUE(RIGHT($C126,LEN($C126)-1))),EN126+IF(RIGHT($C126,LEN($C126)-1)="old",EN126,VALUE(RIGHT($C126,LEN($C126)-1))))/3,0),"")</f>
        <v/>
      </c>
      <c r="EP126" s="6" t="str">
        <f t="shared" ref="EP126:GK126" si="7137">IFERROR(IF(MOD(EO126,$D126)=0,$E126,$F126),"")</f>
        <v/>
      </c>
      <c r="EQ126" s="6" t="str">
        <f t="shared" si="4828"/>
        <v>,25</v>
      </c>
      <c r="ER126" s="6" t="str">
        <f t="shared" si="4829"/>
        <v>,7,7,33,33,33</v>
      </c>
      <c r="ES126" s="6" t="str">
        <f t="shared" si="4941"/>
        <v/>
      </c>
      <c r="ET126" s="6" t="str">
        <f t="shared" ref="ET126:GK126" si="7138">IFERROR(ROUNDDOWN(IF(LEFT($C126,1)="*",ES126*IF(RIGHT($C126,LEN($C126)-1)="old",ES126,VALUE(RIGHT($C126,LEN($C126)-1))),ES126+IF(RIGHT($C126,LEN($C126)-1)="old",ES126,VALUE(RIGHT($C126,LEN($C126)-1))))/3,0),"")</f>
        <v/>
      </c>
      <c r="EU126" s="6" t="str">
        <f t="shared" ref="EU126:GK126" si="7139">IFERROR(IF(MOD(ET126,$D126)=0,$E126,$F126),"")</f>
        <v/>
      </c>
      <c r="EV126" s="6" t="str">
        <f t="shared" si="4832"/>
        <v>,25</v>
      </c>
      <c r="EW126" s="6" t="str">
        <f t="shared" si="4833"/>
        <v>,7,7,33,33,33</v>
      </c>
      <c r="EX126" s="6" t="str">
        <f t="shared" si="4944"/>
        <v/>
      </c>
      <c r="EY126" s="6" t="str">
        <f t="shared" ref="EY126:GK126" si="7140">IFERROR(ROUNDDOWN(IF(LEFT($C126,1)="*",EX126*IF(RIGHT($C126,LEN($C126)-1)="old",EX126,VALUE(RIGHT($C126,LEN($C126)-1))),EX126+IF(RIGHT($C126,LEN($C126)-1)="old",EX126,VALUE(RIGHT($C126,LEN($C126)-1))))/3,0),"")</f>
        <v/>
      </c>
      <c r="EZ126" s="6" t="str">
        <f t="shared" ref="EZ126:GK126" si="7141">IFERROR(IF(MOD(EY126,$D126)=0,$E126,$F126),"")</f>
        <v/>
      </c>
      <c r="FA126" s="6" t="str">
        <f t="shared" si="4836"/>
        <v>,25</v>
      </c>
      <c r="FB126" s="6" t="str">
        <f t="shared" si="4837"/>
        <v>,7,7,33,33,33</v>
      </c>
      <c r="FC126" s="6" t="str">
        <f t="shared" si="4947"/>
        <v/>
      </c>
      <c r="FD126" s="6" t="str">
        <f t="shared" ref="FD126:GK126" si="7142">IFERROR(ROUNDDOWN(IF(LEFT($C126,1)="*",FC126*IF(RIGHT($C126,LEN($C126)-1)="old",FC126,VALUE(RIGHT($C126,LEN($C126)-1))),FC126+IF(RIGHT($C126,LEN($C126)-1)="old",FC126,VALUE(RIGHT($C126,LEN($C126)-1))))/3,0),"")</f>
        <v/>
      </c>
      <c r="FE126" s="6" t="str">
        <f t="shared" ref="FE126:GK126" si="7143">IFERROR(IF(MOD(FD126,$D126)=0,$E126,$F126),"")</f>
        <v/>
      </c>
      <c r="FF126" s="6" t="str">
        <f t="shared" si="4840"/>
        <v>,25</v>
      </c>
      <c r="FG126" s="6" t="str">
        <f t="shared" si="4841"/>
        <v>,7,7,33,33,33</v>
      </c>
      <c r="FH126" s="6" t="str">
        <f t="shared" si="4950"/>
        <v/>
      </c>
      <c r="FI126" s="6" t="str">
        <f t="shared" ref="FI126:GK126" si="7144">IFERROR(ROUNDDOWN(IF(LEFT($C126,1)="*",FH126*IF(RIGHT($C126,LEN($C126)-1)="old",FH126,VALUE(RIGHT($C126,LEN($C126)-1))),FH126+IF(RIGHT($C126,LEN($C126)-1)="old",FH126,VALUE(RIGHT($C126,LEN($C126)-1))))/3,0),"")</f>
        <v/>
      </c>
      <c r="FJ126" s="6" t="str">
        <f t="shared" ref="FJ126:GK126" si="7145">IFERROR(IF(MOD(FI126,$D126)=0,$E126,$F126),"")</f>
        <v/>
      </c>
      <c r="FK126" s="6" t="str">
        <f t="shared" si="4844"/>
        <v>,25</v>
      </c>
      <c r="FL126" s="6" t="str">
        <f t="shared" si="4845"/>
        <v>,7,7,33,33,33</v>
      </c>
      <c r="FM126" s="6" t="str">
        <f t="shared" si="4953"/>
        <v/>
      </c>
      <c r="FN126" s="6" t="str">
        <f t="shared" ref="FN126:GK126" si="7146">IFERROR(ROUNDDOWN(IF(LEFT($C126,1)="*",FM126*IF(RIGHT($C126,LEN($C126)-1)="old",FM126,VALUE(RIGHT($C126,LEN($C126)-1))),FM126+IF(RIGHT($C126,LEN($C126)-1)="old",FM126,VALUE(RIGHT($C126,LEN($C126)-1))))/3,0),"")</f>
        <v/>
      </c>
      <c r="FO126" s="6" t="str">
        <f t="shared" ref="FO126:GK126" si="7147">IFERROR(IF(MOD(FN126,$D126)=0,$E126,$F126),"")</f>
        <v/>
      </c>
      <c r="FP126" s="6" t="str">
        <f t="shared" si="4848"/>
        <v>,25</v>
      </c>
      <c r="FQ126" s="6" t="str">
        <f t="shared" si="4849"/>
        <v>,7,7,33,33,33</v>
      </c>
      <c r="FR126" s="6" t="str">
        <f t="shared" si="4956"/>
        <v/>
      </c>
      <c r="FS126" s="6" t="str">
        <f t="shared" ref="FS126:GK126" si="7148">IFERROR(ROUNDDOWN(IF(LEFT($C126,1)="*",FR126*IF(RIGHT($C126,LEN($C126)-1)="old",FR126,VALUE(RIGHT($C126,LEN($C126)-1))),FR126+IF(RIGHT($C126,LEN($C126)-1)="old",FR126,VALUE(RIGHT($C126,LEN($C126)-1))))/3,0),"")</f>
        <v/>
      </c>
      <c r="FT126" s="6" t="str">
        <f t="shared" ref="FT126:GK126" si="7149">IFERROR(IF(MOD(FS126,$D126)=0,$E126,$F126),"")</f>
        <v/>
      </c>
      <c r="FU126" s="6" t="str">
        <f t="shared" si="4852"/>
        <v>,25</v>
      </c>
      <c r="FV126" s="6" t="str">
        <f t="shared" si="4853"/>
        <v>,7,7,33,33,33</v>
      </c>
      <c r="FW126" s="6" t="str">
        <f t="shared" si="4959"/>
        <v/>
      </c>
      <c r="FX126" s="6" t="str">
        <f t="shared" ref="FX126:GK126" si="7150">IFERROR(ROUNDDOWN(IF(LEFT($C126,1)="*",FW126*IF(RIGHT($C126,LEN($C126)-1)="old",FW126,VALUE(RIGHT($C126,LEN($C126)-1))),FW126+IF(RIGHT($C126,LEN($C126)-1)="old",FW126,VALUE(RIGHT($C126,LEN($C126)-1))))/3,0),"")</f>
        <v/>
      </c>
      <c r="FY126" s="6" t="str">
        <f t="shared" ref="FY126:GK126" si="7151">IFERROR(IF(MOD(FX126,$D126)=0,$E126,$F126),"")</f>
        <v/>
      </c>
      <c r="FZ126" s="6" t="str">
        <f t="shared" si="4856"/>
        <v>,25</v>
      </c>
      <c r="GA126" s="6" t="str">
        <f t="shared" si="4857"/>
        <v>,7,7,33,33,33</v>
      </c>
      <c r="GB126" s="6" t="str">
        <f t="shared" si="4962"/>
        <v/>
      </c>
      <c r="GC126" s="6" t="str">
        <f t="shared" ref="GC126:GK126" si="7152">IFERROR(ROUNDDOWN(IF(LEFT($C126,1)="*",GB126*IF(RIGHT($C126,LEN($C126)-1)="old",GB126,VALUE(RIGHT($C126,LEN($C126)-1))),GB126+IF(RIGHT($C126,LEN($C126)-1)="old",GB126,VALUE(RIGHT($C126,LEN($C126)-1))))/3,0),"")</f>
        <v/>
      </c>
      <c r="GD126" s="6" t="str">
        <f t="shared" ref="GD126:GK126" si="7153">IFERROR(IF(MOD(GC126,$D126)=0,$E126,$F126),"")</f>
        <v/>
      </c>
      <c r="GE126" s="6" t="str">
        <f t="shared" si="4860"/>
        <v>,25</v>
      </c>
      <c r="GF126" s="6" t="str">
        <f t="shared" si="4861"/>
        <v>,7,7,33,33,33</v>
      </c>
      <c r="GG126" s="6" t="str">
        <f t="shared" si="4965"/>
        <v/>
      </c>
      <c r="GH126" s="6" t="str">
        <f t="shared" ref="GH126:GK126" si="7154">IFERROR(ROUNDDOWN(IF(LEFT($C126,1)="*",GG126*IF(RIGHT($C126,LEN($C126)-1)="old",GG126,VALUE(RIGHT($C126,LEN($C126)-1))),GG126+IF(RIGHT($C126,LEN($C126)-1)="old",GG126,VALUE(RIGHT($C126,LEN($C126)-1))))/3,0),"")</f>
        <v/>
      </c>
      <c r="GI126" s="6" t="str">
        <f t="shared" ref="GI126:GK126" si="7155">IFERROR(IF(MOD(GH126,$D126)=0,$E126,$F126),"")</f>
        <v/>
      </c>
      <c r="GJ126" s="6" t="str">
        <f t="shared" si="4864"/>
        <v>,25</v>
      </c>
      <c r="GK126" s="6" t="str">
        <f t="shared" si="4865"/>
        <v>,7,7,33,33,33</v>
      </c>
      <c r="GL126" s="6"/>
      <c r="GM126" s="6"/>
      <c r="GN126" s="6"/>
      <c r="GO126" s="6"/>
    </row>
    <row r="127" spans="1:197" x14ac:dyDescent="0.25">
      <c r="A127" s="6"/>
      <c r="B127" s="6">
        <v>2</v>
      </c>
      <c r="C127" s="6" t="str">
        <f>"+2"</f>
        <v>+2</v>
      </c>
      <c r="D127" s="6">
        <v>19</v>
      </c>
      <c r="E127" s="6">
        <v>5</v>
      </c>
      <c r="F127" s="6">
        <v>6</v>
      </c>
      <c r="G127" s="6"/>
      <c r="H127" s="6"/>
      <c r="I127" s="6" t="str">
        <f>IF(E120=B127,GJ120,"")&amp;IF(F120=B127,GK120,"")&amp;IF(E121=B127,GJ121,"")&amp;IF(F121=B127,GK121,"")&amp;IF(E122=B127,GJ122,"")&amp;IF(F122=B127,GK122,"")&amp;IF(E123=B127,GJ123,"")&amp;IF(F123=B127,GK123,"")&amp;IF(E124=B127,GJ124,"")&amp;IF(F124=B127,GK124,"")&amp;IF(E125=B127,GJ125,"")&amp;IF(F125=B127,GK125,"")&amp;IF(E126=B127,GJ126,"")&amp;IF(F126=B127,GK126,"")</f>
        <v>,11,55</v>
      </c>
      <c r="J127" s="6">
        <f t="shared" si="4728"/>
        <v>2</v>
      </c>
      <c r="K127" s="6">
        <f t="shared" ref="K127:K132" si="7156">K119+J127</f>
        <v>57</v>
      </c>
      <c r="L127" s="6" t="str">
        <f>IF(E128=B127,GJ128,"")&amp;IF(F128=B127,GK128,"")&amp;IF(E129=B127,GJ129,"")&amp;IF(F129=B127,GK129,"")&amp;IF(E130=B127,GJ130,"")&amp;IF(F130=B127,GK130,"")&amp;IF(E131=B127,GJ131,"")&amp;IF(F131=B127,GK131,"")&amp;IF(E132=B127,GJ132,"")&amp;IF(F132=B127,GK132,"")</f>
        <v/>
      </c>
      <c r="M127" s="6">
        <f>LEN(L127)-LEN(SUBSTITUTE(L127,",",""))</f>
        <v>0</v>
      </c>
      <c r="N127" s="6">
        <f>IF(N$4&lt;=$J127,VALUE(SUBSTITUTE(MID($I127,IFERROR(FIND(CHAR(1),SUBSTITUTE($I127,",",CHAR(1),(N$4+1)-1)),1),IFERROR(FIND(CHAR(1),SUBSTITUTE($I127,",",CHAR(1),(N$4+1))),LEN($I127)+1)-IFERROR(FIND(CHAR(1),SUBSTITUTE($I127,",",CHAR(1),(N$4+1)-1)),1)),",","")),"")</f>
        <v>11</v>
      </c>
      <c r="O127" s="6">
        <f t="shared" si="3154"/>
        <v>4</v>
      </c>
      <c r="P127" s="6">
        <f t="shared" si="3155"/>
        <v>6</v>
      </c>
      <c r="Q127" s="6" t="str">
        <f t="shared" si="6472"/>
        <v/>
      </c>
      <c r="R127" s="6" t="str">
        <f t="shared" si="6473"/>
        <v>,4</v>
      </c>
      <c r="S127" s="6">
        <f t="shared" si="4729"/>
        <v>55</v>
      </c>
      <c r="T127" s="6">
        <f t="shared" si="4657"/>
        <v>19</v>
      </c>
      <c r="U127" s="6">
        <f t="shared" si="4658"/>
        <v>5</v>
      </c>
      <c r="V127" s="6" t="str">
        <f t="shared" si="5378"/>
        <v>,19</v>
      </c>
      <c r="W127" s="6" t="str">
        <f t="shared" si="5379"/>
        <v>,4</v>
      </c>
      <c r="X127" s="6" t="str">
        <f t="shared" si="4866"/>
        <v/>
      </c>
      <c r="Y127" s="6" t="str">
        <f t="shared" ref="Y127:CJ127" si="7157">IFERROR(ROUNDDOWN(IF(LEFT($C127,1)="*",X127*IF(RIGHT($C127,LEN($C127)-1)="old",X127,VALUE(RIGHT($C127,LEN($C127)-1))),X127+IF(RIGHT($C127,LEN($C127)-1)="old",X127,VALUE(RIGHT($C127,LEN($C127)-1))))/3,0),"")</f>
        <v/>
      </c>
      <c r="Z127" s="6" t="str">
        <f t="shared" ref="Z127:CK127" si="7158">IFERROR(IF(MOD(Y127,$D127)=0,$E127,$F127),"")</f>
        <v/>
      </c>
      <c r="AA127" s="6" t="str">
        <f t="shared" si="4732"/>
        <v>,19</v>
      </c>
      <c r="AB127" s="6" t="str">
        <f t="shared" si="4733"/>
        <v>,4</v>
      </c>
      <c r="AC127" s="6" t="str">
        <f t="shared" si="4869"/>
        <v/>
      </c>
      <c r="AD127" s="6" t="str">
        <f t="shared" ref="AD127:CO127" si="7159">IFERROR(ROUNDDOWN(IF(LEFT($C127,1)="*",AC127*IF(RIGHT($C127,LEN($C127)-1)="old",AC127,VALUE(RIGHT($C127,LEN($C127)-1))),AC127+IF(RIGHT($C127,LEN($C127)-1)="old",AC127,VALUE(RIGHT($C127,LEN($C127)-1))))/3,0),"")</f>
        <v/>
      </c>
      <c r="AE127" s="6" t="str">
        <f t="shared" ref="AE127:CP127" si="7160">IFERROR(IF(MOD(AD127,$D127)=0,$E127,$F127),"")</f>
        <v/>
      </c>
      <c r="AF127" s="6" t="str">
        <f t="shared" si="4736"/>
        <v>,19</v>
      </c>
      <c r="AG127" s="6" t="str">
        <f t="shared" si="4737"/>
        <v>,4</v>
      </c>
      <c r="AH127" s="6" t="str">
        <f t="shared" si="4872"/>
        <v/>
      </c>
      <c r="AI127" s="6" t="str">
        <f t="shared" ref="AI127:CT127" si="7161">IFERROR(ROUNDDOWN(IF(LEFT($C127,1)="*",AH127*IF(RIGHT($C127,LEN($C127)-1)="old",AH127,VALUE(RIGHT($C127,LEN($C127)-1))),AH127+IF(RIGHT($C127,LEN($C127)-1)="old",AH127,VALUE(RIGHT($C127,LEN($C127)-1))))/3,0),"")</f>
        <v/>
      </c>
      <c r="AJ127" s="6" t="str">
        <f t="shared" ref="AJ127:CU127" si="7162">IFERROR(IF(MOD(AI127,$D127)=0,$E127,$F127),"")</f>
        <v/>
      </c>
      <c r="AK127" s="6" t="str">
        <f t="shared" si="4740"/>
        <v>,19</v>
      </c>
      <c r="AL127" s="6" t="str">
        <f t="shared" si="4741"/>
        <v>,4</v>
      </c>
      <c r="AM127" s="6" t="str">
        <f t="shared" si="4875"/>
        <v/>
      </c>
      <c r="AN127" s="6" t="str">
        <f t="shared" ref="AN127:CY127" si="7163">IFERROR(ROUNDDOWN(IF(LEFT($C127,1)="*",AM127*IF(RIGHT($C127,LEN($C127)-1)="old",AM127,VALUE(RIGHT($C127,LEN($C127)-1))),AM127+IF(RIGHT($C127,LEN($C127)-1)="old",AM127,VALUE(RIGHT($C127,LEN($C127)-1))))/3,0),"")</f>
        <v/>
      </c>
      <c r="AO127" s="6" t="str">
        <f t="shared" ref="AO127:CZ127" si="7164">IFERROR(IF(MOD(AN127,$D127)=0,$E127,$F127),"")</f>
        <v/>
      </c>
      <c r="AP127" s="6" t="str">
        <f t="shared" si="4744"/>
        <v>,19</v>
      </c>
      <c r="AQ127" s="6" t="str">
        <f t="shared" si="4745"/>
        <v>,4</v>
      </c>
      <c r="AR127" s="6" t="str">
        <f t="shared" si="4878"/>
        <v/>
      </c>
      <c r="AS127" s="6" t="str">
        <f t="shared" ref="AS127:DD127" si="7165">IFERROR(ROUNDDOWN(IF(LEFT($C127,1)="*",AR127*IF(RIGHT($C127,LEN($C127)-1)="old",AR127,VALUE(RIGHT($C127,LEN($C127)-1))),AR127+IF(RIGHT($C127,LEN($C127)-1)="old",AR127,VALUE(RIGHT($C127,LEN($C127)-1))))/3,0),"")</f>
        <v/>
      </c>
      <c r="AT127" s="6" t="str">
        <f t="shared" ref="AT127:DE127" si="7166">IFERROR(IF(MOD(AS127,$D127)=0,$E127,$F127),"")</f>
        <v/>
      </c>
      <c r="AU127" s="6" t="str">
        <f t="shared" si="4748"/>
        <v>,19</v>
      </c>
      <c r="AV127" s="6" t="str">
        <f t="shared" si="4749"/>
        <v>,4</v>
      </c>
      <c r="AW127" s="6" t="str">
        <f t="shared" si="4881"/>
        <v/>
      </c>
      <c r="AX127" s="6" t="str">
        <f t="shared" ref="AX127:DI127" si="7167">IFERROR(ROUNDDOWN(IF(LEFT($C127,1)="*",AW127*IF(RIGHT($C127,LEN($C127)-1)="old",AW127,VALUE(RIGHT($C127,LEN($C127)-1))),AW127+IF(RIGHT($C127,LEN($C127)-1)="old",AW127,VALUE(RIGHT($C127,LEN($C127)-1))))/3,0),"")</f>
        <v/>
      </c>
      <c r="AY127" s="6" t="str">
        <f t="shared" ref="AY127:DJ127" si="7168">IFERROR(IF(MOD(AX127,$D127)=0,$E127,$F127),"")</f>
        <v/>
      </c>
      <c r="AZ127" s="6" t="str">
        <f t="shared" si="4752"/>
        <v>,19</v>
      </c>
      <c r="BA127" s="6" t="str">
        <f t="shared" si="4753"/>
        <v>,4</v>
      </c>
      <c r="BB127" s="6" t="str">
        <f t="shared" si="4884"/>
        <v/>
      </c>
      <c r="BC127" s="6" t="str">
        <f t="shared" ref="BC127:DN127" si="7169">IFERROR(ROUNDDOWN(IF(LEFT($C127,1)="*",BB127*IF(RIGHT($C127,LEN($C127)-1)="old",BB127,VALUE(RIGHT($C127,LEN($C127)-1))),BB127+IF(RIGHT($C127,LEN($C127)-1)="old",BB127,VALUE(RIGHT($C127,LEN($C127)-1))))/3,0),"")</f>
        <v/>
      </c>
      <c r="BD127" s="6" t="str">
        <f t="shared" ref="BD127:DO127" si="7170">IFERROR(IF(MOD(BC127,$D127)=0,$E127,$F127),"")</f>
        <v/>
      </c>
      <c r="BE127" s="6" t="str">
        <f t="shared" si="4756"/>
        <v>,19</v>
      </c>
      <c r="BF127" s="6" t="str">
        <f t="shared" si="4757"/>
        <v>,4</v>
      </c>
      <c r="BG127" s="6" t="str">
        <f t="shared" si="4887"/>
        <v/>
      </c>
      <c r="BH127" s="6" t="str">
        <f t="shared" ref="BH127:DS127" si="7171">IFERROR(ROUNDDOWN(IF(LEFT($C127,1)="*",BG127*IF(RIGHT($C127,LEN($C127)-1)="old",BG127,VALUE(RIGHT($C127,LEN($C127)-1))),BG127+IF(RIGHT($C127,LEN($C127)-1)="old",BG127,VALUE(RIGHT($C127,LEN($C127)-1))))/3,0),"")</f>
        <v/>
      </c>
      <c r="BI127" s="6" t="str">
        <f t="shared" ref="BI127:DT127" si="7172">IFERROR(IF(MOD(BH127,$D127)=0,$E127,$F127),"")</f>
        <v/>
      </c>
      <c r="BJ127" s="6" t="str">
        <f t="shared" si="4760"/>
        <v>,19</v>
      </c>
      <c r="BK127" s="6" t="str">
        <f t="shared" si="4761"/>
        <v>,4</v>
      </c>
      <c r="BL127" s="6" t="str">
        <f t="shared" si="4890"/>
        <v/>
      </c>
      <c r="BM127" s="6" t="str">
        <f t="shared" ref="BM127:DX127" si="7173">IFERROR(ROUNDDOWN(IF(LEFT($C127,1)="*",BL127*IF(RIGHT($C127,LEN($C127)-1)="old",BL127,VALUE(RIGHT($C127,LEN($C127)-1))),BL127+IF(RIGHT($C127,LEN($C127)-1)="old",BL127,VALUE(RIGHT($C127,LEN($C127)-1))))/3,0),"")</f>
        <v/>
      </c>
      <c r="BN127" s="6" t="str">
        <f t="shared" ref="BN127:DY127" si="7174">IFERROR(IF(MOD(BM127,$D127)=0,$E127,$F127),"")</f>
        <v/>
      </c>
      <c r="BO127" s="6" t="str">
        <f t="shared" si="4764"/>
        <v>,19</v>
      </c>
      <c r="BP127" s="6" t="str">
        <f t="shared" si="4765"/>
        <v>,4</v>
      </c>
      <c r="BQ127" s="6" t="str">
        <f t="shared" si="4893"/>
        <v/>
      </c>
      <c r="BR127" s="6" t="str">
        <f t="shared" ref="BR127:EC127" si="7175">IFERROR(ROUNDDOWN(IF(LEFT($C127,1)="*",BQ127*IF(RIGHT($C127,LEN($C127)-1)="old",BQ127,VALUE(RIGHT($C127,LEN($C127)-1))),BQ127+IF(RIGHT($C127,LEN($C127)-1)="old",BQ127,VALUE(RIGHT($C127,LEN($C127)-1))))/3,0),"")</f>
        <v/>
      </c>
      <c r="BS127" s="6" t="str">
        <f t="shared" ref="BS127:ED127" si="7176">IFERROR(IF(MOD(BR127,$D127)=0,$E127,$F127),"")</f>
        <v/>
      </c>
      <c r="BT127" s="6" t="str">
        <f t="shared" si="4768"/>
        <v>,19</v>
      </c>
      <c r="BU127" s="6" t="str">
        <f t="shared" si="4769"/>
        <v>,4</v>
      </c>
      <c r="BV127" s="6" t="str">
        <f t="shared" si="4896"/>
        <v/>
      </c>
      <c r="BW127" s="6" t="str">
        <f t="shared" ref="BW127:EH127" si="7177">IFERROR(ROUNDDOWN(IF(LEFT($C127,1)="*",BV127*IF(RIGHT($C127,LEN($C127)-1)="old",BV127,VALUE(RIGHT($C127,LEN($C127)-1))),BV127+IF(RIGHT($C127,LEN($C127)-1)="old",BV127,VALUE(RIGHT($C127,LEN($C127)-1))))/3,0),"")</f>
        <v/>
      </c>
      <c r="BX127" s="6" t="str">
        <f t="shared" ref="BX127:EI127" si="7178">IFERROR(IF(MOD(BW127,$D127)=0,$E127,$F127),"")</f>
        <v/>
      </c>
      <c r="BY127" s="6" t="str">
        <f t="shared" si="4772"/>
        <v>,19</v>
      </c>
      <c r="BZ127" s="6" t="str">
        <f t="shared" si="4773"/>
        <v>,4</v>
      </c>
      <c r="CA127" s="6" t="str">
        <f t="shared" si="4899"/>
        <v/>
      </c>
      <c r="CB127" s="6" t="str">
        <f t="shared" ref="CB127:EM127" si="7179">IFERROR(ROUNDDOWN(IF(LEFT($C127,1)="*",CA127*IF(RIGHT($C127,LEN($C127)-1)="old",CA127,VALUE(RIGHT($C127,LEN($C127)-1))),CA127+IF(RIGHT($C127,LEN($C127)-1)="old",CA127,VALUE(RIGHT($C127,LEN($C127)-1))))/3,0),"")</f>
        <v/>
      </c>
      <c r="CC127" s="6" t="str">
        <f t="shared" ref="CC127:EN127" si="7180">IFERROR(IF(MOD(CB127,$D127)=0,$E127,$F127),"")</f>
        <v/>
      </c>
      <c r="CD127" s="6" t="str">
        <f t="shared" si="4776"/>
        <v>,19</v>
      </c>
      <c r="CE127" s="6" t="str">
        <f t="shared" si="4777"/>
        <v>,4</v>
      </c>
      <c r="CF127" s="6" t="str">
        <f t="shared" si="4902"/>
        <v/>
      </c>
      <c r="CG127" s="6" t="str">
        <f t="shared" ref="CG127:ER127" si="7181">IFERROR(ROUNDDOWN(IF(LEFT($C127,1)="*",CF127*IF(RIGHT($C127,LEN($C127)-1)="old",CF127,VALUE(RIGHT($C127,LEN($C127)-1))),CF127+IF(RIGHT($C127,LEN($C127)-1)="old",CF127,VALUE(RIGHT($C127,LEN($C127)-1))))/3,0),"")</f>
        <v/>
      </c>
      <c r="CH127" s="6" t="str">
        <f t="shared" ref="CH127:ES127" si="7182">IFERROR(IF(MOD(CG127,$D127)=0,$E127,$F127),"")</f>
        <v/>
      </c>
      <c r="CI127" s="6" t="str">
        <f t="shared" si="4780"/>
        <v>,19</v>
      </c>
      <c r="CJ127" s="6" t="str">
        <f t="shared" si="4781"/>
        <v>,4</v>
      </c>
      <c r="CK127" s="6" t="str">
        <f t="shared" si="4905"/>
        <v/>
      </c>
      <c r="CL127" s="6" t="str">
        <f t="shared" ref="CL127:EW127" si="7183">IFERROR(ROUNDDOWN(IF(LEFT($C127,1)="*",CK127*IF(RIGHT($C127,LEN($C127)-1)="old",CK127,VALUE(RIGHT($C127,LEN($C127)-1))),CK127+IF(RIGHT($C127,LEN($C127)-1)="old",CK127,VALUE(RIGHT($C127,LEN($C127)-1))))/3,0),"")</f>
        <v/>
      </c>
      <c r="CM127" s="6" t="str">
        <f t="shared" ref="CM127:EX127" si="7184">IFERROR(IF(MOD(CL127,$D127)=0,$E127,$F127),"")</f>
        <v/>
      </c>
      <c r="CN127" s="6" t="str">
        <f t="shared" si="4784"/>
        <v>,19</v>
      </c>
      <c r="CO127" s="6" t="str">
        <f t="shared" si="4785"/>
        <v>,4</v>
      </c>
      <c r="CP127" s="6" t="str">
        <f t="shared" si="4908"/>
        <v/>
      </c>
      <c r="CQ127" s="6" t="str">
        <f t="shared" ref="CQ127:FB127" si="7185">IFERROR(ROUNDDOWN(IF(LEFT($C127,1)="*",CP127*IF(RIGHT($C127,LEN($C127)-1)="old",CP127,VALUE(RIGHT($C127,LEN($C127)-1))),CP127+IF(RIGHT($C127,LEN($C127)-1)="old",CP127,VALUE(RIGHT($C127,LEN($C127)-1))))/3,0),"")</f>
        <v/>
      </c>
      <c r="CR127" s="6" t="str">
        <f t="shared" ref="CR127:FC127" si="7186">IFERROR(IF(MOD(CQ127,$D127)=0,$E127,$F127),"")</f>
        <v/>
      </c>
      <c r="CS127" s="6" t="str">
        <f t="shared" si="4788"/>
        <v>,19</v>
      </c>
      <c r="CT127" s="6" t="str">
        <f t="shared" si="4789"/>
        <v>,4</v>
      </c>
      <c r="CU127" s="6" t="str">
        <f t="shared" si="4911"/>
        <v/>
      </c>
      <c r="CV127" s="6" t="str">
        <f t="shared" ref="CV127:FG127" si="7187">IFERROR(ROUNDDOWN(IF(LEFT($C127,1)="*",CU127*IF(RIGHT($C127,LEN($C127)-1)="old",CU127,VALUE(RIGHT($C127,LEN($C127)-1))),CU127+IF(RIGHT($C127,LEN($C127)-1)="old",CU127,VALUE(RIGHT($C127,LEN($C127)-1))))/3,0),"")</f>
        <v/>
      </c>
      <c r="CW127" s="6" t="str">
        <f t="shared" ref="CW127:FH127" si="7188">IFERROR(IF(MOD(CV127,$D127)=0,$E127,$F127),"")</f>
        <v/>
      </c>
      <c r="CX127" s="6" t="str">
        <f t="shared" si="4792"/>
        <v>,19</v>
      </c>
      <c r="CY127" s="6" t="str">
        <f t="shared" si="4793"/>
        <v>,4</v>
      </c>
      <c r="CZ127" s="6" t="str">
        <f t="shared" si="4914"/>
        <v/>
      </c>
      <c r="DA127" s="6" t="str">
        <f t="shared" ref="DA127:FL127" si="7189">IFERROR(ROUNDDOWN(IF(LEFT($C127,1)="*",CZ127*IF(RIGHT($C127,LEN($C127)-1)="old",CZ127,VALUE(RIGHT($C127,LEN($C127)-1))),CZ127+IF(RIGHT($C127,LEN($C127)-1)="old",CZ127,VALUE(RIGHT($C127,LEN($C127)-1))))/3,0),"")</f>
        <v/>
      </c>
      <c r="DB127" s="6" t="str">
        <f t="shared" ref="DB127:FM127" si="7190">IFERROR(IF(MOD(DA127,$D127)=0,$E127,$F127),"")</f>
        <v/>
      </c>
      <c r="DC127" s="6" t="str">
        <f t="shared" si="4796"/>
        <v>,19</v>
      </c>
      <c r="DD127" s="6" t="str">
        <f t="shared" si="4797"/>
        <v>,4</v>
      </c>
      <c r="DE127" s="6" t="str">
        <f t="shared" si="4917"/>
        <v/>
      </c>
      <c r="DF127" s="6" t="str">
        <f t="shared" ref="DF127:FQ127" si="7191">IFERROR(ROUNDDOWN(IF(LEFT($C127,1)="*",DE127*IF(RIGHT($C127,LEN($C127)-1)="old",DE127,VALUE(RIGHT($C127,LEN($C127)-1))),DE127+IF(RIGHT($C127,LEN($C127)-1)="old",DE127,VALUE(RIGHT($C127,LEN($C127)-1))))/3,0),"")</f>
        <v/>
      </c>
      <c r="DG127" s="6" t="str">
        <f t="shared" ref="DG127:FR127" si="7192">IFERROR(IF(MOD(DF127,$D127)=0,$E127,$F127),"")</f>
        <v/>
      </c>
      <c r="DH127" s="6" t="str">
        <f t="shared" si="4800"/>
        <v>,19</v>
      </c>
      <c r="DI127" s="6" t="str">
        <f t="shared" si="4801"/>
        <v>,4</v>
      </c>
      <c r="DJ127" s="6" t="str">
        <f t="shared" si="4920"/>
        <v/>
      </c>
      <c r="DK127" s="6" t="str">
        <f t="shared" ref="DK127:FV127" si="7193">IFERROR(ROUNDDOWN(IF(LEFT($C127,1)="*",DJ127*IF(RIGHT($C127,LEN($C127)-1)="old",DJ127,VALUE(RIGHT($C127,LEN($C127)-1))),DJ127+IF(RIGHT($C127,LEN($C127)-1)="old",DJ127,VALUE(RIGHT($C127,LEN($C127)-1))))/3,0),"")</f>
        <v/>
      </c>
      <c r="DL127" s="6" t="str">
        <f t="shared" ref="DL127:FW127" si="7194">IFERROR(IF(MOD(DK127,$D127)=0,$E127,$F127),"")</f>
        <v/>
      </c>
      <c r="DM127" s="6" t="str">
        <f t="shared" si="4804"/>
        <v>,19</v>
      </c>
      <c r="DN127" s="6" t="str">
        <f t="shared" si="4805"/>
        <v>,4</v>
      </c>
      <c r="DO127" s="6" t="str">
        <f t="shared" si="4923"/>
        <v/>
      </c>
      <c r="DP127" s="6" t="str">
        <f t="shared" ref="DP127:GA127" si="7195">IFERROR(ROUNDDOWN(IF(LEFT($C127,1)="*",DO127*IF(RIGHT($C127,LEN($C127)-1)="old",DO127,VALUE(RIGHT($C127,LEN($C127)-1))),DO127+IF(RIGHT($C127,LEN($C127)-1)="old",DO127,VALUE(RIGHT($C127,LEN($C127)-1))))/3,0),"")</f>
        <v/>
      </c>
      <c r="DQ127" s="6" t="str">
        <f t="shared" ref="DQ127:GB127" si="7196">IFERROR(IF(MOD(DP127,$D127)=0,$E127,$F127),"")</f>
        <v/>
      </c>
      <c r="DR127" s="6" t="str">
        <f t="shared" si="4808"/>
        <v>,19</v>
      </c>
      <c r="DS127" s="6" t="str">
        <f t="shared" si="4809"/>
        <v>,4</v>
      </c>
      <c r="DT127" s="6" t="str">
        <f t="shared" si="4926"/>
        <v/>
      </c>
      <c r="DU127" s="6" t="str">
        <f t="shared" ref="DU127:GF127" si="7197">IFERROR(ROUNDDOWN(IF(LEFT($C127,1)="*",DT127*IF(RIGHT($C127,LEN($C127)-1)="old",DT127,VALUE(RIGHT($C127,LEN($C127)-1))),DT127+IF(RIGHT($C127,LEN($C127)-1)="old",DT127,VALUE(RIGHT($C127,LEN($C127)-1))))/3,0),"")</f>
        <v/>
      </c>
      <c r="DV127" s="6" t="str">
        <f t="shared" ref="DV127:GG127" si="7198">IFERROR(IF(MOD(DU127,$D127)=0,$E127,$F127),"")</f>
        <v/>
      </c>
      <c r="DW127" s="6" t="str">
        <f t="shared" si="4812"/>
        <v>,19</v>
      </c>
      <c r="DX127" s="6" t="str">
        <f t="shared" si="4813"/>
        <v>,4</v>
      </c>
      <c r="DY127" s="6" t="str">
        <f t="shared" si="4929"/>
        <v/>
      </c>
      <c r="DZ127" s="6" t="str">
        <f t="shared" ref="DZ127:GK127" si="7199">IFERROR(ROUNDDOWN(IF(LEFT($C127,1)="*",DY127*IF(RIGHT($C127,LEN($C127)-1)="old",DY127,VALUE(RIGHT($C127,LEN($C127)-1))),DY127+IF(RIGHT($C127,LEN($C127)-1)="old",DY127,VALUE(RIGHT($C127,LEN($C127)-1))))/3,0),"")</f>
        <v/>
      </c>
      <c r="EA127" s="6" t="str">
        <f t="shared" ref="EA127:GK127" si="7200">IFERROR(IF(MOD(DZ127,$D127)=0,$E127,$F127),"")</f>
        <v/>
      </c>
      <c r="EB127" s="6" t="str">
        <f t="shared" si="4816"/>
        <v>,19</v>
      </c>
      <c r="EC127" s="6" t="str">
        <f t="shared" si="4817"/>
        <v>,4</v>
      </c>
      <c r="ED127" s="6" t="str">
        <f t="shared" si="4932"/>
        <v/>
      </c>
      <c r="EE127" s="6" t="str">
        <f t="shared" ref="EE127:GK127" si="7201">IFERROR(ROUNDDOWN(IF(LEFT($C127,1)="*",ED127*IF(RIGHT($C127,LEN($C127)-1)="old",ED127,VALUE(RIGHT($C127,LEN($C127)-1))),ED127+IF(RIGHT($C127,LEN($C127)-1)="old",ED127,VALUE(RIGHT($C127,LEN($C127)-1))))/3,0),"")</f>
        <v/>
      </c>
      <c r="EF127" s="6" t="str">
        <f t="shared" ref="EF127:GK127" si="7202">IFERROR(IF(MOD(EE127,$D127)=0,$E127,$F127),"")</f>
        <v/>
      </c>
      <c r="EG127" s="6" t="str">
        <f t="shared" si="4820"/>
        <v>,19</v>
      </c>
      <c r="EH127" s="6" t="str">
        <f t="shared" si="4821"/>
        <v>,4</v>
      </c>
      <c r="EI127" s="6" t="str">
        <f t="shared" si="4935"/>
        <v/>
      </c>
      <c r="EJ127" s="6" t="str">
        <f t="shared" ref="EJ127:GK127" si="7203">IFERROR(ROUNDDOWN(IF(LEFT($C127,1)="*",EI127*IF(RIGHT($C127,LEN($C127)-1)="old",EI127,VALUE(RIGHT($C127,LEN($C127)-1))),EI127+IF(RIGHT($C127,LEN($C127)-1)="old",EI127,VALUE(RIGHT($C127,LEN($C127)-1))))/3,0),"")</f>
        <v/>
      </c>
      <c r="EK127" s="6" t="str">
        <f t="shared" ref="EK127:GK127" si="7204">IFERROR(IF(MOD(EJ127,$D127)=0,$E127,$F127),"")</f>
        <v/>
      </c>
      <c r="EL127" s="6" t="str">
        <f t="shared" si="4824"/>
        <v>,19</v>
      </c>
      <c r="EM127" s="6" t="str">
        <f t="shared" si="4825"/>
        <v>,4</v>
      </c>
      <c r="EN127" s="6" t="str">
        <f t="shared" si="4938"/>
        <v/>
      </c>
      <c r="EO127" s="6" t="str">
        <f t="shared" ref="EO127:GK127" si="7205">IFERROR(ROUNDDOWN(IF(LEFT($C127,1)="*",EN127*IF(RIGHT($C127,LEN($C127)-1)="old",EN127,VALUE(RIGHT($C127,LEN($C127)-1))),EN127+IF(RIGHT($C127,LEN($C127)-1)="old",EN127,VALUE(RIGHT($C127,LEN($C127)-1))))/3,0),"")</f>
        <v/>
      </c>
      <c r="EP127" s="6" t="str">
        <f t="shared" ref="EP127:GK127" si="7206">IFERROR(IF(MOD(EO127,$D127)=0,$E127,$F127),"")</f>
        <v/>
      </c>
      <c r="EQ127" s="6" t="str">
        <f t="shared" si="4828"/>
        <v>,19</v>
      </c>
      <c r="ER127" s="6" t="str">
        <f t="shared" si="4829"/>
        <v>,4</v>
      </c>
      <c r="ES127" s="6" t="str">
        <f t="shared" si="4941"/>
        <v/>
      </c>
      <c r="ET127" s="6" t="str">
        <f t="shared" ref="ET127:GK127" si="7207">IFERROR(ROUNDDOWN(IF(LEFT($C127,1)="*",ES127*IF(RIGHT($C127,LEN($C127)-1)="old",ES127,VALUE(RIGHT($C127,LEN($C127)-1))),ES127+IF(RIGHT($C127,LEN($C127)-1)="old",ES127,VALUE(RIGHT($C127,LEN($C127)-1))))/3,0),"")</f>
        <v/>
      </c>
      <c r="EU127" s="6" t="str">
        <f t="shared" ref="EU127:GK127" si="7208">IFERROR(IF(MOD(ET127,$D127)=0,$E127,$F127),"")</f>
        <v/>
      </c>
      <c r="EV127" s="6" t="str">
        <f t="shared" si="4832"/>
        <v>,19</v>
      </c>
      <c r="EW127" s="6" t="str">
        <f t="shared" si="4833"/>
        <v>,4</v>
      </c>
      <c r="EX127" s="6" t="str">
        <f t="shared" si="4944"/>
        <v/>
      </c>
      <c r="EY127" s="6" t="str">
        <f t="shared" ref="EY127:GK127" si="7209">IFERROR(ROUNDDOWN(IF(LEFT($C127,1)="*",EX127*IF(RIGHT($C127,LEN($C127)-1)="old",EX127,VALUE(RIGHT($C127,LEN($C127)-1))),EX127+IF(RIGHT($C127,LEN($C127)-1)="old",EX127,VALUE(RIGHT($C127,LEN($C127)-1))))/3,0),"")</f>
        <v/>
      </c>
      <c r="EZ127" s="6" t="str">
        <f t="shared" ref="EZ127:GK127" si="7210">IFERROR(IF(MOD(EY127,$D127)=0,$E127,$F127),"")</f>
        <v/>
      </c>
      <c r="FA127" s="6" t="str">
        <f t="shared" si="4836"/>
        <v>,19</v>
      </c>
      <c r="FB127" s="6" t="str">
        <f t="shared" si="4837"/>
        <v>,4</v>
      </c>
      <c r="FC127" s="6" t="str">
        <f t="shared" si="4947"/>
        <v/>
      </c>
      <c r="FD127" s="6" t="str">
        <f t="shared" ref="FD127:GK127" si="7211">IFERROR(ROUNDDOWN(IF(LEFT($C127,1)="*",FC127*IF(RIGHT($C127,LEN($C127)-1)="old",FC127,VALUE(RIGHT($C127,LEN($C127)-1))),FC127+IF(RIGHT($C127,LEN($C127)-1)="old",FC127,VALUE(RIGHT($C127,LEN($C127)-1))))/3,0),"")</f>
        <v/>
      </c>
      <c r="FE127" s="6" t="str">
        <f t="shared" ref="FE127:GK127" si="7212">IFERROR(IF(MOD(FD127,$D127)=0,$E127,$F127),"")</f>
        <v/>
      </c>
      <c r="FF127" s="6" t="str">
        <f t="shared" si="4840"/>
        <v>,19</v>
      </c>
      <c r="FG127" s="6" t="str">
        <f t="shared" si="4841"/>
        <v>,4</v>
      </c>
      <c r="FH127" s="6" t="str">
        <f t="shared" si="4950"/>
        <v/>
      </c>
      <c r="FI127" s="6" t="str">
        <f t="shared" ref="FI127:GK127" si="7213">IFERROR(ROUNDDOWN(IF(LEFT($C127,1)="*",FH127*IF(RIGHT($C127,LEN($C127)-1)="old",FH127,VALUE(RIGHT($C127,LEN($C127)-1))),FH127+IF(RIGHT($C127,LEN($C127)-1)="old",FH127,VALUE(RIGHT($C127,LEN($C127)-1))))/3,0),"")</f>
        <v/>
      </c>
      <c r="FJ127" s="6" t="str">
        <f t="shared" ref="FJ127:GK127" si="7214">IFERROR(IF(MOD(FI127,$D127)=0,$E127,$F127),"")</f>
        <v/>
      </c>
      <c r="FK127" s="6" t="str">
        <f t="shared" si="4844"/>
        <v>,19</v>
      </c>
      <c r="FL127" s="6" t="str">
        <f t="shared" si="4845"/>
        <v>,4</v>
      </c>
      <c r="FM127" s="6" t="str">
        <f t="shared" si="4953"/>
        <v/>
      </c>
      <c r="FN127" s="6" t="str">
        <f t="shared" ref="FN127:GK127" si="7215">IFERROR(ROUNDDOWN(IF(LEFT($C127,1)="*",FM127*IF(RIGHT($C127,LEN($C127)-1)="old",FM127,VALUE(RIGHT($C127,LEN($C127)-1))),FM127+IF(RIGHT($C127,LEN($C127)-1)="old",FM127,VALUE(RIGHT($C127,LEN($C127)-1))))/3,0),"")</f>
        <v/>
      </c>
      <c r="FO127" s="6" t="str">
        <f t="shared" ref="FO127:GK127" si="7216">IFERROR(IF(MOD(FN127,$D127)=0,$E127,$F127),"")</f>
        <v/>
      </c>
      <c r="FP127" s="6" t="str">
        <f t="shared" si="4848"/>
        <v>,19</v>
      </c>
      <c r="FQ127" s="6" t="str">
        <f t="shared" si="4849"/>
        <v>,4</v>
      </c>
      <c r="FR127" s="6" t="str">
        <f t="shared" si="4956"/>
        <v/>
      </c>
      <c r="FS127" s="6" t="str">
        <f t="shared" ref="FS127:GK127" si="7217">IFERROR(ROUNDDOWN(IF(LEFT($C127,1)="*",FR127*IF(RIGHT($C127,LEN($C127)-1)="old",FR127,VALUE(RIGHT($C127,LEN($C127)-1))),FR127+IF(RIGHT($C127,LEN($C127)-1)="old",FR127,VALUE(RIGHT($C127,LEN($C127)-1))))/3,0),"")</f>
        <v/>
      </c>
      <c r="FT127" s="6" t="str">
        <f t="shared" ref="FT127:GK127" si="7218">IFERROR(IF(MOD(FS127,$D127)=0,$E127,$F127),"")</f>
        <v/>
      </c>
      <c r="FU127" s="6" t="str">
        <f t="shared" si="4852"/>
        <v>,19</v>
      </c>
      <c r="FV127" s="6" t="str">
        <f t="shared" si="4853"/>
        <v>,4</v>
      </c>
      <c r="FW127" s="6" t="str">
        <f t="shared" si="4959"/>
        <v/>
      </c>
      <c r="FX127" s="6" t="str">
        <f t="shared" ref="FX127:GK127" si="7219">IFERROR(ROUNDDOWN(IF(LEFT($C127,1)="*",FW127*IF(RIGHT($C127,LEN($C127)-1)="old",FW127,VALUE(RIGHT($C127,LEN($C127)-1))),FW127+IF(RIGHT($C127,LEN($C127)-1)="old",FW127,VALUE(RIGHT($C127,LEN($C127)-1))))/3,0),"")</f>
        <v/>
      </c>
      <c r="FY127" s="6" t="str">
        <f t="shared" ref="FY127:GK127" si="7220">IFERROR(IF(MOD(FX127,$D127)=0,$E127,$F127),"")</f>
        <v/>
      </c>
      <c r="FZ127" s="6" t="str">
        <f t="shared" si="4856"/>
        <v>,19</v>
      </c>
      <c r="GA127" s="6" t="str">
        <f t="shared" si="4857"/>
        <v>,4</v>
      </c>
      <c r="GB127" s="6" t="str">
        <f t="shared" si="4962"/>
        <v/>
      </c>
      <c r="GC127" s="6" t="str">
        <f t="shared" ref="GC127:GK127" si="7221">IFERROR(ROUNDDOWN(IF(LEFT($C127,1)="*",GB127*IF(RIGHT($C127,LEN($C127)-1)="old",GB127,VALUE(RIGHT($C127,LEN($C127)-1))),GB127+IF(RIGHT($C127,LEN($C127)-1)="old",GB127,VALUE(RIGHT($C127,LEN($C127)-1))))/3,0),"")</f>
        <v/>
      </c>
      <c r="GD127" s="6" t="str">
        <f t="shared" ref="GD127:GK127" si="7222">IFERROR(IF(MOD(GC127,$D127)=0,$E127,$F127),"")</f>
        <v/>
      </c>
      <c r="GE127" s="6" t="str">
        <f t="shared" si="4860"/>
        <v>,19</v>
      </c>
      <c r="GF127" s="6" t="str">
        <f t="shared" si="4861"/>
        <v>,4</v>
      </c>
      <c r="GG127" s="6" t="str">
        <f t="shared" si="4965"/>
        <v/>
      </c>
      <c r="GH127" s="6" t="str">
        <f t="shared" ref="GH127:GK127" si="7223">IFERROR(ROUNDDOWN(IF(LEFT($C127,1)="*",GG127*IF(RIGHT($C127,LEN($C127)-1)="old",GG127,VALUE(RIGHT($C127,LEN($C127)-1))),GG127+IF(RIGHT($C127,LEN($C127)-1)="old",GG127,VALUE(RIGHT($C127,LEN($C127)-1))))/3,0),"")</f>
        <v/>
      </c>
      <c r="GI127" s="6" t="str">
        <f t="shared" ref="GI127:GK127" si="7224">IFERROR(IF(MOD(GH127,$D127)=0,$E127,$F127),"")</f>
        <v/>
      </c>
      <c r="GJ127" s="6" t="str">
        <f t="shared" si="4864"/>
        <v>,19</v>
      </c>
      <c r="GK127" s="6" t="str">
        <f t="shared" si="4865"/>
        <v>,4</v>
      </c>
      <c r="GL127" s="6"/>
      <c r="GM127" s="6"/>
      <c r="GN127" s="6"/>
      <c r="GO127" s="6"/>
    </row>
    <row r="128" spans="1:197" x14ac:dyDescent="0.25">
      <c r="A128" s="6"/>
      <c r="B128" s="6">
        <v>3</v>
      </c>
      <c r="C128" s="6" t="str">
        <f>"+5"</f>
        <v>+5</v>
      </c>
      <c r="D128" s="6">
        <v>13</v>
      </c>
      <c r="E128" s="6">
        <v>2</v>
      </c>
      <c r="F128" s="6">
        <v>6</v>
      </c>
      <c r="G128" s="6"/>
      <c r="H128" s="6"/>
      <c r="I128" s="6" t="str">
        <f>IF(E121=B128,GJ121,"")&amp;IF(F121=B128,GK121,"")&amp;IF(E122=B128,GJ122,"")&amp;IF(F122=B128,GK122,"")&amp;IF(E123=B128,GJ123,"")&amp;IF(F123=B128,GK123,"")&amp;IF(E124=B128,GJ124,"")&amp;IF(F124=B128,GK124,"")&amp;IF(E125=B128,GJ125,"")&amp;IF(F125=B128,GK125,"")&amp;IF(E126=B128,GJ126,"")&amp;IF(F126=B128,GK126,"")&amp;IF(E127=B128,GJ127,"")&amp;IF(F127=B128,GK127,"")</f>
        <v>,3,3,3,3,3,3,3,3,3,3,208,208,208,208</v>
      </c>
      <c r="J128" s="6">
        <f t="shared" si="4728"/>
        <v>14</v>
      </c>
      <c r="K128" s="6">
        <f t="shared" si="7156"/>
        <v>185</v>
      </c>
      <c r="L128" s="6" t="str">
        <f>IF(E129=B128,GJ129,"")&amp;IF(F129=B128,GK129,"")&amp;IF(E130=B128,GJ130,"")&amp;IF(F130=B128,GK130,"")&amp;IF(E131=B128,GJ131,"")&amp;IF(F131=B128,GK131,"")&amp;IF(E132=B128,GJ132,"")&amp;IF(F132=B128,GK132,"")</f>
        <v>,3,3,3,3,3,3,3,3,3,3,3,208</v>
      </c>
      <c r="M128" s="6">
        <f>LEN(L128)-LEN(SUBSTITUTE(L128,",",""))</f>
        <v>12</v>
      </c>
      <c r="N128" s="6">
        <f>IF(N$4&lt;=$J128,VALUE(SUBSTITUTE(MID($I128,IFERROR(FIND(CHAR(1),SUBSTITUTE($I128,",",CHAR(1),(N$4+1)-1)),1),IFERROR(FIND(CHAR(1),SUBSTITUTE($I128,",",CHAR(1),(N$4+1))),LEN($I128)+1)-IFERROR(FIND(CHAR(1),SUBSTITUTE($I128,",",CHAR(1),(N$4+1)-1)),1)),",","")),"")</f>
        <v>3</v>
      </c>
      <c r="O128" s="6">
        <f t="shared" si="3154"/>
        <v>2</v>
      </c>
      <c r="P128" s="6">
        <f t="shared" si="3155"/>
        <v>6</v>
      </c>
      <c r="Q128" s="6" t="str">
        <f t="shared" si="6472"/>
        <v/>
      </c>
      <c r="R128" s="6" t="str">
        <f t="shared" si="6473"/>
        <v>,2</v>
      </c>
      <c r="S128" s="6">
        <f t="shared" si="4729"/>
        <v>3</v>
      </c>
      <c r="T128" s="6">
        <f t="shared" si="4657"/>
        <v>2</v>
      </c>
      <c r="U128" s="6">
        <f t="shared" si="4658"/>
        <v>6</v>
      </c>
      <c r="V128" s="6" t="str">
        <f t="shared" si="5378"/>
        <v/>
      </c>
      <c r="W128" s="6" t="str">
        <f t="shared" si="5379"/>
        <v>,2,2</v>
      </c>
      <c r="X128" s="6">
        <f t="shared" si="4866"/>
        <v>3</v>
      </c>
      <c r="Y128" s="6">
        <f t="shared" ref="Y128:CJ128" si="7225">IFERROR(ROUNDDOWN(IF(LEFT($C128,1)="*",X128*IF(RIGHT($C128,LEN($C128)-1)="old",X128,VALUE(RIGHT($C128,LEN($C128)-1))),X128+IF(RIGHT($C128,LEN($C128)-1)="old",X128,VALUE(RIGHT($C128,LEN($C128)-1))))/3,0),"")</f>
        <v>2</v>
      </c>
      <c r="Z128" s="6">
        <f t="shared" ref="Z128:CK128" si="7226">IFERROR(IF(MOD(Y128,$D128)=0,$E128,$F128),"")</f>
        <v>6</v>
      </c>
      <c r="AA128" s="6" t="str">
        <f t="shared" si="4732"/>
        <v/>
      </c>
      <c r="AB128" s="6" t="str">
        <f t="shared" si="4733"/>
        <v>,2,2,2</v>
      </c>
      <c r="AC128" s="6">
        <f t="shared" si="4869"/>
        <v>3</v>
      </c>
      <c r="AD128" s="6">
        <f t="shared" ref="AD128:CO128" si="7227">IFERROR(ROUNDDOWN(IF(LEFT($C128,1)="*",AC128*IF(RIGHT($C128,LEN($C128)-1)="old",AC128,VALUE(RIGHT($C128,LEN($C128)-1))),AC128+IF(RIGHT($C128,LEN($C128)-1)="old",AC128,VALUE(RIGHT($C128,LEN($C128)-1))))/3,0),"")</f>
        <v>2</v>
      </c>
      <c r="AE128" s="6">
        <f t="shared" ref="AE128:CP128" si="7228">IFERROR(IF(MOD(AD128,$D128)=0,$E128,$F128),"")</f>
        <v>6</v>
      </c>
      <c r="AF128" s="6" t="str">
        <f t="shared" si="4736"/>
        <v/>
      </c>
      <c r="AG128" s="6" t="str">
        <f t="shared" si="4737"/>
        <v>,2,2,2,2</v>
      </c>
      <c r="AH128" s="6">
        <f t="shared" si="4872"/>
        <v>3</v>
      </c>
      <c r="AI128" s="6">
        <f t="shared" ref="AI128:CT128" si="7229">IFERROR(ROUNDDOWN(IF(LEFT($C128,1)="*",AH128*IF(RIGHT($C128,LEN($C128)-1)="old",AH128,VALUE(RIGHT($C128,LEN($C128)-1))),AH128+IF(RIGHT($C128,LEN($C128)-1)="old",AH128,VALUE(RIGHT($C128,LEN($C128)-1))))/3,0),"")</f>
        <v>2</v>
      </c>
      <c r="AJ128" s="6">
        <f t="shared" ref="AJ128:CU128" si="7230">IFERROR(IF(MOD(AI128,$D128)=0,$E128,$F128),"")</f>
        <v>6</v>
      </c>
      <c r="AK128" s="6" t="str">
        <f t="shared" si="4740"/>
        <v/>
      </c>
      <c r="AL128" s="6" t="str">
        <f t="shared" si="4741"/>
        <v>,2,2,2,2,2</v>
      </c>
      <c r="AM128" s="6">
        <f t="shared" si="4875"/>
        <v>3</v>
      </c>
      <c r="AN128" s="6">
        <f t="shared" ref="AN128:CY128" si="7231">IFERROR(ROUNDDOWN(IF(LEFT($C128,1)="*",AM128*IF(RIGHT($C128,LEN($C128)-1)="old",AM128,VALUE(RIGHT($C128,LEN($C128)-1))),AM128+IF(RIGHT($C128,LEN($C128)-1)="old",AM128,VALUE(RIGHT($C128,LEN($C128)-1))))/3,0),"")</f>
        <v>2</v>
      </c>
      <c r="AO128" s="6">
        <f t="shared" ref="AO128:CZ128" si="7232">IFERROR(IF(MOD(AN128,$D128)=0,$E128,$F128),"")</f>
        <v>6</v>
      </c>
      <c r="AP128" s="6" t="str">
        <f t="shared" si="4744"/>
        <v/>
      </c>
      <c r="AQ128" s="6" t="str">
        <f t="shared" si="4745"/>
        <v>,2,2,2,2,2,2</v>
      </c>
      <c r="AR128" s="6">
        <f t="shared" si="4878"/>
        <v>3</v>
      </c>
      <c r="AS128" s="6">
        <f t="shared" ref="AS128:DD128" si="7233">IFERROR(ROUNDDOWN(IF(LEFT($C128,1)="*",AR128*IF(RIGHT($C128,LEN($C128)-1)="old",AR128,VALUE(RIGHT($C128,LEN($C128)-1))),AR128+IF(RIGHT($C128,LEN($C128)-1)="old",AR128,VALUE(RIGHT($C128,LEN($C128)-1))))/3,0),"")</f>
        <v>2</v>
      </c>
      <c r="AT128" s="6">
        <f t="shared" ref="AT128:DE128" si="7234">IFERROR(IF(MOD(AS128,$D128)=0,$E128,$F128),"")</f>
        <v>6</v>
      </c>
      <c r="AU128" s="6" t="str">
        <f t="shared" si="4748"/>
        <v/>
      </c>
      <c r="AV128" s="6" t="str">
        <f t="shared" si="4749"/>
        <v>,2,2,2,2,2,2,2</v>
      </c>
      <c r="AW128" s="6">
        <f t="shared" si="4881"/>
        <v>3</v>
      </c>
      <c r="AX128" s="6">
        <f t="shared" ref="AX128:DI128" si="7235">IFERROR(ROUNDDOWN(IF(LEFT($C128,1)="*",AW128*IF(RIGHT($C128,LEN($C128)-1)="old",AW128,VALUE(RIGHT($C128,LEN($C128)-1))),AW128+IF(RIGHT($C128,LEN($C128)-1)="old",AW128,VALUE(RIGHT($C128,LEN($C128)-1))))/3,0),"")</f>
        <v>2</v>
      </c>
      <c r="AY128" s="6">
        <f t="shared" ref="AY128:DJ128" si="7236">IFERROR(IF(MOD(AX128,$D128)=0,$E128,$F128),"")</f>
        <v>6</v>
      </c>
      <c r="AZ128" s="6" t="str">
        <f t="shared" si="4752"/>
        <v/>
      </c>
      <c r="BA128" s="6" t="str">
        <f t="shared" si="4753"/>
        <v>,2,2,2,2,2,2,2,2</v>
      </c>
      <c r="BB128" s="6">
        <f t="shared" si="4884"/>
        <v>3</v>
      </c>
      <c r="BC128" s="6">
        <f t="shared" ref="BC128:DN128" si="7237">IFERROR(ROUNDDOWN(IF(LEFT($C128,1)="*",BB128*IF(RIGHT($C128,LEN($C128)-1)="old",BB128,VALUE(RIGHT($C128,LEN($C128)-1))),BB128+IF(RIGHT($C128,LEN($C128)-1)="old",BB128,VALUE(RIGHT($C128,LEN($C128)-1))))/3,0),"")</f>
        <v>2</v>
      </c>
      <c r="BD128" s="6">
        <f t="shared" ref="BD128:DO128" si="7238">IFERROR(IF(MOD(BC128,$D128)=0,$E128,$F128),"")</f>
        <v>6</v>
      </c>
      <c r="BE128" s="6" t="str">
        <f t="shared" si="4756"/>
        <v/>
      </c>
      <c r="BF128" s="6" t="str">
        <f t="shared" si="4757"/>
        <v>,2,2,2,2,2,2,2,2,2</v>
      </c>
      <c r="BG128" s="6">
        <f t="shared" si="4887"/>
        <v>3</v>
      </c>
      <c r="BH128" s="6">
        <f t="shared" ref="BH128:DS128" si="7239">IFERROR(ROUNDDOWN(IF(LEFT($C128,1)="*",BG128*IF(RIGHT($C128,LEN($C128)-1)="old",BG128,VALUE(RIGHT($C128,LEN($C128)-1))),BG128+IF(RIGHT($C128,LEN($C128)-1)="old",BG128,VALUE(RIGHT($C128,LEN($C128)-1))))/3,0),"")</f>
        <v>2</v>
      </c>
      <c r="BI128" s="6">
        <f t="shared" ref="BI128:DT128" si="7240">IFERROR(IF(MOD(BH128,$D128)=0,$E128,$F128),"")</f>
        <v>6</v>
      </c>
      <c r="BJ128" s="6" t="str">
        <f t="shared" si="4760"/>
        <v/>
      </c>
      <c r="BK128" s="6" t="str">
        <f t="shared" si="4761"/>
        <v>,2,2,2,2,2,2,2,2,2,2</v>
      </c>
      <c r="BL128" s="6">
        <f t="shared" si="4890"/>
        <v>208</v>
      </c>
      <c r="BM128" s="6">
        <f t="shared" ref="BM128:DX128" si="7241">IFERROR(ROUNDDOWN(IF(LEFT($C128,1)="*",BL128*IF(RIGHT($C128,LEN($C128)-1)="old",BL128,VALUE(RIGHT($C128,LEN($C128)-1))),BL128+IF(RIGHT($C128,LEN($C128)-1)="old",BL128,VALUE(RIGHT($C128,LEN($C128)-1))))/3,0),"")</f>
        <v>71</v>
      </c>
      <c r="BN128" s="6">
        <f t="shared" ref="BN128:DY128" si="7242">IFERROR(IF(MOD(BM128,$D128)=0,$E128,$F128),"")</f>
        <v>6</v>
      </c>
      <c r="BO128" s="6" t="str">
        <f t="shared" si="4764"/>
        <v/>
      </c>
      <c r="BP128" s="6" t="str">
        <f t="shared" si="4765"/>
        <v>,2,2,2,2,2,2,2,2,2,2,71</v>
      </c>
      <c r="BQ128" s="6">
        <f t="shared" si="4893"/>
        <v>208</v>
      </c>
      <c r="BR128" s="6">
        <f t="shared" ref="BR128:EC128" si="7243">IFERROR(ROUNDDOWN(IF(LEFT($C128,1)="*",BQ128*IF(RIGHT($C128,LEN($C128)-1)="old",BQ128,VALUE(RIGHT($C128,LEN($C128)-1))),BQ128+IF(RIGHT($C128,LEN($C128)-1)="old",BQ128,VALUE(RIGHT($C128,LEN($C128)-1))))/3,0),"")</f>
        <v>71</v>
      </c>
      <c r="BS128" s="6">
        <f t="shared" ref="BS128:ED128" si="7244">IFERROR(IF(MOD(BR128,$D128)=0,$E128,$F128),"")</f>
        <v>6</v>
      </c>
      <c r="BT128" s="6" t="str">
        <f t="shared" si="4768"/>
        <v/>
      </c>
      <c r="BU128" s="6" t="str">
        <f t="shared" si="4769"/>
        <v>,2,2,2,2,2,2,2,2,2,2,71,71</v>
      </c>
      <c r="BV128" s="6">
        <f t="shared" si="4896"/>
        <v>208</v>
      </c>
      <c r="BW128" s="6">
        <f t="shared" ref="BW128:EH128" si="7245">IFERROR(ROUNDDOWN(IF(LEFT($C128,1)="*",BV128*IF(RIGHT($C128,LEN($C128)-1)="old",BV128,VALUE(RIGHT($C128,LEN($C128)-1))),BV128+IF(RIGHT($C128,LEN($C128)-1)="old",BV128,VALUE(RIGHT($C128,LEN($C128)-1))))/3,0),"")</f>
        <v>71</v>
      </c>
      <c r="BX128" s="6">
        <f t="shared" ref="BX128:EI128" si="7246">IFERROR(IF(MOD(BW128,$D128)=0,$E128,$F128),"")</f>
        <v>6</v>
      </c>
      <c r="BY128" s="6" t="str">
        <f t="shared" si="4772"/>
        <v/>
      </c>
      <c r="BZ128" s="6" t="str">
        <f t="shared" si="4773"/>
        <v>,2,2,2,2,2,2,2,2,2,2,71,71,71</v>
      </c>
      <c r="CA128" s="6">
        <f t="shared" si="4899"/>
        <v>208</v>
      </c>
      <c r="CB128" s="6">
        <f t="shared" ref="CB128:EM128" si="7247">IFERROR(ROUNDDOWN(IF(LEFT($C128,1)="*",CA128*IF(RIGHT($C128,LEN($C128)-1)="old",CA128,VALUE(RIGHT($C128,LEN($C128)-1))),CA128+IF(RIGHT($C128,LEN($C128)-1)="old",CA128,VALUE(RIGHT($C128,LEN($C128)-1))))/3,0),"")</f>
        <v>71</v>
      </c>
      <c r="CC128" s="6">
        <f t="shared" ref="CC128:EN128" si="7248">IFERROR(IF(MOD(CB128,$D128)=0,$E128,$F128),"")</f>
        <v>6</v>
      </c>
      <c r="CD128" s="6" t="str">
        <f t="shared" si="4776"/>
        <v/>
      </c>
      <c r="CE128" s="6" t="str">
        <f t="shared" si="4777"/>
        <v>,2,2,2,2,2,2,2,2,2,2,71,71,71,71</v>
      </c>
      <c r="CF128" s="6" t="str">
        <f t="shared" si="4902"/>
        <v/>
      </c>
      <c r="CG128" s="6" t="str">
        <f t="shared" ref="CG128:ER128" si="7249">IFERROR(ROUNDDOWN(IF(LEFT($C128,1)="*",CF128*IF(RIGHT($C128,LEN($C128)-1)="old",CF128,VALUE(RIGHT($C128,LEN($C128)-1))),CF128+IF(RIGHT($C128,LEN($C128)-1)="old",CF128,VALUE(RIGHT($C128,LEN($C128)-1))))/3,0),"")</f>
        <v/>
      </c>
      <c r="CH128" s="6" t="str">
        <f t="shared" ref="CH128:ES128" si="7250">IFERROR(IF(MOD(CG128,$D128)=0,$E128,$F128),"")</f>
        <v/>
      </c>
      <c r="CI128" s="6" t="str">
        <f t="shared" si="4780"/>
        <v/>
      </c>
      <c r="CJ128" s="6" t="str">
        <f t="shared" si="4781"/>
        <v>,2,2,2,2,2,2,2,2,2,2,71,71,71,71</v>
      </c>
      <c r="CK128" s="6" t="str">
        <f t="shared" si="4905"/>
        <v/>
      </c>
      <c r="CL128" s="6" t="str">
        <f t="shared" ref="CL128:EW128" si="7251">IFERROR(ROUNDDOWN(IF(LEFT($C128,1)="*",CK128*IF(RIGHT($C128,LEN($C128)-1)="old",CK128,VALUE(RIGHT($C128,LEN($C128)-1))),CK128+IF(RIGHT($C128,LEN($C128)-1)="old",CK128,VALUE(RIGHT($C128,LEN($C128)-1))))/3,0),"")</f>
        <v/>
      </c>
      <c r="CM128" s="6" t="str">
        <f t="shared" ref="CM128:EX128" si="7252">IFERROR(IF(MOD(CL128,$D128)=0,$E128,$F128),"")</f>
        <v/>
      </c>
      <c r="CN128" s="6" t="str">
        <f t="shared" si="4784"/>
        <v/>
      </c>
      <c r="CO128" s="6" t="str">
        <f t="shared" si="4785"/>
        <v>,2,2,2,2,2,2,2,2,2,2,71,71,71,71</v>
      </c>
      <c r="CP128" s="6" t="str">
        <f t="shared" si="4908"/>
        <v/>
      </c>
      <c r="CQ128" s="6" t="str">
        <f t="shared" ref="CQ128:FB128" si="7253">IFERROR(ROUNDDOWN(IF(LEFT($C128,1)="*",CP128*IF(RIGHT($C128,LEN($C128)-1)="old",CP128,VALUE(RIGHT($C128,LEN($C128)-1))),CP128+IF(RIGHT($C128,LEN($C128)-1)="old",CP128,VALUE(RIGHT($C128,LEN($C128)-1))))/3,0),"")</f>
        <v/>
      </c>
      <c r="CR128" s="6" t="str">
        <f t="shared" ref="CR128:FC128" si="7254">IFERROR(IF(MOD(CQ128,$D128)=0,$E128,$F128),"")</f>
        <v/>
      </c>
      <c r="CS128" s="6" t="str">
        <f t="shared" si="4788"/>
        <v/>
      </c>
      <c r="CT128" s="6" t="str">
        <f t="shared" si="4789"/>
        <v>,2,2,2,2,2,2,2,2,2,2,71,71,71,71</v>
      </c>
      <c r="CU128" s="6" t="str">
        <f t="shared" si="4911"/>
        <v/>
      </c>
      <c r="CV128" s="6" t="str">
        <f t="shared" ref="CV128:FG128" si="7255">IFERROR(ROUNDDOWN(IF(LEFT($C128,1)="*",CU128*IF(RIGHT($C128,LEN($C128)-1)="old",CU128,VALUE(RIGHT($C128,LEN($C128)-1))),CU128+IF(RIGHT($C128,LEN($C128)-1)="old",CU128,VALUE(RIGHT($C128,LEN($C128)-1))))/3,0),"")</f>
        <v/>
      </c>
      <c r="CW128" s="6" t="str">
        <f t="shared" ref="CW128:FH128" si="7256">IFERROR(IF(MOD(CV128,$D128)=0,$E128,$F128),"")</f>
        <v/>
      </c>
      <c r="CX128" s="6" t="str">
        <f t="shared" si="4792"/>
        <v/>
      </c>
      <c r="CY128" s="6" t="str">
        <f t="shared" si="4793"/>
        <v>,2,2,2,2,2,2,2,2,2,2,71,71,71,71</v>
      </c>
      <c r="CZ128" s="6" t="str">
        <f t="shared" si="4914"/>
        <v/>
      </c>
      <c r="DA128" s="6" t="str">
        <f t="shared" ref="DA128:FL128" si="7257">IFERROR(ROUNDDOWN(IF(LEFT($C128,1)="*",CZ128*IF(RIGHT($C128,LEN($C128)-1)="old",CZ128,VALUE(RIGHT($C128,LEN($C128)-1))),CZ128+IF(RIGHT($C128,LEN($C128)-1)="old",CZ128,VALUE(RIGHT($C128,LEN($C128)-1))))/3,0),"")</f>
        <v/>
      </c>
      <c r="DB128" s="6" t="str">
        <f t="shared" ref="DB128:FM128" si="7258">IFERROR(IF(MOD(DA128,$D128)=0,$E128,$F128),"")</f>
        <v/>
      </c>
      <c r="DC128" s="6" t="str">
        <f t="shared" si="4796"/>
        <v/>
      </c>
      <c r="DD128" s="6" t="str">
        <f t="shared" si="4797"/>
        <v>,2,2,2,2,2,2,2,2,2,2,71,71,71,71</v>
      </c>
      <c r="DE128" s="6" t="str">
        <f t="shared" si="4917"/>
        <v/>
      </c>
      <c r="DF128" s="6" t="str">
        <f t="shared" ref="DF128:FQ128" si="7259">IFERROR(ROUNDDOWN(IF(LEFT($C128,1)="*",DE128*IF(RIGHT($C128,LEN($C128)-1)="old",DE128,VALUE(RIGHT($C128,LEN($C128)-1))),DE128+IF(RIGHT($C128,LEN($C128)-1)="old",DE128,VALUE(RIGHT($C128,LEN($C128)-1))))/3,0),"")</f>
        <v/>
      </c>
      <c r="DG128" s="6" t="str">
        <f t="shared" ref="DG128:FR128" si="7260">IFERROR(IF(MOD(DF128,$D128)=0,$E128,$F128),"")</f>
        <v/>
      </c>
      <c r="DH128" s="6" t="str">
        <f t="shared" si="4800"/>
        <v/>
      </c>
      <c r="DI128" s="6" t="str">
        <f t="shared" si="4801"/>
        <v>,2,2,2,2,2,2,2,2,2,2,71,71,71,71</v>
      </c>
      <c r="DJ128" s="6" t="str">
        <f t="shared" si="4920"/>
        <v/>
      </c>
      <c r="DK128" s="6" t="str">
        <f t="shared" ref="DK128:FV128" si="7261">IFERROR(ROUNDDOWN(IF(LEFT($C128,1)="*",DJ128*IF(RIGHT($C128,LEN($C128)-1)="old",DJ128,VALUE(RIGHT($C128,LEN($C128)-1))),DJ128+IF(RIGHT($C128,LEN($C128)-1)="old",DJ128,VALUE(RIGHT($C128,LEN($C128)-1))))/3,0),"")</f>
        <v/>
      </c>
      <c r="DL128" s="6" t="str">
        <f t="shared" ref="DL128:FW128" si="7262">IFERROR(IF(MOD(DK128,$D128)=0,$E128,$F128),"")</f>
        <v/>
      </c>
      <c r="DM128" s="6" t="str">
        <f t="shared" si="4804"/>
        <v/>
      </c>
      <c r="DN128" s="6" t="str">
        <f t="shared" si="4805"/>
        <v>,2,2,2,2,2,2,2,2,2,2,71,71,71,71</v>
      </c>
      <c r="DO128" s="6" t="str">
        <f t="shared" si="4923"/>
        <v/>
      </c>
      <c r="DP128" s="6" t="str">
        <f t="shared" ref="DP128:GA128" si="7263">IFERROR(ROUNDDOWN(IF(LEFT($C128,1)="*",DO128*IF(RIGHT($C128,LEN($C128)-1)="old",DO128,VALUE(RIGHT($C128,LEN($C128)-1))),DO128+IF(RIGHT($C128,LEN($C128)-1)="old",DO128,VALUE(RIGHT($C128,LEN($C128)-1))))/3,0),"")</f>
        <v/>
      </c>
      <c r="DQ128" s="6" t="str">
        <f t="shared" ref="DQ128:GB128" si="7264">IFERROR(IF(MOD(DP128,$D128)=0,$E128,$F128),"")</f>
        <v/>
      </c>
      <c r="DR128" s="6" t="str">
        <f t="shared" si="4808"/>
        <v/>
      </c>
      <c r="DS128" s="6" t="str">
        <f t="shared" si="4809"/>
        <v>,2,2,2,2,2,2,2,2,2,2,71,71,71,71</v>
      </c>
      <c r="DT128" s="6" t="str">
        <f t="shared" si="4926"/>
        <v/>
      </c>
      <c r="DU128" s="6" t="str">
        <f t="shared" ref="DU128:GF128" si="7265">IFERROR(ROUNDDOWN(IF(LEFT($C128,1)="*",DT128*IF(RIGHT($C128,LEN($C128)-1)="old",DT128,VALUE(RIGHT($C128,LEN($C128)-1))),DT128+IF(RIGHT($C128,LEN($C128)-1)="old",DT128,VALUE(RIGHT($C128,LEN($C128)-1))))/3,0),"")</f>
        <v/>
      </c>
      <c r="DV128" s="6" t="str">
        <f t="shared" ref="DV128:GG128" si="7266">IFERROR(IF(MOD(DU128,$D128)=0,$E128,$F128),"")</f>
        <v/>
      </c>
      <c r="DW128" s="6" t="str">
        <f t="shared" si="4812"/>
        <v/>
      </c>
      <c r="DX128" s="6" t="str">
        <f t="shared" si="4813"/>
        <v>,2,2,2,2,2,2,2,2,2,2,71,71,71,71</v>
      </c>
      <c r="DY128" s="6" t="str">
        <f t="shared" si="4929"/>
        <v/>
      </c>
      <c r="DZ128" s="6" t="str">
        <f t="shared" ref="DZ128:GK128" si="7267">IFERROR(ROUNDDOWN(IF(LEFT($C128,1)="*",DY128*IF(RIGHT($C128,LEN($C128)-1)="old",DY128,VALUE(RIGHT($C128,LEN($C128)-1))),DY128+IF(RIGHT($C128,LEN($C128)-1)="old",DY128,VALUE(RIGHT($C128,LEN($C128)-1))))/3,0),"")</f>
        <v/>
      </c>
      <c r="EA128" s="6" t="str">
        <f t="shared" ref="EA128:GK128" si="7268">IFERROR(IF(MOD(DZ128,$D128)=0,$E128,$F128),"")</f>
        <v/>
      </c>
      <c r="EB128" s="6" t="str">
        <f t="shared" si="4816"/>
        <v/>
      </c>
      <c r="EC128" s="6" t="str">
        <f t="shared" si="4817"/>
        <v>,2,2,2,2,2,2,2,2,2,2,71,71,71,71</v>
      </c>
      <c r="ED128" s="6" t="str">
        <f t="shared" si="4932"/>
        <v/>
      </c>
      <c r="EE128" s="6" t="str">
        <f t="shared" ref="EE128:GK128" si="7269">IFERROR(ROUNDDOWN(IF(LEFT($C128,1)="*",ED128*IF(RIGHT($C128,LEN($C128)-1)="old",ED128,VALUE(RIGHT($C128,LEN($C128)-1))),ED128+IF(RIGHT($C128,LEN($C128)-1)="old",ED128,VALUE(RIGHT($C128,LEN($C128)-1))))/3,0),"")</f>
        <v/>
      </c>
      <c r="EF128" s="6" t="str">
        <f t="shared" ref="EF128:GK128" si="7270">IFERROR(IF(MOD(EE128,$D128)=0,$E128,$F128),"")</f>
        <v/>
      </c>
      <c r="EG128" s="6" t="str">
        <f t="shared" si="4820"/>
        <v/>
      </c>
      <c r="EH128" s="6" t="str">
        <f t="shared" si="4821"/>
        <v>,2,2,2,2,2,2,2,2,2,2,71,71,71,71</v>
      </c>
      <c r="EI128" s="6" t="str">
        <f t="shared" si="4935"/>
        <v/>
      </c>
      <c r="EJ128" s="6" t="str">
        <f t="shared" ref="EJ128:GK128" si="7271">IFERROR(ROUNDDOWN(IF(LEFT($C128,1)="*",EI128*IF(RIGHT($C128,LEN($C128)-1)="old",EI128,VALUE(RIGHT($C128,LEN($C128)-1))),EI128+IF(RIGHT($C128,LEN($C128)-1)="old",EI128,VALUE(RIGHT($C128,LEN($C128)-1))))/3,0),"")</f>
        <v/>
      </c>
      <c r="EK128" s="6" t="str">
        <f t="shared" ref="EK128:GK128" si="7272">IFERROR(IF(MOD(EJ128,$D128)=0,$E128,$F128),"")</f>
        <v/>
      </c>
      <c r="EL128" s="6" t="str">
        <f t="shared" si="4824"/>
        <v/>
      </c>
      <c r="EM128" s="6" t="str">
        <f t="shared" si="4825"/>
        <v>,2,2,2,2,2,2,2,2,2,2,71,71,71,71</v>
      </c>
      <c r="EN128" s="6" t="str">
        <f t="shared" si="4938"/>
        <v/>
      </c>
      <c r="EO128" s="6" t="str">
        <f t="shared" ref="EO128:GK128" si="7273">IFERROR(ROUNDDOWN(IF(LEFT($C128,1)="*",EN128*IF(RIGHT($C128,LEN($C128)-1)="old",EN128,VALUE(RIGHT($C128,LEN($C128)-1))),EN128+IF(RIGHT($C128,LEN($C128)-1)="old",EN128,VALUE(RIGHT($C128,LEN($C128)-1))))/3,0),"")</f>
        <v/>
      </c>
      <c r="EP128" s="6" t="str">
        <f t="shared" ref="EP128:GK128" si="7274">IFERROR(IF(MOD(EO128,$D128)=0,$E128,$F128),"")</f>
        <v/>
      </c>
      <c r="EQ128" s="6" t="str">
        <f t="shared" si="4828"/>
        <v/>
      </c>
      <c r="ER128" s="6" t="str">
        <f t="shared" si="4829"/>
        <v>,2,2,2,2,2,2,2,2,2,2,71,71,71,71</v>
      </c>
      <c r="ES128" s="6" t="str">
        <f t="shared" si="4941"/>
        <v/>
      </c>
      <c r="ET128" s="6" t="str">
        <f t="shared" ref="ET128:GK128" si="7275">IFERROR(ROUNDDOWN(IF(LEFT($C128,1)="*",ES128*IF(RIGHT($C128,LEN($C128)-1)="old",ES128,VALUE(RIGHT($C128,LEN($C128)-1))),ES128+IF(RIGHT($C128,LEN($C128)-1)="old",ES128,VALUE(RIGHT($C128,LEN($C128)-1))))/3,0),"")</f>
        <v/>
      </c>
      <c r="EU128" s="6" t="str">
        <f t="shared" ref="EU128:GK128" si="7276">IFERROR(IF(MOD(ET128,$D128)=0,$E128,$F128),"")</f>
        <v/>
      </c>
      <c r="EV128" s="6" t="str">
        <f t="shared" si="4832"/>
        <v/>
      </c>
      <c r="EW128" s="6" t="str">
        <f t="shared" si="4833"/>
        <v>,2,2,2,2,2,2,2,2,2,2,71,71,71,71</v>
      </c>
      <c r="EX128" s="6" t="str">
        <f t="shared" si="4944"/>
        <v/>
      </c>
      <c r="EY128" s="6" t="str">
        <f t="shared" ref="EY128:GK128" si="7277">IFERROR(ROUNDDOWN(IF(LEFT($C128,1)="*",EX128*IF(RIGHT($C128,LEN($C128)-1)="old",EX128,VALUE(RIGHT($C128,LEN($C128)-1))),EX128+IF(RIGHT($C128,LEN($C128)-1)="old",EX128,VALUE(RIGHT($C128,LEN($C128)-1))))/3,0),"")</f>
        <v/>
      </c>
      <c r="EZ128" s="6" t="str">
        <f t="shared" ref="EZ128:GK128" si="7278">IFERROR(IF(MOD(EY128,$D128)=0,$E128,$F128),"")</f>
        <v/>
      </c>
      <c r="FA128" s="6" t="str">
        <f t="shared" si="4836"/>
        <v/>
      </c>
      <c r="FB128" s="6" t="str">
        <f t="shared" si="4837"/>
        <v>,2,2,2,2,2,2,2,2,2,2,71,71,71,71</v>
      </c>
      <c r="FC128" s="6" t="str">
        <f t="shared" si="4947"/>
        <v/>
      </c>
      <c r="FD128" s="6" t="str">
        <f t="shared" ref="FD128:GK128" si="7279">IFERROR(ROUNDDOWN(IF(LEFT($C128,1)="*",FC128*IF(RIGHT($C128,LEN($C128)-1)="old",FC128,VALUE(RIGHT($C128,LEN($C128)-1))),FC128+IF(RIGHT($C128,LEN($C128)-1)="old",FC128,VALUE(RIGHT($C128,LEN($C128)-1))))/3,0),"")</f>
        <v/>
      </c>
      <c r="FE128" s="6" t="str">
        <f t="shared" ref="FE128:GK128" si="7280">IFERROR(IF(MOD(FD128,$D128)=0,$E128,$F128),"")</f>
        <v/>
      </c>
      <c r="FF128" s="6" t="str">
        <f t="shared" si="4840"/>
        <v/>
      </c>
      <c r="FG128" s="6" t="str">
        <f t="shared" si="4841"/>
        <v>,2,2,2,2,2,2,2,2,2,2,71,71,71,71</v>
      </c>
      <c r="FH128" s="6" t="str">
        <f t="shared" si="4950"/>
        <v/>
      </c>
      <c r="FI128" s="6" t="str">
        <f t="shared" ref="FI128:GK128" si="7281">IFERROR(ROUNDDOWN(IF(LEFT($C128,1)="*",FH128*IF(RIGHT($C128,LEN($C128)-1)="old",FH128,VALUE(RIGHT($C128,LEN($C128)-1))),FH128+IF(RIGHT($C128,LEN($C128)-1)="old",FH128,VALUE(RIGHT($C128,LEN($C128)-1))))/3,0),"")</f>
        <v/>
      </c>
      <c r="FJ128" s="6" t="str">
        <f t="shared" ref="FJ128:GK128" si="7282">IFERROR(IF(MOD(FI128,$D128)=0,$E128,$F128),"")</f>
        <v/>
      </c>
      <c r="FK128" s="6" t="str">
        <f t="shared" si="4844"/>
        <v/>
      </c>
      <c r="FL128" s="6" t="str">
        <f t="shared" si="4845"/>
        <v>,2,2,2,2,2,2,2,2,2,2,71,71,71,71</v>
      </c>
      <c r="FM128" s="6" t="str">
        <f t="shared" si="4953"/>
        <v/>
      </c>
      <c r="FN128" s="6" t="str">
        <f t="shared" ref="FN128:GK128" si="7283">IFERROR(ROUNDDOWN(IF(LEFT($C128,1)="*",FM128*IF(RIGHT($C128,LEN($C128)-1)="old",FM128,VALUE(RIGHT($C128,LEN($C128)-1))),FM128+IF(RIGHT($C128,LEN($C128)-1)="old",FM128,VALUE(RIGHT($C128,LEN($C128)-1))))/3,0),"")</f>
        <v/>
      </c>
      <c r="FO128" s="6" t="str">
        <f t="shared" ref="FO128:GK128" si="7284">IFERROR(IF(MOD(FN128,$D128)=0,$E128,$F128),"")</f>
        <v/>
      </c>
      <c r="FP128" s="6" t="str">
        <f t="shared" si="4848"/>
        <v/>
      </c>
      <c r="FQ128" s="6" t="str">
        <f t="shared" si="4849"/>
        <v>,2,2,2,2,2,2,2,2,2,2,71,71,71,71</v>
      </c>
      <c r="FR128" s="6" t="str">
        <f t="shared" si="4956"/>
        <v/>
      </c>
      <c r="FS128" s="6" t="str">
        <f t="shared" ref="FS128:GK128" si="7285">IFERROR(ROUNDDOWN(IF(LEFT($C128,1)="*",FR128*IF(RIGHT($C128,LEN($C128)-1)="old",FR128,VALUE(RIGHT($C128,LEN($C128)-1))),FR128+IF(RIGHT($C128,LEN($C128)-1)="old",FR128,VALUE(RIGHT($C128,LEN($C128)-1))))/3,0),"")</f>
        <v/>
      </c>
      <c r="FT128" s="6" t="str">
        <f t="shared" ref="FT128:GK128" si="7286">IFERROR(IF(MOD(FS128,$D128)=0,$E128,$F128),"")</f>
        <v/>
      </c>
      <c r="FU128" s="6" t="str">
        <f t="shared" si="4852"/>
        <v/>
      </c>
      <c r="FV128" s="6" t="str">
        <f t="shared" si="4853"/>
        <v>,2,2,2,2,2,2,2,2,2,2,71,71,71,71</v>
      </c>
      <c r="FW128" s="6" t="str">
        <f t="shared" si="4959"/>
        <v/>
      </c>
      <c r="FX128" s="6" t="str">
        <f t="shared" ref="FX128:GK128" si="7287">IFERROR(ROUNDDOWN(IF(LEFT($C128,1)="*",FW128*IF(RIGHT($C128,LEN($C128)-1)="old",FW128,VALUE(RIGHT($C128,LEN($C128)-1))),FW128+IF(RIGHT($C128,LEN($C128)-1)="old",FW128,VALUE(RIGHT($C128,LEN($C128)-1))))/3,0),"")</f>
        <v/>
      </c>
      <c r="FY128" s="6" t="str">
        <f t="shared" ref="FY128:GK128" si="7288">IFERROR(IF(MOD(FX128,$D128)=0,$E128,$F128),"")</f>
        <v/>
      </c>
      <c r="FZ128" s="6" t="str">
        <f t="shared" si="4856"/>
        <v/>
      </c>
      <c r="GA128" s="6" t="str">
        <f t="shared" si="4857"/>
        <v>,2,2,2,2,2,2,2,2,2,2,71,71,71,71</v>
      </c>
      <c r="GB128" s="6" t="str">
        <f t="shared" si="4962"/>
        <v/>
      </c>
      <c r="GC128" s="6" t="str">
        <f t="shared" ref="GC128:GK128" si="7289">IFERROR(ROUNDDOWN(IF(LEFT($C128,1)="*",GB128*IF(RIGHT($C128,LEN($C128)-1)="old",GB128,VALUE(RIGHT($C128,LEN($C128)-1))),GB128+IF(RIGHT($C128,LEN($C128)-1)="old",GB128,VALUE(RIGHT($C128,LEN($C128)-1))))/3,0),"")</f>
        <v/>
      </c>
      <c r="GD128" s="6" t="str">
        <f t="shared" ref="GD128:GK128" si="7290">IFERROR(IF(MOD(GC128,$D128)=0,$E128,$F128),"")</f>
        <v/>
      </c>
      <c r="GE128" s="6" t="str">
        <f t="shared" si="4860"/>
        <v/>
      </c>
      <c r="GF128" s="6" t="str">
        <f t="shared" si="4861"/>
        <v>,2,2,2,2,2,2,2,2,2,2,71,71,71,71</v>
      </c>
      <c r="GG128" s="6" t="str">
        <f t="shared" si="4965"/>
        <v/>
      </c>
      <c r="GH128" s="6" t="str">
        <f t="shared" ref="GH128:GK128" si="7291">IFERROR(ROUNDDOWN(IF(LEFT($C128,1)="*",GG128*IF(RIGHT($C128,LEN($C128)-1)="old",GG128,VALUE(RIGHT($C128,LEN($C128)-1))),GG128+IF(RIGHT($C128,LEN($C128)-1)="old",GG128,VALUE(RIGHT($C128,LEN($C128)-1))))/3,0),"")</f>
        <v/>
      </c>
      <c r="GI128" s="6" t="str">
        <f t="shared" ref="GI128:GK128" si="7292">IFERROR(IF(MOD(GH128,$D128)=0,$E128,$F128),"")</f>
        <v/>
      </c>
      <c r="GJ128" s="6" t="str">
        <f t="shared" si="4864"/>
        <v/>
      </c>
      <c r="GK128" s="6" t="str">
        <f t="shared" si="4865"/>
        <v>,2,2,2,2,2,2,2,2,2,2,71,71,71,71</v>
      </c>
      <c r="GL128" s="6"/>
      <c r="GM128" s="6"/>
      <c r="GN128" s="6"/>
      <c r="GO128" s="6"/>
    </row>
    <row r="129" spans="1:197" x14ac:dyDescent="0.25">
      <c r="A129" s="6"/>
      <c r="B129" s="6">
        <v>4</v>
      </c>
      <c r="C129" s="6" t="str">
        <f>"*old"</f>
        <v>*old</v>
      </c>
      <c r="D129" s="6">
        <v>7</v>
      </c>
      <c r="E129" s="6">
        <v>0</v>
      </c>
      <c r="F129" s="6">
        <v>3</v>
      </c>
      <c r="G129" s="6"/>
      <c r="H129" s="6"/>
      <c r="I129" s="6" t="str">
        <f>IF(E122=B129,GJ122,"")&amp;IF(F122=B129,GK122,"")&amp;IF(E123=B129,GJ123,"")&amp;IF(F123=B129,GK123,"")&amp;IF(E124=B129,GJ124,"")&amp;IF(F124=B129,GK124,"")&amp;IF(E125=B129,GJ125,"")&amp;IF(F125=B129,GK125,"")&amp;IF(E126=B129,GJ126,"")&amp;IF(F126=B129,GK126,"")&amp;IF(E127=B129,GJ127,"")&amp;IF(F127=B129,GK127,"")&amp;IF(E128=B129,GJ128,"")&amp;IF(F128=B129,GK128,"")</f>
        <v>,3,3,3,3,3,3,3,3,3,3,3,25</v>
      </c>
      <c r="J129" s="6">
        <f t="shared" si="4728"/>
        <v>12</v>
      </c>
      <c r="K129" s="6">
        <f t="shared" si="7156"/>
        <v>128</v>
      </c>
      <c r="L129" s="6" t="str">
        <f>IF(E130=B129,GJ130,"")&amp;IF(F130=B129,GK130,"")&amp;IF(E131=B129,GJ131,"")&amp;IF(F131=B129,GK131,"")&amp;IF(E132=B129,GJ132,"")&amp;IF(F132=B129,GK132,"")</f>
        <v>,3,3,3,3,3,3,3,3,3,3</v>
      </c>
      <c r="M129" s="6">
        <f>LEN(L129)-LEN(SUBSTITUTE(L129,",",""))</f>
        <v>10</v>
      </c>
      <c r="N129" s="6">
        <f>IF(N$4&lt;=$J129,VALUE(SUBSTITUTE(MID($I129,IFERROR(FIND(CHAR(1),SUBSTITUTE($I129,",",CHAR(1),(N$4+1)-1)),1),IFERROR(FIND(CHAR(1),SUBSTITUTE($I129,",",CHAR(1),(N$4+1))),LEN($I129)+1)-IFERROR(FIND(CHAR(1),SUBSTITUTE($I129,",",CHAR(1),(N$4+1)-1)),1)),",","")),"")</f>
        <v>3</v>
      </c>
      <c r="O129" s="6">
        <f t="shared" si="3154"/>
        <v>3</v>
      </c>
      <c r="P129" s="6">
        <f t="shared" si="3155"/>
        <v>3</v>
      </c>
      <c r="Q129" s="6" t="str">
        <f t="shared" si="6472"/>
        <v/>
      </c>
      <c r="R129" s="6" t="str">
        <f t="shared" si="6473"/>
        <v>,3</v>
      </c>
      <c r="S129" s="6">
        <f t="shared" si="4729"/>
        <v>3</v>
      </c>
      <c r="T129" s="6">
        <f t="shared" si="4657"/>
        <v>3</v>
      </c>
      <c r="U129" s="6">
        <f t="shared" si="4658"/>
        <v>3</v>
      </c>
      <c r="V129" s="6" t="str">
        <f t="shared" si="5378"/>
        <v/>
      </c>
      <c r="W129" s="6" t="str">
        <f t="shared" si="5379"/>
        <v>,3,3</v>
      </c>
      <c r="X129" s="6">
        <f t="shared" si="4866"/>
        <v>3</v>
      </c>
      <c r="Y129" s="6">
        <f t="shared" ref="Y129:CJ129" si="7293">IFERROR(ROUNDDOWN(IF(LEFT($C129,1)="*",X129*IF(RIGHT($C129,LEN($C129)-1)="old",X129,VALUE(RIGHT($C129,LEN($C129)-1))),X129+IF(RIGHT($C129,LEN($C129)-1)="old",X129,VALUE(RIGHT($C129,LEN($C129)-1))))/3,0),"")</f>
        <v>3</v>
      </c>
      <c r="Z129" s="6">
        <f t="shared" ref="Z129:CK129" si="7294">IFERROR(IF(MOD(Y129,$D129)=0,$E129,$F129),"")</f>
        <v>3</v>
      </c>
      <c r="AA129" s="6" t="str">
        <f t="shared" si="4732"/>
        <v/>
      </c>
      <c r="AB129" s="6" t="str">
        <f t="shared" si="4733"/>
        <v>,3,3,3</v>
      </c>
      <c r="AC129" s="6">
        <f t="shared" si="4869"/>
        <v>3</v>
      </c>
      <c r="AD129" s="6">
        <f t="shared" ref="AD129:CO129" si="7295">IFERROR(ROUNDDOWN(IF(LEFT($C129,1)="*",AC129*IF(RIGHT($C129,LEN($C129)-1)="old",AC129,VALUE(RIGHT($C129,LEN($C129)-1))),AC129+IF(RIGHT($C129,LEN($C129)-1)="old",AC129,VALUE(RIGHT($C129,LEN($C129)-1))))/3,0),"")</f>
        <v>3</v>
      </c>
      <c r="AE129" s="6">
        <f t="shared" ref="AE129:CP129" si="7296">IFERROR(IF(MOD(AD129,$D129)=0,$E129,$F129),"")</f>
        <v>3</v>
      </c>
      <c r="AF129" s="6" t="str">
        <f t="shared" si="4736"/>
        <v/>
      </c>
      <c r="AG129" s="6" t="str">
        <f t="shared" si="4737"/>
        <v>,3,3,3,3</v>
      </c>
      <c r="AH129" s="6">
        <f t="shared" si="4872"/>
        <v>3</v>
      </c>
      <c r="AI129" s="6">
        <f t="shared" ref="AI129:CT129" si="7297">IFERROR(ROUNDDOWN(IF(LEFT($C129,1)="*",AH129*IF(RIGHT($C129,LEN($C129)-1)="old",AH129,VALUE(RIGHT($C129,LEN($C129)-1))),AH129+IF(RIGHT($C129,LEN($C129)-1)="old",AH129,VALUE(RIGHT($C129,LEN($C129)-1))))/3,0),"")</f>
        <v>3</v>
      </c>
      <c r="AJ129" s="6">
        <f t="shared" ref="AJ129:CU129" si="7298">IFERROR(IF(MOD(AI129,$D129)=0,$E129,$F129),"")</f>
        <v>3</v>
      </c>
      <c r="AK129" s="6" t="str">
        <f t="shared" si="4740"/>
        <v/>
      </c>
      <c r="AL129" s="6" t="str">
        <f t="shared" si="4741"/>
        <v>,3,3,3,3,3</v>
      </c>
      <c r="AM129" s="6">
        <f t="shared" si="4875"/>
        <v>3</v>
      </c>
      <c r="AN129" s="6">
        <f t="shared" ref="AN129:CY129" si="7299">IFERROR(ROUNDDOWN(IF(LEFT($C129,1)="*",AM129*IF(RIGHT($C129,LEN($C129)-1)="old",AM129,VALUE(RIGHT($C129,LEN($C129)-1))),AM129+IF(RIGHT($C129,LEN($C129)-1)="old",AM129,VALUE(RIGHT($C129,LEN($C129)-1))))/3,0),"")</f>
        <v>3</v>
      </c>
      <c r="AO129" s="6">
        <f t="shared" ref="AO129:CZ129" si="7300">IFERROR(IF(MOD(AN129,$D129)=0,$E129,$F129),"")</f>
        <v>3</v>
      </c>
      <c r="AP129" s="6" t="str">
        <f t="shared" si="4744"/>
        <v/>
      </c>
      <c r="AQ129" s="6" t="str">
        <f t="shared" si="4745"/>
        <v>,3,3,3,3,3,3</v>
      </c>
      <c r="AR129" s="6">
        <f t="shared" si="4878"/>
        <v>3</v>
      </c>
      <c r="AS129" s="6">
        <f t="shared" ref="AS129:DD129" si="7301">IFERROR(ROUNDDOWN(IF(LEFT($C129,1)="*",AR129*IF(RIGHT($C129,LEN($C129)-1)="old",AR129,VALUE(RIGHT($C129,LEN($C129)-1))),AR129+IF(RIGHT($C129,LEN($C129)-1)="old",AR129,VALUE(RIGHT($C129,LEN($C129)-1))))/3,0),"")</f>
        <v>3</v>
      </c>
      <c r="AT129" s="6">
        <f t="shared" ref="AT129:DE129" si="7302">IFERROR(IF(MOD(AS129,$D129)=0,$E129,$F129),"")</f>
        <v>3</v>
      </c>
      <c r="AU129" s="6" t="str">
        <f t="shared" si="4748"/>
        <v/>
      </c>
      <c r="AV129" s="6" t="str">
        <f t="shared" si="4749"/>
        <v>,3,3,3,3,3,3,3</v>
      </c>
      <c r="AW129" s="6">
        <f t="shared" si="4881"/>
        <v>3</v>
      </c>
      <c r="AX129" s="6">
        <f t="shared" ref="AX129:DI129" si="7303">IFERROR(ROUNDDOWN(IF(LEFT($C129,1)="*",AW129*IF(RIGHT($C129,LEN($C129)-1)="old",AW129,VALUE(RIGHT($C129,LEN($C129)-1))),AW129+IF(RIGHT($C129,LEN($C129)-1)="old",AW129,VALUE(RIGHT($C129,LEN($C129)-1))))/3,0),"")</f>
        <v>3</v>
      </c>
      <c r="AY129" s="6">
        <f t="shared" ref="AY129:DJ129" si="7304">IFERROR(IF(MOD(AX129,$D129)=0,$E129,$F129),"")</f>
        <v>3</v>
      </c>
      <c r="AZ129" s="6" t="str">
        <f t="shared" si="4752"/>
        <v/>
      </c>
      <c r="BA129" s="6" t="str">
        <f t="shared" si="4753"/>
        <v>,3,3,3,3,3,3,3,3</v>
      </c>
      <c r="BB129" s="6">
        <f t="shared" si="4884"/>
        <v>3</v>
      </c>
      <c r="BC129" s="6">
        <f t="shared" ref="BC129:DN129" si="7305">IFERROR(ROUNDDOWN(IF(LEFT($C129,1)="*",BB129*IF(RIGHT($C129,LEN($C129)-1)="old",BB129,VALUE(RIGHT($C129,LEN($C129)-1))),BB129+IF(RIGHT($C129,LEN($C129)-1)="old",BB129,VALUE(RIGHT($C129,LEN($C129)-1))))/3,0),"")</f>
        <v>3</v>
      </c>
      <c r="BD129" s="6">
        <f t="shared" ref="BD129:DO129" si="7306">IFERROR(IF(MOD(BC129,$D129)=0,$E129,$F129),"")</f>
        <v>3</v>
      </c>
      <c r="BE129" s="6" t="str">
        <f t="shared" si="4756"/>
        <v/>
      </c>
      <c r="BF129" s="6" t="str">
        <f t="shared" si="4757"/>
        <v>,3,3,3,3,3,3,3,3,3</v>
      </c>
      <c r="BG129" s="6">
        <f t="shared" si="4887"/>
        <v>3</v>
      </c>
      <c r="BH129" s="6">
        <f t="shared" ref="BH129:DS129" si="7307">IFERROR(ROUNDDOWN(IF(LEFT($C129,1)="*",BG129*IF(RIGHT($C129,LEN($C129)-1)="old",BG129,VALUE(RIGHT($C129,LEN($C129)-1))),BG129+IF(RIGHT($C129,LEN($C129)-1)="old",BG129,VALUE(RIGHT($C129,LEN($C129)-1))))/3,0),"")</f>
        <v>3</v>
      </c>
      <c r="BI129" s="6">
        <f t="shared" ref="BI129:DT129" si="7308">IFERROR(IF(MOD(BH129,$D129)=0,$E129,$F129),"")</f>
        <v>3</v>
      </c>
      <c r="BJ129" s="6" t="str">
        <f t="shared" si="4760"/>
        <v/>
      </c>
      <c r="BK129" s="6" t="str">
        <f t="shared" si="4761"/>
        <v>,3,3,3,3,3,3,3,3,3,3</v>
      </c>
      <c r="BL129" s="6">
        <f t="shared" si="4890"/>
        <v>3</v>
      </c>
      <c r="BM129" s="6">
        <f t="shared" ref="BM129:DX129" si="7309">IFERROR(ROUNDDOWN(IF(LEFT($C129,1)="*",BL129*IF(RIGHT($C129,LEN($C129)-1)="old",BL129,VALUE(RIGHT($C129,LEN($C129)-1))),BL129+IF(RIGHT($C129,LEN($C129)-1)="old",BL129,VALUE(RIGHT($C129,LEN($C129)-1))))/3,0),"")</f>
        <v>3</v>
      </c>
      <c r="BN129" s="6">
        <f t="shared" ref="BN129:DY129" si="7310">IFERROR(IF(MOD(BM129,$D129)=0,$E129,$F129),"")</f>
        <v>3</v>
      </c>
      <c r="BO129" s="6" t="str">
        <f t="shared" si="4764"/>
        <v/>
      </c>
      <c r="BP129" s="6" t="str">
        <f t="shared" si="4765"/>
        <v>,3,3,3,3,3,3,3,3,3,3,3</v>
      </c>
      <c r="BQ129" s="6">
        <f t="shared" si="4893"/>
        <v>25</v>
      </c>
      <c r="BR129" s="6">
        <f t="shared" ref="BR129:EC129" si="7311">IFERROR(ROUNDDOWN(IF(LEFT($C129,1)="*",BQ129*IF(RIGHT($C129,LEN($C129)-1)="old",BQ129,VALUE(RIGHT($C129,LEN($C129)-1))),BQ129+IF(RIGHT($C129,LEN($C129)-1)="old",BQ129,VALUE(RIGHT($C129,LEN($C129)-1))))/3,0),"")</f>
        <v>208</v>
      </c>
      <c r="BS129" s="6">
        <f t="shared" ref="BS129:ED129" si="7312">IFERROR(IF(MOD(BR129,$D129)=0,$E129,$F129),"")</f>
        <v>3</v>
      </c>
      <c r="BT129" s="6" t="str">
        <f t="shared" si="4768"/>
        <v/>
      </c>
      <c r="BU129" s="6" t="str">
        <f t="shared" si="4769"/>
        <v>,3,3,3,3,3,3,3,3,3,3,3,208</v>
      </c>
      <c r="BV129" s="6" t="str">
        <f t="shared" si="4896"/>
        <v/>
      </c>
      <c r="BW129" s="6" t="str">
        <f t="shared" ref="BW129:EH129" si="7313">IFERROR(ROUNDDOWN(IF(LEFT($C129,1)="*",BV129*IF(RIGHT($C129,LEN($C129)-1)="old",BV129,VALUE(RIGHT($C129,LEN($C129)-1))),BV129+IF(RIGHT($C129,LEN($C129)-1)="old",BV129,VALUE(RIGHT($C129,LEN($C129)-1))))/3,0),"")</f>
        <v/>
      </c>
      <c r="BX129" s="6" t="str">
        <f t="shared" ref="BX129:EI129" si="7314">IFERROR(IF(MOD(BW129,$D129)=0,$E129,$F129),"")</f>
        <v/>
      </c>
      <c r="BY129" s="6" t="str">
        <f t="shared" si="4772"/>
        <v/>
      </c>
      <c r="BZ129" s="6" t="str">
        <f t="shared" si="4773"/>
        <v>,3,3,3,3,3,3,3,3,3,3,3,208</v>
      </c>
      <c r="CA129" s="6" t="str">
        <f t="shared" si="4899"/>
        <v/>
      </c>
      <c r="CB129" s="6" t="str">
        <f t="shared" ref="CB129:EM129" si="7315">IFERROR(ROUNDDOWN(IF(LEFT($C129,1)="*",CA129*IF(RIGHT($C129,LEN($C129)-1)="old",CA129,VALUE(RIGHT($C129,LEN($C129)-1))),CA129+IF(RIGHT($C129,LEN($C129)-1)="old",CA129,VALUE(RIGHT($C129,LEN($C129)-1))))/3,0),"")</f>
        <v/>
      </c>
      <c r="CC129" s="6" t="str">
        <f t="shared" ref="CC129:EN129" si="7316">IFERROR(IF(MOD(CB129,$D129)=0,$E129,$F129),"")</f>
        <v/>
      </c>
      <c r="CD129" s="6" t="str">
        <f t="shared" si="4776"/>
        <v/>
      </c>
      <c r="CE129" s="6" t="str">
        <f t="shared" si="4777"/>
        <v>,3,3,3,3,3,3,3,3,3,3,3,208</v>
      </c>
      <c r="CF129" s="6" t="str">
        <f t="shared" si="4902"/>
        <v/>
      </c>
      <c r="CG129" s="6" t="str">
        <f t="shared" ref="CG129:ER129" si="7317">IFERROR(ROUNDDOWN(IF(LEFT($C129,1)="*",CF129*IF(RIGHT($C129,LEN($C129)-1)="old",CF129,VALUE(RIGHT($C129,LEN($C129)-1))),CF129+IF(RIGHT($C129,LEN($C129)-1)="old",CF129,VALUE(RIGHT($C129,LEN($C129)-1))))/3,0),"")</f>
        <v/>
      </c>
      <c r="CH129" s="6" t="str">
        <f t="shared" ref="CH129:ES129" si="7318">IFERROR(IF(MOD(CG129,$D129)=0,$E129,$F129),"")</f>
        <v/>
      </c>
      <c r="CI129" s="6" t="str">
        <f t="shared" si="4780"/>
        <v/>
      </c>
      <c r="CJ129" s="6" t="str">
        <f t="shared" si="4781"/>
        <v>,3,3,3,3,3,3,3,3,3,3,3,208</v>
      </c>
      <c r="CK129" s="6" t="str">
        <f t="shared" si="4905"/>
        <v/>
      </c>
      <c r="CL129" s="6" t="str">
        <f t="shared" ref="CL129:EW129" si="7319">IFERROR(ROUNDDOWN(IF(LEFT($C129,1)="*",CK129*IF(RIGHT($C129,LEN($C129)-1)="old",CK129,VALUE(RIGHT($C129,LEN($C129)-1))),CK129+IF(RIGHT($C129,LEN($C129)-1)="old",CK129,VALUE(RIGHT($C129,LEN($C129)-1))))/3,0),"")</f>
        <v/>
      </c>
      <c r="CM129" s="6" t="str">
        <f t="shared" ref="CM129:EX129" si="7320">IFERROR(IF(MOD(CL129,$D129)=0,$E129,$F129),"")</f>
        <v/>
      </c>
      <c r="CN129" s="6" t="str">
        <f t="shared" si="4784"/>
        <v/>
      </c>
      <c r="CO129" s="6" t="str">
        <f t="shared" si="4785"/>
        <v>,3,3,3,3,3,3,3,3,3,3,3,208</v>
      </c>
      <c r="CP129" s="6" t="str">
        <f t="shared" si="4908"/>
        <v/>
      </c>
      <c r="CQ129" s="6" t="str">
        <f t="shared" ref="CQ129:FB129" si="7321">IFERROR(ROUNDDOWN(IF(LEFT($C129,1)="*",CP129*IF(RIGHT($C129,LEN($C129)-1)="old",CP129,VALUE(RIGHT($C129,LEN($C129)-1))),CP129+IF(RIGHT($C129,LEN($C129)-1)="old",CP129,VALUE(RIGHT($C129,LEN($C129)-1))))/3,0),"")</f>
        <v/>
      </c>
      <c r="CR129" s="6" t="str">
        <f t="shared" ref="CR129:FC129" si="7322">IFERROR(IF(MOD(CQ129,$D129)=0,$E129,$F129),"")</f>
        <v/>
      </c>
      <c r="CS129" s="6" t="str">
        <f t="shared" si="4788"/>
        <v/>
      </c>
      <c r="CT129" s="6" t="str">
        <f t="shared" si="4789"/>
        <v>,3,3,3,3,3,3,3,3,3,3,3,208</v>
      </c>
      <c r="CU129" s="6" t="str">
        <f t="shared" si="4911"/>
        <v/>
      </c>
      <c r="CV129" s="6" t="str">
        <f t="shared" ref="CV129:FG129" si="7323">IFERROR(ROUNDDOWN(IF(LEFT($C129,1)="*",CU129*IF(RIGHT($C129,LEN($C129)-1)="old",CU129,VALUE(RIGHT($C129,LEN($C129)-1))),CU129+IF(RIGHT($C129,LEN($C129)-1)="old",CU129,VALUE(RIGHT($C129,LEN($C129)-1))))/3,0),"")</f>
        <v/>
      </c>
      <c r="CW129" s="6" t="str">
        <f t="shared" ref="CW129:FH129" si="7324">IFERROR(IF(MOD(CV129,$D129)=0,$E129,$F129),"")</f>
        <v/>
      </c>
      <c r="CX129" s="6" t="str">
        <f t="shared" si="4792"/>
        <v/>
      </c>
      <c r="CY129" s="6" t="str">
        <f t="shared" si="4793"/>
        <v>,3,3,3,3,3,3,3,3,3,3,3,208</v>
      </c>
      <c r="CZ129" s="6" t="str">
        <f t="shared" si="4914"/>
        <v/>
      </c>
      <c r="DA129" s="6" t="str">
        <f t="shared" ref="DA129:FL129" si="7325">IFERROR(ROUNDDOWN(IF(LEFT($C129,1)="*",CZ129*IF(RIGHT($C129,LEN($C129)-1)="old",CZ129,VALUE(RIGHT($C129,LEN($C129)-1))),CZ129+IF(RIGHT($C129,LEN($C129)-1)="old",CZ129,VALUE(RIGHT($C129,LEN($C129)-1))))/3,0),"")</f>
        <v/>
      </c>
      <c r="DB129" s="6" t="str">
        <f t="shared" ref="DB129:FM129" si="7326">IFERROR(IF(MOD(DA129,$D129)=0,$E129,$F129),"")</f>
        <v/>
      </c>
      <c r="DC129" s="6" t="str">
        <f t="shared" si="4796"/>
        <v/>
      </c>
      <c r="DD129" s="6" t="str">
        <f t="shared" si="4797"/>
        <v>,3,3,3,3,3,3,3,3,3,3,3,208</v>
      </c>
      <c r="DE129" s="6" t="str">
        <f t="shared" si="4917"/>
        <v/>
      </c>
      <c r="DF129" s="6" t="str">
        <f t="shared" ref="DF129:FQ129" si="7327">IFERROR(ROUNDDOWN(IF(LEFT($C129,1)="*",DE129*IF(RIGHT($C129,LEN($C129)-1)="old",DE129,VALUE(RIGHT($C129,LEN($C129)-1))),DE129+IF(RIGHT($C129,LEN($C129)-1)="old",DE129,VALUE(RIGHT($C129,LEN($C129)-1))))/3,0),"")</f>
        <v/>
      </c>
      <c r="DG129" s="6" t="str">
        <f t="shared" ref="DG129:FR129" si="7328">IFERROR(IF(MOD(DF129,$D129)=0,$E129,$F129),"")</f>
        <v/>
      </c>
      <c r="DH129" s="6" t="str">
        <f t="shared" si="4800"/>
        <v/>
      </c>
      <c r="DI129" s="6" t="str">
        <f t="shared" si="4801"/>
        <v>,3,3,3,3,3,3,3,3,3,3,3,208</v>
      </c>
      <c r="DJ129" s="6" t="str">
        <f t="shared" si="4920"/>
        <v/>
      </c>
      <c r="DK129" s="6" t="str">
        <f t="shared" ref="DK129:FV129" si="7329">IFERROR(ROUNDDOWN(IF(LEFT($C129,1)="*",DJ129*IF(RIGHT($C129,LEN($C129)-1)="old",DJ129,VALUE(RIGHT($C129,LEN($C129)-1))),DJ129+IF(RIGHT($C129,LEN($C129)-1)="old",DJ129,VALUE(RIGHT($C129,LEN($C129)-1))))/3,0),"")</f>
        <v/>
      </c>
      <c r="DL129" s="6" t="str">
        <f t="shared" ref="DL129:FW129" si="7330">IFERROR(IF(MOD(DK129,$D129)=0,$E129,$F129),"")</f>
        <v/>
      </c>
      <c r="DM129" s="6" t="str">
        <f t="shared" si="4804"/>
        <v/>
      </c>
      <c r="DN129" s="6" t="str">
        <f t="shared" si="4805"/>
        <v>,3,3,3,3,3,3,3,3,3,3,3,208</v>
      </c>
      <c r="DO129" s="6" t="str">
        <f t="shared" si="4923"/>
        <v/>
      </c>
      <c r="DP129" s="6" t="str">
        <f t="shared" ref="DP129:GA129" si="7331">IFERROR(ROUNDDOWN(IF(LEFT($C129,1)="*",DO129*IF(RIGHT($C129,LEN($C129)-1)="old",DO129,VALUE(RIGHT($C129,LEN($C129)-1))),DO129+IF(RIGHT($C129,LEN($C129)-1)="old",DO129,VALUE(RIGHT($C129,LEN($C129)-1))))/3,0),"")</f>
        <v/>
      </c>
      <c r="DQ129" s="6" t="str">
        <f t="shared" ref="DQ129:GB129" si="7332">IFERROR(IF(MOD(DP129,$D129)=0,$E129,$F129),"")</f>
        <v/>
      </c>
      <c r="DR129" s="6" t="str">
        <f t="shared" si="4808"/>
        <v/>
      </c>
      <c r="DS129" s="6" t="str">
        <f t="shared" si="4809"/>
        <v>,3,3,3,3,3,3,3,3,3,3,3,208</v>
      </c>
      <c r="DT129" s="6" t="str">
        <f t="shared" si="4926"/>
        <v/>
      </c>
      <c r="DU129" s="6" t="str">
        <f t="shared" ref="DU129:GF129" si="7333">IFERROR(ROUNDDOWN(IF(LEFT($C129,1)="*",DT129*IF(RIGHT($C129,LEN($C129)-1)="old",DT129,VALUE(RIGHT($C129,LEN($C129)-1))),DT129+IF(RIGHT($C129,LEN($C129)-1)="old",DT129,VALUE(RIGHT($C129,LEN($C129)-1))))/3,0),"")</f>
        <v/>
      </c>
      <c r="DV129" s="6" t="str">
        <f t="shared" ref="DV129:GG129" si="7334">IFERROR(IF(MOD(DU129,$D129)=0,$E129,$F129),"")</f>
        <v/>
      </c>
      <c r="DW129" s="6" t="str">
        <f t="shared" si="4812"/>
        <v/>
      </c>
      <c r="DX129" s="6" t="str">
        <f t="shared" si="4813"/>
        <v>,3,3,3,3,3,3,3,3,3,3,3,208</v>
      </c>
      <c r="DY129" s="6" t="str">
        <f t="shared" si="4929"/>
        <v/>
      </c>
      <c r="DZ129" s="6" t="str">
        <f t="shared" ref="DZ129:GK129" si="7335">IFERROR(ROUNDDOWN(IF(LEFT($C129,1)="*",DY129*IF(RIGHT($C129,LEN($C129)-1)="old",DY129,VALUE(RIGHT($C129,LEN($C129)-1))),DY129+IF(RIGHT($C129,LEN($C129)-1)="old",DY129,VALUE(RIGHT($C129,LEN($C129)-1))))/3,0),"")</f>
        <v/>
      </c>
      <c r="EA129" s="6" t="str">
        <f t="shared" ref="EA129:GK129" si="7336">IFERROR(IF(MOD(DZ129,$D129)=0,$E129,$F129),"")</f>
        <v/>
      </c>
      <c r="EB129" s="6" t="str">
        <f t="shared" si="4816"/>
        <v/>
      </c>
      <c r="EC129" s="6" t="str">
        <f t="shared" si="4817"/>
        <v>,3,3,3,3,3,3,3,3,3,3,3,208</v>
      </c>
      <c r="ED129" s="6" t="str">
        <f t="shared" si="4932"/>
        <v/>
      </c>
      <c r="EE129" s="6" t="str">
        <f t="shared" ref="EE129:GK129" si="7337">IFERROR(ROUNDDOWN(IF(LEFT($C129,1)="*",ED129*IF(RIGHT($C129,LEN($C129)-1)="old",ED129,VALUE(RIGHT($C129,LEN($C129)-1))),ED129+IF(RIGHT($C129,LEN($C129)-1)="old",ED129,VALUE(RIGHT($C129,LEN($C129)-1))))/3,0),"")</f>
        <v/>
      </c>
      <c r="EF129" s="6" t="str">
        <f t="shared" ref="EF129:GK129" si="7338">IFERROR(IF(MOD(EE129,$D129)=0,$E129,$F129),"")</f>
        <v/>
      </c>
      <c r="EG129" s="6" t="str">
        <f t="shared" si="4820"/>
        <v/>
      </c>
      <c r="EH129" s="6" t="str">
        <f t="shared" si="4821"/>
        <v>,3,3,3,3,3,3,3,3,3,3,3,208</v>
      </c>
      <c r="EI129" s="6" t="str">
        <f t="shared" si="4935"/>
        <v/>
      </c>
      <c r="EJ129" s="6" t="str">
        <f t="shared" ref="EJ129:GK129" si="7339">IFERROR(ROUNDDOWN(IF(LEFT($C129,1)="*",EI129*IF(RIGHT($C129,LEN($C129)-1)="old",EI129,VALUE(RIGHT($C129,LEN($C129)-1))),EI129+IF(RIGHT($C129,LEN($C129)-1)="old",EI129,VALUE(RIGHT($C129,LEN($C129)-1))))/3,0),"")</f>
        <v/>
      </c>
      <c r="EK129" s="6" t="str">
        <f t="shared" ref="EK129:GK129" si="7340">IFERROR(IF(MOD(EJ129,$D129)=0,$E129,$F129),"")</f>
        <v/>
      </c>
      <c r="EL129" s="6" t="str">
        <f t="shared" si="4824"/>
        <v/>
      </c>
      <c r="EM129" s="6" t="str">
        <f t="shared" si="4825"/>
        <v>,3,3,3,3,3,3,3,3,3,3,3,208</v>
      </c>
      <c r="EN129" s="6" t="str">
        <f t="shared" si="4938"/>
        <v/>
      </c>
      <c r="EO129" s="6" t="str">
        <f t="shared" ref="EO129:GK129" si="7341">IFERROR(ROUNDDOWN(IF(LEFT($C129,1)="*",EN129*IF(RIGHT($C129,LEN($C129)-1)="old",EN129,VALUE(RIGHT($C129,LEN($C129)-1))),EN129+IF(RIGHT($C129,LEN($C129)-1)="old",EN129,VALUE(RIGHT($C129,LEN($C129)-1))))/3,0),"")</f>
        <v/>
      </c>
      <c r="EP129" s="6" t="str">
        <f t="shared" ref="EP129:GK129" si="7342">IFERROR(IF(MOD(EO129,$D129)=0,$E129,$F129),"")</f>
        <v/>
      </c>
      <c r="EQ129" s="6" t="str">
        <f t="shared" si="4828"/>
        <v/>
      </c>
      <c r="ER129" s="6" t="str">
        <f t="shared" si="4829"/>
        <v>,3,3,3,3,3,3,3,3,3,3,3,208</v>
      </c>
      <c r="ES129" s="6" t="str">
        <f t="shared" si="4941"/>
        <v/>
      </c>
      <c r="ET129" s="6" t="str">
        <f t="shared" ref="ET129:GK129" si="7343">IFERROR(ROUNDDOWN(IF(LEFT($C129,1)="*",ES129*IF(RIGHT($C129,LEN($C129)-1)="old",ES129,VALUE(RIGHT($C129,LEN($C129)-1))),ES129+IF(RIGHT($C129,LEN($C129)-1)="old",ES129,VALUE(RIGHT($C129,LEN($C129)-1))))/3,0),"")</f>
        <v/>
      </c>
      <c r="EU129" s="6" t="str">
        <f t="shared" ref="EU129:GK129" si="7344">IFERROR(IF(MOD(ET129,$D129)=0,$E129,$F129),"")</f>
        <v/>
      </c>
      <c r="EV129" s="6" t="str">
        <f t="shared" si="4832"/>
        <v/>
      </c>
      <c r="EW129" s="6" t="str">
        <f t="shared" si="4833"/>
        <v>,3,3,3,3,3,3,3,3,3,3,3,208</v>
      </c>
      <c r="EX129" s="6" t="str">
        <f t="shared" si="4944"/>
        <v/>
      </c>
      <c r="EY129" s="6" t="str">
        <f t="shared" ref="EY129:GK129" si="7345">IFERROR(ROUNDDOWN(IF(LEFT($C129,1)="*",EX129*IF(RIGHT($C129,LEN($C129)-1)="old",EX129,VALUE(RIGHT($C129,LEN($C129)-1))),EX129+IF(RIGHT($C129,LEN($C129)-1)="old",EX129,VALUE(RIGHT($C129,LEN($C129)-1))))/3,0),"")</f>
        <v/>
      </c>
      <c r="EZ129" s="6" t="str">
        <f t="shared" ref="EZ129:GK129" si="7346">IFERROR(IF(MOD(EY129,$D129)=0,$E129,$F129),"")</f>
        <v/>
      </c>
      <c r="FA129" s="6" t="str">
        <f t="shared" si="4836"/>
        <v/>
      </c>
      <c r="FB129" s="6" t="str">
        <f t="shared" si="4837"/>
        <v>,3,3,3,3,3,3,3,3,3,3,3,208</v>
      </c>
      <c r="FC129" s="6" t="str">
        <f t="shared" si="4947"/>
        <v/>
      </c>
      <c r="FD129" s="6" t="str">
        <f t="shared" ref="FD129:GK129" si="7347">IFERROR(ROUNDDOWN(IF(LEFT($C129,1)="*",FC129*IF(RIGHT($C129,LEN($C129)-1)="old",FC129,VALUE(RIGHT($C129,LEN($C129)-1))),FC129+IF(RIGHT($C129,LEN($C129)-1)="old",FC129,VALUE(RIGHT($C129,LEN($C129)-1))))/3,0),"")</f>
        <v/>
      </c>
      <c r="FE129" s="6" t="str">
        <f t="shared" ref="FE129:GK129" si="7348">IFERROR(IF(MOD(FD129,$D129)=0,$E129,$F129),"")</f>
        <v/>
      </c>
      <c r="FF129" s="6" t="str">
        <f t="shared" si="4840"/>
        <v/>
      </c>
      <c r="FG129" s="6" t="str">
        <f t="shared" si="4841"/>
        <v>,3,3,3,3,3,3,3,3,3,3,3,208</v>
      </c>
      <c r="FH129" s="6" t="str">
        <f t="shared" si="4950"/>
        <v/>
      </c>
      <c r="FI129" s="6" t="str">
        <f t="shared" ref="FI129:GK129" si="7349">IFERROR(ROUNDDOWN(IF(LEFT($C129,1)="*",FH129*IF(RIGHT($C129,LEN($C129)-1)="old",FH129,VALUE(RIGHT($C129,LEN($C129)-1))),FH129+IF(RIGHT($C129,LEN($C129)-1)="old",FH129,VALUE(RIGHT($C129,LEN($C129)-1))))/3,0),"")</f>
        <v/>
      </c>
      <c r="FJ129" s="6" t="str">
        <f t="shared" ref="FJ129:GK129" si="7350">IFERROR(IF(MOD(FI129,$D129)=0,$E129,$F129),"")</f>
        <v/>
      </c>
      <c r="FK129" s="6" t="str">
        <f t="shared" si="4844"/>
        <v/>
      </c>
      <c r="FL129" s="6" t="str">
        <f t="shared" si="4845"/>
        <v>,3,3,3,3,3,3,3,3,3,3,3,208</v>
      </c>
      <c r="FM129" s="6" t="str">
        <f t="shared" si="4953"/>
        <v/>
      </c>
      <c r="FN129" s="6" t="str">
        <f t="shared" ref="FN129:GK129" si="7351">IFERROR(ROUNDDOWN(IF(LEFT($C129,1)="*",FM129*IF(RIGHT($C129,LEN($C129)-1)="old",FM129,VALUE(RIGHT($C129,LEN($C129)-1))),FM129+IF(RIGHT($C129,LEN($C129)-1)="old",FM129,VALUE(RIGHT($C129,LEN($C129)-1))))/3,0),"")</f>
        <v/>
      </c>
      <c r="FO129" s="6" t="str">
        <f t="shared" ref="FO129:GK129" si="7352">IFERROR(IF(MOD(FN129,$D129)=0,$E129,$F129),"")</f>
        <v/>
      </c>
      <c r="FP129" s="6" t="str">
        <f t="shared" si="4848"/>
        <v/>
      </c>
      <c r="FQ129" s="6" t="str">
        <f t="shared" si="4849"/>
        <v>,3,3,3,3,3,3,3,3,3,3,3,208</v>
      </c>
      <c r="FR129" s="6" t="str">
        <f t="shared" si="4956"/>
        <v/>
      </c>
      <c r="FS129" s="6" t="str">
        <f t="shared" ref="FS129:GK129" si="7353">IFERROR(ROUNDDOWN(IF(LEFT($C129,1)="*",FR129*IF(RIGHT($C129,LEN($C129)-1)="old",FR129,VALUE(RIGHT($C129,LEN($C129)-1))),FR129+IF(RIGHT($C129,LEN($C129)-1)="old",FR129,VALUE(RIGHT($C129,LEN($C129)-1))))/3,0),"")</f>
        <v/>
      </c>
      <c r="FT129" s="6" t="str">
        <f t="shared" ref="FT129:GK129" si="7354">IFERROR(IF(MOD(FS129,$D129)=0,$E129,$F129),"")</f>
        <v/>
      </c>
      <c r="FU129" s="6" t="str">
        <f t="shared" si="4852"/>
        <v/>
      </c>
      <c r="FV129" s="6" t="str">
        <f t="shared" si="4853"/>
        <v>,3,3,3,3,3,3,3,3,3,3,3,208</v>
      </c>
      <c r="FW129" s="6" t="str">
        <f t="shared" si="4959"/>
        <v/>
      </c>
      <c r="FX129" s="6" t="str">
        <f t="shared" ref="FX129:GK129" si="7355">IFERROR(ROUNDDOWN(IF(LEFT($C129,1)="*",FW129*IF(RIGHT($C129,LEN($C129)-1)="old",FW129,VALUE(RIGHT($C129,LEN($C129)-1))),FW129+IF(RIGHT($C129,LEN($C129)-1)="old",FW129,VALUE(RIGHT($C129,LEN($C129)-1))))/3,0),"")</f>
        <v/>
      </c>
      <c r="FY129" s="6" t="str">
        <f t="shared" ref="FY129:GK129" si="7356">IFERROR(IF(MOD(FX129,$D129)=0,$E129,$F129),"")</f>
        <v/>
      </c>
      <c r="FZ129" s="6" t="str">
        <f t="shared" si="4856"/>
        <v/>
      </c>
      <c r="GA129" s="6" t="str">
        <f t="shared" si="4857"/>
        <v>,3,3,3,3,3,3,3,3,3,3,3,208</v>
      </c>
      <c r="GB129" s="6" t="str">
        <f t="shared" si="4962"/>
        <v/>
      </c>
      <c r="GC129" s="6" t="str">
        <f t="shared" ref="GC129:GK129" si="7357">IFERROR(ROUNDDOWN(IF(LEFT($C129,1)="*",GB129*IF(RIGHT($C129,LEN($C129)-1)="old",GB129,VALUE(RIGHT($C129,LEN($C129)-1))),GB129+IF(RIGHT($C129,LEN($C129)-1)="old",GB129,VALUE(RIGHT($C129,LEN($C129)-1))))/3,0),"")</f>
        <v/>
      </c>
      <c r="GD129" s="6" t="str">
        <f t="shared" ref="GD129:GK129" si="7358">IFERROR(IF(MOD(GC129,$D129)=0,$E129,$F129),"")</f>
        <v/>
      </c>
      <c r="GE129" s="6" t="str">
        <f t="shared" si="4860"/>
        <v/>
      </c>
      <c r="GF129" s="6" t="str">
        <f t="shared" si="4861"/>
        <v>,3,3,3,3,3,3,3,3,3,3,3,208</v>
      </c>
      <c r="GG129" s="6" t="str">
        <f t="shared" si="4965"/>
        <v/>
      </c>
      <c r="GH129" s="6" t="str">
        <f t="shared" ref="GH129:GK129" si="7359">IFERROR(ROUNDDOWN(IF(LEFT($C129,1)="*",GG129*IF(RIGHT($C129,LEN($C129)-1)="old",GG129,VALUE(RIGHT($C129,LEN($C129)-1))),GG129+IF(RIGHT($C129,LEN($C129)-1)="old",GG129,VALUE(RIGHT($C129,LEN($C129)-1))))/3,0),"")</f>
        <v/>
      </c>
      <c r="GI129" s="6" t="str">
        <f t="shared" ref="GI129:GK129" si="7360">IFERROR(IF(MOD(GH129,$D129)=0,$E129,$F129),"")</f>
        <v/>
      </c>
      <c r="GJ129" s="6" t="str">
        <f t="shared" si="4864"/>
        <v/>
      </c>
      <c r="GK129" s="6" t="str">
        <f t="shared" si="4865"/>
        <v>,3,3,3,3,3,3,3,3,3,3,3,208</v>
      </c>
      <c r="GL129" s="6"/>
      <c r="GM129" s="6"/>
      <c r="GN129" s="6"/>
      <c r="GO129" s="6"/>
    </row>
    <row r="130" spans="1:197" x14ac:dyDescent="0.25">
      <c r="A130" s="6"/>
      <c r="B130" s="6">
        <v>5</v>
      </c>
      <c r="C130" s="6" t="str">
        <f>"+4"</f>
        <v>+4</v>
      </c>
      <c r="D130" s="6">
        <v>17</v>
      </c>
      <c r="E130" s="6">
        <v>7</v>
      </c>
      <c r="F130" s="6">
        <v>1</v>
      </c>
      <c r="G130" s="6"/>
      <c r="H130" s="6"/>
      <c r="I130" s="6" t="str">
        <f>IF(E123=B130,GJ123,"")&amp;IF(F123=B130,GK123,"")&amp;IF(E124=B130,GJ124,"")&amp;IF(F124=B130,GK124,"")&amp;IF(E125=B130,GJ125,"")&amp;IF(F125=B130,GK125,"")&amp;IF(E126=B130,GJ126,"")&amp;IF(F126=B130,GK126,"")&amp;IF(E127=B130,GJ127,"")&amp;IF(F127=B130,GK127,"")&amp;IF(E128=B130,GJ128,"")&amp;IF(F128=B130,GK128,"")&amp;IF(E129=B130,GJ129,"")&amp;IF(F129=B130,GK129,"")</f>
        <v>,3,3,3,19</v>
      </c>
      <c r="J130" s="6">
        <f t="shared" si="4728"/>
        <v>4</v>
      </c>
      <c r="K130" s="6">
        <f t="shared" si="7156"/>
        <v>109</v>
      </c>
      <c r="L130" s="6" t="str">
        <f>IF(E131=B130,GJ131,"")&amp;IF(F131=B130,GK131,"")&amp;IF(E132=B130,GJ132,"")&amp;IF(F132=B130,GK132,"")</f>
        <v>,3,25,25,25,25</v>
      </c>
      <c r="M130" s="6">
        <f>LEN(L130)-LEN(SUBSTITUTE(L130,",",""))</f>
        <v>5</v>
      </c>
      <c r="N130" s="6">
        <f>IF(N$4&lt;=$J130,VALUE(SUBSTITUTE(MID($I130,IFERROR(FIND(CHAR(1),SUBSTITUTE($I130,",",CHAR(1),(N$4+1)-1)),1),IFERROR(FIND(CHAR(1),SUBSTITUTE($I130,",",CHAR(1),(N$4+1))),LEN($I130)+1)-IFERROR(FIND(CHAR(1),SUBSTITUTE($I130,",",CHAR(1),(N$4+1)-1)),1)),",","")),"")</f>
        <v>3</v>
      </c>
      <c r="O130" s="6">
        <f t="shared" si="3154"/>
        <v>2</v>
      </c>
      <c r="P130" s="6">
        <f t="shared" si="3155"/>
        <v>1</v>
      </c>
      <c r="Q130" s="6" t="str">
        <f t="shared" si="6472"/>
        <v/>
      </c>
      <c r="R130" s="6" t="str">
        <f t="shared" si="6473"/>
        <v>,2</v>
      </c>
      <c r="S130" s="6">
        <f t="shared" si="4729"/>
        <v>3</v>
      </c>
      <c r="T130" s="6">
        <f t="shared" si="4657"/>
        <v>2</v>
      </c>
      <c r="U130" s="6">
        <f t="shared" si="4658"/>
        <v>1</v>
      </c>
      <c r="V130" s="6" t="str">
        <f t="shared" si="5378"/>
        <v/>
      </c>
      <c r="W130" s="6" t="str">
        <f t="shared" si="5379"/>
        <v>,2,2</v>
      </c>
      <c r="X130" s="6">
        <f t="shared" si="4866"/>
        <v>3</v>
      </c>
      <c r="Y130" s="6">
        <f t="shared" ref="Y130:CJ130" si="7361">IFERROR(ROUNDDOWN(IF(LEFT($C130,1)="*",X130*IF(RIGHT($C130,LEN($C130)-1)="old",X130,VALUE(RIGHT($C130,LEN($C130)-1))),X130+IF(RIGHT($C130,LEN($C130)-1)="old",X130,VALUE(RIGHT($C130,LEN($C130)-1))))/3,0),"")</f>
        <v>2</v>
      </c>
      <c r="Z130" s="6">
        <f t="shared" ref="Z130:CK130" si="7362">IFERROR(IF(MOD(Y130,$D130)=0,$E130,$F130),"")</f>
        <v>1</v>
      </c>
      <c r="AA130" s="6" t="str">
        <f t="shared" si="4732"/>
        <v/>
      </c>
      <c r="AB130" s="6" t="str">
        <f t="shared" si="4733"/>
        <v>,2,2,2</v>
      </c>
      <c r="AC130" s="6">
        <f t="shared" si="4869"/>
        <v>19</v>
      </c>
      <c r="AD130" s="6">
        <f t="shared" ref="AD130:CO130" si="7363">IFERROR(ROUNDDOWN(IF(LEFT($C130,1)="*",AC130*IF(RIGHT($C130,LEN($C130)-1)="old",AC130,VALUE(RIGHT($C130,LEN($C130)-1))),AC130+IF(RIGHT($C130,LEN($C130)-1)="old",AC130,VALUE(RIGHT($C130,LEN($C130)-1))))/3,0),"")</f>
        <v>7</v>
      </c>
      <c r="AE130" s="6">
        <f t="shared" ref="AE130:CP130" si="7364">IFERROR(IF(MOD(AD130,$D130)=0,$E130,$F130),"")</f>
        <v>1</v>
      </c>
      <c r="AF130" s="6" t="str">
        <f t="shared" si="4736"/>
        <v/>
      </c>
      <c r="AG130" s="6" t="str">
        <f t="shared" si="4737"/>
        <v>,2,2,2,7</v>
      </c>
      <c r="AH130" s="6" t="str">
        <f t="shared" si="4872"/>
        <v/>
      </c>
      <c r="AI130" s="6" t="str">
        <f t="shared" ref="AI130:CT130" si="7365">IFERROR(ROUNDDOWN(IF(LEFT($C130,1)="*",AH130*IF(RIGHT($C130,LEN($C130)-1)="old",AH130,VALUE(RIGHT($C130,LEN($C130)-1))),AH130+IF(RIGHT($C130,LEN($C130)-1)="old",AH130,VALUE(RIGHT($C130,LEN($C130)-1))))/3,0),"")</f>
        <v/>
      </c>
      <c r="AJ130" s="6" t="str">
        <f t="shared" ref="AJ130:CU130" si="7366">IFERROR(IF(MOD(AI130,$D130)=0,$E130,$F130),"")</f>
        <v/>
      </c>
      <c r="AK130" s="6" t="str">
        <f t="shared" si="4740"/>
        <v/>
      </c>
      <c r="AL130" s="6" t="str">
        <f t="shared" si="4741"/>
        <v>,2,2,2,7</v>
      </c>
      <c r="AM130" s="6" t="str">
        <f t="shared" si="4875"/>
        <v/>
      </c>
      <c r="AN130" s="6" t="str">
        <f t="shared" ref="AN130:CY130" si="7367">IFERROR(ROUNDDOWN(IF(LEFT($C130,1)="*",AM130*IF(RIGHT($C130,LEN($C130)-1)="old",AM130,VALUE(RIGHT($C130,LEN($C130)-1))),AM130+IF(RIGHT($C130,LEN($C130)-1)="old",AM130,VALUE(RIGHT($C130,LEN($C130)-1))))/3,0),"")</f>
        <v/>
      </c>
      <c r="AO130" s="6" t="str">
        <f t="shared" ref="AO130:CZ130" si="7368">IFERROR(IF(MOD(AN130,$D130)=0,$E130,$F130),"")</f>
        <v/>
      </c>
      <c r="AP130" s="6" t="str">
        <f t="shared" si="4744"/>
        <v/>
      </c>
      <c r="AQ130" s="6" t="str">
        <f t="shared" si="4745"/>
        <v>,2,2,2,7</v>
      </c>
      <c r="AR130" s="6" t="str">
        <f t="shared" si="4878"/>
        <v/>
      </c>
      <c r="AS130" s="6" t="str">
        <f t="shared" ref="AS130:DD130" si="7369">IFERROR(ROUNDDOWN(IF(LEFT($C130,1)="*",AR130*IF(RIGHT($C130,LEN($C130)-1)="old",AR130,VALUE(RIGHT($C130,LEN($C130)-1))),AR130+IF(RIGHT($C130,LEN($C130)-1)="old",AR130,VALUE(RIGHT($C130,LEN($C130)-1))))/3,0),"")</f>
        <v/>
      </c>
      <c r="AT130" s="6" t="str">
        <f t="shared" ref="AT130:DE130" si="7370">IFERROR(IF(MOD(AS130,$D130)=0,$E130,$F130),"")</f>
        <v/>
      </c>
      <c r="AU130" s="6" t="str">
        <f t="shared" si="4748"/>
        <v/>
      </c>
      <c r="AV130" s="6" t="str">
        <f t="shared" si="4749"/>
        <v>,2,2,2,7</v>
      </c>
      <c r="AW130" s="6" t="str">
        <f t="shared" si="4881"/>
        <v/>
      </c>
      <c r="AX130" s="6" t="str">
        <f t="shared" ref="AX130:DI130" si="7371">IFERROR(ROUNDDOWN(IF(LEFT($C130,1)="*",AW130*IF(RIGHT($C130,LEN($C130)-1)="old",AW130,VALUE(RIGHT($C130,LEN($C130)-1))),AW130+IF(RIGHT($C130,LEN($C130)-1)="old",AW130,VALUE(RIGHT($C130,LEN($C130)-1))))/3,0),"")</f>
        <v/>
      </c>
      <c r="AY130" s="6" t="str">
        <f t="shared" ref="AY130:DJ130" si="7372">IFERROR(IF(MOD(AX130,$D130)=0,$E130,$F130),"")</f>
        <v/>
      </c>
      <c r="AZ130" s="6" t="str">
        <f t="shared" si="4752"/>
        <v/>
      </c>
      <c r="BA130" s="6" t="str">
        <f t="shared" si="4753"/>
        <v>,2,2,2,7</v>
      </c>
      <c r="BB130" s="6" t="str">
        <f t="shared" si="4884"/>
        <v/>
      </c>
      <c r="BC130" s="6" t="str">
        <f t="shared" ref="BC130:DN130" si="7373">IFERROR(ROUNDDOWN(IF(LEFT($C130,1)="*",BB130*IF(RIGHT($C130,LEN($C130)-1)="old",BB130,VALUE(RIGHT($C130,LEN($C130)-1))),BB130+IF(RIGHT($C130,LEN($C130)-1)="old",BB130,VALUE(RIGHT($C130,LEN($C130)-1))))/3,0),"")</f>
        <v/>
      </c>
      <c r="BD130" s="6" t="str">
        <f t="shared" ref="BD130:DO130" si="7374">IFERROR(IF(MOD(BC130,$D130)=0,$E130,$F130),"")</f>
        <v/>
      </c>
      <c r="BE130" s="6" t="str">
        <f t="shared" si="4756"/>
        <v/>
      </c>
      <c r="BF130" s="6" t="str">
        <f t="shared" si="4757"/>
        <v>,2,2,2,7</v>
      </c>
      <c r="BG130" s="6" t="str">
        <f t="shared" si="4887"/>
        <v/>
      </c>
      <c r="BH130" s="6" t="str">
        <f t="shared" ref="BH130:DS130" si="7375">IFERROR(ROUNDDOWN(IF(LEFT($C130,1)="*",BG130*IF(RIGHT($C130,LEN($C130)-1)="old",BG130,VALUE(RIGHT($C130,LEN($C130)-1))),BG130+IF(RIGHT($C130,LEN($C130)-1)="old",BG130,VALUE(RIGHT($C130,LEN($C130)-1))))/3,0),"")</f>
        <v/>
      </c>
      <c r="BI130" s="6" t="str">
        <f t="shared" ref="BI130:DT130" si="7376">IFERROR(IF(MOD(BH130,$D130)=0,$E130,$F130),"")</f>
        <v/>
      </c>
      <c r="BJ130" s="6" t="str">
        <f t="shared" si="4760"/>
        <v/>
      </c>
      <c r="BK130" s="6" t="str">
        <f t="shared" si="4761"/>
        <v>,2,2,2,7</v>
      </c>
      <c r="BL130" s="6" t="str">
        <f t="shared" si="4890"/>
        <v/>
      </c>
      <c r="BM130" s="6" t="str">
        <f t="shared" ref="BM130:DX130" si="7377">IFERROR(ROUNDDOWN(IF(LEFT($C130,1)="*",BL130*IF(RIGHT($C130,LEN($C130)-1)="old",BL130,VALUE(RIGHT($C130,LEN($C130)-1))),BL130+IF(RIGHT($C130,LEN($C130)-1)="old",BL130,VALUE(RIGHT($C130,LEN($C130)-1))))/3,0),"")</f>
        <v/>
      </c>
      <c r="BN130" s="6" t="str">
        <f t="shared" ref="BN130:DY130" si="7378">IFERROR(IF(MOD(BM130,$D130)=0,$E130,$F130),"")</f>
        <v/>
      </c>
      <c r="BO130" s="6" t="str">
        <f t="shared" si="4764"/>
        <v/>
      </c>
      <c r="BP130" s="6" t="str">
        <f t="shared" si="4765"/>
        <v>,2,2,2,7</v>
      </c>
      <c r="BQ130" s="6" t="str">
        <f t="shared" si="4893"/>
        <v/>
      </c>
      <c r="BR130" s="6" t="str">
        <f t="shared" ref="BR130:EC130" si="7379">IFERROR(ROUNDDOWN(IF(LEFT($C130,1)="*",BQ130*IF(RIGHT($C130,LEN($C130)-1)="old",BQ130,VALUE(RIGHT($C130,LEN($C130)-1))),BQ130+IF(RIGHT($C130,LEN($C130)-1)="old",BQ130,VALUE(RIGHT($C130,LEN($C130)-1))))/3,0),"")</f>
        <v/>
      </c>
      <c r="BS130" s="6" t="str">
        <f t="shared" ref="BS130:ED130" si="7380">IFERROR(IF(MOD(BR130,$D130)=0,$E130,$F130),"")</f>
        <v/>
      </c>
      <c r="BT130" s="6" t="str">
        <f t="shared" si="4768"/>
        <v/>
      </c>
      <c r="BU130" s="6" t="str">
        <f t="shared" si="4769"/>
        <v>,2,2,2,7</v>
      </c>
      <c r="BV130" s="6" t="str">
        <f t="shared" si="4896"/>
        <v/>
      </c>
      <c r="BW130" s="6" t="str">
        <f t="shared" ref="BW130:EH130" si="7381">IFERROR(ROUNDDOWN(IF(LEFT($C130,1)="*",BV130*IF(RIGHT($C130,LEN($C130)-1)="old",BV130,VALUE(RIGHT($C130,LEN($C130)-1))),BV130+IF(RIGHT($C130,LEN($C130)-1)="old",BV130,VALUE(RIGHT($C130,LEN($C130)-1))))/3,0),"")</f>
        <v/>
      </c>
      <c r="BX130" s="6" t="str">
        <f t="shared" ref="BX130:EI130" si="7382">IFERROR(IF(MOD(BW130,$D130)=0,$E130,$F130),"")</f>
        <v/>
      </c>
      <c r="BY130" s="6" t="str">
        <f t="shared" si="4772"/>
        <v/>
      </c>
      <c r="BZ130" s="6" t="str">
        <f t="shared" si="4773"/>
        <v>,2,2,2,7</v>
      </c>
      <c r="CA130" s="6" t="str">
        <f t="shared" si="4899"/>
        <v/>
      </c>
      <c r="CB130" s="6" t="str">
        <f t="shared" ref="CB130:EM130" si="7383">IFERROR(ROUNDDOWN(IF(LEFT($C130,1)="*",CA130*IF(RIGHT($C130,LEN($C130)-1)="old",CA130,VALUE(RIGHT($C130,LEN($C130)-1))),CA130+IF(RIGHT($C130,LEN($C130)-1)="old",CA130,VALUE(RIGHT($C130,LEN($C130)-1))))/3,0),"")</f>
        <v/>
      </c>
      <c r="CC130" s="6" t="str">
        <f t="shared" ref="CC130:EN130" si="7384">IFERROR(IF(MOD(CB130,$D130)=0,$E130,$F130),"")</f>
        <v/>
      </c>
      <c r="CD130" s="6" t="str">
        <f t="shared" si="4776"/>
        <v/>
      </c>
      <c r="CE130" s="6" t="str">
        <f t="shared" si="4777"/>
        <v>,2,2,2,7</v>
      </c>
      <c r="CF130" s="6" t="str">
        <f t="shared" si="4902"/>
        <v/>
      </c>
      <c r="CG130" s="6" t="str">
        <f t="shared" ref="CG130:ER130" si="7385">IFERROR(ROUNDDOWN(IF(LEFT($C130,1)="*",CF130*IF(RIGHT($C130,LEN($C130)-1)="old",CF130,VALUE(RIGHT($C130,LEN($C130)-1))),CF130+IF(RIGHT($C130,LEN($C130)-1)="old",CF130,VALUE(RIGHT($C130,LEN($C130)-1))))/3,0),"")</f>
        <v/>
      </c>
      <c r="CH130" s="6" t="str">
        <f t="shared" ref="CH130:ES130" si="7386">IFERROR(IF(MOD(CG130,$D130)=0,$E130,$F130),"")</f>
        <v/>
      </c>
      <c r="CI130" s="6" t="str">
        <f t="shared" si="4780"/>
        <v/>
      </c>
      <c r="CJ130" s="6" t="str">
        <f t="shared" si="4781"/>
        <v>,2,2,2,7</v>
      </c>
      <c r="CK130" s="6" t="str">
        <f t="shared" si="4905"/>
        <v/>
      </c>
      <c r="CL130" s="6" t="str">
        <f t="shared" ref="CL130:EW130" si="7387">IFERROR(ROUNDDOWN(IF(LEFT($C130,1)="*",CK130*IF(RIGHT($C130,LEN($C130)-1)="old",CK130,VALUE(RIGHT($C130,LEN($C130)-1))),CK130+IF(RIGHT($C130,LEN($C130)-1)="old",CK130,VALUE(RIGHT($C130,LEN($C130)-1))))/3,0),"")</f>
        <v/>
      </c>
      <c r="CM130" s="6" t="str">
        <f t="shared" ref="CM130:EX130" si="7388">IFERROR(IF(MOD(CL130,$D130)=0,$E130,$F130),"")</f>
        <v/>
      </c>
      <c r="CN130" s="6" t="str">
        <f t="shared" si="4784"/>
        <v/>
      </c>
      <c r="CO130" s="6" t="str">
        <f t="shared" si="4785"/>
        <v>,2,2,2,7</v>
      </c>
      <c r="CP130" s="6" t="str">
        <f t="shared" si="4908"/>
        <v/>
      </c>
      <c r="CQ130" s="6" t="str">
        <f t="shared" ref="CQ130:FB130" si="7389">IFERROR(ROUNDDOWN(IF(LEFT($C130,1)="*",CP130*IF(RIGHT($C130,LEN($C130)-1)="old",CP130,VALUE(RIGHT($C130,LEN($C130)-1))),CP130+IF(RIGHT($C130,LEN($C130)-1)="old",CP130,VALUE(RIGHT($C130,LEN($C130)-1))))/3,0),"")</f>
        <v/>
      </c>
      <c r="CR130" s="6" t="str">
        <f t="shared" ref="CR130:FC130" si="7390">IFERROR(IF(MOD(CQ130,$D130)=0,$E130,$F130),"")</f>
        <v/>
      </c>
      <c r="CS130" s="6" t="str">
        <f t="shared" si="4788"/>
        <v/>
      </c>
      <c r="CT130" s="6" t="str">
        <f t="shared" si="4789"/>
        <v>,2,2,2,7</v>
      </c>
      <c r="CU130" s="6" t="str">
        <f t="shared" si="4911"/>
        <v/>
      </c>
      <c r="CV130" s="6" t="str">
        <f t="shared" ref="CV130:FG130" si="7391">IFERROR(ROUNDDOWN(IF(LEFT($C130,1)="*",CU130*IF(RIGHT($C130,LEN($C130)-1)="old",CU130,VALUE(RIGHT($C130,LEN($C130)-1))),CU130+IF(RIGHT($C130,LEN($C130)-1)="old",CU130,VALUE(RIGHT($C130,LEN($C130)-1))))/3,0),"")</f>
        <v/>
      </c>
      <c r="CW130" s="6" t="str">
        <f t="shared" ref="CW130:FH130" si="7392">IFERROR(IF(MOD(CV130,$D130)=0,$E130,$F130),"")</f>
        <v/>
      </c>
      <c r="CX130" s="6" t="str">
        <f t="shared" si="4792"/>
        <v/>
      </c>
      <c r="CY130" s="6" t="str">
        <f t="shared" si="4793"/>
        <v>,2,2,2,7</v>
      </c>
      <c r="CZ130" s="6" t="str">
        <f t="shared" si="4914"/>
        <v/>
      </c>
      <c r="DA130" s="6" t="str">
        <f t="shared" ref="DA130:FL130" si="7393">IFERROR(ROUNDDOWN(IF(LEFT($C130,1)="*",CZ130*IF(RIGHT($C130,LEN($C130)-1)="old",CZ130,VALUE(RIGHT($C130,LEN($C130)-1))),CZ130+IF(RIGHT($C130,LEN($C130)-1)="old",CZ130,VALUE(RIGHT($C130,LEN($C130)-1))))/3,0),"")</f>
        <v/>
      </c>
      <c r="DB130" s="6" t="str">
        <f t="shared" ref="DB130:FM130" si="7394">IFERROR(IF(MOD(DA130,$D130)=0,$E130,$F130),"")</f>
        <v/>
      </c>
      <c r="DC130" s="6" t="str">
        <f t="shared" si="4796"/>
        <v/>
      </c>
      <c r="DD130" s="6" t="str">
        <f t="shared" si="4797"/>
        <v>,2,2,2,7</v>
      </c>
      <c r="DE130" s="6" t="str">
        <f t="shared" si="4917"/>
        <v/>
      </c>
      <c r="DF130" s="6" t="str">
        <f t="shared" ref="DF130:FQ130" si="7395">IFERROR(ROUNDDOWN(IF(LEFT($C130,1)="*",DE130*IF(RIGHT($C130,LEN($C130)-1)="old",DE130,VALUE(RIGHT($C130,LEN($C130)-1))),DE130+IF(RIGHT($C130,LEN($C130)-1)="old",DE130,VALUE(RIGHT($C130,LEN($C130)-1))))/3,0),"")</f>
        <v/>
      </c>
      <c r="DG130" s="6" t="str">
        <f t="shared" ref="DG130:FR130" si="7396">IFERROR(IF(MOD(DF130,$D130)=0,$E130,$F130),"")</f>
        <v/>
      </c>
      <c r="DH130" s="6" t="str">
        <f t="shared" si="4800"/>
        <v/>
      </c>
      <c r="DI130" s="6" t="str">
        <f t="shared" si="4801"/>
        <v>,2,2,2,7</v>
      </c>
      <c r="DJ130" s="6" t="str">
        <f t="shared" si="4920"/>
        <v/>
      </c>
      <c r="DK130" s="6" t="str">
        <f t="shared" ref="DK130:FV130" si="7397">IFERROR(ROUNDDOWN(IF(LEFT($C130,1)="*",DJ130*IF(RIGHT($C130,LEN($C130)-1)="old",DJ130,VALUE(RIGHT($C130,LEN($C130)-1))),DJ130+IF(RIGHT($C130,LEN($C130)-1)="old",DJ130,VALUE(RIGHT($C130,LEN($C130)-1))))/3,0),"")</f>
        <v/>
      </c>
      <c r="DL130" s="6" t="str">
        <f t="shared" ref="DL130:FW130" si="7398">IFERROR(IF(MOD(DK130,$D130)=0,$E130,$F130),"")</f>
        <v/>
      </c>
      <c r="DM130" s="6" t="str">
        <f t="shared" si="4804"/>
        <v/>
      </c>
      <c r="DN130" s="6" t="str">
        <f t="shared" si="4805"/>
        <v>,2,2,2,7</v>
      </c>
      <c r="DO130" s="6" t="str">
        <f t="shared" si="4923"/>
        <v/>
      </c>
      <c r="DP130" s="6" t="str">
        <f t="shared" ref="DP130:GA130" si="7399">IFERROR(ROUNDDOWN(IF(LEFT($C130,1)="*",DO130*IF(RIGHT($C130,LEN($C130)-1)="old",DO130,VALUE(RIGHT($C130,LEN($C130)-1))),DO130+IF(RIGHT($C130,LEN($C130)-1)="old",DO130,VALUE(RIGHT($C130,LEN($C130)-1))))/3,0),"")</f>
        <v/>
      </c>
      <c r="DQ130" s="6" t="str">
        <f t="shared" ref="DQ130:GB130" si="7400">IFERROR(IF(MOD(DP130,$D130)=0,$E130,$F130),"")</f>
        <v/>
      </c>
      <c r="DR130" s="6" t="str">
        <f t="shared" si="4808"/>
        <v/>
      </c>
      <c r="DS130" s="6" t="str">
        <f t="shared" si="4809"/>
        <v>,2,2,2,7</v>
      </c>
      <c r="DT130" s="6" t="str">
        <f t="shared" si="4926"/>
        <v/>
      </c>
      <c r="DU130" s="6" t="str">
        <f t="shared" ref="DU130:GF130" si="7401">IFERROR(ROUNDDOWN(IF(LEFT($C130,1)="*",DT130*IF(RIGHT($C130,LEN($C130)-1)="old",DT130,VALUE(RIGHT($C130,LEN($C130)-1))),DT130+IF(RIGHT($C130,LEN($C130)-1)="old",DT130,VALUE(RIGHT($C130,LEN($C130)-1))))/3,0),"")</f>
        <v/>
      </c>
      <c r="DV130" s="6" t="str">
        <f t="shared" ref="DV130:GG130" si="7402">IFERROR(IF(MOD(DU130,$D130)=0,$E130,$F130),"")</f>
        <v/>
      </c>
      <c r="DW130" s="6" t="str">
        <f t="shared" si="4812"/>
        <v/>
      </c>
      <c r="DX130" s="6" t="str">
        <f t="shared" si="4813"/>
        <v>,2,2,2,7</v>
      </c>
      <c r="DY130" s="6" t="str">
        <f t="shared" si="4929"/>
        <v/>
      </c>
      <c r="DZ130" s="6" t="str">
        <f t="shared" ref="DZ130:GK130" si="7403">IFERROR(ROUNDDOWN(IF(LEFT($C130,1)="*",DY130*IF(RIGHT($C130,LEN($C130)-1)="old",DY130,VALUE(RIGHT($C130,LEN($C130)-1))),DY130+IF(RIGHT($C130,LEN($C130)-1)="old",DY130,VALUE(RIGHT($C130,LEN($C130)-1))))/3,0),"")</f>
        <v/>
      </c>
      <c r="EA130" s="6" t="str">
        <f t="shared" ref="EA130:GK130" si="7404">IFERROR(IF(MOD(DZ130,$D130)=0,$E130,$F130),"")</f>
        <v/>
      </c>
      <c r="EB130" s="6" t="str">
        <f t="shared" si="4816"/>
        <v/>
      </c>
      <c r="EC130" s="6" t="str">
        <f t="shared" si="4817"/>
        <v>,2,2,2,7</v>
      </c>
      <c r="ED130" s="6" t="str">
        <f t="shared" si="4932"/>
        <v/>
      </c>
      <c r="EE130" s="6" t="str">
        <f t="shared" ref="EE130:GK130" si="7405">IFERROR(ROUNDDOWN(IF(LEFT($C130,1)="*",ED130*IF(RIGHT($C130,LEN($C130)-1)="old",ED130,VALUE(RIGHT($C130,LEN($C130)-1))),ED130+IF(RIGHT($C130,LEN($C130)-1)="old",ED130,VALUE(RIGHT($C130,LEN($C130)-1))))/3,0),"")</f>
        <v/>
      </c>
      <c r="EF130" s="6" t="str">
        <f t="shared" ref="EF130:GK130" si="7406">IFERROR(IF(MOD(EE130,$D130)=0,$E130,$F130),"")</f>
        <v/>
      </c>
      <c r="EG130" s="6" t="str">
        <f t="shared" si="4820"/>
        <v/>
      </c>
      <c r="EH130" s="6" t="str">
        <f t="shared" si="4821"/>
        <v>,2,2,2,7</v>
      </c>
      <c r="EI130" s="6" t="str">
        <f t="shared" si="4935"/>
        <v/>
      </c>
      <c r="EJ130" s="6" t="str">
        <f t="shared" ref="EJ130:GK130" si="7407">IFERROR(ROUNDDOWN(IF(LEFT($C130,1)="*",EI130*IF(RIGHT($C130,LEN($C130)-1)="old",EI130,VALUE(RIGHT($C130,LEN($C130)-1))),EI130+IF(RIGHT($C130,LEN($C130)-1)="old",EI130,VALUE(RIGHT($C130,LEN($C130)-1))))/3,0),"")</f>
        <v/>
      </c>
      <c r="EK130" s="6" t="str">
        <f t="shared" ref="EK130:GK130" si="7408">IFERROR(IF(MOD(EJ130,$D130)=0,$E130,$F130),"")</f>
        <v/>
      </c>
      <c r="EL130" s="6" t="str">
        <f t="shared" si="4824"/>
        <v/>
      </c>
      <c r="EM130" s="6" t="str">
        <f t="shared" si="4825"/>
        <v>,2,2,2,7</v>
      </c>
      <c r="EN130" s="6" t="str">
        <f t="shared" si="4938"/>
        <v/>
      </c>
      <c r="EO130" s="6" t="str">
        <f t="shared" ref="EO130:GK130" si="7409">IFERROR(ROUNDDOWN(IF(LEFT($C130,1)="*",EN130*IF(RIGHT($C130,LEN($C130)-1)="old",EN130,VALUE(RIGHT($C130,LEN($C130)-1))),EN130+IF(RIGHT($C130,LEN($C130)-1)="old",EN130,VALUE(RIGHT($C130,LEN($C130)-1))))/3,0),"")</f>
        <v/>
      </c>
      <c r="EP130" s="6" t="str">
        <f t="shared" ref="EP130:GK130" si="7410">IFERROR(IF(MOD(EO130,$D130)=0,$E130,$F130),"")</f>
        <v/>
      </c>
      <c r="EQ130" s="6" t="str">
        <f t="shared" si="4828"/>
        <v/>
      </c>
      <c r="ER130" s="6" t="str">
        <f t="shared" si="4829"/>
        <v>,2,2,2,7</v>
      </c>
      <c r="ES130" s="6" t="str">
        <f t="shared" si="4941"/>
        <v/>
      </c>
      <c r="ET130" s="6" t="str">
        <f t="shared" ref="ET130:GK130" si="7411">IFERROR(ROUNDDOWN(IF(LEFT($C130,1)="*",ES130*IF(RIGHT($C130,LEN($C130)-1)="old",ES130,VALUE(RIGHT($C130,LEN($C130)-1))),ES130+IF(RIGHT($C130,LEN($C130)-1)="old",ES130,VALUE(RIGHT($C130,LEN($C130)-1))))/3,0),"")</f>
        <v/>
      </c>
      <c r="EU130" s="6" t="str">
        <f t="shared" ref="EU130:GK130" si="7412">IFERROR(IF(MOD(ET130,$D130)=0,$E130,$F130),"")</f>
        <v/>
      </c>
      <c r="EV130" s="6" t="str">
        <f t="shared" si="4832"/>
        <v/>
      </c>
      <c r="EW130" s="6" t="str">
        <f t="shared" si="4833"/>
        <v>,2,2,2,7</v>
      </c>
      <c r="EX130" s="6" t="str">
        <f t="shared" si="4944"/>
        <v/>
      </c>
      <c r="EY130" s="6" t="str">
        <f t="shared" ref="EY130:GK130" si="7413">IFERROR(ROUNDDOWN(IF(LEFT($C130,1)="*",EX130*IF(RIGHT($C130,LEN($C130)-1)="old",EX130,VALUE(RIGHT($C130,LEN($C130)-1))),EX130+IF(RIGHT($C130,LEN($C130)-1)="old",EX130,VALUE(RIGHT($C130,LEN($C130)-1))))/3,0),"")</f>
        <v/>
      </c>
      <c r="EZ130" s="6" t="str">
        <f t="shared" ref="EZ130:GK130" si="7414">IFERROR(IF(MOD(EY130,$D130)=0,$E130,$F130),"")</f>
        <v/>
      </c>
      <c r="FA130" s="6" t="str">
        <f t="shared" si="4836"/>
        <v/>
      </c>
      <c r="FB130" s="6" t="str">
        <f t="shared" si="4837"/>
        <v>,2,2,2,7</v>
      </c>
      <c r="FC130" s="6" t="str">
        <f t="shared" si="4947"/>
        <v/>
      </c>
      <c r="FD130" s="6" t="str">
        <f t="shared" ref="FD130:GK130" si="7415">IFERROR(ROUNDDOWN(IF(LEFT($C130,1)="*",FC130*IF(RIGHT($C130,LEN($C130)-1)="old",FC130,VALUE(RIGHT($C130,LEN($C130)-1))),FC130+IF(RIGHT($C130,LEN($C130)-1)="old",FC130,VALUE(RIGHT($C130,LEN($C130)-1))))/3,0),"")</f>
        <v/>
      </c>
      <c r="FE130" s="6" t="str">
        <f t="shared" ref="FE130:GK130" si="7416">IFERROR(IF(MOD(FD130,$D130)=0,$E130,$F130),"")</f>
        <v/>
      </c>
      <c r="FF130" s="6" t="str">
        <f t="shared" si="4840"/>
        <v/>
      </c>
      <c r="FG130" s="6" t="str">
        <f t="shared" si="4841"/>
        <v>,2,2,2,7</v>
      </c>
      <c r="FH130" s="6" t="str">
        <f t="shared" si="4950"/>
        <v/>
      </c>
      <c r="FI130" s="6" t="str">
        <f t="shared" ref="FI130:GK130" si="7417">IFERROR(ROUNDDOWN(IF(LEFT($C130,1)="*",FH130*IF(RIGHT($C130,LEN($C130)-1)="old",FH130,VALUE(RIGHT($C130,LEN($C130)-1))),FH130+IF(RIGHT($C130,LEN($C130)-1)="old",FH130,VALUE(RIGHT($C130,LEN($C130)-1))))/3,0),"")</f>
        <v/>
      </c>
      <c r="FJ130" s="6" t="str">
        <f t="shared" ref="FJ130:GK130" si="7418">IFERROR(IF(MOD(FI130,$D130)=0,$E130,$F130),"")</f>
        <v/>
      </c>
      <c r="FK130" s="6" t="str">
        <f t="shared" si="4844"/>
        <v/>
      </c>
      <c r="FL130" s="6" t="str">
        <f t="shared" si="4845"/>
        <v>,2,2,2,7</v>
      </c>
      <c r="FM130" s="6" t="str">
        <f t="shared" si="4953"/>
        <v/>
      </c>
      <c r="FN130" s="6" t="str">
        <f t="shared" ref="FN130:GK130" si="7419">IFERROR(ROUNDDOWN(IF(LEFT($C130,1)="*",FM130*IF(RIGHT($C130,LEN($C130)-1)="old",FM130,VALUE(RIGHT($C130,LEN($C130)-1))),FM130+IF(RIGHT($C130,LEN($C130)-1)="old",FM130,VALUE(RIGHT($C130,LEN($C130)-1))))/3,0),"")</f>
        <v/>
      </c>
      <c r="FO130" s="6" t="str">
        <f t="shared" ref="FO130:GK130" si="7420">IFERROR(IF(MOD(FN130,$D130)=0,$E130,$F130),"")</f>
        <v/>
      </c>
      <c r="FP130" s="6" t="str">
        <f t="shared" si="4848"/>
        <v/>
      </c>
      <c r="FQ130" s="6" t="str">
        <f t="shared" si="4849"/>
        <v>,2,2,2,7</v>
      </c>
      <c r="FR130" s="6" t="str">
        <f t="shared" si="4956"/>
        <v/>
      </c>
      <c r="FS130" s="6" t="str">
        <f t="shared" ref="FS130:GK130" si="7421">IFERROR(ROUNDDOWN(IF(LEFT($C130,1)="*",FR130*IF(RIGHT($C130,LEN($C130)-1)="old",FR130,VALUE(RIGHT($C130,LEN($C130)-1))),FR130+IF(RIGHT($C130,LEN($C130)-1)="old",FR130,VALUE(RIGHT($C130,LEN($C130)-1))))/3,0),"")</f>
        <v/>
      </c>
      <c r="FT130" s="6" t="str">
        <f t="shared" ref="FT130:GK130" si="7422">IFERROR(IF(MOD(FS130,$D130)=0,$E130,$F130),"")</f>
        <v/>
      </c>
      <c r="FU130" s="6" t="str">
        <f t="shared" si="4852"/>
        <v/>
      </c>
      <c r="FV130" s="6" t="str">
        <f t="shared" si="4853"/>
        <v>,2,2,2,7</v>
      </c>
      <c r="FW130" s="6" t="str">
        <f t="shared" si="4959"/>
        <v/>
      </c>
      <c r="FX130" s="6" t="str">
        <f t="shared" ref="FX130:GK130" si="7423">IFERROR(ROUNDDOWN(IF(LEFT($C130,1)="*",FW130*IF(RIGHT($C130,LEN($C130)-1)="old",FW130,VALUE(RIGHT($C130,LEN($C130)-1))),FW130+IF(RIGHT($C130,LEN($C130)-1)="old",FW130,VALUE(RIGHT($C130,LEN($C130)-1))))/3,0),"")</f>
        <v/>
      </c>
      <c r="FY130" s="6" t="str">
        <f t="shared" ref="FY130:GK130" si="7424">IFERROR(IF(MOD(FX130,$D130)=0,$E130,$F130),"")</f>
        <v/>
      </c>
      <c r="FZ130" s="6" t="str">
        <f t="shared" si="4856"/>
        <v/>
      </c>
      <c r="GA130" s="6" t="str">
        <f t="shared" si="4857"/>
        <v>,2,2,2,7</v>
      </c>
      <c r="GB130" s="6" t="str">
        <f t="shared" si="4962"/>
        <v/>
      </c>
      <c r="GC130" s="6" t="str">
        <f t="shared" ref="GC130:GK130" si="7425">IFERROR(ROUNDDOWN(IF(LEFT($C130,1)="*",GB130*IF(RIGHT($C130,LEN($C130)-1)="old",GB130,VALUE(RIGHT($C130,LEN($C130)-1))),GB130+IF(RIGHT($C130,LEN($C130)-1)="old",GB130,VALUE(RIGHT($C130,LEN($C130)-1))))/3,0),"")</f>
        <v/>
      </c>
      <c r="GD130" s="6" t="str">
        <f t="shared" ref="GD130:GK130" si="7426">IFERROR(IF(MOD(GC130,$D130)=0,$E130,$F130),"")</f>
        <v/>
      </c>
      <c r="GE130" s="6" t="str">
        <f t="shared" si="4860"/>
        <v/>
      </c>
      <c r="GF130" s="6" t="str">
        <f t="shared" si="4861"/>
        <v>,2,2,2,7</v>
      </c>
      <c r="GG130" s="6" t="str">
        <f t="shared" si="4965"/>
        <v/>
      </c>
      <c r="GH130" s="6" t="str">
        <f t="shared" ref="GH130:GK130" si="7427">IFERROR(ROUNDDOWN(IF(LEFT($C130,1)="*",GG130*IF(RIGHT($C130,LEN($C130)-1)="old",GG130,VALUE(RIGHT($C130,LEN($C130)-1))),GG130+IF(RIGHT($C130,LEN($C130)-1)="old",GG130,VALUE(RIGHT($C130,LEN($C130)-1))))/3,0),"")</f>
        <v/>
      </c>
      <c r="GI130" s="6" t="str">
        <f t="shared" ref="GI130:GK130" si="7428">IFERROR(IF(MOD(GH130,$D130)=0,$E130,$F130),"")</f>
        <v/>
      </c>
      <c r="GJ130" s="6" t="str">
        <f t="shared" si="4864"/>
        <v/>
      </c>
      <c r="GK130" s="6" t="str">
        <f t="shared" si="4865"/>
        <v>,2,2,2,7</v>
      </c>
      <c r="GL130" s="6"/>
      <c r="GM130" s="6"/>
      <c r="GN130" s="6"/>
      <c r="GO130" s="6"/>
    </row>
    <row r="131" spans="1:197" x14ac:dyDescent="0.25">
      <c r="A131" s="6"/>
      <c r="B131" s="6">
        <v>6</v>
      </c>
      <c r="C131" s="6" t="str">
        <f>"+6"</f>
        <v>+6</v>
      </c>
      <c r="D131" s="6">
        <v>2</v>
      </c>
      <c r="E131" s="6">
        <v>7</v>
      </c>
      <c r="F131" s="6">
        <v>5</v>
      </c>
      <c r="G131" s="6"/>
      <c r="H131" s="6"/>
      <c r="I131" s="6" t="str">
        <f>IF(E124=B131,GJ124,"")&amp;IF(F124=B131,GK124,"")&amp;IF(E125=B131,GJ125,"")&amp;IF(F125=B131,GK125,"")&amp;IF(E126=B131,GJ126,"")&amp;IF(F126=B131,GK126,"")&amp;IF(E127=B131,GJ127,"")&amp;IF(F127=B131,GK127,"")&amp;IF(E128=B131,GJ128,"")&amp;IF(F128=B131,GK128,"")&amp;IF(E129=B131,GJ129,"")&amp;IF(F129=B131,GK129,"")&amp;IF(E130=B131,GJ130,"")&amp;IF(F130=B131,GK130,"")</f>
        <v>,4,2,2,2,2,2,2,2,2,2,2,71,71,71,71</v>
      </c>
      <c r="J131" s="6">
        <f t="shared" si="4728"/>
        <v>15</v>
      </c>
      <c r="K131" s="6">
        <f t="shared" si="7156"/>
        <v>221</v>
      </c>
      <c r="L131" s="6" t="str">
        <f>IF(E132=B131,GJ132,"")&amp;IF(F132=B131,GK132,"")</f>
        <v/>
      </c>
      <c r="M131" s="6">
        <f>LEN(L131)-LEN(SUBSTITUTE(L131,",",""))</f>
        <v>0</v>
      </c>
      <c r="N131" s="6">
        <f>IF(N$4&lt;=$J131,VALUE(SUBSTITUTE(MID($I131,IFERROR(FIND(CHAR(1),SUBSTITUTE($I131,",",CHAR(1),(N$4+1)-1)),1),IFERROR(FIND(CHAR(1),SUBSTITUTE($I131,",",CHAR(1),(N$4+1))),LEN($I131)+1)-IFERROR(FIND(CHAR(1),SUBSTITUTE($I131,",",CHAR(1),(N$4+1)-1)),1)),",","")),"")</f>
        <v>4</v>
      </c>
      <c r="O131" s="6">
        <f t="shared" si="3154"/>
        <v>3</v>
      </c>
      <c r="P131" s="6">
        <f t="shared" si="3155"/>
        <v>5</v>
      </c>
      <c r="Q131" s="6" t="str">
        <f t="shared" si="6472"/>
        <v/>
      </c>
      <c r="R131" s="6" t="str">
        <f t="shared" si="6473"/>
        <v>,3</v>
      </c>
      <c r="S131" s="6">
        <f t="shared" si="4729"/>
        <v>2</v>
      </c>
      <c r="T131" s="6">
        <f t="shared" si="4657"/>
        <v>2</v>
      </c>
      <c r="U131" s="6">
        <f t="shared" si="4658"/>
        <v>7</v>
      </c>
      <c r="V131" s="6" t="str">
        <f t="shared" si="5378"/>
        <v>,2</v>
      </c>
      <c r="W131" s="6" t="str">
        <f t="shared" si="5379"/>
        <v>,3</v>
      </c>
      <c r="X131" s="6">
        <f t="shared" si="4866"/>
        <v>2</v>
      </c>
      <c r="Y131" s="6">
        <f t="shared" ref="Y131:CJ131" si="7429">IFERROR(ROUNDDOWN(IF(LEFT($C131,1)="*",X131*IF(RIGHT($C131,LEN($C131)-1)="old",X131,VALUE(RIGHT($C131,LEN($C131)-1))),X131+IF(RIGHT($C131,LEN($C131)-1)="old",X131,VALUE(RIGHT($C131,LEN($C131)-1))))/3,0),"")</f>
        <v>2</v>
      </c>
      <c r="Z131" s="6">
        <f t="shared" ref="Z131:CK131" si="7430">IFERROR(IF(MOD(Y131,$D131)=0,$E131,$F131),"")</f>
        <v>7</v>
      </c>
      <c r="AA131" s="6" t="str">
        <f t="shared" si="4732"/>
        <v>,2,2</v>
      </c>
      <c r="AB131" s="6" t="str">
        <f t="shared" si="4733"/>
        <v>,3</v>
      </c>
      <c r="AC131" s="6">
        <f t="shared" si="4869"/>
        <v>2</v>
      </c>
      <c r="AD131" s="6">
        <f t="shared" ref="AD131:CO131" si="7431">IFERROR(ROUNDDOWN(IF(LEFT($C131,1)="*",AC131*IF(RIGHT($C131,LEN($C131)-1)="old",AC131,VALUE(RIGHT($C131,LEN($C131)-1))),AC131+IF(RIGHT($C131,LEN($C131)-1)="old",AC131,VALUE(RIGHT($C131,LEN($C131)-1))))/3,0),"")</f>
        <v>2</v>
      </c>
      <c r="AE131" s="6">
        <f t="shared" ref="AE131:CP131" si="7432">IFERROR(IF(MOD(AD131,$D131)=0,$E131,$F131),"")</f>
        <v>7</v>
      </c>
      <c r="AF131" s="6" t="str">
        <f t="shared" si="4736"/>
        <v>,2,2,2</v>
      </c>
      <c r="AG131" s="6" t="str">
        <f t="shared" si="4737"/>
        <v>,3</v>
      </c>
      <c r="AH131" s="6">
        <f t="shared" si="4872"/>
        <v>2</v>
      </c>
      <c r="AI131" s="6">
        <f t="shared" ref="AI131:CT131" si="7433">IFERROR(ROUNDDOWN(IF(LEFT($C131,1)="*",AH131*IF(RIGHT($C131,LEN($C131)-1)="old",AH131,VALUE(RIGHT($C131,LEN($C131)-1))),AH131+IF(RIGHT($C131,LEN($C131)-1)="old",AH131,VALUE(RIGHT($C131,LEN($C131)-1))))/3,0),"")</f>
        <v>2</v>
      </c>
      <c r="AJ131" s="6">
        <f t="shared" ref="AJ131:CU131" si="7434">IFERROR(IF(MOD(AI131,$D131)=0,$E131,$F131),"")</f>
        <v>7</v>
      </c>
      <c r="AK131" s="6" t="str">
        <f t="shared" si="4740"/>
        <v>,2,2,2,2</v>
      </c>
      <c r="AL131" s="6" t="str">
        <f t="shared" si="4741"/>
        <v>,3</v>
      </c>
      <c r="AM131" s="6">
        <f t="shared" si="4875"/>
        <v>2</v>
      </c>
      <c r="AN131" s="6">
        <f t="shared" ref="AN131:CY131" si="7435">IFERROR(ROUNDDOWN(IF(LEFT($C131,1)="*",AM131*IF(RIGHT($C131,LEN($C131)-1)="old",AM131,VALUE(RIGHT($C131,LEN($C131)-1))),AM131+IF(RIGHT($C131,LEN($C131)-1)="old",AM131,VALUE(RIGHT($C131,LEN($C131)-1))))/3,0),"")</f>
        <v>2</v>
      </c>
      <c r="AO131" s="6">
        <f t="shared" ref="AO131:CZ131" si="7436">IFERROR(IF(MOD(AN131,$D131)=0,$E131,$F131),"")</f>
        <v>7</v>
      </c>
      <c r="AP131" s="6" t="str">
        <f t="shared" si="4744"/>
        <v>,2,2,2,2,2</v>
      </c>
      <c r="AQ131" s="6" t="str">
        <f t="shared" si="4745"/>
        <v>,3</v>
      </c>
      <c r="AR131" s="6">
        <f t="shared" si="4878"/>
        <v>2</v>
      </c>
      <c r="AS131" s="6">
        <f t="shared" ref="AS131:DD131" si="7437">IFERROR(ROUNDDOWN(IF(LEFT($C131,1)="*",AR131*IF(RIGHT($C131,LEN($C131)-1)="old",AR131,VALUE(RIGHT($C131,LEN($C131)-1))),AR131+IF(RIGHT($C131,LEN($C131)-1)="old",AR131,VALUE(RIGHT($C131,LEN($C131)-1))))/3,0),"")</f>
        <v>2</v>
      </c>
      <c r="AT131" s="6">
        <f t="shared" ref="AT131:DE131" si="7438">IFERROR(IF(MOD(AS131,$D131)=0,$E131,$F131),"")</f>
        <v>7</v>
      </c>
      <c r="AU131" s="6" t="str">
        <f t="shared" si="4748"/>
        <v>,2,2,2,2,2,2</v>
      </c>
      <c r="AV131" s="6" t="str">
        <f t="shared" si="4749"/>
        <v>,3</v>
      </c>
      <c r="AW131" s="6">
        <f t="shared" si="4881"/>
        <v>2</v>
      </c>
      <c r="AX131" s="6">
        <f t="shared" ref="AX131:DI131" si="7439">IFERROR(ROUNDDOWN(IF(LEFT($C131,1)="*",AW131*IF(RIGHT($C131,LEN($C131)-1)="old",AW131,VALUE(RIGHT($C131,LEN($C131)-1))),AW131+IF(RIGHT($C131,LEN($C131)-1)="old",AW131,VALUE(RIGHT($C131,LEN($C131)-1))))/3,0),"")</f>
        <v>2</v>
      </c>
      <c r="AY131" s="6">
        <f t="shared" ref="AY131:DJ131" si="7440">IFERROR(IF(MOD(AX131,$D131)=0,$E131,$F131),"")</f>
        <v>7</v>
      </c>
      <c r="AZ131" s="6" t="str">
        <f t="shared" si="4752"/>
        <v>,2,2,2,2,2,2,2</v>
      </c>
      <c r="BA131" s="6" t="str">
        <f t="shared" si="4753"/>
        <v>,3</v>
      </c>
      <c r="BB131" s="6">
        <f t="shared" si="4884"/>
        <v>2</v>
      </c>
      <c r="BC131" s="6">
        <f t="shared" ref="BC131:DN131" si="7441">IFERROR(ROUNDDOWN(IF(LEFT($C131,1)="*",BB131*IF(RIGHT($C131,LEN($C131)-1)="old",BB131,VALUE(RIGHT($C131,LEN($C131)-1))),BB131+IF(RIGHT($C131,LEN($C131)-1)="old",BB131,VALUE(RIGHT($C131,LEN($C131)-1))))/3,0),"")</f>
        <v>2</v>
      </c>
      <c r="BD131" s="6">
        <f t="shared" ref="BD131:DO131" si="7442">IFERROR(IF(MOD(BC131,$D131)=0,$E131,$F131),"")</f>
        <v>7</v>
      </c>
      <c r="BE131" s="6" t="str">
        <f t="shared" si="4756"/>
        <v>,2,2,2,2,2,2,2,2</v>
      </c>
      <c r="BF131" s="6" t="str">
        <f t="shared" si="4757"/>
        <v>,3</v>
      </c>
      <c r="BG131" s="6">
        <f t="shared" si="4887"/>
        <v>2</v>
      </c>
      <c r="BH131" s="6">
        <f t="shared" ref="BH131:DS131" si="7443">IFERROR(ROUNDDOWN(IF(LEFT($C131,1)="*",BG131*IF(RIGHT($C131,LEN($C131)-1)="old",BG131,VALUE(RIGHT($C131,LEN($C131)-1))),BG131+IF(RIGHT($C131,LEN($C131)-1)="old",BG131,VALUE(RIGHT($C131,LEN($C131)-1))))/3,0),"")</f>
        <v>2</v>
      </c>
      <c r="BI131" s="6">
        <f t="shared" ref="BI131:DT131" si="7444">IFERROR(IF(MOD(BH131,$D131)=0,$E131,$F131),"")</f>
        <v>7</v>
      </c>
      <c r="BJ131" s="6" t="str">
        <f t="shared" si="4760"/>
        <v>,2,2,2,2,2,2,2,2,2</v>
      </c>
      <c r="BK131" s="6" t="str">
        <f t="shared" si="4761"/>
        <v>,3</v>
      </c>
      <c r="BL131" s="6">
        <f t="shared" si="4890"/>
        <v>2</v>
      </c>
      <c r="BM131" s="6">
        <f t="shared" ref="BM131:DX131" si="7445">IFERROR(ROUNDDOWN(IF(LEFT($C131,1)="*",BL131*IF(RIGHT($C131,LEN($C131)-1)="old",BL131,VALUE(RIGHT($C131,LEN($C131)-1))),BL131+IF(RIGHT($C131,LEN($C131)-1)="old",BL131,VALUE(RIGHT($C131,LEN($C131)-1))))/3,0),"")</f>
        <v>2</v>
      </c>
      <c r="BN131" s="6">
        <f t="shared" ref="BN131:DY131" si="7446">IFERROR(IF(MOD(BM131,$D131)=0,$E131,$F131),"")</f>
        <v>7</v>
      </c>
      <c r="BO131" s="6" t="str">
        <f t="shared" si="4764"/>
        <v>,2,2,2,2,2,2,2,2,2,2</v>
      </c>
      <c r="BP131" s="6" t="str">
        <f t="shared" si="4765"/>
        <v>,3</v>
      </c>
      <c r="BQ131" s="6">
        <f t="shared" si="4893"/>
        <v>71</v>
      </c>
      <c r="BR131" s="6">
        <f t="shared" ref="BR131:EC131" si="7447">IFERROR(ROUNDDOWN(IF(LEFT($C131,1)="*",BQ131*IF(RIGHT($C131,LEN($C131)-1)="old",BQ131,VALUE(RIGHT($C131,LEN($C131)-1))),BQ131+IF(RIGHT($C131,LEN($C131)-1)="old",BQ131,VALUE(RIGHT($C131,LEN($C131)-1))))/3,0),"")</f>
        <v>25</v>
      </c>
      <c r="BS131" s="6">
        <f t="shared" ref="BS131:ED131" si="7448">IFERROR(IF(MOD(BR131,$D131)=0,$E131,$F131),"")</f>
        <v>5</v>
      </c>
      <c r="BT131" s="6" t="str">
        <f t="shared" si="4768"/>
        <v>,2,2,2,2,2,2,2,2,2,2</v>
      </c>
      <c r="BU131" s="6" t="str">
        <f t="shared" si="4769"/>
        <v>,3,25</v>
      </c>
      <c r="BV131" s="6">
        <f t="shared" si="4896"/>
        <v>71</v>
      </c>
      <c r="BW131" s="6">
        <f t="shared" ref="BW131:EH131" si="7449">IFERROR(ROUNDDOWN(IF(LEFT($C131,1)="*",BV131*IF(RIGHT($C131,LEN($C131)-1)="old",BV131,VALUE(RIGHT($C131,LEN($C131)-1))),BV131+IF(RIGHT($C131,LEN($C131)-1)="old",BV131,VALUE(RIGHT($C131,LEN($C131)-1))))/3,0),"")</f>
        <v>25</v>
      </c>
      <c r="BX131" s="6">
        <f t="shared" ref="BX131:EI131" si="7450">IFERROR(IF(MOD(BW131,$D131)=0,$E131,$F131),"")</f>
        <v>5</v>
      </c>
      <c r="BY131" s="6" t="str">
        <f t="shared" si="4772"/>
        <v>,2,2,2,2,2,2,2,2,2,2</v>
      </c>
      <c r="BZ131" s="6" t="str">
        <f t="shared" si="4773"/>
        <v>,3,25,25</v>
      </c>
      <c r="CA131" s="6">
        <f t="shared" si="4899"/>
        <v>71</v>
      </c>
      <c r="CB131" s="6">
        <f t="shared" ref="CB131:EM131" si="7451">IFERROR(ROUNDDOWN(IF(LEFT($C131,1)="*",CA131*IF(RIGHT($C131,LEN($C131)-1)="old",CA131,VALUE(RIGHT($C131,LEN($C131)-1))),CA131+IF(RIGHT($C131,LEN($C131)-1)="old",CA131,VALUE(RIGHT($C131,LEN($C131)-1))))/3,0),"")</f>
        <v>25</v>
      </c>
      <c r="CC131" s="6">
        <f t="shared" ref="CC131:EN131" si="7452">IFERROR(IF(MOD(CB131,$D131)=0,$E131,$F131),"")</f>
        <v>5</v>
      </c>
      <c r="CD131" s="6" t="str">
        <f t="shared" si="4776"/>
        <v>,2,2,2,2,2,2,2,2,2,2</v>
      </c>
      <c r="CE131" s="6" t="str">
        <f t="shared" si="4777"/>
        <v>,3,25,25,25</v>
      </c>
      <c r="CF131" s="6">
        <f t="shared" si="4902"/>
        <v>71</v>
      </c>
      <c r="CG131" s="6">
        <f t="shared" ref="CG131:ER131" si="7453">IFERROR(ROUNDDOWN(IF(LEFT($C131,1)="*",CF131*IF(RIGHT($C131,LEN($C131)-1)="old",CF131,VALUE(RIGHT($C131,LEN($C131)-1))),CF131+IF(RIGHT($C131,LEN($C131)-1)="old",CF131,VALUE(RIGHT($C131,LEN($C131)-1))))/3,0),"")</f>
        <v>25</v>
      </c>
      <c r="CH131" s="6">
        <f t="shared" ref="CH131:ES131" si="7454">IFERROR(IF(MOD(CG131,$D131)=0,$E131,$F131),"")</f>
        <v>5</v>
      </c>
      <c r="CI131" s="6" t="str">
        <f t="shared" si="4780"/>
        <v>,2,2,2,2,2,2,2,2,2,2</v>
      </c>
      <c r="CJ131" s="6" t="str">
        <f t="shared" si="4781"/>
        <v>,3,25,25,25,25</v>
      </c>
      <c r="CK131" s="6" t="str">
        <f t="shared" si="4905"/>
        <v/>
      </c>
      <c r="CL131" s="6" t="str">
        <f t="shared" ref="CL131:EW131" si="7455">IFERROR(ROUNDDOWN(IF(LEFT($C131,1)="*",CK131*IF(RIGHT($C131,LEN($C131)-1)="old",CK131,VALUE(RIGHT($C131,LEN($C131)-1))),CK131+IF(RIGHT($C131,LEN($C131)-1)="old",CK131,VALUE(RIGHT($C131,LEN($C131)-1))))/3,0),"")</f>
        <v/>
      </c>
      <c r="CM131" s="6" t="str">
        <f t="shared" ref="CM131:EX131" si="7456">IFERROR(IF(MOD(CL131,$D131)=0,$E131,$F131),"")</f>
        <v/>
      </c>
      <c r="CN131" s="6" t="str">
        <f t="shared" si="4784"/>
        <v>,2,2,2,2,2,2,2,2,2,2</v>
      </c>
      <c r="CO131" s="6" t="str">
        <f t="shared" si="4785"/>
        <v>,3,25,25,25,25</v>
      </c>
      <c r="CP131" s="6" t="str">
        <f t="shared" si="4908"/>
        <v/>
      </c>
      <c r="CQ131" s="6" t="str">
        <f t="shared" ref="CQ131:FB131" si="7457">IFERROR(ROUNDDOWN(IF(LEFT($C131,1)="*",CP131*IF(RIGHT($C131,LEN($C131)-1)="old",CP131,VALUE(RIGHT($C131,LEN($C131)-1))),CP131+IF(RIGHT($C131,LEN($C131)-1)="old",CP131,VALUE(RIGHT($C131,LEN($C131)-1))))/3,0),"")</f>
        <v/>
      </c>
      <c r="CR131" s="6" t="str">
        <f t="shared" ref="CR131:FC131" si="7458">IFERROR(IF(MOD(CQ131,$D131)=0,$E131,$F131),"")</f>
        <v/>
      </c>
      <c r="CS131" s="6" t="str">
        <f t="shared" si="4788"/>
        <v>,2,2,2,2,2,2,2,2,2,2</v>
      </c>
      <c r="CT131" s="6" t="str">
        <f t="shared" si="4789"/>
        <v>,3,25,25,25,25</v>
      </c>
      <c r="CU131" s="6" t="str">
        <f t="shared" si="4911"/>
        <v/>
      </c>
      <c r="CV131" s="6" t="str">
        <f t="shared" ref="CV131:FG131" si="7459">IFERROR(ROUNDDOWN(IF(LEFT($C131,1)="*",CU131*IF(RIGHT($C131,LEN($C131)-1)="old",CU131,VALUE(RIGHT($C131,LEN($C131)-1))),CU131+IF(RIGHT($C131,LEN($C131)-1)="old",CU131,VALUE(RIGHT($C131,LEN($C131)-1))))/3,0),"")</f>
        <v/>
      </c>
      <c r="CW131" s="6" t="str">
        <f t="shared" ref="CW131:FH131" si="7460">IFERROR(IF(MOD(CV131,$D131)=0,$E131,$F131),"")</f>
        <v/>
      </c>
      <c r="CX131" s="6" t="str">
        <f t="shared" si="4792"/>
        <v>,2,2,2,2,2,2,2,2,2,2</v>
      </c>
      <c r="CY131" s="6" t="str">
        <f t="shared" si="4793"/>
        <v>,3,25,25,25,25</v>
      </c>
      <c r="CZ131" s="6" t="str">
        <f t="shared" si="4914"/>
        <v/>
      </c>
      <c r="DA131" s="6" t="str">
        <f t="shared" ref="DA131:FL131" si="7461">IFERROR(ROUNDDOWN(IF(LEFT($C131,1)="*",CZ131*IF(RIGHT($C131,LEN($C131)-1)="old",CZ131,VALUE(RIGHT($C131,LEN($C131)-1))),CZ131+IF(RIGHT($C131,LEN($C131)-1)="old",CZ131,VALUE(RIGHT($C131,LEN($C131)-1))))/3,0),"")</f>
        <v/>
      </c>
      <c r="DB131" s="6" t="str">
        <f t="shared" ref="DB131:FM131" si="7462">IFERROR(IF(MOD(DA131,$D131)=0,$E131,$F131),"")</f>
        <v/>
      </c>
      <c r="DC131" s="6" t="str">
        <f t="shared" si="4796"/>
        <v>,2,2,2,2,2,2,2,2,2,2</v>
      </c>
      <c r="DD131" s="6" t="str">
        <f t="shared" si="4797"/>
        <v>,3,25,25,25,25</v>
      </c>
      <c r="DE131" s="6" t="str">
        <f t="shared" si="4917"/>
        <v/>
      </c>
      <c r="DF131" s="6" t="str">
        <f t="shared" ref="DF131:FQ131" si="7463">IFERROR(ROUNDDOWN(IF(LEFT($C131,1)="*",DE131*IF(RIGHT($C131,LEN($C131)-1)="old",DE131,VALUE(RIGHT($C131,LEN($C131)-1))),DE131+IF(RIGHT($C131,LEN($C131)-1)="old",DE131,VALUE(RIGHT($C131,LEN($C131)-1))))/3,0),"")</f>
        <v/>
      </c>
      <c r="DG131" s="6" t="str">
        <f t="shared" ref="DG131:FR131" si="7464">IFERROR(IF(MOD(DF131,$D131)=0,$E131,$F131),"")</f>
        <v/>
      </c>
      <c r="DH131" s="6" t="str">
        <f t="shared" si="4800"/>
        <v>,2,2,2,2,2,2,2,2,2,2</v>
      </c>
      <c r="DI131" s="6" t="str">
        <f t="shared" si="4801"/>
        <v>,3,25,25,25,25</v>
      </c>
      <c r="DJ131" s="6" t="str">
        <f t="shared" si="4920"/>
        <v/>
      </c>
      <c r="DK131" s="6" t="str">
        <f t="shared" ref="DK131:FV131" si="7465">IFERROR(ROUNDDOWN(IF(LEFT($C131,1)="*",DJ131*IF(RIGHT($C131,LEN($C131)-1)="old",DJ131,VALUE(RIGHT($C131,LEN($C131)-1))),DJ131+IF(RIGHT($C131,LEN($C131)-1)="old",DJ131,VALUE(RIGHT($C131,LEN($C131)-1))))/3,0),"")</f>
        <v/>
      </c>
      <c r="DL131" s="6" t="str">
        <f t="shared" ref="DL131:FW131" si="7466">IFERROR(IF(MOD(DK131,$D131)=0,$E131,$F131),"")</f>
        <v/>
      </c>
      <c r="DM131" s="6" t="str">
        <f t="shared" si="4804"/>
        <v>,2,2,2,2,2,2,2,2,2,2</v>
      </c>
      <c r="DN131" s="6" t="str">
        <f t="shared" si="4805"/>
        <v>,3,25,25,25,25</v>
      </c>
      <c r="DO131" s="6" t="str">
        <f t="shared" si="4923"/>
        <v/>
      </c>
      <c r="DP131" s="6" t="str">
        <f t="shared" ref="DP131:GA131" si="7467">IFERROR(ROUNDDOWN(IF(LEFT($C131,1)="*",DO131*IF(RIGHT($C131,LEN($C131)-1)="old",DO131,VALUE(RIGHT($C131,LEN($C131)-1))),DO131+IF(RIGHT($C131,LEN($C131)-1)="old",DO131,VALUE(RIGHT($C131,LEN($C131)-1))))/3,0),"")</f>
        <v/>
      </c>
      <c r="DQ131" s="6" t="str">
        <f t="shared" ref="DQ131:GB131" si="7468">IFERROR(IF(MOD(DP131,$D131)=0,$E131,$F131),"")</f>
        <v/>
      </c>
      <c r="DR131" s="6" t="str">
        <f t="shared" si="4808"/>
        <v>,2,2,2,2,2,2,2,2,2,2</v>
      </c>
      <c r="DS131" s="6" t="str">
        <f t="shared" si="4809"/>
        <v>,3,25,25,25,25</v>
      </c>
      <c r="DT131" s="6" t="str">
        <f t="shared" si="4926"/>
        <v/>
      </c>
      <c r="DU131" s="6" t="str">
        <f t="shared" ref="DU131:GF131" si="7469">IFERROR(ROUNDDOWN(IF(LEFT($C131,1)="*",DT131*IF(RIGHT($C131,LEN($C131)-1)="old",DT131,VALUE(RIGHT($C131,LEN($C131)-1))),DT131+IF(RIGHT($C131,LEN($C131)-1)="old",DT131,VALUE(RIGHT($C131,LEN($C131)-1))))/3,0),"")</f>
        <v/>
      </c>
      <c r="DV131" s="6" t="str">
        <f t="shared" ref="DV131:GG131" si="7470">IFERROR(IF(MOD(DU131,$D131)=0,$E131,$F131),"")</f>
        <v/>
      </c>
      <c r="DW131" s="6" t="str">
        <f t="shared" si="4812"/>
        <v>,2,2,2,2,2,2,2,2,2,2</v>
      </c>
      <c r="DX131" s="6" t="str">
        <f t="shared" si="4813"/>
        <v>,3,25,25,25,25</v>
      </c>
      <c r="DY131" s="6" t="str">
        <f t="shared" si="4929"/>
        <v/>
      </c>
      <c r="DZ131" s="6" t="str">
        <f t="shared" ref="DZ131:GK131" si="7471">IFERROR(ROUNDDOWN(IF(LEFT($C131,1)="*",DY131*IF(RIGHT($C131,LEN($C131)-1)="old",DY131,VALUE(RIGHT($C131,LEN($C131)-1))),DY131+IF(RIGHT($C131,LEN($C131)-1)="old",DY131,VALUE(RIGHT($C131,LEN($C131)-1))))/3,0),"")</f>
        <v/>
      </c>
      <c r="EA131" s="6" t="str">
        <f t="shared" ref="EA131:GK131" si="7472">IFERROR(IF(MOD(DZ131,$D131)=0,$E131,$F131),"")</f>
        <v/>
      </c>
      <c r="EB131" s="6" t="str">
        <f t="shared" si="4816"/>
        <v>,2,2,2,2,2,2,2,2,2,2</v>
      </c>
      <c r="EC131" s="6" t="str">
        <f t="shared" si="4817"/>
        <v>,3,25,25,25,25</v>
      </c>
      <c r="ED131" s="6" t="str">
        <f t="shared" si="4932"/>
        <v/>
      </c>
      <c r="EE131" s="6" t="str">
        <f t="shared" ref="EE131:GK131" si="7473">IFERROR(ROUNDDOWN(IF(LEFT($C131,1)="*",ED131*IF(RIGHT($C131,LEN($C131)-1)="old",ED131,VALUE(RIGHT($C131,LEN($C131)-1))),ED131+IF(RIGHT($C131,LEN($C131)-1)="old",ED131,VALUE(RIGHT($C131,LEN($C131)-1))))/3,0),"")</f>
        <v/>
      </c>
      <c r="EF131" s="6" t="str">
        <f t="shared" ref="EF131:GK131" si="7474">IFERROR(IF(MOD(EE131,$D131)=0,$E131,$F131),"")</f>
        <v/>
      </c>
      <c r="EG131" s="6" t="str">
        <f t="shared" si="4820"/>
        <v>,2,2,2,2,2,2,2,2,2,2</v>
      </c>
      <c r="EH131" s="6" t="str">
        <f t="shared" si="4821"/>
        <v>,3,25,25,25,25</v>
      </c>
      <c r="EI131" s="6" t="str">
        <f t="shared" si="4935"/>
        <v/>
      </c>
      <c r="EJ131" s="6" t="str">
        <f t="shared" ref="EJ131:GK131" si="7475">IFERROR(ROUNDDOWN(IF(LEFT($C131,1)="*",EI131*IF(RIGHT($C131,LEN($C131)-1)="old",EI131,VALUE(RIGHT($C131,LEN($C131)-1))),EI131+IF(RIGHT($C131,LEN($C131)-1)="old",EI131,VALUE(RIGHT($C131,LEN($C131)-1))))/3,0),"")</f>
        <v/>
      </c>
      <c r="EK131" s="6" t="str">
        <f t="shared" ref="EK131:GK131" si="7476">IFERROR(IF(MOD(EJ131,$D131)=0,$E131,$F131),"")</f>
        <v/>
      </c>
      <c r="EL131" s="6" t="str">
        <f t="shared" si="4824"/>
        <v>,2,2,2,2,2,2,2,2,2,2</v>
      </c>
      <c r="EM131" s="6" t="str">
        <f t="shared" si="4825"/>
        <v>,3,25,25,25,25</v>
      </c>
      <c r="EN131" s="6" t="str">
        <f t="shared" si="4938"/>
        <v/>
      </c>
      <c r="EO131" s="6" t="str">
        <f t="shared" ref="EO131:GK131" si="7477">IFERROR(ROUNDDOWN(IF(LEFT($C131,1)="*",EN131*IF(RIGHT($C131,LEN($C131)-1)="old",EN131,VALUE(RIGHT($C131,LEN($C131)-1))),EN131+IF(RIGHT($C131,LEN($C131)-1)="old",EN131,VALUE(RIGHT($C131,LEN($C131)-1))))/3,0),"")</f>
        <v/>
      </c>
      <c r="EP131" s="6" t="str">
        <f t="shared" ref="EP131:GK131" si="7478">IFERROR(IF(MOD(EO131,$D131)=0,$E131,$F131),"")</f>
        <v/>
      </c>
      <c r="EQ131" s="6" t="str">
        <f t="shared" si="4828"/>
        <v>,2,2,2,2,2,2,2,2,2,2</v>
      </c>
      <c r="ER131" s="6" t="str">
        <f t="shared" si="4829"/>
        <v>,3,25,25,25,25</v>
      </c>
      <c r="ES131" s="6" t="str">
        <f t="shared" si="4941"/>
        <v/>
      </c>
      <c r="ET131" s="6" t="str">
        <f t="shared" ref="ET131:GK131" si="7479">IFERROR(ROUNDDOWN(IF(LEFT($C131,1)="*",ES131*IF(RIGHT($C131,LEN($C131)-1)="old",ES131,VALUE(RIGHT($C131,LEN($C131)-1))),ES131+IF(RIGHT($C131,LEN($C131)-1)="old",ES131,VALUE(RIGHT($C131,LEN($C131)-1))))/3,0),"")</f>
        <v/>
      </c>
      <c r="EU131" s="6" t="str">
        <f t="shared" ref="EU131:GK131" si="7480">IFERROR(IF(MOD(ET131,$D131)=0,$E131,$F131),"")</f>
        <v/>
      </c>
      <c r="EV131" s="6" t="str">
        <f t="shared" si="4832"/>
        <v>,2,2,2,2,2,2,2,2,2,2</v>
      </c>
      <c r="EW131" s="6" t="str">
        <f t="shared" si="4833"/>
        <v>,3,25,25,25,25</v>
      </c>
      <c r="EX131" s="6" t="str">
        <f t="shared" si="4944"/>
        <v/>
      </c>
      <c r="EY131" s="6" t="str">
        <f t="shared" ref="EY131:GK131" si="7481">IFERROR(ROUNDDOWN(IF(LEFT($C131,1)="*",EX131*IF(RIGHT($C131,LEN($C131)-1)="old",EX131,VALUE(RIGHT($C131,LEN($C131)-1))),EX131+IF(RIGHT($C131,LEN($C131)-1)="old",EX131,VALUE(RIGHT($C131,LEN($C131)-1))))/3,0),"")</f>
        <v/>
      </c>
      <c r="EZ131" s="6" t="str">
        <f t="shared" ref="EZ131:GK131" si="7482">IFERROR(IF(MOD(EY131,$D131)=0,$E131,$F131),"")</f>
        <v/>
      </c>
      <c r="FA131" s="6" t="str">
        <f t="shared" si="4836"/>
        <v>,2,2,2,2,2,2,2,2,2,2</v>
      </c>
      <c r="FB131" s="6" t="str">
        <f t="shared" si="4837"/>
        <v>,3,25,25,25,25</v>
      </c>
      <c r="FC131" s="6" t="str">
        <f t="shared" si="4947"/>
        <v/>
      </c>
      <c r="FD131" s="6" t="str">
        <f t="shared" ref="FD131:GK131" si="7483">IFERROR(ROUNDDOWN(IF(LEFT($C131,1)="*",FC131*IF(RIGHT($C131,LEN($C131)-1)="old",FC131,VALUE(RIGHT($C131,LEN($C131)-1))),FC131+IF(RIGHT($C131,LEN($C131)-1)="old",FC131,VALUE(RIGHT($C131,LEN($C131)-1))))/3,0),"")</f>
        <v/>
      </c>
      <c r="FE131" s="6" t="str">
        <f t="shared" ref="FE131:GK131" si="7484">IFERROR(IF(MOD(FD131,$D131)=0,$E131,$F131),"")</f>
        <v/>
      </c>
      <c r="FF131" s="6" t="str">
        <f t="shared" si="4840"/>
        <v>,2,2,2,2,2,2,2,2,2,2</v>
      </c>
      <c r="FG131" s="6" t="str">
        <f t="shared" si="4841"/>
        <v>,3,25,25,25,25</v>
      </c>
      <c r="FH131" s="6" t="str">
        <f t="shared" si="4950"/>
        <v/>
      </c>
      <c r="FI131" s="6" t="str">
        <f t="shared" ref="FI131:GK131" si="7485">IFERROR(ROUNDDOWN(IF(LEFT($C131,1)="*",FH131*IF(RIGHT($C131,LEN($C131)-1)="old",FH131,VALUE(RIGHT($C131,LEN($C131)-1))),FH131+IF(RIGHT($C131,LEN($C131)-1)="old",FH131,VALUE(RIGHT($C131,LEN($C131)-1))))/3,0),"")</f>
        <v/>
      </c>
      <c r="FJ131" s="6" t="str">
        <f t="shared" ref="FJ131:GK131" si="7486">IFERROR(IF(MOD(FI131,$D131)=0,$E131,$F131),"")</f>
        <v/>
      </c>
      <c r="FK131" s="6" t="str">
        <f t="shared" si="4844"/>
        <v>,2,2,2,2,2,2,2,2,2,2</v>
      </c>
      <c r="FL131" s="6" t="str">
        <f t="shared" si="4845"/>
        <v>,3,25,25,25,25</v>
      </c>
      <c r="FM131" s="6" t="str">
        <f t="shared" si="4953"/>
        <v/>
      </c>
      <c r="FN131" s="6" t="str">
        <f t="shared" ref="FN131:GK131" si="7487">IFERROR(ROUNDDOWN(IF(LEFT($C131,1)="*",FM131*IF(RIGHT($C131,LEN($C131)-1)="old",FM131,VALUE(RIGHT($C131,LEN($C131)-1))),FM131+IF(RIGHT($C131,LEN($C131)-1)="old",FM131,VALUE(RIGHT($C131,LEN($C131)-1))))/3,0),"")</f>
        <v/>
      </c>
      <c r="FO131" s="6" t="str">
        <f t="shared" ref="FO131:GK131" si="7488">IFERROR(IF(MOD(FN131,$D131)=0,$E131,$F131),"")</f>
        <v/>
      </c>
      <c r="FP131" s="6" t="str">
        <f t="shared" si="4848"/>
        <v>,2,2,2,2,2,2,2,2,2,2</v>
      </c>
      <c r="FQ131" s="6" t="str">
        <f t="shared" si="4849"/>
        <v>,3,25,25,25,25</v>
      </c>
      <c r="FR131" s="6" t="str">
        <f t="shared" si="4956"/>
        <v/>
      </c>
      <c r="FS131" s="6" t="str">
        <f t="shared" ref="FS131:GK131" si="7489">IFERROR(ROUNDDOWN(IF(LEFT($C131,1)="*",FR131*IF(RIGHT($C131,LEN($C131)-1)="old",FR131,VALUE(RIGHT($C131,LEN($C131)-1))),FR131+IF(RIGHT($C131,LEN($C131)-1)="old",FR131,VALUE(RIGHT($C131,LEN($C131)-1))))/3,0),"")</f>
        <v/>
      </c>
      <c r="FT131" s="6" t="str">
        <f t="shared" ref="FT131:GK131" si="7490">IFERROR(IF(MOD(FS131,$D131)=0,$E131,$F131),"")</f>
        <v/>
      </c>
      <c r="FU131" s="6" t="str">
        <f t="shared" si="4852"/>
        <v>,2,2,2,2,2,2,2,2,2,2</v>
      </c>
      <c r="FV131" s="6" t="str">
        <f t="shared" si="4853"/>
        <v>,3,25,25,25,25</v>
      </c>
      <c r="FW131" s="6" t="str">
        <f t="shared" si="4959"/>
        <v/>
      </c>
      <c r="FX131" s="6" t="str">
        <f t="shared" ref="FX131:GK131" si="7491">IFERROR(ROUNDDOWN(IF(LEFT($C131,1)="*",FW131*IF(RIGHT($C131,LEN($C131)-1)="old",FW131,VALUE(RIGHT($C131,LEN($C131)-1))),FW131+IF(RIGHT($C131,LEN($C131)-1)="old",FW131,VALUE(RIGHT($C131,LEN($C131)-1))))/3,0),"")</f>
        <v/>
      </c>
      <c r="FY131" s="6" t="str">
        <f t="shared" ref="FY131:GK131" si="7492">IFERROR(IF(MOD(FX131,$D131)=0,$E131,$F131),"")</f>
        <v/>
      </c>
      <c r="FZ131" s="6" t="str">
        <f t="shared" si="4856"/>
        <v>,2,2,2,2,2,2,2,2,2,2</v>
      </c>
      <c r="GA131" s="6" t="str">
        <f t="shared" si="4857"/>
        <v>,3,25,25,25,25</v>
      </c>
      <c r="GB131" s="6" t="str">
        <f t="shared" si="4962"/>
        <v/>
      </c>
      <c r="GC131" s="6" t="str">
        <f t="shared" ref="GC131:GK131" si="7493">IFERROR(ROUNDDOWN(IF(LEFT($C131,1)="*",GB131*IF(RIGHT($C131,LEN($C131)-1)="old",GB131,VALUE(RIGHT($C131,LEN($C131)-1))),GB131+IF(RIGHT($C131,LEN($C131)-1)="old",GB131,VALUE(RIGHT($C131,LEN($C131)-1))))/3,0),"")</f>
        <v/>
      </c>
      <c r="GD131" s="6" t="str">
        <f t="shared" ref="GD131:GK131" si="7494">IFERROR(IF(MOD(GC131,$D131)=0,$E131,$F131),"")</f>
        <v/>
      </c>
      <c r="GE131" s="6" t="str">
        <f t="shared" si="4860"/>
        <v>,2,2,2,2,2,2,2,2,2,2</v>
      </c>
      <c r="GF131" s="6" t="str">
        <f t="shared" si="4861"/>
        <v>,3,25,25,25,25</v>
      </c>
      <c r="GG131" s="6" t="str">
        <f t="shared" si="4965"/>
        <v/>
      </c>
      <c r="GH131" s="6" t="str">
        <f t="shared" ref="GH131:GK131" si="7495">IFERROR(ROUNDDOWN(IF(LEFT($C131,1)="*",GG131*IF(RIGHT($C131,LEN($C131)-1)="old",GG131,VALUE(RIGHT($C131,LEN($C131)-1))),GG131+IF(RIGHT($C131,LEN($C131)-1)="old",GG131,VALUE(RIGHT($C131,LEN($C131)-1))))/3,0),"")</f>
        <v/>
      </c>
      <c r="GI131" s="6" t="str">
        <f t="shared" ref="GI131:GK131" si="7496">IFERROR(IF(MOD(GH131,$D131)=0,$E131,$F131),"")</f>
        <v/>
      </c>
      <c r="GJ131" s="6" t="str">
        <f t="shared" si="4864"/>
        <v>,2,2,2,2,2,2,2,2,2,2</v>
      </c>
      <c r="GK131" s="6" t="str">
        <f t="shared" si="4865"/>
        <v>,3,25,25,25,25</v>
      </c>
      <c r="GL131" s="6"/>
      <c r="GM131" s="6"/>
      <c r="GN131" s="6"/>
      <c r="GO131" s="6"/>
    </row>
    <row r="132" spans="1:197" x14ac:dyDescent="0.25">
      <c r="A132" s="6"/>
      <c r="B132" s="6">
        <v>7</v>
      </c>
      <c r="C132" s="6" t="str">
        <f>"+7"</f>
        <v>+7</v>
      </c>
      <c r="D132" s="6">
        <v>3</v>
      </c>
      <c r="E132" s="6">
        <v>4</v>
      </c>
      <c r="F132" s="6">
        <v>1</v>
      </c>
      <c r="G132" s="6"/>
      <c r="H132" s="6"/>
      <c r="I132" s="6" t="str">
        <f>IF(E125=B132,GJ125,"")&amp;IF(F125=B132,GK125,"")&amp;IF(E126=B132,GJ126,"")&amp;IF(F126=B132,GK126,"")&amp;IF(E127=B132,GJ127,"")&amp;IF(F127=B132,GK127,"")&amp;IF(E128=B132,GJ128,"")&amp;IF(F128=B132,GK128,"")&amp;IF(E129=B132,GJ129,"")&amp;IF(F129=B132,GK129,"")&amp;IF(E130=B132,GJ130,"")&amp;IF(F130=B132,GK130,"")&amp;IF(E131=B132,GJ131,"")&amp;IF(F131=B132,GK131,"")</f>
        <v>,2,2,2,2,2,2,2,2,2,2</v>
      </c>
      <c r="J132" s="6">
        <f t="shared" si="4728"/>
        <v>10</v>
      </c>
      <c r="K132" s="6">
        <f t="shared" si="7156"/>
        <v>130</v>
      </c>
      <c r="L132" s="6"/>
      <c r="M132" s="6">
        <f>LEN(L132)-LEN(SUBSTITUTE(L132,",",""))</f>
        <v>0</v>
      </c>
      <c r="N132" s="6">
        <f>IF(N$4&lt;=$J132,VALUE(SUBSTITUTE(MID($I132,IFERROR(FIND(CHAR(1),SUBSTITUTE($I132,",",CHAR(1),(N$4+1)-1)),1),IFERROR(FIND(CHAR(1),SUBSTITUTE($I132,",",CHAR(1),(N$4+1))),LEN($I132)+1)-IFERROR(FIND(CHAR(1),SUBSTITUTE($I132,",",CHAR(1),(N$4+1)-1)),1)),",","")),"")</f>
        <v>2</v>
      </c>
      <c r="O132" s="6">
        <f t="shared" si="3154"/>
        <v>3</v>
      </c>
      <c r="P132" s="6">
        <f t="shared" si="3155"/>
        <v>4</v>
      </c>
      <c r="Q132" s="6" t="str">
        <f t="shared" si="6472"/>
        <v>,3</v>
      </c>
      <c r="R132" s="6" t="str">
        <f t="shared" si="6473"/>
        <v/>
      </c>
      <c r="S132" s="6">
        <f t="shared" si="4729"/>
        <v>2</v>
      </c>
      <c r="T132" s="6">
        <f t="shared" si="4657"/>
        <v>3</v>
      </c>
      <c r="U132" s="6">
        <f t="shared" si="4658"/>
        <v>4</v>
      </c>
      <c r="V132" s="6" t="str">
        <f t="shared" si="5378"/>
        <v>,3,3</v>
      </c>
      <c r="W132" s="6" t="str">
        <f t="shared" si="5379"/>
        <v/>
      </c>
      <c r="X132" s="6">
        <f t="shared" si="4866"/>
        <v>2</v>
      </c>
      <c r="Y132" s="6">
        <f t="shared" ref="Y132:CJ132" si="7497">IFERROR(ROUNDDOWN(IF(LEFT($C132,1)="*",X132*IF(RIGHT($C132,LEN($C132)-1)="old",X132,VALUE(RIGHT($C132,LEN($C132)-1))),X132+IF(RIGHT($C132,LEN($C132)-1)="old",X132,VALUE(RIGHT($C132,LEN($C132)-1))))/3,0),"")</f>
        <v>3</v>
      </c>
      <c r="Z132" s="6">
        <f t="shared" ref="Z132:CK132" si="7498">IFERROR(IF(MOD(Y132,$D132)=0,$E132,$F132),"")</f>
        <v>4</v>
      </c>
      <c r="AA132" s="6" t="str">
        <f t="shared" si="4732"/>
        <v>,3,3,3</v>
      </c>
      <c r="AB132" s="6" t="str">
        <f t="shared" si="4733"/>
        <v/>
      </c>
      <c r="AC132" s="6">
        <f t="shared" si="4869"/>
        <v>2</v>
      </c>
      <c r="AD132" s="6">
        <f t="shared" ref="AD132:CO132" si="7499">IFERROR(ROUNDDOWN(IF(LEFT($C132,1)="*",AC132*IF(RIGHT($C132,LEN($C132)-1)="old",AC132,VALUE(RIGHT($C132,LEN($C132)-1))),AC132+IF(RIGHT($C132,LEN($C132)-1)="old",AC132,VALUE(RIGHT($C132,LEN($C132)-1))))/3,0),"")</f>
        <v>3</v>
      </c>
      <c r="AE132" s="6">
        <f t="shared" ref="AE132:CP132" si="7500">IFERROR(IF(MOD(AD132,$D132)=0,$E132,$F132),"")</f>
        <v>4</v>
      </c>
      <c r="AF132" s="6" t="str">
        <f t="shared" si="4736"/>
        <v>,3,3,3,3</v>
      </c>
      <c r="AG132" s="6" t="str">
        <f t="shared" si="4737"/>
        <v/>
      </c>
      <c r="AH132" s="6">
        <f t="shared" si="4872"/>
        <v>2</v>
      </c>
      <c r="AI132" s="6">
        <f t="shared" ref="AI132:CT132" si="7501">IFERROR(ROUNDDOWN(IF(LEFT($C132,1)="*",AH132*IF(RIGHT($C132,LEN($C132)-1)="old",AH132,VALUE(RIGHT($C132,LEN($C132)-1))),AH132+IF(RIGHT($C132,LEN($C132)-1)="old",AH132,VALUE(RIGHT($C132,LEN($C132)-1))))/3,0),"")</f>
        <v>3</v>
      </c>
      <c r="AJ132" s="6">
        <f t="shared" ref="AJ132:CU132" si="7502">IFERROR(IF(MOD(AI132,$D132)=0,$E132,$F132),"")</f>
        <v>4</v>
      </c>
      <c r="AK132" s="6" t="str">
        <f t="shared" si="4740"/>
        <v>,3,3,3,3,3</v>
      </c>
      <c r="AL132" s="6" t="str">
        <f t="shared" si="4741"/>
        <v/>
      </c>
      <c r="AM132" s="6">
        <f t="shared" si="4875"/>
        <v>2</v>
      </c>
      <c r="AN132" s="6">
        <f t="shared" ref="AN132:CY132" si="7503">IFERROR(ROUNDDOWN(IF(LEFT($C132,1)="*",AM132*IF(RIGHT($C132,LEN($C132)-1)="old",AM132,VALUE(RIGHT($C132,LEN($C132)-1))),AM132+IF(RIGHT($C132,LEN($C132)-1)="old",AM132,VALUE(RIGHT($C132,LEN($C132)-1))))/3,0),"")</f>
        <v>3</v>
      </c>
      <c r="AO132" s="6">
        <f t="shared" ref="AO132:CZ132" si="7504">IFERROR(IF(MOD(AN132,$D132)=0,$E132,$F132),"")</f>
        <v>4</v>
      </c>
      <c r="AP132" s="6" t="str">
        <f t="shared" si="4744"/>
        <v>,3,3,3,3,3,3</v>
      </c>
      <c r="AQ132" s="6" t="str">
        <f t="shared" si="4745"/>
        <v/>
      </c>
      <c r="AR132" s="6">
        <f t="shared" si="4878"/>
        <v>2</v>
      </c>
      <c r="AS132" s="6">
        <f t="shared" ref="AS132:DD132" si="7505">IFERROR(ROUNDDOWN(IF(LEFT($C132,1)="*",AR132*IF(RIGHT($C132,LEN($C132)-1)="old",AR132,VALUE(RIGHT($C132,LEN($C132)-1))),AR132+IF(RIGHT($C132,LEN($C132)-1)="old",AR132,VALUE(RIGHT($C132,LEN($C132)-1))))/3,0),"")</f>
        <v>3</v>
      </c>
      <c r="AT132" s="6">
        <f t="shared" ref="AT132:DE132" si="7506">IFERROR(IF(MOD(AS132,$D132)=0,$E132,$F132),"")</f>
        <v>4</v>
      </c>
      <c r="AU132" s="6" t="str">
        <f t="shared" si="4748"/>
        <v>,3,3,3,3,3,3,3</v>
      </c>
      <c r="AV132" s="6" t="str">
        <f t="shared" si="4749"/>
        <v/>
      </c>
      <c r="AW132" s="6">
        <f t="shared" si="4881"/>
        <v>2</v>
      </c>
      <c r="AX132" s="6">
        <f t="shared" ref="AX132:DI132" si="7507">IFERROR(ROUNDDOWN(IF(LEFT($C132,1)="*",AW132*IF(RIGHT($C132,LEN($C132)-1)="old",AW132,VALUE(RIGHT($C132,LEN($C132)-1))),AW132+IF(RIGHT($C132,LEN($C132)-1)="old",AW132,VALUE(RIGHT($C132,LEN($C132)-1))))/3,0),"")</f>
        <v>3</v>
      </c>
      <c r="AY132" s="6">
        <f t="shared" ref="AY132:DJ132" si="7508">IFERROR(IF(MOD(AX132,$D132)=0,$E132,$F132),"")</f>
        <v>4</v>
      </c>
      <c r="AZ132" s="6" t="str">
        <f t="shared" si="4752"/>
        <v>,3,3,3,3,3,3,3,3</v>
      </c>
      <c r="BA132" s="6" t="str">
        <f t="shared" si="4753"/>
        <v/>
      </c>
      <c r="BB132" s="6">
        <f t="shared" si="4884"/>
        <v>2</v>
      </c>
      <c r="BC132" s="6">
        <f t="shared" ref="BC132:DN132" si="7509">IFERROR(ROUNDDOWN(IF(LEFT($C132,1)="*",BB132*IF(RIGHT($C132,LEN($C132)-1)="old",BB132,VALUE(RIGHT($C132,LEN($C132)-1))),BB132+IF(RIGHT($C132,LEN($C132)-1)="old",BB132,VALUE(RIGHT($C132,LEN($C132)-1))))/3,0),"")</f>
        <v>3</v>
      </c>
      <c r="BD132" s="6">
        <f t="shared" ref="BD132:DO132" si="7510">IFERROR(IF(MOD(BC132,$D132)=0,$E132,$F132),"")</f>
        <v>4</v>
      </c>
      <c r="BE132" s="6" t="str">
        <f t="shared" si="4756"/>
        <v>,3,3,3,3,3,3,3,3,3</v>
      </c>
      <c r="BF132" s="6" t="str">
        <f t="shared" si="4757"/>
        <v/>
      </c>
      <c r="BG132" s="6">
        <f t="shared" si="4887"/>
        <v>2</v>
      </c>
      <c r="BH132" s="6">
        <f t="shared" ref="BH132:DS132" si="7511">IFERROR(ROUNDDOWN(IF(LEFT($C132,1)="*",BG132*IF(RIGHT($C132,LEN($C132)-1)="old",BG132,VALUE(RIGHT($C132,LEN($C132)-1))),BG132+IF(RIGHT($C132,LEN($C132)-1)="old",BG132,VALUE(RIGHT($C132,LEN($C132)-1))))/3,0),"")</f>
        <v>3</v>
      </c>
      <c r="BI132" s="6">
        <f t="shared" ref="BI132:DT132" si="7512">IFERROR(IF(MOD(BH132,$D132)=0,$E132,$F132),"")</f>
        <v>4</v>
      </c>
      <c r="BJ132" s="6" t="str">
        <f t="shared" si="4760"/>
        <v>,3,3,3,3,3,3,3,3,3,3</v>
      </c>
      <c r="BK132" s="6" t="str">
        <f t="shared" si="4761"/>
        <v/>
      </c>
      <c r="BL132" s="6" t="str">
        <f t="shared" si="4890"/>
        <v/>
      </c>
      <c r="BM132" s="6" t="str">
        <f t="shared" ref="BM132:DX132" si="7513">IFERROR(ROUNDDOWN(IF(LEFT($C132,1)="*",BL132*IF(RIGHT($C132,LEN($C132)-1)="old",BL132,VALUE(RIGHT($C132,LEN($C132)-1))),BL132+IF(RIGHT($C132,LEN($C132)-1)="old",BL132,VALUE(RIGHT($C132,LEN($C132)-1))))/3,0),"")</f>
        <v/>
      </c>
      <c r="BN132" s="6" t="str">
        <f t="shared" ref="BN132:DY132" si="7514">IFERROR(IF(MOD(BM132,$D132)=0,$E132,$F132),"")</f>
        <v/>
      </c>
      <c r="BO132" s="6" t="str">
        <f t="shared" si="4764"/>
        <v>,3,3,3,3,3,3,3,3,3,3</v>
      </c>
      <c r="BP132" s="6" t="str">
        <f t="shared" si="4765"/>
        <v/>
      </c>
      <c r="BQ132" s="6" t="str">
        <f t="shared" si="4893"/>
        <v/>
      </c>
      <c r="BR132" s="6" t="str">
        <f t="shared" ref="BR132:EC132" si="7515">IFERROR(ROUNDDOWN(IF(LEFT($C132,1)="*",BQ132*IF(RIGHT($C132,LEN($C132)-1)="old",BQ132,VALUE(RIGHT($C132,LEN($C132)-1))),BQ132+IF(RIGHT($C132,LEN($C132)-1)="old",BQ132,VALUE(RIGHT($C132,LEN($C132)-1))))/3,0),"")</f>
        <v/>
      </c>
      <c r="BS132" s="6" t="str">
        <f t="shared" ref="BS132:ED132" si="7516">IFERROR(IF(MOD(BR132,$D132)=0,$E132,$F132),"")</f>
        <v/>
      </c>
      <c r="BT132" s="6" t="str">
        <f t="shared" si="4768"/>
        <v>,3,3,3,3,3,3,3,3,3,3</v>
      </c>
      <c r="BU132" s="6" t="str">
        <f t="shared" si="4769"/>
        <v/>
      </c>
      <c r="BV132" s="6" t="str">
        <f t="shared" si="4896"/>
        <v/>
      </c>
      <c r="BW132" s="6" t="str">
        <f t="shared" ref="BW132:EH132" si="7517">IFERROR(ROUNDDOWN(IF(LEFT($C132,1)="*",BV132*IF(RIGHT($C132,LEN($C132)-1)="old",BV132,VALUE(RIGHT($C132,LEN($C132)-1))),BV132+IF(RIGHT($C132,LEN($C132)-1)="old",BV132,VALUE(RIGHT($C132,LEN($C132)-1))))/3,0),"")</f>
        <v/>
      </c>
      <c r="BX132" s="6" t="str">
        <f t="shared" ref="BX132:EI132" si="7518">IFERROR(IF(MOD(BW132,$D132)=0,$E132,$F132),"")</f>
        <v/>
      </c>
      <c r="BY132" s="6" t="str">
        <f t="shared" si="4772"/>
        <v>,3,3,3,3,3,3,3,3,3,3</v>
      </c>
      <c r="BZ132" s="6" t="str">
        <f t="shared" si="4773"/>
        <v/>
      </c>
      <c r="CA132" s="6" t="str">
        <f t="shared" si="4899"/>
        <v/>
      </c>
      <c r="CB132" s="6" t="str">
        <f t="shared" ref="CB132:EM132" si="7519">IFERROR(ROUNDDOWN(IF(LEFT($C132,1)="*",CA132*IF(RIGHT($C132,LEN($C132)-1)="old",CA132,VALUE(RIGHT($C132,LEN($C132)-1))),CA132+IF(RIGHT($C132,LEN($C132)-1)="old",CA132,VALUE(RIGHT($C132,LEN($C132)-1))))/3,0),"")</f>
        <v/>
      </c>
      <c r="CC132" s="6" t="str">
        <f t="shared" ref="CC132:EN132" si="7520">IFERROR(IF(MOD(CB132,$D132)=0,$E132,$F132),"")</f>
        <v/>
      </c>
      <c r="CD132" s="6" t="str">
        <f t="shared" si="4776"/>
        <v>,3,3,3,3,3,3,3,3,3,3</v>
      </c>
      <c r="CE132" s="6" t="str">
        <f t="shared" si="4777"/>
        <v/>
      </c>
      <c r="CF132" s="6" t="str">
        <f t="shared" si="4902"/>
        <v/>
      </c>
      <c r="CG132" s="6" t="str">
        <f t="shared" ref="CG132:ER132" si="7521">IFERROR(ROUNDDOWN(IF(LEFT($C132,1)="*",CF132*IF(RIGHT($C132,LEN($C132)-1)="old",CF132,VALUE(RIGHT($C132,LEN($C132)-1))),CF132+IF(RIGHT($C132,LEN($C132)-1)="old",CF132,VALUE(RIGHT($C132,LEN($C132)-1))))/3,0),"")</f>
        <v/>
      </c>
      <c r="CH132" s="6" t="str">
        <f t="shared" ref="CH132:ES132" si="7522">IFERROR(IF(MOD(CG132,$D132)=0,$E132,$F132),"")</f>
        <v/>
      </c>
      <c r="CI132" s="6" t="str">
        <f t="shared" si="4780"/>
        <v>,3,3,3,3,3,3,3,3,3,3</v>
      </c>
      <c r="CJ132" s="6" t="str">
        <f t="shared" si="4781"/>
        <v/>
      </c>
      <c r="CK132" s="6" t="str">
        <f t="shared" si="4905"/>
        <v/>
      </c>
      <c r="CL132" s="6" t="str">
        <f t="shared" ref="CL132:EW132" si="7523">IFERROR(ROUNDDOWN(IF(LEFT($C132,1)="*",CK132*IF(RIGHT($C132,LEN($C132)-1)="old",CK132,VALUE(RIGHT($C132,LEN($C132)-1))),CK132+IF(RIGHT($C132,LEN($C132)-1)="old",CK132,VALUE(RIGHT($C132,LEN($C132)-1))))/3,0),"")</f>
        <v/>
      </c>
      <c r="CM132" s="6" t="str">
        <f t="shared" ref="CM132:EX132" si="7524">IFERROR(IF(MOD(CL132,$D132)=0,$E132,$F132),"")</f>
        <v/>
      </c>
      <c r="CN132" s="6" t="str">
        <f t="shared" si="4784"/>
        <v>,3,3,3,3,3,3,3,3,3,3</v>
      </c>
      <c r="CO132" s="6" t="str">
        <f t="shared" si="4785"/>
        <v/>
      </c>
      <c r="CP132" s="6" t="str">
        <f t="shared" si="4908"/>
        <v/>
      </c>
      <c r="CQ132" s="6" t="str">
        <f t="shared" ref="CQ132:FB132" si="7525">IFERROR(ROUNDDOWN(IF(LEFT($C132,1)="*",CP132*IF(RIGHT($C132,LEN($C132)-1)="old",CP132,VALUE(RIGHT($C132,LEN($C132)-1))),CP132+IF(RIGHT($C132,LEN($C132)-1)="old",CP132,VALUE(RIGHT($C132,LEN($C132)-1))))/3,0),"")</f>
        <v/>
      </c>
      <c r="CR132" s="6" t="str">
        <f t="shared" ref="CR132:FC132" si="7526">IFERROR(IF(MOD(CQ132,$D132)=0,$E132,$F132),"")</f>
        <v/>
      </c>
      <c r="CS132" s="6" t="str">
        <f t="shared" si="4788"/>
        <v>,3,3,3,3,3,3,3,3,3,3</v>
      </c>
      <c r="CT132" s="6" t="str">
        <f t="shared" si="4789"/>
        <v/>
      </c>
      <c r="CU132" s="6" t="str">
        <f t="shared" si="4911"/>
        <v/>
      </c>
      <c r="CV132" s="6" t="str">
        <f t="shared" ref="CV132:FG132" si="7527">IFERROR(ROUNDDOWN(IF(LEFT($C132,1)="*",CU132*IF(RIGHT($C132,LEN($C132)-1)="old",CU132,VALUE(RIGHT($C132,LEN($C132)-1))),CU132+IF(RIGHT($C132,LEN($C132)-1)="old",CU132,VALUE(RIGHT($C132,LEN($C132)-1))))/3,0),"")</f>
        <v/>
      </c>
      <c r="CW132" s="6" t="str">
        <f t="shared" ref="CW132:FH132" si="7528">IFERROR(IF(MOD(CV132,$D132)=0,$E132,$F132),"")</f>
        <v/>
      </c>
      <c r="CX132" s="6" t="str">
        <f t="shared" si="4792"/>
        <v>,3,3,3,3,3,3,3,3,3,3</v>
      </c>
      <c r="CY132" s="6" t="str">
        <f t="shared" si="4793"/>
        <v/>
      </c>
      <c r="CZ132" s="6" t="str">
        <f t="shared" si="4914"/>
        <v/>
      </c>
      <c r="DA132" s="6" t="str">
        <f t="shared" ref="DA132:FL132" si="7529">IFERROR(ROUNDDOWN(IF(LEFT($C132,1)="*",CZ132*IF(RIGHT($C132,LEN($C132)-1)="old",CZ132,VALUE(RIGHT($C132,LEN($C132)-1))),CZ132+IF(RIGHT($C132,LEN($C132)-1)="old",CZ132,VALUE(RIGHT($C132,LEN($C132)-1))))/3,0),"")</f>
        <v/>
      </c>
      <c r="DB132" s="6" t="str">
        <f t="shared" ref="DB132:FM132" si="7530">IFERROR(IF(MOD(DA132,$D132)=0,$E132,$F132),"")</f>
        <v/>
      </c>
      <c r="DC132" s="6" t="str">
        <f t="shared" si="4796"/>
        <v>,3,3,3,3,3,3,3,3,3,3</v>
      </c>
      <c r="DD132" s="6" t="str">
        <f t="shared" si="4797"/>
        <v/>
      </c>
      <c r="DE132" s="6" t="str">
        <f t="shared" si="4917"/>
        <v/>
      </c>
      <c r="DF132" s="6" t="str">
        <f t="shared" ref="DF132:FQ132" si="7531">IFERROR(ROUNDDOWN(IF(LEFT($C132,1)="*",DE132*IF(RIGHT($C132,LEN($C132)-1)="old",DE132,VALUE(RIGHT($C132,LEN($C132)-1))),DE132+IF(RIGHT($C132,LEN($C132)-1)="old",DE132,VALUE(RIGHT($C132,LEN($C132)-1))))/3,0),"")</f>
        <v/>
      </c>
      <c r="DG132" s="6" t="str">
        <f t="shared" ref="DG132:FR132" si="7532">IFERROR(IF(MOD(DF132,$D132)=0,$E132,$F132),"")</f>
        <v/>
      </c>
      <c r="DH132" s="6" t="str">
        <f t="shared" si="4800"/>
        <v>,3,3,3,3,3,3,3,3,3,3</v>
      </c>
      <c r="DI132" s="6" t="str">
        <f t="shared" si="4801"/>
        <v/>
      </c>
      <c r="DJ132" s="6" t="str">
        <f t="shared" si="4920"/>
        <v/>
      </c>
      <c r="DK132" s="6" t="str">
        <f t="shared" ref="DK132:FV132" si="7533">IFERROR(ROUNDDOWN(IF(LEFT($C132,1)="*",DJ132*IF(RIGHT($C132,LEN($C132)-1)="old",DJ132,VALUE(RIGHT($C132,LEN($C132)-1))),DJ132+IF(RIGHT($C132,LEN($C132)-1)="old",DJ132,VALUE(RIGHT($C132,LEN($C132)-1))))/3,0),"")</f>
        <v/>
      </c>
      <c r="DL132" s="6" t="str">
        <f t="shared" ref="DL132:FW132" si="7534">IFERROR(IF(MOD(DK132,$D132)=0,$E132,$F132),"")</f>
        <v/>
      </c>
      <c r="DM132" s="6" t="str">
        <f t="shared" si="4804"/>
        <v>,3,3,3,3,3,3,3,3,3,3</v>
      </c>
      <c r="DN132" s="6" t="str">
        <f t="shared" si="4805"/>
        <v/>
      </c>
      <c r="DO132" s="6" t="str">
        <f t="shared" si="4923"/>
        <v/>
      </c>
      <c r="DP132" s="6" t="str">
        <f t="shared" ref="DP132:GA132" si="7535">IFERROR(ROUNDDOWN(IF(LEFT($C132,1)="*",DO132*IF(RIGHT($C132,LEN($C132)-1)="old",DO132,VALUE(RIGHT($C132,LEN($C132)-1))),DO132+IF(RIGHT($C132,LEN($C132)-1)="old",DO132,VALUE(RIGHT($C132,LEN($C132)-1))))/3,0),"")</f>
        <v/>
      </c>
      <c r="DQ132" s="6" t="str">
        <f t="shared" ref="DQ132:GB132" si="7536">IFERROR(IF(MOD(DP132,$D132)=0,$E132,$F132),"")</f>
        <v/>
      </c>
      <c r="DR132" s="6" t="str">
        <f t="shared" si="4808"/>
        <v>,3,3,3,3,3,3,3,3,3,3</v>
      </c>
      <c r="DS132" s="6" t="str">
        <f t="shared" si="4809"/>
        <v/>
      </c>
      <c r="DT132" s="6" t="str">
        <f t="shared" si="4926"/>
        <v/>
      </c>
      <c r="DU132" s="6" t="str">
        <f t="shared" ref="DU132:GF132" si="7537">IFERROR(ROUNDDOWN(IF(LEFT($C132,1)="*",DT132*IF(RIGHT($C132,LEN($C132)-1)="old",DT132,VALUE(RIGHT($C132,LEN($C132)-1))),DT132+IF(RIGHT($C132,LEN($C132)-1)="old",DT132,VALUE(RIGHT($C132,LEN($C132)-1))))/3,0),"")</f>
        <v/>
      </c>
      <c r="DV132" s="6" t="str">
        <f t="shared" ref="DV132:GG132" si="7538">IFERROR(IF(MOD(DU132,$D132)=0,$E132,$F132),"")</f>
        <v/>
      </c>
      <c r="DW132" s="6" t="str">
        <f t="shared" si="4812"/>
        <v>,3,3,3,3,3,3,3,3,3,3</v>
      </c>
      <c r="DX132" s="6" t="str">
        <f t="shared" si="4813"/>
        <v/>
      </c>
      <c r="DY132" s="6" t="str">
        <f t="shared" si="4929"/>
        <v/>
      </c>
      <c r="DZ132" s="6" t="str">
        <f t="shared" ref="DZ132:GK132" si="7539">IFERROR(ROUNDDOWN(IF(LEFT($C132,1)="*",DY132*IF(RIGHT($C132,LEN($C132)-1)="old",DY132,VALUE(RIGHT($C132,LEN($C132)-1))),DY132+IF(RIGHT($C132,LEN($C132)-1)="old",DY132,VALUE(RIGHT($C132,LEN($C132)-1))))/3,0),"")</f>
        <v/>
      </c>
      <c r="EA132" s="6" t="str">
        <f t="shared" ref="EA132:GK132" si="7540">IFERROR(IF(MOD(DZ132,$D132)=0,$E132,$F132),"")</f>
        <v/>
      </c>
      <c r="EB132" s="6" t="str">
        <f t="shared" si="4816"/>
        <v>,3,3,3,3,3,3,3,3,3,3</v>
      </c>
      <c r="EC132" s="6" t="str">
        <f t="shared" si="4817"/>
        <v/>
      </c>
      <c r="ED132" s="6" t="str">
        <f t="shared" si="4932"/>
        <v/>
      </c>
      <c r="EE132" s="6" t="str">
        <f t="shared" ref="EE132:GK132" si="7541">IFERROR(ROUNDDOWN(IF(LEFT($C132,1)="*",ED132*IF(RIGHT($C132,LEN($C132)-1)="old",ED132,VALUE(RIGHT($C132,LEN($C132)-1))),ED132+IF(RIGHT($C132,LEN($C132)-1)="old",ED132,VALUE(RIGHT($C132,LEN($C132)-1))))/3,0),"")</f>
        <v/>
      </c>
      <c r="EF132" s="6" t="str">
        <f t="shared" ref="EF132:GK132" si="7542">IFERROR(IF(MOD(EE132,$D132)=0,$E132,$F132),"")</f>
        <v/>
      </c>
      <c r="EG132" s="6" t="str">
        <f t="shared" si="4820"/>
        <v>,3,3,3,3,3,3,3,3,3,3</v>
      </c>
      <c r="EH132" s="6" t="str">
        <f t="shared" si="4821"/>
        <v/>
      </c>
      <c r="EI132" s="6" t="str">
        <f t="shared" si="4935"/>
        <v/>
      </c>
      <c r="EJ132" s="6" t="str">
        <f t="shared" ref="EJ132:GK132" si="7543">IFERROR(ROUNDDOWN(IF(LEFT($C132,1)="*",EI132*IF(RIGHT($C132,LEN($C132)-1)="old",EI132,VALUE(RIGHT($C132,LEN($C132)-1))),EI132+IF(RIGHT($C132,LEN($C132)-1)="old",EI132,VALUE(RIGHT($C132,LEN($C132)-1))))/3,0),"")</f>
        <v/>
      </c>
      <c r="EK132" s="6" t="str">
        <f t="shared" ref="EK132:GK132" si="7544">IFERROR(IF(MOD(EJ132,$D132)=0,$E132,$F132),"")</f>
        <v/>
      </c>
      <c r="EL132" s="6" t="str">
        <f t="shared" si="4824"/>
        <v>,3,3,3,3,3,3,3,3,3,3</v>
      </c>
      <c r="EM132" s="6" t="str">
        <f t="shared" si="4825"/>
        <v/>
      </c>
      <c r="EN132" s="6" t="str">
        <f t="shared" si="4938"/>
        <v/>
      </c>
      <c r="EO132" s="6" t="str">
        <f t="shared" ref="EO132:GK132" si="7545">IFERROR(ROUNDDOWN(IF(LEFT($C132,1)="*",EN132*IF(RIGHT($C132,LEN($C132)-1)="old",EN132,VALUE(RIGHT($C132,LEN($C132)-1))),EN132+IF(RIGHT($C132,LEN($C132)-1)="old",EN132,VALUE(RIGHT($C132,LEN($C132)-1))))/3,0),"")</f>
        <v/>
      </c>
      <c r="EP132" s="6" t="str">
        <f t="shared" ref="EP132:GK132" si="7546">IFERROR(IF(MOD(EO132,$D132)=0,$E132,$F132),"")</f>
        <v/>
      </c>
      <c r="EQ132" s="6" t="str">
        <f t="shared" si="4828"/>
        <v>,3,3,3,3,3,3,3,3,3,3</v>
      </c>
      <c r="ER132" s="6" t="str">
        <f t="shared" si="4829"/>
        <v/>
      </c>
      <c r="ES132" s="6" t="str">
        <f t="shared" si="4941"/>
        <v/>
      </c>
      <c r="ET132" s="6" t="str">
        <f t="shared" ref="ET132:GK132" si="7547">IFERROR(ROUNDDOWN(IF(LEFT($C132,1)="*",ES132*IF(RIGHT($C132,LEN($C132)-1)="old",ES132,VALUE(RIGHT($C132,LEN($C132)-1))),ES132+IF(RIGHT($C132,LEN($C132)-1)="old",ES132,VALUE(RIGHT($C132,LEN($C132)-1))))/3,0),"")</f>
        <v/>
      </c>
      <c r="EU132" s="6" t="str">
        <f t="shared" ref="EU132:GK132" si="7548">IFERROR(IF(MOD(ET132,$D132)=0,$E132,$F132),"")</f>
        <v/>
      </c>
      <c r="EV132" s="6" t="str">
        <f t="shared" si="4832"/>
        <v>,3,3,3,3,3,3,3,3,3,3</v>
      </c>
      <c r="EW132" s="6" t="str">
        <f t="shared" si="4833"/>
        <v/>
      </c>
      <c r="EX132" s="6" t="str">
        <f t="shared" si="4944"/>
        <v/>
      </c>
      <c r="EY132" s="6" t="str">
        <f t="shared" ref="EY132:GK132" si="7549">IFERROR(ROUNDDOWN(IF(LEFT($C132,1)="*",EX132*IF(RIGHT($C132,LEN($C132)-1)="old",EX132,VALUE(RIGHT($C132,LEN($C132)-1))),EX132+IF(RIGHT($C132,LEN($C132)-1)="old",EX132,VALUE(RIGHT($C132,LEN($C132)-1))))/3,0),"")</f>
        <v/>
      </c>
      <c r="EZ132" s="6" t="str">
        <f t="shared" ref="EZ132:GK132" si="7550">IFERROR(IF(MOD(EY132,$D132)=0,$E132,$F132),"")</f>
        <v/>
      </c>
      <c r="FA132" s="6" t="str">
        <f t="shared" si="4836"/>
        <v>,3,3,3,3,3,3,3,3,3,3</v>
      </c>
      <c r="FB132" s="6" t="str">
        <f t="shared" si="4837"/>
        <v/>
      </c>
      <c r="FC132" s="6" t="str">
        <f t="shared" si="4947"/>
        <v/>
      </c>
      <c r="FD132" s="6" t="str">
        <f t="shared" ref="FD132:GK132" si="7551">IFERROR(ROUNDDOWN(IF(LEFT($C132,1)="*",FC132*IF(RIGHT($C132,LEN($C132)-1)="old",FC132,VALUE(RIGHT($C132,LEN($C132)-1))),FC132+IF(RIGHT($C132,LEN($C132)-1)="old",FC132,VALUE(RIGHT($C132,LEN($C132)-1))))/3,0),"")</f>
        <v/>
      </c>
      <c r="FE132" s="6" t="str">
        <f t="shared" ref="FE132:GK132" si="7552">IFERROR(IF(MOD(FD132,$D132)=0,$E132,$F132),"")</f>
        <v/>
      </c>
      <c r="FF132" s="6" t="str">
        <f t="shared" si="4840"/>
        <v>,3,3,3,3,3,3,3,3,3,3</v>
      </c>
      <c r="FG132" s="6" t="str">
        <f t="shared" si="4841"/>
        <v/>
      </c>
      <c r="FH132" s="6" t="str">
        <f t="shared" si="4950"/>
        <v/>
      </c>
      <c r="FI132" s="6" t="str">
        <f t="shared" ref="FI132:GK132" si="7553">IFERROR(ROUNDDOWN(IF(LEFT($C132,1)="*",FH132*IF(RIGHT($C132,LEN($C132)-1)="old",FH132,VALUE(RIGHT($C132,LEN($C132)-1))),FH132+IF(RIGHT($C132,LEN($C132)-1)="old",FH132,VALUE(RIGHT($C132,LEN($C132)-1))))/3,0),"")</f>
        <v/>
      </c>
      <c r="FJ132" s="6" t="str">
        <f t="shared" ref="FJ132:GK132" si="7554">IFERROR(IF(MOD(FI132,$D132)=0,$E132,$F132),"")</f>
        <v/>
      </c>
      <c r="FK132" s="6" t="str">
        <f t="shared" si="4844"/>
        <v>,3,3,3,3,3,3,3,3,3,3</v>
      </c>
      <c r="FL132" s="6" t="str">
        <f t="shared" si="4845"/>
        <v/>
      </c>
      <c r="FM132" s="6" t="str">
        <f t="shared" si="4953"/>
        <v/>
      </c>
      <c r="FN132" s="6" t="str">
        <f t="shared" ref="FN132:GK132" si="7555">IFERROR(ROUNDDOWN(IF(LEFT($C132,1)="*",FM132*IF(RIGHT($C132,LEN($C132)-1)="old",FM132,VALUE(RIGHT($C132,LEN($C132)-1))),FM132+IF(RIGHT($C132,LEN($C132)-1)="old",FM132,VALUE(RIGHT($C132,LEN($C132)-1))))/3,0),"")</f>
        <v/>
      </c>
      <c r="FO132" s="6" t="str">
        <f t="shared" ref="FO132:GK132" si="7556">IFERROR(IF(MOD(FN132,$D132)=0,$E132,$F132),"")</f>
        <v/>
      </c>
      <c r="FP132" s="6" t="str">
        <f t="shared" si="4848"/>
        <v>,3,3,3,3,3,3,3,3,3,3</v>
      </c>
      <c r="FQ132" s="6" t="str">
        <f t="shared" si="4849"/>
        <v/>
      </c>
      <c r="FR132" s="6" t="str">
        <f t="shared" si="4956"/>
        <v/>
      </c>
      <c r="FS132" s="6" t="str">
        <f t="shared" ref="FS132:GK132" si="7557">IFERROR(ROUNDDOWN(IF(LEFT($C132,1)="*",FR132*IF(RIGHT($C132,LEN($C132)-1)="old",FR132,VALUE(RIGHT($C132,LEN($C132)-1))),FR132+IF(RIGHT($C132,LEN($C132)-1)="old",FR132,VALUE(RIGHT($C132,LEN($C132)-1))))/3,0),"")</f>
        <v/>
      </c>
      <c r="FT132" s="6" t="str">
        <f t="shared" ref="FT132:GK132" si="7558">IFERROR(IF(MOD(FS132,$D132)=0,$E132,$F132),"")</f>
        <v/>
      </c>
      <c r="FU132" s="6" t="str">
        <f t="shared" si="4852"/>
        <v>,3,3,3,3,3,3,3,3,3,3</v>
      </c>
      <c r="FV132" s="6" t="str">
        <f t="shared" si="4853"/>
        <v/>
      </c>
      <c r="FW132" s="6" t="str">
        <f t="shared" si="4959"/>
        <v/>
      </c>
      <c r="FX132" s="6" t="str">
        <f t="shared" ref="FX132:GK132" si="7559">IFERROR(ROUNDDOWN(IF(LEFT($C132,1)="*",FW132*IF(RIGHT($C132,LEN($C132)-1)="old",FW132,VALUE(RIGHT($C132,LEN($C132)-1))),FW132+IF(RIGHT($C132,LEN($C132)-1)="old",FW132,VALUE(RIGHT($C132,LEN($C132)-1))))/3,0),"")</f>
        <v/>
      </c>
      <c r="FY132" s="6" t="str">
        <f t="shared" ref="FY132:GK132" si="7560">IFERROR(IF(MOD(FX132,$D132)=0,$E132,$F132),"")</f>
        <v/>
      </c>
      <c r="FZ132" s="6" t="str">
        <f t="shared" si="4856"/>
        <v>,3,3,3,3,3,3,3,3,3,3</v>
      </c>
      <c r="GA132" s="6" t="str">
        <f t="shared" si="4857"/>
        <v/>
      </c>
      <c r="GB132" s="6" t="str">
        <f t="shared" si="4962"/>
        <v/>
      </c>
      <c r="GC132" s="6" t="str">
        <f t="shared" ref="GC132:GK132" si="7561">IFERROR(ROUNDDOWN(IF(LEFT($C132,1)="*",GB132*IF(RIGHT($C132,LEN($C132)-1)="old",GB132,VALUE(RIGHT($C132,LEN($C132)-1))),GB132+IF(RIGHT($C132,LEN($C132)-1)="old",GB132,VALUE(RIGHT($C132,LEN($C132)-1))))/3,0),"")</f>
        <v/>
      </c>
      <c r="GD132" s="6" t="str">
        <f t="shared" ref="GD132:GK132" si="7562">IFERROR(IF(MOD(GC132,$D132)=0,$E132,$F132),"")</f>
        <v/>
      </c>
      <c r="GE132" s="6" t="str">
        <f t="shared" si="4860"/>
        <v>,3,3,3,3,3,3,3,3,3,3</v>
      </c>
      <c r="GF132" s="6" t="str">
        <f t="shared" si="4861"/>
        <v/>
      </c>
      <c r="GG132" s="6" t="str">
        <f t="shared" si="4965"/>
        <v/>
      </c>
      <c r="GH132" s="6" t="str">
        <f t="shared" ref="GH132:GK132" si="7563">IFERROR(ROUNDDOWN(IF(LEFT($C132,1)="*",GG132*IF(RIGHT($C132,LEN($C132)-1)="old",GG132,VALUE(RIGHT($C132,LEN($C132)-1))),GG132+IF(RIGHT($C132,LEN($C132)-1)="old",GG132,VALUE(RIGHT($C132,LEN($C132)-1))))/3,0),"")</f>
        <v/>
      </c>
      <c r="GI132" s="6" t="str">
        <f t="shared" ref="GI132:GK132" si="7564">IFERROR(IF(MOD(GH132,$D132)=0,$E132,$F132),"")</f>
        <v/>
      </c>
      <c r="GJ132" s="6" t="str">
        <f t="shared" si="4864"/>
        <v>,3,3,3,3,3,3,3,3,3,3</v>
      </c>
      <c r="GK132" s="6" t="str">
        <f t="shared" si="4865"/>
        <v/>
      </c>
      <c r="GL132" s="6"/>
      <c r="GM132" s="6"/>
      <c r="GN132" s="6"/>
      <c r="GO132" s="6"/>
    </row>
    <row r="133" spans="1:197" s="7" customFormat="1" x14ac:dyDescent="0.25">
      <c r="A133" s="7">
        <f t="shared" ref="A133" si="7565">A125+1</f>
        <v>17</v>
      </c>
      <c r="B133" s="7">
        <v>0</v>
      </c>
      <c r="C133" s="7" t="str">
        <f>"*5"</f>
        <v>*5</v>
      </c>
      <c r="D133" s="7">
        <v>11</v>
      </c>
      <c r="E133" s="7">
        <v>2</v>
      </c>
      <c r="F133" s="7">
        <v>3</v>
      </c>
      <c r="I133" s="7" t="str">
        <f>IF(E126=B133,GJ126,"")&amp;IF(F126=B133,GK126,"")&amp;IF(E127=B133,GJ127,"")&amp;IF(F127=B133,GK127,"")&amp;IF(E128=B133,GJ128,"")&amp;IF(F128=B133,GK128,"")&amp;IF(E129=B133,GJ129,"")&amp;IF(F129=B133,GK129,"")&amp;IF(E130=B133,GJ130,"")&amp;IF(F130=B133,GK130,"")&amp;IF(E131=B133,GJ131,"")&amp;IF(F131=B133,GK131,"")&amp;IF(E132=B133,GJ132,"")&amp;IF(F132=B133,GK132,"")</f>
        <v>,7,7,33,33,33</v>
      </c>
      <c r="J133" s="7">
        <f t="shared" si="4728"/>
        <v>5</v>
      </c>
      <c r="K133" s="7">
        <f>K125+J133</f>
        <v>116</v>
      </c>
      <c r="L133" s="7" t="str">
        <f>IF(E134=B133,GJ134,"")&amp;IF(F134=B133,GK134,"")&amp;IF(E135=B133,GJ135,"")&amp;IF(F135=B133,GK135,"")&amp;IF(E136=B133,GJ136,"")&amp;IF(F136=B133,GK136,"")&amp;IF(E137=B133,GJ137,"")&amp;IF(F137=B133,GK137,"")&amp;IF(E138=B133,GJ138,"")&amp;IF(F138=B133,GK138,"")&amp;IF(E139=B133,GJ139,"")&amp;IF(F139=B133,GK139,"")&amp;IF(E140=B133,GJ140,"")&amp;IF(F140=B133,GK140,"")</f>
        <v>,7,7,7</v>
      </c>
      <c r="M133">
        <f>LEN(L133)-LEN(SUBSTITUTE(L133,",",""))</f>
        <v>3</v>
      </c>
      <c r="N133" s="7">
        <f>IF(N$4&lt;=$J133,VALUE(SUBSTITUTE(MID($I133,IFERROR(FIND(CHAR(1),SUBSTITUTE($I133,",",CHAR(1),(N$4+1)-1)),1),IFERROR(FIND(CHAR(1),SUBSTITUTE($I133,",",CHAR(1),(N$4+1))),LEN($I133)+1)-IFERROR(FIND(CHAR(1),SUBSTITUTE($I133,",",CHAR(1),(N$4+1)-1)),1)),",","")),"")</f>
        <v>7</v>
      </c>
      <c r="O133" s="7">
        <f t="shared" si="3154"/>
        <v>11</v>
      </c>
      <c r="P133" s="7">
        <f t="shared" si="3155"/>
        <v>2</v>
      </c>
      <c r="Q133" s="7" t="str">
        <f t="shared" si="6472"/>
        <v>,11</v>
      </c>
      <c r="R133" s="7" t="str">
        <f t="shared" si="6473"/>
        <v/>
      </c>
      <c r="S133" s="7">
        <f t="shared" si="4729"/>
        <v>7</v>
      </c>
      <c r="T133" s="7">
        <f t="shared" si="4657"/>
        <v>11</v>
      </c>
      <c r="U133" s="7">
        <f t="shared" si="4658"/>
        <v>2</v>
      </c>
      <c r="V133" s="7" t="str">
        <f t="shared" si="5378"/>
        <v>,11,11</v>
      </c>
      <c r="W133" s="7" t="str">
        <f t="shared" si="5379"/>
        <v/>
      </c>
      <c r="X133" s="7">
        <f t="shared" si="4866"/>
        <v>33</v>
      </c>
      <c r="Y133" s="7">
        <f t="shared" ref="Y133:CJ133" si="7566">IFERROR(ROUNDDOWN(IF(LEFT($C133,1)="*",X133*IF(RIGHT($C133,LEN($C133)-1)="old",X133,VALUE(RIGHT($C133,LEN($C133)-1))),X133+IF(RIGHT($C133,LEN($C133)-1)="old",X133,VALUE(RIGHT($C133,LEN($C133)-1))))/3,0),"")</f>
        <v>55</v>
      </c>
      <c r="Z133" s="7">
        <f t="shared" ref="Z133:CK133" si="7567">IFERROR(IF(MOD(Y133,$D133)=0,$E133,$F133),"")</f>
        <v>2</v>
      </c>
      <c r="AA133" s="7" t="str">
        <f t="shared" si="4732"/>
        <v>,11,11,55</v>
      </c>
      <c r="AB133" s="7" t="str">
        <f t="shared" si="4733"/>
        <v/>
      </c>
      <c r="AC133" s="7">
        <f t="shared" si="4869"/>
        <v>33</v>
      </c>
      <c r="AD133" s="7">
        <f t="shared" ref="AD133:CO133" si="7568">IFERROR(ROUNDDOWN(IF(LEFT($C133,1)="*",AC133*IF(RIGHT($C133,LEN($C133)-1)="old",AC133,VALUE(RIGHT($C133,LEN($C133)-1))),AC133+IF(RIGHT($C133,LEN($C133)-1)="old",AC133,VALUE(RIGHT($C133,LEN($C133)-1))))/3,0),"")</f>
        <v>55</v>
      </c>
      <c r="AE133" s="7">
        <f t="shared" ref="AE133:CP133" si="7569">IFERROR(IF(MOD(AD133,$D133)=0,$E133,$F133),"")</f>
        <v>2</v>
      </c>
      <c r="AF133" s="7" t="str">
        <f t="shared" si="4736"/>
        <v>,11,11,55,55</v>
      </c>
      <c r="AG133" s="7" t="str">
        <f t="shared" si="4737"/>
        <v/>
      </c>
      <c r="AH133" s="7">
        <f t="shared" si="4872"/>
        <v>33</v>
      </c>
      <c r="AI133" s="7">
        <f t="shared" ref="AI133:CT133" si="7570">IFERROR(ROUNDDOWN(IF(LEFT($C133,1)="*",AH133*IF(RIGHT($C133,LEN($C133)-1)="old",AH133,VALUE(RIGHT($C133,LEN($C133)-1))),AH133+IF(RIGHT($C133,LEN($C133)-1)="old",AH133,VALUE(RIGHT($C133,LEN($C133)-1))))/3,0),"")</f>
        <v>55</v>
      </c>
      <c r="AJ133" s="7">
        <f t="shared" ref="AJ133:CU133" si="7571">IFERROR(IF(MOD(AI133,$D133)=0,$E133,$F133),"")</f>
        <v>2</v>
      </c>
      <c r="AK133" s="7" t="str">
        <f t="shared" si="4740"/>
        <v>,11,11,55,55,55</v>
      </c>
      <c r="AL133" s="7" t="str">
        <f t="shared" si="4741"/>
        <v/>
      </c>
      <c r="AM133" s="7" t="str">
        <f t="shared" si="4875"/>
        <v/>
      </c>
      <c r="AN133" s="7" t="str">
        <f t="shared" ref="AN133:CY133" si="7572">IFERROR(ROUNDDOWN(IF(LEFT($C133,1)="*",AM133*IF(RIGHT($C133,LEN($C133)-1)="old",AM133,VALUE(RIGHT($C133,LEN($C133)-1))),AM133+IF(RIGHT($C133,LEN($C133)-1)="old",AM133,VALUE(RIGHT($C133,LEN($C133)-1))))/3,0),"")</f>
        <v/>
      </c>
      <c r="AO133" s="7" t="str">
        <f t="shared" ref="AO133:CZ133" si="7573">IFERROR(IF(MOD(AN133,$D133)=0,$E133,$F133),"")</f>
        <v/>
      </c>
      <c r="AP133" s="7" t="str">
        <f t="shared" si="4744"/>
        <v>,11,11,55,55,55</v>
      </c>
      <c r="AQ133" s="7" t="str">
        <f t="shared" si="4745"/>
        <v/>
      </c>
      <c r="AR133" s="7" t="str">
        <f t="shared" si="4878"/>
        <v/>
      </c>
      <c r="AS133" s="7" t="str">
        <f t="shared" ref="AS133:DD133" si="7574">IFERROR(ROUNDDOWN(IF(LEFT($C133,1)="*",AR133*IF(RIGHT($C133,LEN($C133)-1)="old",AR133,VALUE(RIGHT($C133,LEN($C133)-1))),AR133+IF(RIGHT($C133,LEN($C133)-1)="old",AR133,VALUE(RIGHT($C133,LEN($C133)-1))))/3,0),"")</f>
        <v/>
      </c>
      <c r="AT133" s="7" t="str">
        <f t="shared" ref="AT133:DE133" si="7575">IFERROR(IF(MOD(AS133,$D133)=0,$E133,$F133),"")</f>
        <v/>
      </c>
      <c r="AU133" s="7" t="str">
        <f t="shared" si="4748"/>
        <v>,11,11,55,55,55</v>
      </c>
      <c r="AV133" s="7" t="str">
        <f t="shared" si="4749"/>
        <v/>
      </c>
      <c r="AW133" s="7" t="str">
        <f t="shared" si="4881"/>
        <v/>
      </c>
      <c r="AX133" s="7" t="str">
        <f t="shared" ref="AX133:DI133" si="7576">IFERROR(ROUNDDOWN(IF(LEFT($C133,1)="*",AW133*IF(RIGHT($C133,LEN($C133)-1)="old",AW133,VALUE(RIGHT($C133,LEN($C133)-1))),AW133+IF(RIGHT($C133,LEN($C133)-1)="old",AW133,VALUE(RIGHT($C133,LEN($C133)-1))))/3,0),"")</f>
        <v/>
      </c>
      <c r="AY133" s="7" t="str">
        <f t="shared" ref="AY133:DJ133" si="7577">IFERROR(IF(MOD(AX133,$D133)=0,$E133,$F133),"")</f>
        <v/>
      </c>
      <c r="AZ133" s="7" t="str">
        <f t="shared" si="4752"/>
        <v>,11,11,55,55,55</v>
      </c>
      <c r="BA133" s="7" t="str">
        <f t="shared" si="4753"/>
        <v/>
      </c>
      <c r="BB133" s="7" t="str">
        <f t="shared" si="4884"/>
        <v/>
      </c>
      <c r="BC133" s="7" t="str">
        <f t="shared" ref="BC133:DN133" si="7578">IFERROR(ROUNDDOWN(IF(LEFT($C133,1)="*",BB133*IF(RIGHT($C133,LEN($C133)-1)="old",BB133,VALUE(RIGHT($C133,LEN($C133)-1))),BB133+IF(RIGHT($C133,LEN($C133)-1)="old",BB133,VALUE(RIGHT($C133,LEN($C133)-1))))/3,0),"")</f>
        <v/>
      </c>
      <c r="BD133" s="7" t="str">
        <f t="shared" ref="BD133:DO133" si="7579">IFERROR(IF(MOD(BC133,$D133)=0,$E133,$F133),"")</f>
        <v/>
      </c>
      <c r="BE133" s="7" t="str">
        <f t="shared" si="4756"/>
        <v>,11,11,55,55,55</v>
      </c>
      <c r="BF133" s="7" t="str">
        <f t="shared" si="4757"/>
        <v/>
      </c>
      <c r="BG133" s="7" t="str">
        <f t="shared" si="4887"/>
        <v/>
      </c>
      <c r="BH133" s="7" t="str">
        <f t="shared" ref="BH133:DS133" si="7580">IFERROR(ROUNDDOWN(IF(LEFT($C133,1)="*",BG133*IF(RIGHT($C133,LEN($C133)-1)="old",BG133,VALUE(RIGHT($C133,LEN($C133)-1))),BG133+IF(RIGHT($C133,LEN($C133)-1)="old",BG133,VALUE(RIGHT($C133,LEN($C133)-1))))/3,0),"")</f>
        <v/>
      </c>
      <c r="BI133" s="7" t="str">
        <f t="shared" ref="BI133:DT133" si="7581">IFERROR(IF(MOD(BH133,$D133)=0,$E133,$F133),"")</f>
        <v/>
      </c>
      <c r="BJ133" s="7" t="str">
        <f t="shared" si="4760"/>
        <v>,11,11,55,55,55</v>
      </c>
      <c r="BK133" s="7" t="str">
        <f t="shared" si="4761"/>
        <v/>
      </c>
      <c r="BL133" s="7" t="str">
        <f t="shared" si="4890"/>
        <v/>
      </c>
      <c r="BM133" s="7" t="str">
        <f t="shared" ref="BM133:DX133" si="7582">IFERROR(ROUNDDOWN(IF(LEFT($C133,1)="*",BL133*IF(RIGHT($C133,LEN($C133)-1)="old",BL133,VALUE(RIGHT($C133,LEN($C133)-1))),BL133+IF(RIGHT($C133,LEN($C133)-1)="old",BL133,VALUE(RIGHT($C133,LEN($C133)-1))))/3,0),"")</f>
        <v/>
      </c>
      <c r="BN133" s="7" t="str">
        <f t="shared" ref="BN133:DY133" si="7583">IFERROR(IF(MOD(BM133,$D133)=0,$E133,$F133),"")</f>
        <v/>
      </c>
      <c r="BO133" s="7" t="str">
        <f t="shared" si="4764"/>
        <v>,11,11,55,55,55</v>
      </c>
      <c r="BP133" s="7" t="str">
        <f t="shared" si="4765"/>
        <v/>
      </c>
      <c r="BQ133" s="7" t="str">
        <f t="shared" si="4893"/>
        <v/>
      </c>
      <c r="BR133" s="7" t="str">
        <f t="shared" ref="BR133:EC133" si="7584">IFERROR(ROUNDDOWN(IF(LEFT($C133,1)="*",BQ133*IF(RIGHT($C133,LEN($C133)-1)="old",BQ133,VALUE(RIGHT($C133,LEN($C133)-1))),BQ133+IF(RIGHT($C133,LEN($C133)-1)="old",BQ133,VALUE(RIGHT($C133,LEN($C133)-1))))/3,0),"")</f>
        <v/>
      </c>
      <c r="BS133" s="7" t="str">
        <f t="shared" ref="BS133:ED133" si="7585">IFERROR(IF(MOD(BR133,$D133)=0,$E133,$F133),"")</f>
        <v/>
      </c>
      <c r="BT133" s="7" t="str">
        <f t="shared" si="4768"/>
        <v>,11,11,55,55,55</v>
      </c>
      <c r="BU133" s="7" t="str">
        <f t="shared" si="4769"/>
        <v/>
      </c>
      <c r="BV133" s="7" t="str">
        <f t="shared" si="4896"/>
        <v/>
      </c>
      <c r="BW133" s="7" t="str">
        <f t="shared" ref="BW133:EH133" si="7586">IFERROR(ROUNDDOWN(IF(LEFT($C133,1)="*",BV133*IF(RIGHT($C133,LEN($C133)-1)="old",BV133,VALUE(RIGHT($C133,LEN($C133)-1))),BV133+IF(RIGHT($C133,LEN($C133)-1)="old",BV133,VALUE(RIGHT($C133,LEN($C133)-1))))/3,0),"")</f>
        <v/>
      </c>
      <c r="BX133" s="7" t="str">
        <f t="shared" ref="BX133:EI133" si="7587">IFERROR(IF(MOD(BW133,$D133)=0,$E133,$F133),"")</f>
        <v/>
      </c>
      <c r="BY133" s="7" t="str">
        <f t="shared" si="4772"/>
        <v>,11,11,55,55,55</v>
      </c>
      <c r="BZ133" s="7" t="str">
        <f t="shared" si="4773"/>
        <v/>
      </c>
      <c r="CA133" s="7" t="str">
        <f t="shared" si="4899"/>
        <v/>
      </c>
      <c r="CB133" s="7" t="str">
        <f t="shared" ref="CB133:EM133" si="7588">IFERROR(ROUNDDOWN(IF(LEFT($C133,1)="*",CA133*IF(RIGHT($C133,LEN($C133)-1)="old",CA133,VALUE(RIGHT($C133,LEN($C133)-1))),CA133+IF(RIGHT($C133,LEN($C133)-1)="old",CA133,VALUE(RIGHT($C133,LEN($C133)-1))))/3,0),"")</f>
        <v/>
      </c>
      <c r="CC133" s="7" t="str">
        <f t="shared" ref="CC133:EN133" si="7589">IFERROR(IF(MOD(CB133,$D133)=0,$E133,$F133),"")</f>
        <v/>
      </c>
      <c r="CD133" s="7" t="str">
        <f t="shared" si="4776"/>
        <v>,11,11,55,55,55</v>
      </c>
      <c r="CE133" s="7" t="str">
        <f t="shared" si="4777"/>
        <v/>
      </c>
      <c r="CF133" s="7" t="str">
        <f t="shared" si="4902"/>
        <v/>
      </c>
      <c r="CG133" s="7" t="str">
        <f t="shared" ref="CG133:ER133" si="7590">IFERROR(ROUNDDOWN(IF(LEFT($C133,1)="*",CF133*IF(RIGHT($C133,LEN($C133)-1)="old",CF133,VALUE(RIGHT($C133,LEN($C133)-1))),CF133+IF(RIGHT($C133,LEN($C133)-1)="old",CF133,VALUE(RIGHT($C133,LEN($C133)-1))))/3,0),"")</f>
        <v/>
      </c>
      <c r="CH133" s="7" t="str">
        <f t="shared" ref="CH133:ES133" si="7591">IFERROR(IF(MOD(CG133,$D133)=0,$E133,$F133),"")</f>
        <v/>
      </c>
      <c r="CI133" s="7" t="str">
        <f t="shared" si="4780"/>
        <v>,11,11,55,55,55</v>
      </c>
      <c r="CJ133" s="7" t="str">
        <f t="shared" si="4781"/>
        <v/>
      </c>
      <c r="CK133" s="7" t="str">
        <f t="shared" si="4905"/>
        <v/>
      </c>
      <c r="CL133" s="7" t="str">
        <f t="shared" ref="CL133:EW133" si="7592">IFERROR(ROUNDDOWN(IF(LEFT($C133,1)="*",CK133*IF(RIGHT($C133,LEN($C133)-1)="old",CK133,VALUE(RIGHT($C133,LEN($C133)-1))),CK133+IF(RIGHT($C133,LEN($C133)-1)="old",CK133,VALUE(RIGHT($C133,LEN($C133)-1))))/3,0),"")</f>
        <v/>
      </c>
      <c r="CM133" s="7" t="str">
        <f t="shared" ref="CM133:EX133" si="7593">IFERROR(IF(MOD(CL133,$D133)=0,$E133,$F133),"")</f>
        <v/>
      </c>
      <c r="CN133" s="7" t="str">
        <f t="shared" si="4784"/>
        <v>,11,11,55,55,55</v>
      </c>
      <c r="CO133" s="7" t="str">
        <f t="shared" si="4785"/>
        <v/>
      </c>
      <c r="CP133" s="7" t="str">
        <f t="shared" si="4908"/>
        <v/>
      </c>
      <c r="CQ133" s="7" t="str">
        <f t="shared" ref="CQ133:FB133" si="7594">IFERROR(ROUNDDOWN(IF(LEFT($C133,1)="*",CP133*IF(RIGHT($C133,LEN($C133)-1)="old",CP133,VALUE(RIGHT($C133,LEN($C133)-1))),CP133+IF(RIGHT($C133,LEN($C133)-1)="old",CP133,VALUE(RIGHT($C133,LEN($C133)-1))))/3,0),"")</f>
        <v/>
      </c>
      <c r="CR133" s="7" t="str">
        <f t="shared" ref="CR133:FC133" si="7595">IFERROR(IF(MOD(CQ133,$D133)=0,$E133,$F133),"")</f>
        <v/>
      </c>
      <c r="CS133" s="7" t="str">
        <f t="shared" si="4788"/>
        <v>,11,11,55,55,55</v>
      </c>
      <c r="CT133" s="7" t="str">
        <f t="shared" si="4789"/>
        <v/>
      </c>
      <c r="CU133" s="7" t="str">
        <f t="shared" si="4911"/>
        <v/>
      </c>
      <c r="CV133" s="7" t="str">
        <f t="shared" ref="CV133:FG133" si="7596">IFERROR(ROUNDDOWN(IF(LEFT($C133,1)="*",CU133*IF(RIGHT($C133,LEN($C133)-1)="old",CU133,VALUE(RIGHT($C133,LEN($C133)-1))),CU133+IF(RIGHT($C133,LEN($C133)-1)="old",CU133,VALUE(RIGHT($C133,LEN($C133)-1))))/3,0),"")</f>
        <v/>
      </c>
      <c r="CW133" s="7" t="str">
        <f t="shared" ref="CW133:FH133" si="7597">IFERROR(IF(MOD(CV133,$D133)=0,$E133,$F133),"")</f>
        <v/>
      </c>
      <c r="CX133" s="7" t="str">
        <f t="shared" si="4792"/>
        <v>,11,11,55,55,55</v>
      </c>
      <c r="CY133" s="7" t="str">
        <f t="shared" si="4793"/>
        <v/>
      </c>
      <c r="CZ133" s="7" t="str">
        <f t="shared" si="4914"/>
        <v/>
      </c>
      <c r="DA133" s="7" t="str">
        <f t="shared" ref="DA133:FL133" si="7598">IFERROR(ROUNDDOWN(IF(LEFT($C133,1)="*",CZ133*IF(RIGHT($C133,LEN($C133)-1)="old",CZ133,VALUE(RIGHT($C133,LEN($C133)-1))),CZ133+IF(RIGHT($C133,LEN($C133)-1)="old",CZ133,VALUE(RIGHT($C133,LEN($C133)-1))))/3,0),"")</f>
        <v/>
      </c>
      <c r="DB133" s="7" t="str">
        <f t="shared" ref="DB133:FM133" si="7599">IFERROR(IF(MOD(DA133,$D133)=0,$E133,$F133),"")</f>
        <v/>
      </c>
      <c r="DC133" s="7" t="str">
        <f t="shared" si="4796"/>
        <v>,11,11,55,55,55</v>
      </c>
      <c r="DD133" s="7" t="str">
        <f t="shared" si="4797"/>
        <v/>
      </c>
      <c r="DE133" s="7" t="str">
        <f t="shared" si="4917"/>
        <v/>
      </c>
      <c r="DF133" s="7" t="str">
        <f t="shared" ref="DF133:FQ133" si="7600">IFERROR(ROUNDDOWN(IF(LEFT($C133,1)="*",DE133*IF(RIGHT($C133,LEN($C133)-1)="old",DE133,VALUE(RIGHT($C133,LEN($C133)-1))),DE133+IF(RIGHT($C133,LEN($C133)-1)="old",DE133,VALUE(RIGHT($C133,LEN($C133)-1))))/3,0),"")</f>
        <v/>
      </c>
      <c r="DG133" s="7" t="str">
        <f t="shared" ref="DG133:FR133" si="7601">IFERROR(IF(MOD(DF133,$D133)=0,$E133,$F133),"")</f>
        <v/>
      </c>
      <c r="DH133" s="7" t="str">
        <f t="shared" si="4800"/>
        <v>,11,11,55,55,55</v>
      </c>
      <c r="DI133" s="7" t="str">
        <f t="shared" si="4801"/>
        <v/>
      </c>
      <c r="DJ133" s="7" t="str">
        <f t="shared" si="4920"/>
        <v/>
      </c>
      <c r="DK133" s="7" t="str">
        <f t="shared" ref="DK133:FV133" si="7602">IFERROR(ROUNDDOWN(IF(LEFT($C133,1)="*",DJ133*IF(RIGHT($C133,LEN($C133)-1)="old",DJ133,VALUE(RIGHT($C133,LEN($C133)-1))),DJ133+IF(RIGHT($C133,LEN($C133)-1)="old",DJ133,VALUE(RIGHT($C133,LEN($C133)-1))))/3,0),"")</f>
        <v/>
      </c>
      <c r="DL133" s="7" t="str">
        <f t="shared" ref="DL133:FW133" si="7603">IFERROR(IF(MOD(DK133,$D133)=0,$E133,$F133),"")</f>
        <v/>
      </c>
      <c r="DM133" s="7" t="str">
        <f t="shared" si="4804"/>
        <v>,11,11,55,55,55</v>
      </c>
      <c r="DN133" s="7" t="str">
        <f t="shared" si="4805"/>
        <v/>
      </c>
      <c r="DO133" s="7" t="str">
        <f t="shared" si="4923"/>
        <v/>
      </c>
      <c r="DP133" s="7" t="str">
        <f t="shared" ref="DP133:GA133" si="7604">IFERROR(ROUNDDOWN(IF(LEFT($C133,1)="*",DO133*IF(RIGHT($C133,LEN($C133)-1)="old",DO133,VALUE(RIGHT($C133,LEN($C133)-1))),DO133+IF(RIGHT($C133,LEN($C133)-1)="old",DO133,VALUE(RIGHT($C133,LEN($C133)-1))))/3,0),"")</f>
        <v/>
      </c>
      <c r="DQ133" s="7" t="str">
        <f t="shared" ref="DQ133:GB133" si="7605">IFERROR(IF(MOD(DP133,$D133)=0,$E133,$F133),"")</f>
        <v/>
      </c>
      <c r="DR133" s="7" t="str">
        <f t="shared" si="4808"/>
        <v>,11,11,55,55,55</v>
      </c>
      <c r="DS133" s="7" t="str">
        <f t="shared" si="4809"/>
        <v/>
      </c>
      <c r="DT133" s="7" t="str">
        <f t="shared" si="4926"/>
        <v/>
      </c>
      <c r="DU133" s="7" t="str">
        <f t="shared" ref="DU133:GF133" si="7606">IFERROR(ROUNDDOWN(IF(LEFT($C133,1)="*",DT133*IF(RIGHT($C133,LEN($C133)-1)="old",DT133,VALUE(RIGHT($C133,LEN($C133)-1))),DT133+IF(RIGHT($C133,LEN($C133)-1)="old",DT133,VALUE(RIGHT($C133,LEN($C133)-1))))/3,0),"")</f>
        <v/>
      </c>
      <c r="DV133" s="7" t="str">
        <f t="shared" ref="DV133:GG133" si="7607">IFERROR(IF(MOD(DU133,$D133)=0,$E133,$F133),"")</f>
        <v/>
      </c>
      <c r="DW133" s="7" t="str">
        <f t="shared" si="4812"/>
        <v>,11,11,55,55,55</v>
      </c>
      <c r="DX133" s="7" t="str">
        <f t="shared" si="4813"/>
        <v/>
      </c>
      <c r="DY133" s="7" t="str">
        <f t="shared" si="4929"/>
        <v/>
      </c>
      <c r="DZ133" s="7" t="str">
        <f t="shared" ref="DZ133:GK133" si="7608">IFERROR(ROUNDDOWN(IF(LEFT($C133,1)="*",DY133*IF(RIGHT($C133,LEN($C133)-1)="old",DY133,VALUE(RIGHT($C133,LEN($C133)-1))),DY133+IF(RIGHT($C133,LEN($C133)-1)="old",DY133,VALUE(RIGHT($C133,LEN($C133)-1))))/3,0),"")</f>
        <v/>
      </c>
      <c r="EA133" s="7" t="str">
        <f t="shared" ref="EA133:GK133" si="7609">IFERROR(IF(MOD(DZ133,$D133)=0,$E133,$F133),"")</f>
        <v/>
      </c>
      <c r="EB133" s="7" t="str">
        <f t="shared" si="4816"/>
        <v>,11,11,55,55,55</v>
      </c>
      <c r="EC133" s="7" t="str">
        <f t="shared" si="4817"/>
        <v/>
      </c>
      <c r="ED133" s="7" t="str">
        <f t="shared" si="4932"/>
        <v/>
      </c>
      <c r="EE133" s="7" t="str">
        <f t="shared" ref="EE133:GK133" si="7610">IFERROR(ROUNDDOWN(IF(LEFT($C133,1)="*",ED133*IF(RIGHT($C133,LEN($C133)-1)="old",ED133,VALUE(RIGHT($C133,LEN($C133)-1))),ED133+IF(RIGHT($C133,LEN($C133)-1)="old",ED133,VALUE(RIGHT($C133,LEN($C133)-1))))/3,0),"")</f>
        <v/>
      </c>
      <c r="EF133" s="7" t="str">
        <f t="shared" ref="EF133:GK133" si="7611">IFERROR(IF(MOD(EE133,$D133)=0,$E133,$F133),"")</f>
        <v/>
      </c>
      <c r="EG133" s="7" t="str">
        <f t="shared" si="4820"/>
        <v>,11,11,55,55,55</v>
      </c>
      <c r="EH133" s="7" t="str">
        <f t="shared" si="4821"/>
        <v/>
      </c>
      <c r="EI133" s="7" t="str">
        <f t="shared" si="4935"/>
        <v/>
      </c>
      <c r="EJ133" s="7" t="str">
        <f t="shared" ref="EJ133:GK133" si="7612">IFERROR(ROUNDDOWN(IF(LEFT($C133,1)="*",EI133*IF(RIGHT($C133,LEN($C133)-1)="old",EI133,VALUE(RIGHT($C133,LEN($C133)-1))),EI133+IF(RIGHT($C133,LEN($C133)-1)="old",EI133,VALUE(RIGHT($C133,LEN($C133)-1))))/3,0),"")</f>
        <v/>
      </c>
      <c r="EK133" s="7" t="str">
        <f t="shared" ref="EK133:GK133" si="7613">IFERROR(IF(MOD(EJ133,$D133)=0,$E133,$F133),"")</f>
        <v/>
      </c>
      <c r="EL133" s="7" t="str">
        <f t="shared" si="4824"/>
        <v>,11,11,55,55,55</v>
      </c>
      <c r="EM133" s="7" t="str">
        <f t="shared" si="4825"/>
        <v/>
      </c>
      <c r="EN133" s="7" t="str">
        <f t="shared" si="4938"/>
        <v/>
      </c>
      <c r="EO133" s="7" t="str">
        <f t="shared" ref="EO133:GK133" si="7614">IFERROR(ROUNDDOWN(IF(LEFT($C133,1)="*",EN133*IF(RIGHT($C133,LEN($C133)-1)="old",EN133,VALUE(RIGHT($C133,LEN($C133)-1))),EN133+IF(RIGHT($C133,LEN($C133)-1)="old",EN133,VALUE(RIGHT($C133,LEN($C133)-1))))/3,0),"")</f>
        <v/>
      </c>
      <c r="EP133" s="7" t="str">
        <f t="shared" ref="EP133:GK133" si="7615">IFERROR(IF(MOD(EO133,$D133)=0,$E133,$F133),"")</f>
        <v/>
      </c>
      <c r="EQ133" s="7" t="str">
        <f t="shared" si="4828"/>
        <v>,11,11,55,55,55</v>
      </c>
      <c r="ER133" s="7" t="str">
        <f t="shared" si="4829"/>
        <v/>
      </c>
      <c r="ES133" s="7" t="str">
        <f t="shared" si="4941"/>
        <v/>
      </c>
      <c r="ET133" s="7" t="str">
        <f t="shared" ref="ET133:GK133" si="7616">IFERROR(ROUNDDOWN(IF(LEFT($C133,1)="*",ES133*IF(RIGHT($C133,LEN($C133)-1)="old",ES133,VALUE(RIGHT($C133,LEN($C133)-1))),ES133+IF(RIGHT($C133,LEN($C133)-1)="old",ES133,VALUE(RIGHT($C133,LEN($C133)-1))))/3,0),"")</f>
        <v/>
      </c>
      <c r="EU133" s="7" t="str">
        <f t="shared" ref="EU133:GK133" si="7617">IFERROR(IF(MOD(ET133,$D133)=0,$E133,$F133),"")</f>
        <v/>
      </c>
      <c r="EV133" s="7" t="str">
        <f t="shared" si="4832"/>
        <v>,11,11,55,55,55</v>
      </c>
      <c r="EW133" s="7" t="str">
        <f t="shared" si="4833"/>
        <v/>
      </c>
      <c r="EX133" s="7" t="str">
        <f t="shared" si="4944"/>
        <v/>
      </c>
      <c r="EY133" s="7" t="str">
        <f t="shared" ref="EY133:GK133" si="7618">IFERROR(ROUNDDOWN(IF(LEFT($C133,1)="*",EX133*IF(RIGHT($C133,LEN($C133)-1)="old",EX133,VALUE(RIGHT($C133,LEN($C133)-1))),EX133+IF(RIGHT($C133,LEN($C133)-1)="old",EX133,VALUE(RIGHT($C133,LEN($C133)-1))))/3,0),"")</f>
        <v/>
      </c>
      <c r="EZ133" s="7" t="str">
        <f t="shared" ref="EZ133:GK133" si="7619">IFERROR(IF(MOD(EY133,$D133)=0,$E133,$F133),"")</f>
        <v/>
      </c>
      <c r="FA133" s="7" t="str">
        <f t="shared" si="4836"/>
        <v>,11,11,55,55,55</v>
      </c>
      <c r="FB133" s="7" t="str">
        <f t="shared" si="4837"/>
        <v/>
      </c>
      <c r="FC133" s="7" t="str">
        <f t="shared" si="4947"/>
        <v/>
      </c>
      <c r="FD133" s="7" t="str">
        <f t="shared" ref="FD133:GK133" si="7620">IFERROR(ROUNDDOWN(IF(LEFT($C133,1)="*",FC133*IF(RIGHT($C133,LEN($C133)-1)="old",FC133,VALUE(RIGHT($C133,LEN($C133)-1))),FC133+IF(RIGHT($C133,LEN($C133)-1)="old",FC133,VALUE(RIGHT($C133,LEN($C133)-1))))/3,0),"")</f>
        <v/>
      </c>
      <c r="FE133" s="7" t="str">
        <f t="shared" ref="FE133:GK133" si="7621">IFERROR(IF(MOD(FD133,$D133)=0,$E133,$F133),"")</f>
        <v/>
      </c>
      <c r="FF133" s="7" t="str">
        <f t="shared" si="4840"/>
        <v>,11,11,55,55,55</v>
      </c>
      <c r="FG133" s="7" t="str">
        <f t="shared" si="4841"/>
        <v/>
      </c>
      <c r="FH133" s="7" t="str">
        <f t="shared" si="4950"/>
        <v/>
      </c>
      <c r="FI133" s="7" t="str">
        <f t="shared" ref="FI133:GK133" si="7622">IFERROR(ROUNDDOWN(IF(LEFT($C133,1)="*",FH133*IF(RIGHT($C133,LEN($C133)-1)="old",FH133,VALUE(RIGHT($C133,LEN($C133)-1))),FH133+IF(RIGHT($C133,LEN($C133)-1)="old",FH133,VALUE(RIGHT($C133,LEN($C133)-1))))/3,0),"")</f>
        <v/>
      </c>
      <c r="FJ133" s="7" t="str">
        <f t="shared" ref="FJ133:GK133" si="7623">IFERROR(IF(MOD(FI133,$D133)=0,$E133,$F133),"")</f>
        <v/>
      </c>
      <c r="FK133" s="7" t="str">
        <f t="shared" si="4844"/>
        <v>,11,11,55,55,55</v>
      </c>
      <c r="FL133" s="7" t="str">
        <f t="shared" si="4845"/>
        <v/>
      </c>
      <c r="FM133" s="7" t="str">
        <f t="shared" si="4953"/>
        <v/>
      </c>
      <c r="FN133" s="7" t="str">
        <f t="shared" ref="FN133:GK133" si="7624">IFERROR(ROUNDDOWN(IF(LEFT($C133,1)="*",FM133*IF(RIGHT($C133,LEN($C133)-1)="old",FM133,VALUE(RIGHT($C133,LEN($C133)-1))),FM133+IF(RIGHT($C133,LEN($C133)-1)="old",FM133,VALUE(RIGHT($C133,LEN($C133)-1))))/3,0),"")</f>
        <v/>
      </c>
      <c r="FO133" s="7" t="str">
        <f t="shared" ref="FO133:GK133" si="7625">IFERROR(IF(MOD(FN133,$D133)=0,$E133,$F133),"")</f>
        <v/>
      </c>
      <c r="FP133" s="7" t="str">
        <f t="shared" si="4848"/>
        <v>,11,11,55,55,55</v>
      </c>
      <c r="FQ133" s="7" t="str">
        <f t="shared" si="4849"/>
        <v/>
      </c>
      <c r="FR133" s="7" t="str">
        <f t="shared" si="4956"/>
        <v/>
      </c>
      <c r="FS133" s="7" t="str">
        <f t="shared" ref="FS133:GK133" si="7626">IFERROR(ROUNDDOWN(IF(LEFT($C133,1)="*",FR133*IF(RIGHT($C133,LEN($C133)-1)="old",FR133,VALUE(RIGHT($C133,LEN($C133)-1))),FR133+IF(RIGHT($C133,LEN($C133)-1)="old",FR133,VALUE(RIGHT($C133,LEN($C133)-1))))/3,0),"")</f>
        <v/>
      </c>
      <c r="FT133" s="7" t="str">
        <f t="shared" ref="FT133:GK133" si="7627">IFERROR(IF(MOD(FS133,$D133)=0,$E133,$F133),"")</f>
        <v/>
      </c>
      <c r="FU133" s="7" t="str">
        <f t="shared" si="4852"/>
        <v>,11,11,55,55,55</v>
      </c>
      <c r="FV133" s="7" t="str">
        <f t="shared" si="4853"/>
        <v/>
      </c>
      <c r="FW133" s="7" t="str">
        <f t="shared" si="4959"/>
        <v/>
      </c>
      <c r="FX133" s="7" t="str">
        <f t="shared" ref="FX133:GK133" si="7628">IFERROR(ROUNDDOWN(IF(LEFT($C133,1)="*",FW133*IF(RIGHT($C133,LEN($C133)-1)="old",FW133,VALUE(RIGHT($C133,LEN($C133)-1))),FW133+IF(RIGHT($C133,LEN($C133)-1)="old",FW133,VALUE(RIGHT($C133,LEN($C133)-1))))/3,0),"")</f>
        <v/>
      </c>
      <c r="FY133" s="7" t="str">
        <f t="shared" ref="FY133:GK133" si="7629">IFERROR(IF(MOD(FX133,$D133)=0,$E133,$F133),"")</f>
        <v/>
      </c>
      <c r="FZ133" s="7" t="str">
        <f t="shared" si="4856"/>
        <v>,11,11,55,55,55</v>
      </c>
      <c r="GA133" s="7" t="str">
        <f t="shared" si="4857"/>
        <v/>
      </c>
      <c r="GB133" s="7" t="str">
        <f t="shared" si="4962"/>
        <v/>
      </c>
      <c r="GC133" s="7" t="str">
        <f t="shared" ref="GC133:GK133" si="7630">IFERROR(ROUNDDOWN(IF(LEFT($C133,1)="*",GB133*IF(RIGHT($C133,LEN($C133)-1)="old",GB133,VALUE(RIGHT($C133,LEN($C133)-1))),GB133+IF(RIGHT($C133,LEN($C133)-1)="old",GB133,VALUE(RIGHT($C133,LEN($C133)-1))))/3,0),"")</f>
        <v/>
      </c>
      <c r="GD133" s="7" t="str">
        <f t="shared" ref="GD133:GK133" si="7631">IFERROR(IF(MOD(GC133,$D133)=0,$E133,$F133),"")</f>
        <v/>
      </c>
      <c r="GE133" s="7" t="str">
        <f t="shared" si="4860"/>
        <v>,11,11,55,55,55</v>
      </c>
      <c r="GF133" s="7" t="str">
        <f t="shared" si="4861"/>
        <v/>
      </c>
      <c r="GG133" s="7" t="str">
        <f t="shared" si="4965"/>
        <v/>
      </c>
      <c r="GH133" s="7" t="str">
        <f t="shared" ref="GH133:GK133" si="7632">IFERROR(ROUNDDOWN(IF(LEFT($C133,1)="*",GG133*IF(RIGHT($C133,LEN($C133)-1)="old",GG133,VALUE(RIGHT($C133,LEN($C133)-1))),GG133+IF(RIGHT($C133,LEN($C133)-1)="old",GG133,VALUE(RIGHT($C133,LEN($C133)-1))))/3,0),"")</f>
        <v/>
      </c>
      <c r="GI133" s="7" t="str">
        <f t="shared" ref="GI133:GK133" si="7633">IFERROR(IF(MOD(GH133,$D133)=0,$E133,$F133),"")</f>
        <v/>
      </c>
      <c r="GJ133" s="7" t="str">
        <f t="shared" si="4864"/>
        <v>,11,11,55,55,55</v>
      </c>
      <c r="GK133" s="7" t="str">
        <f t="shared" si="4865"/>
        <v/>
      </c>
    </row>
    <row r="134" spans="1:197" s="7" customFormat="1" x14ac:dyDescent="0.25">
      <c r="B134" s="7">
        <v>1</v>
      </c>
      <c r="C134" s="7" t="str">
        <f>"*11"</f>
        <v>*11</v>
      </c>
      <c r="D134" s="7">
        <v>5</v>
      </c>
      <c r="E134" s="7">
        <v>4</v>
      </c>
      <c r="F134" s="7">
        <v>0</v>
      </c>
      <c r="I134" s="7" t="str">
        <f>IF(E127=B134,GJ127,"")&amp;IF(F127=B134,GK127,"")&amp;IF(E128=B134,GJ128,"")&amp;IF(F128=B134,GK128,"")&amp;IF(E129=B134,GJ129,"")&amp;IF(F129=B134,GK129,"")&amp;IF(E130=B134,GJ130,"")&amp;IF(F130=B134,GK130,"")&amp;IF(E131=B134,GJ131,"")&amp;IF(F131=B134,GK131,"")&amp;IF(E132=B134,GJ132,"")&amp;IF(F132=B134,GK132,"")&amp;IF(E133=B134,GJ133,"")&amp;IF(F133=B134,GK133,"")</f>
        <v>,2,2,2,7</v>
      </c>
      <c r="J134" s="7">
        <f t="shared" si="4728"/>
        <v>4</v>
      </c>
      <c r="K134" s="7">
        <f>K126+J134</f>
        <v>136</v>
      </c>
      <c r="L134" s="7" t="str">
        <f>IF(E135=B134,GJ135,"")&amp;IF(F135=B134,GK135,"")&amp;IF(E136=B134,GJ136,"")&amp;IF(F136=B134,GK136,"")&amp;IF(E137=B134,GJ137,"")&amp;IF(F137=B134,GK137,"")&amp;IF(E138=B134,GJ138,"")&amp;IF(F138=B134,GK138,"")&amp;IF(E139=B134,GJ139,"")&amp;IF(F139=B134,GK139,"")&amp;IF(E140=B134,GJ140,"")&amp;IF(F140=B134,GK140,"")</f>
        <v>,2,9,9,9,9,7,7,7</v>
      </c>
      <c r="M134">
        <f>LEN(L134)-LEN(SUBSTITUTE(L134,",",""))</f>
        <v>8</v>
      </c>
      <c r="N134" s="7">
        <f>IF(N$4&lt;=$J134,VALUE(SUBSTITUTE(MID($I134,IFERROR(FIND(CHAR(1),SUBSTITUTE($I134,",",CHAR(1),(N$4+1)-1)),1),IFERROR(FIND(CHAR(1),SUBSTITUTE($I134,",",CHAR(1),(N$4+1))),LEN($I134)+1)-IFERROR(FIND(CHAR(1),SUBSTITUTE($I134,",",CHAR(1),(N$4+1)-1)),1)),",","")),"")</f>
        <v>2</v>
      </c>
      <c r="O134" s="7">
        <f t="shared" ref="O134:O164" si="7634">IFERROR(ROUNDDOWN(IF(LEFT($C134,1)="*",N134*IF(RIGHT($C134,LEN($C134)-1)="old",N134,VALUE(RIGHT($C134,LEN($C134)-1))),N134+IF(RIGHT($C134,LEN($C134)-1)="old",N134,VALUE(RIGHT($C134,LEN($C134)-1))))/3,0),"")</f>
        <v>7</v>
      </c>
      <c r="P134" s="7">
        <f t="shared" ref="P134:P164" si="7635">IFERROR(IF(MOD(O134,$D134)=0,$E134,$F134),"")</f>
        <v>0</v>
      </c>
      <c r="Q134" s="7" t="str">
        <f t="shared" si="6472"/>
        <v/>
      </c>
      <c r="R134" s="7" t="str">
        <f t="shared" si="6473"/>
        <v>,7</v>
      </c>
      <c r="S134" s="7">
        <f t="shared" si="4729"/>
        <v>2</v>
      </c>
      <c r="T134" s="7">
        <f t="shared" si="4657"/>
        <v>7</v>
      </c>
      <c r="U134" s="7">
        <f t="shared" si="4658"/>
        <v>0</v>
      </c>
      <c r="V134" s="7" t="str">
        <f t="shared" si="5378"/>
        <v/>
      </c>
      <c r="W134" s="7" t="str">
        <f t="shared" si="5379"/>
        <v>,7,7</v>
      </c>
      <c r="X134" s="7">
        <f t="shared" si="4866"/>
        <v>2</v>
      </c>
      <c r="Y134" s="7">
        <f t="shared" ref="Y134:CJ134" si="7636">IFERROR(ROUNDDOWN(IF(LEFT($C134,1)="*",X134*IF(RIGHT($C134,LEN($C134)-1)="old",X134,VALUE(RIGHT($C134,LEN($C134)-1))),X134+IF(RIGHT($C134,LEN($C134)-1)="old",X134,VALUE(RIGHT($C134,LEN($C134)-1))))/3,0),"")</f>
        <v>7</v>
      </c>
      <c r="Z134" s="7">
        <f t="shared" ref="Z134:CK134" si="7637">IFERROR(IF(MOD(Y134,$D134)=0,$E134,$F134),"")</f>
        <v>0</v>
      </c>
      <c r="AA134" s="7" t="str">
        <f t="shared" si="4732"/>
        <v/>
      </c>
      <c r="AB134" s="7" t="str">
        <f t="shared" si="4733"/>
        <v>,7,7,7</v>
      </c>
      <c r="AC134" s="7">
        <f t="shared" si="4869"/>
        <v>7</v>
      </c>
      <c r="AD134" s="7">
        <f t="shared" ref="AD134:CO134" si="7638">IFERROR(ROUNDDOWN(IF(LEFT($C134,1)="*",AC134*IF(RIGHT($C134,LEN($C134)-1)="old",AC134,VALUE(RIGHT($C134,LEN($C134)-1))),AC134+IF(RIGHT($C134,LEN($C134)-1)="old",AC134,VALUE(RIGHT($C134,LEN($C134)-1))))/3,0),"")</f>
        <v>25</v>
      </c>
      <c r="AE134" s="7">
        <f t="shared" ref="AE134:CP134" si="7639">IFERROR(IF(MOD(AD134,$D134)=0,$E134,$F134),"")</f>
        <v>4</v>
      </c>
      <c r="AF134" s="7" t="str">
        <f t="shared" si="4736"/>
        <v>,25</v>
      </c>
      <c r="AG134" s="7" t="str">
        <f t="shared" si="4737"/>
        <v>,7,7,7</v>
      </c>
      <c r="AH134" s="7" t="str">
        <f t="shared" si="4872"/>
        <v/>
      </c>
      <c r="AI134" s="7" t="str">
        <f t="shared" ref="AI134:CT134" si="7640">IFERROR(ROUNDDOWN(IF(LEFT($C134,1)="*",AH134*IF(RIGHT($C134,LEN($C134)-1)="old",AH134,VALUE(RIGHT($C134,LEN($C134)-1))),AH134+IF(RIGHT($C134,LEN($C134)-1)="old",AH134,VALUE(RIGHT($C134,LEN($C134)-1))))/3,0),"")</f>
        <v/>
      </c>
      <c r="AJ134" s="7" t="str">
        <f t="shared" ref="AJ134:CU134" si="7641">IFERROR(IF(MOD(AI134,$D134)=0,$E134,$F134),"")</f>
        <v/>
      </c>
      <c r="AK134" s="7" t="str">
        <f t="shared" si="4740"/>
        <v>,25</v>
      </c>
      <c r="AL134" s="7" t="str">
        <f t="shared" si="4741"/>
        <v>,7,7,7</v>
      </c>
      <c r="AM134" s="7" t="str">
        <f t="shared" si="4875"/>
        <v/>
      </c>
      <c r="AN134" s="7" t="str">
        <f t="shared" ref="AN134:CY134" si="7642">IFERROR(ROUNDDOWN(IF(LEFT($C134,1)="*",AM134*IF(RIGHT($C134,LEN($C134)-1)="old",AM134,VALUE(RIGHT($C134,LEN($C134)-1))),AM134+IF(RIGHT($C134,LEN($C134)-1)="old",AM134,VALUE(RIGHT($C134,LEN($C134)-1))))/3,0),"")</f>
        <v/>
      </c>
      <c r="AO134" s="7" t="str">
        <f t="shared" ref="AO134:CZ134" si="7643">IFERROR(IF(MOD(AN134,$D134)=0,$E134,$F134),"")</f>
        <v/>
      </c>
      <c r="AP134" s="7" t="str">
        <f t="shared" si="4744"/>
        <v>,25</v>
      </c>
      <c r="AQ134" s="7" t="str">
        <f t="shared" si="4745"/>
        <v>,7,7,7</v>
      </c>
      <c r="AR134" s="7" t="str">
        <f t="shared" si="4878"/>
        <v/>
      </c>
      <c r="AS134" s="7" t="str">
        <f t="shared" ref="AS134:DD134" si="7644">IFERROR(ROUNDDOWN(IF(LEFT($C134,1)="*",AR134*IF(RIGHT($C134,LEN($C134)-1)="old",AR134,VALUE(RIGHT($C134,LEN($C134)-1))),AR134+IF(RIGHT($C134,LEN($C134)-1)="old",AR134,VALUE(RIGHT($C134,LEN($C134)-1))))/3,0),"")</f>
        <v/>
      </c>
      <c r="AT134" s="7" t="str">
        <f t="shared" ref="AT134:DE134" si="7645">IFERROR(IF(MOD(AS134,$D134)=0,$E134,$F134),"")</f>
        <v/>
      </c>
      <c r="AU134" s="7" t="str">
        <f t="shared" si="4748"/>
        <v>,25</v>
      </c>
      <c r="AV134" s="7" t="str">
        <f t="shared" si="4749"/>
        <v>,7,7,7</v>
      </c>
      <c r="AW134" s="7" t="str">
        <f t="shared" si="4881"/>
        <v/>
      </c>
      <c r="AX134" s="7" t="str">
        <f t="shared" ref="AX134:DI134" si="7646">IFERROR(ROUNDDOWN(IF(LEFT($C134,1)="*",AW134*IF(RIGHT($C134,LEN($C134)-1)="old",AW134,VALUE(RIGHT($C134,LEN($C134)-1))),AW134+IF(RIGHT($C134,LEN($C134)-1)="old",AW134,VALUE(RIGHT($C134,LEN($C134)-1))))/3,0),"")</f>
        <v/>
      </c>
      <c r="AY134" s="7" t="str">
        <f t="shared" ref="AY134:DJ134" si="7647">IFERROR(IF(MOD(AX134,$D134)=0,$E134,$F134),"")</f>
        <v/>
      </c>
      <c r="AZ134" s="7" t="str">
        <f t="shared" si="4752"/>
        <v>,25</v>
      </c>
      <c r="BA134" s="7" t="str">
        <f t="shared" si="4753"/>
        <v>,7,7,7</v>
      </c>
      <c r="BB134" s="7" t="str">
        <f t="shared" si="4884"/>
        <v/>
      </c>
      <c r="BC134" s="7" t="str">
        <f t="shared" ref="BC134:DN134" si="7648">IFERROR(ROUNDDOWN(IF(LEFT($C134,1)="*",BB134*IF(RIGHT($C134,LEN($C134)-1)="old",BB134,VALUE(RIGHT($C134,LEN($C134)-1))),BB134+IF(RIGHT($C134,LEN($C134)-1)="old",BB134,VALUE(RIGHT($C134,LEN($C134)-1))))/3,0),"")</f>
        <v/>
      </c>
      <c r="BD134" s="7" t="str">
        <f t="shared" ref="BD134:DO134" si="7649">IFERROR(IF(MOD(BC134,$D134)=0,$E134,$F134),"")</f>
        <v/>
      </c>
      <c r="BE134" s="7" t="str">
        <f t="shared" si="4756"/>
        <v>,25</v>
      </c>
      <c r="BF134" s="7" t="str">
        <f t="shared" si="4757"/>
        <v>,7,7,7</v>
      </c>
      <c r="BG134" s="7" t="str">
        <f t="shared" si="4887"/>
        <v/>
      </c>
      <c r="BH134" s="7" t="str">
        <f t="shared" ref="BH134:DS134" si="7650">IFERROR(ROUNDDOWN(IF(LEFT($C134,1)="*",BG134*IF(RIGHT($C134,LEN($C134)-1)="old",BG134,VALUE(RIGHT($C134,LEN($C134)-1))),BG134+IF(RIGHT($C134,LEN($C134)-1)="old",BG134,VALUE(RIGHT($C134,LEN($C134)-1))))/3,0),"")</f>
        <v/>
      </c>
      <c r="BI134" s="7" t="str">
        <f t="shared" ref="BI134:DT134" si="7651">IFERROR(IF(MOD(BH134,$D134)=0,$E134,$F134),"")</f>
        <v/>
      </c>
      <c r="BJ134" s="7" t="str">
        <f t="shared" si="4760"/>
        <v>,25</v>
      </c>
      <c r="BK134" s="7" t="str">
        <f t="shared" si="4761"/>
        <v>,7,7,7</v>
      </c>
      <c r="BL134" s="7" t="str">
        <f t="shared" si="4890"/>
        <v/>
      </c>
      <c r="BM134" s="7" t="str">
        <f t="shared" ref="BM134:DX134" si="7652">IFERROR(ROUNDDOWN(IF(LEFT($C134,1)="*",BL134*IF(RIGHT($C134,LEN($C134)-1)="old",BL134,VALUE(RIGHT($C134,LEN($C134)-1))),BL134+IF(RIGHT($C134,LEN($C134)-1)="old",BL134,VALUE(RIGHT($C134,LEN($C134)-1))))/3,0),"")</f>
        <v/>
      </c>
      <c r="BN134" s="7" t="str">
        <f t="shared" ref="BN134:DY134" si="7653">IFERROR(IF(MOD(BM134,$D134)=0,$E134,$F134),"")</f>
        <v/>
      </c>
      <c r="BO134" s="7" t="str">
        <f t="shared" si="4764"/>
        <v>,25</v>
      </c>
      <c r="BP134" s="7" t="str">
        <f t="shared" si="4765"/>
        <v>,7,7,7</v>
      </c>
      <c r="BQ134" s="7" t="str">
        <f t="shared" si="4893"/>
        <v/>
      </c>
      <c r="BR134" s="7" t="str">
        <f t="shared" ref="BR134:EC134" si="7654">IFERROR(ROUNDDOWN(IF(LEFT($C134,1)="*",BQ134*IF(RIGHT($C134,LEN($C134)-1)="old",BQ134,VALUE(RIGHT($C134,LEN($C134)-1))),BQ134+IF(RIGHT($C134,LEN($C134)-1)="old",BQ134,VALUE(RIGHT($C134,LEN($C134)-1))))/3,0),"")</f>
        <v/>
      </c>
      <c r="BS134" s="7" t="str">
        <f t="shared" ref="BS134:ED134" si="7655">IFERROR(IF(MOD(BR134,$D134)=0,$E134,$F134),"")</f>
        <v/>
      </c>
      <c r="BT134" s="7" t="str">
        <f t="shared" si="4768"/>
        <v>,25</v>
      </c>
      <c r="BU134" s="7" t="str">
        <f t="shared" si="4769"/>
        <v>,7,7,7</v>
      </c>
      <c r="BV134" s="7" t="str">
        <f t="shared" si="4896"/>
        <v/>
      </c>
      <c r="BW134" s="7" t="str">
        <f t="shared" ref="BW134:EH134" si="7656">IFERROR(ROUNDDOWN(IF(LEFT($C134,1)="*",BV134*IF(RIGHT($C134,LEN($C134)-1)="old",BV134,VALUE(RIGHT($C134,LEN($C134)-1))),BV134+IF(RIGHT($C134,LEN($C134)-1)="old",BV134,VALUE(RIGHT($C134,LEN($C134)-1))))/3,0),"")</f>
        <v/>
      </c>
      <c r="BX134" s="7" t="str">
        <f t="shared" ref="BX134:EI134" si="7657">IFERROR(IF(MOD(BW134,$D134)=0,$E134,$F134),"")</f>
        <v/>
      </c>
      <c r="BY134" s="7" t="str">
        <f t="shared" si="4772"/>
        <v>,25</v>
      </c>
      <c r="BZ134" s="7" t="str">
        <f t="shared" si="4773"/>
        <v>,7,7,7</v>
      </c>
      <c r="CA134" s="7" t="str">
        <f t="shared" si="4899"/>
        <v/>
      </c>
      <c r="CB134" s="7" t="str">
        <f t="shared" ref="CB134:EM134" si="7658">IFERROR(ROUNDDOWN(IF(LEFT($C134,1)="*",CA134*IF(RIGHT($C134,LEN($C134)-1)="old",CA134,VALUE(RIGHT($C134,LEN($C134)-1))),CA134+IF(RIGHT($C134,LEN($C134)-1)="old",CA134,VALUE(RIGHT($C134,LEN($C134)-1))))/3,0),"")</f>
        <v/>
      </c>
      <c r="CC134" s="7" t="str">
        <f t="shared" ref="CC134:EN134" si="7659">IFERROR(IF(MOD(CB134,$D134)=0,$E134,$F134),"")</f>
        <v/>
      </c>
      <c r="CD134" s="7" t="str">
        <f t="shared" si="4776"/>
        <v>,25</v>
      </c>
      <c r="CE134" s="7" t="str">
        <f t="shared" si="4777"/>
        <v>,7,7,7</v>
      </c>
      <c r="CF134" s="7" t="str">
        <f t="shared" si="4902"/>
        <v/>
      </c>
      <c r="CG134" s="7" t="str">
        <f t="shared" ref="CG134:ER134" si="7660">IFERROR(ROUNDDOWN(IF(LEFT($C134,1)="*",CF134*IF(RIGHT($C134,LEN($C134)-1)="old",CF134,VALUE(RIGHT($C134,LEN($C134)-1))),CF134+IF(RIGHT($C134,LEN($C134)-1)="old",CF134,VALUE(RIGHT($C134,LEN($C134)-1))))/3,0),"")</f>
        <v/>
      </c>
      <c r="CH134" s="7" t="str">
        <f t="shared" ref="CH134:ES134" si="7661">IFERROR(IF(MOD(CG134,$D134)=0,$E134,$F134),"")</f>
        <v/>
      </c>
      <c r="CI134" s="7" t="str">
        <f t="shared" si="4780"/>
        <v>,25</v>
      </c>
      <c r="CJ134" s="7" t="str">
        <f t="shared" si="4781"/>
        <v>,7,7,7</v>
      </c>
      <c r="CK134" s="7" t="str">
        <f t="shared" si="4905"/>
        <v/>
      </c>
      <c r="CL134" s="7" t="str">
        <f t="shared" ref="CL134:EW134" si="7662">IFERROR(ROUNDDOWN(IF(LEFT($C134,1)="*",CK134*IF(RIGHT($C134,LEN($C134)-1)="old",CK134,VALUE(RIGHT($C134,LEN($C134)-1))),CK134+IF(RIGHT($C134,LEN($C134)-1)="old",CK134,VALUE(RIGHT($C134,LEN($C134)-1))))/3,0),"")</f>
        <v/>
      </c>
      <c r="CM134" s="7" t="str">
        <f t="shared" ref="CM134:EX134" si="7663">IFERROR(IF(MOD(CL134,$D134)=0,$E134,$F134),"")</f>
        <v/>
      </c>
      <c r="CN134" s="7" t="str">
        <f t="shared" si="4784"/>
        <v>,25</v>
      </c>
      <c r="CO134" s="7" t="str">
        <f t="shared" si="4785"/>
        <v>,7,7,7</v>
      </c>
      <c r="CP134" s="7" t="str">
        <f t="shared" si="4908"/>
        <v/>
      </c>
      <c r="CQ134" s="7" t="str">
        <f t="shared" ref="CQ134:FB134" si="7664">IFERROR(ROUNDDOWN(IF(LEFT($C134,1)="*",CP134*IF(RIGHT($C134,LEN($C134)-1)="old",CP134,VALUE(RIGHT($C134,LEN($C134)-1))),CP134+IF(RIGHT($C134,LEN($C134)-1)="old",CP134,VALUE(RIGHT($C134,LEN($C134)-1))))/3,0),"")</f>
        <v/>
      </c>
      <c r="CR134" s="7" t="str">
        <f t="shared" ref="CR134:FC134" si="7665">IFERROR(IF(MOD(CQ134,$D134)=0,$E134,$F134),"")</f>
        <v/>
      </c>
      <c r="CS134" s="7" t="str">
        <f t="shared" si="4788"/>
        <v>,25</v>
      </c>
      <c r="CT134" s="7" t="str">
        <f t="shared" si="4789"/>
        <v>,7,7,7</v>
      </c>
      <c r="CU134" s="7" t="str">
        <f t="shared" si="4911"/>
        <v/>
      </c>
      <c r="CV134" s="7" t="str">
        <f t="shared" ref="CV134:FG134" si="7666">IFERROR(ROUNDDOWN(IF(LEFT($C134,1)="*",CU134*IF(RIGHT($C134,LEN($C134)-1)="old",CU134,VALUE(RIGHT($C134,LEN($C134)-1))),CU134+IF(RIGHT($C134,LEN($C134)-1)="old",CU134,VALUE(RIGHT($C134,LEN($C134)-1))))/3,0),"")</f>
        <v/>
      </c>
      <c r="CW134" s="7" t="str">
        <f t="shared" ref="CW134:FH134" si="7667">IFERROR(IF(MOD(CV134,$D134)=0,$E134,$F134),"")</f>
        <v/>
      </c>
      <c r="CX134" s="7" t="str">
        <f t="shared" si="4792"/>
        <v>,25</v>
      </c>
      <c r="CY134" s="7" t="str">
        <f t="shared" si="4793"/>
        <v>,7,7,7</v>
      </c>
      <c r="CZ134" s="7" t="str">
        <f t="shared" si="4914"/>
        <v/>
      </c>
      <c r="DA134" s="7" t="str">
        <f t="shared" ref="DA134:FL134" si="7668">IFERROR(ROUNDDOWN(IF(LEFT($C134,1)="*",CZ134*IF(RIGHT($C134,LEN($C134)-1)="old",CZ134,VALUE(RIGHT($C134,LEN($C134)-1))),CZ134+IF(RIGHT($C134,LEN($C134)-1)="old",CZ134,VALUE(RIGHT($C134,LEN($C134)-1))))/3,0),"")</f>
        <v/>
      </c>
      <c r="DB134" s="7" t="str">
        <f t="shared" ref="DB134:FM134" si="7669">IFERROR(IF(MOD(DA134,$D134)=0,$E134,$F134),"")</f>
        <v/>
      </c>
      <c r="DC134" s="7" t="str">
        <f t="shared" si="4796"/>
        <v>,25</v>
      </c>
      <c r="DD134" s="7" t="str">
        <f t="shared" si="4797"/>
        <v>,7,7,7</v>
      </c>
      <c r="DE134" s="7" t="str">
        <f t="shared" si="4917"/>
        <v/>
      </c>
      <c r="DF134" s="7" t="str">
        <f t="shared" ref="DF134:FQ134" si="7670">IFERROR(ROUNDDOWN(IF(LEFT($C134,1)="*",DE134*IF(RIGHT($C134,LEN($C134)-1)="old",DE134,VALUE(RIGHT($C134,LEN($C134)-1))),DE134+IF(RIGHT($C134,LEN($C134)-1)="old",DE134,VALUE(RIGHT($C134,LEN($C134)-1))))/3,0),"")</f>
        <v/>
      </c>
      <c r="DG134" s="7" t="str">
        <f t="shared" ref="DG134:FR134" si="7671">IFERROR(IF(MOD(DF134,$D134)=0,$E134,$F134),"")</f>
        <v/>
      </c>
      <c r="DH134" s="7" t="str">
        <f t="shared" si="4800"/>
        <v>,25</v>
      </c>
      <c r="DI134" s="7" t="str">
        <f t="shared" si="4801"/>
        <v>,7,7,7</v>
      </c>
      <c r="DJ134" s="7" t="str">
        <f t="shared" si="4920"/>
        <v/>
      </c>
      <c r="DK134" s="7" t="str">
        <f t="shared" ref="DK134:FV134" si="7672">IFERROR(ROUNDDOWN(IF(LEFT($C134,1)="*",DJ134*IF(RIGHT($C134,LEN($C134)-1)="old",DJ134,VALUE(RIGHT($C134,LEN($C134)-1))),DJ134+IF(RIGHT($C134,LEN($C134)-1)="old",DJ134,VALUE(RIGHT($C134,LEN($C134)-1))))/3,0),"")</f>
        <v/>
      </c>
      <c r="DL134" s="7" t="str">
        <f t="shared" ref="DL134:FW134" si="7673">IFERROR(IF(MOD(DK134,$D134)=0,$E134,$F134),"")</f>
        <v/>
      </c>
      <c r="DM134" s="7" t="str">
        <f t="shared" si="4804"/>
        <v>,25</v>
      </c>
      <c r="DN134" s="7" t="str">
        <f t="shared" si="4805"/>
        <v>,7,7,7</v>
      </c>
      <c r="DO134" s="7" t="str">
        <f t="shared" si="4923"/>
        <v/>
      </c>
      <c r="DP134" s="7" t="str">
        <f t="shared" ref="DP134:GA134" si="7674">IFERROR(ROUNDDOWN(IF(LEFT($C134,1)="*",DO134*IF(RIGHT($C134,LEN($C134)-1)="old",DO134,VALUE(RIGHT($C134,LEN($C134)-1))),DO134+IF(RIGHT($C134,LEN($C134)-1)="old",DO134,VALUE(RIGHT($C134,LEN($C134)-1))))/3,0),"")</f>
        <v/>
      </c>
      <c r="DQ134" s="7" t="str">
        <f t="shared" ref="DQ134:GB134" si="7675">IFERROR(IF(MOD(DP134,$D134)=0,$E134,$F134),"")</f>
        <v/>
      </c>
      <c r="DR134" s="7" t="str">
        <f t="shared" si="4808"/>
        <v>,25</v>
      </c>
      <c r="DS134" s="7" t="str">
        <f t="shared" si="4809"/>
        <v>,7,7,7</v>
      </c>
      <c r="DT134" s="7" t="str">
        <f t="shared" si="4926"/>
        <v/>
      </c>
      <c r="DU134" s="7" t="str">
        <f t="shared" ref="DU134:GF134" si="7676">IFERROR(ROUNDDOWN(IF(LEFT($C134,1)="*",DT134*IF(RIGHT($C134,LEN($C134)-1)="old",DT134,VALUE(RIGHT($C134,LEN($C134)-1))),DT134+IF(RIGHT($C134,LEN($C134)-1)="old",DT134,VALUE(RIGHT($C134,LEN($C134)-1))))/3,0),"")</f>
        <v/>
      </c>
      <c r="DV134" s="7" t="str">
        <f t="shared" ref="DV134:GG134" si="7677">IFERROR(IF(MOD(DU134,$D134)=0,$E134,$F134),"")</f>
        <v/>
      </c>
      <c r="DW134" s="7" t="str">
        <f t="shared" si="4812"/>
        <v>,25</v>
      </c>
      <c r="DX134" s="7" t="str">
        <f t="shared" si="4813"/>
        <v>,7,7,7</v>
      </c>
      <c r="DY134" s="7" t="str">
        <f t="shared" si="4929"/>
        <v/>
      </c>
      <c r="DZ134" s="7" t="str">
        <f t="shared" ref="DZ134:GK134" si="7678">IFERROR(ROUNDDOWN(IF(LEFT($C134,1)="*",DY134*IF(RIGHT($C134,LEN($C134)-1)="old",DY134,VALUE(RIGHT($C134,LEN($C134)-1))),DY134+IF(RIGHT($C134,LEN($C134)-1)="old",DY134,VALUE(RIGHT($C134,LEN($C134)-1))))/3,0),"")</f>
        <v/>
      </c>
      <c r="EA134" s="7" t="str">
        <f t="shared" ref="EA134:GK134" si="7679">IFERROR(IF(MOD(DZ134,$D134)=0,$E134,$F134),"")</f>
        <v/>
      </c>
      <c r="EB134" s="7" t="str">
        <f t="shared" si="4816"/>
        <v>,25</v>
      </c>
      <c r="EC134" s="7" t="str">
        <f t="shared" si="4817"/>
        <v>,7,7,7</v>
      </c>
      <c r="ED134" s="7" t="str">
        <f t="shared" si="4932"/>
        <v/>
      </c>
      <c r="EE134" s="7" t="str">
        <f t="shared" ref="EE134:GK134" si="7680">IFERROR(ROUNDDOWN(IF(LEFT($C134,1)="*",ED134*IF(RIGHT($C134,LEN($C134)-1)="old",ED134,VALUE(RIGHT($C134,LEN($C134)-1))),ED134+IF(RIGHT($C134,LEN($C134)-1)="old",ED134,VALUE(RIGHT($C134,LEN($C134)-1))))/3,0),"")</f>
        <v/>
      </c>
      <c r="EF134" s="7" t="str">
        <f t="shared" ref="EF134:GK134" si="7681">IFERROR(IF(MOD(EE134,$D134)=0,$E134,$F134),"")</f>
        <v/>
      </c>
      <c r="EG134" s="7" t="str">
        <f t="shared" si="4820"/>
        <v>,25</v>
      </c>
      <c r="EH134" s="7" t="str">
        <f t="shared" si="4821"/>
        <v>,7,7,7</v>
      </c>
      <c r="EI134" s="7" t="str">
        <f t="shared" si="4935"/>
        <v/>
      </c>
      <c r="EJ134" s="7" t="str">
        <f t="shared" ref="EJ134:GK134" si="7682">IFERROR(ROUNDDOWN(IF(LEFT($C134,1)="*",EI134*IF(RIGHT($C134,LEN($C134)-1)="old",EI134,VALUE(RIGHT($C134,LEN($C134)-1))),EI134+IF(RIGHT($C134,LEN($C134)-1)="old",EI134,VALUE(RIGHT($C134,LEN($C134)-1))))/3,0),"")</f>
        <v/>
      </c>
      <c r="EK134" s="7" t="str">
        <f t="shared" ref="EK134:GK134" si="7683">IFERROR(IF(MOD(EJ134,$D134)=0,$E134,$F134),"")</f>
        <v/>
      </c>
      <c r="EL134" s="7" t="str">
        <f t="shared" si="4824"/>
        <v>,25</v>
      </c>
      <c r="EM134" s="7" t="str">
        <f t="shared" si="4825"/>
        <v>,7,7,7</v>
      </c>
      <c r="EN134" s="7" t="str">
        <f t="shared" si="4938"/>
        <v/>
      </c>
      <c r="EO134" s="7" t="str">
        <f t="shared" ref="EO134:GK134" si="7684">IFERROR(ROUNDDOWN(IF(LEFT($C134,1)="*",EN134*IF(RIGHT($C134,LEN($C134)-1)="old",EN134,VALUE(RIGHT($C134,LEN($C134)-1))),EN134+IF(RIGHT($C134,LEN($C134)-1)="old",EN134,VALUE(RIGHT($C134,LEN($C134)-1))))/3,0),"")</f>
        <v/>
      </c>
      <c r="EP134" s="7" t="str">
        <f t="shared" ref="EP134:GK134" si="7685">IFERROR(IF(MOD(EO134,$D134)=0,$E134,$F134),"")</f>
        <v/>
      </c>
      <c r="EQ134" s="7" t="str">
        <f t="shared" si="4828"/>
        <v>,25</v>
      </c>
      <c r="ER134" s="7" t="str">
        <f t="shared" si="4829"/>
        <v>,7,7,7</v>
      </c>
      <c r="ES134" s="7" t="str">
        <f t="shared" si="4941"/>
        <v/>
      </c>
      <c r="ET134" s="7" t="str">
        <f t="shared" ref="ET134:GK134" si="7686">IFERROR(ROUNDDOWN(IF(LEFT($C134,1)="*",ES134*IF(RIGHT($C134,LEN($C134)-1)="old",ES134,VALUE(RIGHT($C134,LEN($C134)-1))),ES134+IF(RIGHT($C134,LEN($C134)-1)="old",ES134,VALUE(RIGHT($C134,LEN($C134)-1))))/3,0),"")</f>
        <v/>
      </c>
      <c r="EU134" s="7" t="str">
        <f t="shared" ref="EU134:GK134" si="7687">IFERROR(IF(MOD(ET134,$D134)=0,$E134,$F134),"")</f>
        <v/>
      </c>
      <c r="EV134" s="7" t="str">
        <f t="shared" si="4832"/>
        <v>,25</v>
      </c>
      <c r="EW134" s="7" t="str">
        <f t="shared" si="4833"/>
        <v>,7,7,7</v>
      </c>
      <c r="EX134" s="7" t="str">
        <f t="shared" si="4944"/>
        <v/>
      </c>
      <c r="EY134" s="7" t="str">
        <f t="shared" ref="EY134:GK134" si="7688">IFERROR(ROUNDDOWN(IF(LEFT($C134,1)="*",EX134*IF(RIGHT($C134,LEN($C134)-1)="old",EX134,VALUE(RIGHT($C134,LEN($C134)-1))),EX134+IF(RIGHT($C134,LEN($C134)-1)="old",EX134,VALUE(RIGHT($C134,LEN($C134)-1))))/3,0),"")</f>
        <v/>
      </c>
      <c r="EZ134" s="7" t="str">
        <f t="shared" ref="EZ134:GK134" si="7689">IFERROR(IF(MOD(EY134,$D134)=0,$E134,$F134),"")</f>
        <v/>
      </c>
      <c r="FA134" s="7" t="str">
        <f t="shared" si="4836"/>
        <v>,25</v>
      </c>
      <c r="FB134" s="7" t="str">
        <f t="shared" si="4837"/>
        <v>,7,7,7</v>
      </c>
      <c r="FC134" s="7" t="str">
        <f t="shared" si="4947"/>
        <v/>
      </c>
      <c r="FD134" s="7" t="str">
        <f t="shared" ref="FD134:GK134" si="7690">IFERROR(ROUNDDOWN(IF(LEFT($C134,1)="*",FC134*IF(RIGHT($C134,LEN($C134)-1)="old",FC134,VALUE(RIGHT($C134,LEN($C134)-1))),FC134+IF(RIGHT($C134,LEN($C134)-1)="old",FC134,VALUE(RIGHT($C134,LEN($C134)-1))))/3,0),"")</f>
        <v/>
      </c>
      <c r="FE134" s="7" t="str">
        <f t="shared" ref="FE134:GK134" si="7691">IFERROR(IF(MOD(FD134,$D134)=0,$E134,$F134),"")</f>
        <v/>
      </c>
      <c r="FF134" s="7" t="str">
        <f t="shared" si="4840"/>
        <v>,25</v>
      </c>
      <c r="FG134" s="7" t="str">
        <f t="shared" si="4841"/>
        <v>,7,7,7</v>
      </c>
      <c r="FH134" s="7" t="str">
        <f t="shared" si="4950"/>
        <v/>
      </c>
      <c r="FI134" s="7" t="str">
        <f t="shared" ref="FI134:GK134" si="7692">IFERROR(ROUNDDOWN(IF(LEFT($C134,1)="*",FH134*IF(RIGHT($C134,LEN($C134)-1)="old",FH134,VALUE(RIGHT($C134,LEN($C134)-1))),FH134+IF(RIGHT($C134,LEN($C134)-1)="old",FH134,VALUE(RIGHT($C134,LEN($C134)-1))))/3,0),"")</f>
        <v/>
      </c>
      <c r="FJ134" s="7" t="str">
        <f t="shared" ref="FJ134:GK134" si="7693">IFERROR(IF(MOD(FI134,$D134)=0,$E134,$F134),"")</f>
        <v/>
      </c>
      <c r="FK134" s="7" t="str">
        <f t="shared" si="4844"/>
        <v>,25</v>
      </c>
      <c r="FL134" s="7" t="str">
        <f t="shared" si="4845"/>
        <v>,7,7,7</v>
      </c>
      <c r="FM134" s="7" t="str">
        <f t="shared" si="4953"/>
        <v/>
      </c>
      <c r="FN134" s="7" t="str">
        <f t="shared" ref="FN134:GK134" si="7694">IFERROR(ROUNDDOWN(IF(LEFT($C134,1)="*",FM134*IF(RIGHT($C134,LEN($C134)-1)="old",FM134,VALUE(RIGHT($C134,LEN($C134)-1))),FM134+IF(RIGHT($C134,LEN($C134)-1)="old",FM134,VALUE(RIGHT($C134,LEN($C134)-1))))/3,0),"")</f>
        <v/>
      </c>
      <c r="FO134" s="7" t="str">
        <f t="shared" ref="FO134:GK134" si="7695">IFERROR(IF(MOD(FN134,$D134)=0,$E134,$F134),"")</f>
        <v/>
      </c>
      <c r="FP134" s="7" t="str">
        <f t="shared" si="4848"/>
        <v>,25</v>
      </c>
      <c r="FQ134" s="7" t="str">
        <f t="shared" si="4849"/>
        <v>,7,7,7</v>
      </c>
      <c r="FR134" s="7" t="str">
        <f t="shared" si="4956"/>
        <v/>
      </c>
      <c r="FS134" s="7" t="str">
        <f t="shared" ref="FS134:GK134" si="7696">IFERROR(ROUNDDOWN(IF(LEFT($C134,1)="*",FR134*IF(RIGHT($C134,LEN($C134)-1)="old",FR134,VALUE(RIGHT($C134,LEN($C134)-1))),FR134+IF(RIGHT($C134,LEN($C134)-1)="old",FR134,VALUE(RIGHT($C134,LEN($C134)-1))))/3,0),"")</f>
        <v/>
      </c>
      <c r="FT134" s="7" t="str">
        <f t="shared" ref="FT134:GK134" si="7697">IFERROR(IF(MOD(FS134,$D134)=0,$E134,$F134),"")</f>
        <v/>
      </c>
      <c r="FU134" s="7" t="str">
        <f t="shared" si="4852"/>
        <v>,25</v>
      </c>
      <c r="FV134" s="7" t="str">
        <f t="shared" si="4853"/>
        <v>,7,7,7</v>
      </c>
      <c r="FW134" s="7" t="str">
        <f t="shared" si="4959"/>
        <v/>
      </c>
      <c r="FX134" s="7" t="str">
        <f t="shared" ref="FX134:GK134" si="7698">IFERROR(ROUNDDOWN(IF(LEFT($C134,1)="*",FW134*IF(RIGHT($C134,LEN($C134)-1)="old",FW134,VALUE(RIGHT($C134,LEN($C134)-1))),FW134+IF(RIGHT($C134,LEN($C134)-1)="old",FW134,VALUE(RIGHT($C134,LEN($C134)-1))))/3,0),"")</f>
        <v/>
      </c>
      <c r="FY134" s="7" t="str">
        <f t="shared" ref="FY134:GK134" si="7699">IFERROR(IF(MOD(FX134,$D134)=0,$E134,$F134),"")</f>
        <v/>
      </c>
      <c r="FZ134" s="7" t="str">
        <f t="shared" si="4856"/>
        <v>,25</v>
      </c>
      <c r="GA134" s="7" t="str">
        <f t="shared" si="4857"/>
        <v>,7,7,7</v>
      </c>
      <c r="GB134" s="7" t="str">
        <f t="shared" si="4962"/>
        <v/>
      </c>
      <c r="GC134" s="7" t="str">
        <f t="shared" ref="GC134:GK134" si="7700">IFERROR(ROUNDDOWN(IF(LEFT($C134,1)="*",GB134*IF(RIGHT($C134,LEN($C134)-1)="old",GB134,VALUE(RIGHT($C134,LEN($C134)-1))),GB134+IF(RIGHT($C134,LEN($C134)-1)="old",GB134,VALUE(RIGHT($C134,LEN($C134)-1))))/3,0),"")</f>
        <v/>
      </c>
      <c r="GD134" s="7" t="str">
        <f t="shared" ref="GD134:GK134" si="7701">IFERROR(IF(MOD(GC134,$D134)=0,$E134,$F134),"")</f>
        <v/>
      </c>
      <c r="GE134" s="7" t="str">
        <f t="shared" si="4860"/>
        <v>,25</v>
      </c>
      <c r="GF134" s="7" t="str">
        <f t="shared" si="4861"/>
        <v>,7,7,7</v>
      </c>
      <c r="GG134" s="7" t="str">
        <f t="shared" si="4965"/>
        <v/>
      </c>
      <c r="GH134" s="7" t="str">
        <f t="shared" ref="GH134:GK134" si="7702">IFERROR(ROUNDDOWN(IF(LEFT($C134,1)="*",GG134*IF(RIGHT($C134,LEN($C134)-1)="old",GG134,VALUE(RIGHT($C134,LEN($C134)-1))),GG134+IF(RIGHT($C134,LEN($C134)-1)="old",GG134,VALUE(RIGHT($C134,LEN($C134)-1))))/3,0),"")</f>
        <v/>
      </c>
      <c r="GI134" s="7" t="str">
        <f t="shared" ref="GI134:GK134" si="7703">IFERROR(IF(MOD(GH134,$D134)=0,$E134,$F134),"")</f>
        <v/>
      </c>
      <c r="GJ134" s="7" t="str">
        <f t="shared" si="4864"/>
        <v>,25</v>
      </c>
      <c r="GK134" s="7" t="str">
        <f t="shared" si="4865"/>
        <v>,7,7,7</v>
      </c>
    </row>
    <row r="135" spans="1:197" s="7" customFormat="1" x14ac:dyDescent="0.25">
      <c r="B135" s="7">
        <v>2</v>
      </c>
      <c r="C135" s="7" t="str">
        <f>"+2"</f>
        <v>+2</v>
      </c>
      <c r="D135" s="7">
        <v>19</v>
      </c>
      <c r="E135" s="7">
        <v>5</v>
      </c>
      <c r="F135" s="7">
        <v>6</v>
      </c>
      <c r="I135" s="7" t="str">
        <f>IF(E128=B135,GJ128,"")&amp;IF(F128=B135,GK128,"")&amp;IF(E129=B135,GJ129,"")&amp;IF(F129=B135,GK129,"")&amp;IF(E130=B135,GJ130,"")&amp;IF(F130=B135,GK130,"")&amp;IF(E131=B135,GJ131,"")&amp;IF(F131=B135,GK131,"")&amp;IF(E132=B135,GJ132,"")&amp;IF(F132=B135,GK132,"")&amp;IF(E133=B135,GJ133,"")&amp;IF(F133=B135,GK133,"")&amp;IF(E134=B135,GJ134,"")&amp;IF(F134=B135,GK134,"")</f>
        <v>,11,11,55,55,55</v>
      </c>
      <c r="J135" s="7">
        <f t="shared" si="4728"/>
        <v>5</v>
      </c>
      <c r="K135" s="7">
        <f t="shared" ref="K135:K140" si="7704">K127+J135</f>
        <v>62</v>
      </c>
      <c r="L135" s="7" t="str">
        <f>IF(E136=B135,GJ136,"")&amp;IF(F136=B135,GK136,"")&amp;IF(E137=B135,GJ137,"")&amp;IF(F137=B135,GK137,"")&amp;IF(E138=B135,GJ138,"")&amp;IF(F138=B135,GK138,"")&amp;IF(E139=B135,GJ139,"")&amp;IF(F139=B135,GK139,"")&amp;IF(E140=B135,GJ140,"")&amp;IF(F140=B135,GK140,"")</f>
        <v/>
      </c>
      <c r="M135">
        <f>LEN(L135)-LEN(SUBSTITUTE(L135,",",""))</f>
        <v>0</v>
      </c>
      <c r="N135" s="7">
        <f>IF(N$4&lt;=$J135,VALUE(SUBSTITUTE(MID($I135,IFERROR(FIND(CHAR(1),SUBSTITUTE($I135,",",CHAR(1),(N$4+1)-1)),1),IFERROR(FIND(CHAR(1),SUBSTITUTE($I135,",",CHAR(1),(N$4+1))),LEN($I135)+1)-IFERROR(FIND(CHAR(1),SUBSTITUTE($I135,",",CHAR(1),(N$4+1)-1)),1)),",","")),"")</f>
        <v>11</v>
      </c>
      <c r="O135" s="7">
        <f t="shared" si="7634"/>
        <v>4</v>
      </c>
      <c r="P135" s="7">
        <f t="shared" si="7635"/>
        <v>6</v>
      </c>
      <c r="Q135" s="7" t="str">
        <f t="shared" si="6472"/>
        <v/>
      </c>
      <c r="R135" s="7" t="str">
        <f t="shared" si="6473"/>
        <v>,4</v>
      </c>
      <c r="S135" s="7">
        <f t="shared" si="4729"/>
        <v>11</v>
      </c>
      <c r="T135" s="7">
        <f t="shared" si="4657"/>
        <v>4</v>
      </c>
      <c r="U135" s="7">
        <f t="shared" si="4658"/>
        <v>6</v>
      </c>
      <c r="V135" s="7" t="str">
        <f t="shared" si="5378"/>
        <v/>
      </c>
      <c r="W135" s="7" t="str">
        <f t="shared" si="5379"/>
        <v>,4,4</v>
      </c>
      <c r="X135" s="7">
        <f t="shared" si="4866"/>
        <v>55</v>
      </c>
      <c r="Y135" s="7">
        <f t="shared" ref="Y135:CJ135" si="7705">IFERROR(ROUNDDOWN(IF(LEFT($C135,1)="*",X135*IF(RIGHT($C135,LEN($C135)-1)="old",X135,VALUE(RIGHT($C135,LEN($C135)-1))),X135+IF(RIGHT($C135,LEN($C135)-1)="old",X135,VALUE(RIGHT($C135,LEN($C135)-1))))/3,0),"")</f>
        <v>19</v>
      </c>
      <c r="Z135" s="7">
        <f t="shared" ref="Z135:CK135" si="7706">IFERROR(IF(MOD(Y135,$D135)=0,$E135,$F135),"")</f>
        <v>5</v>
      </c>
      <c r="AA135" s="7" t="str">
        <f t="shared" si="4732"/>
        <v>,19</v>
      </c>
      <c r="AB135" s="7" t="str">
        <f t="shared" si="4733"/>
        <v>,4,4</v>
      </c>
      <c r="AC135" s="7">
        <f t="shared" si="4869"/>
        <v>55</v>
      </c>
      <c r="AD135" s="7">
        <f t="shared" ref="AD135:CO135" si="7707">IFERROR(ROUNDDOWN(IF(LEFT($C135,1)="*",AC135*IF(RIGHT($C135,LEN($C135)-1)="old",AC135,VALUE(RIGHT($C135,LEN($C135)-1))),AC135+IF(RIGHT($C135,LEN($C135)-1)="old",AC135,VALUE(RIGHT($C135,LEN($C135)-1))))/3,0),"")</f>
        <v>19</v>
      </c>
      <c r="AE135" s="7">
        <f t="shared" ref="AE135:CP135" si="7708">IFERROR(IF(MOD(AD135,$D135)=0,$E135,$F135),"")</f>
        <v>5</v>
      </c>
      <c r="AF135" s="7" t="str">
        <f t="shared" si="4736"/>
        <v>,19,19</v>
      </c>
      <c r="AG135" s="7" t="str">
        <f t="shared" si="4737"/>
        <v>,4,4</v>
      </c>
      <c r="AH135" s="7">
        <f t="shared" si="4872"/>
        <v>55</v>
      </c>
      <c r="AI135" s="7">
        <f t="shared" ref="AI135:CT135" si="7709">IFERROR(ROUNDDOWN(IF(LEFT($C135,1)="*",AH135*IF(RIGHT($C135,LEN($C135)-1)="old",AH135,VALUE(RIGHT($C135,LEN($C135)-1))),AH135+IF(RIGHT($C135,LEN($C135)-1)="old",AH135,VALUE(RIGHT($C135,LEN($C135)-1))))/3,0),"")</f>
        <v>19</v>
      </c>
      <c r="AJ135" s="7">
        <f t="shared" ref="AJ135:CU135" si="7710">IFERROR(IF(MOD(AI135,$D135)=0,$E135,$F135),"")</f>
        <v>5</v>
      </c>
      <c r="AK135" s="7" t="str">
        <f t="shared" si="4740"/>
        <v>,19,19,19</v>
      </c>
      <c r="AL135" s="7" t="str">
        <f t="shared" si="4741"/>
        <v>,4,4</v>
      </c>
      <c r="AM135" s="7" t="str">
        <f t="shared" si="4875"/>
        <v/>
      </c>
      <c r="AN135" s="7" t="str">
        <f t="shared" ref="AN135:CY135" si="7711">IFERROR(ROUNDDOWN(IF(LEFT($C135,1)="*",AM135*IF(RIGHT($C135,LEN($C135)-1)="old",AM135,VALUE(RIGHT($C135,LEN($C135)-1))),AM135+IF(RIGHT($C135,LEN($C135)-1)="old",AM135,VALUE(RIGHT($C135,LEN($C135)-1))))/3,0),"")</f>
        <v/>
      </c>
      <c r="AO135" s="7" t="str">
        <f t="shared" ref="AO135:CZ135" si="7712">IFERROR(IF(MOD(AN135,$D135)=0,$E135,$F135),"")</f>
        <v/>
      </c>
      <c r="AP135" s="7" t="str">
        <f t="shared" si="4744"/>
        <v>,19,19,19</v>
      </c>
      <c r="AQ135" s="7" t="str">
        <f t="shared" si="4745"/>
        <v>,4,4</v>
      </c>
      <c r="AR135" s="7" t="str">
        <f t="shared" si="4878"/>
        <v/>
      </c>
      <c r="AS135" s="7" t="str">
        <f t="shared" ref="AS135:DD135" si="7713">IFERROR(ROUNDDOWN(IF(LEFT($C135,1)="*",AR135*IF(RIGHT($C135,LEN($C135)-1)="old",AR135,VALUE(RIGHT($C135,LEN($C135)-1))),AR135+IF(RIGHT($C135,LEN($C135)-1)="old",AR135,VALUE(RIGHT($C135,LEN($C135)-1))))/3,0),"")</f>
        <v/>
      </c>
      <c r="AT135" s="7" t="str">
        <f t="shared" ref="AT135:DE135" si="7714">IFERROR(IF(MOD(AS135,$D135)=0,$E135,$F135),"")</f>
        <v/>
      </c>
      <c r="AU135" s="7" t="str">
        <f t="shared" si="4748"/>
        <v>,19,19,19</v>
      </c>
      <c r="AV135" s="7" t="str">
        <f t="shared" si="4749"/>
        <v>,4,4</v>
      </c>
      <c r="AW135" s="7" t="str">
        <f t="shared" si="4881"/>
        <v/>
      </c>
      <c r="AX135" s="7" t="str">
        <f t="shared" ref="AX135:DI135" si="7715">IFERROR(ROUNDDOWN(IF(LEFT($C135,1)="*",AW135*IF(RIGHT($C135,LEN($C135)-1)="old",AW135,VALUE(RIGHT($C135,LEN($C135)-1))),AW135+IF(RIGHT($C135,LEN($C135)-1)="old",AW135,VALUE(RIGHT($C135,LEN($C135)-1))))/3,0),"")</f>
        <v/>
      </c>
      <c r="AY135" s="7" t="str">
        <f t="shared" ref="AY135:DJ135" si="7716">IFERROR(IF(MOD(AX135,$D135)=0,$E135,$F135),"")</f>
        <v/>
      </c>
      <c r="AZ135" s="7" t="str">
        <f t="shared" si="4752"/>
        <v>,19,19,19</v>
      </c>
      <c r="BA135" s="7" t="str">
        <f t="shared" si="4753"/>
        <v>,4,4</v>
      </c>
      <c r="BB135" s="7" t="str">
        <f t="shared" si="4884"/>
        <v/>
      </c>
      <c r="BC135" s="7" t="str">
        <f t="shared" ref="BC135:DN135" si="7717">IFERROR(ROUNDDOWN(IF(LEFT($C135,1)="*",BB135*IF(RIGHT($C135,LEN($C135)-1)="old",BB135,VALUE(RIGHT($C135,LEN($C135)-1))),BB135+IF(RIGHT($C135,LEN($C135)-1)="old",BB135,VALUE(RIGHT($C135,LEN($C135)-1))))/3,0),"")</f>
        <v/>
      </c>
      <c r="BD135" s="7" t="str">
        <f t="shared" ref="BD135:DO135" si="7718">IFERROR(IF(MOD(BC135,$D135)=0,$E135,$F135),"")</f>
        <v/>
      </c>
      <c r="BE135" s="7" t="str">
        <f t="shared" si="4756"/>
        <v>,19,19,19</v>
      </c>
      <c r="BF135" s="7" t="str">
        <f t="shared" si="4757"/>
        <v>,4,4</v>
      </c>
      <c r="BG135" s="7" t="str">
        <f t="shared" si="4887"/>
        <v/>
      </c>
      <c r="BH135" s="7" t="str">
        <f t="shared" ref="BH135:DS135" si="7719">IFERROR(ROUNDDOWN(IF(LEFT($C135,1)="*",BG135*IF(RIGHT($C135,LEN($C135)-1)="old",BG135,VALUE(RIGHT($C135,LEN($C135)-1))),BG135+IF(RIGHT($C135,LEN($C135)-1)="old",BG135,VALUE(RIGHT($C135,LEN($C135)-1))))/3,0),"")</f>
        <v/>
      </c>
      <c r="BI135" s="7" t="str">
        <f t="shared" ref="BI135:DT135" si="7720">IFERROR(IF(MOD(BH135,$D135)=0,$E135,$F135),"")</f>
        <v/>
      </c>
      <c r="BJ135" s="7" t="str">
        <f t="shared" si="4760"/>
        <v>,19,19,19</v>
      </c>
      <c r="BK135" s="7" t="str">
        <f t="shared" si="4761"/>
        <v>,4,4</v>
      </c>
      <c r="BL135" s="7" t="str">
        <f t="shared" si="4890"/>
        <v/>
      </c>
      <c r="BM135" s="7" t="str">
        <f t="shared" ref="BM135:DX135" si="7721">IFERROR(ROUNDDOWN(IF(LEFT($C135,1)="*",BL135*IF(RIGHT($C135,LEN($C135)-1)="old",BL135,VALUE(RIGHT($C135,LEN($C135)-1))),BL135+IF(RIGHT($C135,LEN($C135)-1)="old",BL135,VALUE(RIGHT($C135,LEN($C135)-1))))/3,0),"")</f>
        <v/>
      </c>
      <c r="BN135" s="7" t="str">
        <f t="shared" ref="BN135:DY135" si="7722">IFERROR(IF(MOD(BM135,$D135)=0,$E135,$F135),"")</f>
        <v/>
      </c>
      <c r="BO135" s="7" t="str">
        <f t="shared" si="4764"/>
        <v>,19,19,19</v>
      </c>
      <c r="BP135" s="7" t="str">
        <f t="shared" si="4765"/>
        <v>,4,4</v>
      </c>
      <c r="BQ135" s="7" t="str">
        <f t="shared" si="4893"/>
        <v/>
      </c>
      <c r="BR135" s="7" t="str">
        <f t="shared" ref="BR135:EC135" si="7723">IFERROR(ROUNDDOWN(IF(LEFT($C135,1)="*",BQ135*IF(RIGHT($C135,LEN($C135)-1)="old",BQ135,VALUE(RIGHT($C135,LEN($C135)-1))),BQ135+IF(RIGHT($C135,LEN($C135)-1)="old",BQ135,VALUE(RIGHT($C135,LEN($C135)-1))))/3,0),"")</f>
        <v/>
      </c>
      <c r="BS135" s="7" t="str">
        <f t="shared" ref="BS135:ED135" si="7724">IFERROR(IF(MOD(BR135,$D135)=0,$E135,$F135),"")</f>
        <v/>
      </c>
      <c r="BT135" s="7" t="str">
        <f t="shared" si="4768"/>
        <v>,19,19,19</v>
      </c>
      <c r="BU135" s="7" t="str">
        <f t="shared" si="4769"/>
        <v>,4,4</v>
      </c>
      <c r="BV135" s="7" t="str">
        <f t="shared" si="4896"/>
        <v/>
      </c>
      <c r="BW135" s="7" t="str">
        <f t="shared" ref="BW135:EH135" si="7725">IFERROR(ROUNDDOWN(IF(LEFT($C135,1)="*",BV135*IF(RIGHT($C135,LEN($C135)-1)="old",BV135,VALUE(RIGHT($C135,LEN($C135)-1))),BV135+IF(RIGHT($C135,LEN($C135)-1)="old",BV135,VALUE(RIGHT($C135,LEN($C135)-1))))/3,0),"")</f>
        <v/>
      </c>
      <c r="BX135" s="7" t="str">
        <f t="shared" ref="BX135:EI135" si="7726">IFERROR(IF(MOD(BW135,$D135)=0,$E135,$F135),"")</f>
        <v/>
      </c>
      <c r="BY135" s="7" t="str">
        <f t="shared" si="4772"/>
        <v>,19,19,19</v>
      </c>
      <c r="BZ135" s="7" t="str">
        <f t="shared" si="4773"/>
        <v>,4,4</v>
      </c>
      <c r="CA135" s="7" t="str">
        <f t="shared" si="4899"/>
        <v/>
      </c>
      <c r="CB135" s="7" t="str">
        <f t="shared" ref="CB135:EM135" si="7727">IFERROR(ROUNDDOWN(IF(LEFT($C135,1)="*",CA135*IF(RIGHT($C135,LEN($C135)-1)="old",CA135,VALUE(RIGHT($C135,LEN($C135)-1))),CA135+IF(RIGHT($C135,LEN($C135)-1)="old",CA135,VALUE(RIGHT($C135,LEN($C135)-1))))/3,0),"")</f>
        <v/>
      </c>
      <c r="CC135" s="7" t="str">
        <f t="shared" ref="CC135:EN135" si="7728">IFERROR(IF(MOD(CB135,$D135)=0,$E135,$F135),"")</f>
        <v/>
      </c>
      <c r="CD135" s="7" t="str">
        <f t="shared" si="4776"/>
        <v>,19,19,19</v>
      </c>
      <c r="CE135" s="7" t="str">
        <f t="shared" si="4777"/>
        <v>,4,4</v>
      </c>
      <c r="CF135" s="7" t="str">
        <f t="shared" si="4902"/>
        <v/>
      </c>
      <c r="CG135" s="7" t="str">
        <f t="shared" ref="CG135:ER135" si="7729">IFERROR(ROUNDDOWN(IF(LEFT($C135,1)="*",CF135*IF(RIGHT($C135,LEN($C135)-1)="old",CF135,VALUE(RIGHT($C135,LEN($C135)-1))),CF135+IF(RIGHT($C135,LEN($C135)-1)="old",CF135,VALUE(RIGHT($C135,LEN($C135)-1))))/3,0),"")</f>
        <v/>
      </c>
      <c r="CH135" s="7" t="str">
        <f t="shared" ref="CH135:ES135" si="7730">IFERROR(IF(MOD(CG135,$D135)=0,$E135,$F135),"")</f>
        <v/>
      </c>
      <c r="CI135" s="7" t="str">
        <f t="shared" si="4780"/>
        <v>,19,19,19</v>
      </c>
      <c r="CJ135" s="7" t="str">
        <f t="shared" si="4781"/>
        <v>,4,4</v>
      </c>
      <c r="CK135" s="7" t="str">
        <f t="shared" si="4905"/>
        <v/>
      </c>
      <c r="CL135" s="7" t="str">
        <f t="shared" ref="CL135:EW135" si="7731">IFERROR(ROUNDDOWN(IF(LEFT($C135,1)="*",CK135*IF(RIGHT($C135,LEN($C135)-1)="old",CK135,VALUE(RIGHT($C135,LEN($C135)-1))),CK135+IF(RIGHT($C135,LEN($C135)-1)="old",CK135,VALUE(RIGHT($C135,LEN($C135)-1))))/3,0),"")</f>
        <v/>
      </c>
      <c r="CM135" s="7" t="str">
        <f t="shared" ref="CM135:EX135" si="7732">IFERROR(IF(MOD(CL135,$D135)=0,$E135,$F135),"")</f>
        <v/>
      </c>
      <c r="CN135" s="7" t="str">
        <f t="shared" si="4784"/>
        <v>,19,19,19</v>
      </c>
      <c r="CO135" s="7" t="str">
        <f t="shared" si="4785"/>
        <v>,4,4</v>
      </c>
      <c r="CP135" s="7" t="str">
        <f t="shared" si="4908"/>
        <v/>
      </c>
      <c r="CQ135" s="7" t="str">
        <f t="shared" ref="CQ135:FB135" si="7733">IFERROR(ROUNDDOWN(IF(LEFT($C135,1)="*",CP135*IF(RIGHT($C135,LEN($C135)-1)="old",CP135,VALUE(RIGHT($C135,LEN($C135)-1))),CP135+IF(RIGHT($C135,LEN($C135)-1)="old",CP135,VALUE(RIGHT($C135,LEN($C135)-1))))/3,0),"")</f>
        <v/>
      </c>
      <c r="CR135" s="7" t="str">
        <f t="shared" ref="CR135:FC135" si="7734">IFERROR(IF(MOD(CQ135,$D135)=0,$E135,$F135),"")</f>
        <v/>
      </c>
      <c r="CS135" s="7" t="str">
        <f t="shared" si="4788"/>
        <v>,19,19,19</v>
      </c>
      <c r="CT135" s="7" t="str">
        <f t="shared" si="4789"/>
        <v>,4,4</v>
      </c>
      <c r="CU135" s="7" t="str">
        <f t="shared" si="4911"/>
        <v/>
      </c>
      <c r="CV135" s="7" t="str">
        <f t="shared" ref="CV135:FG135" si="7735">IFERROR(ROUNDDOWN(IF(LEFT($C135,1)="*",CU135*IF(RIGHT($C135,LEN($C135)-1)="old",CU135,VALUE(RIGHT($C135,LEN($C135)-1))),CU135+IF(RIGHT($C135,LEN($C135)-1)="old",CU135,VALUE(RIGHT($C135,LEN($C135)-1))))/3,0),"")</f>
        <v/>
      </c>
      <c r="CW135" s="7" t="str">
        <f t="shared" ref="CW135:FH135" si="7736">IFERROR(IF(MOD(CV135,$D135)=0,$E135,$F135),"")</f>
        <v/>
      </c>
      <c r="CX135" s="7" t="str">
        <f t="shared" si="4792"/>
        <v>,19,19,19</v>
      </c>
      <c r="CY135" s="7" t="str">
        <f t="shared" si="4793"/>
        <v>,4,4</v>
      </c>
      <c r="CZ135" s="7" t="str">
        <f t="shared" si="4914"/>
        <v/>
      </c>
      <c r="DA135" s="7" t="str">
        <f t="shared" ref="DA135:FL135" si="7737">IFERROR(ROUNDDOWN(IF(LEFT($C135,1)="*",CZ135*IF(RIGHT($C135,LEN($C135)-1)="old",CZ135,VALUE(RIGHT($C135,LEN($C135)-1))),CZ135+IF(RIGHT($C135,LEN($C135)-1)="old",CZ135,VALUE(RIGHT($C135,LEN($C135)-1))))/3,0),"")</f>
        <v/>
      </c>
      <c r="DB135" s="7" t="str">
        <f t="shared" ref="DB135:FM135" si="7738">IFERROR(IF(MOD(DA135,$D135)=0,$E135,$F135),"")</f>
        <v/>
      </c>
      <c r="DC135" s="7" t="str">
        <f t="shared" si="4796"/>
        <v>,19,19,19</v>
      </c>
      <c r="DD135" s="7" t="str">
        <f t="shared" si="4797"/>
        <v>,4,4</v>
      </c>
      <c r="DE135" s="7" t="str">
        <f t="shared" si="4917"/>
        <v/>
      </c>
      <c r="DF135" s="7" t="str">
        <f t="shared" ref="DF135:FQ135" si="7739">IFERROR(ROUNDDOWN(IF(LEFT($C135,1)="*",DE135*IF(RIGHT($C135,LEN($C135)-1)="old",DE135,VALUE(RIGHT($C135,LEN($C135)-1))),DE135+IF(RIGHT($C135,LEN($C135)-1)="old",DE135,VALUE(RIGHT($C135,LEN($C135)-1))))/3,0),"")</f>
        <v/>
      </c>
      <c r="DG135" s="7" t="str">
        <f t="shared" ref="DG135:FR135" si="7740">IFERROR(IF(MOD(DF135,$D135)=0,$E135,$F135),"")</f>
        <v/>
      </c>
      <c r="DH135" s="7" t="str">
        <f t="shared" si="4800"/>
        <v>,19,19,19</v>
      </c>
      <c r="DI135" s="7" t="str">
        <f t="shared" si="4801"/>
        <v>,4,4</v>
      </c>
      <c r="DJ135" s="7" t="str">
        <f t="shared" si="4920"/>
        <v/>
      </c>
      <c r="DK135" s="7" t="str">
        <f t="shared" ref="DK135:FV135" si="7741">IFERROR(ROUNDDOWN(IF(LEFT($C135,1)="*",DJ135*IF(RIGHT($C135,LEN($C135)-1)="old",DJ135,VALUE(RIGHT($C135,LEN($C135)-1))),DJ135+IF(RIGHT($C135,LEN($C135)-1)="old",DJ135,VALUE(RIGHT($C135,LEN($C135)-1))))/3,0),"")</f>
        <v/>
      </c>
      <c r="DL135" s="7" t="str">
        <f t="shared" ref="DL135:FW135" si="7742">IFERROR(IF(MOD(DK135,$D135)=0,$E135,$F135),"")</f>
        <v/>
      </c>
      <c r="DM135" s="7" t="str">
        <f t="shared" si="4804"/>
        <v>,19,19,19</v>
      </c>
      <c r="DN135" s="7" t="str">
        <f t="shared" si="4805"/>
        <v>,4,4</v>
      </c>
      <c r="DO135" s="7" t="str">
        <f t="shared" si="4923"/>
        <v/>
      </c>
      <c r="DP135" s="7" t="str">
        <f t="shared" ref="DP135:GA135" si="7743">IFERROR(ROUNDDOWN(IF(LEFT($C135,1)="*",DO135*IF(RIGHT($C135,LEN($C135)-1)="old",DO135,VALUE(RIGHT($C135,LEN($C135)-1))),DO135+IF(RIGHT($C135,LEN($C135)-1)="old",DO135,VALUE(RIGHT($C135,LEN($C135)-1))))/3,0),"")</f>
        <v/>
      </c>
      <c r="DQ135" s="7" t="str">
        <f t="shared" ref="DQ135:GB135" si="7744">IFERROR(IF(MOD(DP135,$D135)=0,$E135,$F135),"")</f>
        <v/>
      </c>
      <c r="DR135" s="7" t="str">
        <f t="shared" si="4808"/>
        <v>,19,19,19</v>
      </c>
      <c r="DS135" s="7" t="str">
        <f t="shared" si="4809"/>
        <v>,4,4</v>
      </c>
      <c r="DT135" s="7" t="str">
        <f t="shared" si="4926"/>
        <v/>
      </c>
      <c r="DU135" s="7" t="str">
        <f t="shared" ref="DU135:GF135" si="7745">IFERROR(ROUNDDOWN(IF(LEFT($C135,1)="*",DT135*IF(RIGHT($C135,LEN($C135)-1)="old",DT135,VALUE(RIGHT($C135,LEN($C135)-1))),DT135+IF(RIGHT($C135,LEN($C135)-1)="old",DT135,VALUE(RIGHT($C135,LEN($C135)-1))))/3,0),"")</f>
        <v/>
      </c>
      <c r="DV135" s="7" t="str">
        <f t="shared" ref="DV135:GG135" si="7746">IFERROR(IF(MOD(DU135,$D135)=0,$E135,$F135),"")</f>
        <v/>
      </c>
      <c r="DW135" s="7" t="str">
        <f t="shared" si="4812"/>
        <v>,19,19,19</v>
      </c>
      <c r="DX135" s="7" t="str">
        <f t="shared" si="4813"/>
        <v>,4,4</v>
      </c>
      <c r="DY135" s="7" t="str">
        <f t="shared" si="4929"/>
        <v/>
      </c>
      <c r="DZ135" s="7" t="str">
        <f t="shared" ref="DZ135:GK135" si="7747">IFERROR(ROUNDDOWN(IF(LEFT($C135,1)="*",DY135*IF(RIGHT($C135,LEN($C135)-1)="old",DY135,VALUE(RIGHT($C135,LEN($C135)-1))),DY135+IF(RIGHT($C135,LEN($C135)-1)="old",DY135,VALUE(RIGHT($C135,LEN($C135)-1))))/3,0),"")</f>
        <v/>
      </c>
      <c r="EA135" s="7" t="str">
        <f t="shared" ref="EA135:GK135" si="7748">IFERROR(IF(MOD(DZ135,$D135)=0,$E135,$F135),"")</f>
        <v/>
      </c>
      <c r="EB135" s="7" t="str">
        <f t="shared" si="4816"/>
        <v>,19,19,19</v>
      </c>
      <c r="EC135" s="7" t="str">
        <f t="shared" si="4817"/>
        <v>,4,4</v>
      </c>
      <c r="ED135" s="7" t="str">
        <f t="shared" si="4932"/>
        <v/>
      </c>
      <c r="EE135" s="7" t="str">
        <f t="shared" ref="EE135:GK135" si="7749">IFERROR(ROUNDDOWN(IF(LEFT($C135,1)="*",ED135*IF(RIGHT($C135,LEN($C135)-1)="old",ED135,VALUE(RIGHT($C135,LEN($C135)-1))),ED135+IF(RIGHT($C135,LEN($C135)-1)="old",ED135,VALUE(RIGHT($C135,LEN($C135)-1))))/3,0),"")</f>
        <v/>
      </c>
      <c r="EF135" s="7" t="str">
        <f t="shared" ref="EF135:GK135" si="7750">IFERROR(IF(MOD(EE135,$D135)=0,$E135,$F135),"")</f>
        <v/>
      </c>
      <c r="EG135" s="7" t="str">
        <f t="shared" si="4820"/>
        <v>,19,19,19</v>
      </c>
      <c r="EH135" s="7" t="str">
        <f t="shared" si="4821"/>
        <v>,4,4</v>
      </c>
      <c r="EI135" s="7" t="str">
        <f t="shared" si="4935"/>
        <v/>
      </c>
      <c r="EJ135" s="7" t="str">
        <f t="shared" ref="EJ135:GK135" si="7751">IFERROR(ROUNDDOWN(IF(LEFT($C135,1)="*",EI135*IF(RIGHT($C135,LEN($C135)-1)="old",EI135,VALUE(RIGHT($C135,LEN($C135)-1))),EI135+IF(RIGHT($C135,LEN($C135)-1)="old",EI135,VALUE(RIGHT($C135,LEN($C135)-1))))/3,0),"")</f>
        <v/>
      </c>
      <c r="EK135" s="7" t="str">
        <f t="shared" ref="EK135:GK135" si="7752">IFERROR(IF(MOD(EJ135,$D135)=0,$E135,$F135),"")</f>
        <v/>
      </c>
      <c r="EL135" s="7" t="str">
        <f t="shared" si="4824"/>
        <v>,19,19,19</v>
      </c>
      <c r="EM135" s="7" t="str">
        <f t="shared" si="4825"/>
        <v>,4,4</v>
      </c>
      <c r="EN135" s="7" t="str">
        <f t="shared" si="4938"/>
        <v/>
      </c>
      <c r="EO135" s="7" t="str">
        <f t="shared" ref="EO135:GK135" si="7753">IFERROR(ROUNDDOWN(IF(LEFT($C135,1)="*",EN135*IF(RIGHT($C135,LEN($C135)-1)="old",EN135,VALUE(RIGHT($C135,LEN($C135)-1))),EN135+IF(RIGHT($C135,LEN($C135)-1)="old",EN135,VALUE(RIGHT($C135,LEN($C135)-1))))/3,0),"")</f>
        <v/>
      </c>
      <c r="EP135" s="7" t="str">
        <f t="shared" ref="EP135:GK135" si="7754">IFERROR(IF(MOD(EO135,$D135)=0,$E135,$F135),"")</f>
        <v/>
      </c>
      <c r="EQ135" s="7" t="str">
        <f t="shared" si="4828"/>
        <v>,19,19,19</v>
      </c>
      <c r="ER135" s="7" t="str">
        <f t="shared" si="4829"/>
        <v>,4,4</v>
      </c>
      <c r="ES135" s="7" t="str">
        <f t="shared" si="4941"/>
        <v/>
      </c>
      <c r="ET135" s="7" t="str">
        <f t="shared" ref="ET135:GK135" si="7755">IFERROR(ROUNDDOWN(IF(LEFT($C135,1)="*",ES135*IF(RIGHT($C135,LEN($C135)-1)="old",ES135,VALUE(RIGHT($C135,LEN($C135)-1))),ES135+IF(RIGHT($C135,LEN($C135)-1)="old",ES135,VALUE(RIGHT($C135,LEN($C135)-1))))/3,0),"")</f>
        <v/>
      </c>
      <c r="EU135" s="7" t="str">
        <f t="shared" ref="EU135:GK135" si="7756">IFERROR(IF(MOD(ET135,$D135)=0,$E135,$F135),"")</f>
        <v/>
      </c>
      <c r="EV135" s="7" t="str">
        <f t="shared" si="4832"/>
        <v>,19,19,19</v>
      </c>
      <c r="EW135" s="7" t="str">
        <f t="shared" si="4833"/>
        <v>,4,4</v>
      </c>
      <c r="EX135" s="7" t="str">
        <f t="shared" si="4944"/>
        <v/>
      </c>
      <c r="EY135" s="7" t="str">
        <f t="shared" ref="EY135:GK135" si="7757">IFERROR(ROUNDDOWN(IF(LEFT($C135,1)="*",EX135*IF(RIGHT($C135,LEN($C135)-1)="old",EX135,VALUE(RIGHT($C135,LEN($C135)-1))),EX135+IF(RIGHT($C135,LEN($C135)-1)="old",EX135,VALUE(RIGHT($C135,LEN($C135)-1))))/3,0),"")</f>
        <v/>
      </c>
      <c r="EZ135" s="7" t="str">
        <f t="shared" ref="EZ135:GK135" si="7758">IFERROR(IF(MOD(EY135,$D135)=0,$E135,$F135),"")</f>
        <v/>
      </c>
      <c r="FA135" s="7" t="str">
        <f t="shared" si="4836"/>
        <v>,19,19,19</v>
      </c>
      <c r="FB135" s="7" t="str">
        <f t="shared" si="4837"/>
        <v>,4,4</v>
      </c>
      <c r="FC135" s="7" t="str">
        <f t="shared" si="4947"/>
        <v/>
      </c>
      <c r="FD135" s="7" t="str">
        <f t="shared" ref="FD135:GK135" si="7759">IFERROR(ROUNDDOWN(IF(LEFT($C135,1)="*",FC135*IF(RIGHT($C135,LEN($C135)-1)="old",FC135,VALUE(RIGHT($C135,LEN($C135)-1))),FC135+IF(RIGHT($C135,LEN($C135)-1)="old",FC135,VALUE(RIGHT($C135,LEN($C135)-1))))/3,0),"")</f>
        <v/>
      </c>
      <c r="FE135" s="7" t="str">
        <f t="shared" ref="FE135:GK135" si="7760">IFERROR(IF(MOD(FD135,$D135)=0,$E135,$F135),"")</f>
        <v/>
      </c>
      <c r="FF135" s="7" t="str">
        <f t="shared" si="4840"/>
        <v>,19,19,19</v>
      </c>
      <c r="FG135" s="7" t="str">
        <f t="shared" si="4841"/>
        <v>,4,4</v>
      </c>
      <c r="FH135" s="7" t="str">
        <f t="shared" si="4950"/>
        <v/>
      </c>
      <c r="FI135" s="7" t="str">
        <f t="shared" ref="FI135:GK135" si="7761">IFERROR(ROUNDDOWN(IF(LEFT($C135,1)="*",FH135*IF(RIGHT($C135,LEN($C135)-1)="old",FH135,VALUE(RIGHT($C135,LEN($C135)-1))),FH135+IF(RIGHT($C135,LEN($C135)-1)="old",FH135,VALUE(RIGHT($C135,LEN($C135)-1))))/3,0),"")</f>
        <v/>
      </c>
      <c r="FJ135" s="7" t="str">
        <f t="shared" ref="FJ135:GK135" si="7762">IFERROR(IF(MOD(FI135,$D135)=0,$E135,$F135),"")</f>
        <v/>
      </c>
      <c r="FK135" s="7" t="str">
        <f t="shared" si="4844"/>
        <v>,19,19,19</v>
      </c>
      <c r="FL135" s="7" t="str">
        <f t="shared" si="4845"/>
        <v>,4,4</v>
      </c>
      <c r="FM135" s="7" t="str">
        <f t="shared" si="4953"/>
        <v/>
      </c>
      <c r="FN135" s="7" t="str">
        <f t="shared" ref="FN135:GK135" si="7763">IFERROR(ROUNDDOWN(IF(LEFT($C135,1)="*",FM135*IF(RIGHT($C135,LEN($C135)-1)="old",FM135,VALUE(RIGHT($C135,LEN($C135)-1))),FM135+IF(RIGHT($C135,LEN($C135)-1)="old",FM135,VALUE(RIGHT($C135,LEN($C135)-1))))/3,0),"")</f>
        <v/>
      </c>
      <c r="FO135" s="7" t="str">
        <f t="shared" ref="FO135:GK135" si="7764">IFERROR(IF(MOD(FN135,$D135)=0,$E135,$F135),"")</f>
        <v/>
      </c>
      <c r="FP135" s="7" t="str">
        <f t="shared" si="4848"/>
        <v>,19,19,19</v>
      </c>
      <c r="FQ135" s="7" t="str">
        <f t="shared" si="4849"/>
        <v>,4,4</v>
      </c>
      <c r="FR135" s="7" t="str">
        <f t="shared" si="4956"/>
        <v/>
      </c>
      <c r="FS135" s="7" t="str">
        <f t="shared" ref="FS135:GK135" si="7765">IFERROR(ROUNDDOWN(IF(LEFT($C135,1)="*",FR135*IF(RIGHT($C135,LEN($C135)-1)="old",FR135,VALUE(RIGHT($C135,LEN($C135)-1))),FR135+IF(RIGHT($C135,LEN($C135)-1)="old",FR135,VALUE(RIGHT($C135,LEN($C135)-1))))/3,0),"")</f>
        <v/>
      </c>
      <c r="FT135" s="7" t="str">
        <f t="shared" ref="FT135:GK135" si="7766">IFERROR(IF(MOD(FS135,$D135)=0,$E135,$F135),"")</f>
        <v/>
      </c>
      <c r="FU135" s="7" t="str">
        <f t="shared" si="4852"/>
        <v>,19,19,19</v>
      </c>
      <c r="FV135" s="7" t="str">
        <f t="shared" si="4853"/>
        <v>,4,4</v>
      </c>
      <c r="FW135" s="7" t="str">
        <f t="shared" si="4959"/>
        <v/>
      </c>
      <c r="FX135" s="7" t="str">
        <f t="shared" ref="FX135:GK135" si="7767">IFERROR(ROUNDDOWN(IF(LEFT($C135,1)="*",FW135*IF(RIGHT($C135,LEN($C135)-1)="old",FW135,VALUE(RIGHT($C135,LEN($C135)-1))),FW135+IF(RIGHT($C135,LEN($C135)-1)="old",FW135,VALUE(RIGHT($C135,LEN($C135)-1))))/3,0),"")</f>
        <v/>
      </c>
      <c r="FY135" s="7" t="str">
        <f t="shared" ref="FY135:GK135" si="7768">IFERROR(IF(MOD(FX135,$D135)=0,$E135,$F135),"")</f>
        <v/>
      </c>
      <c r="FZ135" s="7" t="str">
        <f t="shared" si="4856"/>
        <v>,19,19,19</v>
      </c>
      <c r="GA135" s="7" t="str">
        <f t="shared" si="4857"/>
        <v>,4,4</v>
      </c>
      <c r="GB135" s="7" t="str">
        <f t="shared" si="4962"/>
        <v/>
      </c>
      <c r="GC135" s="7" t="str">
        <f t="shared" ref="GC135:GK135" si="7769">IFERROR(ROUNDDOWN(IF(LEFT($C135,1)="*",GB135*IF(RIGHT($C135,LEN($C135)-1)="old",GB135,VALUE(RIGHT($C135,LEN($C135)-1))),GB135+IF(RIGHT($C135,LEN($C135)-1)="old",GB135,VALUE(RIGHT($C135,LEN($C135)-1))))/3,0),"")</f>
        <v/>
      </c>
      <c r="GD135" s="7" t="str">
        <f t="shared" ref="GD135:GK135" si="7770">IFERROR(IF(MOD(GC135,$D135)=0,$E135,$F135),"")</f>
        <v/>
      </c>
      <c r="GE135" s="7" t="str">
        <f t="shared" si="4860"/>
        <v>,19,19,19</v>
      </c>
      <c r="GF135" s="7" t="str">
        <f t="shared" si="4861"/>
        <v>,4,4</v>
      </c>
      <c r="GG135" s="7" t="str">
        <f t="shared" si="4965"/>
        <v/>
      </c>
      <c r="GH135" s="7" t="str">
        <f t="shared" ref="GH135:GK135" si="7771">IFERROR(ROUNDDOWN(IF(LEFT($C135,1)="*",GG135*IF(RIGHT($C135,LEN($C135)-1)="old",GG135,VALUE(RIGHT($C135,LEN($C135)-1))),GG135+IF(RIGHT($C135,LEN($C135)-1)="old",GG135,VALUE(RIGHT($C135,LEN($C135)-1))))/3,0),"")</f>
        <v/>
      </c>
      <c r="GI135" s="7" t="str">
        <f t="shared" ref="GI135:GK135" si="7772">IFERROR(IF(MOD(GH135,$D135)=0,$E135,$F135),"")</f>
        <v/>
      </c>
      <c r="GJ135" s="7" t="str">
        <f t="shared" si="4864"/>
        <v>,19,19,19</v>
      </c>
      <c r="GK135" s="7" t="str">
        <f t="shared" si="4865"/>
        <v>,4,4</v>
      </c>
    </row>
    <row r="136" spans="1:197" s="7" customFormat="1" x14ac:dyDescent="0.25">
      <c r="B136" s="7">
        <v>3</v>
      </c>
      <c r="C136" s="7" t="str">
        <f>"+5"</f>
        <v>+5</v>
      </c>
      <c r="D136" s="7">
        <v>13</v>
      </c>
      <c r="E136" s="7">
        <v>2</v>
      </c>
      <c r="F136" s="7">
        <v>6</v>
      </c>
      <c r="I136" s="7" t="str">
        <f>IF(E129=B136,GJ129,"")&amp;IF(F129=B136,GK129,"")&amp;IF(E130=B136,GJ130,"")&amp;IF(F130=B136,GK130,"")&amp;IF(E131=B136,GJ131,"")&amp;IF(F131=B136,GK131,"")&amp;IF(E132=B136,GJ132,"")&amp;IF(F132=B136,GK132,"")&amp;IF(E133=B136,GJ133,"")&amp;IF(F133=B136,GK133,"")&amp;IF(E134=B136,GJ134,"")&amp;IF(F134=B136,GK134,"")&amp;IF(E135=B136,GJ135,"")&amp;IF(F135=B136,GK135,"")</f>
        <v>,3,3,3,3,3,3,3,3,3,3,3,208</v>
      </c>
      <c r="J136" s="7">
        <f t="shared" si="4728"/>
        <v>12</v>
      </c>
      <c r="K136" s="7">
        <f t="shared" si="7704"/>
        <v>197</v>
      </c>
      <c r="L136" s="7" t="str">
        <f>IF(E137=B136,GJ137,"")&amp;IF(F137=B136,GK137,"")&amp;IF(E138=B136,GJ138,"")&amp;IF(F138=B136,GK138,"")&amp;IF(E139=B136,GJ139,"")&amp;IF(F139=B136,GK139,"")&amp;IF(E140=B136,GJ140,"")&amp;IF(F140=B136,GK140,"")</f>
        <v>,3,3,3,3,3,3,3,3,3,3,208</v>
      </c>
      <c r="M136">
        <f>LEN(L136)-LEN(SUBSTITUTE(L136,",",""))</f>
        <v>11</v>
      </c>
      <c r="N136" s="7">
        <f>IF(N$4&lt;=$J136,VALUE(SUBSTITUTE(MID($I136,IFERROR(FIND(CHAR(1),SUBSTITUTE($I136,",",CHAR(1),(N$4+1)-1)),1),IFERROR(FIND(CHAR(1),SUBSTITUTE($I136,",",CHAR(1),(N$4+1))),LEN($I136)+1)-IFERROR(FIND(CHAR(1),SUBSTITUTE($I136,",",CHAR(1),(N$4+1)-1)),1)),",","")),"")</f>
        <v>3</v>
      </c>
      <c r="O136" s="7">
        <f t="shared" si="7634"/>
        <v>2</v>
      </c>
      <c r="P136" s="7">
        <f t="shared" si="7635"/>
        <v>6</v>
      </c>
      <c r="Q136" s="7" t="str">
        <f t="shared" si="6472"/>
        <v/>
      </c>
      <c r="R136" s="7" t="str">
        <f t="shared" si="6473"/>
        <v>,2</v>
      </c>
      <c r="S136" s="7">
        <f t="shared" si="4729"/>
        <v>3</v>
      </c>
      <c r="T136" s="7">
        <f t="shared" si="4657"/>
        <v>2</v>
      </c>
      <c r="U136" s="7">
        <f t="shared" si="4658"/>
        <v>6</v>
      </c>
      <c r="V136" s="7" t="str">
        <f t="shared" si="5378"/>
        <v/>
      </c>
      <c r="W136" s="7" t="str">
        <f t="shared" si="5379"/>
        <v>,2,2</v>
      </c>
      <c r="X136" s="7">
        <f t="shared" si="4866"/>
        <v>3</v>
      </c>
      <c r="Y136" s="7">
        <f t="shared" ref="Y136:CJ136" si="7773">IFERROR(ROUNDDOWN(IF(LEFT($C136,1)="*",X136*IF(RIGHT($C136,LEN($C136)-1)="old",X136,VALUE(RIGHT($C136,LEN($C136)-1))),X136+IF(RIGHT($C136,LEN($C136)-1)="old",X136,VALUE(RIGHT($C136,LEN($C136)-1))))/3,0),"")</f>
        <v>2</v>
      </c>
      <c r="Z136" s="7">
        <f t="shared" ref="Z136:CK136" si="7774">IFERROR(IF(MOD(Y136,$D136)=0,$E136,$F136),"")</f>
        <v>6</v>
      </c>
      <c r="AA136" s="7" t="str">
        <f t="shared" si="4732"/>
        <v/>
      </c>
      <c r="AB136" s="7" t="str">
        <f t="shared" si="4733"/>
        <v>,2,2,2</v>
      </c>
      <c r="AC136" s="7">
        <f t="shared" si="4869"/>
        <v>3</v>
      </c>
      <c r="AD136" s="7">
        <f t="shared" ref="AD136:CO136" si="7775">IFERROR(ROUNDDOWN(IF(LEFT($C136,1)="*",AC136*IF(RIGHT($C136,LEN($C136)-1)="old",AC136,VALUE(RIGHT($C136,LEN($C136)-1))),AC136+IF(RIGHT($C136,LEN($C136)-1)="old",AC136,VALUE(RIGHT($C136,LEN($C136)-1))))/3,0),"")</f>
        <v>2</v>
      </c>
      <c r="AE136" s="7">
        <f t="shared" ref="AE136:CP136" si="7776">IFERROR(IF(MOD(AD136,$D136)=0,$E136,$F136),"")</f>
        <v>6</v>
      </c>
      <c r="AF136" s="7" t="str">
        <f t="shared" si="4736"/>
        <v/>
      </c>
      <c r="AG136" s="7" t="str">
        <f t="shared" si="4737"/>
        <v>,2,2,2,2</v>
      </c>
      <c r="AH136" s="7">
        <f t="shared" si="4872"/>
        <v>3</v>
      </c>
      <c r="AI136" s="7">
        <f t="shared" ref="AI136:CT136" si="7777">IFERROR(ROUNDDOWN(IF(LEFT($C136,1)="*",AH136*IF(RIGHT($C136,LEN($C136)-1)="old",AH136,VALUE(RIGHT($C136,LEN($C136)-1))),AH136+IF(RIGHT($C136,LEN($C136)-1)="old",AH136,VALUE(RIGHT($C136,LEN($C136)-1))))/3,0),"")</f>
        <v>2</v>
      </c>
      <c r="AJ136" s="7">
        <f t="shared" ref="AJ136:CU136" si="7778">IFERROR(IF(MOD(AI136,$D136)=0,$E136,$F136),"")</f>
        <v>6</v>
      </c>
      <c r="AK136" s="7" t="str">
        <f t="shared" si="4740"/>
        <v/>
      </c>
      <c r="AL136" s="7" t="str">
        <f t="shared" si="4741"/>
        <v>,2,2,2,2,2</v>
      </c>
      <c r="AM136" s="7">
        <f t="shared" si="4875"/>
        <v>3</v>
      </c>
      <c r="AN136" s="7">
        <f t="shared" ref="AN136:CY136" si="7779">IFERROR(ROUNDDOWN(IF(LEFT($C136,1)="*",AM136*IF(RIGHT($C136,LEN($C136)-1)="old",AM136,VALUE(RIGHT($C136,LEN($C136)-1))),AM136+IF(RIGHT($C136,LEN($C136)-1)="old",AM136,VALUE(RIGHT($C136,LEN($C136)-1))))/3,0),"")</f>
        <v>2</v>
      </c>
      <c r="AO136" s="7">
        <f t="shared" ref="AO136:CZ136" si="7780">IFERROR(IF(MOD(AN136,$D136)=0,$E136,$F136),"")</f>
        <v>6</v>
      </c>
      <c r="AP136" s="7" t="str">
        <f t="shared" si="4744"/>
        <v/>
      </c>
      <c r="AQ136" s="7" t="str">
        <f t="shared" si="4745"/>
        <v>,2,2,2,2,2,2</v>
      </c>
      <c r="AR136" s="7">
        <f t="shared" si="4878"/>
        <v>3</v>
      </c>
      <c r="AS136" s="7">
        <f t="shared" ref="AS136:DD136" si="7781">IFERROR(ROUNDDOWN(IF(LEFT($C136,1)="*",AR136*IF(RIGHT($C136,LEN($C136)-1)="old",AR136,VALUE(RIGHT($C136,LEN($C136)-1))),AR136+IF(RIGHT($C136,LEN($C136)-1)="old",AR136,VALUE(RIGHT($C136,LEN($C136)-1))))/3,0),"")</f>
        <v>2</v>
      </c>
      <c r="AT136" s="7">
        <f t="shared" ref="AT136:DE136" si="7782">IFERROR(IF(MOD(AS136,$D136)=0,$E136,$F136),"")</f>
        <v>6</v>
      </c>
      <c r="AU136" s="7" t="str">
        <f t="shared" si="4748"/>
        <v/>
      </c>
      <c r="AV136" s="7" t="str">
        <f t="shared" si="4749"/>
        <v>,2,2,2,2,2,2,2</v>
      </c>
      <c r="AW136" s="7">
        <f t="shared" si="4881"/>
        <v>3</v>
      </c>
      <c r="AX136" s="7">
        <f t="shared" ref="AX136:DI136" si="7783">IFERROR(ROUNDDOWN(IF(LEFT($C136,1)="*",AW136*IF(RIGHT($C136,LEN($C136)-1)="old",AW136,VALUE(RIGHT($C136,LEN($C136)-1))),AW136+IF(RIGHT($C136,LEN($C136)-1)="old",AW136,VALUE(RIGHT($C136,LEN($C136)-1))))/3,0),"")</f>
        <v>2</v>
      </c>
      <c r="AY136" s="7">
        <f t="shared" ref="AY136:DJ136" si="7784">IFERROR(IF(MOD(AX136,$D136)=0,$E136,$F136),"")</f>
        <v>6</v>
      </c>
      <c r="AZ136" s="7" t="str">
        <f t="shared" si="4752"/>
        <v/>
      </c>
      <c r="BA136" s="7" t="str">
        <f t="shared" si="4753"/>
        <v>,2,2,2,2,2,2,2,2</v>
      </c>
      <c r="BB136" s="7">
        <f t="shared" si="4884"/>
        <v>3</v>
      </c>
      <c r="BC136" s="7">
        <f t="shared" ref="BC136:DN136" si="7785">IFERROR(ROUNDDOWN(IF(LEFT($C136,1)="*",BB136*IF(RIGHT($C136,LEN($C136)-1)="old",BB136,VALUE(RIGHT($C136,LEN($C136)-1))),BB136+IF(RIGHT($C136,LEN($C136)-1)="old",BB136,VALUE(RIGHT($C136,LEN($C136)-1))))/3,0),"")</f>
        <v>2</v>
      </c>
      <c r="BD136" s="7">
        <f t="shared" ref="BD136:DO136" si="7786">IFERROR(IF(MOD(BC136,$D136)=0,$E136,$F136),"")</f>
        <v>6</v>
      </c>
      <c r="BE136" s="7" t="str">
        <f t="shared" si="4756"/>
        <v/>
      </c>
      <c r="BF136" s="7" t="str">
        <f t="shared" si="4757"/>
        <v>,2,2,2,2,2,2,2,2,2</v>
      </c>
      <c r="BG136" s="7">
        <f t="shared" si="4887"/>
        <v>3</v>
      </c>
      <c r="BH136" s="7">
        <f t="shared" ref="BH136:DS136" si="7787">IFERROR(ROUNDDOWN(IF(LEFT($C136,1)="*",BG136*IF(RIGHT($C136,LEN($C136)-1)="old",BG136,VALUE(RIGHT($C136,LEN($C136)-1))),BG136+IF(RIGHT($C136,LEN($C136)-1)="old",BG136,VALUE(RIGHT($C136,LEN($C136)-1))))/3,0),"")</f>
        <v>2</v>
      </c>
      <c r="BI136" s="7">
        <f t="shared" ref="BI136:DT136" si="7788">IFERROR(IF(MOD(BH136,$D136)=0,$E136,$F136),"")</f>
        <v>6</v>
      </c>
      <c r="BJ136" s="7" t="str">
        <f t="shared" si="4760"/>
        <v/>
      </c>
      <c r="BK136" s="7" t="str">
        <f t="shared" si="4761"/>
        <v>,2,2,2,2,2,2,2,2,2,2</v>
      </c>
      <c r="BL136" s="7">
        <f t="shared" si="4890"/>
        <v>3</v>
      </c>
      <c r="BM136" s="7">
        <f t="shared" ref="BM136:DX136" si="7789">IFERROR(ROUNDDOWN(IF(LEFT($C136,1)="*",BL136*IF(RIGHT($C136,LEN($C136)-1)="old",BL136,VALUE(RIGHT($C136,LEN($C136)-1))),BL136+IF(RIGHT($C136,LEN($C136)-1)="old",BL136,VALUE(RIGHT($C136,LEN($C136)-1))))/3,0),"")</f>
        <v>2</v>
      </c>
      <c r="BN136" s="7">
        <f t="shared" ref="BN136:DY136" si="7790">IFERROR(IF(MOD(BM136,$D136)=0,$E136,$F136),"")</f>
        <v>6</v>
      </c>
      <c r="BO136" s="7" t="str">
        <f t="shared" si="4764"/>
        <v/>
      </c>
      <c r="BP136" s="7" t="str">
        <f t="shared" si="4765"/>
        <v>,2,2,2,2,2,2,2,2,2,2,2</v>
      </c>
      <c r="BQ136" s="7">
        <f t="shared" si="4893"/>
        <v>208</v>
      </c>
      <c r="BR136" s="7">
        <f t="shared" ref="BR136:EC136" si="7791">IFERROR(ROUNDDOWN(IF(LEFT($C136,1)="*",BQ136*IF(RIGHT($C136,LEN($C136)-1)="old",BQ136,VALUE(RIGHT($C136,LEN($C136)-1))),BQ136+IF(RIGHT($C136,LEN($C136)-1)="old",BQ136,VALUE(RIGHT($C136,LEN($C136)-1))))/3,0),"")</f>
        <v>71</v>
      </c>
      <c r="BS136" s="7">
        <f t="shared" ref="BS136:ED136" si="7792">IFERROR(IF(MOD(BR136,$D136)=0,$E136,$F136),"")</f>
        <v>6</v>
      </c>
      <c r="BT136" s="7" t="str">
        <f t="shared" si="4768"/>
        <v/>
      </c>
      <c r="BU136" s="7" t="str">
        <f t="shared" si="4769"/>
        <v>,2,2,2,2,2,2,2,2,2,2,2,71</v>
      </c>
      <c r="BV136" s="7" t="str">
        <f t="shared" si="4896"/>
        <v/>
      </c>
      <c r="BW136" s="7" t="str">
        <f t="shared" ref="BW136:EH136" si="7793">IFERROR(ROUNDDOWN(IF(LEFT($C136,1)="*",BV136*IF(RIGHT($C136,LEN($C136)-1)="old",BV136,VALUE(RIGHT($C136,LEN($C136)-1))),BV136+IF(RIGHT($C136,LEN($C136)-1)="old",BV136,VALUE(RIGHT($C136,LEN($C136)-1))))/3,0),"")</f>
        <v/>
      </c>
      <c r="BX136" s="7" t="str">
        <f t="shared" ref="BX136:EI136" si="7794">IFERROR(IF(MOD(BW136,$D136)=0,$E136,$F136),"")</f>
        <v/>
      </c>
      <c r="BY136" s="7" t="str">
        <f t="shared" si="4772"/>
        <v/>
      </c>
      <c r="BZ136" s="7" t="str">
        <f t="shared" si="4773"/>
        <v>,2,2,2,2,2,2,2,2,2,2,2,71</v>
      </c>
      <c r="CA136" s="7" t="str">
        <f t="shared" si="4899"/>
        <v/>
      </c>
      <c r="CB136" s="7" t="str">
        <f t="shared" ref="CB136:EM136" si="7795">IFERROR(ROUNDDOWN(IF(LEFT($C136,1)="*",CA136*IF(RIGHT($C136,LEN($C136)-1)="old",CA136,VALUE(RIGHT($C136,LEN($C136)-1))),CA136+IF(RIGHT($C136,LEN($C136)-1)="old",CA136,VALUE(RIGHT($C136,LEN($C136)-1))))/3,0),"")</f>
        <v/>
      </c>
      <c r="CC136" s="7" t="str">
        <f t="shared" ref="CC136:EN136" si="7796">IFERROR(IF(MOD(CB136,$D136)=0,$E136,$F136),"")</f>
        <v/>
      </c>
      <c r="CD136" s="7" t="str">
        <f t="shared" si="4776"/>
        <v/>
      </c>
      <c r="CE136" s="7" t="str">
        <f t="shared" si="4777"/>
        <v>,2,2,2,2,2,2,2,2,2,2,2,71</v>
      </c>
      <c r="CF136" s="7" t="str">
        <f t="shared" si="4902"/>
        <v/>
      </c>
      <c r="CG136" s="7" t="str">
        <f t="shared" ref="CG136:ER136" si="7797">IFERROR(ROUNDDOWN(IF(LEFT($C136,1)="*",CF136*IF(RIGHT($C136,LEN($C136)-1)="old",CF136,VALUE(RIGHT($C136,LEN($C136)-1))),CF136+IF(RIGHT($C136,LEN($C136)-1)="old",CF136,VALUE(RIGHT($C136,LEN($C136)-1))))/3,0),"")</f>
        <v/>
      </c>
      <c r="CH136" s="7" t="str">
        <f t="shared" ref="CH136:ES136" si="7798">IFERROR(IF(MOD(CG136,$D136)=0,$E136,$F136),"")</f>
        <v/>
      </c>
      <c r="CI136" s="7" t="str">
        <f t="shared" si="4780"/>
        <v/>
      </c>
      <c r="CJ136" s="7" t="str">
        <f t="shared" si="4781"/>
        <v>,2,2,2,2,2,2,2,2,2,2,2,71</v>
      </c>
      <c r="CK136" s="7" t="str">
        <f t="shared" si="4905"/>
        <v/>
      </c>
      <c r="CL136" s="7" t="str">
        <f t="shared" ref="CL136:EW136" si="7799">IFERROR(ROUNDDOWN(IF(LEFT($C136,1)="*",CK136*IF(RIGHT($C136,LEN($C136)-1)="old",CK136,VALUE(RIGHT($C136,LEN($C136)-1))),CK136+IF(RIGHT($C136,LEN($C136)-1)="old",CK136,VALUE(RIGHT($C136,LEN($C136)-1))))/3,0),"")</f>
        <v/>
      </c>
      <c r="CM136" s="7" t="str">
        <f t="shared" ref="CM136:EX136" si="7800">IFERROR(IF(MOD(CL136,$D136)=0,$E136,$F136),"")</f>
        <v/>
      </c>
      <c r="CN136" s="7" t="str">
        <f t="shared" si="4784"/>
        <v/>
      </c>
      <c r="CO136" s="7" t="str">
        <f t="shared" si="4785"/>
        <v>,2,2,2,2,2,2,2,2,2,2,2,71</v>
      </c>
      <c r="CP136" s="7" t="str">
        <f t="shared" si="4908"/>
        <v/>
      </c>
      <c r="CQ136" s="7" t="str">
        <f t="shared" ref="CQ136:FB136" si="7801">IFERROR(ROUNDDOWN(IF(LEFT($C136,1)="*",CP136*IF(RIGHT($C136,LEN($C136)-1)="old",CP136,VALUE(RIGHT($C136,LEN($C136)-1))),CP136+IF(RIGHT($C136,LEN($C136)-1)="old",CP136,VALUE(RIGHT($C136,LEN($C136)-1))))/3,0),"")</f>
        <v/>
      </c>
      <c r="CR136" s="7" t="str">
        <f t="shared" ref="CR136:FC136" si="7802">IFERROR(IF(MOD(CQ136,$D136)=0,$E136,$F136),"")</f>
        <v/>
      </c>
      <c r="CS136" s="7" t="str">
        <f t="shared" si="4788"/>
        <v/>
      </c>
      <c r="CT136" s="7" t="str">
        <f t="shared" si="4789"/>
        <v>,2,2,2,2,2,2,2,2,2,2,2,71</v>
      </c>
      <c r="CU136" s="7" t="str">
        <f t="shared" si="4911"/>
        <v/>
      </c>
      <c r="CV136" s="7" t="str">
        <f t="shared" ref="CV136:FG136" si="7803">IFERROR(ROUNDDOWN(IF(LEFT($C136,1)="*",CU136*IF(RIGHT($C136,LEN($C136)-1)="old",CU136,VALUE(RIGHT($C136,LEN($C136)-1))),CU136+IF(RIGHT($C136,LEN($C136)-1)="old",CU136,VALUE(RIGHT($C136,LEN($C136)-1))))/3,0),"")</f>
        <v/>
      </c>
      <c r="CW136" s="7" t="str">
        <f t="shared" ref="CW136:FH136" si="7804">IFERROR(IF(MOD(CV136,$D136)=0,$E136,$F136),"")</f>
        <v/>
      </c>
      <c r="CX136" s="7" t="str">
        <f t="shared" si="4792"/>
        <v/>
      </c>
      <c r="CY136" s="7" t="str">
        <f t="shared" si="4793"/>
        <v>,2,2,2,2,2,2,2,2,2,2,2,71</v>
      </c>
      <c r="CZ136" s="7" t="str">
        <f t="shared" si="4914"/>
        <v/>
      </c>
      <c r="DA136" s="7" t="str">
        <f t="shared" ref="DA136:FL136" si="7805">IFERROR(ROUNDDOWN(IF(LEFT($C136,1)="*",CZ136*IF(RIGHT($C136,LEN($C136)-1)="old",CZ136,VALUE(RIGHT($C136,LEN($C136)-1))),CZ136+IF(RIGHT($C136,LEN($C136)-1)="old",CZ136,VALUE(RIGHT($C136,LEN($C136)-1))))/3,0),"")</f>
        <v/>
      </c>
      <c r="DB136" s="7" t="str">
        <f t="shared" ref="DB136:FM136" si="7806">IFERROR(IF(MOD(DA136,$D136)=0,$E136,$F136),"")</f>
        <v/>
      </c>
      <c r="DC136" s="7" t="str">
        <f t="shared" si="4796"/>
        <v/>
      </c>
      <c r="DD136" s="7" t="str">
        <f t="shared" si="4797"/>
        <v>,2,2,2,2,2,2,2,2,2,2,2,71</v>
      </c>
      <c r="DE136" s="7" t="str">
        <f t="shared" si="4917"/>
        <v/>
      </c>
      <c r="DF136" s="7" t="str">
        <f t="shared" ref="DF136:FQ136" si="7807">IFERROR(ROUNDDOWN(IF(LEFT($C136,1)="*",DE136*IF(RIGHT($C136,LEN($C136)-1)="old",DE136,VALUE(RIGHT($C136,LEN($C136)-1))),DE136+IF(RIGHT($C136,LEN($C136)-1)="old",DE136,VALUE(RIGHT($C136,LEN($C136)-1))))/3,0),"")</f>
        <v/>
      </c>
      <c r="DG136" s="7" t="str">
        <f t="shared" ref="DG136:FR136" si="7808">IFERROR(IF(MOD(DF136,$D136)=0,$E136,$F136),"")</f>
        <v/>
      </c>
      <c r="DH136" s="7" t="str">
        <f t="shared" si="4800"/>
        <v/>
      </c>
      <c r="DI136" s="7" t="str">
        <f t="shared" si="4801"/>
        <v>,2,2,2,2,2,2,2,2,2,2,2,71</v>
      </c>
      <c r="DJ136" s="7" t="str">
        <f t="shared" si="4920"/>
        <v/>
      </c>
      <c r="DK136" s="7" t="str">
        <f t="shared" ref="DK136:FV136" si="7809">IFERROR(ROUNDDOWN(IF(LEFT($C136,1)="*",DJ136*IF(RIGHT($C136,LEN($C136)-1)="old",DJ136,VALUE(RIGHT($C136,LEN($C136)-1))),DJ136+IF(RIGHT($C136,LEN($C136)-1)="old",DJ136,VALUE(RIGHT($C136,LEN($C136)-1))))/3,0),"")</f>
        <v/>
      </c>
      <c r="DL136" s="7" t="str">
        <f t="shared" ref="DL136:FW136" si="7810">IFERROR(IF(MOD(DK136,$D136)=0,$E136,$F136),"")</f>
        <v/>
      </c>
      <c r="DM136" s="7" t="str">
        <f t="shared" si="4804"/>
        <v/>
      </c>
      <c r="DN136" s="7" t="str">
        <f t="shared" si="4805"/>
        <v>,2,2,2,2,2,2,2,2,2,2,2,71</v>
      </c>
      <c r="DO136" s="7" t="str">
        <f t="shared" si="4923"/>
        <v/>
      </c>
      <c r="DP136" s="7" t="str">
        <f t="shared" ref="DP136:GA136" si="7811">IFERROR(ROUNDDOWN(IF(LEFT($C136,1)="*",DO136*IF(RIGHT($C136,LEN($C136)-1)="old",DO136,VALUE(RIGHT($C136,LEN($C136)-1))),DO136+IF(RIGHT($C136,LEN($C136)-1)="old",DO136,VALUE(RIGHT($C136,LEN($C136)-1))))/3,0),"")</f>
        <v/>
      </c>
      <c r="DQ136" s="7" t="str">
        <f t="shared" ref="DQ136:GB136" si="7812">IFERROR(IF(MOD(DP136,$D136)=0,$E136,$F136),"")</f>
        <v/>
      </c>
      <c r="DR136" s="7" t="str">
        <f t="shared" si="4808"/>
        <v/>
      </c>
      <c r="DS136" s="7" t="str">
        <f t="shared" si="4809"/>
        <v>,2,2,2,2,2,2,2,2,2,2,2,71</v>
      </c>
      <c r="DT136" s="7" t="str">
        <f t="shared" si="4926"/>
        <v/>
      </c>
      <c r="DU136" s="7" t="str">
        <f t="shared" ref="DU136:GF136" si="7813">IFERROR(ROUNDDOWN(IF(LEFT($C136,1)="*",DT136*IF(RIGHT($C136,LEN($C136)-1)="old",DT136,VALUE(RIGHT($C136,LEN($C136)-1))),DT136+IF(RIGHT($C136,LEN($C136)-1)="old",DT136,VALUE(RIGHT($C136,LEN($C136)-1))))/3,0),"")</f>
        <v/>
      </c>
      <c r="DV136" s="7" t="str">
        <f t="shared" ref="DV136:GG136" si="7814">IFERROR(IF(MOD(DU136,$D136)=0,$E136,$F136),"")</f>
        <v/>
      </c>
      <c r="DW136" s="7" t="str">
        <f t="shared" si="4812"/>
        <v/>
      </c>
      <c r="DX136" s="7" t="str">
        <f t="shared" si="4813"/>
        <v>,2,2,2,2,2,2,2,2,2,2,2,71</v>
      </c>
      <c r="DY136" s="7" t="str">
        <f t="shared" si="4929"/>
        <v/>
      </c>
      <c r="DZ136" s="7" t="str">
        <f t="shared" ref="DZ136:GK136" si="7815">IFERROR(ROUNDDOWN(IF(LEFT($C136,1)="*",DY136*IF(RIGHT($C136,LEN($C136)-1)="old",DY136,VALUE(RIGHT($C136,LEN($C136)-1))),DY136+IF(RIGHT($C136,LEN($C136)-1)="old",DY136,VALUE(RIGHT($C136,LEN($C136)-1))))/3,0),"")</f>
        <v/>
      </c>
      <c r="EA136" s="7" t="str">
        <f t="shared" ref="EA136:GK136" si="7816">IFERROR(IF(MOD(DZ136,$D136)=0,$E136,$F136),"")</f>
        <v/>
      </c>
      <c r="EB136" s="7" t="str">
        <f t="shared" si="4816"/>
        <v/>
      </c>
      <c r="EC136" s="7" t="str">
        <f t="shared" si="4817"/>
        <v>,2,2,2,2,2,2,2,2,2,2,2,71</v>
      </c>
      <c r="ED136" s="7" t="str">
        <f t="shared" si="4932"/>
        <v/>
      </c>
      <c r="EE136" s="7" t="str">
        <f t="shared" ref="EE136:GK136" si="7817">IFERROR(ROUNDDOWN(IF(LEFT($C136,1)="*",ED136*IF(RIGHT($C136,LEN($C136)-1)="old",ED136,VALUE(RIGHT($C136,LEN($C136)-1))),ED136+IF(RIGHT($C136,LEN($C136)-1)="old",ED136,VALUE(RIGHT($C136,LEN($C136)-1))))/3,0),"")</f>
        <v/>
      </c>
      <c r="EF136" s="7" t="str">
        <f t="shared" ref="EF136:GK136" si="7818">IFERROR(IF(MOD(EE136,$D136)=0,$E136,$F136),"")</f>
        <v/>
      </c>
      <c r="EG136" s="7" t="str">
        <f t="shared" si="4820"/>
        <v/>
      </c>
      <c r="EH136" s="7" t="str">
        <f t="shared" si="4821"/>
        <v>,2,2,2,2,2,2,2,2,2,2,2,71</v>
      </c>
      <c r="EI136" s="7" t="str">
        <f t="shared" si="4935"/>
        <v/>
      </c>
      <c r="EJ136" s="7" t="str">
        <f t="shared" ref="EJ136:GK136" si="7819">IFERROR(ROUNDDOWN(IF(LEFT($C136,1)="*",EI136*IF(RIGHT($C136,LEN($C136)-1)="old",EI136,VALUE(RIGHT($C136,LEN($C136)-1))),EI136+IF(RIGHT($C136,LEN($C136)-1)="old",EI136,VALUE(RIGHT($C136,LEN($C136)-1))))/3,0),"")</f>
        <v/>
      </c>
      <c r="EK136" s="7" t="str">
        <f t="shared" ref="EK136:GK136" si="7820">IFERROR(IF(MOD(EJ136,$D136)=0,$E136,$F136),"")</f>
        <v/>
      </c>
      <c r="EL136" s="7" t="str">
        <f t="shared" si="4824"/>
        <v/>
      </c>
      <c r="EM136" s="7" t="str">
        <f t="shared" si="4825"/>
        <v>,2,2,2,2,2,2,2,2,2,2,2,71</v>
      </c>
      <c r="EN136" s="7" t="str">
        <f t="shared" si="4938"/>
        <v/>
      </c>
      <c r="EO136" s="7" t="str">
        <f t="shared" ref="EO136:GK136" si="7821">IFERROR(ROUNDDOWN(IF(LEFT($C136,1)="*",EN136*IF(RIGHT($C136,LEN($C136)-1)="old",EN136,VALUE(RIGHT($C136,LEN($C136)-1))),EN136+IF(RIGHT($C136,LEN($C136)-1)="old",EN136,VALUE(RIGHT($C136,LEN($C136)-1))))/3,0),"")</f>
        <v/>
      </c>
      <c r="EP136" s="7" t="str">
        <f t="shared" ref="EP136:GK136" si="7822">IFERROR(IF(MOD(EO136,$D136)=0,$E136,$F136),"")</f>
        <v/>
      </c>
      <c r="EQ136" s="7" t="str">
        <f t="shared" si="4828"/>
        <v/>
      </c>
      <c r="ER136" s="7" t="str">
        <f t="shared" si="4829"/>
        <v>,2,2,2,2,2,2,2,2,2,2,2,71</v>
      </c>
      <c r="ES136" s="7" t="str">
        <f t="shared" si="4941"/>
        <v/>
      </c>
      <c r="ET136" s="7" t="str">
        <f t="shared" ref="ET136:GK136" si="7823">IFERROR(ROUNDDOWN(IF(LEFT($C136,1)="*",ES136*IF(RIGHT($C136,LEN($C136)-1)="old",ES136,VALUE(RIGHT($C136,LEN($C136)-1))),ES136+IF(RIGHT($C136,LEN($C136)-1)="old",ES136,VALUE(RIGHT($C136,LEN($C136)-1))))/3,0),"")</f>
        <v/>
      </c>
      <c r="EU136" s="7" t="str">
        <f t="shared" ref="EU136:GK136" si="7824">IFERROR(IF(MOD(ET136,$D136)=0,$E136,$F136),"")</f>
        <v/>
      </c>
      <c r="EV136" s="7" t="str">
        <f t="shared" si="4832"/>
        <v/>
      </c>
      <c r="EW136" s="7" t="str">
        <f t="shared" si="4833"/>
        <v>,2,2,2,2,2,2,2,2,2,2,2,71</v>
      </c>
      <c r="EX136" s="7" t="str">
        <f t="shared" si="4944"/>
        <v/>
      </c>
      <c r="EY136" s="7" t="str">
        <f t="shared" ref="EY136:GK136" si="7825">IFERROR(ROUNDDOWN(IF(LEFT($C136,1)="*",EX136*IF(RIGHT($C136,LEN($C136)-1)="old",EX136,VALUE(RIGHT($C136,LEN($C136)-1))),EX136+IF(RIGHT($C136,LEN($C136)-1)="old",EX136,VALUE(RIGHT($C136,LEN($C136)-1))))/3,0),"")</f>
        <v/>
      </c>
      <c r="EZ136" s="7" t="str">
        <f t="shared" ref="EZ136:GK136" si="7826">IFERROR(IF(MOD(EY136,$D136)=0,$E136,$F136),"")</f>
        <v/>
      </c>
      <c r="FA136" s="7" t="str">
        <f t="shared" si="4836"/>
        <v/>
      </c>
      <c r="FB136" s="7" t="str">
        <f t="shared" si="4837"/>
        <v>,2,2,2,2,2,2,2,2,2,2,2,71</v>
      </c>
      <c r="FC136" s="7" t="str">
        <f t="shared" si="4947"/>
        <v/>
      </c>
      <c r="FD136" s="7" t="str">
        <f t="shared" ref="FD136:GK136" si="7827">IFERROR(ROUNDDOWN(IF(LEFT($C136,1)="*",FC136*IF(RIGHT($C136,LEN($C136)-1)="old",FC136,VALUE(RIGHT($C136,LEN($C136)-1))),FC136+IF(RIGHT($C136,LEN($C136)-1)="old",FC136,VALUE(RIGHT($C136,LEN($C136)-1))))/3,0),"")</f>
        <v/>
      </c>
      <c r="FE136" s="7" t="str">
        <f t="shared" ref="FE136:GK136" si="7828">IFERROR(IF(MOD(FD136,$D136)=0,$E136,$F136),"")</f>
        <v/>
      </c>
      <c r="FF136" s="7" t="str">
        <f t="shared" si="4840"/>
        <v/>
      </c>
      <c r="FG136" s="7" t="str">
        <f t="shared" si="4841"/>
        <v>,2,2,2,2,2,2,2,2,2,2,2,71</v>
      </c>
      <c r="FH136" s="7" t="str">
        <f t="shared" si="4950"/>
        <v/>
      </c>
      <c r="FI136" s="7" t="str">
        <f t="shared" ref="FI136:GK136" si="7829">IFERROR(ROUNDDOWN(IF(LEFT($C136,1)="*",FH136*IF(RIGHT($C136,LEN($C136)-1)="old",FH136,VALUE(RIGHT($C136,LEN($C136)-1))),FH136+IF(RIGHT($C136,LEN($C136)-1)="old",FH136,VALUE(RIGHT($C136,LEN($C136)-1))))/3,0),"")</f>
        <v/>
      </c>
      <c r="FJ136" s="7" t="str">
        <f t="shared" ref="FJ136:GK136" si="7830">IFERROR(IF(MOD(FI136,$D136)=0,$E136,$F136),"")</f>
        <v/>
      </c>
      <c r="FK136" s="7" t="str">
        <f t="shared" si="4844"/>
        <v/>
      </c>
      <c r="FL136" s="7" t="str">
        <f t="shared" si="4845"/>
        <v>,2,2,2,2,2,2,2,2,2,2,2,71</v>
      </c>
      <c r="FM136" s="7" t="str">
        <f t="shared" si="4953"/>
        <v/>
      </c>
      <c r="FN136" s="7" t="str">
        <f t="shared" ref="FN136:GK136" si="7831">IFERROR(ROUNDDOWN(IF(LEFT($C136,1)="*",FM136*IF(RIGHT($C136,LEN($C136)-1)="old",FM136,VALUE(RIGHT($C136,LEN($C136)-1))),FM136+IF(RIGHT($C136,LEN($C136)-1)="old",FM136,VALUE(RIGHT($C136,LEN($C136)-1))))/3,0),"")</f>
        <v/>
      </c>
      <c r="FO136" s="7" t="str">
        <f t="shared" ref="FO136:GK136" si="7832">IFERROR(IF(MOD(FN136,$D136)=0,$E136,$F136),"")</f>
        <v/>
      </c>
      <c r="FP136" s="7" t="str">
        <f t="shared" si="4848"/>
        <v/>
      </c>
      <c r="FQ136" s="7" t="str">
        <f t="shared" si="4849"/>
        <v>,2,2,2,2,2,2,2,2,2,2,2,71</v>
      </c>
      <c r="FR136" s="7" t="str">
        <f t="shared" si="4956"/>
        <v/>
      </c>
      <c r="FS136" s="7" t="str">
        <f t="shared" ref="FS136:GK136" si="7833">IFERROR(ROUNDDOWN(IF(LEFT($C136,1)="*",FR136*IF(RIGHT($C136,LEN($C136)-1)="old",FR136,VALUE(RIGHT($C136,LEN($C136)-1))),FR136+IF(RIGHT($C136,LEN($C136)-1)="old",FR136,VALUE(RIGHT($C136,LEN($C136)-1))))/3,0),"")</f>
        <v/>
      </c>
      <c r="FT136" s="7" t="str">
        <f t="shared" ref="FT136:GK136" si="7834">IFERROR(IF(MOD(FS136,$D136)=0,$E136,$F136),"")</f>
        <v/>
      </c>
      <c r="FU136" s="7" t="str">
        <f t="shared" si="4852"/>
        <v/>
      </c>
      <c r="FV136" s="7" t="str">
        <f t="shared" si="4853"/>
        <v>,2,2,2,2,2,2,2,2,2,2,2,71</v>
      </c>
      <c r="FW136" s="7" t="str">
        <f t="shared" si="4959"/>
        <v/>
      </c>
      <c r="FX136" s="7" t="str">
        <f t="shared" ref="FX136:GK136" si="7835">IFERROR(ROUNDDOWN(IF(LEFT($C136,1)="*",FW136*IF(RIGHT($C136,LEN($C136)-1)="old",FW136,VALUE(RIGHT($C136,LEN($C136)-1))),FW136+IF(RIGHT($C136,LEN($C136)-1)="old",FW136,VALUE(RIGHT($C136,LEN($C136)-1))))/3,0),"")</f>
        <v/>
      </c>
      <c r="FY136" s="7" t="str">
        <f t="shared" ref="FY136:GK136" si="7836">IFERROR(IF(MOD(FX136,$D136)=0,$E136,$F136),"")</f>
        <v/>
      </c>
      <c r="FZ136" s="7" t="str">
        <f t="shared" si="4856"/>
        <v/>
      </c>
      <c r="GA136" s="7" t="str">
        <f t="shared" si="4857"/>
        <v>,2,2,2,2,2,2,2,2,2,2,2,71</v>
      </c>
      <c r="GB136" s="7" t="str">
        <f t="shared" si="4962"/>
        <v/>
      </c>
      <c r="GC136" s="7" t="str">
        <f t="shared" ref="GC136:GK136" si="7837">IFERROR(ROUNDDOWN(IF(LEFT($C136,1)="*",GB136*IF(RIGHT($C136,LEN($C136)-1)="old",GB136,VALUE(RIGHT($C136,LEN($C136)-1))),GB136+IF(RIGHT($C136,LEN($C136)-1)="old",GB136,VALUE(RIGHT($C136,LEN($C136)-1))))/3,0),"")</f>
        <v/>
      </c>
      <c r="GD136" s="7" t="str">
        <f t="shared" ref="GD136:GK136" si="7838">IFERROR(IF(MOD(GC136,$D136)=0,$E136,$F136),"")</f>
        <v/>
      </c>
      <c r="GE136" s="7" t="str">
        <f t="shared" si="4860"/>
        <v/>
      </c>
      <c r="GF136" s="7" t="str">
        <f t="shared" si="4861"/>
        <v>,2,2,2,2,2,2,2,2,2,2,2,71</v>
      </c>
      <c r="GG136" s="7" t="str">
        <f t="shared" si="4965"/>
        <v/>
      </c>
      <c r="GH136" s="7" t="str">
        <f t="shared" ref="GH136:GK136" si="7839">IFERROR(ROUNDDOWN(IF(LEFT($C136,1)="*",GG136*IF(RIGHT($C136,LEN($C136)-1)="old",GG136,VALUE(RIGHT($C136,LEN($C136)-1))),GG136+IF(RIGHT($C136,LEN($C136)-1)="old",GG136,VALUE(RIGHT($C136,LEN($C136)-1))))/3,0),"")</f>
        <v/>
      </c>
      <c r="GI136" s="7" t="str">
        <f t="shared" ref="GI136:GK136" si="7840">IFERROR(IF(MOD(GH136,$D136)=0,$E136,$F136),"")</f>
        <v/>
      </c>
      <c r="GJ136" s="7" t="str">
        <f t="shared" si="4864"/>
        <v/>
      </c>
      <c r="GK136" s="7" t="str">
        <f t="shared" si="4865"/>
        <v>,2,2,2,2,2,2,2,2,2,2,2,71</v>
      </c>
    </row>
    <row r="137" spans="1:197" s="7" customFormat="1" x14ac:dyDescent="0.25">
      <c r="B137" s="7">
        <v>4</v>
      </c>
      <c r="C137" s="7" t="str">
        <f>"*old"</f>
        <v>*old</v>
      </c>
      <c r="D137" s="7">
        <v>7</v>
      </c>
      <c r="E137" s="7">
        <v>0</v>
      </c>
      <c r="F137" s="7">
        <v>3</v>
      </c>
      <c r="I137" s="7" t="str">
        <f>IF(E130=B137,GJ130,"")&amp;IF(F130=B137,GK130,"")&amp;IF(E131=B137,GJ131,"")&amp;IF(F131=B137,GK131,"")&amp;IF(E132=B137,GJ132,"")&amp;IF(F132=B137,GK132,"")&amp;IF(E133=B137,GJ133,"")&amp;IF(F133=B137,GK133,"")&amp;IF(E134=B137,GJ134,"")&amp;IF(F134=B137,GK134,"")&amp;IF(E135=B137,GJ135,"")&amp;IF(F135=B137,GK135,"")&amp;IF(E136=B137,GJ136,"")&amp;IF(F136=B137,GK136,"")</f>
        <v>,3,3,3,3,3,3,3,3,3,3,25</v>
      </c>
      <c r="J137" s="7">
        <f t="shared" si="4728"/>
        <v>11</v>
      </c>
      <c r="K137" s="7">
        <f t="shared" si="7704"/>
        <v>139</v>
      </c>
      <c r="L137" s="7" t="str">
        <f>IF(E138=B137,GJ138,"")&amp;IF(F138=B137,GK138,"")&amp;IF(E139=B137,GJ139,"")&amp;IF(F139=B137,GK139,"")&amp;IF(E140=B137,GJ140,"")&amp;IF(F140=B137,GK140,"")</f>
        <v>,3,3,3,3,3,3,3,3,3,3,3</v>
      </c>
      <c r="M137">
        <f>LEN(L137)-LEN(SUBSTITUTE(L137,",",""))</f>
        <v>11</v>
      </c>
      <c r="N137" s="7">
        <f>IF(N$4&lt;=$J137,VALUE(SUBSTITUTE(MID($I137,IFERROR(FIND(CHAR(1),SUBSTITUTE($I137,",",CHAR(1),(N$4+1)-1)),1),IFERROR(FIND(CHAR(1),SUBSTITUTE($I137,",",CHAR(1),(N$4+1))),LEN($I137)+1)-IFERROR(FIND(CHAR(1),SUBSTITUTE($I137,",",CHAR(1),(N$4+1)-1)),1)),",","")),"")</f>
        <v>3</v>
      </c>
      <c r="O137" s="7">
        <f t="shared" si="7634"/>
        <v>3</v>
      </c>
      <c r="P137" s="7">
        <f t="shared" si="7635"/>
        <v>3</v>
      </c>
      <c r="Q137" s="7" t="str">
        <f t="shared" si="6472"/>
        <v/>
      </c>
      <c r="R137" s="7" t="str">
        <f t="shared" si="6473"/>
        <v>,3</v>
      </c>
      <c r="S137" s="7">
        <f t="shared" si="4729"/>
        <v>3</v>
      </c>
      <c r="T137" s="7">
        <f t="shared" si="4657"/>
        <v>3</v>
      </c>
      <c r="U137" s="7">
        <f t="shared" si="4658"/>
        <v>3</v>
      </c>
      <c r="V137" s="7" t="str">
        <f t="shared" si="5378"/>
        <v/>
      </c>
      <c r="W137" s="7" t="str">
        <f t="shared" si="5379"/>
        <v>,3,3</v>
      </c>
      <c r="X137" s="7">
        <f t="shared" si="4866"/>
        <v>3</v>
      </c>
      <c r="Y137" s="7">
        <f t="shared" ref="Y137:CJ137" si="7841">IFERROR(ROUNDDOWN(IF(LEFT($C137,1)="*",X137*IF(RIGHT($C137,LEN($C137)-1)="old",X137,VALUE(RIGHT($C137,LEN($C137)-1))),X137+IF(RIGHT($C137,LEN($C137)-1)="old",X137,VALUE(RIGHT($C137,LEN($C137)-1))))/3,0),"")</f>
        <v>3</v>
      </c>
      <c r="Z137" s="7">
        <f t="shared" ref="Z137:CK137" si="7842">IFERROR(IF(MOD(Y137,$D137)=0,$E137,$F137),"")</f>
        <v>3</v>
      </c>
      <c r="AA137" s="7" t="str">
        <f t="shared" si="4732"/>
        <v/>
      </c>
      <c r="AB137" s="7" t="str">
        <f t="shared" si="4733"/>
        <v>,3,3,3</v>
      </c>
      <c r="AC137" s="7">
        <f t="shared" si="4869"/>
        <v>3</v>
      </c>
      <c r="AD137" s="7">
        <f t="shared" ref="AD137:CO137" si="7843">IFERROR(ROUNDDOWN(IF(LEFT($C137,1)="*",AC137*IF(RIGHT($C137,LEN($C137)-1)="old",AC137,VALUE(RIGHT($C137,LEN($C137)-1))),AC137+IF(RIGHT($C137,LEN($C137)-1)="old",AC137,VALUE(RIGHT($C137,LEN($C137)-1))))/3,0),"")</f>
        <v>3</v>
      </c>
      <c r="AE137" s="7">
        <f t="shared" ref="AE137:CP137" si="7844">IFERROR(IF(MOD(AD137,$D137)=0,$E137,$F137),"")</f>
        <v>3</v>
      </c>
      <c r="AF137" s="7" t="str">
        <f t="shared" si="4736"/>
        <v/>
      </c>
      <c r="AG137" s="7" t="str">
        <f t="shared" si="4737"/>
        <v>,3,3,3,3</v>
      </c>
      <c r="AH137" s="7">
        <f t="shared" si="4872"/>
        <v>3</v>
      </c>
      <c r="AI137" s="7">
        <f t="shared" ref="AI137:CT137" si="7845">IFERROR(ROUNDDOWN(IF(LEFT($C137,1)="*",AH137*IF(RIGHT($C137,LEN($C137)-1)="old",AH137,VALUE(RIGHT($C137,LEN($C137)-1))),AH137+IF(RIGHT($C137,LEN($C137)-1)="old",AH137,VALUE(RIGHT($C137,LEN($C137)-1))))/3,0),"")</f>
        <v>3</v>
      </c>
      <c r="AJ137" s="7">
        <f t="shared" ref="AJ137:CU137" si="7846">IFERROR(IF(MOD(AI137,$D137)=0,$E137,$F137),"")</f>
        <v>3</v>
      </c>
      <c r="AK137" s="7" t="str">
        <f t="shared" si="4740"/>
        <v/>
      </c>
      <c r="AL137" s="7" t="str">
        <f t="shared" si="4741"/>
        <v>,3,3,3,3,3</v>
      </c>
      <c r="AM137" s="7">
        <f t="shared" si="4875"/>
        <v>3</v>
      </c>
      <c r="AN137" s="7">
        <f t="shared" ref="AN137:CY137" si="7847">IFERROR(ROUNDDOWN(IF(LEFT($C137,1)="*",AM137*IF(RIGHT($C137,LEN($C137)-1)="old",AM137,VALUE(RIGHT($C137,LEN($C137)-1))),AM137+IF(RIGHT($C137,LEN($C137)-1)="old",AM137,VALUE(RIGHT($C137,LEN($C137)-1))))/3,0),"")</f>
        <v>3</v>
      </c>
      <c r="AO137" s="7">
        <f t="shared" ref="AO137:CZ137" si="7848">IFERROR(IF(MOD(AN137,$D137)=0,$E137,$F137),"")</f>
        <v>3</v>
      </c>
      <c r="AP137" s="7" t="str">
        <f t="shared" si="4744"/>
        <v/>
      </c>
      <c r="AQ137" s="7" t="str">
        <f t="shared" si="4745"/>
        <v>,3,3,3,3,3,3</v>
      </c>
      <c r="AR137" s="7">
        <f t="shared" si="4878"/>
        <v>3</v>
      </c>
      <c r="AS137" s="7">
        <f t="shared" ref="AS137:DD137" si="7849">IFERROR(ROUNDDOWN(IF(LEFT($C137,1)="*",AR137*IF(RIGHT($C137,LEN($C137)-1)="old",AR137,VALUE(RIGHT($C137,LEN($C137)-1))),AR137+IF(RIGHT($C137,LEN($C137)-1)="old",AR137,VALUE(RIGHT($C137,LEN($C137)-1))))/3,0),"")</f>
        <v>3</v>
      </c>
      <c r="AT137" s="7">
        <f t="shared" ref="AT137:DE137" si="7850">IFERROR(IF(MOD(AS137,$D137)=0,$E137,$F137),"")</f>
        <v>3</v>
      </c>
      <c r="AU137" s="7" t="str">
        <f t="shared" si="4748"/>
        <v/>
      </c>
      <c r="AV137" s="7" t="str">
        <f t="shared" si="4749"/>
        <v>,3,3,3,3,3,3,3</v>
      </c>
      <c r="AW137" s="7">
        <f t="shared" si="4881"/>
        <v>3</v>
      </c>
      <c r="AX137" s="7">
        <f t="shared" ref="AX137:DI137" si="7851">IFERROR(ROUNDDOWN(IF(LEFT($C137,1)="*",AW137*IF(RIGHT($C137,LEN($C137)-1)="old",AW137,VALUE(RIGHT($C137,LEN($C137)-1))),AW137+IF(RIGHT($C137,LEN($C137)-1)="old",AW137,VALUE(RIGHT($C137,LEN($C137)-1))))/3,0),"")</f>
        <v>3</v>
      </c>
      <c r="AY137" s="7">
        <f t="shared" ref="AY137:DJ137" si="7852">IFERROR(IF(MOD(AX137,$D137)=0,$E137,$F137),"")</f>
        <v>3</v>
      </c>
      <c r="AZ137" s="7" t="str">
        <f t="shared" si="4752"/>
        <v/>
      </c>
      <c r="BA137" s="7" t="str">
        <f t="shared" si="4753"/>
        <v>,3,3,3,3,3,3,3,3</v>
      </c>
      <c r="BB137" s="7">
        <f t="shared" si="4884"/>
        <v>3</v>
      </c>
      <c r="BC137" s="7">
        <f t="shared" ref="BC137:DN137" si="7853">IFERROR(ROUNDDOWN(IF(LEFT($C137,1)="*",BB137*IF(RIGHT($C137,LEN($C137)-1)="old",BB137,VALUE(RIGHT($C137,LEN($C137)-1))),BB137+IF(RIGHT($C137,LEN($C137)-1)="old",BB137,VALUE(RIGHT($C137,LEN($C137)-1))))/3,0),"")</f>
        <v>3</v>
      </c>
      <c r="BD137" s="7">
        <f t="shared" ref="BD137:DO137" si="7854">IFERROR(IF(MOD(BC137,$D137)=0,$E137,$F137),"")</f>
        <v>3</v>
      </c>
      <c r="BE137" s="7" t="str">
        <f t="shared" si="4756"/>
        <v/>
      </c>
      <c r="BF137" s="7" t="str">
        <f t="shared" si="4757"/>
        <v>,3,3,3,3,3,3,3,3,3</v>
      </c>
      <c r="BG137" s="7">
        <f t="shared" si="4887"/>
        <v>3</v>
      </c>
      <c r="BH137" s="7">
        <f t="shared" ref="BH137:DS137" si="7855">IFERROR(ROUNDDOWN(IF(LEFT($C137,1)="*",BG137*IF(RIGHT($C137,LEN($C137)-1)="old",BG137,VALUE(RIGHT($C137,LEN($C137)-1))),BG137+IF(RIGHT($C137,LEN($C137)-1)="old",BG137,VALUE(RIGHT($C137,LEN($C137)-1))))/3,0),"")</f>
        <v>3</v>
      </c>
      <c r="BI137" s="7">
        <f t="shared" ref="BI137:DT137" si="7856">IFERROR(IF(MOD(BH137,$D137)=0,$E137,$F137),"")</f>
        <v>3</v>
      </c>
      <c r="BJ137" s="7" t="str">
        <f t="shared" si="4760"/>
        <v/>
      </c>
      <c r="BK137" s="7" t="str">
        <f t="shared" si="4761"/>
        <v>,3,3,3,3,3,3,3,3,3,3</v>
      </c>
      <c r="BL137" s="7">
        <f t="shared" si="4890"/>
        <v>25</v>
      </c>
      <c r="BM137" s="7">
        <f t="shared" ref="BM137:DX137" si="7857">IFERROR(ROUNDDOWN(IF(LEFT($C137,1)="*",BL137*IF(RIGHT($C137,LEN($C137)-1)="old",BL137,VALUE(RIGHT($C137,LEN($C137)-1))),BL137+IF(RIGHT($C137,LEN($C137)-1)="old",BL137,VALUE(RIGHT($C137,LEN($C137)-1))))/3,0),"")</f>
        <v>208</v>
      </c>
      <c r="BN137" s="7">
        <f t="shared" ref="BN137:DY137" si="7858">IFERROR(IF(MOD(BM137,$D137)=0,$E137,$F137),"")</f>
        <v>3</v>
      </c>
      <c r="BO137" s="7" t="str">
        <f t="shared" si="4764"/>
        <v/>
      </c>
      <c r="BP137" s="7" t="str">
        <f t="shared" si="4765"/>
        <v>,3,3,3,3,3,3,3,3,3,3,208</v>
      </c>
      <c r="BQ137" s="7" t="str">
        <f t="shared" si="4893"/>
        <v/>
      </c>
      <c r="BR137" s="7" t="str">
        <f t="shared" ref="BR137:EC137" si="7859">IFERROR(ROUNDDOWN(IF(LEFT($C137,1)="*",BQ137*IF(RIGHT($C137,LEN($C137)-1)="old",BQ137,VALUE(RIGHT($C137,LEN($C137)-1))),BQ137+IF(RIGHT($C137,LEN($C137)-1)="old",BQ137,VALUE(RIGHT($C137,LEN($C137)-1))))/3,0),"")</f>
        <v/>
      </c>
      <c r="BS137" s="7" t="str">
        <f t="shared" ref="BS137:ED137" si="7860">IFERROR(IF(MOD(BR137,$D137)=0,$E137,$F137),"")</f>
        <v/>
      </c>
      <c r="BT137" s="7" t="str">
        <f t="shared" si="4768"/>
        <v/>
      </c>
      <c r="BU137" s="7" t="str">
        <f t="shared" si="4769"/>
        <v>,3,3,3,3,3,3,3,3,3,3,208</v>
      </c>
      <c r="BV137" s="7" t="str">
        <f t="shared" si="4896"/>
        <v/>
      </c>
      <c r="BW137" s="7" t="str">
        <f t="shared" ref="BW137:EH137" si="7861">IFERROR(ROUNDDOWN(IF(LEFT($C137,1)="*",BV137*IF(RIGHT($C137,LEN($C137)-1)="old",BV137,VALUE(RIGHT($C137,LEN($C137)-1))),BV137+IF(RIGHT($C137,LEN($C137)-1)="old",BV137,VALUE(RIGHT($C137,LEN($C137)-1))))/3,0),"")</f>
        <v/>
      </c>
      <c r="BX137" s="7" t="str">
        <f t="shared" ref="BX137:EI137" si="7862">IFERROR(IF(MOD(BW137,$D137)=0,$E137,$F137),"")</f>
        <v/>
      </c>
      <c r="BY137" s="7" t="str">
        <f t="shared" si="4772"/>
        <v/>
      </c>
      <c r="BZ137" s="7" t="str">
        <f t="shared" si="4773"/>
        <v>,3,3,3,3,3,3,3,3,3,3,208</v>
      </c>
      <c r="CA137" s="7" t="str">
        <f t="shared" si="4899"/>
        <v/>
      </c>
      <c r="CB137" s="7" t="str">
        <f t="shared" ref="CB137:EM137" si="7863">IFERROR(ROUNDDOWN(IF(LEFT($C137,1)="*",CA137*IF(RIGHT($C137,LEN($C137)-1)="old",CA137,VALUE(RIGHT($C137,LEN($C137)-1))),CA137+IF(RIGHT($C137,LEN($C137)-1)="old",CA137,VALUE(RIGHT($C137,LEN($C137)-1))))/3,0),"")</f>
        <v/>
      </c>
      <c r="CC137" s="7" t="str">
        <f t="shared" ref="CC137:EN137" si="7864">IFERROR(IF(MOD(CB137,$D137)=0,$E137,$F137),"")</f>
        <v/>
      </c>
      <c r="CD137" s="7" t="str">
        <f t="shared" si="4776"/>
        <v/>
      </c>
      <c r="CE137" s="7" t="str">
        <f t="shared" si="4777"/>
        <v>,3,3,3,3,3,3,3,3,3,3,208</v>
      </c>
      <c r="CF137" s="7" t="str">
        <f t="shared" si="4902"/>
        <v/>
      </c>
      <c r="CG137" s="7" t="str">
        <f t="shared" ref="CG137:ER137" si="7865">IFERROR(ROUNDDOWN(IF(LEFT($C137,1)="*",CF137*IF(RIGHT($C137,LEN($C137)-1)="old",CF137,VALUE(RIGHT($C137,LEN($C137)-1))),CF137+IF(RIGHT($C137,LEN($C137)-1)="old",CF137,VALUE(RIGHT($C137,LEN($C137)-1))))/3,0),"")</f>
        <v/>
      </c>
      <c r="CH137" s="7" t="str">
        <f t="shared" ref="CH137:ES137" si="7866">IFERROR(IF(MOD(CG137,$D137)=0,$E137,$F137),"")</f>
        <v/>
      </c>
      <c r="CI137" s="7" t="str">
        <f t="shared" si="4780"/>
        <v/>
      </c>
      <c r="CJ137" s="7" t="str">
        <f t="shared" si="4781"/>
        <v>,3,3,3,3,3,3,3,3,3,3,208</v>
      </c>
      <c r="CK137" s="7" t="str">
        <f t="shared" si="4905"/>
        <v/>
      </c>
      <c r="CL137" s="7" t="str">
        <f t="shared" ref="CL137:EW137" si="7867">IFERROR(ROUNDDOWN(IF(LEFT($C137,1)="*",CK137*IF(RIGHT($C137,LEN($C137)-1)="old",CK137,VALUE(RIGHT($C137,LEN($C137)-1))),CK137+IF(RIGHT($C137,LEN($C137)-1)="old",CK137,VALUE(RIGHT($C137,LEN($C137)-1))))/3,0),"")</f>
        <v/>
      </c>
      <c r="CM137" s="7" t="str">
        <f t="shared" ref="CM137:EX137" si="7868">IFERROR(IF(MOD(CL137,$D137)=0,$E137,$F137),"")</f>
        <v/>
      </c>
      <c r="CN137" s="7" t="str">
        <f t="shared" si="4784"/>
        <v/>
      </c>
      <c r="CO137" s="7" t="str">
        <f t="shared" si="4785"/>
        <v>,3,3,3,3,3,3,3,3,3,3,208</v>
      </c>
      <c r="CP137" s="7" t="str">
        <f t="shared" si="4908"/>
        <v/>
      </c>
      <c r="CQ137" s="7" t="str">
        <f t="shared" ref="CQ137:FB137" si="7869">IFERROR(ROUNDDOWN(IF(LEFT($C137,1)="*",CP137*IF(RIGHT($C137,LEN($C137)-1)="old",CP137,VALUE(RIGHT($C137,LEN($C137)-1))),CP137+IF(RIGHT($C137,LEN($C137)-1)="old",CP137,VALUE(RIGHT($C137,LEN($C137)-1))))/3,0),"")</f>
        <v/>
      </c>
      <c r="CR137" s="7" t="str">
        <f t="shared" ref="CR137:FC137" si="7870">IFERROR(IF(MOD(CQ137,$D137)=0,$E137,$F137),"")</f>
        <v/>
      </c>
      <c r="CS137" s="7" t="str">
        <f t="shared" si="4788"/>
        <v/>
      </c>
      <c r="CT137" s="7" t="str">
        <f t="shared" si="4789"/>
        <v>,3,3,3,3,3,3,3,3,3,3,208</v>
      </c>
      <c r="CU137" s="7" t="str">
        <f t="shared" si="4911"/>
        <v/>
      </c>
      <c r="CV137" s="7" t="str">
        <f t="shared" ref="CV137:FG137" si="7871">IFERROR(ROUNDDOWN(IF(LEFT($C137,1)="*",CU137*IF(RIGHT($C137,LEN($C137)-1)="old",CU137,VALUE(RIGHT($C137,LEN($C137)-1))),CU137+IF(RIGHT($C137,LEN($C137)-1)="old",CU137,VALUE(RIGHT($C137,LEN($C137)-1))))/3,0),"")</f>
        <v/>
      </c>
      <c r="CW137" s="7" t="str">
        <f t="shared" ref="CW137:FH137" si="7872">IFERROR(IF(MOD(CV137,$D137)=0,$E137,$F137),"")</f>
        <v/>
      </c>
      <c r="CX137" s="7" t="str">
        <f t="shared" si="4792"/>
        <v/>
      </c>
      <c r="CY137" s="7" t="str">
        <f t="shared" si="4793"/>
        <v>,3,3,3,3,3,3,3,3,3,3,208</v>
      </c>
      <c r="CZ137" s="7" t="str">
        <f t="shared" si="4914"/>
        <v/>
      </c>
      <c r="DA137" s="7" t="str">
        <f t="shared" ref="DA137:FL137" si="7873">IFERROR(ROUNDDOWN(IF(LEFT($C137,1)="*",CZ137*IF(RIGHT($C137,LEN($C137)-1)="old",CZ137,VALUE(RIGHT($C137,LEN($C137)-1))),CZ137+IF(RIGHT($C137,LEN($C137)-1)="old",CZ137,VALUE(RIGHT($C137,LEN($C137)-1))))/3,0),"")</f>
        <v/>
      </c>
      <c r="DB137" s="7" t="str">
        <f t="shared" ref="DB137:FM137" si="7874">IFERROR(IF(MOD(DA137,$D137)=0,$E137,$F137),"")</f>
        <v/>
      </c>
      <c r="DC137" s="7" t="str">
        <f t="shared" si="4796"/>
        <v/>
      </c>
      <c r="DD137" s="7" t="str">
        <f t="shared" si="4797"/>
        <v>,3,3,3,3,3,3,3,3,3,3,208</v>
      </c>
      <c r="DE137" s="7" t="str">
        <f t="shared" si="4917"/>
        <v/>
      </c>
      <c r="DF137" s="7" t="str">
        <f t="shared" ref="DF137:FQ137" si="7875">IFERROR(ROUNDDOWN(IF(LEFT($C137,1)="*",DE137*IF(RIGHT($C137,LEN($C137)-1)="old",DE137,VALUE(RIGHT($C137,LEN($C137)-1))),DE137+IF(RIGHT($C137,LEN($C137)-1)="old",DE137,VALUE(RIGHT($C137,LEN($C137)-1))))/3,0),"")</f>
        <v/>
      </c>
      <c r="DG137" s="7" t="str">
        <f t="shared" ref="DG137:FR137" si="7876">IFERROR(IF(MOD(DF137,$D137)=0,$E137,$F137),"")</f>
        <v/>
      </c>
      <c r="DH137" s="7" t="str">
        <f t="shared" si="4800"/>
        <v/>
      </c>
      <c r="DI137" s="7" t="str">
        <f t="shared" si="4801"/>
        <v>,3,3,3,3,3,3,3,3,3,3,208</v>
      </c>
      <c r="DJ137" s="7" t="str">
        <f t="shared" si="4920"/>
        <v/>
      </c>
      <c r="DK137" s="7" t="str">
        <f t="shared" ref="DK137:FV137" si="7877">IFERROR(ROUNDDOWN(IF(LEFT($C137,1)="*",DJ137*IF(RIGHT($C137,LEN($C137)-1)="old",DJ137,VALUE(RIGHT($C137,LEN($C137)-1))),DJ137+IF(RIGHT($C137,LEN($C137)-1)="old",DJ137,VALUE(RIGHT($C137,LEN($C137)-1))))/3,0),"")</f>
        <v/>
      </c>
      <c r="DL137" s="7" t="str">
        <f t="shared" ref="DL137:FW137" si="7878">IFERROR(IF(MOD(DK137,$D137)=0,$E137,$F137),"")</f>
        <v/>
      </c>
      <c r="DM137" s="7" t="str">
        <f t="shared" si="4804"/>
        <v/>
      </c>
      <c r="DN137" s="7" t="str">
        <f t="shared" si="4805"/>
        <v>,3,3,3,3,3,3,3,3,3,3,208</v>
      </c>
      <c r="DO137" s="7" t="str">
        <f t="shared" si="4923"/>
        <v/>
      </c>
      <c r="DP137" s="7" t="str">
        <f t="shared" ref="DP137:GA137" si="7879">IFERROR(ROUNDDOWN(IF(LEFT($C137,1)="*",DO137*IF(RIGHT($C137,LEN($C137)-1)="old",DO137,VALUE(RIGHT($C137,LEN($C137)-1))),DO137+IF(RIGHT($C137,LEN($C137)-1)="old",DO137,VALUE(RIGHT($C137,LEN($C137)-1))))/3,0),"")</f>
        <v/>
      </c>
      <c r="DQ137" s="7" t="str">
        <f t="shared" ref="DQ137:GB137" si="7880">IFERROR(IF(MOD(DP137,$D137)=0,$E137,$F137),"")</f>
        <v/>
      </c>
      <c r="DR137" s="7" t="str">
        <f t="shared" si="4808"/>
        <v/>
      </c>
      <c r="DS137" s="7" t="str">
        <f t="shared" si="4809"/>
        <v>,3,3,3,3,3,3,3,3,3,3,208</v>
      </c>
      <c r="DT137" s="7" t="str">
        <f t="shared" si="4926"/>
        <v/>
      </c>
      <c r="DU137" s="7" t="str">
        <f t="shared" ref="DU137:GF137" si="7881">IFERROR(ROUNDDOWN(IF(LEFT($C137,1)="*",DT137*IF(RIGHT($C137,LEN($C137)-1)="old",DT137,VALUE(RIGHT($C137,LEN($C137)-1))),DT137+IF(RIGHT($C137,LEN($C137)-1)="old",DT137,VALUE(RIGHT($C137,LEN($C137)-1))))/3,0),"")</f>
        <v/>
      </c>
      <c r="DV137" s="7" t="str">
        <f t="shared" ref="DV137:GG137" si="7882">IFERROR(IF(MOD(DU137,$D137)=0,$E137,$F137),"")</f>
        <v/>
      </c>
      <c r="DW137" s="7" t="str">
        <f t="shared" si="4812"/>
        <v/>
      </c>
      <c r="DX137" s="7" t="str">
        <f t="shared" si="4813"/>
        <v>,3,3,3,3,3,3,3,3,3,3,208</v>
      </c>
      <c r="DY137" s="7" t="str">
        <f t="shared" si="4929"/>
        <v/>
      </c>
      <c r="DZ137" s="7" t="str">
        <f t="shared" ref="DZ137:GK137" si="7883">IFERROR(ROUNDDOWN(IF(LEFT($C137,1)="*",DY137*IF(RIGHT($C137,LEN($C137)-1)="old",DY137,VALUE(RIGHT($C137,LEN($C137)-1))),DY137+IF(RIGHT($C137,LEN($C137)-1)="old",DY137,VALUE(RIGHT($C137,LEN($C137)-1))))/3,0),"")</f>
        <v/>
      </c>
      <c r="EA137" s="7" t="str">
        <f t="shared" ref="EA137:GK137" si="7884">IFERROR(IF(MOD(DZ137,$D137)=0,$E137,$F137),"")</f>
        <v/>
      </c>
      <c r="EB137" s="7" t="str">
        <f t="shared" si="4816"/>
        <v/>
      </c>
      <c r="EC137" s="7" t="str">
        <f t="shared" si="4817"/>
        <v>,3,3,3,3,3,3,3,3,3,3,208</v>
      </c>
      <c r="ED137" s="7" t="str">
        <f t="shared" si="4932"/>
        <v/>
      </c>
      <c r="EE137" s="7" t="str">
        <f t="shared" ref="EE137:GK137" si="7885">IFERROR(ROUNDDOWN(IF(LEFT($C137,1)="*",ED137*IF(RIGHT($C137,LEN($C137)-1)="old",ED137,VALUE(RIGHT($C137,LEN($C137)-1))),ED137+IF(RIGHT($C137,LEN($C137)-1)="old",ED137,VALUE(RIGHT($C137,LEN($C137)-1))))/3,0),"")</f>
        <v/>
      </c>
      <c r="EF137" s="7" t="str">
        <f t="shared" ref="EF137:GK137" si="7886">IFERROR(IF(MOD(EE137,$D137)=0,$E137,$F137),"")</f>
        <v/>
      </c>
      <c r="EG137" s="7" t="str">
        <f t="shared" si="4820"/>
        <v/>
      </c>
      <c r="EH137" s="7" t="str">
        <f t="shared" si="4821"/>
        <v>,3,3,3,3,3,3,3,3,3,3,208</v>
      </c>
      <c r="EI137" s="7" t="str">
        <f t="shared" si="4935"/>
        <v/>
      </c>
      <c r="EJ137" s="7" t="str">
        <f t="shared" ref="EJ137:GK137" si="7887">IFERROR(ROUNDDOWN(IF(LEFT($C137,1)="*",EI137*IF(RIGHT($C137,LEN($C137)-1)="old",EI137,VALUE(RIGHT($C137,LEN($C137)-1))),EI137+IF(RIGHT($C137,LEN($C137)-1)="old",EI137,VALUE(RIGHT($C137,LEN($C137)-1))))/3,0),"")</f>
        <v/>
      </c>
      <c r="EK137" s="7" t="str">
        <f t="shared" ref="EK137:GK137" si="7888">IFERROR(IF(MOD(EJ137,$D137)=0,$E137,$F137),"")</f>
        <v/>
      </c>
      <c r="EL137" s="7" t="str">
        <f t="shared" si="4824"/>
        <v/>
      </c>
      <c r="EM137" s="7" t="str">
        <f t="shared" si="4825"/>
        <v>,3,3,3,3,3,3,3,3,3,3,208</v>
      </c>
      <c r="EN137" s="7" t="str">
        <f t="shared" si="4938"/>
        <v/>
      </c>
      <c r="EO137" s="7" t="str">
        <f t="shared" ref="EO137:GK137" si="7889">IFERROR(ROUNDDOWN(IF(LEFT($C137,1)="*",EN137*IF(RIGHT($C137,LEN($C137)-1)="old",EN137,VALUE(RIGHT($C137,LEN($C137)-1))),EN137+IF(RIGHT($C137,LEN($C137)-1)="old",EN137,VALUE(RIGHT($C137,LEN($C137)-1))))/3,0),"")</f>
        <v/>
      </c>
      <c r="EP137" s="7" t="str">
        <f t="shared" ref="EP137:GK137" si="7890">IFERROR(IF(MOD(EO137,$D137)=0,$E137,$F137),"")</f>
        <v/>
      </c>
      <c r="EQ137" s="7" t="str">
        <f t="shared" si="4828"/>
        <v/>
      </c>
      <c r="ER137" s="7" t="str">
        <f t="shared" si="4829"/>
        <v>,3,3,3,3,3,3,3,3,3,3,208</v>
      </c>
      <c r="ES137" s="7" t="str">
        <f t="shared" si="4941"/>
        <v/>
      </c>
      <c r="ET137" s="7" t="str">
        <f t="shared" ref="ET137:GK137" si="7891">IFERROR(ROUNDDOWN(IF(LEFT($C137,1)="*",ES137*IF(RIGHT($C137,LEN($C137)-1)="old",ES137,VALUE(RIGHT($C137,LEN($C137)-1))),ES137+IF(RIGHT($C137,LEN($C137)-1)="old",ES137,VALUE(RIGHT($C137,LEN($C137)-1))))/3,0),"")</f>
        <v/>
      </c>
      <c r="EU137" s="7" t="str">
        <f t="shared" ref="EU137:GK137" si="7892">IFERROR(IF(MOD(ET137,$D137)=0,$E137,$F137),"")</f>
        <v/>
      </c>
      <c r="EV137" s="7" t="str">
        <f t="shared" si="4832"/>
        <v/>
      </c>
      <c r="EW137" s="7" t="str">
        <f t="shared" si="4833"/>
        <v>,3,3,3,3,3,3,3,3,3,3,208</v>
      </c>
      <c r="EX137" s="7" t="str">
        <f t="shared" si="4944"/>
        <v/>
      </c>
      <c r="EY137" s="7" t="str">
        <f t="shared" ref="EY137:GK137" si="7893">IFERROR(ROUNDDOWN(IF(LEFT($C137,1)="*",EX137*IF(RIGHT($C137,LEN($C137)-1)="old",EX137,VALUE(RIGHT($C137,LEN($C137)-1))),EX137+IF(RIGHT($C137,LEN($C137)-1)="old",EX137,VALUE(RIGHT($C137,LEN($C137)-1))))/3,0),"")</f>
        <v/>
      </c>
      <c r="EZ137" s="7" t="str">
        <f t="shared" ref="EZ137:GK137" si="7894">IFERROR(IF(MOD(EY137,$D137)=0,$E137,$F137),"")</f>
        <v/>
      </c>
      <c r="FA137" s="7" t="str">
        <f t="shared" si="4836"/>
        <v/>
      </c>
      <c r="FB137" s="7" t="str">
        <f t="shared" si="4837"/>
        <v>,3,3,3,3,3,3,3,3,3,3,208</v>
      </c>
      <c r="FC137" s="7" t="str">
        <f t="shared" si="4947"/>
        <v/>
      </c>
      <c r="FD137" s="7" t="str">
        <f t="shared" ref="FD137:GK137" si="7895">IFERROR(ROUNDDOWN(IF(LEFT($C137,1)="*",FC137*IF(RIGHT($C137,LEN($C137)-1)="old",FC137,VALUE(RIGHT($C137,LEN($C137)-1))),FC137+IF(RIGHT($C137,LEN($C137)-1)="old",FC137,VALUE(RIGHT($C137,LEN($C137)-1))))/3,0),"")</f>
        <v/>
      </c>
      <c r="FE137" s="7" t="str">
        <f t="shared" ref="FE137:GK137" si="7896">IFERROR(IF(MOD(FD137,$D137)=0,$E137,$F137),"")</f>
        <v/>
      </c>
      <c r="FF137" s="7" t="str">
        <f t="shared" si="4840"/>
        <v/>
      </c>
      <c r="FG137" s="7" t="str">
        <f t="shared" si="4841"/>
        <v>,3,3,3,3,3,3,3,3,3,3,208</v>
      </c>
      <c r="FH137" s="7" t="str">
        <f t="shared" si="4950"/>
        <v/>
      </c>
      <c r="FI137" s="7" t="str">
        <f t="shared" ref="FI137:GK137" si="7897">IFERROR(ROUNDDOWN(IF(LEFT($C137,1)="*",FH137*IF(RIGHT($C137,LEN($C137)-1)="old",FH137,VALUE(RIGHT($C137,LEN($C137)-1))),FH137+IF(RIGHT($C137,LEN($C137)-1)="old",FH137,VALUE(RIGHT($C137,LEN($C137)-1))))/3,0),"")</f>
        <v/>
      </c>
      <c r="FJ137" s="7" t="str">
        <f t="shared" ref="FJ137:GK137" si="7898">IFERROR(IF(MOD(FI137,$D137)=0,$E137,$F137),"")</f>
        <v/>
      </c>
      <c r="FK137" s="7" t="str">
        <f t="shared" si="4844"/>
        <v/>
      </c>
      <c r="FL137" s="7" t="str">
        <f t="shared" si="4845"/>
        <v>,3,3,3,3,3,3,3,3,3,3,208</v>
      </c>
      <c r="FM137" s="7" t="str">
        <f t="shared" si="4953"/>
        <v/>
      </c>
      <c r="FN137" s="7" t="str">
        <f t="shared" ref="FN137:GK137" si="7899">IFERROR(ROUNDDOWN(IF(LEFT($C137,1)="*",FM137*IF(RIGHT($C137,LEN($C137)-1)="old",FM137,VALUE(RIGHT($C137,LEN($C137)-1))),FM137+IF(RIGHT($C137,LEN($C137)-1)="old",FM137,VALUE(RIGHT($C137,LEN($C137)-1))))/3,0),"")</f>
        <v/>
      </c>
      <c r="FO137" s="7" t="str">
        <f t="shared" ref="FO137:GK137" si="7900">IFERROR(IF(MOD(FN137,$D137)=0,$E137,$F137),"")</f>
        <v/>
      </c>
      <c r="FP137" s="7" t="str">
        <f t="shared" si="4848"/>
        <v/>
      </c>
      <c r="FQ137" s="7" t="str">
        <f t="shared" si="4849"/>
        <v>,3,3,3,3,3,3,3,3,3,3,208</v>
      </c>
      <c r="FR137" s="7" t="str">
        <f t="shared" si="4956"/>
        <v/>
      </c>
      <c r="FS137" s="7" t="str">
        <f t="shared" ref="FS137:GK137" si="7901">IFERROR(ROUNDDOWN(IF(LEFT($C137,1)="*",FR137*IF(RIGHT($C137,LEN($C137)-1)="old",FR137,VALUE(RIGHT($C137,LEN($C137)-1))),FR137+IF(RIGHT($C137,LEN($C137)-1)="old",FR137,VALUE(RIGHT($C137,LEN($C137)-1))))/3,0),"")</f>
        <v/>
      </c>
      <c r="FT137" s="7" t="str">
        <f t="shared" ref="FT137:GK137" si="7902">IFERROR(IF(MOD(FS137,$D137)=0,$E137,$F137),"")</f>
        <v/>
      </c>
      <c r="FU137" s="7" t="str">
        <f t="shared" si="4852"/>
        <v/>
      </c>
      <c r="FV137" s="7" t="str">
        <f t="shared" si="4853"/>
        <v>,3,3,3,3,3,3,3,3,3,3,208</v>
      </c>
      <c r="FW137" s="7" t="str">
        <f t="shared" si="4959"/>
        <v/>
      </c>
      <c r="FX137" s="7" t="str">
        <f t="shared" ref="FX137:GK137" si="7903">IFERROR(ROUNDDOWN(IF(LEFT($C137,1)="*",FW137*IF(RIGHT($C137,LEN($C137)-1)="old",FW137,VALUE(RIGHT($C137,LEN($C137)-1))),FW137+IF(RIGHT($C137,LEN($C137)-1)="old",FW137,VALUE(RIGHT($C137,LEN($C137)-1))))/3,0),"")</f>
        <v/>
      </c>
      <c r="FY137" s="7" t="str">
        <f t="shared" ref="FY137:GK137" si="7904">IFERROR(IF(MOD(FX137,$D137)=0,$E137,$F137),"")</f>
        <v/>
      </c>
      <c r="FZ137" s="7" t="str">
        <f t="shared" si="4856"/>
        <v/>
      </c>
      <c r="GA137" s="7" t="str">
        <f t="shared" si="4857"/>
        <v>,3,3,3,3,3,3,3,3,3,3,208</v>
      </c>
      <c r="GB137" s="7" t="str">
        <f t="shared" si="4962"/>
        <v/>
      </c>
      <c r="GC137" s="7" t="str">
        <f t="shared" ref="GC137:GK137" si="7905">IFERROR(ROUNDDOWN(IF(LEFT($C137,1)="*",GB137*IF(RIGHT($C137,LEN($C137)-1)="old",GB137,VALUE(RIGHT($C137,LEN($C137)-1))),GB137+IF(RIGHT($C137,LEN($C137)-1)="old",GB137,VALUE(RIGHT($C137,LEN($C137)-1))))/3,0),"")</f>
        <v/>
      </c>
      <c r="GD137" s="7" t="str">
        <f t="shared" ref="GD137:GK137" si="7906">IFERROR(IF(MOD(GC137,$D137)=0,$E137,$F137),"")</f>
        <v/>
      </c>
      <c r="GE137" s="7" t="str">
        <f t="shared" si="4860"/>
        <v/>
      </c>
      <c r="GF137" s="7" t="str">
        <f t="shared" si="4861"/>
        <v>,3,3,3,3,3,3,3,3,3,3,208</v>
      </c>
      <c r="GG137" s="7" t="str">
        <f t="shared" si="4965"/>
        <v/>
      </c>
      <c r="GH137" s="7" t="str">
        <f t="shared" ref="GH137:GK137" si="7907">IFERROR(ROUNDDOWN(IF(LEFT($C137,1)="*",GG137*IF(RIGHT($C137,LEN($C137)-1)="old",GG137,VALUE(RIGHT($C137,LEN($C137)-1))),GG137+IF(RIGHT($C137,LEN($C137)-1)="old",GG137,VALUE(RIGHT($C137,LEN($C137)-1))))/3,0),"")</f>
        <v/>
      </c>
      <c r="GI137" s="7" t="str">
        <f t="shared" ref="GI137:GK137" si="7908">IFERROR(IF(MOD(GH137,$D137)=0,$E137,$F137),"")</f>
        <v/>
      </c>
      <c r="GJ137" s="7" t="str">
        <f t="shared" si="4864"/>
        <v/>
      </c>
      <c r="GK137" s="7" t="str">
        <f t="shared" si="4865"/>
        <v>,3,3,3,3,3,3,3,3,3,3,208</v>
      </c>
    </row>
    <row r="138" spans="1:197" s="7" customFormat="1" x14ac:dyDescent="0.25">
      <c r="B138" s="7">
        <v>5</v>
      </c>
      <c r="C138" s="7" t="str">
        <f>"+4"</f>
        <v>+4</v>
      </c>
      <c r="D138" s="7">
        <v>17</v>
      </c>
      <c r="E138" s="7">
        <v>7</v>
      </c>
      <c r="F138" s="7">
        <v>1</v>
      </c>
      <c r="I138" s="7" t="str">
        <f>IF(E131=B138,GJ131,"")&amp;IF(F131=B138,GK131,"")&amp;IF(E132=B138,GJ132,"")&amp;IF(F132=B138,GK132,"")&amp;IF(E133=B138,GJ133,"")&amp;IF(F133=B138,GK133,"")&amp;IF(E134=B138,GJ134,"")&amp;IF(F134=B138,GK134,"")&amp;IF(E135=B138,GJ135,"")&amp;IF(F135=B138,GK135,"")&amp;IF(E136=B138,GJ136,"")&amp;IF(F136=B138,GK136,"")&amp;IF(E137=B138,GJ137,"")&amp;IF(F137=B138,GK137,"")</f>
        <v>,3,25,25,25,25,19,19,19</v>
      </c>
      <c r="J138" s="7">
        <f t="shared" si="4728"/>
        <v>8</v>
      </c>
      <c r="K138" s="7">
        <f t="shared" si="7704"/>
        <v>117</v>
      </c>
      <c r="L138" s="7" t="str">
        <f>IF(E139=B138,GJ139,"")&amp;IF(F139=B138,GK139,"")&amp;IF(E140=B138,GJ140,"")&amp;IF(F140=B138,GK140,"")</f>
        <v>,3,3,25</v>
      </c>
      <c r="M138">
        <f>LEN(L138)-LEN(SUBSTITUTE(L138,",",""))</f>
        <v>3</v>
      </c>
      <c r="N138" s="7">
        <f>IF(N$4&lt;=$J138,VALUE(SUBSTITUTE(MID($I138,IFERROR(FIND(CHAR(1),SUBSTITUTE($I138,",",CHAR(1),(N$4+1)-1)),1),IFERROR(FIND(CHAR(1),SUBSTITUTE($I138,",",CHAR(1),(N$4+1))),LEN($I138)+1)-IFERROR(FIND(CHAR(1),SUBSTITUTE($I138,",",CHAR(1),(N$4+1)-1)),1)),",","")),"")</f>
        <v>3</v>
      </c>
      <c r="O138" s="7">
        <f t="shared" si="7634"/>
        <v>2</v>
      </c>
      <c r="P138" s="7">
        <f t="shared" si="7635"/>
        <v>1</v>
      </c>
      <c r="Q138" s="7" t="str">
        <f t="shared" si="6472"/>
        <v/>
      </c>
      <c r="R138" s="7" t="str">
        <f t="shared" si="6473"/>
        <v>,2</v>
      </c>
      <c r="S138" s="7">
        <f t="shared" si="4729"/>
        <v>25</v>
      </c>
      <c r="T138" s="7">
        <f t="shared" si="4657"/>
        <v>9</v>
      </c>
      <c r="U138" s="7">
        <f t="shared" si="4658"/>
        <v>1</v>
      </c>
      <c r="V138" s="7" t="str">
        <f t="shared" si="5378"/>
        <v/>
      </c>
      <c r="W138" s="7" t="str">
        <f t="shared" si="5379"/>
        <v>,2,9</v>
      </c>
      <c r="X138" s="7">
        <f t="shared" si="4866"/>
        <v>25</v>
      </c>
      <c r="Y138" s="7">
        <f t="shared" ref="Y138:CJ138" si="7909">IFERROR(ROUNDDOWN(IF(LEFT($C138,1)="*",X138*IF(RIGHT($C138,LEN($C138)-1)="old",X138,VALUE(RIGHT($C138,LEN($C138)-1))),X138+IF(RIGHT($C138,LEN($C138)-1)="old",X138,VALUE(RIGHT($C138,LEN($C138)-1))))/3,0),"")</f>
        <v>9</v>
      </c>
      <c r="Z138" s="7">
        <f t="shared" ref="Z138:CK138" si="7910">IFERROR(IF(MOD(Y138,$D138)=0,$E138,$F138),"")</f>
        <v>1</v>
      </c>
      <c r="AA138" s="7" t="str">
        <f t="shared" si="4732"/>
        <v/>
      </c>
      <c r="AB138" s="7" t="str">
        <f t="shared" si="4733"/>
        <v>,2,9,9</v>
      </c>
      <c r="AC138" s="7">
        <f t="shared" si="4869"/>
        <v>25</v>
      </c>
      <c r="AD138" s="7">
        <f t="shared" ref="AD138:CO138" si="7911">IFERROR(ROUNDDOWN(IF(LEFT($C138,1)="*",AC138*IF(RIGHT($C138,LEN($C138)-1)="old",AC138,VALUE(RIGHT($C138,LEN($C138)-1))),AC138+IF(RIGHT($C138,LEN($C138)-1)="old",AC138,VALUE(RIGHT($C138,LEN($C138)-1))))/3,0),"")</f>
        <v>9</v>
      </c>
      <c r="AE138" s="7">
        <f t="shared" ref="AE138:CP138" si="7912">IFERROR(IF(MOD(AD138,$D138)=0,$E138,$F138),"")</f>
        <v>1</v>
      </c>
      <c r="AF138" s="7" t="str">
        <f t="shared" si="4736"/>
        <v/>
      </c>
      <c r="AG138" s="7" t="str">
        <f t="shared" si="4737"/>
        <v>,2,9,9,9</v>
      </c>
      <c r="AH138" s="7">
        <f t="shared" si="4872"/>
        <v>25</v>
      </c>
      <c r="AI138" s="7">
        <f t="shared" ref="AI138:CT138" si="7913">IFERROR(ROUNDDOWN(IF(LEFT($C138,1)="*",AH138*IF(RIGHT($C138,LEN($C138)-1)="old",AH138,VALUE(RIGHT($C138,LEN($C138)-1))),AH138+IF(RIGHT($C138,LEN($C138)-1)="old",AH138,VALUE(RIGHT($C138,LEN($C138)-1))))/3,0),"")</f>
        <v>9</v>
      </c>
      <c r="AJ138" s="7">
        <f t="shared" ref="AJ138:CU138" si="7914">IFERROR(IF(MOD(AI138,$D138)=0,$E138,$F138),"")</f>
        <v>1</v>
      </c>
      <c r="AK138" s="7" t="str">
        <f t="shared" si="4740"/>
        <v/>
      </c>
      <c r="AL138" s="7" t="str">
        <f t="shared" si="4741"/>
        <v>,2,9,9,9,9</v>
      </c>
      <c r="AM138" s="7">
        <f t="shared" si="4875"/>
        <v>19</v>
      </c>
      <c r="AN138" s="7">
        <f t="shared" ref="AN138:CY138" si="7915">IFERROR(ROUNDDOWN(IF(LEFT($C138,1)="*",AM138*IF(RIGHT($C138,LEN($C138)-1)="old",AM138,VALUE(RIGHT($C138,LEN($C138)-1))),AM138+IF(RIGHT($C138,LEN($C138)-1)="old",AM138,VALUE(RIGHT($C138,LEN($C138)-1))))/3,0),"")</f>
        <v>7</v>
      </c>
      <c r="AO138" s="7">
        <f t="shared" ref="AO138:CZ138" si="7916">IFERROR(IF(MOD(AN138,$D138)=0,$E138,$F138),"")</f>
        <v>1</v>
      </c>
      <c r="AP138" s="7" t="str">
        <f t="shared" si="4744"/>
        <v/>
      </c>
      <c r="AQ138" s="7" t="str">
        <f t="shared" si="4745"/>
        <v>,2,9,9,9,9,7</v>
      </c>
      <c r="AR138" s="7">
        <f t="shared" si="4878"/>
        <v>19</v>
      </c>
      <c r="AS138" s="7">
        <f t="shared" ref="AS138:DD138" si="7917">IFERROR(ROUNDDOWN(IF(LEFT($C138,1)="*",AR138*IF(RIGHT($C138,LEN($C138)-1)="old",AR138,VALUE(RIGHT($C138,LEN($C138)-1))),AR138+IF(RIGHT($C138,LEN($C138)-1)="old",AR138,VALUE(RIGHT($C138,LEN($C138)-1))))/3,0),"")</f>
        <v>7</v>
      </c>
      <c r="AT138" s="7">
        <f t="shared" ref="AT138:DE138" si="7918">IFERROR(IF(MOD(AS138,$D138)=0,$E138,$F138),"")</f>
        <v>1</v>
      </c>
      <c r="AU138" s="7" t="str">
        <f t="shared" si="4748"/>
        <v/>
      </c>
      <c r="AV138" s="7" t="str">
        <f t="shared" si="4749"/>
        <v>,2,9,9,9,9,7,7</v>
      </c>
      <c r="AW138" s="7">
        <f t="shared" si="4881"/>
        <v>19</v>
      </c>
      <c r="AX138" s="7">
        <f t="shared" ref="AX138:DI138" si="7919">IFERROR(ROUNDDOWN(IF(LEFT($C138,1)="*",AW138*IF(RIGHT($C138,LEN($C138)-1)="old",AW138,VALUE(RIGHT($C138,LEN($C138)-1))),AW138+IF(RIGHT($C138,LEN($C138)-1)="old",AW138,VALUE(RIGHT($C138,LEN($C138)-1))))/3,0),"")</f>
        <v>7</v>
      </c>
      <c r="AY138" s="7">
        <f t="shared" ref="AY138:DJ138" si="7920">IFERROR(IF(MOD(AX138,$D138)=0,$E138,$F138),"")</f>
        <v>1</v>
      </c>
      <c r="AZ138" s="7" t="str">
        <f t="shared" si="4752"/>
        <v/>
      </c>
      <c r="BA138" s="7" t="str">
        <f t="shared" si="4753"/>
        <v>,2,9,9,9,9,7,7,7</v>
      </c>
      <c r="BB138" s="7" t="str">
        <f t="shared" si="4884"/>
        <v/>
      </c>
      <c r="BC138" s="7" t="str">
        <f t="shared" ref="BC138:DN138" si="7921">IFERROR(ROUNDDOWN(IF(LEFT($C138,1)="*",BB138*IF(RIGHT($C138,LEN($C138)-1)="old",BB138,VALUE(RIGHT($C138,LEN($C138)-1))),BB138+IF(RIGHT($C138,LEN($C138)-1)="old",BB138,VALUE(RIGHT($C138,LEN($C138)-1))))/3,0),"")</f>
        <v/>
      </c>
      <c r="BD138" s="7" t="str">
        <f t="shared" ref="BD138:DO138" si="7922">IFERROR(IF(MOD(BC138,$D138)=0,$E138,$F138),"")</f>
        <v/>
      </c>
      <c r="BE138" s="7" t="str">
        <f t="shared" si="4756"/>
        <v/>
      </c>
      <c r="BF138" s="7" t="str">
        <f t="shared" si="4757"/>
        <v>,2,9,9,9,9,7,7,7</v>
      </c>
      <c r="BG138" s="7" t="str">
        <f t="shared" si="4887"/>
        <v/>
      </c>
      <c r="BH138" s="7" t="str">
        <f t="shared" ref="BH138:DS138" si="7923">IFERROR(ROUNDDOWN(IF(LEFT($C138,1)="*",BG138*IF(RIGHT($C138,LEN($C138)-1)="old",BG138,VALUE(RIGHT($C138,LEN($C138)-1))),BG138+IF(RIGHT($C138,LEN($C138)-1)="old",BG138,VALUE(RIGHT($C138,LEN($C138)-1))))/3,0),"")</f>
        <v/>
      </c>
      <c r="BI138" s="7" t="str">
        <f t="shared" ref="BI138:DT138" si="7924">IFERROR(IF(MOD(BH138,$D138)=0,$E138,$F138),"")</f>
        <v/>
      </c>
      <c r="BJ138" s="7" t="str">
        <f t="shared" si="4760"/>
        <v/>
      </c>
      <c r="BK138" s="7" t="str">
        <f t="shared" si="4761"/>
        <v>,2,9,9,9,9,7,7,7</v>
      </c>
      <c r="BL138" s="7" t="str">
        <f t="shared" si="4890"/>
        <v/>
      </c>
      <c r="BM138" s="7" t="str">
        <f t="shared" ref="BM138:DX138" si="7925">IFERROR(ROUNDDOWN(IF(LEFT($C138,1)="*",BL138*IF(RIGHT($C138,LEN($C138)-1)="old",BL138,VALUE(RIGHT($C138,LEN($C138)-1))),BL138+IF(RIGHT($C138,LEN($C138)-1)="old",BL138,VALUE(RIGHT($C138,LEN($C138)-1))))/3,0),"")</f>
        <v/>
      </c>
      <c r="BN138" s="7" t="str">
        <f t="shared" ref="BN138:DY138" si="7926">IFERROR(IF(MOD(BM138,$D138)=0,$E138,$F138),"")</f>
        <v/>
      </c>
      <c r="BO138" s="7" t="str">
        <f t="shared" si="4764"/>
        <v/>
      </c>
      <c r="BP138" s="7" t="str">
        <f t="shared" si="4765"/>
        <v>,2,9,9,9,9,7,7,7</v>
      </c>
      <c r="BQ138" s="7" t="str">
        <f t="shared" si="4893"/>
        <v/>
      </c>
      <c r="BR138" s="7" t="str">
        <f t="shared" ref="BR138:EC138" si="7927">IFERROR(ROUNDDOWN(IF(LEFT($C138,1)="*",BQ138*IF(RIGHT($C138,LEN($C138)-1)="old",BQ138,VALUE(RIGHT($C138,LEN($C138)-1))),BQ138+IF(RIGHT($C138,LEN($C138)-1)="old",BQ138,VALUE(RIGHT($C138,LEN($C138)-1))))/3,0),"")</f>
        <v/>
      </c>
      <c r="BS138" s="7" t="str">
        <f t="shared" ref="BS138:ED138" si="7928">IFERROR(IF(MOD(BR138,$D138)=0,$E138,$F138),"")</f>
        <v/>
      </c>
      <c r="BT138" s="7" t="str">
        <f t="shared" si="4768"/>
        <v/>
      </c>
      <c r="BU138" s="7" t="str">
        <f t="shared" si="4769"/>
        <v>,2,9,9,9,9,7,7,7</v>
      </c>
      <c r="BV138" s="7" t="str">
        <f t="shared" si="4896"/>
        <v/>
      </c>
      <c r="BW138" s="7" t="str">
        <f t="shared" ref="BW138:EH138" si="7929">IFERROR(ROUNDDOWN(IF(LEFT($C138,1)="*",BV138*IF(RIGHT($C138,LEN($C138)-1)="old",BV138,VALUE(RIGHT($C138,LEN($C138)-1))),BV138+IF(RIGHT($C138,LEN($C138)-1)="old",BV138,VALUE(RIGHT($C138,LEN($C138)-1))))/3,0),"")</f>
        <v/>
      </c>
      <c r="BX138" s="7" t="str">
        <f t="shared" ref="BX138:EI138" si="7930">IFERROR(IF(MOD(BW138,$D138)=0,$E138,$F138),"")</f>
        <v/>
      </c>
      <c r="BY138" s="7" t="str">
        <f t="shared" si="4772"/>
        <v/>
      </c>
      <c r="BZ138" s="7" t="str">
        <f t="shared" si="4773"/>
        <v>,2,9,9,9,9,7,7,7</v>
      </c>
      <c r="CA138" s="7" t="str">
        <f t="shared" si="4899"/>
        <v/>
      </c>
      <c r="CB138" s="7" t="str">
        <f t="shared" ref="CB138:EM138" si="7931">IFERROR(ROUNDDOWN(IF(LEFT($C138,1)="*",CA138*IF(RIGHT($C138,LEN($C138)-1)="old",CA138,VALUE(RIGHT($C138,LEN($C138)-1))),CA138+IF(RIGHT($C138,LEN($C138)-1)="old",CA138,VALUE(RIGHT($C138,LEN($C138)-1))))/3,0),"")</f>
        <v/>
      </c>
      <c r="CC138" s="7" t="str">
        <f t="shared" ref="CC138:EN138" si="7932">IFERROR(IF(MOD(CB138,$D138)=0,$E138,$F138),"")</f>
        <v/>
      </c>
      <c r="CD138" s="7" t="str">
        <f t="shared" si="4776"/>
        <v/>
      </c>
      <c r="CE138" s="7" t="str">
        <f t="shared" si="4777"/>
        <v>,2,9,9,9,9,7,7,7</v>
      </c>
      <c r="CF138" s="7" t="str">
        <f t="shared" si="4902"/>
        <v/>
      </c>
      <c r="CG138" s="7" t="str">
        <f t="shared" ref="CG138:ER138" si="7933">IFERROR(ROUNDDOWN(IF(LEFT($C138,1)="*",CF138*IF(RIGHT($C138,LEN($C138)-1)="old",CF138,VALUE(RIGHT($C138,LEN($C138)-1))),CF138+IF(RIGHT($C138,LEN($C138)-1)="old",CF138,VALUE(RIGHT($C138,LEN($C138)-1))))/3,0),"")</f>
        <v/>
      </c>
      <c r="CH138" s="7" t="str">
        <f t="shared" ref="CH138:ES138" si="7934">IFERROR(IF(MOD(CG138,$D138)=0,$E138,$F138),"")</f>
        <v/>
      </c>
      <c r="CI138" s="7" t="str">
        <f t="shared" si="4780"/>
        <v/>
      </c>
      <c r="CJ138" s="7" t="str">
        <f t="shared" si="4781"/>
        <v>,2,9,9,9,9,7,7,7</v>
      </c>
      <c r="CK138" s="7" t="str">
        <f t="shared" si="4905"/>
        <v/>
      </c>
      <c r="CL138" s="7" t="str">
        <f t="shared" ref="CL138:EW138" si="7935">IFERROR(ROUNDDOWN(IF(LEFT($C138,1)="*",CK138*IF(RIGHT($C138,LEN($C138)-1)="old",CK138,VALUE(RIGHT($C138,LEN($C138)-1))),CK138+IF(RIGHT($C138,LEN($C138)-1)="old",CK138,VALUE(RIGHT($C138,LEN($C138)-1))))/3,0),"")</f>
        <v/>
      </c>
      <c r="CM138" s="7" t="str">
        <f t="shared" ref="CM138:EX138" si="7936">IFERROR(IF(MOD(CL138,$D138)=0,$E138,$F138),"")</f>
        <v/>
      </c>
      <c r="CN138" s="7" t="str">
        <f t="shared" si="4784"/>
        <v/>
      </c>
      <c r="CO138" s="7" t="str">
        <f t="shared" si="4785"/>
        <v>,2,9,9,9,9,7,7,7</v>
      </c>
      <c r="CP138" s="7" t="str">
        <f t="shared" si="4908"/>
        <v/>
      </c>
      <c r="CQ138" s="7" t="str">
        <f t="shared" ref="CQ138:FB138" si="7937">IFERROR(ROUNDDOWN(IF(LEFT($C138,1)="*",CP138*IF(RIGHT($C138,LEN($C138)-1)="old",CP138,VALUE(RIGHT($C138,LEN($C138)-1))),CP138+IF(RIGHT($C138,LEN($C138)-1)="old",CP138,VALUE(RIGHT($C138,LEN($C138)-1))))/3,0),"")</f>
        <v/>
      </c>
      <c r="CR138" s="7" t="str">
        <f t="shared" ref="CR138:FC138" si="7938">IFERROR(IF(MOD(CQ138,$D138)=0,$E138,$F138),"")</f>
        <v/>
      </c>
      <c r="CS138" s="7" t="str">
        <f t="shared" si="4788"/>
        <v/>
      </c>
      <c r="CT138" s="7" t="str">
        <f t="shared" si="4789"/>
        <v>,2,9,9,9,9,7,7,7</v>
      </c>
      <c r="CU138" s="7" t="str">
        <f t="shared" si="4911"/>
        <v/>
      </c>
      <c r="CV138" s="7" t="str">
        <f t="shared" ref="CV138:FG138" si="7939">IFERROR(ROUNDDOWN(IF(LEFT($C138,1)="*",CU138*IF(RIGHT($C138,LEN($C138)-1)="old",CU138,VALUE(RIGHT($C138,LEN($C138)-1))),CU138+IF(RIGHT($C138,LEN($C138)-1)="old",CU138,VALUE(RIGHT($C138,LEN($C138)-1))))/3,0),"")</f>
        <v/>
      </c>
      <c r="CW138" s="7" t="str">
        <f t="shared" ref="CW138:FH138" si="7940">IFERROR(IF(MOD(CV138,$D138)=0,$E138,$F138),"")</f>
        <v/>
      </c>
      <c r="CX138" s="7" t="str">
        <f t="shared" si="4792"/>
        <v/>
      </c>
      <c r="CY138" s="7" t="str">
        <f t="shared" si="4793"/>
        <v>,2,9,9,9,9,7,7,7</v>
      </c>
      <c r="CZ138" s="7" t="str">
        <f t="shared" si="4914"/>
        <v/>
      </c>
      <c r="DA138" s="7" t="str">
        <f t="shared" ref="DA138:FL138" si="7941">IFERROR(ROUNDDOWN(IF(LEFT($C138,1)="*",CZ138*IF(RIGHT($C138,LEN($C138)-1)="old",CZ138,VALUE(RIGHT($C138,LEN($C138)-1))),CZ138+IF(RIGHT($C138,LEN($C138)-1)="old",CZ138,VALUE(RIGHT($C138,LEN($C138)-1))))/3,0),"")</f>
        <v/>
      </c>
      <c r="DB138" s="7" t="str">
        <f t="shared" ref="DB138:FM138" si="7942">IFERROR(IF(MOD(DA138,$D138)=0,$E138,$F138),"")</f>
        <v/>
      </c>
      <c r="DC138" s="7" t="str">
        <f t="shared" si="4796"/>
        <v/>
      </c>
      <c r="DD138" s="7" t="str">
        <f t="shared" si="4797"/>
        <v>,2,9,9,9,9,7,7,7</v>
      </c>
      <c r="DE138" s="7" t="str">
        <f t="shared" si="4917"/>
        <v/>
      </c>
      <c r="DF138" s="7" t="str">
        <f t="shared" ref="DF138:FQ138" si="7943">IFERROR(ROUNDDOWN(IF(LEFT($C138,1)="*",DE138*IF(RIGHT($C138,LEN($C138)-1)="old",DE138,VALUE(RIGHT($C138,LEN($C138)-1))),DE138+IF(RIGHT($C138,LEN($C138)-1)="old",DE138,VALUE(RIGHT($C138,LEN($C138)-1))))/3,0),"")</f>
        <v/>
      </c>
      <c r="DG138" s="7" t="str">
        <f t="shared" ref="DG138:FR138" si="7944">IFERROR(IF(MOD(DF138,$D138)=0,$E138,$F138),"")</f>
        <v/>
      </c>
      <c r="DH138" s="7" t="str">
        <f t="shared" si="4800"/>
        <v/>
      </c>
      <c r="DI138" s="7" t="str">
        <f t="shared" si="4801"/>
        <v>,2,9,9,9,9,7,7,7</v>
      </c>
      <c r="DJ138" s="7" t="str">
        <f t="shared" si="4920"/>
        <v/>
      </c>
      <c r="DK138" s="7" t="str">
        <f t="shared" ref="DK138:FV138" si="7945">IFERROR(ROUNDDOWN(IF(LEFT($C138,1)="*",DJ138*IF(RIGHT($C138,LEN($C138)-1)="old",DJ138,VALUE(RIGHT($C138,LEN($C138)-1))),DJ138+IF(RIGHT($C138,LEN($C138)-1)="old",DJ138,VALUE(RIGHT($C138,LEN($C138)-1))))/3,0),"")</f>
        <v/>
      </c>
      <c r="DL138" s="7" t="str">
        <f t="shared" ref="DL138:FW138" si="7946">IFERROR(IF(MOD(DK138,$D138)=0,$E138,$F138),"")</f>
        <v/>
      </c>
      <c r="DM138" s="7" t="str">
        <f t="shared" si="4804"/>
        <v/>
      </c>
      <c r="DN138" s="7" t="str">
        <f t="shared" si="4805"/>
        <v>,2,9,9,9,9,7,7,7</v>
      </c>
      <c r="DO138" s="7" t="str">
        <f t="shared" si="4923"/>
        <v/>
      </c>
      <c r="DP138" s="7" t="str">
        <f t="shared" ref="DP138:GA138" si="7947">IFERROR(ROUNDDOWN(IF(LEFT($C138,1)="*",DO138*IF(RIGHT($C138,LEN($C138)-1)="old",DO138,VALUE(RIGHT($C138,LEN($C138)-1))),DO138+IF(RIGHT($C138,LEN($C138)-1)="old",DO138,VALUE(RIGHT($C138,LEN($C138)-1))))/3,0),"")</f>
        <v/>
      </c>
      <c r="DQ138" s="7" t="str">
        <f t="shared" ref="DQ138:GB138" si="7948">IFERROR(IF(MOD(DP138,$D138)=0,$E138,$F138),"")</f>
        <v/>
      </c>
      <c r="DR138" s="7" t="str">
        <f t="shared" si="4808"/>
        <v/>
      </c>
      <c r="DS138" s="7" t="str">
        <f t="shared" si="4809"/>
        <v>,2,9,9,9,9,7,7,7</v>
      </c>
      <c r="DT138" s="7" t="str">
        <f t="shared" si="4926"/>
        <v/>
      </c>
      <c r="DU138" s="7" t="str">
        <f t="shared" ref="DU138:GF138" si="7949">IFERROR(ROUNDDOWN(IF(LEFT($C138,1)="*",DT138*IF(RIGHT($C138,LEN($C138)-1)="old",DT138,VALUE(RIGHT($C138,LEN($C138)-1))),DT138+IF(RIGHT($C138,LEN($C138)-1)="old",DT138,VALUE(RIGHT($C138,LEN($C138)-1))))/3,0),"")</f>
        <v/>
      </c>
      <c r="DV138" s="7" t="str">
        <f t="shared" ref="DV138:GG138" si="7950">IFERROR(IF(MOD(DU138,$D138)=0,$E138,$F138),"")</f>
        <v/>
      </c>
      <c r="DW138" s="7" t="str">
        <f t="shared" si="4812"/>
        <v/>
      </c>
      <c r="DX138" s="7" t="str">
        <f t="shared" si="4813"/>
        <v>,2,9,9,9,9,7,7,7</v>
      </c>
      <c r="DY138" s="7" t="str">
        <f t="shared" si="4929"/>
        <v/>
      </c>
      <c r="DZ138" s="7" t="str">
        <f t="shared" ref="DZ138:GK138" si="7951">IFERROR(ROUNDDOWN(IF(LEFT($C138,1)="*",DY138*IF(RIGHT($C138,LEN($C138)-1)="old",DY138,VALUE(RIGHT($C138,LEN($C138)-1))),DY138+IF(RIGHT($C138,LEN($C138)-1)="old",DY138,VALUE(RIGHT($C138,LEN($C138)-1))))/3,0),"")</f>
        <v/>
      </c>
      <c r="EA138" s="7" t="str">
        <f t="shared" ref="EA138:GK138" si="7952">IFERROR(IF(MOD(DZ138,$D138)=0,$E138,$F138),"")</f>
        <v/>
      </c>
      <c r="EB138" s="7" t="str">
        <f t="shared" si="4816"/>
        <v/>
      </c>
      <c r="EC138" s="7" t="str">
        <f t="shared" si="4817"/>
        <v>,2,9,9,9,9,7,7,7</v>
      </c>
      <c r="ED138" s="7" t="str">
        <f t="shared" si="4932"/>
        <v/>
      </c>
      <c r="EE138" s="7" t="str">
        <f t="shared" ref="EE138:GK138" si="7953">IFERROR(ROUNDDOWN(IF(LEFT($C138,1)="*",ED138*IF(RIGHT($C138,LEN($C138)-1)="old",ED138,VALUE(RIGHT($C138,LEN($C138)-1))),ED138+IF(RIGHT($C138,LEN($C138)-1)="old",ED138,VALUE(RIGHT($C138,LEN($C138)-1))))/3,0),"")</f>
        <v/>
      </c>
      <c r="EF138" s="7" t="str">
        <f t="shared" ref="EF138:GK138" si="7954">IFERROR(IF(MOD(EE138,$D138)=0,$E138,$F138),"")</f>
        <v/>
      </c>
      <c r="EG138" s="7" t="str">
        <f t="shared" si="4820"/>
        <v/>
      </c>
      <c r="EH138" s="7" t="str">
        <f t="shared" si="4821"/>
        <v>,2,9,9,9,9,7,7,7</v>
      </c>
      <c r="EI138" s="7" t="str">
        <f t="shared" si="4935"/>
        <v/>
      </c>
      <c r="EJ138" s="7" t="str">
        <f t="shared" ref="EJ138:GK138" si="7955">IFERROR(ROUNDDOWN(IF(LEFT($C138,1)="*",EI138*IF(RIGHT($C138,LEN($C138)-1)="old",EI138,VALUE(RIGHT($C138,LEN($C138)-1))),EI138+IF(RIGHT($C138,LEN($C138)-1)="old",EI138,VALUE(RIGHT($C138,LEN($C138)-1))))/3,0),"")</f>
        <v/>
      </c>
      <c r="EK138" s="7" t="str">
        <f t="shared" ref="EK138:GK138" si="7956">IFERROR(IF(MOD(EJ138,$D138)=0,$E138,$F138),"")</f>
        <v/>
      </c>
      <c r="EL138" s="7" t="str">
        <f t="shared" si="4824"/>
        <v/>
      </c>
      <c r="EM138" s="7" t="str">
        <f t="shared" si="4825"/>
        <v>,2,9,9,9,9,7,7,7</v>
      </c>
      <c r="EN138" s="7" t="str">
        <f t="shared" si="4938"/>
        <v/>
      </c>
      <c r="EO138" s="7" t="str">
        <f t="shared" ref="EO138:GK138" si="7957">IFERROR(ROUNDDOWN(IF(LEFT($C138,1)="*",EN138*IF(RIGHT($C138,LEN($C138)-1)="old",EN138,VALUE(RIGHT($C138,LEN($C138)-1))),EN138+IF(RIGHT($C138,LEN($C138)-1)="old",EN138,VALUE(RIGHT($C138,LEN($C138)-1))))/3,0),"")</f>
        <v/>
      </c>
      <c r="EP138" s="7" t="str">
        <f t="shared" ref="EP138:GK138" si="7958">IFERROR(IF(MOD(EO138,$D138)=0,$E138,$F138),"")</f>
        <v/>
      </c>
      <c r="EQ138" s="7" t="str">
        <f t="shared" si="4828"/>
        <v/>
      </c>
      <c r="ER138" s="7" t="str">
        <f t="shared" si="4829"/>
        <v>,2,9,9,9,9,7,7,7</v>
      </c>
      <c r="ES138" s="7" t="str">
        <f t="shared" si="4941"/>
        <v/>
      </c>
      <c r="ET138" s="7" t="str">
        <f t="shared" ref="ET138:GK138" si="7959">IFERROR(ROUNDDOWN(IF(LEFT($C138,1)="*",ES138*IF(RIGHT($C138,LEN($C138)-1)="old",ES138,VALUE(RIGHT($C138,LEN($C138)-1))),ES138+IF(RIGHT($C138,LEN($C138)-1)="old",ES138,VALUE(RIGHT($C138,LEN($C138)-1))))/3,0),"")</f>
        <v/>
      </c>
      <c r="EU138" s="7" t="str">
        <f t="shared" ref="EU138:GK138" si="7960">IFERROR(IF(MOD(ET138,$D138)=0,$E138,$F138),"")</f>
        <v/>
      </c>
      <c r="EV138" s="7" t="str">
        <f t="shared" si="4832"/>
        <v/>
      </c>
      <c r="EW138" s="7" t="str">
        <f t="shared" si="4833"/>
        <v>,2,9,9,9,9,7,7,7</v>
      </c>
      <c r="EX138" s="7" t="str">
        <f t="shared" si="4944"/>
        <v/>
      </c>
      <c r="EY138" s="7" t="str">
        <f t="shared" ref="EY138:GK138" si="7961">IFERROR(ROUNDDOWN(IF(LEFT($C138,1)="*",EX138*IF(RIGHT($C138,LEN($C138)-1)="old",EX138,VALUE(RIGHT($C138,LEN($C138)-1))),EX138+IF(RIGHT($C138,LEN($C138)-1)="old",EX138,VALUE(RIGHT($C138,LEN($C138)-1))))/3,0),"")</f>
        <v/>
      </c>
      <c r="EZ138" s="7" t="str">
        <f t="shared" ref="EZ138:GK138" si="7962">IFERROR(IF(MOD(EY138,$D138)=0,$E138,$F138),"")</f>
        <v/>
      </c>
      <c r="FA138" s="7" t="str">
        <f t="shared" si="4836"/>
        <v/>
      </c>
      <c r="FB138" s="7" t="str">
        <f t="shared" si="4837"/>
        <v>,2,9,9,9,9,7,7,7</v>
      </c>
      <c r="FC138" s="7" t="str">
        <f t="shared" si="4947"/>
        <v/>
      </c>
      <c r="FD138" s="7" t="str">
        <f t="shared" ref="FD138:GK138" si="7963">IFERROR(ROUNDDOWN(IF(LEFT($C138,1)="*",FC138*IF(RIGHT($C138,LEN($C138)-1)="old",FC138,VALUE(RIGHT($C138,LEN($C138)-1))),FC138+IF(RIGHT($C138,LEN($C138)-1)="old",FC138,VALUE(RIGHT($C138,LEN($C138)-1))))/3,0),"")</f>
        <v/>
      </c>
      <c r="FE138" s="7" t="str">
        <f t="shared" ref="FE138:GK138" si="7964">IFERROR(IF(MOD(FD138,$D138)=0,$E138,$F138),"")</f>
        <v/>
      </c>
      <c r="FF138" s="7" t="str">
        <f t="shared" si="4840"/>
        <v/>
      </c>
      <c r="FG138" s="7" t="str">
        <f t="shared" si="4841"/>
        <v>,2,9,9,9,9,7,7,7</v>
      </c>
      <c r="FH138" s="7" t="str">
        <f t="shared" si="4950"/>
        <v/>
      </c>
      <c r="FI138" s="7" t="str">
        <f t="shared" ref="FI138:GK138" si="7965">IFERROR(ROUNDDOWN(IF(LEFT($C138,1)="*",FH138*IF(RIGHT($C138,LEN($C138)-1)="old",FH138,VALUE(RIGHT($C138,LEN($C138)-1))),FH138+IF(RIGHT($C138,LEN($C138)-1)="old",FH138,VALUE(RIGHT($C138,LEN($C138)-1))))/3,0),"")</f>
        <v/>
      </c>
      <c r="FJ138" s="7" t="str">
        <f t="shared" ref="FJ138:GK138" si="7966">IFERROR(IF(MOD(FI138,$D138)=0,$E138,$F138),"")</f>
        <v/>
      </c>
      <c r="FK138" s="7" t="str">
        <f t="shared" si="4844"/>
        <v/>
      </c>
      <c r="FL138" s="7" t="str">
        <f t="shared" si="4845"/>
        <v>,2,9,9,9,9,7,7,7</v>
      </c>
      <c r="FM138" s="7" t="str">
        <f t="shared" si="4953"/>
        <v/>
      </c>
      <c r="FN138" s="7" t="str">
        <f t="shared" ref="FN138:GK138" si="7967">IFERROR(ROUNDDOWN(IF(LEFT($C138,1)="*",FM138*IF(RIGHT($C138,LEN($C138)-1)="old",FM138,VALUE(RIGHT($C138,LEN($C138)-1))),FM138+IF(RIGHT($C138,LEN($C138)-1)="old",FM138,VALUE(RIGHT($C138,LEN($C138)-1))))/3,0),"")</f>
        <v/>
      </c>
      <c r="FO138" s="7" t="str">
        <f t="shared" ref="FO138:GK138" si="7968">IFERROR(IF(MOD(FN138,$D138)=0,$E138,$F138),"")</f>
        <v/>
      </c>
      <c r="FP138" s="7" t="str">
        <f t="shared" si="4848"/>
        <v/>
      </c>
      <c r="FQ138" s="7" t="str">
        <f t="shared" si="4849"/>
        <v>,2,9,9,9,9,7,7,7</v>
      </c>
      <c r="FR138" s="7" t="str">
        <f t="shared" si="4956"/>
        <v/>
      </c>
      <c r="FS138" s="7" t="str">
        <f t="shared" ref="FS138:GK138" si="7969">IFERROR(ROUNDDOWN(IF(LEFT($C138,1)="*",FR138*IF(RIGHT($C138,LEN($C138)-1)="old",FR138,VALUE(RIGHT($C138,LEN($C138)-1))),FR138+IF(RIGHT($C138,LEN($C138)-1)="old",FR138,VALUE(RIGHT($C138,LEN($C138)-1))))/3,0),"")</f>
        <v/>
      </c>
      <c r="FT138" s="7" t="str">
        <f t="shared" ref="FT138:GK138" si="7970">IFERROR(IF(MOD(FS138,$D138)=0,$E138,$F138),"")</f>
        <v/>
      </c>
      <c r="FU138" s="7" t="str">
        <f t="shared" si="4852"/>
        <v/>
      </c>
      <c r="FV138" s="7" t="str">
        <f t="shared" si="4853"/>
        <v>,2,9,9,9,9,7,7,7</v>
      </c>
      <c r="FW138" s="7" t="str">
        <f t="shared" si="4959"/>
        <v/>
      </c>
      <c r="FX138" s="7" t="str">
        <f t="shared" ref="FX138:GK138" si="7971">IFERROR(ROUNDDOWN(IF(LEFT($C138,1)="*",FW138*IF(RIGHT($C138,LEN($C138)-1)="old",FW138,VALUE(RIGHT($C138,LEN($C138)-1))),FW138+IF(RIGHT($C138,LEN($C138)-1)="old",FW138,VALUE(RIGHT($C138,LEN($C138)-1))))/3,0),"")</f>
        <v/>
      </c>
      <c r="FY138" s="7" t="str">
        <f t="shared" ref="FY138:GK138" si="7972">IFERROR(IF(MOD(FX138,$D138)=0,$E138,$F138),"")</f>
        <v/>
      </c>
      <c r="FZ138" s="7" t="str">
        <f t="shared" si="4856"/>
        <v/>
      </c>
      <c r="GA138" s="7" t="str">
        <f t="shared" si="4857"/>
        <v>,2,9,9,9,9,7,7,7</v>
      </c>
      <c r="GB138" s="7" t="str">
        <f t="shared" si="4962"/>
        <v/>
      </c>
      <c r="GC138" s="7" t="str">
        <f t="shared" ref="GC138:GK138" si="7973">IFERROR(ROUNDDOWN(IF(LEFT($C138,1)="*",GB138*IF(RIGHT($C138,LEN($C138)-1)="old",GB138,VALUE(RIGHT($C138,LEN($C138)-1))),GB138+IF(RIGHT($C138,LEN($C138)-1)="old",GB138,VALUE(RIGHT($C138,LEN($C138)-1))))/3,0),"")</f>
        <v/>
      </c>
      <c r="GD138" s="7" t="str">
        <f t="shared" ref="GD138:GK138" si="7974">IFERROR(IF(MOD(GC138,$D138)=0,$E138,$F138),"")</f>
        <v/>
      </c>
      <c r="GE138" s="7" t="str">
        <f t="shared" si="4860"/>
        <v/>
      </c>
      <c r="GF138" s="7" t="str">
        <f t="shared" si="4861"/>
        <v>,2,9,9,9,9,7,7,7</v>
      </c>
      <c r="GG138" s="7" t="str">
        <f t="shared" si="4965"/>
        <v/>
      </c>
      <c r="GH138" s="7" t="str">
        <f t="shared" ref="GH138:GK138" si="7975">IFERROR(ROUNDDOWN(IF(LEFT($C138,1)="*",GG138*IF(RIGHT($C138,LEN($C138)-1)="old",GG138,VALUE(RIGHT($C138,LEN($C138)-1))),GG138+IF(RIGHT($C138,LEN($C138)-1)="old",GG138,VALUE(RIGHT($C138,LEN($C138)-1))))/3,0),"")</f>
        <v/>
      </c>
      <c r="GI138" s="7" t="str">
        <f t="shared" ref="GI138:GK138" si="7976">IFERROR(IF(MOD(GH138,$D138)=0,$E138,$F138),"")</f>
        <v/>
      </c>
      <c r="GJ138" s="7" t="str">
        <f t="shared" si="4864"/>
        <v/>
      </c>
      <c r="GK138" s="7" t="str">
        <f t="shared" si="4865"/>
        <v>,2,9,9,9,9,7,7,7</v>
      </c>
    </row>
    <row r="139" spans="1:197" s="7" customFormat="1" x14ac:dyDescent="0.25">
      <c r="B139" s="7">
        <v>6</v>
      </c>
      <c r="C139" s="7" t="str">
        <f>"+6"</f>
        <v>+6</v>
      </c>
      <c r="D139" s="7">
        <v>2</v>
      </c>
      <c r="E139" s="7">
        <v>7</v>
      </c>
      <c r="F139" s="7">
        <v>5</v>
      </c>
      <c r="I139" s="7" t="str">
        <f>IF(E132=B139,GJ132,"")&amp;IF(F132=B139,GK132,"")&amp;IF(E133=B139,GJ133,"")&amp;IF(F133=B139,GK133,"")&amp;IF(E134=B139,GJ134,"")&amp;IF(F134=B139,GK134,"")&amp;IF(E135=B139,GJ135,"")&amp;IF(F135=B139,GK135,"")&amp;IF(E136=B139,GJ136,"")&amp;IF(F136=B139,GK136,"")&amp;IF(E137=B139,GJ137,"")&amp;IF(F137=B139,GK137,"")&amp;IF(E138=B139,GJ138,"")&amp;IF(F138=B139,GK138,"")</f>
        <v>,4,4,2,2,2,2,2,2,2,2,2,2,2,71</v>
      </c>
      <c r="J139" s="7">
        <f t="shared" si="4728"/>
        <v>14</v>
      </c>
      <c r="K139" s="7">
        <f t="shared" si="7704"/>
        <v>235</v>
      </c>
      <c r="L139" s="7" t="str">
        <f>IF(E140=B139,GJ140,"")&amp;IF(F140=B139,GK140,"")</f>
        <v/>
      </c>
      <c r="M139">
        <f>LEN(L139)-LEN(SUBSTITUTE(L139,",",""))</f>
        <v>0</v>
      </c>
      <c r="N139" s="7">
        <f>IF(N$4&lt;=$J139,VALUE(SUBSTITUTE(MID($I139,IFERROR(FIND(CHAR(1),SUBSTITUTE($I139,",",CHAR(1),(N$4+1)-1)),1),IFERROR(FIND(CHAR(1),SUBSTITUTE($I139,",",CHAR(1),(N$4+1))),LEN($I139)+1)-IFERROR(FIND(CHAR(1),SUBSTITUTE($I139,",",CHAR(1),(N$4+1)-1)),1)),",","")),"")</f>
        <v>4</v>
      </c>
      <c r="O139" s="7">
        <f t="shared" si="7634"/>
        <v>3</v>
      </c>
      <c r="P139" s="7">
        <f t="shared" si="7635"/>
        <v>5</v>
      </c>
      <c r="Q139" s="7" t="str">
        <f t="shared" si="6472"/>
        <v/>
      </c>
      <c r="R139" s="7" t="str">
        <f t="shared" si="6473"/>
        <v>,3</v>
      </c>
      <c r="S139" s="7">
        <f t="shared" si="4729"/>
        <v>4</v>
      </c>
      <c r="T139" s="7">
        <f t="shared" si="4657"/>
        <v>3</v>
      </c>
      <c r="U139" s="7">
        <f t="shared" si="4658"/>
        <v>5</v>
      </c>
      <c r="V139" s="7" t="str">
        <f t="shared" si="5378"/>
        <v/>
      </c>
      <c r="W139" s="7" t="str">
        <f t="shared" si="5379"/>
        <v>,3,3</v>
      </c>
      <c r="X139" s="7">
        <f t="shared" si="4866"/>
        <v>2</v>
      </c>
      <c r="Y139" s="7">
        <f t="shared" ref="Y139:CJ139" si="7977">IFERROR(ROUNDDOWN(IF(LEFT($C139,1)="*",X139*IF(RIGHT($C139,LEN($C139)-1)="old",X139,VALUE(RIGHT($C139,LEN($C139)-1))),X139+IF(RIGHT($C139,LEN($C139)-1)="old",X139,VALUE(RIGHT($C139,LEN($C139)-1))))/3,0),"")</f>
        <v>2</v>
      </c>
      <c r="Z139" s="7">
        <f t="shared" ref="Z139:CK139" si="7978">IFERROR(IF(MOD(Y139,$D139)=0,$E139,$F139),"")</f>
        <v>7</v>
      </c>
      <c r="AA139" s="7" t="str">
        <f t="shared" si="4732"/>
        <v>,2</v>
      </c>
      <c r="AB139" s="7" t="str">
        <f t="shared" si="4733"/>
        <v>,3,3</v>
      </c>
      <c r="AC139" s="7">
        <f t="shared" si="4869"/>
        <v>2</v>
      </c>
      <c r="AD139" s="7">
        <f t="shared" ref="AD139:CO139" si="7979">IFERROR(ROUNDDOWN(IF(LEFT($C139,1)="*",AC139*IF(RIGHT($C139,LEN($C139)-1)="old",AC139,VALUE(RIGHT($C139,LEN($C139)-1))),AC139+IF(RIGHT($C139,LEN($C139)-1)="old",AC139,VALUE(RIGHT($C139,LEN($C139)-1))))/3,0),"")</f>
        <v>2</v>
      </c>
      <c r="AE139" s="7">
        <f t="shared" ref="AE139:CP139" si="7980">IFERROR(IF(MOD(AD139,$D139)=0,$E139,$F139),"")</f>
        <v>7</v>
      </c>
      <c r="AF139" s="7" t="str">
        <f t="shared" si="4736"/>
        <v>,2,2</v>
      </c>
      <c r="AG139" s="7" t="str">
        <f t="shared" si="4737"/>
        <v>,3,3</v>
      </c>
      <c r="AH139" s="7">
        <f t="shared" si="4872"/>
        <v>2</v>
      </c>
      <c r="AI139" s="7">
        <f t="shared" ref="AI139:CT139" si="7981">IFERROR(ROUNDDOWN(IF(LEFT($C139,1)="*",AH139*IF(RIGHT($C139,LEN($C139)-1)="old",AH139,VALUE(RIGHT($C139,LEN($C139)-1))),AH139+IF(RIGHT($C139,LEN($C139)-1)="old",AH139,VALUE(RIGHT($C139,LEN($C139)-1))))/3,0),"")</f>
        <v>2</v>
      </c>
      <c r="AJ139" s="7">
        <f t="shared" ref="AJ139:CU139" si="7982">IFERROR(IF(MOD(AI139,$D139)=0,$E139,$F139),"")</f>
        <v>7</v>
      </c>
      <c r="AK139" s="7" t="str">
        <f t="shared" si="4740"/>
        <v>,2,2,2</v>
      </c>
      <c r="AL139" s="7" t="str">
        <f t="shared" si="4741"/>
        <v>,3,3</v>
      </c>
      <c r="AM139" s="7">
        <f t="shared" si="4875"/>
        <v>2</v>
      </c>
      <c r="AN139" s="7">
        <f t="shared" ref="AN139:CY139" si="7983">IFERROR(ROUNDDOWN(IF(LEFT($C139,1)="*",AM139*IF(RIGHT($C139,LEN($C139)-1)="old",AM139,VALUE(RIGHT($C139,LEN($C139)-1))),AM139+IF(RIGHT($C139,LEN($C139)-1)="old",AM139,VALUE(RIGHT($C139,LEN($C139)-1))))/3,0),"")</f>
        <v>2</v>
      </c>
      <c r="AO139" s="7">
        <f t="shared" ref="AO139:CZ139" si="7984">IFERROR(IF(MOD(AN139,$D139)=0,$E139,$F139),"")</f>
        <v>7</v>
      </c>
      <c r="AP139" s="7" t="str">
        <f t="shared" si="4744"/>
        <v>,2,2,2,2</v>
      </c>
      <c r="AQ139" s="7" t="str">
        <f t="shared" si="4745"/>
        <v>,3,3</v>
      </c>
      <c r="AR139" s="7">
        <f t="shared" si="4878"/>
        <v>2</v>
      </c>
      <c r="AS139" s="7">
        <f t="shared" ref="AS139:DD139" si="7985">IFERROR(ROUNDDOWN(IF(LEFT($C139,1)="*",AR139*IF(RIGHT($C139,LEN($C139)-1)="old",AR139,VALUE(RIGHT($C139,LEN($C139)-1))),AR139+IF(RIGHT($C139,LEN($C139)-1)="old",AR139,VALUE(RIGHT($C139,LEN($C139)-1))))/3,0),"")</f>
        <v>2</v>
      </c>
      <c r="AT139" s="7">
        <f t="shared" ref="AT139:DE139" si="7986">IFERROR(IF(MOD(AS139,$D139)=0,$E139,$F139),"")</f>
        <v>7</v>
      </c>
      <c r="AU139" s="7" t="str">
        <f t="shared" si="4748"/>
        <v>,2,2,2,2,2</v>
      </c>
      <c r="AV139" s="7" t="str">
        <f t="shared" si="4749"/>
        <v>,3,3</v>
      </c>
      <c r="AW139" s="7">
        <f t="shared" si="4881"/>
        <v>2</v>
      </c>
      <c r="AX139" s="7">
        <f t="shared" ref="AX139:DI139" si="7987">IFERROR(ROUNDDOWN(IF(LEFT($C139,1)="*",AW139*IF(RIGHT($C139,LEN($C139)-1)="old",AW139,VALUE(RIGHT($C139,LEN($C139)-1))),AW139+IF(RIGHT($C139,LEN($C139)-1)="old",AW139,VALUE(RIGHT($C139,LEN($C139)-1))))/3,0),"")</f>
        <v>2</v>
      </c>
      <c r="AY139" s="7">
        <f t="shared" ref="AY139:DJ139" si="7988">IFERROR(IF(MOD(AX139,$D139)=0,$E139,$F139),"")</f>
        <v>7</v>
      </c>
      <c r="AZ139" s="7" t="str">
        <f t="shared" si="4752"/>
        <v>,2,2,2,2,2,2</v>
      </c>
      <c r="BA139" s="7" t="str">
        <f t="shared" si="4753"/>
        <v>,3,3</v>
      </c>
      <c r="BB139" s="7">
        <f t="shared" si="4884"/>
        <v>2</v>
      </c>
      <c r="BC139" s="7">
        <f t="shared" ref="BC139:DN139" si="7989">IFERROR(ROUNDDOWN(IF(LEFT($C139,1)="*",BB139*IF(RIGHT($C139,LEN($C139)-1)="old",BB139,VALUE(RIGHT($C139,LEN($C139)-1))),BB139+IF(RIGHT($C139,LEN($C139)-1)="old",BB139,VALUE(RIGHT($C139,LEN($C139)-1))))/3,0),"")</f>
        <v>2</v>
      </c>
      <c r="BD139" s="7">
        <f t="shared" ref="BD139:DO139" si="7990">IFERROR(IF(MOD(BC139,$D139)=0,$E139,$F139),"")</f>
        <v>7</v>
      </c>
      <c r="BE139" s="7" t="str">
        <f t="shared" si="4756"/>
        <v>,2,2,2,2,2,2,2</v>
      </c>
      <c r="BF139" s="7" t="str">
        <f t="shared" si="4757"/>
        <v>,3,3</v>
      </c>
      <c r="BG139" s="7">
        <f t="shared" si="4887"/>
        <v>2</v>
      </c>
      <c r="BH139" s="7">
        <f t="shared" ref="BH139:DS139" si="7991">IFERROR(ROUNDDOWN(IF(LEFT($C139,1)="*",BG139*IF(RIGHT($C139,LEN($C139)-1)="old",BG139,VALUE(RIGHT($C139,LEN($C139)-1))),BG139+IF(RIGHT($C139,LEN($C139)-1)="old",BG139,VALUE(RIGHT($C139,LEN($C139)-1))))/3,0),"")</f>
        <v>2</v>
      </c>
      <c r="BI139" s="7">
        <f t="shared" ref="BI139:DT139" si="7992">IFERROR(IF(MOD(BH139,$D139)=0,$E139,$F139),"")</f>
        <v>7</v>
      </c>
      <c r="BJ139" s="7" t="str">
        <f t="shared" si="4760"/>
        <v>,2,2,2,2,2,2,2,2</v>
      </c>
      <c r="BK139" s="7" t="str">
        <f t="shared" si="4761"/>
        <v>,3,3</v>
      </c>
      <c r="BL139" s="7">
        <f t="shared" si="4890"/>
        <v>2</v>
      </c>
      <c r="BM139" s="7">
        <f t="shared" ref="BM139:DX139" si="7993">IFERROR(ROUNDDOWN(IF(LEFT($C139,1)="*",BL139*IF(RIGHT($C139,LEN($C139)-1)="old",BL139,VALUE(RIGHT($C139,LEN($C139)-1))),BL139+IF(RIGHT($C139,LEN($C139)-1)="old",BL139,VALUE(RIGHT($C139,LEN($C139)-1))))/3,0),"")</f>
        <v>2</v>
      </c>
      <c r="BN139" s="7">
        <f t="shared" ref="BN139:DY139" si="7994">IFERROR(IF(MOD(BM139,$D139)=0,$E139,$F139),"")</f>
        <v>7</v>
      </c>
      <c r="BO139" s="7" t="str">
        <f t="shared" si="4764"/>
        <v>,2,2,2,2,2,2,2,2,2</v>
      </c>
      <c r="BP139" s="7" t="str">
        <f t="shared" si="4765"/>
        <v>,3,3</v>
      </c>
      <c r="BQ139" s="7">
        <f t="shared" si="4893"/>
        <v>2</v>
      </c>
      <c r="BR139" s="7">
        <f t="shared" ref="BR139:EC139" si="7995">IFERROR(ROUNDDOWN(IF(LEFT($C139,1)="*",BQ139*IF(RIGHT($C139,LEN($C139)-1)="old",BQ139,VALUE(RIGHT($C139,LEN($C139)-1))),BQ139+IF(RIGHT($C139,LEN($C139)-1)="old",BQ139,VALUE(RIGHT($C139,LEN($C139)-1))))/3,0),"")</f>
        <v>2</v>
      </c>
      <c r="BS139" s="7">
        <f t="shared" ref="BS139:ED139" si="7996">IFERROR(IF(MOD(BR139,$D139)=0,$E139,$F139),"")</f>
        <v>7</v>
      </c>
      <c r="BT139" s="7" t="str">
        <f t="shared" si="4768"/>
        <v>,2,2,2,2,2,2,2,2,2,2</v>
      </c>
      <c r="BU139" s="7" t="str">
        <f t="shared" si="4769"/>
        <v>,3,3</v>
      </c>
      <c r="BV139" s="7">
        <f t="shared" si="4896"/>
        <v>2</v>
      </c>
      <c r="BW139" s="7">
        <f t="shared" ref="BW139:EH139" si="7997">IFERROR(ROUNDDOWN(IF(LEFT($C139,1)="*",BV139*IF(RIGHT($C139,LEN($C139)-1)="old",BV139,VALUE(RIGHT($C139,LEN($C139)-1))),BV139+IF(RIGHT($C139,LEN($C139)-1)="old",BV139,VALUE(RIGHT($C139,LEN($C139)-1))))/3,0),"")</f>
        <v>2</v>
      </c>
      <c r="BX139" s="7">
        <f t="shared" ref="BX139:EI139" si="7998">IFERROR(IF(MOD(BW139,$D139)=0,$E139,$F139),"")</f>
        <v>7</v>
      </c>
      <c r="BY139" s="7" t="str">
        <f t="shared" si="4772"/>
        <v>,2,2,2,2,2,2,2,2,2,2,2</v>
      </c>
      <c r="BZ139" s="7" t="str">
        <f t="shared" si="4773"/>
        <v>,3,3</v>
      </c>
      <c r="CA139" s="7">
        <f t="shared" si="4899"/>
        <v>71</v>
      </c>
      <c r="CB139" s="7">
        <f t="shared" ref="CB139:EM139" si="7999">IFERROR(ROUNDDOWN(IF(LEFT($C139,1)="*",CA139*IF(RIGHT($C139,LEN($C139)-1)="old",CA139,VALUE(RIGHT($C139,LEN($C139)-1))),CA139+IF(RIGHT($C139,LEN($C139)-1)="old",CA139,VALUE(RIGHT($C139,LEN($C139)-1))))/3,0),"")</f>
        <v>25</v>
      </c>
      <c r="CC139" s="7">
        <f t="shared" ref="CC139:EN139" si="8000">IFERROR(IF(MOD(CB139,$D139)=0,$E139,$F139),"")</f>
        <v>5</v>
      </c>
      <c r="CD139" s="7" t="str">
        <f t="shared" si="4776"/>
        <v>,2,2,2,2,2,2,2,2,2,2,2</v>
      </c>
      <c r="CE139" s="7" t="str">
        <f t="shared" si="4777"/>
        <v>,3,3,25</v>
      </c>
      <c r="CF139" s="7" t="str">
        <f t="shared" si="4902"/>
        <v/>
      </c>
      <c r="CG139" s="7" t="str">
        <f t="shared" ref="CG139:ER139" si="8001">IFERROR(ROUNDDOWN(IF(LEFT($C139,1)="*",CF139*IF(RIGHT($C139,LEN($C139)-1)="old",CF139,VALUE(RIGHT($C139,LEN($C139)-1))),CF139+IF(RIGHT($C139,LEN($C139)-1)="old",CF139,VALUE(RIGHT($C139,LEN($C139)-1))))/3,0),"")</f>
        <v/>
      </c>
      <c r="CH139" s="7" t="str">
        <f t="shared" ref="CH139:ES139" si="8002">IFERROR(IF(MOD(CG139,$D139)=0,$E139,$F139),"")</f>
        <v/>
      </c>
      <c r="CI139" s="7" t="str">
        <f t="shared" si="4780"/>
        <v>,2,2,2,2,2,2,2,2,2,2,2</v>
      </c>
      <c r="CJ139" s="7" t="str">
        <f t="shared" si="4781"/>
        <v>,3,3,25</v>
      </c>
      <c r="CK139" s="7" t="str">
        <f t="shared" si="4905"/>
        <v/>
      </c>
      <c r="CL139" s="7" t="str">
        <f t="shared" ref="CL139:EW139" si="8003">IFERROR(ROUNDDOWN(IF(LEFT($C139,1)="*",CK139*IF(RIGHT($C139,LEN($C139)-1)="old",CK139,VALUE(RIGHT($C139,LEN($C139)-1))),CK139+IF(RIGHT($C139,LEN($C139)-1)="old",CK139,VALUE(RIGHT($C139,LEN($C139)-1))))/3,0),"")</f>
        <v/>
      </c>
      <c r="CM139" s="7" t="str">
        <f t="shared" ref="CM139:EX139" si="8004">IFERROR(IF(MOD(CL139,$D139)=0,$E139,$F139),"")</f>
        <v/>
      </c>
      <c r="CN139" s="7" t="str">
        <f t="shared" si="4784"/>
        <v>,2,2,2,2,2,2,2,2,2,2,2</v>
      </c>
      <c r="CO139" s="7" t="str">
        <f t="shared" si="4785"/>
        <v>,3,3,25</v>
      </c>
      <c r="CP139" s="7" t="str">
        <f t="shared" si="4908"/>
        <v/>
      </c>
      <c r="CQ139" s="7" t="str">
        <f t="shared" ref="CQ139:FB139" si="8005">IFERROR(ROUNDDOWN(IF(LEFT($C139,1)="*",CP139*IF(RIGHT($C139,LEN($C139)-1)="old",CP139,VALUE(RIGHT($C139,LEN($C139)-1))),CP139+IF(RIGHT($C139,LEN($C139)-1)="old",CP139,VALUE(RIGHT($C139,LEN($C139)-1))))/3,0),"")</f>
        <v/>
      </c>
      <c r="CR139" s="7" t="str">
        <f t="shared" ref="CR139:FC139" si="8006">IFERROR(IF(MOD(CQ139,$D139)=0,$E139,$F139),"")</f>
        <v/>
      </c>
      <c r="CS139" s="7" t="str">
        <f t="shared" si="4788"/>
        <v>,2,2,2,2,2,2,2,2,2,2,2</v>
      </c>
      <c r="CT139" s="7" t="str">
        <f t="shared" si="4789"/>
        <v>,3,3,25</v>
      </c>
      <c r="CU139" s="7" t="str">
        <f t="shared" si="4911"/>
        <v/>
      </c>
      <c r="CV139" s="7" t="str">
        <f t="shared" ref="CV139:FG139" si="8007">IFERROR(ROUNDDOWN(IF(LEFT($C139,1)="*",CU139*IF(RIGHT($C139,LEN($C139)-1)="old",CU139,VALUE(RIGHT($C139,LEN($C139)-1))),CU139+IF(RIGHT($C139,LEN($C139)-1)="old",CU139,VALUE(RIGHT($C139,LEN($C139)-1))))/3,0),"")</f>
        <v/>
      </c>
      <c r="CW139" s="7" t="str">
        <f t="shared" ref="CW139:FH139" si="8008">IFERROR(IF(MOD(CV139,$D139)=0,$E139,$F139),"")</f>
        <v/>
      </c>
      <c r="CX139" s="7" t="str">
        <f t="shared" si="4792"/>
        <v>,2,2,2,2,2,2,2,2,2,2,2</v>
      </c>
      <c r="CY139" s="7" t="str">
        <f t="shared" si="4793"/>
        <v>,3,3,25</v>
      </c>
      <c r="CZ139" s="7" t="str">
        <f t="shared" si="4914"/>
        <v/>
      </c>
      <c r="DA139" s="7" t="str">
        <f t="shared" ref="DA139:FL139" si="8009">IFERROR(ROUNDDOWN(IF(LEFT($C139,1)="*",CZ139*IF(RIGHT($C139,LEN($C139)-1)="old",CZ139,VALUE(RIGHT($C139,LEN($C139)-1))),CZ139+IF(RIGHT($C139,LEN($C139)-1)="old",CZ139,VALUE(RIGHT($C139,LEN($C139)-1))))/3,0),"")</f>
        <v/>
      </c>
      <c r="DB139" s="7" t="str">
        <f t="shared" ref="DB139:FM139" si="8010">IFERROR(IF(MOD(DA139,$D139)=0,$E139,$F139),"")</f>
        <v/>
      </c>
      <c r="DC139" s="7" t="str">
        <f t="shared" si="4796"/>
        <v>,2,2,2,2,2,2,2,2,2,2,2</v>
      </c>
      <c r="DD139" s="7" t="str">
        <f t="shared" si="4797"/>
        <v>,3,3,25</v>
      </c>
      <c r="DE139" s="7" t="str">
        <f t="shared" si="4917"/>
        <v/>
      </c>
      <c r="DF139" s="7" t="str">
        <f t="shared" ref="DF139:FQ139" si="8011">IFERROR(ROUNDDOWN(IF(LEFT($C139,1)="*",DE139*IF(RIGHT($C139,LEN($C139)-1)="old",DE139,VALUE(RIGHT($C139,LEN($C139)-1))),DE139+IF(RIGHT($C139,LEN($C139)-1)="old",DE139,VALUE(RIGHT($C139,LEN($C139)-1))))/3,0),"")</f>
        <v/>
      </c>
      <c r="DG139" s="7" t="str">
        <f t="shared" ref="DG139:FR139" si="8012">IFERROR(IF(MOD(DF139,$D139)=0,$E139,$F139),"")</f>
        <v/>
      </c>
      <c r="DH139" s="7" t="str">
        <f t="shared" si="4800"/>
        <v>,2,2,2,2,2,2,2,2,2,2,2</v>
      </c>
      <c r="DI139" s="7" t="str">
        <f t="shared" si="4801"/>
        <v>,3,3,25</v>
      </c>
      <c r="DJ139" s="7" t="str">
        <f t="shared" si="4920"/>
        <v/>
      </c>
      <c r="DK139" s="7" t="str">
        <f t="shared" ref="DK139:FV139" si="8013">IFERROR(ROUNDDOWN(IF(LEFT($C139,1)="*",DJ139*IF(RIGHT($C139,LEN($C139)-1)="old",DJ139,VALUE(RIGHT($C139,LEN($C139)-1))),DJ139+IF(RIGHT($C139,LEN($C139)-1)="old",DJ139,VALUE(RIGHT($C139,LEN($C139)-1))))/3,0),"")</f>
        <v/>
      </c>
      <c r="DL139" s="7" t="str">
        <f t="shared" ref="DL139:FW139" si="8014">IFERROR(IF(MOD(DK139,$D139)=0,$E139,$F139),"")</f>
        <v/>
      </c>
      <c r="DM139" s="7" t="str">
        <f t="shared" si="4804"/>
        <v>,2,2,2,2,2,2,2,2,2,2,2</v>
      </c>
      <c r="DN139" s="7" t="str">
        <f t="shared" si="4805"/>
        <v>,3,3,25</v>
      </c>
      <c r="DO139" s="7" t="str">
        <f t="shared" si="4923"/>
        <v/>
      </c>
      <c r="DP139" s="7" t="str">
        <f t="shared" ref="DP139:GA139" si="8015">IFERROR(ROUNDDOWN(IF(LEFT($C139,1)="*",DO139*IF(RIGHT($C139,LEN($C139)-1)="old",DO139,VALUE(RIGHT($C139,LEN($C139)-1))),DO139+IF(RIGHT($C139,LEN($C139)-1)="old",DO139,VALUE(RIGHT($C139,LEN($C139)-1))))/3,0),"")</f>
        <v/>
      </c>
      <c r="DQ139" s="7" t="str">
        <f t="shared" ref="DQ139:GB139" si="8016">IFERROR(IF(MOD(DP139,$D139)=0,$E139,$F139),"")</f>
        <v/>
      </c>
      <c r="DR139" s="7" t="str">
        <f t="shared" si="4808"/>
        <v>,2,2,2,2,2,2,2,2,2,2,2</v>
      </c>
      <c r="DS139" s="7" t="str">
        <f t="shared" si="4809"/>
        <v>,3,3,25</v>
      </c>
      <c r="DT139" s="7" t="str">
        <f t="shared" si="4926"/>
        <v/>
      </c>
      <c r="DU139" s="7" t="str">
        <f t="shared" ref="DU139:GF139" si="8017">IFERROR(ROUNDDOWN(IF(LEFT($C139,1)="*",DT139*IF(RIGHT($C139,LEN($C139)-1)="old",DT139,VALUE(RIGHT($C139,LEN($C139)-1))),DT139+IF(RIGHT($C139,LEN($C139)-1)="old",DT139,VALUE(RIGHT($C139,LEN($C139)-1))))/3,0),"")</f>
        <v/>
      </c>
      <c r="DV139" s="7" t="str">
        <f t="shared" ref="DV139:GG139" si="8018">IFERROR(IF(MOD(DU139,$D139)=0,$E139,$F139),"")</f>
        <v/>
      </c>
      <c r="DW139" s="7" t="str">
        <f t="shared" si="4812"/>
        <v>,2,2,2,2,2,2,2,2,2,2,2</v>
      </c>
      <c r="DX139" s="7" t="str">
        <f t="shared" si="4813"/>
        <v>,3,3,25</v>
      </c>
      <c r="DY139" s="7" t="str">
        <f t="shared" si="4929"/>
        <v/>
      </c>
      <c r="DZ139" s="7" t="str">
        <f t="shared" ref="DZ139:GK139" si="8019">IFERROR(ROUNDDOWN(IF(LEFT($C139,1)="*",DY139*IF(RIGHT($C139,LEN($C139)-1)="old",DY139,VALUE(RIGHT($C139,LEN($C139)-1))),DY139+IF(RIGHT($C139,LEN($C139)-1)="old",DY139,VALUE(RIGHT($C139,LEN($C139)-1))))/3,0),"")</f>
        <v/>
      </c>
      <c r="EA139" s="7" t="str">
        <f t="shared" ref="EA139:GK139" si="8020">IFERROR(IF(MOD(DZ139,$D139)=0,$E139,$F139),"")</f>
        <v/>
      </c>
      <c r="EB139" s="7" t="str">
        <f t="shared" si="4816"/>
        <v>,2,2,2,2,2,2,2,2,2,2,2</v>
      </c>
      <c r="EC139" s="7" t="str">
        <f t="shared" si="4817"/>
        <v>,3,3,25</v>
      </c>
      <c r="ED139" s="7" t="str">
        <f t="shared" si="4932"/>
        <v/>
      </c>
      <c r="EE139" s="7" t="str">
        <f t="shared" ref="EE139:GK139" si="8021">IFERROR(ROUNDDOWN(IF(LEFT($C139,1)="*",ED139*IF(RIGHT($C139,LEN($C139)-1)="old",ED139,VALUE(RIGHT($C139,LEN($C139)-1))),ED139+IF(RIGHT($C139,LEN($C139)-1)="old",ED139,VALUE(RIGHT($C139,LEN($C139)-1))))/3,0),"")</f>
        <v/>
      </c>
      <c r="EF139" s="7" t="str">
        <f t="shared" ref="EF139:GK139" si="8022">IFERROR(IF(MOD(EE139,$D139)=0,$E139,$F139),"")</f>
        <v/>
      </c>
      <c r="EG139" s="7" t="str">
        <f t="shared" si="4820"/>
        <v>,2,2,2,2,2,2,2,2,2,2,2</v>
      </c>
      <c r="EH139" s="7" t="str">
        <f t="shared" si="4821"/>
        <v>,3,3,25</v>
      </c>
      <c r="EI139" s="7" t="str">
        <f t="shared" si="4935"/>
        <v/>
      </c>
      <c r="EJ139" s="7" t="str">
        <f t="shared" ref="EJ139:GK139" si="8023">IFERROR(ROUNDDOWN(IF(LEFT($C139,1)="*",EI139*IF(RIGHT($C139,LEN($C139)-1)="old",EI139,VALUE(RIGHT($C139,LEN($C139)-1))),EI139+IF(RIGHT($C139,LEN($C139)-1)="old",EI139,VALUE(RIGHT($C139,LEN($C139)-1))))/3,0),"")</f>
        <v/>
      </c>
      <c r="EK139" s="7" t="str">
        <f t="shared" ref="EK139:GK139" si="8024">IFERROR(IF(MOD(EJ139,$D139)=0,$E139,$F139),"")</f>
        <v/>
      </c>
      <c r="EL139" s="7" t="str">
        <f t="shared" si="4824"/>
        <v>,2,2,2,2,2,2,2,2,2,2,2</v>
      </c>
      <c r="EM139" s="7" t="str">
        <f t="shared" si="4825"/>
        <v>,3,3,25</v>
      </c>
      <c r="EN139" s="7" t="str">
        <f t="shared" si="4938"/>
        <v/>
      </c>
      <c r="EO139" s="7" t="str">
        <f t="shared" ref="EO139:GK139" si="8025">IFERROR(ROUNDDOWN(IF(LEFT($C139,1)="*",EN139*IF(RIGHT($C139,LEN($C139)-1)="old",EN139,VALUE(RIGHT($C139,LEN($C139)-1))),EN139+IF(RIGHT($C139,LEN($C139)-1)="old",EN139,VALUE(RIGHT($C139,LEN($C139)-1))))/3,0),"")</f>
        <v/>
      </c>
      <c r="EP139" s="7" t="str">
        <f t="shared" ref="EP139:GK139" si="8026">IFERROR(IF(MOD(EO139,$D139)=0,$E139,$F139),"")</f>
        <v/>
      </c>
      <c r="EQ139" s="7" t="str">
        <f t="shared" si="4828"/>
        <v>,2,2,2,2,2,2,2,2,2,2,2</v>
      </c>
      <c r="ER139" s="7" t="str">
        <f t="shared" si="4829"/>
        <v>,3,3,25</v>
      </c>
      <c r="ES139" s="7" t="str">
        <f t="shared" si="4941"/>
        <v/>
      </c>
      <c r="ET139" s="7" t="str">
        <f t="shared" ref="ET139:GK139" si="8027">IFERROR(ROUNDDOWN(IF(LEFT($C139,1)="*",ES139*IF(RIGHT($C139,LEN($C139)-1)="old",ES139,VALUE(RIGHT($C139,LEN($C139)-1))),ES139+IF(RIGHT($C139,LEN($C139)-1)="old",ES139,VALUE(RIGHT($C139,LEN($C139)-1))))/3,0),"")</f>
        <v/>
      </c>
      <c r="EU139" s="7" t="str">
        <f t="shared" ref="EU139:GK139" si="8028">IFERROR(IF(MOD(ET139,$D139)=0,$E139,$F139),"")</f>
        <v/>
      </c>
      <c r="EV139" s="7" t="str">
        <f t="shared" si="4832"/>
        <v>,2,2,2,2,2,2,2,2,2,2,2</v>
      </c>
      <c r="EW139" s="7" t="str">
        <f t="shared" si="4833"/>
        <v>,3,3,25</v>
      </c>
      <c r="EX139" s="7" t="str">
        <f t="shared" si="4944"/>
        <v/>
      </c>
      <c r="EY139" s="7" t="str">
        <f t="shared" ref="EY139:GK139" si="8029">IFERROR(ROUNDDOWN(IF(LEFT($C139,1)="*",EX139*IF(RIGHT($C139,LEN($C139)-1)="old",EX139,VALUE(RIGHT($C139,LEN($C139)-1))),EX139+IF(RIGHT($C139,LEN($C139)-1)="old",EX139,VALUE(RIGHT($C139,LEN($C139)-1))))/3,0),"")</f>
        <v/>
      </c>
      <c r="EZ139" s="7" t="str">
        <f t="shared" ref="EZ139:GK139" si="8030">IFERROR(IF(MOD(EY139,$D139)=0,$E139,$F139),"")</f>
        <v/>
      </c>
      <c r="FA139" s="7" t="str">
        <f t="shared" si="4836"/>
        <v>,2,2,2,2,2,2,2,2,2,2,2</v>
      </c>
      <c r="FB139" s="7" t="str">
        <f t="shared" si="4837"/>
        <v>,3,3,25</v>
      </c>
      <c r="FC139" s="7" t="str">
        <f t="shared" si="4947"/>
        <v/>
      </c>
      <c r="FD139" s="7" t="str">
        <f t="shared" ref="FD139:GK139" si="8031">IFERROR(ROUNDDOWN(IF(LEFT($C139,1)="*",FC139*IF(RIGHT($C139,LEN($C139)-1)="old",FC139,VALUE(RIGHT($C139,LEN($C139)-1))),FC139+IF(RIGHT($C139,LEN($C139)-1)="old",FC139,VALUE(RIGHT($C139,LEN($C139)-1))))/3,0),"")</f>
        <v/>
      </c>
      <c r="FE139" s="7" t="str">
        <f t="shared" ref="FE139:GK139" si="8032">IFERROR(IF(MOD(FD139,$D139)=0,$E139,$F139),"")</f>
        <v/>
      </c>
      <c r="FF139" s="7" t="str">
        <f t="shared" si="4840"/>
        <v>,2,2,2,2,2,2,2,2,2,2,2</v>
      </c>
      <c r="FG139" s="7" t="str">
        <f t="shared" si="4841"/>
        <v>,3,3,25</v>
      </c>
      <c r="FH139" s="7" t="str">
        <f t="shared" si="4950"/>
        <v/>
      </c>
      <c r="FI139" s="7" t="str">
        <f t="shared" ref="FI139:GK139" si="8033">IFERROR(ROUNDDOWN(IF(LEFT($C139,1)="*",FH139*IF(RIGHT($C139,LEN($C139)-1)="old",FH139,VALUE(RIGHT($C139,LEN($C139)-1))),FH139+IF(RIGHT($C139,LEN($C139)-1)="old",FH139,VALUE(RIGHT($C139,LEN($C139)-1))))/3,0),"")</f>
        <v/>
      </c>
      <c r="FJ139" s="7" t="str">
        <f t="shared" ref="FJ139:GK139" si="8034">IFERROR(IF(MOD(FI139,$D139)=0,$E139,$F139),"")</f>
        <v/>
      </c>
      <c r="FK139" s="7" t="str">
        <f t="shared" si="4844"/>
        <v>,2,2,2,2,2,2,2,2,2,2,2</v>
      </c>
      <c r="FL139" s="7" t="str">
        <f t="shared" si="4845"/>
        <v>,3,3,25</v>
      </c>
      <c r="FM139" s="7" t="str">
        <f t="shared" si="4953"/>
        <v/>
      </c>
      <c r="FN139" s="7" t="str">
        <f t="shared" ref="FN139:GK139" si="8035">IFERROR(ROUNDDOWN(IF(LEFT($C139,1)="*",FM139*IF(RIGHT($C139,LEN($C139)-1)="old",FM139,VALUE(RIGHT($C139,LEN($C139)-1))),FM139+IF(RIGHT($C139,LEN($C139)-1)="old",FM139,VALUE(RIGHT($C139,LEN($C139)-1))))/3,0),"")</f>
        <v/>
      </c>
      <c r="FO139" s="7" t="str">
        <f t="shared" ref="FO139:GK139" si="8036">IFERROR(IF(MOD(FN139,$D139)=0,$E139,$F139),"")</f>
        <v/>
      </c>
      <c r="FP139" s="7" t="str">
        <f t="shared" si="4848"/>
        <v>,2,2,2,2,2,2,2,2,2,2,2</v>
      </c>
      <c r="FQ139" s="7" t="str">
        <f t="shared" si="4849"/>
        <v>,3,3,25</v>
      </c>
      <c r="FR139" s="7" t="str">
        <f t="shared" si="4956"/>
        <v/>
      </c>
      <c r="FS139" s="7" t="str">
        <f t="shared" ref="FS139:GK139" si="8037">IFERROR(ROUNDDOWN(IF(LEFT($C139,1)="*",FR139*IF(RIGHT($C139,LEN($C139)-1)="old",FR139,VALUE(RIGHT($C139,LEN($C139)-1))),FR139+IF(RIGHT($C139,LEN($C139)-1)="old",FR139,VALUE(RIGHT($C139,LEN($C139)-1))))/3,0),"")</f>
        <v/>
      </c>
      <c r="FT139" s="7" t="str">
        <f t="shared" ref="FT139:GK139" si="8038">IFERROR(IF(MOD(FS139,$D139)=0,$E139,$F139),"")</f>
        <v/>
      </c>
      <c r="FU139" s="7" t="str">
        <f t="shared" si="4852"/>
        <v>,2,2,2,2,2,2,2,2,2,2,2</v>
      </c>
      <c r="FV139" s="7" t="str">
        <f t="shared" si="4853"/>
        <v>,3,3,25</v>
      </c>
      <c r="FW139" s="7" t="str">
        <f t="shared" si="4959"/>
        <v/>
      </c>
      <c r="FX139" s="7" t="str">
        <f t="shared" ref="FX139:GK139" si="8039">IFERROR(ROUNDDOWN(IF(LEFT($C139,1)="*",FW139*IF(RIGHT($C139,LEN($C139)-1)="old",FW139,VALUE(RIGHT($C139,LEN($C139)-1))),FW139+IF(RIGHT($C139,LEN($C139)-1)="old",FW139,VALUE(RIGHT($C139,LEN($C139)-1))))/3,0),"")</f>
        <v/>
      </c>
      <c r="FY139" s="7" t="str">
        <f t="shared" ref="FY139:GK139" si="8040">IFERROR(IF(MOD(FX139,$D139)=0,$E139,$F139),"")</f>
        <v/>
      </c>
      <c r="FZ139" s="7" t="str">
        <f t="shared" si="4856"/>
        <v>,2,2,2,2,2,2,2,2,2,2,2</v>
      </c>
      <c r="GA139" s="7" t="str">
        <f t="shared" si="4857"/>
        <v>,3,3,25</v>
      </c>
      <c r="GB139" s="7" t="str">
        <f t="shared" si="4962"/>
        <v/>
      </c>
      <c r="GC139" s="7" t="str">
        <f t="shared" ref="GC139:GK139" si="8041">IFERROR(ROUNDDOWN(IF(LEFT($C139,1)="*",GB139*IF(RIGHT($C139,LEN($C139)-1)="old",GB139,VALUE(RIGHT($C139,LEN($C139)-1))),GB139+IF(RIGHT($C139,LEN($C139)-1)="old",GB139,VALUE(RIGHT($C139,LEN($C139)-1))))/3,0),"")</f>
        <v/>
      </c>
      <c r="GD139" s="7" t="str">
        <f t="shared" ref="GD139:GK139" si="8042">IFERROR(IF(MOD(GC139,$D139)=0,$E139,$F139),"")</f>
        <v/>
      </c>
      <c r="GE139" s="7" t="str">
        <f t="shared" si="4860"/>
        <v>,2,2,2,2,2,2,2,2,2,2,2</v>
      </c>
      <c r="GF139" s="7" t="str">
        <f t="shared" si="4861"/>
        <v>,3,3,25</v>
      </c>
      <c r="GG139" s="7" t="str">
        <f t="shared" si="4965"/>
        <v/>
      </c>
      <c r="GH139" s="7" t="str">
        <f t="shared" ref="GH139:GK139" si="8043">IFERROR(ROUNDDOWN(IF(LEFT($C139,1)="*",GG139*IF(RIGHT($C139,LEN($C139)-1)="old",GG139,VALUE(RIGHT($C139,LEN($C139)-1))),GG139+IF(RIGHT($C139,LEN($C139)-1)="old",GG139,VALUE(RIGHT($C139,LEN($C139)-1))))/3,0),"")</f>
        <v/>
      </c>
      <c r="GI139" s="7" t="str">
        <f t="shared" ref="GI139:GK139" si="8044">IFERROR(IF(MOD(GH139,$D139)=0,$E139,$F139),"")</f>
        <v/>
      </c>
      <c r="GJ139" s="7" t="str">
        <f t="shared" si="4864"/>
        <v>,2,2,2,2,2,2,2,2,2,2,2</v>
      </c>
      <c r="GK139" s="7" t="str">
        <f t="shared" si="4865"/>
        <v>,3,3,25</v>
      </c>
    </row>
    <row r="140" spans="1:197" s="7" customFormat="1" x14ac:dyDescent="0.25">
      <c r="B140" s="7">
        <v>7</v>
      </c>
      <c r="C140" s="7" t="str">
        <f>"+7"</f>
        <v>+7</v>
      </c>
      <c r="D140" s="7">
        <v>3</v>
      </c>
      <c r="E140" s="7">
        <v>4</v>
      </c>
      <c r="F140" s="7">
        <v>1</v>
      </c>
      <c r="I140" s="7" t="str">
        <f>IF(E133=B140,GJ133,"")&amp;IF(F133=B140,GK133,"")&amp;IF(E134=B140,GJ134,"")&amp;IF(F134=B140,GK134,"")&amp;IF(E135=B140,GJ135,"")&amp;IF(F135=B140,GK135,"")&amp;IF(E136=B140,GJ136,"")&amp;IF(F136=B140,GK136,"")&amp;IF(E137=B140,GJ137,"")&amp;IF(F137=B140,GK137,"")&amp;IF(E138=B140,GJ138,"")&amp;IF(F138=B140,GK138,"")&amp;IF(E139=B140,GJ139,"")&amp;IF(F139=B140,GK139,"")</f>
        <v>,2,2,2,2,2,2,2,2,2,2,2</v>
      </c>
      <c r="J140" s="7">
        <f t="shared" si="4728"/>
        <v>11</v>
      </c>
      <c r="K140" s="7">
        <f t="shared" si="7704"/>
        <v>141</v>
      </c>
      <c r="M140">
        <f>LEN(L140)-LEN(SUBSTITUTE(L140,",",""))</f>
        <v>0</v>
      </c>
      <c r="N140" s="7">
        <f>IF(N$4&lt;=$J140,VALUE(SUBSTITUTE(MID($I140,IFERROR(FIND(CHAR(1),SUBSTITUTE($I140,",",CHAR(1),(N$4+1)-1)),1),IFERROR(FIND(CHAR(1),SUBSTITUTE($I140,",",CHAR(1),(N$4+1))),LEN($I140)+1)-IFERROR(FIND(CHAR(1),SUBSTITUTE($I140,",",CHAR(1),(N$4+1)-1)),1)),",","")),"")</f>
        <v>2</v>
      </c>
      <c r="O140" s="7">
        <f t="shared" si="7634"/>
        <v>3</v>
      </c>
      <c r="P140" s="7">
        <f t="shared" si="7635"/>
        <v>4</v>
      </c>
      <c r="Q140" s="7" t="str">
        <f t="shared" si="6472"/>
        <v>,3</v>
      </c>
      <c r="R140" s="7" t="str">
        <f t="shared" si="6473"/>
        <v/>
      </c>
      <c r="S140" s="7">
        <f t="shared" si="4729"/>
        <v>2</v>
      </c>
      <c r="T140" s="7">
        <f t="shared" si="4657"/>
        <v>3</v>
      </c>
      <c r="U140" s="7">
        <f t="shared" si="4658"/>
        <v>4</v>
      </c>
      <c r="V140" s="7" t="str">
        <f t="shared" si="5378"/>
        <v>,3,3</v>
      </c>
      <c r="W140" s="7" t="str">
        <f t="shared" si="5379"/>
        <v/>
      </c>
      <c r="X140" s="7">
        <f t="shared" si="4866"/>
        <v>2</v>
      </c>
      <c r="Y140" s="7">
        <f t="shared" ref="Y140:CJ140" si="8045">IFERROR(ROUNDDOWN(IF(LEFT($C140,1)="*",X140*IF(RIGHT($C140,LEN($C140)-1)="old",X140,VALUE(RIGHT($C140,LEN($C140)-1))),X140+IF(RIGHT($C140,LEN($C140)-1)="old",X140,VALUE(RIGHT($C140,LEN($C140)-1))))/3,0),"")</f>
        <v>3</v>
      </c>
      <c r="Z140" s="7">
        <f t="shared" ref="Z140:CK140" si="8046">IFERROR(IF(MOD(Y140,$D140)=0,$E140,$F140),"")</f>
        <v>4</v>
      </c>
      <c r="AA140" s="7" t="str">
        <f t="shared" si="4732"/>
        <v>,3,3,3</v>
      </c>
      <c r="AB140" s="7" t="str">
        <f t="shared" si="4733"/>
        <v/>
      </c>
      <c r="AC140" s="7">
        <f t="shared" si="4869"/>
        <v>2</v>
      </c>
      <c r="AD140" s="7">
        <f t="shared" ref="AD140:CO140" si="8047">IFERROR(ROUNDDOWN(IF(LEFT($C140,1)="*",AC140*IF(RIGHT($C140,LEN($C140)-1)="old",AC140,VALUE(RIGHT($C140,LEN($C140)-1))),AC140+IF(RIGHT($C140,LEN($C140)-1)="old",AC140,VALUE(RIGHT($C140,LEN($C140)-1))))/3,0),"")</f>
        <v>3</v>
      </c>
      <c r="AE140" s="7">
        <f t="shared" ref="AE140:CP140" si="8048">IFERROR(IF(MOD(AD140,$D140)=0,$E140,$F140),"")</f>
        <v>4</v>
      </c>
      <c r="AF140" s="7" t="str">
        <f t="shared" si="4736"/>
        <v>,3,3,3,3</v>
      </c>
      <c r="AG140" s="7" t="str">
        <f t="shared" si="4737"/>
        <v/>
      </c>
      <c r="AH140" s="7">
        <f t="shared" si="4872"/>
        <v>2</v>
      </c>
      <c r="AI140" s="7">
        <f t="shared" ref="AI140:CT140" si="8049">IFERROR(ROUNDDOWN(IF(LEFT($C140,1)="*",AH140*IF(RIGHT($C140,LEN($C140)-1)="old",AH140,VALUE(RIGHT($C140,LEN($C140)-1))),AH140+IF(RIGHT($C140,LEN($C140)-1)="old",AH140,VALUE(RIGHT($C140,LEN($C140)-1))))/3,0),"")</f>
        <v>3</v>
      </c>
      <c r="AJ140" s="7">
        <f t="shared" ref="AJ140:CU140" si="8050">IFERROR(IF(MOD(AI140,$D140)=0,$E140,$F140),"")</f>
        <v>4</v>
      </c>
      <c r="AK140" s="7" t="str">
        <f t="shared" si="4740"/>
        <v>,3,3,3,3,3</v>
      </c>
      <c r="AL140" s="7" t="str">
        <f t="shared" si="4741"/>
        <v/>
      </c>
      <c r="AM140" s="7">
        <f t="shared" si="4875"/>
        <v>2</v>
      </c>
      <c r="AN140" s="7">
        <f t="shared" ref="AN140:CY140" si="8051">IFERROR(ROUNDDOWN(IF(LEFT($C140,1)="*",AM140*IF(RIGHT($C140,LEN($C140)-1)="old",AM140,VALUE(RIGHT($C140,LEN($C140)-1))),AM140+IF(RIGHT($C140,LEN($C140)-1)="old",AM140,VALUE(RIGHT($C140,LEN($C140)-1))))/3,0),"")</f>
        <v>3</v>
      </c>
      <c r="AO140" s="7">
        <f t="shared" ref="AO140:CZ140" si="8052">IFERROR(IF(MOD(AN140,$D140)=0,$E140,$F140),"")</f>
        <v>4</v>
      </c>
      <c r="AP140" s="7" t="str">
        <f t="shared" si="4744"/>
        <v>,3,3,3,3,3,3</v>
      </c>
      <c r="AQ140" s="7" t="str">
        <f t="shared" si="4745"/>
        <v/>
      </c>
      <c r="AR140" s="7">
        <f t="shared" si="4878"/>
        <v>2</v>
      </c>
      <c r="AS140" s="7">
        <f t="shared" ref="AS140:DD140" si="8053">IFERROR(ROUNDDOWN(IF(LEFT($C140,1)="*",AR140*IF(RIGHT($C140,LEN($C140)-1)="old",AR140,VALUE(RIGHT($C140,LEN($C140)-1))),AR140+IF(RIGHT($C140,LEN($C140)-1)="old",AR140,VALUE(RIGHT($C140,LEN($C140)-1))))/3,0),"")</f>
        <v>3</v>
      </c>
      <c r="AT140" s="7">
        <f t="shared" ref="AT140:DE140" si="8054">IFERROR(IF(MOD(AS140,$D140)=0,$E140,$F140),"")</f>
        <v>4</v>
      </c>
      <c r="AU140" s="7" t="str">
        <f t="shared" si="4748"/>
        <v>,3,3,3,3,3,3,3</v>
      </c>
      <c r="AV140" s="7" t="str">
        <f t="shared" si="4749"/>
        <v/>
      </c>
      <c r="AW140" s="7">
        <f t="shared" si="4881"/>
        <v>2</v>
      </c>
      <c r="AX140" s="7">
        <f t="shared" ref="AX140:DI140" si="8055">IFERROR(ROUNDDOWN(IF(LEFT($C140,1)="*",AW140*IF(RIGHT($C140,LEN($C140)-1)="old",AW140,VALUE(RIGHT($C140,LEN($C140)-1))),AW140+IF(RIGHT($C140,LEN($C140)-1)="old",AW140,VALUE(RIGHT($C140,LEN($C140)-1))))/3,0),"")</f>
        <v>3</v>
      </c>
      <c r="AY140" s="7">
        <f t="shared" ref="AY140:DJ140" si="8056">IFERROR(IF(MOD(AX140,$D140)=0,$E140,$F140),"")</f>
        <v>4</v>
      </c>
      <c r="AZ140" s="7" t="str">
        <f t="shared" si="4752"/>
        <v>,3,3,3,3,3,3,3,3</v>
      </c>
      <c r="BA140" s="7" t="str">
        <f t="shared" si="4753"/>
        <v/>
      </c>
      <c r="BB140" s="7">
        <f t="shared" si="4884"/>
        <v>2</v>
      </c>
      <c r="BC140" s="7">
        <f t="shared" ref="BC140:DN140" si="8057">IFERROR(ROUNDDOWN(IF(LEFT($C140,1)="*",BB140*IF(RIGHT($C140,LEN($C140)-1)="old",BB140,VALUE(RIGHT($C140,LEN($C140)-1))),BB140+IF(RIGHT($C140,LEN($C140)-1)="old",BB140,VALUE(RIGHT($C140,LEN($C140)-1))))/3,0),"")</f>
        <v>3</v>
      </c>
      <c r="BD140" s="7">
        <f t="shared" ref="BD140:DO140" si="8058">IFERROR(IF(MOD(BC140,$D140)=0,$E140,$F140),"")</f>
        <v>4</v>
      </c>
      <c r="BE140" s="7" t="str">
        <f t="shared" si="4756"/>
        <v>,3,3,3,3,3,3,3,3,3</v>
      </c>
      <c r="BF140" s="7" t="str">
        <f t="shared" si="4757"/>
        <v/>
      </c>
      <c r="BG140" s="7">
        <f t="shared" si="4887"/>
        <v>2</v>
      </c>
      <c r="BH140" s="7">
        <f t="shared" ref="BH140:DS140" si="8059">IFERROR(ROUNDDOWN(IF(LEFT($C140,1)="*",BG140*IF(RIGHT($C140,LEN($C140)-1)="old",BG140,VALUE(RIGHT($C140,LEN($C140)-1))),BG140+IF(RIGHT($C140,LEN($C140)-1)="old",BG140,VALUE(RIGHT($C140,LEN($C140)-1))))/3,0),"")</f>
        <v>3</v>
      </c>
      <c r="BI140" s="7">
        <f t="shared" ref="BI140:DT140" si="8060">IFERROR(IF(MOD(BH140,$D140)=0,$E140,$F140),"")</f>
        <v>4</v>
      </c>
      <c r="BJ140" s="7" t="str">
        <f t="shared" si="4760"/>
        <v>,3,3,3,3,3,3,3,3,3,3</v>
      </c>
      <c r="BK140" s="7" t="str">
        <f t="shared" si="4761"/>
        <v/>
      </c>
      <c r="BL140" s="7">
        <f t="shared" si="4890"/>
        <v>2</v>
      </c>
      <c r="BM140" s="7">
        <f t="shared" ref="BM140:DX140" si="8061">IFERROR(ROUNDDOWN(IF(LEFT($C140,1)="*",BL140*IF(RIGHT($C140,LEN($C140)-1)="old",BL140,VALUE(RIGHT($C140,LEN($C140)-1))),BL140+IF(RIGHT($C140,LEN($C140)-1)="old",BL140,VALUE(RIGHT($C140,LEN($C140)-1))))/3,0),"")</f>
        <v>3</v>
      </c>
      <c r="BN140" s="7">
        <f t="shared" ref="BN140:DY140" si="8062">IFERROR(IF(MOD(BM140,$D140)=0,$E140,$F140),"")</f>
        <v>4</v>
      </c>
      <c r="BO140" s="7" t="str">
        <f t="shared" si="4764"/>
        <v>,3,3,3,3,3,3,3,3,3,3,3</v>
      </c>
      <c r="BP140" s="7" t="str">
        <f t="shared" si="4765"/>
        <v/>
      </c>
      <c r="BQ140" s="7" t="str">
        <f t="shared" si="4893"/>
        <v/>
      </c>
      <c r="BR140" s="7" t="str">
        <f t="shared" ref="BR140:EC140" si="8063">IFERROR(ROUNDDOWN(IF(LEFT($C140,1)="*",BQ140*IF(RIGHT($C140,LEN($C140)-1)="old",BQ140,VALUE(RIGHT($C140,LEN($C140)-1))),BQ140+IF(RIGHT($C140,LEN($C140)-1)="old",BQ140,VALUE(RIGHT($C140,LEN($C140)-1))))/3,0),"")</f>
        <v/>
      </c>
      <c r="BS140" s="7" t="str">
        <f t="shared" ref="BS140:ED140" si="8064">IFERROR(IF(MOD(BR140,$D140)=0,$E140,$F140),"")</f>
        <v/>
      </c>
      <c r="BT140" s="7" t="str">
        <f t="shared" si="4768"/>
        <v>,3,3,3,3,3,3,3,3,3,3,3</v>
      </c>
      <c r="BU140" s="7" t="str">
        <f t="shared" si="4769"/>
        <v/>
      </c>
      <c r="BV140" s="7" t="str">
        <f t="shared" si="4896"/>
        <v/>
      </c>
      <c r="BW140" s="7" t="str">
        <f t="shared" ref="BW140:EH140" si="8065">IFERROR(ROUNDDOWN(IF(LEFT($C140,1)="*",BV140*IF(RIGHT($C140,LEN($C140)-1)="old",BV140,VALUE(RIGHT($C140,LEN($C140)-1))),BV140+IF(RIGHT($C140,LEN($C140)-1)="old",BV140,VALUE(RIGHT($C140,LEN($C140)-1))))/3,0),"")</f>
        <v/>
      </c>
      <c r="BX140" s="7" t="str">
        <f t="shared" ref="BX140:EI140" si="8066">IFERROR(IF(MOD(BW140,$D140)=0,$E140,$F140),"")</f>
        <v/>
      </c>
      <c r="BY140" s="7" t="str">
        <f t="shared" si="4772"/>
        <v>,3,3,3,3,3,3,3,3,3,3,3</v>
      </c>
      <c r="BZ140" s="7" t="str">
        <f t="shared" si="4773"/>
        <v/>
      </c>
      <c r="CA140" s="7" t="str">
        <f t="shared" si="4899"/>
        <v/>
      </c>
      <c r="CB140" s="7" t="str">
        <f t="shared" ref="CB140:EM140" si="8067">IFERROR(ROUNDDOWN(IF(LEFT($C140,1)="*",CA140*IF(RIGHT($C140,LEN($C140)-1)="old",CA140,VALUE(RIGHT($C140,LEN($C140)-1))),CA140+IF(RIGHT($C140,LEN($C140)-1)="old",CA140,VALUE(RIGHT($C140,LEN($C140)-1))))/3,0),"")</f>
        <v/>
      </c>
      <c r="CC140" s="7" t="str">
        <f t="shared" ref="CC140:EN140" si="8068">IFERROR(IF(MOD(CB140,$D140)=0,$E140,$F140),"")</f>
        <v/>
      </c>
      <c r="CD140" s="7" t="str">
        <f t="shared" si="4776"/>
        <v>,3,3,3,3,3,3,3,3,3,3,3</v>
      </c>
      <c r="CE140" s="7" t="str">
        <f t="shared" si="4777"/>
        <v/>
      </c>
      <c r="CF140" s="7" t="str">
        <f t="shared" si="4902"/>
        <v/>
      </c>
      <c r="CG140" s="7" t="str">
        <f t="shared" ref="CG140:ER140" si="8069">IFERROR(ROUNDDOWN(IF(LEFT($C140,1)="*",CF140*IF(RIGHT($C140,LEN($C140)-1)="old",CF140,VALUE(RIGHT($C140,LEN($C140)-1))),CF140+IF(RIGHT($C140,LEN($C140)-1)="old",CF140,VALUE(RIGHT($C140,LEN($C140)-1))))/3,0),"")</f>
        <v/>
      </c>
      <c r="CH140" s="7" t="str">
        <f t="shared" ref="CH140:ES140" si="8070">IFERROR(IF(MOD(CG140,$D140)=0,$E140,$F140),"")</f>
        <v/>
      </c>
      <c r="CI140" s="7" t="str">
        <f t="shared" si="4780"/>
        <v>,3,3,3,3,3,3,3,3,3,3,3</v>
      </c>
      <c r="CJ140" s="7" t="str">
        <f t="shared" si="4781"/>
        <v/>
      </c>
      <c r="CK140" s="7" t="str">
        <f t="shared" si="4905"/>
        <v/>
      </c>
      <c r="CL140" s="7" t="str">
        <f t="shared" ref="CL140:EW140" si="8071">IFERROR(ROUNDDOWN(IF(LEFT($C140,1)="*",CK140*IF(RIGHT($C140,LEN($C140)-1)="old",CK140,VALUE(RIGHT($C140,LEN($C140)-1))),CK140+IF(RIGHT($C140,LEN($C140)-1)="old",CK140,VALUE(RIGHT($C140,LEN($C140)-1))))/3,0),"")</f>
        <v/>
      </c>
      <c r="CM140" s="7" t="str">
        <f t="shared" ref="CM140:EX140" si="8072">IFERROR(IF(MOD(CL140,$D140)=0,$E140,$F140),"")</f>
        <v/>
      </c>
      <c r="CN140" s="7" t="str">
        <f t="shared" si="4784"/>
        <v>,3,3,3,3,3,3,3,3,3,3,3</v>
      </c>
      <c r="CO140" s="7" t="str">
        <f t="shared" si="4785"/>
        <v/>
      </c>
      <c r="CP140" s="7" t="str">
        <f t="shared" si="4908"/>
        <v/>
      </c>
      <c r="CQ140" s="7" t="str">
        <f t="shared" ref="CQ140:FB140" si="8073">IFERROR(ROUNDDOWN(IF(LEFT($C140,1)="*",CP140*IF(RIGHT($C140,LEN($C140)-1)="old",CP140,VALUE(RIGHT($C140,LEN($C140)-1))),CP140+IF(RIGHT($C140,LEN($C140)-1)="old",CP140,VALUE(RIGHT($C140,LEN($C140)-1))))/3,0),"")</f>
        <v/>
      </c>
      <c r="CR140" s="7" t="str">
        <f t="shared" ref="CR140:FC140" si="8074">IFERROR(IF(MOD(CQ140,$D140)=0,$E140,$F140),"")</f>
        <v/>
      </c>
      <c r="CS140" s="7" t="str">
        <f t="shared" si="4788"/>
        <v>,3,3,3,3,3,3,3,3,3,3,3</v>
      </c>
      <c r="CT140" s="7" t="str">
        <f t="shared" si="4789"/>
        <v/>
      </c>
      <c r="CU140" s="7" t="str">
        <f t="shared" si="4911"/>
        <v/>
      </c>
      <c r="CV140" s="7" t="str">
        <f t="shared" ref="CV140:FG140" si="8075">IFERROR(ROUNDDOWN(IF(LEFT($C140,1)="*",CU140*IF(RIGHT($C140,LEN($C140)-1)="old",CU140,VALUE(RIGHT($C140,LEN($C140)-1))),CU140+IF(RIGHT($C140,LEN($C140)-1)="old",CU140,VALUE(RIGHT($C140,LEN($C140)-1))))/3,0),"")</f>
        <v/>
      </c>
      <c r="CW140" s="7" t="str">
        <f t="shared" ref="CW140:FH140" si="8076">IFERROR(IF(MOD(CV140,$D140)=0,$E140,$F140),"")</f>
        <v/>
      </c>
      <c r="CX140" s="7" t="str">
        <f t="shared" si="4792"/>
        <v>,3,3,3,3,3,3,3,3,3,3,3</v>
      </c>
      <c r="CY140" s="7" t="str">
        <f t="shared" si="4793"/>
        <v/>
      </c>
      <c r="CZ140" s="7" t="str">
        <f t="shared" si="4914"/>
        <v/>
      </c>
      <c r="DA140" s="7" t="str">
        <f t="shared" ref="DA140:FL140" si="8077">IFERROR(ROUNDDOWN(IF(LEFT($C140,1)="*",CZ140*IF(RIGHT($C140,LEN($C140)-1)="old",CZ140,VALUE(RIGHT($C140,LEN($C140)-1))),CZ140+IF(RIGHT($C140,LEN($C140)-1)="old",CZ140,VALUE(RIGHT($C140,LEN($C140)-1))))/3,0),"")</f>
        <v/>
      </c>
      <c r="DB140" s="7" t="str">
        <f t="shared" ref="DB140:FM140" si="8078">IFERROR(IF(MOD(DA140,$D140)=0,$E140,$F140),"")</f>
        <v/>
      </c>
      <c r="DC140" s="7" t="str">
        <f t="shared" si="4796"/>
        <v>,3,3,3,3,3,3,3,3,3,3,3</v>
      </c>
      <c r="DD140" s="7" t="str">
        <f t="shared" si="4797"/>
        <v/>
      </c>
      <c r="DE140" s="7" t="str">
        <f t="shared" si="4917"/>
        <v/>
      </c>
      <c r="DF140" s="7" t="str">
        <f t="shared" ref="DF140:FQ140" si="8079">IFERROR(ROUNDDOWN(IF(LEFT($C140,1)="*",DE140*IF(RIGHT($C140,LEN($C140)-1)="old",DE140,VALUE(RIGHT($C140,LEN($C140)-1))),DE140+IF(RIGHT($C140,LEN($C140)-1)="old",DE140,VALUE(RIGHT($C140,LEN($C140)-1))))/3,0),"")</f>
        <v/>
      </c>
      <c r="DG140" s="7" t="str">
        <f t="shared" ref="DG140:FR140" si="8080">IFERROR(IF(MOD(DF140,$D140)=0,$E140,$F140),"")</f>
        <v/>
      </c>
      <c r="DH140" s="7" t="str">
        <f t="shared" si="4800"/>
        <v>,3,3,3,3,3,3,3,3,3,3,3</v>
      </c>
      <c r="DI140" s="7" t="str">
        <f t="shared" si="4801"/>
        <v/>
      </c>
      <c r="DJ140" s="7" t="str">
        <f t="shared" si="4920"/>
        <v/>
      </c>
      <c r="DK140" s="7" t="str">
        <f t="shared" ref="DK140:FV140" si="8081">IFERROR(ROUNDDOWN(IF(LEFT($C140,1)="*",DJ140*IF(RIGHT($C140,LEN($C140)-1)="old",DJ140,VALUE(RIGHT($C140,LEN($C140)-1))),DJ140+IF(RIGHT($C140,LEN($C140)-1)="old",DJ140,VALUE(RIGHT($C140,LEN($C140)-1))))/3,0),"")</f>
        <v/>
      </c>
      <c r="DL140" s="7" t="str">
        <f t="shared" ref="DL140:FW140" si="8082">IFERROR(IF(MOD(DK140,$D140)=0,$E140,$F140),"")</f>
        <v/>
      </c>
      <c r="DM140" s="7" t="str">
        <f t="shared" si="4804"/>
        <v>,3,3,3,3,3,3,3,3,3,3,3</v>
      </c>
      <c r="DN140" s="7" t="str">
        <f t="shared" si="4805"/>
        <v/>
      </c>
      <c r="DO140" s="7" t="str">
        <f t="shared" si="4923"/>
        <v/>
      </c>
      <c r="DP140" s="7" t="str">
        <f t="shared" ref="DP140:GA140" si="8083">IFERROR(ROUNDDOWN(IF(LEFT($C140,1)="*",DO140*IF(RIGHT($C140,LEN($C140)-1)="old",DO140,VALUE(RIGHT($C140,LEN($C140)-1))),DO140+IF(RIGHT($C140,LEN($C140)-1)="old",DO140,VALUE(RIGHT($C140,LEN($C140)-1))))/3,0),"")</f>
        <v/>
      </c>
      <c r="DQ140" s="7" t="str">
        <f t="shared" ref="DQ140:GB140" si="8084">IFERROR(IF(MOD(DP140,$D140)=0,$E140,$F140),"")</f>
        <v/>
      </c>
      <c r="DR140" s="7" t="str">
        <f t="shared" si="4808"/>
        <v>,3,3,3,3,3,3,3,3,3,3,3</v>
      </c>
      <c r="DS140" s="7" t="str">
        <f t="shared" si="4809"/>
        <v/>
      </c>
      <c r="DT140" s="7" t="str">
        <f t="shared" si="4926"/>
        <v/>
      </c>
      <c r="DU140" s="7" t="str">
        <f t="shared" ref="DU140:GF140" si="8085">IFERROR(ROUNDDOWN(IF(LEFT($C140,1)="*",DT140*IF(RIGHT($C140,LEN($C140)-1)="old",DT140,VALUE(RIGHT($C140,LEN($C140)-1))),DT140+IF(RIGHT($C140,LEN($C140)-1)="old",DT140,VALUE(RIGHT($C140,LEN($C140)-1))))/3,0),"")</f>
        <v/>
      </c>
      <c r="DV140" s="7" t="str">
        <f t="shared" ref="DV140:GG140" si="8086">IFERROR(IF(MOD(DU140,$D140)=0,$E140,$F140),"")</f>
        <v/>
      </c>
      <c r="DW140" s="7" t="str">
        <f t="shared" si="4812"/>
        <v>,3,3,3,3,3,3,3,3,3,3,3</v>
      </c>
      <c r="DX140" s="7" t="str">
        <f t="shared" si="4813"/>
        <v/>
      </c>
      <c r="DY140" s="7" t="str">
        <f t="shared" si="4929"/>
        <v/>
      </c>
      <c r="DZ140" s="7" t="str">
        <f t="shared" ref="DZ140:GK140" si="8087">IFERROR(ROUNDDOWN(IF(LEFT($C140,1)="*",DY140*IF(RIGHT($C140,LEN($C140)-1)="old",DY140,VALUE(RIGHT($C140,LEN($C140)-1))),DY140+IF(RIGHT($C140,LEN($C140)-1)="old",DY140,VALUE(RIGHT($C140,LEN($C140)-1))))/3,0),"")</f>
        <v/>
      </c>
      <c r="EA140" s="7" t="str">
        <f t="shared" ref="EA140:GK140" si="8088">IFERROR(IF(MOD(DZ140,$D140)=0,$E140,$F140),"")</f>
        <v/>
      </c>
      <c r="EB140" s="7" t="str">
        <f t="shared" si="4816"/>
        <v>,3,3,3,3,3,3,3,3,3,3,3</v>
      </c>
      <c r="EC140" s="7" t="str">
        <f t="shared" si="4817"/>
        <v/>
      </c>
      <c r="ED140" s="7" t="str">
        <f t="shared" si="4932"/>
        <v/>
      </c>
      <c r="EE140" s="7" t="str">
        <f t="shared" ref="EE140:GK140" si="8089">IFERROR(ROUNDDOWN(IF(LEFT($C140,1)="*",ED140*IF(RIGHT($C140,LEN($C140)-1)="old",ED140,VALUE(RIGHT($C140,LEN($C140)-1))),ED140+IF(RIGHT($C140,LEN($C140)-1)="old",ED140,VALUE(RIGHT($C140,LEN($C140)-1))))/3,0),"")</f>
        <v/>
      </c>
      <c r="EF140" s="7" t="str">
        <f t="shared" ref="EF140:GK140" si="8090">IFERROR(IF(MOD(EE140,$D140)=0,$E140,$F140),"")</f>
        <v/>
      </c>
      <c r="EG140" s="7" t="str">
        <f t="shared" si="4820"/>
        <v>,3,3,3,3,3,3,3,3,3,3,3</v>
      </c>
      <c r="EH140" s="7" t="str">
        <f t="shared" si="4821"/>
        <v/>
      </c>
      <c r="EI140" s="7" t="str">
        <f t="shared" si="4935"/>
        <v/>
      </c>
      <c r="EJ140" s="7" t="str">
        <f t="shared" ref="EJ140:GK140" si="8091">IFERROR(ROUNDDOWN(IF(LEFT($C140,1)="*",EI140*IF(RIGHT($C140,LEN($C140)-1)="old",EI140,VALUE(RIGHT($C140,LEN($C140)-1))),EI140+IF(RIGHT($C140,LEN($C140)-1)="old",EI140,VALUE(RIGHT($C140,LEN($C140)-1))))/3,0),"")</f>
        <v/>
      </c>
      <c r="EK140" s="7" t="str">
        <f t="shared" ref="EK140:GK140" si="8092">IFERROR(IF(MOD(EJ140,$D140)=0,$E140,$F140),"")</f>
        <v/>
      </c>
      <c r="EL140" s="7" t="str">
        <f t="shared" si="4824"/>
        <v>,3,3,3,3,3,3,3,3,3,3,3</v>
      </c>
      <c r="EM140" s="7" t="str">
        <f t="shared" si="4825"/>
        <v/>
      </c>
      <c r="EN140" s="7" t="str">
        <f t="shared" si="4938"/>
        <v/>
      </c>
      <c r="EO140" s="7" t="str">
        <f t="shared" ref="EO140:GK140" si="8093">IFERROR(ROUNDDOWN(IF(LEFT($C140,1)="*",EN140*IF(RIGHT($C140,LEN($C140)-1)="old",EN140,VALUE(RIGHT($C140,LEN($C140)-1))),EN140+IF(RIGHT($C140,LEN($C140)-1)="old",EN140,VALUE(RIGHT($C140,LEN($C140)-1))))/3,0),"")</f>
        <v/>
      </c>
      <c r="EP140" s="7" t="str">
        <f t="shared" ref="EP140:GK140" si="8094">IFERROR(IF(MOD(EO140,$D140)=0,$E140,$F140),"")</f>
        <v/>
      </c>
      <c r="EQ140" s="7" t="str">
        <f t="shared" si="4828"/>
        <v>,3,3,3,3,3,3,3,3,3,3,3</v>
      </c>
      <c r="ER140" s="7" t="str">
        <f t="shared" si="4829"/>
        <v/>
      </c>
      <c r="ES140" s="7" t="str">
        <f t="shared" si="4941"/>
        <v/>
      </c>
      <c r="ET140" s="7" t="str">
        <f t="shared" ref="ET140:GK140" si="8095">IFERROR(ROUNDDOWN(IF(LEFT($C140,1)="*",ES140*IF(RIGHT($C140,LEN($C140)-1)="old",ES140,VALUE(RIGHT($C140,LEN($C140)-1))),ES140+IF(RIGHT($C140,LEN($C140)-1)="old",ES140,VALUE(RIGHT($C140,LEN($C140)-1))))/3,0),"")</f>
        <v/>
      </c>
      <c r="EU140" s="7" t="str">
        <f t="shared" ref="EU140:GK140" si="8096">IFERROR(IF(MOD(ET140,$D140)=0,$E140,$F140),"")</f>
        <v/>
      </c>
      <c r="EV140" s="7" t="str">
        <f t="shared" si="4832"/>
        <v>,3,3,3,3,3,3,3,3,3,3,3</v>
      </c>
      <c r="EW140" s="7" t="str">
        <f t="shared" si="4833"/>
        <v/>
      </c>
      <c r="EX140" s="7" t="str">
        <f t="shared" si="4944"/>
        <v/>
      </c>
      <c r="EY140" s="7" t="str">
        <f t="shared" ref="EY140:GK140" si="8097">IFERROR(ROUNDDOWN(IF(LEFT($C140,1)="*",EX140*IF(RIGHT($C140,LEN($C140)-1)="old",EX140,VALUE(RIGHT($C140,LEN($C140)-1))),EX140+IF(RIGHT($C140,LEN($C140)-1)="old",EX140,VALUE(RIGHT($C140,LEN($C140)-1))))/3,0),"")</f>
        <v/>
      </c>
      <c r="EZ140" s="7" t="str">
        <f t="shared" ref="EZ140:GK140" si="8098">IFERROR(IF(MOD(EY140,$D140)=0,$E140,$F140),"")</f>
        <v/>
      </c>
      <c r="FA140" s="7" t="str">
        <f t="shared" si="4836"/>
        <v>,3,3,3,3,3,3,3,3,3,3,3</v>
      </c>
      <c r="FB140" s="7" t="str">
        <f t="shared" si="4837"/>
        <v/>
      </c>
      <c r="FC140" s="7" t="str">
        <f t="shared" si="4947"/>
        <v/>
      </c>
      <c r="FD140" s="7" t="str">
        <f t="shared" ref="FD140:GK140" si="8099">IFERROR(ROUNDDOWN(IF(LEFT($C140,1)="*",FC140*IF(RIGHT($C140,LEN($C140)-1)="old",FC140,VALUE(RIGHT($C140,LEN($C140)-1))),FC140+IF(RIGHT($C140,LEN($C140)-1)="old",FC140,VALUE(RIGHT($C140,LEN($C140)-1))))/3,0),"")</f>
        <v/>
      </c>
      <c r="FE140" s="7" t="str">
        <f t="shared" ref="FE140:GK140" si="8100">IFERROR(IF(MOD(FD140,$D140)=0,$E140,$F140),"")</f>
        <v/>
      </c>
      <c r="FF140" s="7" t="str">
        <f t="shared" si="4840"/>
        <v>,3,3,3,3,3,3,3,3,3,3,3</v>
      </c>
      <c r="FG140" s="7" t="str">
        <f t="shared" si="4841"/>
        <v/>
      </c>
      <c r="FH140" s="7" t="str">
        <f t="shared" si="4950"/>
        <v/>
      </c>
      <c r="FI140" s="7" t="str">
        <f t="shared" ref="FI140:GK140" si="8101">IFERROR(ROUNDDOWN(IF(LEFT($C140,1)="*",FH140*IF(RIGHT($C140,LEN($C140)-1)="old",FH140,VALUE(RIGHT($C140,LEN($C140)-1))),FH140+IF(RIGHT($C140,LEN($C140)-1)="old",FH140,VALUE(RIGHT($C140,LEN($C140)-1))))/3,0),"")</f>
        <v/>
      </c>
      <c r="FJ140" s="7" t="str">
        <f t="shared" ref="FJ140:GK140" si="8102">IFERROR(IF(MOD(FI140,$D140)=0,$E140,$F140),"")</f>
        <v/>
      </c>
      <c r="FK140" s="7" t="str">
        <f t="shared" si="4844"/>
        <v>,3,3,3,3,3,3,3,3,3,3,3</v>
      </c>
      <c r="FL140" s="7" t="str">
        <f t="shared" si="4845"/>
        <v/>
      </c>
      <c r="FM140" s="7" t="str">
        <f t="shared" si="4953"/>
        <v/>
      </c>
      <c r="FN140" s="7" t="str">
        <f t="shared" ref="FN140:GK140" si="8103">IFERROR(ROUNDDOWN(IF(LEFT($C140,1)="*",FM140*IF(RIGHT($C140,LEN($C140)-1)="old",FM140,VALUE(RIGHT($C140,LEN($C140)-1))),FM140+IF(RIGHT($C140,LEN($C140)-1)="old",FM140,VALUE(RIGHT($C140,LEN($C140)-1))))/3,0),"")</f>
        <v/>
      </c>
      <c r="FO140" s="7" t="str">
        <f t="shared" ref="FO140:GK140" si="8104">IFERROR(IF(MOD(FN140,$D140)=0,$E140,$F140),"")</f>
        <v/>
      </c>
      <c r="FP140" s="7" t="str">
        <f t="shared" si="4848"/>
        <v>,3,3,3,3,3,3,3,3,3,3,3</v>
      </c>
      <c r="FQ140" s="7" t="str">
        <f t="shared" si="4849"/>
        <v/>
      </c>
      <c r="FR140" s="7" t="str">
        <f t="shared" si="4956"/>
        <v/>
      </c>
      <c r="FS140" s="7" t="str">
        <f t="shared" ref="FS140:GK140" si="8105">IFERROR(ROUNDDOWN(IF(LEFT($C140,1)="*",FR140*IF(RIGHT($C140,LEN($C140)-1)="old",FR140,VALUE(RIGHT($C140,LEN($C140)-1))),FR140+IF(RIGHT($C140,LEN($C140)-1)="old",FR140,VALUE(RIGHT($C140,LEN($C140)-1))))/3,0),"")</f>
        <v/>
      </c>
      <c r="FT140" s="7" t="str">
        <f t="shared" ref="FT140:GK140" si="8106">IFERROR(IF(MOD(FS140,$D140)=0,$E140,$F140),"")</f>
        <v/>
      </c>
      <c r="FU140" s="7" t="str">
        <f t="shared" si="4852"/>
        <v>,3,3,3,3,3,3,3,3,3,3,3</v>
      </c>
      <c r="FV140" s="7" t="str">
        <f t="shared" si="4853"/>
        <v/>
      </c>
      <c r="FW140" s="7" t="str">
        <f t="shared" si="4959"/>
        <v/>
      </c>
      <c r="FX140" s="7" t="str">
        <f t="shared" ref="FX140:GK140" si="8107">IFERROR(ROUNDDOWN(IF(LEFT($C140,1)="*",FW140*IF(RIGHT($C140,LEN($C140)-1)="old",FW140,VALUE(RIGHT($C140,LEN($C140)-1))),FW140+IF(RIGHT($C140,LEN($C140)-1)="old",FW140,VALUE(RIGHT($C140,LEN($C140)-1))))/3,0),"")</f>
        <v/>
      </c>
      <c r="FY140" s="7" t="str">
        <f t="shared" ref="FY140:GK140" si="8108">IFERROR(IF(MOD(FX140,$D140)=0,$E140,$F140),"")</f>
        <v/>
      </c>
      <c r="FZ140" s="7" t="str">
        <f t="shared" si="4856"/>
        <v>,3,3,3,3,3,3,3,3,3,3,3</v>
      </c>
      <c r="GA140" s="7" t="str">
        <f t="shared" si="4857"/>
        <v/>
      </c>
      <c r="GB140" s="7" t="str">
        <f t="shared" si="4962"/>
        <v/>
      </c>
      <c r="GC140" s="7" t="str">
        <f t="shared" ref="GC140:GK140" si="8109">IFERROR(ROUNDDOWN(IF(LEFT($C140,1)="*",GB140*IF(RIGHT($C140,LEN($C140)-1)="old",GB140,VALUE(RIGHT($C140,LEN($C140)-1))),GB140+IF(RIGHT($C140,LEN($C140)-1)="old",GB140,VALUE(RIGHT($C140,LEN($C140)-1))))/3,0),"")</f>
        <v/>
      </c>
      <c r="GD140" s="7" t="str">
        <f t="shared" ref="GD140:GK140" si="8110">IFERROR(IF(MOD(GC140,$D140)=0,$E140,$F140),"")</f>
        <v/>
      </c>
      <c r="GE140" s="7" t="str">
        <f t="shared" si="4860"/>
        <v>,3,3,3,3,3,3,3,3,3,3,3</v>
      </c>
      <c r="GF140" s="7" t="str">
        <f t="shared" si="4861"/>
        <v/>
      </c>
      <c r="GG140" s="7" t="str">
        <f t="shared" si="4965"/>
        <v/>
      </c>
      <c r="GH140" s="7" t="str">
        <f t="shared" ref="GH140:GK140" si="8111">IFERROR(ROUNDDOWN(IF(LEFT($C140,1)="*",GG140*IF(RIGHT($C140,LEN($C140)-1)="old",GG140,VALUE(RIGHT($C140,LEN($C140)-1))),GG140+IF(RIGHT($C140,LEN($C140)-1)="old",GG140,VALUE(RIGHT($C140,LEN($C140)-1))))/3,0),"")</f>
        <v/>
      </c>
      <c r="GI140" s="7" t="str">
        <f t="shared" ref="GI140:GK140" si="8112">IFERROR(IF(MOD(GH140,$D140)=0,$E140,$F140),"")</f>
        <v/>
      </c>
      <c r="GJ140" s="7" t="str">
        <f t="shared" si="4864"/>
        <v>,3,3,3,3,3,3,3,3,3,3,3</v>
      </c>
      <c r="GK140" s="7" t="str">
        <f t="shared" si="4865"/>
        <v/>
      </c>
    </row>
    <row r="141" spans="1:197" x14ac:dyDescent="0.25">
      <c r="A141" s="6">
        <f t="shared" ref="A141" si="8113">A133+1</f>
        <v>18</v>
      </c>
      <c r="B141" s="6">
        <v>0</v>
      </c>
      <c r="C141" s="6" t="str">
        <f>"*5"</f>
        <v>*5</v>
      </c>
      <c r="D141" s="6">
        <v>11</v>
      </c>
      <c r="E141" s="6">
        <v>2</v>
      </c>
      <c r="F141" s="6">
        <v>3</v>
      </c>
      <c r="G141" s="6"/>
      <c r="H141" s="6"/>
      <c r="I141" s="6" t="str">
        <f>IF(E134=B141,GJ134,"")&amp;IF(F134=B141,GK134,"")&amp;IF(E135=B141,GJ135,"")&amp;IF(F135=B141,GK135,"")&amp;IF(E136=B141,GJ136,"")&amp;IF(F136=B141,GK136,"")&amp;IF(E137=B141,GJ137,"")&amp;IF(F137=B141,GK137,"")&amp;IF(E138=B141,GJ138,"")&amp;IF(F138=B141,GK138,"")&amp;IF(E139=B141,GJ139,"")&amp;IF(F139=B141,GK139,"")&amp;IF(E140=B141,GJ140,"")&amp;IF(F140=B141,GK140,"")</f>
        <v>,7,7,7</v>
      </c>
      <c r="J141" s="6">
        <f t="shared" si="4728"/>
        <v>3</v>
      </c>
      <c r="K141" s="6">
        <f>K133+J141</f>
        <v>119</v>
      </c>
      <c r="L141" s="6" t="str">
        <f>IF(E142=B141,GJ142,"")&amp;IF(F142=B141,GK142,"")&amp;IF(E143=B141,GJ143,"")&amp;IF(F143=B141,GK143,"")&amp;IF(E144=B141,GJ144,"")&amp;IF(F144=B141,GK144,"")&amp;IF(E145=B141,GJ145,"")&amp;IF(F145=B141,GK145,"")&amp;IF(E146=B141,GJ146,"")&amp;IF(F146=B141,GK146,"")&amp;IF(E147=B141,GJ147,"")&amp;IF(F147=B141,GK147,"")&amp;IF(E148=B141,GJ148,"")&amp;IF(F148=B141,GK148,"")</f>
        <v>,7,33,33,33,33</v>
      </c>
      <c r="M141" s="6">
        <f>LEN(L141)-LEN(SUBSTITUTE(L141,",",""))</f>
        <v>5</v>
      </c>
      <c r="N141" s="6">
        <f>IF(N$4&lt;=$J141,VALUE(SUBSTITUTE(MID($I141,IFERROR(FIND(CHAR(1),SUBSTITUTE($I141,",",CHAR(1),(N$4+1)-1)),1),IFERROR(FIND(CHAR(1),SUBSTITUTE($I141,",",CHAR(1),(N$4+1))),LEN($I141)+1)-IFERROR(FIND(CHAR(1),SUBSTITUTE($I141,",",CHAR(1),(N$4+1)-1)),1)),",","")),"")</f>
        <v>7</v>
      </c>
      <c r="O141" s="6">
        <f t="shared" si="7634"/>
        <v>11</v>
      </c>
      <c r="P141" s="6">
        <f t="shared" si="7635"/>
        <v>2</v>
      </c>
      <c r="Q141" s="6" t="str">
        <f t="shared" si="6472"/>
        <v>,11</v>
      </c>
      <c r="R141" s="6" t="str">
        <f t="shared" si="6473"/>
        <v/>
      </c>
      <c r="S141" s="6">
        <f t="shared" si="4729"/>
        <v>7</v>
      </c>
      <c r="T141" s="6">
        <f t="shared" si="4657"/>
        <v>11</v>
      </c>
      <c r="U141" s="6">
        <f t="shared" si="4658"/>
        <v>2</v>
      </c>
      <c r="V141" s="6" t="str">
        <f t="shared" si="5378"/>
        <v>,11,11</v>
      </c>
      <c r="W141" s="6" t="str">
        <f t="shared" si="5379"/>
        <v/>
      </c>
      <c r="X141" s="6">
        <f t="shared" si="4866"/>
        <v>7</v>
      </c>
      <c r="Y141" s="6">
        <f t="shared" ref="Y141:CJ141" si="8114">IFERROR(ROUNDDOWN(IF(LEFT($C141,1)="*",X141*IF(RIGHT($C141,LEN($C141)-1)="old",X141,VALUE(RIGHT($C141,LEN($C141)-1))),X141+IF(RIGHT($C141,LEN($C141)-1)="old",X141,VALUE(RIGHT($C141,LEN($C141)-1))))/3,0),"")</f>
        <v>11</v>
      </c>
      <c r="Z141" s="6">
        <f t="shared" ref="Z141:CK141" si="8115">IFERROR(IF(MOD(Y141,$D141)=0,$E141,$F141),"")</f>
        <v>2</v>
      </c>
      <c r="AA141" s="6" t="str">
        <f t="shared" ref="AA141:AA156" si="8116">IF($E141=Z141,V141&amp;","&amp;Y141,V141)</f>
        <v>,11,11,11</v>
      </c>
      <c r="AB141" s="6" t="str">
        <f t="shared" ref="AB141:AB156" si="8117">IF($F141=Z141,W141&amp;","&amp;Y141,W141)</f>
        <v/>
      </c>
      <c r="AC141" s="6" t="str">
        <f t="shared" si="4869"/>
        <v/>
      </c>
      <c r="AD141" s="6" t="str">
        <f t="shared" ref="AD141:CO141" si="8118">IFERROR(ROUNDDOWN(IF(LEFT($C141,1)="*",AC141*IF(RIGHT($C141,LEN($C141)-1)="old",AC141,VALUE(RIGHT($C141,LEN($C141)-1))),AC141+IF(RIGHT($C141,LEN($C141)-1)="old",AC141,VALUE(RIGHT($C141,LEN($C141)-1))))/3,0),"")</f>
        <v/>
      </c>
      <c r="AE141" s="6" t="str">
        <f t="shared" ref="AE141:CP141" si="8119">IFERROR(IF(MOD(AD141,$D141)=0,$E141,$F141),"")</f>
        <v/>
      </c>
      <c r="AF141" s="6" t="str">
        <f t="shared" ref="AF141:AF156" si="8120">IF($E141=AE141,AA141&amp;","&amp;AD141,AA141)</f>
        <v>,11,11,11</v>
      </c>
      <c r="AG141" s="6" t="str">
        <f t="shared" ref="AG141:AG156" si="8121">IF($F141=AE141,AB141&amp;","&amp;AD141,AB141)</f>
        <v/>
      </c>
      <c r="AH141" s="6" t="str">
        <f t="shared" si="4872"/>
        <v/>
      </c>
      <c r="AI141" s="6" t="str">
        <f t="shared" ref="AI141:CT141" si="8122">IFERROR(ROUNDDOWN(IF(LEFT($C141,1)="*",AH141*IF(RIGHT($C141,LEN($C141)-1)="old",AH141,VALUE(RIGHT($C141,LEN($C141)-1))),AH141+IF(RIGHT($C141,LEN($C141)-1)="old",AH141,VALUE(RIGHT($C141,LEN($C141)-1))))/3,0),"")</f>
        <v/>
      </c>
      <c r="AJ141" s="6" t="str">
        <f t="shared" ref="AJ141:CU141" si="8123">IFERROR(IF(MOD(AI141,$D141)=0,$E141,$F141),"")</f>
        <v/>
      </c>
      <c r="AK141" s="6" t="str">
        <f t="shared" ref="AK141:AK156" si="8124">IF($E141=AJ141,AF141&amp;","&amp;AI141,AF141)</f>
        <v>,11,11,11</v>
      </c>
      <c r="AL141" s="6" t="str">
        <f t="shared" ref="AL141:AL156" si="8125">IF($F141=AJ141,AG141&amp;","&amp;AI141,AG141)</f>
        <v/>
      </c>
      <c r="AM141" s="6" t="str">
        <f t="shared" si="4875"/>
        <v/>
      </c>
      <c r="AN141" s="6" t="str">
        <f t="shared" ref="AN141:CY141" si="8126">IFERROR(ROUNDDOWN(IF(LEFT($C141,1)="*",AM141*IF(RIGHT($C141,LEN($C141)-1)="old",AM141,VALUE(RIGHT($C141,LEN($C141)-1))),AM141+IF(RIGHT($C141,LEN($C141)-1)="old",AM141,VALUE(RIGHT($C141,LEN($C141)-1))))/3,0),"")</f>
        <v/>
      </c>
      <c r="AO141" s="6" t="str">
        <f t="shared" ref="AO141:CZ141" si="8127">IFERROR(IF(MOD(AN141,$D141)=0,$E141,$F141),"")</f>
        <v/>
      </c>
      <c r="AP141" s="6" t="str">
        <f t="shared" ref="AP141:AP156" si="8128">IF($E141=AO141,AK141&amp;","&amp;AN141,AK141)</f>
        <v>,11,11,11</v>
      </c>
      <c r="AQ141" s="6" t="str">
        <f t="shared" ref="AQ141:AQ156" si="8129">IF($F141=AO141,AL141&amp;","&amp;AN141,AL141)</f>
        <v/>
      </c>
      <c r="AR141" s="6" t="str">
        <f t="shared" si="4878"/>
        <v/>
      </c>
      <c r="AS141" s="6" t="str">
        <f t="shared" ref="AS141:DD141" si="8130">IFERROR(ROUNDDOWN(IF(LEFT($C141,1)="*",AR141*IF(RIGHT($C141,LEN($C141)-1)="old",AR141,VALUE(RIGHT($C141,LEN($C141)-1))),AR141+IF(RIGHT($C141,LEN($C141)-1)="old",AR141,VALUE(RIGHT($C141,LEN($C141)-1))))/3,0),"")</f>
        <v/>
      </c>
      <c r="AT141" s="6" t="str">
        <f t="shared" ref="AT141:DE141" si="8131">IFERROR(IF(MOD(AS141,$D141)=0,$E141,$F141),"")</f>
        <v/>
      </c>
      <c r="AU141" s="6" t="str">
        <f t="shared" ref="AU141:AU156" si="8132">IF($E141=AT141,AP141&amp;","&amp;AS141,AP141)</f>
        <v>,11,11,11</v>
      </c>
      <c r="AV141" s="6" t="str">
        <f t="shared" ref="AV141:AV156" si="8133">IF($F141=AT141,AQ141&amp;","&amp;AS141,AQ141)</f>
        <v/>
      </c>
      <c r="AW141" s="6" t="str">
        <f t="shared" si="4881"/>
        <v/>
      </c>
      <c r="AX141" s="6" t="str">
        <f t="shared" ref="AX141:DI141" si="8134">IFERROR(ROUNDDOWN(IF(LEFT($C141,1)="*",AW141*IF(RIGHT($C141,LEN($C141)-1)="old",AW141,VALUE(RIGHT($C141,LEN($C141)-1))),AW141+IF(RIGHT($C141,LEN($C141)-1)="old",AW141,VALUE(RIGHT($C141,LEN($C141)-1))))/3,0),"")</f>
        <v/>
      </c>
      <c r="AY141" s="6" t="str">
        <f t="shared" ref="AY141:DJ141" si="8135">IFERROR(IF(MOD(AX141,$D141)=0,$E141,$F141),"")</f>
        <v/>
      </c>
      <c r="AZ141" s="6" t="str">
        <f t="shared" ref="AZ141:AZ156" si="8136">IF($E141=AY141,AU141&amp;","&amp;AX141,AU141)</f>
        <v>,11,11,11</v>
      </c>
      <c r="BA141" s="6" t="str">
        <f t="shared" ref="BA141:BA156" si="8137">IF($F141=AY141,AV141&amp;","&amp;AX141,AV141)</f>
        <v/>
      </c>
      <c r="BB141" s="6" t="str">
        <f t="shared" si="4884"/>
        <v/>
      </c>
      <c r="BC141" s="6" t="str">
        <f t="shared" ref="BC141:DN141" si="8138">IFERROR(ROUNDDOWN(IF(LEFT($C141,1)="*",BB141*IF(RIGHT($C141,LEN($C141)-1)="old",BB141,VALUE(RIGHT($C141,LEN($C141)-1))),BB141+IF(RIGHT($C141,LEN($C141)-1)="old",BB141,VALUE(RIGHT($C141,LEN($C141)-1))))/3,0),"")</f>
        <v/>
      </c>
      <c r="BD141" s="6" t="str">
        <f t="shared" ref="BD141:DO141" si="8139">IFERROR(IF(MOD(BC141,$D141)=0,$E141,$F141),"")</f>
        <v/>
      </c>
      <c r="BE141" s="6" t="str">
        <f t="shared" ref="BE141:BE156" si="8140">IF($E141=BD141,AZ141&amp;","&amp;BC141,AZ141)</f>
        <v>,11,11,11</v>
      </c>
      <c r="BF141" s="6" t="str">
        <f t="shared" ref="BF141:BF156" si="8141">IF($F141=BD141,BA141&amp;","&amp;BC141,BA141)</f>
        <v/>
      </c>
      <c r="BG141" s="6" t="str">
        <f t="shared" si="4887"/>
        <v/>
      </c>
      <c r="BH141" s="6" t="str">
        <f t="shared" ref="BH141:DS141" si="8142">IFERROR(ROUNDDOWN(IF(LEFT($C141,1)="*",BG141*IF(RIGHT($C141,LEN($C141)-1)="old",BG141,VALUE(RIGHT($C141,LEN($C141)-1))),BG141+IF(RIGHT($C141,LEN($C141)-1)="old",BG141,VALUE(RIGHT($C141,LEN($C141)-1))))/3,0),"")</f>
        <v/>
      </c>
      <c r="BI141" s="6" t="str">
        <f t="shared" ref="BI141:DT141" si="8143">IFERROR(IF(MOD(BH141,$D141)=0,$E141,$F141),"")</f>
        <v/>
      </c>
      <c r="BJ141" s="6" t="str">
        <f t="shared" ref="BJ141:BJ156" si="8144">IF($E141=BI141,BE141&amp;","&amp;BH141,BE141)</f>
        <v>,11,11,11</v>
      </c>
      <c r="BK141" s="6" t="str">
        <f t="shared" ref="BK141:BK156" si="8145">IF($F141=BI141,BF141&amp;","&amp;BH141,BF141)</f>
        <v/>
      </c>
      <c r="BL141" s="6" t="str">
        <f t="shared" si="4890"/>
        <v/>
      </c>
      <c r="BM141" s="6" t="str">
        <f t="shared" ref="BM141:DX141" si="8146">IFERROR(ROUNDDOWN(IF(LEFT($C141,1)="*",BL141*IF(RIGHT($C141,LEN($C141)-1)="old",BL141,VALUE(RIGHT($C141,LEN($C141)-1))),BL141+IF(RIGHT($C141,LEN($C141)-1)="old",BL141,VALUE(RIGHT($C141,LEN($C141)-1))))/3,0),"")</f>
        <v/>
      </c>
      <c r="BN141" s="6" t="str">
        <f t="shared" ref="BN141:DY141" si="8147">IFERROR(IF(MOD(BM141,$D141)=0,$E141,$F141),"")</f>
        <v/>
      </c>
      <c r="BO141" s="6" t="str">
        <f t="shared" ref="BO141:BO156" si="8148">IF($E141=BN141,BJ141&amp;","&amp;BM141,BJ141)</f>
        <v>,11,11,11</v>
      </c>
      <c r="BP141" s="6" t="str">
        <f t="shared" ref="BP141:BP156" si="8149">IF($F141=BN141,BK141&amp;","&amp;BM141,BK141)</f>
        <v/>
      </c>
      <c r="BQ141" s="6" t="str">
        <f t="shared" si="4893"/>
        <v/>
      </c>
      <c r="BR141" s="6" t="str">
        <f t="shared" ref="BR141:EC141" si="8150">IFERROR(ROUNDDOWN(IF(LEFT($C141,1)="*",BQ141*IF(RIGHT($C141,LEN($C141)-1)="old",BQ141,VALUE(RIGHT($C141,LEN($C141)-1))),BQ141+IF(RIGHT($C141,LEN($C141)-1)="old",BQ141,VALUE(RIGHT($C141,LEN($C141)-1))))/3,0),"")</f>
        <v/>
      </c>
      <c r="BS141" s="6" t="str">
        <f t="shared" ref="BS141:ED141" si="8151">IFERROR(IF(MOD(BR141,$D141)=0,$E141,$F141),"")</f>
        <v/>
      </c>
      <c r="BT141" s="6" t="str">
        <f t="shared" ref="BT141:BT156" si="8152">IF($E141=BS141,BO141&amp;","&amp;BR141,BO141)</f>
        <v>,11,11,11</v>
      </c>
      <c r="BU141" s="6" t="str">
        <f t="shared" ref="BU141:BU156" si="8153">IF($F141=BS141,BP141&amp;","&amp;BR141,BP141)</f>
        <v/>
      </c>
      <c r="BV141" s="6" t="str">
        <f t="shared" si="4896"/>
        <v/>
      </c>
      <c r="BW141" s="6" t="str">
        <f t="shared" ref="BW141:EH141" si="8154">IFERROR(ROUNDDOWN(IF(LEFT($C141,1)="*",BV141*IF(RIGHT($C141,LEN($C141)-1)="old",BV141,VALUE(RIGHT($C141,LEN($C141)-1))),BV141+IF(RIGHT($C141,LEN($C141)-1)="old",BV141,VALUE(RIGHT($C141,LEN($C141)-1))))/3,0),"")</f>
        <v/>
      </c>
      <c r="BX141" s="6" t="str">
        <f t="shared" ref="BX141:EI141" si="8155">IFERROR(IF(MOD(BW141,$D141)=0,$E141,$F141),"")</f>
        <v/>
      </c>
      <c r="BY141" s="6" t="str">
        <f t="shared" ref="BY141:BY156" si="8156">IF($E141=BX141,BT141&amp;","&amp;BW141,BT141)</f>
        <v>,11,11,11</v>
      </c>
      <c r="BZ141" s="6" t="str">
        <f t="shared" ref="BZ141:BZ156" si="8157">IF($F141=BX141,BU141&amp;","&amp;BW141,BU141)</f>
        <v/>
      </c>
      <c r="CA141" s="6" t="str">
        <f t="shared" si="4899"/>
        <v/>
      </c>
      <c r="CB141" s="6" t="str">
        <f t="shared" ref="CB141:EM141" si="8158">IFERROR(ROUNDDOWN(IF(LEFT($C141,1)="*",CA141*IF(RIGHT($C141,LEN($C141)-1)="old",CA141,VALUE(RIGHT($C141,LEN($C141)-1))),CA141+IF(RIGHT($C141,LEN($C141)-1)="old",CA141,VALUE(RIGHT($C141,LEN($C141)-1))))/3,0),"")</f>
        <v/>
      </c>
      <c r="CC141" s="6" t="str">
        <f t="shared" ref="CC141:EN141" si="8159">IFERROR(IF(MOD(CB141,$D141)=0,$E141,$F141),"")</f>
        <v/>
      </c>
      <c r="CD141" s="6" t="str">
        <f t="shared" ref="CD141:CD156" si="8160">IF($E141=CC141,BY141&amp;","&amp;CB141,BY141)</f>
        <v>,11,11,11</v>
      </c>
      <c r="CE141" s="6" t="str">
        <f t="shared" ref="CE141:CE156" si="8161">IF($F141=CC141,BZ141&amp;","&amp;CB141,BZ141)</f>
        <v/>
      </c>
      <c r="CF141" s="6" t="str">
        <f t="shared" si="4902"/>
        <v/>
      </c>
      <c r="CG141" s="6" t="str">
        <f t="shared" ref="CG141:ER141" si="8162">IFERROR(ROUNDDOWN(IF(LEFT($C141,1)="*",CF141*IF(RIGHT($C141,LEN($C141)-1)="old",CF141,VALUE(RIGHT($C141,LEN($C141)-1))),CF141+IF(RIGHT($C141,LEN($C141)-1)="old",CF141,VALUE(RIGHT($C141,LEN($C141)-1))))/3,0),"")</f>
        <v/>
      </c>
      <c r="CH141" s="6" t="str">
        <f t="shared" ref="CH141:ES141" si="8163">IFERROR(IF(MOD(CG141,$D141)=0,$E141,$F141),"")</f>
        <v/>
      </c>
      <c r="CI141" s="6" t="str">
        <f t="shared" ref="CI141:CI156" si="8164">IF($E141=CH141,CD141&amp;","&amp;CG141,CD141)</f>
        <v>,11,11,11</v>
      </c>
      <c r="CJ141" s="6" t="str">
        <f t="shared" ref="CJ141:CJ156" si="8165">IF($F141=CH141,CE141&amp;","&amp;CG141,CE141)</f>
        <v/>
      </c>
      <c r="CK141" s="6" t="str">
        <f t="shared" si="4905"/>
        <v/>
      </c>
      <c r="CL141" s="6" t="str">
        <f t="shared" ref="CL141:EW141" si="8166">IFERROR(ROUNDDOWN(IF(LEFT($C141,1)="*",CK141*IF(RIGHT($C141,LEN($C141)-1)="old",CK141,VALUE(RIGHT($C141,LEN($C141)-1))),CK141+IF(RIGHT($C141,LEN($C141)-1)="old",CK141,VALUE(RIGHT($C141,LEN($C141)-1))))/3,0),"")</f>
        <v/>
      </c>
      <c r="CM141" s="6" t="str">
        <f t="shared" ref="CM141:EX141" si="8167">IFERROR(IF(MOD(CL141,$D141)=0,$E141,$F141),"")</f>
        <v/>
      </c>
      <c r="CN141" s="6" t="str">
        <f t="shared" ref="CN141:CN156" si="8168">IF($E141=CM141,CI141&amp;","&amp;CL141,CI141)</f>
        <v>,11,11,11</v>
      </c>
      <c r="CO141" s="6" t="str">
        <f t="shared" ref="CO141:CO156" si="8169">IF($F141=CM141,CJ141&amp;","&amp;CL141,CJ141)</f>
        <v/>
      </c>
      <c r="CP141" s="6" t="str">
        <f t="shared" si="4908"/>
        <v/>
      </c>
      <c r="CQ141" s="6" t="str">
        <f t="shared" ref="CQ141:FB141" si="8170">IFERROR(ROUNDDOWN(IF(LEFT($C141,1)="*",CP141*IF(RIGHT($C141,LEN($C141)-1)="old",CP141,VALUE(RIGHT($C141,LEN($C141)-1))),CP141+IF(RIGHT($C141,LEN($C141)-1)="old",CP141,VALUE(RIGHT($C141,LEN($C141)-1))))/3,0),"")</f>
        <v/>
      </c>
      <c r="CR141" s="6" t="str">
        <f t="shared" ref="CR141:FC141" si="8171">IFERROR(IF(MOD(CQ141,$D141)=0,$E141,$F141),"")</f>
        <v/>
      </c>
      <c r="CS141" s="6" t="str">
        <f t="shared" ref="CS141:CS156" si="8172">IF($E141=CR141,CN141&amp;","&amp;CQ141,CN141)</f>
        <v>,11,11,11</v>
      </c>
      <c r="CT141" s="6" t="str">
        <f t="shared" ref="CT141:CT156" si="8173">IF($F141=CR141,CO141&amp;","&amp;CQ141,CO141)</f>
        <v/>
      </c>
      <c r="CU141" s="6" t="str">
        <f t="shared" si="4911"/>
        <v/>
      </c>
      <c r="CV141" s="6" t="str">
        <f t="shared" ref="CV141:FG141" si="8174">IFERROR(ROUNDDOWN(IF(LEFT($C141,1)="*",CU141*IF(RIGHT($C141,LEN($C141)-1)="old",CU141,VALUE(RIGHT($C141,LEN($C141)-1))),CU141+IF(RIGHT($C141,LEN($C141)-1)="old",CU141,VALUE(RIGHT($C141,LEN($C141)-1))))/3,0),"")</f>
        <v/>
      </c>
      <c r="CW141" s="6" t="str">
        <f t="shared" ref="CW141:FH141" si="8175">IFERROR(IF(MOD(CV141,$D141)=0,$E141,$F141),"")</f>
        <v/>
      </c>
      <c r="CX141" s="6" t="str">
        <f t="shared" ref="CX141:CX156" si="8176">IF($E141=CW141,CS141&amp;","&amp;CV141,CS141)</f>
        <v>,11,11,11</v>
      </c>
      <c r="CY141" s="6" t="str">
        <f t="shared" ref="CY141:CY156" si="8177">IF($F141=CW141,CT141&amp;","&amp;CV141,CT141)</f>
        <v/>
      </c>
      <c r="CZ141" s="6" t="str">
        <f t="shared" si="4914"/>
        <v/>
      </c>
      <c r="DA141" s="6" t="str">
        <f t="shared" ref="DA141:FL141" si="8178">IFERROR(ROUNDDOWN(IF(LEFT($C141,1)="*",CZ141*IF(RIGHT($C141,LEN($C141)-1)="old",CZ141,VALUE(RIGHT($C141,LEN($C141)-1))),CZ141+IF(RIGHT($C141,LEN($C141)-1)="old",CZ141,VALUE(RIGHT($C141,LEN($C141)-1))))/3,0),"")</f>
        <v/>
      </c>
      <c r="DB141" s="6" t="str">
        <f t="shared" ref="DB141:FM141" si="8179">IFERROR(IF(MOD(DA141,$D141)=0,$E141,$F141),"")</f>
        <v/>
      </c>
      <c r="DC141" s="6" t="str">
        <f t="shared" ref="DC141:DC156" si="8180">IF($E141=DB141,CX141&amp;","&amp;DA141,CX141)</f>
        <v>,11,11,11</v>
      </c>
      <c r="DD141" s="6" t="str">
        <f t="shared" ref="DD141:DD156" si="8181">IF($F141=DB141,CY141&amp;","&amp;DA141,CY141)</f>
        <v/>
      </c>
      <c r="DE141" s="6" t="str">
        <f t="shared" si="4917"/>
        <v/>
      </c>
      <c r="DF141" s="6" t="str">
        <f t="shared" ref="DF141:FQ141" si="8182">IFERROR(ROUNDDOWN(IF(LEFT($C141,1)="*",DE141*IF(RIGHT($C141,LEN($C141)-1)="old",DE141,VALUE(RIGHT($C141,LEN($C141)-1))),DE141+IF(RIGHT($C141,LEN($C141)-1)="old",DE141,VALUE(RIGHT($C141,LEN($C141)-1))))/3,0),"")</f>
        <v/>
      </c>
      <c r="DG141" s="6" t="str">
        <f t="shared" ref="DG141:FR141" si="8183">IFERROR(IF(MOD(DF141,$D141)=0,$E141,$F141),"")</f>
        <v/>
      </c>
      <c r="DH141" s="6" t="str">
        <f t="shared" ref="DH141:DH156" si="8184">IF($E141=DG141,DC141&amp;","&amp;DF141,DC141)</f>
        <v>,11,11,11</v>
      </c>
      <c r="DI141" s="6" t="str">
        <f t="shared" ref="DI141:DI156" si="8185">IF($F141=DG141,DD141&amp;","&amp;DF141,DD141)</f>
        <v/>
      </c>
      <c r="DJ141" s="6" t="str">
        <f t="shared" si="4920"/>
        <v/>
      </c>
      <c r="DK141" s="6" t="str">
        <f t="shared" ref="DK141:FV141" si="8186">IFERROR(ROUNDDOWN(IF(LEFT($C141,1)="*",DJ141*IF(RIGHT($C141,LEN($C141)-1)="old",DJ141,VALUE(RIGHT($C141,LEN($C141)-1))),DJ141+IF(RIGHT($C141,LEN($C141)-1)="old",DJ141,VALUE(RIGHT($C141,LEN($C141)-1))))/3,0),"")</f>
        <v/>
      </c>
      <c r="DL141" s="6" t="str">
        <f t="shared" ref="DL141:FW141" si="8187">IFERROR(IF(MOD(DK141,$D141)=0,$E141,$F141),"")</f>
        <v/>
      </c>
      <c r="DM141" s="6" t="str">
        <f t="shared" ref="DM141:DM156" si="8188">IF($E141=DL141,DH141&amp;","&amp;DK141,DH141)</f>
        <v>,11,11,11</v>
      </c>
      <c r="DN141" s="6" t="str">
        <f t="shared" ref="DN141:DN156" si="8189">IF($F141=DL141,DI141&amp;","&amp;DK141,DI141)</f>
        <v/>
      </c>
      <c r="DO141" s="6" t="str">
        <f t="shared" si="4923"/>
        <v/>
      </c>
      <c r="DP141" s="6" t="str">
        <f t="shared" ref="DP141:GA141" si="8190">IFERROR(ROUNDDOWN(IF(LEFT($C141,1)="*",DO141*IF(RIGHT($C141,LEN($C141)-1)="old",DO141,VALUE(RIGHT($C141,LEN($C141)-1))),DO141+IF(RIGHT($C141,LEN($C141)-1)="old",DO141,VALUE(RIGHT($C141,LEN($C141)-1))))/3,0),"")</f>
        <v/>
      </c>
      <c r="DQ141" s="6" t="str">
        <f t="shared" ref="DQ141:GB141" si="8191">IFERROR(IF(MOD(DP141,$D141)=0,$E141,$F141),"")</f>
        <v/>
      </c>
      <c r="DR141" s="6" t="str">
        <f t="shared" ref="DR141:DR156" si="8192">IF($E141=DQ141,DM141&amp;","&amp;DP141,DM141)</f>
        <v>,11,11,11</v>
      </c>
      <c r="DS141" s="6" t="str">
        <f t="shared" ref="DS141:DS156" si="8193">IF($F141=DQ141,DN141&amp;","&amp;DP141,DN141)</f>
        <v/>
      </c>
      <c r="DT141" s="6" t="str">
        <f t="shared" si="4926"/>
        <v/>
      </c>
      <c r="DU141" s="6" t="str">
        <f t="shared" ref="DU141:GF141" si="8194">IFERROR(ROUNDDOWN(IF(LEFT($C141,1)="*",DT141*IF(RIGHT($C141,LEN($C141)-1)="old",DT141,VALUE(RIGHT($C141,LEN($C141)-1))),DT141+IF(RIGHT($C141,LEN($C141)-1)="old",DT141,VALUE(RIGHT($C141,LEN($C141)-1))))/3,0),"")</f>
        <v/>
      </c>
      <c r="DV141" s="6" t="str">
        <f t="shared" ref="DV141:GG141" si="8195">IFERROR(IF(MOD(DU141,$D141)=0,$E141,$F141),"")</f>
        <v/>
      </c>
      <c r="DW141" s="6" t="str">
        <f t="shared" ref="DW141:DW156" si="8196">IF($E141=DV141,DR141&amp;","&amp;DU141,DR141)</f>
        <v>,11,11,11</v>
      </c>
      <c r="DX141" s="6" t="str">
        <f t="shared" ref="DX141:DX156" si="8197">IF($F141=DV141,DS141&amp;","&amp;DU141,DS141)</f>
        <v/>
      </c>
      <c r="DY141" s="6" t="str">
        <f t="shared" si="4929"/>
        <v/>
      </c>
      <c r="DZ141" s="6" t="str">
        <f t="shared" ref="DZ141:GK141" si="8198">IFERROR(ROUNDDOWN(IF(LEFT($C141,1)="*",DY141*IF(RIGHT($C141,LEN($C141)-1)="old",DY141,VALUE(RIGHT($C141,LEN($C141)-1))),DY141+IF(RIGHT($C141,LEN($C141)-1)="old",DY141,VALUE(RIGHT($C141,LEN($C141)-1))))/3,0),"")</f>
        <v/>
      </c>
      <c r="EA141" s="6" t="str">
        <f t="shared" ref="EA141:GK141" si="8199">IFERROR(IF(MOD(DZ141,$D141)=0,$E141,$F141),"")</f>
        <v/>
      </c>
      <c r="EB141" s="6" t="str">
        <f t="shared" ref="EB141:EB156" si="8200">IF($E141=EA141,DW141&amp;","&amp;DZ141,DW141)</f>
        <v>,11,11,11</v>
      </c>
      <c r="EC141" s="6" t="str">
        <f t="shared" ref="EC141:EC156" si="8201">IF($F141=EA141,DX141&amp;","&amp;DZ141,DX141)</f>
        <v/>
      </c>
      <c r="ED141" s="6" t="str">
        <f t="shared" si="4932"/>
        <v/>
      </c>
      <c r="EE141" s="6" t="str">
        <f t="shared" ref="EE141:GK141" si="8202">IFERROR(ROUNDDOWN(IF(LEFT($C141,1)="*",ED141*IF(RIGHT($C141,LEN($C141)-1)="old",ED141,VALUE(RIGHT($C141,LEN($C141)-1))),ED141+IF(RIGHT($C141,LEN($C141)-1)="old",ED141,VALUE(RIGHT($C141,LEN($C141)-1))))/3,0),"")</f>
        <v/>
      </c>
      <c r="EF141" s="6" t="str">
        <f t="shared" ref="EF141:GK141" si="8203">IFERROR(IF(MOD(EE141,$D141)=0,$E141,$F141),"")</f>
        <v/>
      </c>
      <c r="EG141" s="6" t="str">
        <f t="shared" ref="EG141:EG156" si="8204">IF($E141=EF141,EB141&amp;","&amp;EE141,EB141)</f>
        <v>,11,11,11</v>
      </c>
      <c r="EH141" s="6" t="str">
        <f t="shared" ref="EH141:EH156" si="8205">IF($F141=EF141,EC141&amp;","&amp;EE141,EC141)</f>
        <v/>
      </c>
      <c r="EI141" s="6" t="str">
        <f t="shared" si="4935"/>
        <v/>
      </c>
      <c r="EJ141" s="6" t="str">
        <f t="shared" ref="EJ141:GK141" si="8206">IFERROR(ROUNDDOWN(IF(LEFT($C141,1)="*",EI141*IF(RIGHT($C141,LEN($C141)-1)="old",EI141,VALUE(RIGHT($C141,LEN($C141)-1))),EI141+IF(RIGHT($C141,LEN($C141)-1)="old",EI141,VALUE(RIGHT($C141,LEN($C141)-1))))/3,0),"")</f>
        <v/>
      </c>
      <c r="EK141" s="6" t="str">
        <f t="shared" ref="EK141:GK141" si="8207">IFERROR(IF(MOD(EJ141,$D141)=0,$E141,$F141),"")</f>
        <v/>
      </c>
      <c r="EL141" s="6" t="str">
        <f t="shared" ref="EL141:EL156" si="8208">IF($E141=EK141,EG141&amp;","&amp;EJ141,EG141)</f>
        <v>,11,11,11</v>
      </c>
      <c r="EM141" s="6" t="str">
        <f t="shared" ref="EM141:EM156" si="8209">IF($F141=EK141,EH141&amp;","&amp;EJ141,EH141)</f>
        <v/>
      </c>
      <c r="EN141" s="6" t="str">
        <f t="shared" si="4938"/>
        <v/>
      </c>
      <c r="EO141" s="6" t="str">
        <f t="shared" ref="EO141:GK141" si="8210">IFERROR(ROUNDDOWN(IF(LEFT($C141,1)="*",EN141*IF(RIGHT($C141,LEN($C141)-1)="old",EN141,VALUE(RIGHT($C141,LEN($C141)-1))),EN141+IF(RIGHT($C141,LEN($C141)-1)="old",EN141,VALUE(RIGHT($C141,LEN($C141)-1))))/3,0),"")</f>
        <v/>
      </c>
      <c r="EP141" s="6" t="str">
        <f t="shared" ref="EP141:GK141" si="8211">IFERROR(IF(MOD(EO141,$D141)=0,$E141,$F141),"")</f>
        <v/>
      </c>
      <c r="EQ141" s="6" t="str">
        <f t="shared" ref="EQ141:EQ156" si="8212">IF($E141=EP141,EL141&amp;","&amp;EO141,EL141)</f>
        <v>,11,11,11</v>
      </c>
      <c r="ER141" s="6" t="str">
        <f t="shared" ref="ER141:ER156" si="8213">IF($F141=EP141,EM141&amp;","&amp;EO141,EM141)</f>
        <v/>
      </c>
      <c r="ES141" s="6" t="str">
        <f t="shared" si="4941"/>
        <v/>
      </c>
      <c r="ET141" s="6" t="str">
        <f t="shared" ref="ET141:GK141" si="8214">IFERROR(ROUNDDOWN(IF(LEFT($C141,1)="*",ES141*IF(RIGHT($C141,LEN($C141)-1)="old",ES141,VALUE(RIGHT($C141,LEN($C141)-1))),ES141+IF(RIGHT($C141,LEN($C141)-1)="old",ES141,VALUE(RIGHT($C141,LEN($C141)-1))))/3,0),"")</f>
        <v/>
      </c>
      <c r="EU141" s="6" t="str">
        <f t="shared" ref="EU141:GK141" si="8215">IFERROR(IF(MOD(ET141,$D141)=0,$E141,$F141),"")</f>
        <v/>
      </c>
      <c r="EV141" s="6" t="str">
        <f t="shared" ref="EV141:EV156" si="8216">IF($E141=EU141,EQ141&amp;","&amp;ET141,EQ141)</f>
        <v>,11,11,11</v>
      </c>
      <c r="EW141" s="6" t="str">
        <f t="shared" ref="EW141:EW156" si="8217">IF($F141=EU141,ER141&amp;","&amp;ET141,ER141)</f>
        <v/>
      </c>
      <c r="EX141" s="6" t="str">
        <f t="shared" si="4944"/>
        <v/>
      </c>
      <c r="EY141" s="6" t="str">
        <f t="shared" ref="EY141:GK141" si="8218">IFERROR(ROUNDDOWN(IF(LEFT($C141,1)="*",EX141*IF(RIGHT($C141,LEN($C141)-1)="old",EX141,VALUE(RIGHT($C141,LEN($C141)-1))),EX141+IF(RIGHT($C141,LEN($C141)-1)="old",EX141,VALUE(RIGHT($C141,LEN($C141)-1))))/3,0),"")</f>
        <v/>
      </c>
      <c r="EZ141" s="6" t="str">
        <f t="shared" ref="EZ141:GK141" si="8219">IFERROR(IF(MOD(EY141,$D141)=0,$E141,$F141),"")</f>
        <v/>
      </c>
      <c r="FA141" s="6" t="str">
        <f t="shared" ref="FA141:FA156" si="8220">IF($E141=EZ141,EV141&amp;","&amp;EY141,EV141)</f>
        <v>,11,11,11</v>
      </c>
      <c r="FB141" s="6" t="str">
        <f t="shared" ref="FB141:FB156" si="8221">IF($F141=EZ141,EW141&amp;","&amp;EY141,EW141)</f>
        <v/>
      </c>
      <c r="FC141" s="6" t="str">
        <f t="shared" si="4947"/>
        <v/>
      </c>
      <c r="FD141" s="6" t="str">
        <f t="shared" ref="FD141:GK141" si="8222">IFERROR(ROUNDDOWN(IF(LEFT($C141,1)="*",FC141*IF(RIGHT($C141,LEN($C141)-1)="old",FC141,VALUE(RIGHT($C141,LEN($C141)-1))),FC141+IF(RIGHT($C141,LEN($C141)-1)="old",FC141,VALUE(RIGHT($C141,LEN($C141)-1))))/3,0),"")</f>
        <v/>
      </c>
      <c r="FE141" s="6" t="str">
        <f t="shared" ref="FE141:GK141" si="8223">IFERROR(IF(MOD(FD141,$D141)=0,$E141,$F141),"")</f>
        <v/>
      </c>
      <c r="FF141" s="6" t="str">
        <f t="shared" ref="FF141:FF156" si="8224">IF($E141=FE141,FA141&amp;","&amp;FD141,FA141)</f>
        <v>,11,11,11</v>
      </c>
      <c r="FG141" s="6" t="str">
        <f t="shared" ref="FG141:FG156" si="8225">IF($F141=FE141,FB141&amp;","&amp;FD141,FB141)</f>
        <v/>
      </c>
      <c r="FH141" s="6" t="str">
        <f t="shared" si="4950"/>
        <v/>
      </c>
      <c r="FI141" s="6" t="str">
        <f t="shared" ref="FI141:GK141" si="8226">IFERROR(ROUNDDOWN(IF(LEFT($C141,1)="*",FH141*IF(RIGHT($C141,LEN($C141)-1)="old",FH141,VALUE(RIGHT($C141,LEN($C141)-1))),FH141+IF(RIGHT($C141,LEN($C141)-1)="old",FH141,VALUE(RIGHT($C141,LEN($C141)-1))))/3,0),"")</f>
        <v/>
      </c>
      <c r="FJ141" s="6" t="str">
        <f t="shared" ref="FJ141:GK141" si="8227">IFERROR(IF(MOD(FI141,$D141)=0,$E141,$F141),"")</f>
        <v/>
      </c>
      <c r="FK141" s="6" t="str">
        <f t="shared" ref="FK141:FK156" si="8228">IF($E141=FJ141,FF141&amp;","&amp;FI141,FF141)</f>
        <v>,11,11,11</v>
      </c>
      <c r="FL141" s="6" t="str">
        <f t="shared" ref="FL141:FL156" si="8229">IF($F141=FJ141,FG141&amp;","&amp;FI141,FG141)</f>
        <v/>
      </c>
      <c r="FM141" s="6" t="str">
        <f t="shared" si="4953"/>
        <v/>
      </c>
      <c r="FN141" s="6" t="str">
        <f t="shared" ref="FN141:GK141" si="8230">IFERROR(ROUNDDOWN(IF(LEFT($C141,1)="*",FM141*IF(RIGHT($C141,LEN($C141)-1)="old",FM141,VALUE(RIGHT($C141,LEN($C141)-1))),FM141+IF(RIGHT($C141,LEN($C141)-1)="old",FM141,VALUE(RIGHT($C141,LEN($C141)-1))))/3,0),"")</f>
        <v/>
      </c>
      <c r="FO141" s="6" t="str">
        <f t="shared" ref="FO141:GK141" si="8231">IFERROR(IF(MOD(FN141,$D141)=0,$E141,$F141),"")</f>
        <v/>
      </c>
      <c r="FP141" s="6" t="str">
        <f t="shared" ref="FP141:FP156" si="8232">IF($E141=FO141,FK141&amp;","&amp;FN141,FK141)</f>
        <v>,11,11,11</v>
      </c>
      <c r="FQ141" s="6" t="str">
        <f t="shared" ref="FQ141:FQ156" si="8233">IF($F141=FO141,FL141&amp;","&amp;FN141,FL141)</f>
        <v/>
      </c>
      <c r="FR141" s="6" t="str">
        <f t="shared" si="4956"/>
        <v/>
      </c>
      <c r="FS141" s="6" t="str">
        <f t="shared" ref="FS141:GK141" si="8234">IFERROR(ROUNDDOWN(IF(LEFT($C141,1)="*",FR141*IF(RIGHT($C141,LEN($C141)-1)="old",FR141,VALUE(RIGHT($C141,LEN($C141)-1))),FR141+IF(RIGHT($C141,LEN($C141)-1)="old",FR141,VALUE(RIGHT($C141,LEN($C141)-1))))/3,0),"")</f>
        <v/>
      </c>
      <c r="FT141" s="6" t="str">
        <f t="shared" ref="FT141:GK141" si="8235">IFERROR(IF(MOD(FS141,$D141)=0,$E141,$F141),"")</f>
        <v/>
      </c>
      <c r="FU141" s="6" t="str">
        <f t="shared" ref="FU141:FU156" si="8236">IF($E141=FT141,FP141&amp;","&amp;FS141,FP141)</f>
        <v>,11,11,11</v>
      </c>
      <c r="FV141" s="6" t="str">
        <f t="shared" ref="FV141:FV156" si="8237">IF($F141=FT141,FQ141&amp;","&amp;FS141,FQ141)</f>
        <v/>
      </c>
      <c r="FW141" s="6" t="str">
        <f t="shared" si="4959"/>
        <v/>
      </c>
      <c r="FX141" s="6" t="str">
        <f t="shared" ref="FX141:GK141" si="8238">IFERROR(ROUNDDOWN(IF(LEFT($C141,1)="*",FW141*IF(RIGHT($C141,LEN($C141)-1)="old",FW141,VALUE(RIGHT($C141,LEN($C141)-1))),FW141+IF(RIGHT($C141,LEN($C141)-1)="old",FW141,VALUE(RIGHT($C141,LEN($C141)-1))))/3,0),"")</f>
        <v/>
      </c>
      <c r="FY141" s="6" t="str">
        <f t="shared" ref="FY141:GK141" si="8239">IFERROR(IF(MOD(FX141,$D141)=0,$E141,$F141),"")</f>
        <v/>
      </c>
      <c r="FZ141" s="6" t="str">
        <f t="shared" ref="FZ141:FZ156" si="8240">IF($E141=FY141,FU141&amp;","&amp;FX141,FU141)</f>
        <v>,11,11,11</v>
      </c>
      <c r="GA141" s="6" t="str">
        <f t="shared" ref="GA141:GA156" si="8241">IF($F141=FY141,FV141&amp;","&amp;FX141,FV141)</f>
        <v/>
      </c>
      <c r="GB141" s="6" t="str">
        <f t="shared" si="4962"/>
        <v/>
      </c>
      <c r="GC141" s="6" t="str">
        <f t="shared" ref="GC141:GK141" si="8242">IFERROR(ROUNDDOWN(IF(LEFT($C141,1)="*",GB141*IF(RIGHT($C141,LEN($C141)-1)="old",GB141,VALUE(RIGHT($C141,LEN($C141)-1))),GB141+IF(RIGHT($C141,LEN($C141)-1)="old",GB141,VALUE(RIGHT($C141,LEN($C141)-1))))/3,0),"")</f>
        <v/>
      </c>
      <c r="GD141" s="6" t="str">
        <f t="shared" ref="GD141:GK141" si="8243">IFERROR(IF(MOD(GC141,$D141)=0,$E141,$F141),"")</f>
        <v/>
      </c>
      <c r="GE141" s="6" t="str">
        <f t="shared" ref="GE141:GE156" si="8244">IF($E141=GD141,FZ141&amp;","&amp;GC141,FZ141)</f>
        <v>,11,11,11</v>
      </c>
      <c r="GF141" s="6" t="str">
        <f t="shared" ref="GF141:GF156" si="8245">IF($F141=GD141,GA141&amp;","&amp;GC141,GA141)</f>
        <v/>
      </c>
      <c r="GG141" s="6" t="str">
        <f t="shared" si="4965"/>
        <v/>
      </c>
      <c r="GH141" s="6" t="str">
        <f t="shared" ref="GH141:GK141" si="8246">IFERROR(ROUNDDOWN(IF(LEFT($C141,1)="*",GG141*IF(RIGHT($C141,LEN($C141)-1)="old",GG141,VALUE(RIGHT($C141,LEN($C141)-1))),GG141+IF(RIGHT($C141,LEN($C141)-1)="old",GG141,VALUE(RIGHT($C141,LEN($C141)-1))))/3,0),"")</f>
        <v/>
      </c>
      <c r="GI141" s="6" t="str">
        <f t="shared" ref="GI141:GK141" si="8247">IFERROR(IF(MOD(GH141,$D141)=0,$E141,$F141),"")</f>
        <v/>
      </c>
      <c r="GJ141" s="6" t="str">
        <f t="shared" ref="GJ141:GJ156" si="8248">IF($E141=GI141,GE141&amp;","&amp;GH141,GE141)</f>
        <v>,11,11,11</v>
      </c>
      <c r="GK141" s="6" t="str">
        <f t="shared" ref="GK141:GK156" si="8249">IF($F141=GI141,GF141&amp;","&amp;GH141,GF141)</f>
        <v/>
      </c>
      <c r="GL141" s="6"/>
      <c r="GM141" s="6"/>
      <c r="GN141" s="6"/>
      <c r="GO141" s="6"/>
    </row>
    <row r="142" spans="1:197" x14ac:dyDescent="0.25">
      <c r="A142" s="6"/>
      <c r="B142" s="6">
        <v>1</v>
      </c>
      <c r="C142" s="6" t="str">
        <f>"*11"</f>
        <v>*11</v>
      </c>
      <c r="D142" s="6">
        <v>5</v>
      </c>
      <c r="E142" s="6">
        <v>4</v>
      </c>
      <c r="F142" s="6">
        <v>0</v>
      </c>
      <c r="G142" s="6"/>
      <c r="H142" s="6"/>
      <c r="I142" s="6" t="str">
        <f>IF(E135=B142,GJ135,"")&amp;IF(F135=B142,GK135,"")&amp;IF(E136=B142,GJ136,"")&amp;IF(F136=B142,GK136,"")&amp;IF(E137=B142,GJ137,"")&amp;IF(F137=B142,GK137,"")&amp;IF(E138=B142,GJ138,"")&amp;IF(F138=B142,GK138,"")&amp;IF(E139=B142,GJ139,"")&amp;IF(F139=B142,GK139,"")&amp;IF(E140=B142,GJ140,"")&amp;IF(F140=B142,GK140,"")&amp;IF(E141=B142,GJ141,"")&amp;IF(F141=B142,GK141,"")</f>
        <v>,2,9,9,9,9,7,7,7</v>
      </c>
      <c r="J142" s="6">
        <f t="shared" si="4728"/>
        <v>8</v>
      </c>
      <c r="K142" s="6">
        <f>K134+J142</f>
        <v>144</v>
      </c>
      <c r="L142" s="6" t="str">
        <f>IF(E143=B142,GJ143,"")&amp;IF(F143=B142,GK143,"")&amp;IF(E144=B142,GJ144,"")&amp;IF(F144=B142,GK144,"")&amp;IF(E145=B142,GJ145,"")&amp;IF(F145=B142,GK145,"")&amp;IF(E146=B142,GJ146,"")&amp;IF(F146=B142,GK146,"")&amp;IF(E147=B142,GJ147,"")&amp;IF(F147=B142,GK147,"")&amp;IF(E148=B142,GJ148,"")&amp;IF(F148=B142,GK148,"")</f>
        <v>,2,2,9</v>
      </c>
      <c r="M142" s="6">
        <f>LEN(L142)-LEN(SUBSTITUTE(L142,",",""))</f>
        <v>3</v>
      </c>
      <c r="N142" s="6">
        <f>IF(N$4&lt;=$J142,VALUE(SUBSTITUTE(MID($I142,IFERROR(FIND(CHAR(1),SUBSTITUTE($I142,",",CHAR(1),(N$4+1)-1)),1),IFERROR(FIND(CHAR(1),SUBSTITUTE($I142,",",CHAR(1),(N$4+1))),LEN($I142)+1)-IFERROR(FIND(CHAR(1),SUBSTITUTE($I142,",",CHAR(1),(N$4+1)-1)),1)),",","")),"")</f>
        <v>2</v>
      </c>
      <c r="O142" s="6">
        <f t="shared" si="7634"/>
        <v>7</v>
      </c>
      <c r="P142" s="6">
        <f t="shared" si="7635"/>
        <v>0</v>
      </c>
      <c r="Q142" s="6" t="str">
        <f t="shared" si="6472"/>
        <v/>
      </c>
      <c r="R142" s="6" t="str">
        <f t="shared" si="6473"/>
        <v>,7</v>
      </c>
      <c r="S142" s="6">
        <f t="shared" si="4729"/>
        <v>9</v>
      </c>
      <c r="T142" s="6">
        <f t="shared" si="4657"/>
        <v>33</v>
      </c>
      <c r="U142" s="6">
        <f t="shared" si="4658"/>
        <v>0</v>
      </c>
      <c r="V142" s="6" t="str">
        <f t="shared" si="5378"/>
        <v/>
      </c>
      <c r="W142" s="6" t="str">
        <f t="shared" si="5379"/>
        <v>,7,33</v>
      </c>
      <c r="X142" s="6">
        <f t="shared" si="4866"/>
        <v>9</v>
      </c>
      <c r="Y142" s="6">
        <f t="shared" ref="Y142:CJ142" si="8250">IFERROR(ROUNDDOWN(IF(LEFT($C142,1)="*",X142*IF(RIGHT($C142,LEN($C142)-1)="old",X142,VALUE(RIGHT($C142,LEN($C142)-1))),X142+IF(RIGHT($C142,LEN($C142)-1)="old",X142,VALUE(RIGHT($C142,LEN($C142)-1))))/3,0),"")</f>
        <v>33</v>
      </c>
      <c r="Z142" s="6">
        <f t="shared" ref="Z142:CK142" si="8251">IFERROR(IF(MOD(Y142,$D142)=0,$E142,$F142),"")</f>
        <v>0</v>
      </c>
      <c r="AA142" s="6" t="str">
        <f t="shared" si="8116"/>
        <v/>
      </c>
      <c r="AB142" s="6" t="str">
        <f t="shared" si="8117"/>
        <v>,7,33,33</v>
      </c>
      <c r="AC142" s="6">
        <f t="shared" si="4869"/>
        <v>9</v>
      </c>
      <c r="AD142" s="6">
        <f t="shared" ref="AD142:CO142" si="8252">IFERROR(ROUNDDOWN(IF(LEFT($C142,1)="*",AC142*IF(RIGHT($C142,LEN($C142)-1)="old",AC142,VALUE(RIGHT($C142,LEN($C142)-1))),AC142+IF(RIGHT($C142,LEN($C142)-1)="old",AC142,VALUE(RIGHT($C142,LEN($C142)-1))))/3,0),"")</f>
        <v>33</v>
      </c>
      <c r="AE142" s="6">
        <f t="shared" ref="AE142:CP142" si="8253">IFERROR(IF(MOD(AD142,$D142)=0,$E142,$F142),"")</f>
        <v>0</v>
      </c>
      <c r="AF142" s="6" t="str">
        <f t="shared" si="8120"/>
        <v/>
      </c>
      <c r="AG142" s="6" t="str">
        <f t="shared" si="8121"/>
        <v>,7,33,33,33</v>
      </c>
      <c r="AH142" s="6">
        <f t="shared" si="4872"/>
        <v>9</v>
      </c>
      <c r="AI142" s="6">
        <f t="shared" ref="AI142:CT142" si="8254">IFERROR(ROUNDDOWN(IF(LEFT($C142,1)="*",AH142*IF(RIGHT($C142,LEN($C142)-1)="old",AH142,VALUE(RIGHT($C142,LEN($C142)-1))),AH142+IF(RIGHT($C142,LEN($C142)-1)="old",AH142,VALUE(RIGHT($C142,LEN($C142)-1))))/3,0),"")</f>
        <v>33</v>
      </c>
      <c r="AJ142" s="6">
        <f t="shared" ref="AJ142:CU142" si="8255">IFERROR(IF(MOD(AI142,$D142)=0,$E142,$F142),"")</f>
        <v>0</v>
      </c>
      <c r="AK142" s="6" t="str">
        <f t="shared" si="8124"/>
        <v/>
      </c>
      <c r="AL142" s="6" t="str">
        <f t="shared" si="8125"/>
        <v>,7,33,33,33,33</v>
      </c>
      <c r="AM142" s="6">
        <f t="shared" si="4875"/>
        <v>7</v>
      </c>
      <c r="AN142" s="6">
        <f t="shared" ref="AN142:CY142" si="8256">IFERROR(ROUNDDOWN(IF(LEFT($C142,1)="*",AM142*IF(RIGHT($C142,LEN($C142)-1)="old",AM142,VALUE(RIGHT($C142,LEN($C142)-1))),AM142+IF(RIGHT($C142,LEN($C142)-1)="old",AM142,VALUE(RIGHT($C142,LEN($C142)-1))))/3,0),"")</f>
        <v>25</v>
      </c>
      <c r="AO142" s="6">
        <f t="shared" ref="AO142:CZ142" si="8257">IFERROR(IF(MOD(AN142,$D142)=0,$E142,$F142),"")</f>
        <v>4</v>
      </c>
      <c r="AP142" s="6" t="str">
        <f t="shared" si="8128"/>
        <v>,25</v>
      </c>
      <c r="AQ142" s="6" t="str">
        <f t="shared" si="8129"/>
        <v>,7,33,33,33,33</v>
      </c>
      <c r="AR142" s="6">
        <f t="shared" si="4878"/>
        <v>7</v>
      </c>
      <c r="AS142" s="6">
        <f t="shared" ref="AS142:DD142" si="8258">IFERROR(ROUNDDOWN(IF(LEFT($C142,1)="*",AR142*IF(RIGHT($C142,LEN($C142)-1)="old",AR142,VALUE(RIGHT($C142,LEN($C142)-1))),AR142+IF(RIGHT($C142,LEN($C142)-1)="old",AR142,VALUE(RIGHT($C142,LEN($C142)-1))))/3,0),"")</f>
        <v>25</v>
      </c>
      <c r="AT142" s="6">
        <f t="shared" ref="AT142:DE142" si="8259">IFERROR(IF(MOD(AS142,$D142)=0,$E142,$F142),"")</f>
        <v>4</v>
      </c>
      <c r="AU142" s="6" t="str">
        <f t="shared" si="8132"/>
        <v>,25,25</v>
      </c>
      <c r="AV142" s="6" t="str">
        <f t="shared" si="8133"/>
        <v>,7,33,33,33,33</v>
      </c>
      <c r="AW142" s="6">
        <f t="shared" si="4881"/>
        <v>7</v>
      </c>
      <c r="AX142" s="6">
        <f t="shared" ref="AX142:DI142" si="8260">IFERROR(ROUNDDOWN(IF(LEFT($C142,1)="*",AW142*IF(RIGHT($C142,LEN($C142)-1)="old",AW142,VALUE(RIGHT($C142,LEN($C142)-1))),AW142+IF(RIGHT($C142,LEN($C142)-1)="old",AW142,VALUE(RIGHT($C142,LEN($C142)-1))))/3,0),"")</f>
        <v>25</v>
      </c>
      <c r="AY142" s="6">
        <f t="shared" ref="AY142:DJ142" si="8261">IFERROR(IF(MOD(AX142,$D142)=0,$E142,$F142),"")</f>
        <v>4</v>
      </c>
      <c r="AZ142" s="6" t="str">
        <f t="shared" si="8136"/>
        <v>,25,25,25</v>
      </c>
      <c r="BA142" s="6" t="str">
        <f t="shared" si="8137"/>
        <v>,7,33,33,33,33</v>
      </c>
      <c r="BB142" s="6" t="str">
        <f t="shared" si="4884"/>
        <v/>
      </c>
      <c r="BC142" s="6" t="str">
        <f t="shared" ref="BC142:DN142" si="8262">IFERROR(ROUNDDOWN(IF(LEFT($C142,1)="*",BB142*IF(RIGHT($C142,LEN($C142)-1)="old",BB142,VALUE(RIGHT($C142,LEN($C142)-1))),BB142+IF(RIGHT($C142,LEN($C142)-1)="old",BB142,VALUE(RIGHT($C142,LEN($C142)-1))))/3,0),"")</f>
        <v/>
      </c>
      <c r="BD142" s="6" t="str">
        <f t="shared" ref="BD142:DO142" si="8263">IFERROR(IF(MOD(BC142,$D142)=0,$E142,$F142),"")</f>
        <v/>
      </c>
      <c r="BE142" s="6" t="str">
        <f t="shared" si="8140"/>
        <v>,25,25,25</v>
      </c>
      <c r="BF142" s="6" t="str">
        <f t="shared" si="8141"/>
        <v>,7,33,33,33,33</v>
      </c>
      <c r="BG142" s="6" t="str">
        <f t="shared" si="4887"/>
        <v/>
      </c>
      <c r="BH142" s="6" t="str">
        <f t="shared" ref="BH142:DS142" si="8264">IFERROR(ROUNDDOWN(IF(LEFT($C142,1)="*",BG142*IF(RIGHT($C142,LEN($C142)-1)="old",BG142,VALUE(RIGHT($C142,LEN($C142)-1))),BG142+IF(RIGHT($C142,LEN($C142)-1)="old",BG142,VALUE(RIGHT($C142,LEN($C142)-1))))/3,0),"")</f>
        <v/>
      </c>
      <c r="BI142" s="6" t="str">
        <f t="shared" ref="BI142:DT142" si="8265">IFERROR(IF(MOD(BH142,$D142)=0,$E142,$F142),"")</f>
        <v/>
      </c>
      <c r="BJ142" s="6" t="str">
        <f t="shared" si="8144"/>
        <v>,25,25,25</v>
      </c>
      <c r="BK142" s="6" t="str">
        <f t="shared" si="8145"/>
        <v>,7,33,33,33,33</v>
      </c>
      <c r="BL142" s="6" t="str">
        <f t="shared" si="4890"/>
        <v/>
      </c>
      <c r="BM142" s="6" t="str">
        <f t="shared" ref="BM142:DX142" si="8266">IFERROR(ROUNDDOWN(IF(LEFT($C142,1)="*",BL142*IF(RIGHT($C142,LEN($C142)-1)="old",BL142,VALUE(RIGHT($C142,LEN($C142)-1))),BL142+IF(RIGHT($C142,LEN($C142)-1)="old",BL142,VALUE(RIGHT($C142,LEN($C142)-1))))/3,0),"")</f>
        <v/>
      </c>
      <c r="BN142" s="6" t="str">
        <f t="shared" ref="BN142:DY142" si="8267">IFERROR(IF(MOD(BM142,$D142)=0,$E142,$F142),"")</f>
        <v/>
      </c>
      <c r="BO142" s="6" t="str">
        <f t="shared" si="8148"/>
        <v>,25,25,25</v>
      </c>
      <c r="BP142" s="6" t="str">
        <f t="shared" si="8149"/>
        <v>,7,33,33,33,33</v>
      </c>
      <c r="BQ142" s="6" t="str">
        <f t="shared" si="4893"/>
        <v/>
      </c>
      <c r="BR142" s="6" t="str">
        <f t="shared" ref="BR142:EC142" si="8268">IFERROR(ROUNDDOWN(IF(LEFT($C142,1)="*",BQ142*IF(RIGHT($C142,LEN($C142)-1)="old",BQ142,VALUE(RIGHT($C142,LEN($C142)-1))),BQ142+IF(RIGHT($C142,LEN($C142)-1)="old",BQ142,VALUE(RIGHT($C142,LEN($C142)-1))))/3,0),"")</f>
        <v/>
      </c>
      <c r="BS142" s="6" t="str">
        <f t="shared" ref="BS142:ED142" si="8269">IFERROR(IF(MOD(BR142,$D142)=0,$E142,$F142),"")</f>
        <v/>
      </c>
      <c r="BT142" s="6" t="str">
        <f t="shared" si="8152"/>
        <v>,25,25,25</v>
      </c>
      <c r="BU142" s="6" t="str">
        <f t="shared" si="8153"/>
        <v>,7,33,33,33,33</v>
      </c>
      <c r="BV142" s="6" t="str">
        <f t="shared" si="4896"/>
        <v/>
      </c>
      <c r="BW142" s="6" t="str">
        <f t="shared" ref="BW142:EH142" si="8270">IFERROR(ROUNDDOWN(IF(LEFT($C142,1)="*",BV142*IF(RIGHT($C142,LEN($C142)-1)="old",BV142,VALUE(RIGHT($C142,LEN($C142)-1))),BV142+IF(RIGHT($C142,LEN($C142)-1)="old",BV142,VALUE(RIGHT($C142,LEN($C142)-1))))/3,0),"")</f>
        <v/>
      </c>
      <c r="BX142" s="6" t="str">
        <f t="shared" ref="BX142:EI142" si="8271">IFERROR(IF(MOD(BW142,$D142)=0,$E142,$F142),"")</f>
        <v/>
      </c>
      <c r="BY142" s="6" t="str">
        <f t="shared" si="8156"/>
        <v>,25,25,25</v>
      </c>
      <c r="BZ142" s="6" t="str">
        <f t="shared" si="8157"/>
        <v>,7,33,33,33,33</v>
      </c>
      <c r="CA142" s="6" t="str">
        <f t="shared" si="4899"/>
        <v/>
      </c>
      <c r="CB142" s="6" t="str">
        <f t="shared" ref="CB142:EM142" si="8272">IFERROR(ROUNDDOWN(IF(LEFT($C142,1)="*",CA142*IF(RIGHT($C142,LEN($C142)-1)="old",CA142,VALUE(RIGHT($C142,LEN($C142)-1))),CA142+IF(RIGHT($C142,LEN($C142)-1)="old",CA142,VALUE(RIGHT($C142,LEN($C142)-1))))/3,0),"")</f>
        <v/>
      </c>
      <c r="CC142" s="6" t="str">
        <f t="shared" ref="CC142:EN142" si="8273">IFERROR(IF(MOD(CB142,$D142)=0,$E142,$F142),"")</f>
        <v/>
      </c>
      <c r="CD142" s="6" t="str">
        <f t="shared" si="8160"/>
        <v>,25,25,25</v>
      </c>
      <c r="CE142" s="6" t="str">
        <f t="shared" si="8161"/>
        <v>,7,33,33,33,33</v>
      </c>
      <c r="CF142" s="6" t="str">
        <f t="shared" si="4902"/>
        <v/>
      </c>
      <c r="CG142" s="6" t="str">
        <f t="shared" ref="CG142:ER142" si="8274">IFERROR(ROUNDDOWN(IF(LEFT($C142,1)="*",CF142*IF(RIGHT($C142,LEN($C142)-1)="old",CF142,VALUE(RIGHT($C142,LEN($C142)-1))),CF142+IF(RIGHT($C142,LEN($C142)-1)="old",CF142,VALUE(RIGHT($C142,LEN($C142)-1))))/3,0),"")</f>
        <v/>
      </c>
      <c r="CH142" s="6" t="str">
        <f t="shared" ref="CH142:ES142" si="8275">IFERROR(IF(MOD(CG142,$D142)=0,$E142,$F142),"")</f>
        <v/>
      </c>
      <c r="CI142" s="6" t="str">
        <f t="shared" si="8164"/>
        <v>,25,25,25</v>
      </c>
      <c r="CJ142" s="6" t="str">
        <f t="shared" si="8165"/>
        <v>,7,33,33,33,33</v>
      </c>
      <c r="CK142" s="6" t="str">
        <f t="shared" si="4905"/>
        <v/>
      </c>
      <c r="CL142" s="6" t="str">
        <f t="shared" ref="CL142:EW142" si="8276">IFERROR(ROUNDDOWN(IF(LEFT($C142,1)="*",CK142*IF(RIGHT($C142,LEN($C142)-1)="old",CK142,VALUE(RIGHT($C142,LEN($C142)-1))),CK142+IF(RIGHT($C142,LEN($C142)-1)="old",CK142,VALUE(RIGHT($C142,LEN($C142)-1))))/3,0),"")</f>
        <v/>
      </c>
      <c r="CM142" s="6" t="str">
        <f t="shared" ref="CM142:EX142" si="8277">IFERROR(IF(MOD(CL142,$D142)=0,$E142,$F142),"")</f>
        <v/>
      </c>
      <c r="CN142" s="6" t="str">
        <f t="shared" si="8168"/>
        <v>,25,25,25</v>
      </c>
      <c r="CO142" s="6" t="str">
        <f t="shared" si="8169"/>
        <v>,7,33,33,33,33</v>
      </c>
      <c r="CP142" s="6" t="str">
        <f t="shared" si="4908"/>
        <v/>
      </c>
      <c r="CQ142" s="6" t="str">
        <f t="shared" ref="CQ142:FB142" si="8278">IFERROR(ROUNDDOWN(IF(LEFT($C142,1)="*",CP142*IF(RIGHT($C142,LEN($C142)-1)="old",CP142,VALUE(RIGHT($C142,LEN($C142)-1))),CP142+IF(RIGHT($C142,LEN($C142)-1)="old",CP142,VALUE(RIGHT($C142,LEN($C142)-1))))/3,0),"")</f>
        <v/>
      </c>
      <c r="CR142" s="6" t="str">
        <f t="shared" ref="CR142:FC142" si="8279">IFERROR(IF(MOD(CQ142,$D142)=0,$E142,$F142),"")</f>
        <v/>
      </c>
      <c r="CS142" s="6" t="str">
        <f t="shared" si="8172"/>
        <v>,25,25,25</v>
      </c>
      <c r="CT142" s="6" t="str">
        <f t="shared" si="8173"/>
        <v>,7,33,33,33,33</v>
      </c>
      <c r="CU142" s="6" t="str">
        <f t="shared" si="4911"/>
        <v/>
      </c>
      <c r="CV142" s="6" t="str">
        <f t="shared" ref="CV142:FG142" si="8280">IFERROR(ROUNDDOWN(IF(LEFT($C142,1)="*",CU142*IF(RIGHT($C142,LEN($C142)-1)="old",CU142,VALUE(RIGHT($C142,LEN($C142)-1))),CU142+IF(RIGHT($C142,LEN($C142)-1)="old",CU142,VALUE(RIGHT($C142,LEN($C142)-1))))/3,0),"")</f>
        <v/>
      </c>
      <c r="CW142" s="6" t="str">
        <f t="shared" ref="CW142:FH142" si="8281">IFERROR(IF(MOD(CV142,$D142)=0,$E142,$F142),"")</f>
        <v/>
      </c>
      <c r="CX142" s="6" t="str">
        <f t="shared" si="8176"/>
        <v>,25,25,25</v>
      </c>
      <c r="CY142" s="6" t="str">
        <f t="shared" si="8177"/>
        <v>,7,33,33,33,33</v>
      </c>
      <c r="CZ142" s="6" t="str">
        <f t="shared" si="4914"/>
        <v/>
      </c>
      <c r="DA142" s="6" t="str">
        <f t="shared" ref="DA142:FL142" si="8282">IFERROR(ROUNDDOWN(IF(LEFT($C142,1)="*",CZ142*IF(RIGHT($C142,LEN($C142)-1)="old",CZ142,VALUE(RIGHT($C142,LEN($C142)-1))),CZ142+IF(RIGHT($C142,LEN($C142)-1)="old",CZ142,VALUE(RIGHT($C142,LEN($C142)-1))))/3,0),"")</f>
        <v/>
      </c>
      <c r="DB142" s="6" t="str">
        <f t="shared" ref="DB142:FM142" si="8283">IFERROR(IF(MOD(DA142,$D142)=0,$E142,$F142),"")</f>
        <v/>
      </c>
      <c r="DC142" s="6" t="str">
        <f t="shared" si="8180"/>
        <v>,25,25,25</v>
      </c>
      <c r="DD142" s="6" t="str">
        <f t="shared" si="8181"/>
        <v>,7,33,33,33,33</v>
      </c>
      <c r="DE142" s="6" t="str">
        <f t="shared" si="4917"/>
        <v/>
      </c>
      <c r="DF142" s="6" t="str">
        <f t="shared" ref="DF142:FQ142" si="8284">IFERROR(ROUNDDOWN(IF(LEFT($C142,1)="*",DE142*IF(RIGHT($C142,LEN($C142)-1)="old",DE142,VALUE(RIGHT($C142,LEN($C142)-1))),DE142+IF(RIGHT($C142,LEN($C142)-1)="old",DE142,VALUE(RIGHT($C142,LEN($C142)-1))))/3,0),"")</f>
        <v/>
      </c>
      <c r="DG142" s="6" t="str">
        <f t="shared" ref="DG142:FR142" si="8285">IFERROR(IF(MOD(DF142,$D142)=0,$E142,$F142),"")</f>
        <v/>
      </c>
      <c r="DH142" s="6" t="str">
        <f t="shared" si="8184"/>
        <v>,25,25,25</v>
      </c>
      <c r="DI142" s="6" t="str">
        <f t="shared" si="8185"/>
        <v>,7,33,33,33,33</v>
      </c>
      <c r="DJ142" s="6" t="str">
        <f t="shared" si="4920"/>
        <v/>
      </c>
      <c r="DK142" s="6" t="str">
        <f t="shared" ref="DK142:FV142" si="8286">IFERROR(ROUNDDOWN(IF(LEFT($C142,1)="*",DJ142*IF(RIGHT($C142,LEN($C142)-1)="old",DJ142,VALUE(RIGHT($C142,LEN($C142)-1))),DJ142+IF(RIGHT($C142,LEN($C142)-1)="old",DJ142,VALUE(RIGHT($C142,LEN($C142)-1))))/3,0),"")</f>
        <v/>
      </c>
      <c r="DL142" s="6" t="str">
        <f t="shared" ref="DL142:FW142" si="8287">IFERROR(IF(MOD(DK142,$D142)=0,$E142,$F142),"")</f>
        <v/>
      </c>
      <c r="DM142" s="6" t="str">
        <f t="shared" si="8188"/>
        <v>,25,25,25</v>
      </c>
      <c r="DN142" s="6" t="str">
        <f t="shared" si="8189"/>
        <v>,7,33,33,33,33</v>
      </c>
      <c r="DO142" s="6" t="str">
        <f t="shared" si="4923"/>
        <v/>
      </c>
      <c r="DP142" s="6" t="str">
        <f t="shared" ref="DP142:GA142" si="8288">IFERROR(ROUNDDOWN(IF(LEFT($C142,1)="*",DO142*IF(RIGHT($C142,LEN($C142)-1)="old",DO142,VALUE(RIGHT($C142,LEN($C142)-1))),DO142+IF(RIGHT($C142,LEN($C142)-1)="old",DO142,VALUE(RIGHT($C142,LEN($C142)-1))))/3,0),"")</f>
        <v/>
      </c>
      <c r="DQ142" s="6" t="str">
        <f t="shared" ref="DQ142:GB142" si="8289">IFERROR(IF(MOD(DP142,$D142)=0,$E142,$F142),"")</f>
        <v/>
      </c>
      <c r="DR142" s="6" t="str">
        <f t="shared" si="8192"/>
        <v>,25,25,25</v>
      </c>
      <c r="DS142" s="6" t="str">
        <f t="shared" si="8193"/>
        <v>,7,33,33,33,33</v>
      </c>
      <c r="DT142" s="6" t="str">
        <f t="shared" si="4926"/>
        <v/>
      </c>
      <c r="DU142" s="6" t="str">
        <f t="shared" ref="DU142:GF142" si="8290">IFERROR(ROUNDDOWN(IF(LEFT($C142,1)="*",DT142*IF(RIGHT($C142,LEN($C142)-1)="old",DT142,VALUE(RIGHT($C142,LEN($C142)-1))),DT142+IF(RIGHT($C142,LEN($C142)-1)="old",DT142,VALUE(RIGHT($C142,LEN($C142)-1))))/3,0),"")</f>
        <v/>
      </c>
      <c r="DV142" s="6" t="str">
        <f t="shared" ref="DV142:GG142" si="8291">IFERROR(IF(MOD(DU142,$D142)=0,$E142,$F142),"")</f>
        <v/>
      </c>
      <c r="DW142" s="6" t="str">
        <f t="shared" si="8196"/>
        <v>,25,25,25</v>
      </c>
      <c r="DX142" s="6" t="str">
        <f t="shared" si="8197"/>
        <v>,7,33,33,33,33</v>
      </c>
      <c r="DY142" s="6" t="str">
        <f t="shared" si="4929"/>
        <v/>
      </c>
      <c r="DZ142" s="6" t="str">
        <f t="shared" ref="DZ142:GK142" si="8292">IFERROR(ROUNDDOWN(IF(LEFT($C142,1)="*",DY142*IF(RIGHT($C142,LEN($C142)-1)="old",DY142,VALUE(RIGHT($C142,LEN($C142)-1))),DY142+IF(RIGHT($C142,LEN($C142)-1)="old",DY142,VALUE(RIGHT($C142,LEN($C142)-1))))/3,0),"")</f>
        <v/>
      </c>
      <c r="EA142" s="6" t="str">
        <f t="shared" ref="EA142:GK142" si="8293">IFERROR(IF(MOD(DZ142,$D142)=0,$E142,$F142),"")</f>
        <v/>
      </c>
      <c r="EB142" s="6" t="str">
        <f t="shared" si="8200"/>
        <v>,25,25,25</v>
      </c>
      <c r="EC142" s="6" t="str">
        <f t="shared" si="8201"/>
        <v>,7,33,33,33,33</v>
      </c>
      <c r="ED142" s="6" t="str">
        <f t="shared" si="4932"/>
        <v/>
      </c>
      <c r="EE142" s="6" t="str">
        <f t="shared" ref="EE142:GK142" si="8294">IFERROR(ROUNDDOWN(IF(LEFT($C142,1)="*",ED142*IF(RIGHT($C142,LEN($C142)-1)="old",ED142,VALUE(RIGHT($C142,LEN($C142)-1))),ED142+IF(RIGHT($C142,LEN($C142)-1)="old",ED142,VALUE(RIGHT($C142,LEN($C142)-1))))/3,0),"")</f>
        <v/>
      </c>
      <c r="EF142" s="6" t="str">
        <f t="shared" ref="EF142:GK142" si="8295">IFERROR(IF(MOD(EE142,$D142)=0,$E142,$F142),"")</f>
        <v/>
      </c>
      <c r="EG142" s="6" t="str">
        <f t="shared" si="8204"/>
        <v>,25,25,25</v>
      </c>
      <c r="EH142" s="6" t="str">
        <f t="shared" si="8205"/>
        <v>,7,33,33,33,33</v>
      </c>
      <c r="EI142" s="6" t="str">
        <f t="shared" si="4935"/>
        <v/>
      </c>
      <c r="EJ142" s="6" t="str">
        <f t="shared" ref="EJ142:GK142" si="8296">IFERROR(ROUNDDOWN(IF(LEFT($C142,1)="*",EI142*IF(RIGHT($C142,LEN($C142)-1)="old",EI142,VALUE(RIGHT($C142,LEN($C142)-1))),EI142+IF(RIGHT($C142,LEN($C142)-1)="old",EI142,VALUE(RIGHT($C142,LEN($C142)-1))))/3,0),"")</f>
        <v/>
      </c>
      <c r="EK142" s="6" t="str">
        <f t="shared" ref="EK142:GK142" si="8297">IFERROR(IF(MOD(EJ142,$D142)=0,$E142,$F142),"")</f>
        <v/>
      </c>
      <c r="EL142" s="6" t="str">
        <f t="shared" si="8208"/>
        <v>,25,25,25</v>
      </c>
      <c r="EM142" s="6" t="str">
        <f t="shared" si="8209"/>
        <v>,7,33,33,33,33</v>
      </c>
      <c r="EN142" s="6" t="str">
        <f t="shared" si="4938"/>
        <v/>
      </c>
      <c r="EO142" s="6" t="str">
        <f t="shared" ref="EO142:GK142" si="8298">IFERROR(ROUNDDOWN(IF(LEFT($C142,1)="*",EN142*IF(RIGHT($C142,LEN($C142)-1)="old",EN142,VALUE(RIGHT($C142,LEN($C142)-1))),EN142+IF(RIGHT($C142,LEN($C142)-1)="old",EN142,VALUE(RIGHT($C142,LEN($C142)-1))))/3,0),"")</f>
        <v/>
      </c>
      <c r="EP142" s="6" t="str">
        <f t="shared" ref="EP142:GK142" si="8299">IFERROR(IF(MOD(EO142,$D142)=0,$E142,$F142),"")</f>
        <v/>
      </c>
      <c r="EQ142" s="6" t="str">
        <f t="shared" si="8212"/>
        <v>,25,25,25</v>
      </c>
      <c r="ER142" s="6" t="str">
        <f t="shared" si="8213"/>
        <v>,7,33,33,33,33</v>
      </c>
      <c r="ES142" s="6" t="str">
        <f t="shared" si="4941"/>
        <v/>
      </c>
      <c r="ET142" s="6" t="str">
        <f t="shared" ref="ET142:GK142" si="8300">IFERROR(ROUNDDOWN(IF(LEFT($C142,1)="*",ES142*IF(RIGHT($C142,LEN($C142)-1)="old",ES142,VALUE(RIGHT($C142,LEN($C142)-1))),ES142+IF(RIGHT($C142,LEN($C142)-1)="old",ES142,VALUE(RIGHT($C142,LEN($C142)-1))))/3,0),"")</f>
        <v/>
      </c>
      <c r="EU142" s="6" t="str">
        <f t="shared" ref="EU142:GK142" si="8301">IFERROR(IF(MOD(ET142,$D142)=0,$E142,$F142),"")</f>
        <v/>
      </c>
      <c r="EV142" s="6" t="str">
        <f t="shared" si="8216"/>
        <v>,25,25,25</v>
      </c>
      <c r="EW142" s="6" t="str">
        <f t="shared" si="8217"/>
        <v>,7,33,33,33,33</v>
      </c>
      <c r="EX142" s="6" t="str">
        <f t="shared" si="4944"/>
        <v/>
      </c>
      <c r="EY142" s="6" t="str">
        <f t="shared" ref="EY142:GK142" si="8302">IFERROR(ROUNDDOWN(IF(LEFT($C142,1)="*",EX142*IF(RIGHT($C142,LEN($C142)-1)="old",EX142,VALUE(RIGHT($C142,LEN($C142)-1))),EX142+IF(RIGHT($C142,LEN($C142)-1)="old",EX142,VALUE(RIGHT($C142,LEN($C142)-1))))/3,0),"")</f>
        <v/>
      </c>
      <c r="EZ142" s="6" t="str">
        <f t="shared" ref="EZ142:GK142" si="8303">IFERROR(IF(MOD(EY142,$D142)=0,$E142,$F142),"")</f>
        <v/>
      </c>
      <c r="FA142" s="6" t="str">
        <f t="shared" si="8220"/>
        <v>,25,25,25</v>
      </c>
      <c r="FB142" s="6" t="str">
        <f t="shared" si="8221"/>
        <v>,7,33,33,33,33</v>
      </c>
      <c r="FC142" s="6" t="str">
        <f t="shared" si="4947"/>
        <v/>
      </c>
      <c r="FD142" s="6" t="str">
        <f t="shared" ref="FD142:GK142" si="8304">IFERROR(ROUNDDOWN(IF(LEFT($C142,1)="*",FC142*IF(RIGHT($C142,LEN($C142)-1)="old",FC142,VALUE(RIGHT($C142,LEN($C142)-1))),FC142+IF(RIGHT($C142,LEN($C142)-1)="old",FC142,VALUE(RIGHT($C142,LEN($C142)-1))))/3,0),"")</f>
        <v/>
      </c>
      <c r="FE142" s="6" t="str">
        <f t="shared" ref="FE142:GK142" si="8305">IFERROR(IF(MOD(FD142,$D142)=0,$E142,$F142),"")</f>
        <v/>
      </c>
      <c r="FF142" s="6" t="str">
        <f t="shared" si="8224"/>
        <v>,25,25,25</v>
      </c>
      <c r="FG142" s="6" t="str">
        <f t="shared" si="8225"/>
        <v>,7,33,33,33,33</v>
      </c>
      <c r="FH142" s="6" t="str">
        <f t="shared" si="4950"/>
        <v/>
      </c>
      <c r="FI142" s="6" t="str">
        <f t="shared" ref="FI142:GK142" si="8306">IFERROR(ROUNDDOWN(IF(LEFT($C142,1)="*",FH142*IF(RIGHT($C142,LEN($C142)-1)="old",FH142,VALUE(RIGHT($C142,LEN($C142)-1))),FH142+IF(RIGHT($C142,LEN($C142)-1)="old",FH142,VALUE(RIGHT($C142,LEN($C142)-1))))/3,0),"")</f>
        <v/>
      </c>
      <c r="FJ142" s="6" t="str">
        <f t="shared" ref="FJ142:GK142" si="8307">IFERROR(IF(MOD(FI142,$D142)=0,$E142,$F142),"")</f>
        <v/>
      </c>
      <c r="FK142" s="6" t="str">
        <f t="shared" si="8228"/>
        <v>,25,25,25</v>
      </c>
      <c r="FL142" s="6" t="str">
        <f t="shared" si="8229"/>
        <v>,7,33,33,33,33</v>
      </c>
      <c r="FM142" s="6" t="str">
        <f t="shared" si="4953"/>
        <v/>
      </c>
      <c r="FN142" s="6" t="str">
        <f t="shared" ref="FN142:GK142" si="8308">IFERROR(ROUNDDOWN(IF(LEFT($C142,1)="*",FM142*IF(RIGHT($C142,LEN($C142)-1)="old",FM142,VALUE(RIGHT($C142,LEN($C142)-1))),FM142+IF(RIGHT($C142,LEN($C142)-1)="old",FM142,VALUE(RIGHT($C142,LEN($C142)-1))))/3,0),"")</f>
        <v/>
      </c>
      <c r="FO142" s="6" t="str">
        <f t="shared" ref="FO142:GK142" si="8309">IFERROR(IF(MOD(FN142,$D142)=0,$E142,$F142),"")</f>
        <v/>
      </c>
      <c r="FP142" s="6" t="str">
        <f t="shared" si="8232"/>
        <v>,25,25,25</v>
      </c>
      <c r="FQ142" s="6" t="str">
        <f t="shared" si="8233"/>
        <v>,7,33,33,33,33</v>
      </c>
      <c r="FR142" s="6" t="str">
        <f t="shared" si="4956"/>
        <v/>
      </c>
      <c r="FS142" s="6" t="str">
        <f t="shared" ref="FS142:GK142" si="8310">IFERROR(ROUNDDOWN(IF(LEFT($C142,1)="*",FR142*IF(RIGHT($C142,LEN($C142)-1)="old",FR142,VALUE(RIGHT($C142,LEN($C142)-1))),FR142+IF(RIGHT($C142,LEN($C142)-1)="old",FR142,VALUE(RIGHT($C142,LEN($C142)-1))))/3,0),"")</f>
        <v/>
      </c>
      <c r="FT142" s="6" t="str">
        <f t="shared" ref="FT142:GK142" si="8311">IFERROR(IF(MOD(FS142,$D142)=0,$E142,$F142),"")</f>
        <v/>
      </c>
      <c r="FU142" s="6" t="str">
        <f t="shared" si="8236"/>
        <v>,25,25,25</v>
      </c>
      <c r="FV142" s="6" t="str">
        <f t="shared" si="8237"/>
        <v>,7,33,33,33,33</v>
      </c>
      <c r="FW142" s="6" t="str">
        <f t="shared" si="4959"/>
        <v/>
      </c>
      <c r="FX142" s="6" t="str">
        <f t="shared" ref="FX142:GK142" si="8312">IFERROR(ROUNDDOWN(IF(LEFT($C142,1)="*",FW142*IF(RIGHT($C142,LEN($C142)-1)="old",FW142,VALUE(RIGHT($C142,LEN($C142)-1))),FW142+IF(RIGHT($C142,LEN($C142)-1)="old",FW142,VALUE(RIGHT($C142,LEN($C142)-1))))/3,0),"")</f>
        <v/>
      </c>
      <c r="FY142" s="6" t="str">
        <f t="shared" ref="FY142:GK142" si="8313">IFERROR(IF(MOD(FX142,$D142)=0,$E142,$F142),"")</f>
        <v/>
      </c>
      <c r="FZ142" s="6" t="str">
        <f t="shared" si="8240"/>
        <v>,25,25,25</v>
      </c>
      <c r="GA142" s="6" t="str">
        <f t="shared" si="8241"/>
        <v>,7,33,33,33,33</v>
      </c>
      <c r="GB142" s="6" t="str">
        <f t="shared" si="4962"/>
        <v/>
      </c>
      <c r="GC142" s="6" t="str">
        <f t="shared" ref="GC142:GK142" si="8314">IFERROR(ROUNDDOWN(IF(LEFT($C142,1)="*",GB142*IF(RIGHT($C142,LEN($C142)-1)="old",GB142,VALUE(RIGHT($C142,LEN($C142)-1))),GB142+IF(RIGHT($C142,LEN($C142)-1)="old",GB142,VALUE(RIGHT($C142,LEN($C142)-1))))/3,0),"")</f>
        <v/>
      </c>
      <c r="GD142" s="6" t="str">
        <f t="shared" ref="GD142:GK142" si="8315">IFERROR(IF(MOD(GC142,$D142)=0,$E142,$F142),"")</f>
        <v/>
      </c>
      <c r="GE142" s="6" t="str">
        <f t="shared" si="8244"/>
        <v>,25,25,25</v>
      </c>
      <c r="GF142" s="6" t="str">
        <f t="shared" si="8245"/>
        <v>,7,33,33,33,33</v>
      </c>
      <c r="GG142" s="6" t="str">
        <f t="shared" si="4965"/>
        <v/>
      </c>
      <c r="GH142" s="6" t="str">
        <f t="shared" ref="GH142:GK142" si="8316">IFERROR(ROUNDDOWN(IF(LEFT($C142,1)="*",GG142*IF(RIGHT($C142,LEN($C142)-1)="old",GG142,VALUE(RIGHT($C142,LEN($C142)-1))),GG142+IF(RIGHT($C142,LEN($C142)-1)="old",GG142,VALUE(RIGHT($C142,LEN($C142)-1))))/3,0),"")</f>
        <v/>
      </c>
      <c r="GI142" s="6" t="str">
        <f t="shared" ref="GI142:GK142" si="8317">IFERROR(IF(MOD(GH142,$D142)=0,$E142,$F142),"")</f>
        <v/>
      </c>
      <c r="GJ142" s="6" t="str">
        <f t="shared" si="8248"/>
        <v>,25,25,25</v>
      </c>
      <c r="GK142" s="6" t="str">
        <f t="shared" si="8249"/>
        <v>,7,33,33,33,33</v>
      </c>
      <c r="GL142" s="6"/>
      <c r="GM142" s="6"/>
      <c r="GN142" s="6"/>
      <c r="GO142" s="6"/>
    </row>
    <row r="143" spans="1:197" x14ac:dyDescent="0.25">
      <c r="A143" s="6"/>
      <c r="B143" s="6">
        <v>2</v>
      </c>
      <c r="C143" s="6" t="str">
        <f>"+2"</f>
        <v>+2</v>
      </c>
      <c r="D143" s="6">
        <v>19</v>
      </c>
      <c r="E143" s="6">
        <v>5</v>
      </c>
      <c r="F143" s="6">
        <v>6</v>
      </c>
      <c r="G143" s="6"/>
      <c r="H143" s="6"/>
      <c r="I143" s="6" t="str">
        <f>IF(E136=B143,GJ136,"")&amp;IF(F136=B143,GK136,"")&amp;IF(E137=B143,GJ137,"")&amp;IF(F137=B143,GK137,"")&amp;IF(E138=B143,GJ138,"")&amp;IF(F138=B143,GK138,"")&amp;IF(E139=B143,GJ139,"")&amp;IF(F139=B143,GK139,"")&amp;IF(E140=B143,GJ140,"")&amp;IF(F140=B143,GK140,"")&amp;IF(E141=B143,GJ141,"")&amp;IF(F141=B143,GK141,"")&amp;IF(E142=B143,GJ142,"")&amp;IF(F142=B143,GK142,"")</f>
        <v>,11,11,11</v>
      </c>
      <c r="J143" s="6">
        <f t="shared" si="4728"/>
        <v>3</v>
      </c>
      <c r="K143" s="6">
        <f t="shared" ref="K143:K148" si="8318">K135+J143</f>
        <v>65</v>
      </c>
      <c r="L143" s="6" t="str">
        <f>IF(E144=B143,GJ144,"")&amp;IF(F144=B143,GK144,"")&amp;IF(E145=B143,GJ145,"")&amp;IF(F145=B143,GK145,"")&amp;IF(E146=B143,GJ146,"")&amp;IF(F146=B143,GK146,"")&amp;IF(E147=B143,GJ147,"")&amp;IF(F147=B143,GK147,"")&amp;IF(E148=B143,GJ148,"")&amp;IF(F148=B143,GK148,"")</f>
        <v/>
      </c>
      <c r="M143" s="6">
        <f>LEN(L143)-LEN(SUBSTITUTE(L143,",",""))</f>
        <v>0</v>
      </c>
      <c r="N143" s="6">
        <f>IF(N$4&lt;=$J143,VALUE(SUBSTITUTE(MID($I143,IFERROR(FIND(CHAR(1),SUBSTITUTE($I143,",",CHAR(1),(N$4+1)-1)),1),IFERROR(FIND(CHAR(1),SUBSTITUTE($I143,",",CHAR(1),(N$4+1))),LEN($I143)+1)-IFERROR(FIND(CHAR(1),SUBSTITUTE($I143,",",CHAR(1),(N$4+1)-1)),1)),",","")),"")</f>
        <v>11</v>
      </c>
      <c r="O143" s="6">
        <f t="shared" si="7634"/>
        <v>4</v>
      </c>
      <c r="P143" s="6">
        <f t="shared" si="7635"/>
        <v>6</v>
      </c>
      <c r="Q143" s="6" t="str">
        <f t="shared" si="6472"/>
        <v/>
      </c>
      <c r="R143" s="6" t="str">
        <f t="shared" si="6473"/>
        <v>,4</v>
      </c>
      <c r="S143" s="6">
        <f t="shared" si="4729"/>
        <v>11</v>
      </c>
      <c r="T143" s="6">
        <f t="shared" si="4657"/>
        <v>4</v>
      </c>
      <c r="U143" s="6">
        <f t="shared" si="4658"/>
        <v>6</v>
      </c>
      <c r="V143" s="6" t="str">
        <f t="shared" si="5378"/>
        <v/>
      </c>
      <c r="W143" s="6" t="str">
        <f t="shared" si="5379"/>
        <v>,4,4</v>
      </c>
      <c r="X143" s="6">
        <f t="shared" si="4866"/>
        <v>11</v>
      </c>
      <c r="Y143" s="6">
        <f t="shared" ref="Y143:CJ143" si="8319">IFERROR(ROUNDDOWN(IF(LEFT($C143,1)="*",X143*IF(RIGHT($C143,LEN($C143)-1)="old",X143,VALUE(RIGHT($C143,LEN($C143)-1))),X143+IF(RIGHT($C143,LEN($C143)-1)="old",X143,VALUE(RIGHT($C143,LEN($C143)-1))))/3,0),"")</f>
        <v>4</v>
      </c>
      <c r="Z143" s="6">
        <f t="shared" ref="Z143:CK143" si="8320">IFERROR(IF(MOD(Y143,$D143)=0,$E143,$F143),"")</f>
        <v>6</v>
      </c>
      <c r="AA143" s="6" t="str">
        <f t="shared" si="8116"/>
        <v/>
      </c>
      <c r="AB143" s="6" t="str">
        <f t="shared" si="8117"/>
        <v>,4,4,4</v>
      </c>
      <c r="AC143" s="6" t="str">
        <f t="shared" si="4869"/>
        <v/>
      </c>
      <c r="AD143" s="6" t="str">
        <f t="shared" ref="AD143:CO143" si="8321">IFERROR(ROUNDDOWN(IF(LEFT($C143,1)="*",AC143*IF(RIGHT($C143,LEN($C143)-1)="old",AC143,VALUE(RIGHT($C143,LEN($C143)-1))),AC143+IF(RIGHT($C143,LEN($C143)-1)="old",AC143,VALUE(RIGHT($C143,LEN($C143)-1))))/3,0),"")</f>
        <v/>
      </c>
      <c r="AE143" s="6" t="str">
        <f t="shared" ref="AE143:CP143" si="8322">IFERROR(IF(MOD(AD143,$D143)=0,$E143,$F143),"")</f>
        <v/>
      </c>
      <c r="AF143" s="6" t="str">
        <f t="shared" si="8120"/>
        <v/>
      </c>
      <c r="AG143" s="6" t="str">
        <f t="shared" si="8121"/>
        <v>,4,4,4</v>
      </c>
      <c r="AH143" s="6" t="str">
        <f t="shared" si="4872"/>
        <v/>
      </c>
      <c r="AI143" s="6" t="str">
        <f t="shared" ref="AI143:CT143" si="8323">IFERROR(ROUNDDOWN(IF(LEFT($C143,1)="*",AH143*IF(RIGHT($C143,LEN($C143)-1)="old",AH143,VALUE(RIGHT($C143,LEN($C143)-1))),AH143+IF(RIGHT($C143,LEN($C143)-1)="old",AH143,VALUE(RIGHT($C143,LEN($C143)-1))))/3,0),"")</f>
        <v/>
      </c>
      <c r="AJ143" s="6" t="str">
        <f t="shared" ref="AJ143:CU143" si="8324">IFERROR(IF(MOD(AI143,$D143)=0,$E143,$F143),"")</f>
        <v/>
      </c>
      <c r="AK143" s="6" t="str">
        <f t="shared" si="8124"/>
        <v/>
      </c>
      <c r="AL143" s="6" t="str">
        <f t="shared" si="8125"/>
        <v>,4,4,4</v>
      </c>
      <c r="AM143" s="6" t="str">
        <f t="shared" si="4875"/>
        <v/>
      </c>
      <c r="AN143" s="6" t="str">
        <f t="shared" ref="AN143:CY143" si="8325">IFERROR(ROUNDDOWN(IF(LEFT($C143,1)="*",AM143*IF(RIGHT($C143,LEN($C143)-1)="old",AM143,VALUE(RIGHT($C143,LEN($C143)-1))),AM143+IF(RIGHT($C143,LEN($C143)-1)="old",AM143,VALUE(RIGHT($C143,LEN($C143)-1))))/3,0),"")</f>
        <v/>
      </c>
      <c r="AO143" s="6" t="str">
        <f t="shared" ref="AO143:CZ143" si="8326">IFERROR(IF(MOD(AN143,$D143)=0,$E143,$F143),"")</f>
        <v/>
      </c>
      <c r="AP143" s="6" t="str">
        <f t="shared" si="8128"/>
        <v/>
      </c>
      <c r="AQ143" s="6" t="str">
        <f t="shared" si="8129"/>
        <v>,4,4,4</v>
      </c>
      <c r="AR143" s="6" t="str">
        <f t="shared" si="4878"/>
        <v/>
      </c>
      <c r="AS143" s="6" t="str">
        <f t="shared" ref="AS143:DD143" si="8327">IFERROR(ROUNDDOWN(IF(LEFT($C143,1)="*",AR143*IF(RIGHT($C143,LEN($C143)-1)="old",AR143,VALUE(RIGHT($C143,LEN($C143)-1))),AR143+IF(RIGHT($C143,LEN($C143)-1)="old",AR143,VALUE(RIGHT($C143,LEN($C143)-1))))/3,0),"")</f>
        <v/>
      </c>
      <c r="AT143" s="6" t="str">
        <f t="shared" ref="AT143:DE143" si="8328">IFERROR(IF(MOD(AS143,$D143)=0,$E143,$F143),"")</f>
        <v/>
      </c>
      <c r="AU143" s="6" t="str">
        <f t="shared" si="8132"/>
        <v/>
      </c>
      <c r="AV143" s="6" t="str">
        <f t="shared" si="8133"/>
        <v>,4,4,4</v>
      </c>
      <c r="AW143" s="6" t="str">
        <f t="shared" si="4881"/>
        <v/>
      </c>
      <c r="AX143" s="6" t="str">
        <f t="shared" ref="AX143:DI143" si="8329">IFERROR(ROUNDDOWN(IF(LEFT($C143,1)="*",AW143*IF(RIGHT($C143,LEN($C143)-1)="old",AW143,VALUE(RIGHT($C143,LEN($C143)-1))),AW143+IF(RIGHT($C143,LEN($C143)-1)="old",AW143,VALUE(RIGHT($C143,LEN($C143)-1))))/3,0),"")</f>
        <v/>
      </c>
      <c r="AY143" s="6" t="str">
        <f t="shared" ref="AY143:DJ143" si="8330">IFERROR(IF(MOD(AX143,$D143)=0,$E143,$F143),"")</f>
        <v/>
      </c>
      <c r="AZ143" s="6" t="str">
        <f t="shared" si="8136"/>
        <v/>
      </c>
      <c r="BA143" s="6" t="str">
        <f t="shared" si="8137"/>
        <v>,4,4,4</v>
      </c>
      <c r="BB143" s="6" t="str">
        <f t="shared" si="4884"/>
        <v/>
      </c>
      <c r="BC143" s="6" t="str">
        <f t="shared" ref="BC143:DN143" si="8331">IFERROR(ROUNDDOWN(IF(LEFT($C143,1)="*",BB143*IF(RIGHT($C143,LEN($C143)-1)="old",BB143,VALUE(RIGHT($C143,LEN($C143)-1))),BB143+IF(RIGHT($C143,LEN($C143)-1)="old",BB143,VALUE(RIGHT($C143,LEN($C143)-1))))/3,0),"")</f>
        <v/>
      </c>
      <c r="BD143" s="6" t="str">
        <f t="shared" ref="BD143:DO143" si="8332">IFERROR(IF(MOD(BC143,$D143)=0,$E143,$F143),"")</f>
        <v/>
      </c>
      <c r="BE143" s="6" t="str">
        <f t="shared" si="8140"/>
        <v/>
      </c>
      <c r="BF143" s="6" t="str">
        <f t="shared" si="8141"/>
        <v>,4,4,4</v>
      </c>
      <c r="BG143" s="6" t="str">
        <f t="shared" si="4887"/>
        <v/>
      </c>
      <c r="BH143" s="6" t="str">
        <f t="shared" ref="BH143:DS143" si="8333">IFERROR(ROUNDDOWN(IF(LEFT($C143,1)="*",BG143*IF(RIGHT($C143,LEN($C143)-1)="old",BG143,VALUE(RIGHT($C143,LEN($C143)-1))),BG143+IF(RIGHT($C143,LEN($C143)-1)="old",BG143,VALUE(RIGHT($C143,LEN($C143)-1))))/3,0),"")</f>
        <v/>
      </c>
      <c r="BI143" s="6" t="str">
        <f t="shared" ref="BI143:DT143" si="8334">IFERROR(IF(MOD(BH143,$D143)=0,$E143,$F143),"")</f>
        <v/>
      </c>
      <c r="BJ143" s="6" t="str">
        <f t="shared" si="8144"/>
        <v/>
      </c>
      <c r="BK143" s="6" t="str">
        <f t="shared" si="8145"/>
        <v>,4,4,4</v>
      </c>
      <c r="BL143" s="6" t="str">
        <f t="shared" si="4890"/>
        <v/>
      </c>
      <c r="BM143" s="6" t="str">
        <f t="shared" ref="BM143:DX143" si="8335">IFERROR(ROUNDDOWN(IF(LEFT($C143,1)="*",BL143*IF(RIGHT($C143,LEN($C143)-1)="old",BL143,VALUE(RIGHT($C143,LEN($C143)-1))),BL143+IF(RIGHT($C143,LEN($C143)-1)="old",BL143,VALUE(RIGHT($C143,LEN($C143)-1))))/3,0),"")</f>
        <v/>
      </c>
      <c r="BN143" s="6" t="str">
        <f t="shared" ref="BN143:DY143" si="8336">IFERROR(IF(MOD(BM143,$D143)=0,$E143,$F143),"")</f>
        <v/>
      </c>
      <c r="BO143" s="6" t="str">
        <f t="shared" si="8148"/>
        <v/>
      </c>
      <c r="BP143" s="6" t="str">
        <f t="shared" si="8149"/>
        <v>,4,4,4</v>
      </c>
      <c r="BQ143" s="6" t="str">
        <f t="shared" si="4893"/>
        <v/>
      </c>
      <c r="BR143" s="6" t="str">
        <f t="shared" ref="BR143:EC143" si="8337">IFERROR(ROUNDDOWN(IF(LEFT($C143,1)="*",BQ143*IF(RIGHT($C143,LEN($C143)-1)="old",BQ143,VALUE(RIGHT($C143,LEN($C143)-1))),BQ143+IF(RIGHT($C143,LEN($C143)-1)="old",BQ143,VALUE(RIGHT($C143,LEN($C143)-1))))/3,0),"")</f>
        <v/>
      </c>
      <c r="BS143" s="6" t="str">
        <f t="shared" ref="BS143:ED143" si="8338">IFERROR(IF(MOD(BR143,$D143)=0,$E143,$F143),"")</f>
        <v/>
      </c>
      <c r="BT143" s="6" t="str">
        <f t="shared" si="8152"/>
        <v/>
      </c>
      <c r="BU143" s="6" t="str">
        <f t="shared" si="8153"/>
        <v>,4,4,4</v>
      </c>
      <c r="BV143" s="6" t="str">
        <f t="shared" si="4896"/>
        <v/>
      </c>
      <c r="BW143" s="6" t="str">
        <f t="shared" ref="BW143:EH143" si="8339">IFERROR(ROUNDDOWN(IF(LEFT($C143,1)="*",BV143*IF(RIGHT($C143,LEN($C143)-1)="old",BV143,VALUE(RIGHT($C143,LEN($C143)-1))),BV143+IF(RIGHT($C143,LEN($C143)-1)="old",BV143,VALUE(RIGHT($C143,LEN($C143)-1))))/3,0),"")</f>
        <v/>
      </c>
      <c r="BX143" s="6" t="str">
        <f t="shared" ref="BX143:EI143" si="8340">IFERROR(IF(MOD(BW143,$D143)=0,$E143,$F143),"")</f>
        <v/>
      </c>
      <c r="BY143" s="6" t="str">
        <f t="shared" si="8156"/>
        <v/>
      </c>
      <c r="BZ143" s="6" t="str">
        <f t="shared" si="8157"/>
        <v>,4,4,4</v>
      </c>
      <c r="CA143" s="6" t="str">
        <f t="shared" si="4899"/>
        <v/>
      </c>
      <c r="CB143" s="6" t="str">
        <f t="shared" ref="CB143:EM143" si="8341">IFERROR(ROUNDDOWN(IF(LEFT($C143,1)="*",CA143*IF(RIGHT($C143,LEN($C143)-1)="old",CA143,VALUE(RIGHT($C143,LEN($C143)-1))),CA143+IF(RIGHT($C143,LEN($C143)-1)="old",CA143,VALUE(RIGHT($C143,LEN($C143)-1))))/3,0),"")</f>
        <v/>
      </c>
      <c r="CC143" s="6" t="str">
        <f t="shared" ref="CC143:EN143" si="8342">IFERROR(IF(MOD(CB143,$D143)=0,$E143,$F143),"")</f>
        <v/>
      </c>
      <c r="CD143" s="6" t="str">
        <f t="shared" si="8160"/>
        <v/>
      </c>
      <c r="CE143" s="6" t="str">
        <f t="shared" si="8161"/>
        <v>,4,4,4</v>
      </c>
      <c r="CF143" s="6" t="str">
        <f t="shared" si="4902"/>
        <v/>
      </c>
      <c r="CG143" s="6" t="str">
        <f t="shared" ref="CG143:ER143" si="8343">IFERROR(ROUNDDOWN(IF(LEFT($C143,1)="*",CF143*IF(RIGHT($C143,LEN($C143)-1)="old",CF143,VALUE(RIGHT($C143,LEN($C143)-1))),CF143+IF(RIGHT($C143,LEN($C143)-1)="old",CF143,VALUE(RIGHT($C143,LEN($C143)-1))))/3,0),"")</f>
        <v/>
      </c>
      <c r="CH143" s="6" t="str">
        <f t="shared" ref="CH143:ES143" si="8344">IFERROR(IF(MOD(CG143,$D143)=0,$E143,$F143),"")</f>
        <v/>
      </c>
      <c r="CI143" s="6" t="str">
        <f t="shared" si="8164"/>
        <v/>
      </c>
      <c r="CJ143" s="6" t="str">
        <f t="shared" si="8165"/>
        <v>,4,4,4</v>
      </c>
      <c r="CK143" s="6" t="str">
        <f t="shared" si="4905"/>
        <v/>
      </c>
      <c r="CL143" s="6" t="str">
        <f t="shared" ref="CL143:EW143" si="8345">IFERROR(ROUNDDOWN(IF(LEFT($C143,1)="*",CK143*IF(RIGHT($C143,LEN($C143)-1)="old",CK143,VALUE(RIGHT($C143,LEN($C143)-1))),CK143+IF(RIGHT($C143,LEN($C143)-1)="old",CK143,VALUE(RIGHT($C143,LEN($C143)-1))))/3,0),"")</f>
        <v/>
      </c>
      <c r="CM143" s="6" t="str">
        <f t="shared" ref="CM143:EX143" si="8346">IFERROR(IF(MOD(CL143,$D143)=0,$E143,$F143),"")</f>
        <v/>
      </c>
      <c r="CN143" s="6" t="str">
        <f t="shared" si="8168"/>
        <v/>
      </c>
      <c r="CO143" s="6" t="str">
        <f t="shared" si="8169"/>
        <v>,4,4,4</v>
      </c>
      <c r="CP143" s="6" t="str">
        <f t="shared" si="4908"/>
        <v/>
      </c>
      <c r="CQ143" s="6" t="str">
        <f t="shared" ref="CQ143:FB143" si="8347">IFERROR(ROUNDDOWN(IF(LEFT($C143,1)="*",CP143*IF(RIGHT($C143,LEN($C143)-1)="old",CP143,VALUE(RIGHT($C143,LEN($C143)-1))),CP143+IF(RIGHT($C143,LEN($C143)-1)="old",CP143,VALUE(RIGHT($C143,LEN($C143)-1))))/3,0),"")</f>
        <v/>
      </c>
      <c r="CR143" s="6" t="str">
        <f t="shared" ref="CR143:FC143" si="8348">IFERROR(IF(MOD(CQ143,$D143)=0,$E143,$F143),"")</f>
        <v/>
      </c>
      <c r="CS143" s="6" t="str">
        <f t="shared" si="8172"/>
        <v/>
      </c>
      <c r="CT143" s="6" t="str">
        <f t="shared" si="8173"/>
        <v>,4,4,4</v>
      </c>
      <c r="CU143" s="6" t="str">
        <f t="shared" si="4911"/>
        <v/>
      </c>
      <c r="CV143" s="6" t="str">
        <f t="shared" ref="CV143:FG143" si="8349">IFERROR(ROUNDDOWN(IF(LEFT($C143,1)="*",CU143*IF(RIGHT($C143,LEN($C143)-1)="old",CU143,VALUE(RIGHT($C143,LEN($C143)-1))),CU143+IF(RIGHT($C143,LEN($C143)-1)="old",CU143,VALUE(RIGHT($C143,LEN($C143)-1))))/3,0),"")</f>
        <v/>
      </c>
      <c r="CW143" s="6" t="str">
        <f t="shared" ref="CW143:FH143" si="8350">IFERROR(IF(MOD(CV143,$D143)=0,$E143,$F143),"")</f>
        <v/>
      </c>
      <c r="CX143" s="6" t="str">
        <f t="shared" si="8176"/>
        <v/>
      </c>
      <c r="CY143" s="6" t="str">
        <f t="shared" si="8177"/>
        <v>,4,4,4</v>
      </c>
      <c r="CZ143" s="6" t="str">
        <f t="shared" si="4914"/>
        <v/>
      </c>
      <c r="DA143" s="6" t="str">
        <f t="shared" ref="DA143:FL143" si="8351">IFERROR(ROUNDDOWN(IF(LEFT($C143,1)="*",CZ143*IF(RIGHT($C143,LEN($C143)-1)="old",CZ143,VALUE(RIGHT($C143,LEN($C143)-1))),CZ143+IF(RIGHT($C143,LEN($C143)-1)="old",CZ143,VALUE(RIGHT($C143,LEN($C143)-1))))/3,0),"")</f>
        <v/>
      </c>
      <c r="DB143" s="6" t="str">
        <f t="shared" ref="DB143:FM143" si="8352">IFERROR(IF(MOD(DA143,$D143)=0,$E143,$F143),"")</f>
        <v/>
      </c>
      <c r="DC143" s="6" t="str">
        <f t="shared" si="8180"/>
        <v/>
      </c>
      <c r="DD143" s="6" t="str">
        <f t="shared" si="8181"/>
        <v>,4,4,4</v>
      </c>
      <c r="DE143" s="6" t="str">
        <f t="shared" si="4917"/>
        <v/>
      </c>
      <c r="DF143" s="6" t="str">
        <f t="shared" ref="DF143:FQ143" si="8353">IFERROR(ROUNDDOWN(IF(LEFT($C143,1)="*",DE143*IF(RIGHT($C143,LEN($C143)-1)="old",DE143,VALUE(RIGHT($C143,LEN($C143)-1))),DE143+IF(RIGHT($C143,LEN($C143)-1)="old",DE143,VALUE(RIGHT($C143,LEN($C143)-1))))/3,0),"")</f>
        <v/>
      </c>
      <c r="DG143" s="6" t="str">
        <f t="shared" ref="DG143:FR143" si="8354">IFERROR(IF(MOD(DF143,$D143)=0,$E143,$F143),"")</f>
        <v/>
      </c>
      <c r="DH143" s="6" t="str">
        <f t="shared" si="8184"/>
        <v/>
      </c>
      <c r="DI143" s="6" t="str">
        <f t="shared" si="8185"/>
        <v>,4,4,4</v>
      </c>
      <c r="DJ143" s="6" t="str">
        <f t="shared" si="4920"/>
        <v/>
      </c>
      <c r="DK143" s="6" t="str">
        <f t="shared" ref="DK143:FV143" si="8355">IFERROR(ROUNDDOWN(IF(LEFT($C143,1)="*",DJ143*IF(RIGHT($C143,LEN($C143)-1)="old",DJ143,VALUE(RIGHT($C143,LEN($C143)-1))),DJ143+IF(RIGHT($C143,LEN($C143)-1)="old",DJ143,VALUE(RIGHT($C143,LEN($C143)-1))))/3,0),"")</f>
        <v/>
      </c>
      <c r="DL143" s="6" t="str">
        <f t="shared" ref="DL143:FW143" si="8356">IFERROR(IF(MOD(DK143,$D143)=0,$E143,$F143),"")</f>
        <v/>
      </c>
      <c r="DM143" s="6" t="str">
        <f t="shared" si="8188"/>
        <v/>
      </c>
      <c r="DN143" s="6" t="str">
        <f t="shared" si="8189"/>
        <v>,4,4,4</v>
      </c>
      <c r="DO143" s="6" t="str">
        <f t="shared" si="4923"/>
        <v/>
      </c>
      <c r="DP143" s="6" t="str">
        <f t="shared" ref="DP143:GA143" si="8357">IFERROR(ROUNDDOWN(IF(LEFT($C143,1)="*",DO143*IF(RIGHT($C143,LEN($C143)-1)="old",DO143,VALUE(RIGHT($C143,LEN($C143)-1))),DO143+IF(RIGHT($C143,LEN($C143)-1)="old",DO143,VALUE(RIGHT($C143,LEN($C143)-1))))/3,0),"")</f>
        <v/>
      </c>
      <c r="DQ143" s="6" t="str">
        <f t="shared" ref="DQ143:GB143" si="8358">IFERROR(IF(MOD(DP143,$D143)=0,$E143,$F143),"")</f>
        <v/>
      </c>
      <c r="DR143" s="6" t="str">
        <f t="shared" si="8192"/>
        <v/>
      </c>
      <c r="DS143" s="6" t="str">
        <f t="shared" si="8193"/>
        <v>,4,4,4</v>
      </c>
      <c r="DT143" s="6" t="str">
        <f t="shared" si="4926"/>
        <v/>
      </c>
      <c r="DU143" s="6" t="str">
        <f t="shared" ref="DU143:GF143" si="8359">IFERROR(ROUNDDOWN(IF(LEFT($C143,1)="*",DT143*IF(RIGHT($C143,LEN($C143)-1)="old",DT143,VALUE(RIGHT($C143,LEN($C143)-1))),DT143+IF(RIGHT($C143,LEN($C143)-1)="old",DT143,VALUE(RIGHT($C143,LEN($C143)-1))))/3,0),"")</f>
        <v/>
      </c>
      <c r="DV143" s="6" t="str">
        <f t="shared" ref="DV143:GG143" si="8360">IFERROR(IF(MOD(DU143,$D143)=0,$E143,$F143),"")</f>
        <v/>
      </c>
      <c r="DW143" s="6" t="str">
        <f t="shared" si="8196"/>
        <v/>
      </c>
      <c r="DX143" s="6" t="str">
        <f t="shared" si="8197"/>
        <v>,4,4,4</v>
      </c>
      <c r="DY143" s="6" t="str">
        <f t="shared" si="4929"/>
        <v/>
      </c>
      <c r="DZ143" s="6" t="str">
        <f t="shared" ref="DZ143:GK143" si="8361">IFERROR(ROUNDDOWN(IF(LEFT($C143,1)="*",DY143*IF(RIGHT($C143,LEN($C143)-1)="old",DY143,VALUE(RIGHT($C143,LEN($C143)-1))),DY143+IF(RIGHT($C143,LEN($C143)-1)="old",DY143,VALUE(RIGHT($C143,LEN($C143)-1))))/3,0),"")</f>
        <v/>
      </c>
      <c r="EA143" s="6" t="str">
        <f t="shared" ref="EA143:GK143" si="8362">IFERROR(IF(MOD(DZ143,$D143)=0,$E143,$F143),"")</f>
        <v/>
      </c>
      <c r="EB143" s="6" t="str">
        <f t="shared" si="8200"/>
        <v/>
      </c>
      <c r="EC143" s="6" t="str">
        <f t="shared" si="8201"/>
        <v>,4,4,4</v>
      </c>
      <c r="ED143" s="6" t="str">
        <f t="shared" si="4932"/>
        <v/>
      </c>
      <c r="EE143" s="6" t="str">
        <f t="shared" ref="EE143:GK143" si="8363">IFERROR(ROUNDDOWN(IF(LEFT($C143,1)="*",ED143*IF(RIGHT($C143,LEN($C143)-1)="old",ED143,VALUE(RIGHT($C143,LEN($C143)-1))),ED143+IF(RIGHT($C143,LEN($C143)-1)="old",ED143,VALUE(RIGHT($C143,LEN($C143)-1))))/3,0),"")</f>
        <v/>
      </c>
      <c r="EF143" s="6" t="str">
        <f t="shared" ref="EF143:GK143" si="8364">IFERROR(IF(MOD(EE143,$D143)=0,$E143,$F143),"")</f>
        <v/>
      </c>
      <c r="EG143" s="6" t="str">
        <f t="shared" si="8204"/>
        <v/>
      </c>
      <c r="EH143" s="6" t="str">
        <f t="shared" si="8205"/>
        <v>,4,4,4</v>
      </c>
      <c r="EI143" s="6" t="str">
        <f t="shared" si="4935"/>
        <v/>
      </c>
      <c r="EJ143" s="6" t="str">
        <f t="shared" ref="EJ143:GK143" si="8365">IFERROR(ROUNDDOWN(IF(LEFT($C143,1)="*",EI143*IF(RIGHT($C143,LEN($C143)-1)="old",EI143,VALUE(RIGHT($C143,LEN($C143)-1))),EI143+IF(RIGHT($C143,LEN($C143)-1)="old",EI143,VALUE(RIGHT($C143,LEN($C143)-1))))/3,0),"")</f>
        <v/>
      </c>
      <c r="EK143" s="6" t="str">
        <f t="shared" ref="EK143:GK143" si="8366">IFERROR(IF(MOD(EJ143,$D143)=0,$E143,$F143),"")</f>
        <v/>
      </c>
      <c r="EL143" s="6" t="str">
        <f t="shared" si="8208"/>
        <v/>
      </c>
      <c r="EM143" s="6" t="str">
        <f t="shared" si="8209"/>
        <v>,4,4,4</v>
      </c>
      <c r="EN143" s="6" t="str">
        <f t="shared" si="4938"/>
        <v/>
      </c>
      <c r="EO143" s="6" t="str">
        <f t="shared" ref="EO143:GK143" si="8367">IFERROR(ROUNDDOWN(IF(LEFT($C143,1)="*",EN143*IF(RIGHT($C143,LEN($C143)-1)="old",EN143,VALUE(RIGHT($C143,LEN($C143)-1))),EN143+IF(RIGHT($C143,LEN($C143)-1)="old",EN143,VALUE(RIGHT($C143,LEN($C143)-1))))/3,0),"")</f>
        <v/>
      </c>
      <c r="EP143" s="6" t="str">
        <f t="shared" ref="EP143:GK143" si="8368">IFERROR(IF(MOD(EO143,$D143)=0,$E143,$F143),"")</f>
        <v/>
      </c>
      <c r="EQ143" s="6" t="str">
        <f t="shared" si="8212"/>
        <v/>
      </c>
      <c r="ER143" s="6" t="str">
        <f t="shared" si="8213"/>
        <v>,4,4,4</v>
      </c>
      <c r="ES143" s="6" t="str">
        <f t="shared" si="4941"/>
        <v/>
      </c>
      <c r="ET143" s="6" t="str">
        <f t="shared" ref="ET143:GK143" si="8369">IFERROR(ROUNDDOWN(IF(LEFT($C143,1)="*",ES143*IF(RIGHT($C143,LEN($C143)-1)="old",ES143,VALUE(RIGHT($C143,LEN($C143)-1))),ES143+IF(RIGHT($C143,LEN($C143)-1)="old",ES143,VALUE(RIGHT($C143,LEN($C143)-1))))/3,0),"")</f>
        <v/>
      </c>
      <c r="EU143" s="6" t="str">
        <f t="shared" ref="EU143:GK143" si="8370">IFERROR(IF(MOD(ET143,$D143)=0,$E143,$F143),"")</f>
        <v/>
      </c>
      <c r="EV143" s="6" t="str">
        <f t="shared" si="8216"/>
        <v/>
      </c>
      <c r="EW143" s="6" t="str">
        <f t="shared" si="8217"/>
        <v>,4,4,4</v>
      </c>
      <c r="EX143" s="6" t="str">
        <f t="shared" si="4944"/>
        <v/>
      </c>
      <c r="EY143" s="6" t="str">
        <f t="shared" ref="EY143:GK143" si="8371">IFERROR(ROUNDDOWN(IF(LEFT($C143,1)="*",EX143*IF(RIGHT($C143,LEN($C143)-1)="old",EX143,VALUE(RIGHT($C143,LEN($C143)-1))),EX143+IF(RIGHT($C143,LEN($C143)-1)="old",EX143,VALUE(RIGHT($C143,LEN($C143)-1))))/3,0),"")</f>
        <v/>
      </c>
      <c r="EZ143" s="6" t="str">
        <f t="shared" ref="EZ143:GK143" si="8372">IFERROR(IF(MOD(EY143,$D143)=0,$E143,$F143),"")</f>
        <v/>
      </c>
      <c r="FA143" s="6" t="str">
        <f t="shared" si="8220"/>
        <v/>
      </c>
      <c r="FB143" s="6" t="str">
        <f t="shared" si="8221"/>
        <v>,4,4,4</v>
      </c>
      <c r="FC143" s="6" t="str">
        <f t="shared" si="4947"/>
        <v/>
      </c>
      <c r="FD143" s="6" t="str">
        <f t="shared" ref="FD143:GK143" si="8373">IFERROR(ROUNDDOWN(IF(LEFT($C143,1)="*",FC143*IF(RIGHT($C143,LEN($C143)-1)="old",FC143,VALUE(RIGHT($C143,LEN($C143)-1))),FC143+IF(RIGHT($C143,LEN($C143)-1)="old",FC143,VALUE(RIGHT($C143,LEN($C143)-1))))/3,0),"")</f>
        <v/>
      </c>
      <c r="FE143" s="6" t="str">
        <f t="shared" ref="FE143:GK143" si="8374">IFERROR(IF(MOD(FD143,$D143)=0,$E143,$F143),"")</f>
        <v/>
      </c>
      <c r="FF143" s="6" t="str">
        <f t="shared" si="8224"/>
        <v/>
      </c>
      <c r="FG143" s="6" t="str">
        <f t="shared" si="8225"/>
        <v>,4,4,4</v>
      </c>
      <c r="FH143" s="6" t="str">
        <f t="shared" si="4950"/>
        <v/>
      </c>
      <c r="FI143" s="6" t="str">
        <f t="shared" ref="FI143:GK143" si="8375">IFERROR(ROUNDDOWN(IF(LEFT($C143,1)="*",FH143*IF(RIGHT($C143,LEN($C143)-1)="old",FH143,VALUE(RIGHT($C143,LEN($C143)-1))),FH143+IF(RIGHT($C143,LEN($C143)-1)="old",FH143,VALUE(RIGHT($C143,LEN($C143)-1))))/3,0),"")</f>
        <v/>
      </c>
      <c r="FJ143" s="6" t="str">
        <f t="shared" ref="FJ143:GK143" si="8376">IFERROR(IF(MOD(FI143,$D143)=0,$E143,$F143),"")</f>
        <v/>
      </c>
      <c r="FK143" s="6" t="str">
        <f t="shared" si="8228"/>
        <v/>
      </c>
      <c r="FL143" s="6" t="str">
        <f t="shared" si="8229"/>
        <v>,4,4,4</v>
      </c>
      <c r="FM143" s="6" t="str">
        <f t="shared" si="4953"/>
        <v/>
      </c>
      <c r="FN143" s="6" t="str">
        <f t="shared" ref="FN143:GK143" si="8377">IFERROR(ROUNDDOWN(IF(LEFT($C143,1)="*",FM143*IF(RIGHT($C143,LEN($C143)-1)="old",FM143,VALUE(RIGHT($C143,LEN($C143)-1))),FM143+IF(RIGHT($C143,LEN($C143)-1)="old",FM143,VALUE(RIGHT($C143,LEN($C143)-1))))/3,0),"")</f>
        <v/>
      </c>
      <c r="FO143" s="6" t="str">
        <f t="shared" ref="FO143:GK143" si="8378">IFERROR(IF(MOD(FN143,$D143)=0,$E143,$F143),"")</f>
        <v/>
      </c>
      <c r="FP143" s="6" t="str">
        <f t="shared" si="8232"/>
        <v/>
      </c>
      <c r="FQ143" s="6" t="str">
        <f t="shared" si="8233"/>
        <v>,4,4,4</v>
      </c>
      <c r="FR143" s="6" t="str">
        <f t="shared" si="4956"/>
        <v/>
      </c>
      <c r="FS143" s="6" t="str">
        <f t="shared" ref="FS143:GK143" si="8379">IFERROR(ROUNDDOWN(IF(LEFT($C143,1)="*",FR143*IF(RIGHT($C143,LEN($C143)-1)="old",FR143,VALUE(RIGHT($C143,LEN($C143)-1))),FR143+IF(RIGHT($C143,LEN($C143)-1)="old",FR143,VALUE(RIGHT($C143,LEN($C143)-1))))/3,0),"")</f>
        <v/>
      </c>
      <c r="FT143" s="6" t="str">
        <f t="shared" ref="FT143:GK143" si="8380">IFERROR(IF(MOD(FS143,$D143)=0,$E143,$F143),"")</f>
        <v/>
      </c>
      <c r="FU143" s="6" t="str">
        <f t="shared" si="8236"/>
        <v/>
      </c>
      <c r="FV143" s="6" t="str">
        <f t="shared" si="8237"/>
        <v>,4,4,4</v>
      </c>
      <c r="FW143" s="6" t="str">
        <f t="shared" si="4959"/>
        <v/>
      </c>
      <c r="FX143" s="6" t="str">
        <f t="shared" ref="FX143:GK143" si="8381">IFERROR(ROUNDDOWN(IF(LEFT($C143,1)="*",FW143*IF(RIGHT($C143,LEN($C143)-1)="old",FW143,VALUE(RIGHT($C143,LEN($C143)-1))),FW143+IF(RIGHT($C143,LEN($C143)-1)="old",FW143,VALUE(RIGHT($C143,LEN($C143)-1))))/3,0),"")</f>
        <v/>
      </c>
      <c r="FY143" s="6" t="str">
        <f t="shared" ref="FY143:GK143" si="8382">IFERROR(IF(MOD(FX143,$D143)=0,$E143,$F143),"")</f>
        <v/>
      </c>
      <c r="FZ143" s="6" t="str">
        <f t="shared" si="8240"/>
        <v/>
      </c>
      <c r="GA143" s="6" t="str">
        <f t="shared" si="8241"/>
        <v>,4,4,4</v>
      </c>
      <c r="GB143" s="6" t="str">
        <f t="shared" si="4962"/>
        <v/>
      </c>
      <c r="GC143" s="6" t="str">
        <f t="shared" ref="GC143:GK143" si="8383">IFERROR(ROUNDDOWN(IF(LEFT($C143,1)="*",GB143*IF(RIGHT($C143,LEN($C143)-1)="old",GB143,VALUE(RIGHT($C143,LEN($C143)-1))),GB143+IF(RIGHT($C143,LEN($C143)-1)="old",GB143,VALUE(RIGHT($C143,LEN($C143)-1))))/3,0),"")</f>
        <v/>
      </c>
      <c r="GD143" s="6" t="str">
        <f t="shared" ref="GD143:GK143" si="8384">IFERROR(IF(MOD(GC143,$D143)=0,$E143,$F143),"")</f>
        <v/>
      </c>
      <c r="GE143" s="6" t="str">
        <f t="shared" si="8244"/>
        <v/>
      </c>
      <c r="GF143" s="6" t="str">
        <f t="shared" si="8245"/>
        <v>,4,4,4</v>
      </c>
      <c r="GG143" s="6" t="str">
        <f t="shared" si="4965"/>
        <v/>
      </c>
      <c r="GH143" s="6" t="str">
        <f t="shared" ref="GH143:GK143" si="8385">IFERROR(ROUNDDOWN(IF(LEFT($C143,1)="*",GG143*IF(RIGHT($C143,LEN($C143)-1)="old",GG143,VALUE(RIGHT($C143,LEN($C143)-1))),GG143+IF(RIGHT($C143,LEN($C143)-1)="old",GG143,VALUE(RIGHT($C143,LEN($C143)-1))))/3,0),"")</f>
        <v/>
      </c>
      <c r="GI143" s="6" t="str">
        <f t="shared" ref="GI143:GK143" si="8386">IFERROR(IF(MOD(GH143,$D143)=0,$E143,$F143),"")</f>
        <v/>
      </c>
      <c r="GJ143" s="6" t="str">
        <f t="shared" si="8248"/>
        <v/>
      </c>
      <c r="GK143" s="6" t="str">
        <f t="shared" si="8249"/>
        <v>,4,4,4</v>
      </c>
      <c r="GL143" s="6"/>
      <c r="GM143" s="6"/>
      <c r="GN143" s="6"/>
      <c r="GO143" s="6"/>
    </row>
    <row r="144" spans="1:197" x14ac:dyDescent="0.25">
      <c r="A144" s="6"/>
      <c r="B144" s="6">
        <v>3</v>
      </c>
      <c r="C144" s="6" t="str">
        <f>"+5"</f>
        <v>+5</v>
      </c>
      <c r="D144" s="6">
        <v>13</v>
      </c>
      <c r="E144" s="6">
        <v>2</v>
      </c>
      <c r="F144" s="6">
        <v>6</v>
      </c>
      <c r="G144" s="6"/>
      <c r="H144" s="6"/>
      <c r="I144" s="6" t="str">
        <f>IF(E137=B144,GJ137,"")&amp;IF(F137=B144,GK137,"")&amp;IF(E138=B144,GJ138,"")&amp;IF(F138=B144,GK138,"")&amp;IF(E139=B144,GJ139,"")&amp;IF(F139=B144,GK139,"")&amp;IF(E140=B144,GJ140,"")&amp;IF(F140=B144,GK140,"")&amp;IF(E141=B144,GJ141,"")&amp;IF(F141=B144,GK141,"")&amp;IF(E142=B144,GJ142,"")&amp;IF(F142=B144,GK142,"")&amp;IF(E143=B144,GJ143,"")&amp;IF(F143=B144,GK143,"")</f>
        <v>,3,3,3,3,3,3,3,3,3,3,208</v>
      </c>
      <c r="J144" s="6">
        <f t="shared" si="4728"/>
        <v>11</v>
      </c>
      <c r="K144" s="6">
        <f t="shared" si="8318"/>
        <v>208</v>
      </c>
      <c r="L144" s="6" t="str">
        <f>IF(E145=B144,GJ145,"")&amp;IF(F145=B144,GK145,"")&amp;IF(E146=B144,GJ146,"")&amp;IF(F146=B144,GK146,"")&amp;IF(E147=B144,GJ147,"")&amp;IF(F147=B144,GK147,"")&amp;IF(E148=B144,GJ148,"")&amp;IF(F148=B144,GK148,"")</f>
        <v>,3,3,3,3,3,3,3,3,3,3,3,208,208,208</v>
      </c>
      <c r="M144" s="6">
        <f>LEN(L144)-LEN(SUBSTITUTE(L144,",",""))</f>
        <v>14</v>
      </c>
      <c r="N144" s="6">
        <f>IF(N$4&lt;=$J144,VALUE(SUBSTITUTE(MID($I144,IFERROR(FIND(CHAR(1),SUBSTITUTE($I144,",",CHAR(1),(N$4+1)-1)),1),IFERROR(FIND(CHAR(1),SUBSTITUTE($I144,",",CHAR(1),(N$4+1))),LEN($I144)+1)-IFERROR(FIND(CHAR(1),SUBSTITUTE($I144,",",CHAR(1),(N$4+1)-1)),1)),",","")),"")</f>
        <v>3</v>
      </c>
      <c r="O144" s="6">
        <f t="shared" si="7634"/>
        <v>2</v>
      </c>
      <c r="P144" s="6">
        <f t="shared" si="7635"/>
        <v>6</v>
      </c>
      <c r="Q144" s="6" t="str">
        <f t="shared" si="6472"/>
        <v/>
      </c>
      <c r="R144" s="6" t="str">
        <f t="shared" si="6473"/>
        <v>,2</v>
      </c>
      <c r="S144" s="6">
        <f t="shared" si="4729"/>
        <v>3</v>
      </c>
      <c r="T144" s="6">
        <f t="shared" si="4657"/>
        <v>2</v>
      </c>
      <c r="U144" s="6">
        <f t="shared" si="4658"/>
        <v>6</v>
      </c>
      <c r="V144" s="6" t="str">
        <f t="shared" si="5378"/>
        <v/>
      </c>
      <c r="W144" s="6" t="str">
        <f t="shared" si="5379"/>
        <v>,2,2</v>
      </c>
      <c r="X144" s="6">
        <f t="shared" si="4866"/>
        <v>3</v>
      </c>
      <c r="Y144" s="6">
        <f t="shared" ref="Y144:CJ144" si="8387">IFERROR(ROUNDDOWN(IF(LEFT($C144,1)="*",X144*IF(RIGHT($C144,LEN($C144)-1)="old",X144,VALUE(RIGHT($C144,LEN($C144)-1))),X144+IF(RIGHT($C144,LEN($C144)-1)="old",X144,VALUE(RIGHT($C144,LEN($C144)-1))))/3,0),"")</f>
        <v>2</v>
      </c>
      <c r="Z144" s="6">
        <f t="shared" ref="Z144:CK144" si="8388">IFERROR(IF(MOD(Y144,$D144)=0,$E144,$F144),"")</f>
        <v>6</v>
      </c>
      <c r="AA144" s="6" t="str">
        <f t="shared" si="8116"/>
        <v/>
      </c>
      <c r="AB144" s="6" t="str">
        <f t="shared" si="8117"/>
        <v>,2,2,2</v>
      </c>
      <c r="AC144" s="6">
        <f t="shared" si="4869"/>
        <v>3</v>
      </c>
      <c r="AD144" s="6">
        <f t="shared" ref="AD144:CO144" si="8389">IFERROR(ROUNDDOWN(IF(LEFT($C144,1)="*",AC144*IF(RIGHT($C144,LEN($C144)-1)="old",AC144,VALUE(RIGHT($C144,LEN($C144)-1))),AC144+IF(RIGHT($C144,LEN($C144)-1)="old",AC144,VALUE(RIGHT($C144,LEN($C144)-1))))/3,0),"")</f>
        <v>2</v>
      </c>
      <c r="AE144" s="6">
        <f t="shared" ref="AE144:CP144" si="8390">IFERROR(IF(MOD(AD144,$D144)=0,$E144,$F144),"")</f>
        <v>6</v>
      </c>
      <c r="AF144" s="6" t="str">
        <f t="shared" si="8120"/>
        <v/>
      </c>
      <c r="AG144" s="6" t="str">
        <f t="shared" si="8121"/>
        <v>,2,2,2,2</v>
      </c>
      <c r="AH144" s="6">
        <f t="shared" si="4872"/>
        <v>3</v>
      </c>
      <c r="AI144" s="6">
        <f t="shared" ref="AI144:CT144" si="8391">IFERROR(ROUNDDOWN(IF(LEFT($C144,1)="*",AH144*IF(RIGHT($C144,LEN($C144)-1)="old",AH144,VALUE(RIGHT($C144,LEN($C144)-1))),AH144+IF(RIGHT($C144,LEN($C144)-1)="old",AH144,VALUE(RIGHT($C144,LEN($C144)-1))))/3,0),"")</f>
        <v>2</v>
      </c>
      <c r="AJ144" s="6">
        <f t="shared" ref="AJ144:CU144" si="8392">IFERROR(IF(MOD(AI144,$D144)=0,$E144,$F144),"")</f>
        <v>6</v>
      </c>
      <c r="AK144" s="6" t="str">
        <f t="shared" si="8124"/>
        <v/>
      </c>
      <c r="AL144" s="6" t="str">
        <f t="shared" si="8125"/>
        <v>,2,2,2,2,2</v>
      </c>
      <c r="AM144" s="6">
        <f t="shared" si="4875"/>
        <v>3</v>
      </c>
      <c r="AN144" s="6">
        <f t="shared" ref="AN144:CY144" si="8393">IFERROR(ROUNDDOWN(IF(LEFT($C144,1)="*",AM144*IF(RIGHT($C144,LEN($C144)-1)="old",AM144,VALUE(RIGHT($C144,LEN($C144)-1))),AM144+IF(RIGHT($C144,LEN($C144)-1)="old",AM144,VALUE(RIGHT($C144,LEN($C144)-1))))/3,0),"")</f>
        <v>2</v>
      </c>
      <c r="AO144" s="6">
        <f t="shared" ref="AO144:CZ144" si="8394">IFERROR(IF(MOD(AN144,$D144)=0,$E144,$F144),"")</f>
        <v>6</v>
      </c>
      <c r="AP144" s="6" t="str">
        <f t="shared" si="8128"/>
        <v/>
      </c>
      <c r="AQ144" s="6" t="str">
        <f t="shared" si="8129"/>
        <v>,2,2,2,2,2,2</v>
      </c>
      <c r="AR144" s="6">
        <f t="shared" si="4878"/>
        <v>3</v>
      </c>
      <c r="AS144" s="6">
        <f t="shared" ref="AS144:DD144" si="8395">IFERROR(ROUNDDOWN(IF(LEFT($C144,1)="*",AR144*IF(RIGHT($C144,LEN($C144)-1)="old",AR144,VALUE(RIGHT($C144,LEN($C144)-1))),AR144+IF(RIGHT($C144,LEN($C144)-1)="old",AR144,VALUE(RIGHT($C144,LEN($C144)-1))))/3,0),"")</f>
        <v>2</v>
      </c>
      <c r="AT144" s="6">
        <f t="shared" ref="AT144:DE144" si="8396">IFERROR(IF(MOD(AS144,$D144)=0,$E144,$F144),"")</f>
        <v>6</v>
      </c>
      <c r="AU144" s="6" t="str">
        <f t="shared" si="8132"/>
        <v/>
      </c>
      <c r="AV144" s="6" t="str">
        <f t="shared" si="8133"/>
        <v>,2,2,2,2,2,2,2</v>
      </c>
      <c r="AW144" s="6">
        <f t="shared" si="4881"/>
        <v>3</v>
      </c>
      <c r="AX144" s="6">
        <f t="shared" ref="AX144:DI144" si="8397">IFERROR(ROUNDDOWN(IF(LEFT($C144,1)="*",AW144*IF(RIGHT($C144,LEN($C144)-1)="old",AW144,VALUE(RIGHT($C144,LEN($C144)-1))),AW144+IF(RIGHT($C144,LEN($C144)-1)="old",AW144,VALUE(RIGHT($C144,LEN($C144)-1))))/3,0),"")</f>
        <v>2</v>
      </c>
      <c r="AY144" s="6">
        <f t="shared" ref="AY144:DJ144" si="8398">IFERROR(IF(MOD(AX144,$D144)=0,$E144,$F144),"")</f>
        <v>6</v>
      </c>
      <c r="AZ144" s="6" t="str">
        <f t="shared" si="8136"/>
        <v/>
      </c>
      <c r="BA144" s="6" t="str">
        <f t="shared" si="8137"/>
        <v>,2,2,2,2,2,2,2,2</v>
      </c>
      <c r="BB144" s="6">
        <f t="shared" si="4884"/>
        <v>3</v>
      </c>
      <c r="BC144" s="6">
        <f t="shared" ref="BC144:DN144" si="8399">IFERROR(ROUNDDOWN(IF(LEFT($C144,1)="*",BB144*IF(RIGHT($C144,LEN($C144)-1)="old",BB144,VALUE(RIGHT($C144,LEN($C144)-1))),BB144+IF(RIGHT($C144,LEN($C144)-1)="old",BB144,VALUE(RIGHT($C144,LEN($C144)-1))))/3,0),"")</f>
        <v>2</v>
      </c>
      <c r="BD144" s="6">
        <f t="shared" ref="BD144:DO144" si="8400">IFERROR(IF(MOD(BC144,$D144)=0,$E144,$F144),"")</f>
        <v>6</v>
      </c>
      <c r="BE144" s="6" t="str">
        <f t="shared" si="8140"/>
        <v/>
      </c>
      <c r="BF144" s="6" t="str">
        <f t="shared" si="8141"/>
        <v>,2,2,2,2,2,2,2,2,2</v>
      </c>
      <c r="BG144" s="6">
        <f t="shared" si="4887"/>
        <v>3</v>
      </c>
      <c r="BH144" s="6">
        <f t="shared" ref="BH144:DS144" si="8401">IFERROR(ROUNDDOWN(IF(LEFT($C144,1)="*",BG144*IF(RIGHT($C144,LEN($C144)-1)="old",BG144,VALUE(RIGHT($C144,LEN($C144)-1))),BG144+IF(RIGHT($C144,LEN($C144)-1)="old",BG144,VALUE(RIGHT($C144,LEN($C144)-1))))/3,0),"")</f>
        <v>2</v>
      </c>
      <c r="BI144" s="6">
        <f t="shared" ref="BI144:DT144" si="8402">IFERROR(IF(MOD(BH144,$D144)=0,$E144,$F144),"")</f>
        <v>6</v>
      </c>
      <c r="BJ144" s="6" t="str">
        <f t="shared" si="8144"/>
        <v/>
      </c>
      <c r="BK144" s="6" t="str">
        <f t="shared" si="8145"/>
        <v>,2,2,2,2,2,2,2,2,2,2</v>
      </c>
      <c r="BL144" s="6">
        <f t="shared" si="4890"/>
        <v>208</v>
      </c>
      <c r="BM144" s="6">
        <f t="shared" ref="BM144:DX144" si="8403">IFERROR(ROUNDDOWN(IF(LEFT($C144,1)="*",BL144*IF(RIGHT($C144,LEN($C144)-1)="old",BL144,VALUE(RIGHT($C144,LEN($C144)-1))),BL144+IF(RIGHT($C144,LEN($C144)-1)="old",BL144,VALUE(RIGHT($C144,LEN($C144)-1))))/3,0),"")</f>
        <v>71</v>
      </c>
      <c r="BN144" s="6">
        <f t="shared" ref="BN144:DY144" si="8404">IFERROR(IF(MOD(BM144,$D144)=0,$E144,$F144),"")</f>
        <v>6</v>
      </c>
      <c r="BO144" s="6" t="str">
        <f t="shared" si="8148"/>
        <v/>
      </c>
      <c r="BP144" s="6" t="str">
        <f t="shared" si="8149"/>
        <v>,2,2,2,2,2,2,2,2,2,2,71</v>
      </c>
      <c r="BQ144" s="6" t="str">
        <f t="shared" si="4893"/>
        <v/>
      </c>
      <c r="BR144" s="6" t="str">
        <f t="shared" ref="BR144:EC144" si="8405">IFERROR(ROUNDDOWN(IF(LEFT($C144,1)="*",BQ144*IF(RIGHT($C144,LEN($C144)-1)="old",BQ144,VALUE(RIGHT($C144,LEN($C144)-1))),BQ144+IF(RIGHT($C144,LEN($C144)-1)="old",BQ144,VALUE(RIGHT($C144,LEN($C144)-1))))/3,0),"")</f>
        <v/>
      </c>
      <c r="BS144" s="6" t="str">
        <f t="shared" ref="BS144:ED144" si="8406">IFERROR(IF(MOD(BR144,$D144)=0,$E144,$F144),"")</f>
        <v/>
      </c>
      <c r="BT144" s="6" t="str">
        <f t="shared" si="8152"/>
        <v/>
      </c>
      <c r="BU144" s="6" t="str">
        <f t="shared" si="8153"/>
        <v>,2,2,2,2,2,2,2,2,2,2,71</v>
      </c>
      <c r="BV144" s="6" t="str">
        <f t="shared" si="4896"/>
        <v/>
      </c>
      <c r="BW144" s="6" t="str">
        <f t="shared" ref="BW144:EH144" si="8407">IFERROR(ROUNDDOWN(IF(LEFT($C144,1)="*",BV144*IF(RIGHT($C144,LEN($C144)-1)="old",BV144,VALUE(RIGHT($C144,LEN($C144)-1))),BV144+IF(RIGHT($C144,LEN($C144)-1)="old",BV144,VALUE(RIGHT($C144,LEN($C144)-1))))/3,0),"")</f>
        <v/>
      </c>
      <c r="BX144" s="6" t="str">
        <f t="shared" ref="BX144:EI144" si="8408">IFERROR(IF(MOD(BW144,$D144)=0,$E144,$F144),"")</f>
        <v/>
      </c>
      <c r="BY144" s="6" t="str">
        <f t="shared" si="8156"/>
        <v/>
      </c>
      <c r="BZ144" s="6" t="str">
        <f t="shared" si="8157"/>
        <v>,2,2,2,2,2,2,2,2,2,2,71</v>
      </c>
      <c r="CA144" s="6" t="str">
        <f t="shared" si="4899"/>
        <v/>
      </c>
      <c r="CB144" s="6" t="str">
        <f t="shared" ref="CB144:EM144" si="8409">IFERROR(ROUNDDOWN(IF(LEFT($C144,1)="*",CA144*IF(RIGHT($C144,LEN($C144)-1)="old",CA144,VALUE(RIGHT($C144,LEN($C144)-1))),CA144+IF(RIGHT($C144,LEN($C144)-1)="old",CA144,VALUE(RIGHT($C144,LEN($C144)-1))))/3,0),"")</f>
        <v/>
      </c>
      <c r="CC144" s="6" t="str">
        <f t="shared" ref="CC144:EN144" si="8410">IFERROR(IF(MOD(CB144,$D144)=0,$E144,$F144),"")</f>
        <v/>
      </c>
      <c r="CD144" s="6" t="str">
        <f t="shared" si="8160"/>
        <v/>
      </c>
      <c r="CE144" s="6" t="str">
        <f t="shared" si="8161"/>
        <v>,2,2,2,2,2,2,2,2,2,2,71</v>
      </c>
      <c r="CF144" s="6" t="str">
        <f t="shared" si="4902"/>
        <v/>
      </c>
      <c r="CG144" s="6" t="str">
        <f t="shared" ref="CG144:ER144" si="8411">IFERROR(ROUNDDOWN(IF(LEFT($C144,1)="*",CF144*IF(RIGHT($C144,LEN($C144)-1)="old",CF144,VALUE(RIGHT($C144,LEN($C144)-1))),CF144+IF(RIGHT($C144,LEN($C144)-1)="old",CF144,VALUE(RIGHT($C144,LEN($C144)-1))))/3,0),"")</f>
        <v/>
      </c>
      <c r="CH144" s="6" t="str">
        <f t="shared" ref="CH144:ES144" si="8412">IFERROR(IF(MOD(CG144,$D144)=0,$E144,$F144),"")</f>
        <v/>
      </c>
      <c r="CI144" s="6" t="str">
        <f t="shared" si="8164"/>
        <v/>
      </c>
      <c r="CJ144" s="6" t="str">
        <f t="shared" si="8165"/>
        <v>,2,2,2,2,2,2,2,2,2,2,71</v>
      </c>
      <c r="CK144" s="6" t="str">
        <f t="shared" si="4905"/>
        <v/>
      </c>
      <c r="CL144" s="6" t="str">
        <f t="shared" ref="CL144:EW144" si="8413">IFERROR(ROUNDDOWN(IF(LEFT($C144,1)="*",CK144*IF(RIGHT($C144,LEN($C144)-1)="old",CK144,VALUE(RIGHT($C144,LEN($C144)-1))),CK144+IF(RIGHT($C144,LEN($C144)-1)="old",CK144,VALUE(RIGHT($C144,LEN($C144)-1))))/3,0),"")</f>
        <v/>
      </c>
      <c r="CM144" s="6" t="str">
        <f t="shared" ref="CM144:EX144" si="8414">IFERROR(IF(MOD(CL144,$D144)=0,$E144,$F144),"")</f>
        <v/>
      </c>
      <c r="CN144" s="6" t="str">
        <f t="shared" si="8168"/>
        <v/>
      </c>
      <c r="CO144" s="6" t="str">
        <f t="shared" si="8169"/>
        <v>,2,2,2,2,2,2,2,2,2,2,71</v>
      </c>
      <c r="CP144" s="6" t="str">
        <f t="shared" si="4908"/>
        <v/>
      </c>
      <c r="CQ144" s="6" t="str">
        <f t="shared" ref="CQ144:FB144" si="8415">IFERROR(ROUNDDOWN(IF(LEFT($C144,1)="*",CP144*IF(RIGHT($C144,LEN($C144)-1)="old",CP144,VALUE(RIGHT($C144,LEN($C144)-1))),CP144+IF(RIGHT($C144,LEN($C144)-1)="old",CP144,VALUE(RIGHT($C144,LEN($C144)-1))))/3,0),"")</f>
        <v/>
      </c>
      <c r="CR144" s="6" t="str">
        <f t="shared" ref="CR144:FC144" si="8416">IFERROR(IF(MOD(CQ144,$D144)=0,$E144,$F144),"")</f>
        <v/>
      </c>
      <c r="CS144" s="6" t="str">
        <f t="shared" si="8172"/>
        <v/>
      </c>
      <c r="CT144" s="6" t="str">
        <f t="shared" si="8173"/>
        <v>,2,2,2,2,2,2,2,2,2,2,71</v>
      </c>
      <c r="CU144" s="6" t="str">
        <f t="shared" si="4911"/>
        <v/>
      </c>
      <c r="CV144" s="6" t="str">
        <f t="shared" ref="CV144:FG144" si="8417">IFERROR(ROUNDDOWN(IF(LEFT($C144,1)="*",CU144*IF(RIGHT($C144,LEN($C144)-1)="old",CU144,VALUE(RIGHT($C144,LEN($C144)-1))),CU144+IF(RIGHT($C144,LEN($C144)-1)="old",CU144,VALUE(RIGHT($C144,LEN($C144)-1))))/3,0),"")</f>
        <v/>
      </c>
      <c r="CW144" s="6" t="str">
        <f t="shared" ref="CW144:FH144" si="8418">IFERROR(IF(MOD(CV144,$D144)=0,$E144,$F144),"")</f>
        <v/>
      </c>
      <c r="CX144" s="6" t="str">
        <f t="shared" si="8176"/>
        <v/>
      </c>
      <c r="CY144" s="6" t="str">
        <f t="shared" si="8177"/>
        <v>,2,2,2,2,2,2,2,2,2,2,71</v>
      </c>
      <c r="CZ144" s="6" t="str">
        <f t="shared" si="4914"/>
        <v/>
      </c>
      <c r="DA144" s="6" t="str">
        <f t="shared" ref="DA144:FL144" si="8419">IFERROR(ROUNDDOWN(IF(LEFT($C144,1)="*",CZ144*IF(RIGHT($C144,LEN($C144)-1)="old",CZ144,VALUE(RIGHT($C144,LEN($C144)-1))),CZ144+IF(RIGHT($C144,LEN($C144)-1)="old",CZ144,VALUE(RIGHT($C144,LEN($C144)-1))))/3,0),"")</f>
        <v/>
      </c>
      <c r="DB144" s="6" t="str">
        <f t="shared" ref="DB144:FM144" si="8420">IFERROR(IF(MOD(DA144,$D144)=0,$E144,$F144),"")</f>
        <v/>
      </c>
      <c r="DC144" s="6" t="str">
        <f t="shared" si="8180"/>
        <v/>
      </c>
      <c r="DD144" s="6" t="str">
        <f t="shared" si="8181"/>
        <v>,2,2,2,2,2,2,2,2,2,2,71</v>
      </c>
      <c r="DE144" s="6" t="str">
        <f t="shared" si="4917"/>
        <v/>
      </c>
      <c r="DF144" s="6" t="str">
        <f t="shared" ref="DF144:FQ144" si="8421">IFERROR(ROUNDDOWN(IF(LEFT($C144,1)="*",DE144*IF(RIGHT($C144,LEN($C144)-1)="old",DE144,VALUE(RIGHT($C144,LEN($C144)-1))),DE144+IF(RIGHT($C144,LEN($C144)-1)="old",DE144,VALUE(RIGHT($C144,LEN($C144)-1))))/3,0),"")</f>
        <v/>
      </c>
      <c r="DG144" s="6" t="str">
        <f t="shared" ref="DG144:FR144" si="8422">IFERROR(IF(MOD(DF144,$D144)=0,$E144,$F144),"")</f>
        <v/>
      </c>
      <c r="DH144" s="6" t="str">
        <f t="shared" si="8184"/>
        <v/>
      </c>
      <c r="DI144" s="6" t="str">
        <f t="shared" si="8185"/>
        <v>,2,2,2,2,2,2,2,2,2,2,71</v>
      </c>
      <c r="DJ144" s="6" t="str">
        <f t="shared" si="4920"/>
        <v/>
      </c>
      <c r="DK144" s="6" t="str">
        <f t="shared" ref="DK144:FV144" si="8423">IFERROR(ROUNDDOWN(IF(LEFT($C144,1)="*",DJ144*IF(RIGHT($C144,LEN($C144)-1)="old",DJ144,VALUE(RIGHT($C144,LEN($C144)-1))),DJ144+IF(RIGHT($C144,LEN($C144)-1)="old",DJ144,VALUE(RIGHT($C144,LEN($C144)-1))))/3,0),"")</f>
        <v/>
      </c>
      <c r="DL144" s="6" t="str">
        <f t="shared" ref="DL144:FW144" si="8424">IFERROR(IF(MOD(DK144,$D144)=0,$E144,$F144),"")</f>
        <v/>
      </c>
      <c r="DM144" s="6" t="str">
        <f t="shared" si="8188"/>
        <v/>
      </c>
      <c r="DN144" s="6" t="str">
        <f t="shared" si="8189"/>
        <v>,2,2,2,2,2,2,2,2,2,2,71</v>
      </c>
      <c r="DO144" s="6" t="str">
        <f t="shared" si="4923"/>
        <v/>
      </c>
      <c r="DP144" s="6" t="str">
        <f t="shared" ref="DP144:GA144" si="8425">IFERROR(ROUNDDOWN(IF(LEFT($C144,1)="*",DO144*IF(RIGHT($C144,LEN($C144)-1)="old",DO144,VALUE(RIGHT($C144,LEN($C144)-1))),DO144+IF(RIGHT($C144,LEN($C144)-1)="old",DO144,VALUE(RIGHT($C144,LEN($C144)-1))))/3,0),"")</f>
        <v/>
      </c>
      <c r="DQ144" s="6" t="str">
        <f t="shared" ref="DQ144:GB144" si="8426">IFERROR(IF(MOD(DP144,$D144)=0,$E144,$F144),"")</f>
        <v/>
      </c>
      <c r="DR144" s="6" t="str">
        <f t="shared" si="8192"/>
        <v/>
      </c>
      <c r="DS144" s="6" t="str">
        <f t="shared" si="8193"/>
        <v>,2,2,2,2,2,2,2,2,2,2,71</v>
      </c>
      <c r="DT144" s="6" t="str">
        <f t="shared" si="4926"/>
        <v/>
      </c>
      <c r="DU144" s="6" t="str">
        <f t="shared" ref="DU144:GF144" si="8427">IFERROR(ROUNDDOWN(IF(LEFT($C144,1)="*",DT144*IF(RIGHT($C144,LEN($C144)-1)="old",DT144,VALUE(RIGHT($C144,LEN($C144)-1))),DT144+IF(RIGHT($C144,LEN($C144)-1)="old",DT144,VALUE(RIGHT($C144,LEN($C144)-1))))/3,0),"")</f>
        <v/>
      </c>
      <c r="DV144" s="6" t="str">
        <f t="shared" ref="DV144:GG144" si="8428">IFERROR(IF(MOD(DU144,$D144)=0,$E144,$F144),"")</f>
        <v/>
      </c>
      <c r="DW144" s="6" t="str">
        <f t="shared" si="8196"/>
        <v/>
      </c>
      <c r="DX144" s="6" t="str">
        <f t="shared" si="8197"/>
        <v>,2,2,2,2,2,2,2,2,2,2,71</v>
      </c>
      <c r="DY144" s="6" t="str">
        <f t="shared" si="4929"/>
        <v/>
      </c>
      <c r="DZ144" s="6" t="str">
        <f t="shared" ref="DZ144:GK144" si="8429">IFERROR(ROUNDDOWN(IF(LEFT($C144,1)="*",DY144*IF(RIGHT($C144,LEN($C144)-1)="old",DY144,VALUE(RIGHT($C144,LEN($C144)-1))),DY144+IF(RIGHT($C144,LEN($C144)-1)="old",DY144,VALUE(RIGHT($C144,LEN($C144)-1))))/3,0),"")</f>
        <v/>
      </c>
      <c r="EA144" s="6" t="str">
        <f t="shared" ref="EA144:GK144" si="8430">IFERROR(IF(MOD(DZ144,$D144)=0,$E144,$F144),"")</f>
        <v/>
      </c>
      <c r="EB144" s="6" t="str">
        <f t="shared" si="8200"/>
        <v/>
      </c>
      <c r="EC144" s="6" t="str">
        <f t="shared" si="8201"/>
        <v>,2,2,2,2,2,2,2,2,2,2,71</v>
      </c>
      <c r="ED144" s="6" t="str">
        <f t="shared" si="4932"/>
        <v/>
      </c>
      <c r="EE144" s="6" t="str">
        <f t="shared" ref="EE144:GK144" si="8431">IFERROR(ROUNDDOWN(IF(LEFT($C144,1)="*",ED144*IF(RIGHT($C144,LEN($C144)-1)="old",ED144,VALUE(RIGHT($C144,LEN($C144)-1))),ED144+IF(RIGHT($C144,LEN($C144)-1)="old",ED144,VALUE(RIGHT($C144,LEN($C144)-1))))/3,0),"")</f>
        <v/>
      </c>
      <c r="EF144" s="6" t="str">
        <f t="shared" ref="EF144:GK144" si="8432">IFERROR(IF(MOD(EE144,$D144)=0,$E144,$F144),"")</f>
        <v/>
      </c>
      <c r="EG144" s="6" t="str">
        <f t="shared" si="8204"/>
        <v/>
      </c>
      <c r="EH144" s="6" t="str">
        <f t="shared" si="8205"/>
        <v>,2,2,2,2,2,2,2,2,2,2,71</v>
      </c>
      <c r="EI144" s="6" t="str">
        <f t="shared" si="4935"/>
        <v/>
      </c>
      <c r="EJ144" s="6" t="str">
        <f t="shared" ref="EJ144:GK144" si="8433">IFERROR(ROUNDDOWN(IF(LEFT($C144,1)="*",EI144*IF(RIGHT($C144,LEN($C144)-1)="old",EI144,VALUE(RIGHT($C144,LEN($C144)-1))),EI144+IF(RIGHT($C144,LEN($C144)-1)="old",EI144,VALUE(RIGHT($C144,LEN($C144)-1))))/3,0),"")</f>
        <v/>
      </c>
      <c r="EK144" s="6" t="str">
        <f t="shared" ref="EK144:GK144" si="8434">IFERROR(IF(MOD(EJ144,$D144)=0,$E144,$F144),"")</f>
        <v/>
      </c>
      <c r="EL144" s="6" t="str">
        <f t="shared" si="8208"/>
        <v/>
      </c>
      <c r="EM144" s="6" t="str">
        <f t="shared" si="8209"/>
        <v>,2,2,2,2,2,2,2,2,2,2,71</v>
      </c>
      <c r="EN144" s="6" t="str">
        <f t="shared" si="4938"/>
        <v/>
      </c>
      <c r="EO144" s="6" t="str">
        <f t="shared" ref="EO144:GK144" si="8435">IFERROR(ROUNDDOWN(IF(LEFT($C144,1)="*",EN144*IF(RIGHT($C144,LEN($C144)-1)="old",EN144,VALUE(RIGHT($C144,LEN($C144)-1))),EN144+IF(RIGHT($C144,LEN($C144)-1)="old",EN144,VALUE(RIGHT($C144,LEN($C144)-1))))/3,0),"")</f>
        <v/>
      </c>
      <c r="EP144" s="6" t="str">
        <f t="shared" ref="EP144:GK144" si="8436">IFERROR(IF(MOD(EO144,$D144)=0,$E144,$F144),"")</f>
        <v/>
      </c>
      <c r="EQ144" s="6" t="str">
        <f t="shared" si="8212"/>
        <v/>
      </c>
      <c r="ER144" s="6" t="str">
        <f t="shared" si="8213"/>
        <v>,2,2,2,2,2,2,2,2,2,2,71</v>
      </c>
      <c r="ES144" s="6" t="str">
        <f t="shared" si="4941"/>
        <v/>
      </c>
      <c r="ET144" s="6" t="str">
        <f t="shared" ref="ET144:GK144" si="8437">IFERROR(ROUNDDOWN(IF(LEFT($C144,1)="*",ES144*IF(RIGHT($C144,LEN($C144)-1)="old",ES144,VALUE(RIGHT($C144,LEN($C144)-1))),ES144+IF(RIGHT($C144,LEN($C144)-1)="old",ES144,VALUE(RIGHT($C144,LEN($C144)-1))))/3,0),"")</f>
        <v/>
      </c>
      <c r="EU144" s="6" t="str">
        <f t="shared" ref="EU144:GK144" si="8438">IFERROR(IF(MOD(ET144,$D144)=0,$E144,$F144),"")</f>
        <v/>
      </c>
      <c r="EV144" s="6" t="str">
        <f t="shared" si="8216"/>
        <v/>
      </c>
      <c r="EW144" s="6" t="str">
        <f t="shared" si="8217"/>
        <v>,2,2,2,2,2,2,2,2,2,2,71</v>
      </c>
      <c r="EX144" s="6" t="str">
        <f t="shared" si="4944"/>
        <v/>
      </c>
      <c r="EY144" s="6" t="str">
        <f t="shared" ref="EY144:GK144" si="8439">IFERROR(ROUNDDOWN(IF(LEFT($C144,1)="*",EX144*IF(RIGHT($C144,LEN($C144)-1)="old",EX144,VALUE(RIGHT($C144,LEN($C144)-1))),EX144+IF(RIGHT($C144,LEN($C144)-1)="old",EX144,VALUE(RIGHT($C144,LEN($C144)-1))))/3,0),"")</f>
        <v/>
      </c>
      <c r="EZ144" s="6" t="str">
        <f t="shared" ref="EZ144:GK144" si="8440">IFERROR(IF(MOD(EY144,$D144)=0,$E144,$F144),"")</f>
        <v/>
      </c>
      <c r="FA144" s="6" t="str">
        <f t="shared" si="8220"/>
        <v/>
      </c>
      <c r="FB144" s="6" t="str">
        <f t="shared" si="8221"/>
        <v>,2,2,2,2,2,2,2,2,2,2,71</v>
      </c>
      <c r="FC144" s="6" t="str">
        <f t="shared" si="4947"/>
        <v/>
      </c>
      <c r="FD144" s="6" t="str">
        <f t="shared" ref="FD144:GK144" si="8441">IFERROR(ROUNDDOWN(IF(LEFT($C144,1)="*",FC144*IF(RIGHT($C144,LEN($C144)-1)="old",FC144,VALUE(RIGHT($C144,LEN($C144)-1))),FC144+IF(RIGHT($C144,LEN($C144)-1)="old",FC144,VALUE(RIGHT($C144,LEN($C144)-1))))/3,0),"")</f>
        <v/>
      </c>
      <c r="FE144" s="6" t="str">
        <f t="shared" ref="FE144:GK144" si="8442">IFERROR(IF(MOD(FD144,$D144)=0,$E144,$F144),"")</f>
        <v/>
      </c>
      <c r="FF144" s="6" t="str">
        <f t="shared" si="8224"/>
        <v/>
      </c>
      <c r="FG144" s="6" t="str">
        <f t="shared" si="8225"/>
        <v>,2,2,2,2,2,2,2,2,2,2,71</v>
      </c>
      <c r="FH144" s="6" t="str">
        <f t="shared" si="4950"/>
        <v/>
      </c>
      <c r="FI144" s="6" t="str">
        <f t="shared" ref="FI144:GK144" si="8443">IFERROR(ROUNDDOWN(IF(LEFT($C144,1)="*",FH144*IF(RIGHT($C144,LEN($C144)-1)="old",FH144,VALUE(RIGHT($C144,LEN($C144)-1))),FH144+IF(RIGHT($C144,LEN($C144)-1)="old",FH144,VALUE(RIGHT($C144,LEN($C144)-1))))/3,0),"")</f>
        <v/>
      </c>
      <c r="FJ144" s="6" t="str">
        <f t="shared" ref="FJ144:GK144" si="8444">IFERROR(IF(MOD(FI144,$D144)=0,$E144,$F144),"")</f>
        <v/>
      </c>
      <c r="FK144" s="6" t="str">
        <f t="shared" si="8228"/>
        <v/>
      </c>
      <c r="FL144" s="6" t="str">
        <f t="shared" si="8229"/>
        <v>,2,2,2,2,2,2,2,2,2,2,71</v>
      </c>
      <c r="FM144" s="6" t="str">
        <f t="shared" si="4953"/>
        <v/>
      </c>
      <c r="FN144" s="6" t="str">
        <f t="shared" ref="FN144:GK144" si="8445">IFERROR(ROUNDDOWN(IF(LEFT($C144,1)="*",FM144*IF(RIGHT($C144,LEN($C144)-1)="old",FM144,VALUE(RIGHT($C144,LEN($C144)-1))),FM144+IF(RIGHT($C144,LEN($C144)-1)="old",FM144,VALUE(RIGHT($C144,LEN($C144)-1))))/3,0),"")</f>
        <v/>
      </c>
      <c r="FO144" s="6" t="str">
        <f t="shared" ref="FO144:GK144" si="8446">IFERROR(IF(MOD(FN144,$D144)=0,$E144,$F144),"")</f>
        <v/>
      </c>
      <c r="FP144" s="6" t="str">
        <f t="shared" si="8232"/>
        <v/>
      </c>
      <c r="FQ144" s="6" t="str">
        <f t="shared" si="8233"/>
        <v>,2,2,2,2,2,2,2,2,2,2,71</v>
      </c>
      <c r="FR144" s="6" t="str">
        <f t="shared" si="4956"/>
        <v/>
      </c>
      <c r="FS144" s="6" t="str">
        <f t="shared" ref="FS144:GK144" si="8447">IFERROR(ROUNDDOWN(IF(LEFT($C144,1)="*",FR144*IF(RIGHT($C144,LEN($C144)-1)="old",FR144,VALUE(RIGHT($C144,LEN($C144)-1))),FR144+IF(RIGHT($C144,LEN($C144)-1)="old",FR144,VALUE(RIGHT($C144,LEN($C144)-1))))/3,0),"")</f>
        <v/>
      </c>
      <c r="FT144" s="6" t="str">
        <f t="shared" ref="FT144:GK144" si="8448">IFERROR(IF(MOD(FS144,$D144)=0,$E144,$F144),"")</f>
        <v/>
      </c>
      <c r="FU144" s="6" t="str">
        <f t="shared" si="8236"/>
        <v/>
      </c>
      <c r="FV144" s="6" t="str">
        <f t="shared" si="8237"/>
        <v>,2,2,2,2,2,2,2,2,2,2,71</v>
      </c>
      <c r="FW144" s="6" t="str">
        <f t="shared" si="4959"/>
        <v/>
      </c>
      <c r="FX144" s="6" t="str">
        <f t="shared" ref="FX144:GK144" si="8449">IFERROR(ROUNDDOWN(IF(LEFT($C144,1)="*",FW144*IF(RIGHT($C144,LEN($C144)-1)="old",FW144,VALUE(RIGHT($C144,LEN($C144)-1))),FW144+IF(RIGHT($C144,LEN($C144)-1)="old",FW144,VALUE(RIGHT($C144,LEN($C144)-1))))/3,0),"")</f>
        <v/>
      </c>
      <c r="FY144" s="6" t="str">
        <f t="shared" ref="FY144:GK144" si="8450">IFERROR(IF(MOD(FX144,$D144)=0,$E144,$F144),"")</f>
        <v/>
      </c>
      <c r="FZ144" s="6" t="str">
        <f t="shared" si="8240"/>
        <v/>
      </c>
      <c r="GA144" s="6" t="str">
        <f t="shared" si="8241"/>
        <v>,2,2,2,2,2,2,2,2,2,2,71</v>
      </c>
      <c r="GB144" s="6" t="str">
        <f t="shared" si="4962"/>
        <v/>
      </c>
      <c r="GC144" s="6" t="str">
        <f t="shared" ref="GC144:GK144" si="8451">IFERROR(ROUNDDOWN(IF(LEFT($C144,1)="*",GB144*IF(RIGHT($C144,LEN($C144)-1)="old",GB144,VALUE(RIGHT($C144,LEN($C144)-1))),GB144+IF(RIGHT($C144,LEN($C144)-1)="old",GB144,VALUE(RIGHT($C144,LEN($C144)-1))))/3,0),"")</f>
        <v/>
      </c>
      <c r="GD144" s="6" t="str">
        <f t="shared" ref="GD144:GK144" si="8452">IFERROR(IF(MOD(GC144,$D144)=0,$E144,$F144),"")</f>
        <v/>
      </c>
      <c r="GE144" s="6" t="str">
        <f t="shared" si="8244"/>
        <v/>
      </c>
      <c r="GF144" s="6" t="str">
        <f t="shared" si="8245"/>
        <v>,2,2,2,2,2,2,2,2,2,2,71</v>
      </c>
      <c r="GG144" s="6" t="str">
        <f t="shared" si="4965"/>
        <v/>
      </c>
      <c r="GH144" s="6" t="str">
        <f t="shared" ref="GH144:GK144" si="8453">IFERROR(ROUNDDOWN(IF(LEFT($C144,1)="*",GG144*IF(RIGHT($C144,LEN($C144)-1)="old",GG144,VALUE(RIGHT($C144,LEN($C144)-1))),GG144+IF(RIGHT($C144,LEN($C144)-1)="old",GG144,VALUE(RIGHT($C144,LEN($C144)-1))))/3,0),"")</f>
        <v/>
      </c>
      <c r="GI144" s="6" t="str">
        <f t="shared" ref="GI144:GK144" si="8454">IFERROR(IF(MOD(GH144,$D144)=0,$E144,$F144),"")</f>
        <v/>
      </c>
      <c r="GJ144" s="6" t="str">
        <f t="shared" si="8248"/>
        <v/>
      </c>
      <c r="GK144" s="6" t="str">
        <f t="shared" si="8249"/>
        <v>,2,2,2,2,2,2,2,2,2,2,71</v>
      </c>
      <c r="GL144" s="6"/>
      <c r="GM144" s="6"/>
      <c r="GN144" s="6"/>
      <c r="GO144" s="6"/>
    </row>
    <row r="145" spans="1:197" x14ac:dyDescent="0.25">
      <c r="A145" s="6"/>
      <c r="B145" s="6">
        <v>4</v>
      </c>
      <c r="C145" s="6" t="str">
        <f>"*old"</f>
        <v>*old</v>
      </c>
      <c r="D145" s="6">
        <v>7</v>
      </c>
      <c r="E145" s="6">
        <v>0</v>
      </c>
      <c r="F145" s="6">
        <v>3</v>
      </c>
      <c r="G145" s="6"/>
      <c r="H145" s="6"/>
      <c r="I145" s="6" t="str">
        <f>IF(E138=B145,GJ138,"")&amp;IF(F138=B145,GK138,"")&amp;IF(E139=B145,GJ139,"")&amp;IF(F139=B145,GK139,"")&amp;IF(E140=B145,GJ140,"")&amp;IF(F140=B145,GK140,"")&amp;IF(E141=B145,GJ141,"")&amp;IF(F141=B145,GK141,"")&amp;IF(E142=B145,GJ142,"")&amp;IF(F142=B145,GK142,"")&amp;IF(E143=B145,GJ143,"")&amp;IF(F143=B145,GK143,"")&amp;IF(E144=B145,GJ144,"")&amp;IF(F144=B145,GK144,"")</f>
        <v>,3,3,3,3,3,3,3,3,3,3,3,25,25,25</v>
      </c>
      <c r="J145" s="6">
        <f t="shared" si="4728"/>
        <v>14</v>
      </c>
      <c r="K145" s="6">
        <f t="shared" si="8318"/>
        <v>153</v>
      </c>
      <c r="L145" s="6" t="str">
        <f>IF(E146=B145,GJ146,"")&amp;IF(F146=B145,GK146,"")&amp;IF(E147=B145,GJ147,"")&amp;IF(F147=B145,GK147,"")&amp;IF(E148=B145,GJ148,"")&amp;IF(F148=B145,GK148,"")</f>
        <v>,3,3,3,3,3,3,3,3,3,3</v>
      </c>
      <c r="M145" s="6">
        <f>LEN(L145)-LEN(SUBSTITUTE(L145,",",""))</f>
        <v>10</v>
      </c>
      <c r="N145" s="6">
        <f>IF(N$4&lt;=$J145,VALUE(SUBSTITUTE(MID($I145,IFERROR(FIND(CHAR(1),SUBSTITUTE($I145,",",CHAR(1),(N$4+1)-1)),1),IFERROR(FIND(CHAR(1),SUBSTITUTE($I145,",",CHAR(1),(N$4+1))),LEN($I145)+1)-IFERROR(FIND(CHAR(1),SUBSTITUTE($I145,",",CHAR(1),(N$4+1)-1)),1)),",","")),"")</f>
        <v>3</v>
      </c>
      <c r="O145" s="6">
        <f t="shared" si="7634"/>
        <v>3</v>
      </c>
      <c r="P145" s="6">
        <f t="shared" si="7635"/>
        <v>3</v>
      </c>
      <c r="Q145" s="6" t="str">
        <f t="shared" si="6472"/>
        <v/>
      </c>
      <c r="R145" s="6" t="str">
        <f t="shared" si="6473"/>
        <v>,3</v>
      </c>
      <c r="S145" s="6">
        <f t="shared" si="4729"/>
        <v>3</v>
      </c>
      <c r="T145" s="6">
        <f t="shared" si="4657"/>
        <v>3</v>
      </c>
      <c r="U145" s="6">
        <f t="shared" si="4658"/>
        <v>3</v>
      </c>
      <c r="V145" s="6" t="str">
        <f t="shared" si="5378"/>
        <v/>
      </c>
      <c r="W145" s="6" t="str">
        <f t="shared" si="5379"/>
        <v>,3,3</v>
      </c>
      <c r="X145" s="6">
        <f t="shared" si="4866"/>
        <v>3</v>
      </c>
      <c r="Y145" s="6">
        <f t="shared" ref="Y145:CJ145" si="8455">IFERROR(ROUNDDOWN(IF(LEFT($C145,1)="*",X145*IF(RIGHT($C145,LEN($C145)-1)="old",X145,VALUE(RIGHT($C145,LEN($C145)-1))),X145+IF(RIGHT($C145,LEN($C145)-1)="old",X145,VALUE(RIGHT($C145,LEN($C145)-1))))/3,0),"")</f>
        <v>3</v>
      </c>
      <c r="Z145" s="6">
        <f t="shared" ref="Z145:CK145" si="8456">IFERROR(IF(MOD(Y145,$D145)=0,$E145,$F145),"")</f>
        <v>3</v>
      </c>
      <c r="AA145" s="6" t="str">
        <f t="shared" si="8116"/>
        <v/>
      </c>
      <c r="AB145" s="6" t="str">
        <f t="shared" si="8117"/>
        <v>,3,3,3</v>
      </c>
      <c r="AC145" s="6">
        <f t="shared" si="4869"/>
        <v>3</v>
      </c>
      <c r="AD145" s="6">
        <f t="shared" ref="AD145:CO145" si="8457">IFERROR(ROUNDDOWN(IF(LEFT($C145,1)="*",AC145*IF(RIGHT($C145,LEN($C145)-1)="old",AC145,VALUE(RIGHT($C145,LEN($C145)-1))),AC145+IF(RIGHT($C145,LEN($C145)-1)="old",AC145,VALUE(RIGHT($C145,LEN($C145)-1))))/3,0),"")</f>
        <v>3</v>
      </c>
      <c r="AE145" s="6">
        <f t="shared" ref="AE145:CP145" si="8458">IFERROR(IF(MOD(AD145,$D145)=0,$E145,$F145),"")</f>
        <v>3</v>
      </c>
      <c r="AF145" s="6" t="str">
        <f t="shared" si="8120"/>
        <v/>
      </c>
      <c r="AG145" s="6" t="str">
        <f t="shared" si="8121"/>
        <v>,3,3,3,3</v>
      </c>
      <c r="AH145" s="6">
        <f t="shared" si="4872"/>
        <v>3</v>
      </c>
      <c r="AI145" s="6">
        <f t="shared" ref="AI145:CT145" si="8459">IFERROR(ROUNDDOWN(IF(LEFT($C145,1)="*",AH145*IF(RIGHT($C145,LEN($C145)-1)="old",AH145,VALUE(RIGHT($C145,LEN($C145)-1))),AH145+IF(RIGHT($C145,LEN($C145)-1)="old",AH145,VALUE(RIGHT($C145,LEN($C145)-1))))/3,0),"")</f>
        <v>3</v>
      </c>
      <c r="AJ145" s="6">
        <f t="shared" ref="AJ145:CU145" si="8460">IFERROR(IF(MOD(AI145,$D145)=0,$E145,$F145),"")</f>
        <v>3</v>
      </c>
      <c r="AK145" s="6" t="str">
        <f t="shared" si="8124"/>
        <v/>
      </c>
      <c r="AL145" s="6" t="str">
        <f t="shared" si="8125"/>
        <v>,3,3,3,3,3</v>
      </c>
      <c r="AM145" s="6">
        <f t="shared" si="4875"/>
        <v>3</v>
      </c>
      <c r="AN145" s="6">
        <f t="shared" ref="AN145:CY145" si="8461">IFERROR(ROUNDDOWN(IF(LEFT($C145,1)="*",AM145*IF(RIGHT($C145,LEN($C145)-1)="old",AM145,VALUE(RIGHT($C145,LEN($C145)-1))),AM145+IF(RIGHT($C145,LEN($C145)-1)="old",AM145,VALUE(RIGHT($C145,LEN($C145)-1))))/3,0),"")</f>
        <v>3</v>
      </c>
      <c r="AO145" s="6">
        <f t="shared" ref="AO145:CZ145" si="8462">IFERROR(IF(MOD(AN145,$D145)=0,$E145,$F145),"")</f>
        <v>3</v>
      </c>
      <c r="AP145" s="6" t="str">
        <f t="shared" si="8128"/>
        <v/>
      </c>
      <c r="AQ145" s="6" t="str">
        <f t="shared" si="8129"/>
        <v>,3,3,3,3,3,3</v>
      </c>
      <c r="AR145" s="6">
        <f t="shared" si="4878"/>
        <v>3</v>
      </c>
      <c r="AS145" s="6">
        <f t="shared" ref="AS145:DD145" si="8463">IFERROR(ROUNDDOWN(IF(LEFT($C145,1)="*",AR145*IF(RIGHT($C145,LEN($C145)-1)="old",AR145,VALUE(RIGHT($C145,LEN($C145)-1))),AR145+IF(RIGHT($C145,LEN($C145)-1)="old",AR145,VALUE(RIGHT($C145,LEN($C145)-1))))/3,0),"")</f>
        <v>3</v>
      </c>
      <c r="AT145" s="6">
        <f t="shared" ref="AT145:DE145" si="8464">IFERROR(IF(MOD(AS145,$D145)=0,$E145,$F145),"")</f>
        <v>3</v>
      </c>
      <c r="AU145" s="6" t="str">
        <f t="shared" si="8132"/>
        <v/>
      </c>
      <c r="AV145" s="6" t="str">
        <f t="shared" si="8133"/>
        <v>,3,3,3,3,3,3,3</v>
      </c>
      <c r="AW145" s="6">
        <f t="shared" si="4881"/>
        <v>3</v>
      </c>
      <c r="AX145" s="6">
        <f t="shared" ref="AX145:DI145" si="8465">IFERROR(ROUNDDOWN(IF(LEFT($C145,1)="*",AW145*IF(RIGHT($C145,LEN($C145)-1)="old",AW145,VALUE(RIGHT($C145,LEN($C145)-1))),AW145+IF(RIGHT($C145,LEN($C145)-1)="old",AW145,VALUE(RIGHT($C145,LEN($C145)-1))))/3,0),"")</f>
        <v>3</v>
      </c>
      <c r="AY145" s="6">
        <f t="shared" ref="AY145:DJ145" si="8466">IFERROR(IF(MOD(AX145,$D145)=0,$E145,$F145),"")</f>
        <v>3</v>
      </c>
      <c r="AZ145" s="6" t="str">
        <f t="shared" si="8136"/>
        <v/>
      </c>
      <c r="BA145" s="6" t="str">
        <f t="shared" si="8137"/>
        <v>,3,3,3,3,3,3,3,3</v>
      </c>
      <c r="BB145" s="6">
        <f t="shared" si="4884"/>
        <v>3</v>
      </c>
      <c r="BC145" s="6">
        <f t="shared" ref="BC145:DN145" si="8467">IFERROR(ROUNDDOWN(IF(LEFT($C145,1)="*",BB145*IF(RIGHT($C145,LEN($C145)-1)="old",BB145,VALUE(RIGHT($C145,LEN($C145)-1))),BB145+IF(RIGHT($C145,LEN($C145)-1)="old",BB145,VALUE(RIGHT($C145,LEN($C145)-1))))/3,0),"")</f>
        <v>3</v>
      </c>
      <c r="BD145" s="6">
        <f t="shared" ref="BD145:DO145" si="8468">IFERROR(IF(MOD(BC145,$D145)=0,$E145,$F145),"")</f>
        <v>3</v>
      </c>
      <c r="BE145" s="6" t="str">
        <f t="shared" si="8140"/>
        <v/>
      </c>
      <c r="BF145" s="6" t="str">
        <f t="shared" si="8141"/>
        <v>,3,3,3,3,3,3,3,3,3</v>
      </c>
      <c r="BG145" s="6">
        <f t="shared" si="4887"/>
        <v>3</v>
      </c>
      <c r="BH145" s="6">
        <f t="shared" ref="BH145:DS145" si="8469">IFERROR(ROUNDDOWN(IF(LEFT($C145,1)="*",BG145*IF(RIGHT($C145,LEN($C145)-1)="old",BG145,VALUE(RIGHT($C145,LEN($C145)-1))),BG145+IF(RIGHT($C145,LEN($C145)-1)="old",BG145,VALUE(RIGHT($C145,LEN($C145)-1))))/3,0),"")</f>
        <v>3</v>
      </c>
      <c r="BI145" s="6">
        <f t="shared" ref="BI145:DT145" si="8470">IFERROR(IF(MOD(BH145,$D145)=0,$E145,$F145),"")</f>
        <v>3</v>
      </c>
      <c r="BJ145" s="6" t="str">
        <f t="shared" si="8144"/>
        <v/>
      </c>
      <c r="BK145" s="6" t="str">
        <f t="shared" si="8145"/>
        <v>,3,3,3,3,3,3,3,3,3,3</v>
      </c>
      <c r="BL145" s="6">
        <f t="shared" si="4890"/>
        <v>3</v>
      </c>
      <c r="BM145" s="6">
        <f t="shared" ref="BM145:DX145" si="8471">IFERROR(ROUNDDOWN(IF(LEFT($C145,1)="*",BL145*IF(RIGHT($C145,LEN($C145)-1)="old",BL145,VALUE(RIGHT($C145,LEN($C145)-1))),BL145+IF(RIGHT($C145,LEN($C145)-1)="old",BL145,VALUE(RIGHT($C145,LEN($C145)-1))))/3,0),"")</f>
        <v>3</v>
      </c>
      <c r="BN145" s="6">
        <f t="shared" ref="BN145:DY145" si="8472">IFERROR(IF(MOD(BM145,$D145)=0,$E145,$F145),"")</f>
        <v>3</v>
      </c>
      <c r="BO145" s="6" t="str">
        <f t="shared" si="8148"/>
        <v/>
      </c>
      <c r="BP145" s="6" t="str">
        <f t="shared" si="8149"/>
        <v>,3,3,3,3,3,3,3,3,3,3,3</v>
      </c>
      <c r="BQ145" s="6">
        <f t="shared" si="4893"/>
        <v>25</v>
      </c>
      <c r="BR145" s="6">
        <f t="shared" ref="BR145:EC145" si="8473">IFERROR(ROUNDDOWN(IF(LEFT($C145,1)="*",BQ145*IF(RIGHT($C145,LEN($C145)-1)="old",BQ145,VALUE(RIGHT($C145,LEN($C145)-1))),BQ145+IF(RIGHT($C145,LEN($C145)-1)="old",BQ145,VALUE(RIGHT($C145,LEN($C145)-1))))/3,0),"")</f>
        <v>208</v>
      </c>
      <c r="BS145" s="6">
        <f t="shared" ref="BS145:ED145" si="8474">IFERROR(IF(MOD(BR145,$D145)=0,$E145,$F145),"")</f>
        <v>3</v>
      </c>
      <c r="BT145" s="6" t="str">
        <f t="shared" si="8152"/>
        <v/>
      </c>
      <c r="BU145" s="6" t="str">
        <f t="shared" si="8153"/>
        <v>,3,3,3,3,3,3,3,3,3,3,3,208</v>
      </c>
      <c r="BV145" s="6">
        <f t="shared" si="4896"/>
        <v>25</v>
      </c>
      <c r="BW145" s="6">
        <f t="shared" ref="BW145:EH145" si="8475">IFERROR(ROUNDDOWN(IF(LEFT($C145,1)="*",BV145*IF(RIGHT($C145,LEN($C145)-1)="old",BV145,VALUE(RIGHT($C145,LEN($C145)-1))),BV145+IF(RIGHT($C145,LEN($C145)-1)="old",BV145,VALUE(RIGHT($C145,LEN($C145)-1))))/3,0),"")</f>
        <v>208</v>
      </c>
      <c r="BX145" s="6">
        <f t="shared" ref="BX145:EI145" si="8476">IFERROR(IF(MOD(BW145,$D145)=0,$E145,$F145),"")</f>
        <v>3</v>
      </c>
      <c r="BY145" s="6" t="str">
        <f t="shared" si="8156"/>
        <v/>
      </c>
      <c r="BZ145" s="6" t="str">
        <f t="shared" si="8157"/>
        <v>,3,3,3,3,3,3,3,3,3,3,3,208,208</v>
      </c>
      <c r="CA145" s="6">
        <f t="shared" si="4899"/>
        <v>25</v>
      </c>
      <c r="CB145" s="6">
        <f t="shared" ref="CB145:EM145" si="8477">IFERROR(ROUNDDOWN(IF(LEFT($C145,1)="*",CA145*IF(RIGHT($C145,LEN($C145)-1)="old",CA145,VALUE(RIGHT($C145,LEN($C145)-1))),CA145+IF(RIGHT($C145,LEN($C145)-1)="old",CA145,VALUE(RIGHT($C145,LEN($C145)-1))))/3,0),"")</f>
        <v>208</v>
      </c>
      <c r="CC145" s="6">
        <f t="shared" ref="CC145:EN145" si="8478">IFERROR(IF(MOD(CB145,$D145)=0,$E145,$F145),"")</f>
        <v>3</v>
      </c>
      <c r="CD145" s="6" t="str">
        <f t="shared" si="8160"/>
        <v/>
      </c>
      <c r="CE145" s="6" t="str">
        <f t="shared" si="8161"/>
        <v>,3,3,3,3,3,3,3,3,3,3,3,208,208,208</v>
      </c>
      <c r="CF145" s="6" t="str">
        <f t="shared" si="4902"/>
        <v/>
      </c>
      <c r="CG145" s="6" t="str">
        <f t="shared" ref="CG145:ER145" si="8479">IFERROR(ROUNDDOWN(IF(LEFT($C145,1)="*",CF145*IF(RIGHT($C145,LEN($C145)-1)="old",CF145,VALUE(RIGHT($C145,LEN($C145)-1))),CF145+IF(RIGHT($C145,LEN($C145)-1)="old",CF145,VALUE(RIGHT($C145,LEN($C145)-1))))/3,0),"")</f>
        <v/>
      </c>
      <c r="CH145" s="6" t="str">
        <f t="shared" ref="CH145:ES145" si="8480">IFERROR(IF(MOD(CG145,$D145)=0,$E145,$F145),"")</f>
        <v/>
      </c>
      <c r="CI145" s="6" t="str">
        <f t="shared" si="8164"/>
        <v/>
      </c>
      <c r="CJ145" s="6" t="str">
        <f t="shared" si="8165"/>
        <v>,3,3,3,3,3,3,3,3,3,3,3,208,208,208</v>
      </c>
      <c r="CK145" s="6" t="str">
        <f t="shared" si="4905"/>
        <v/>
      </c>
      <c r="CL145" s="6" t="str">
        <f t="shared" ref="CL145:EW145" si="8481">IFERROR(ROUNDDOWN(IF(LEFT($C145,1)="*",CK145*IF(RIGHT($C145,LEN($C145)-1)="old",CK145,VALUE(RIGHT($C145,LEN($C145)-1))),CK145+IF(RIGHT($C145,LEN($C145)-1)="old",CK145,VALUE(RIGHT($C145,LEN($C145)-1))))/3,0),"")</f>
        <v/>
      </c>
      <c r="CM145" s="6" t="str">
        <f t="shared" ref="CM145:EX145" si="8482">IFERROR(IF(MOD(CL145,$D145)=0,$E145,$F145),"")</f>
        <v/>
      </c>
      <c r="CN145" s="6" t="str">
        <f t="shared" si="8168"/>
        <v/>
      </c>
      <c r="CO145" s="6" t="str">
        <f t="shared" si="8169"/>
        <v>,3,3,3,3,3,3,3,3,3,3,3,208,208,208</v>
      </c>
      <c r="CP145" s="6" t="str">
        <f t="shared" si="4908"/>
        <v/>
      </c>
      <c r="CQ145" s="6" t="str">
        <f t="shared" ref="CQ145:FB145" si="8483">IFERROR(ROUNDDOWN(IF(LEFT($C145,1)="*",CP145*IF(RIGHT($C145,LEN($C145)-1)="old",CP145,VALUE(RIGHT($C145,LEN($C145)-1))),CP145+IF(RIGHT($C145,LEN($C145)-1)="old",CP145,VALUE(RIGHT($C145,LEN($C145)-1))))/3,0),"")</f>
        <v/>
      </c>
      <c r="CR145" s="6" t="str">
        <f t="shared" ref="CR145:FC145" si="8484">IFERROR(IF(MOD(CQ145,$D145)=0,$E145,$F145),"")</f>
        <v/>
      </c>
      <c r="CS145" s="6" t="str">
        <f t="shared" si="8172"/>
        <v/>
      </c>
      <c r="CT145" s="6" t="str">
        <f t="shared" si="8173"/>
        <v>,3,3,3,3,3,3,3,3,3,3,3,208,208,208</v>
      </c>
      <c r="CU145" s="6" t="str">
        <f t="shared" si="4911"/>
        <v/>
      </c>
      <c r="CV145" s="6" t="str">
        <f t="shared" ref="CV145:FG145" si="8485">IFERROR(ROUNDDOWN(IF(LEFT($C145,1)="*",CU145*IF(RIGHT($C145,LEN($C145)-1)="old",CU145,VALUE(RIGHT($C145,LEN($C145)-1))),CU145+IF(RIGHT($C145,LEN($C145)-1)="old",CU145,VALUE(RIGHT($C145,LEN($C145)-1))))/3,0),"")</f>
        <v/>
      </c>
      <c r="CW145" s="6" t="str">
        <f t="shared" ref="CW145:FH145" si="8486">IFERROR(IF(MOD(CV145,$D145)=0,$E145,$F145),"")</f>
        <v/>
      </c>
      <c r="CX145" s="6" t="str">
        <f t="shared" si="8176"/>
        <v/>
      </c>
      <c r="CY145" s="6" t="str">
        <f t="shared" si="8177"/>
        <v>,3,3,3,3,3,3,3,3,3,3,3,208,208,208</v>
      </c>
      <c r="CZ145" s="6" t="str">
        <f t="shared" si="4914"/>
        <v/>
      </c>
      <c r="DA145" s="6" t="str">
        <f t="shared" ref="DA145:FL145" si="8487">IFERROR(ROUNDDOWN(IF(LEFT($C145,1)="*",CZ145*IF(RIGHT($C145,LEN($C145)-1)="old",CZ145,VALUE(RIGHT($C145,LEN($C145)-1))),CZ145+IF(RIGHT($C145,LEN($C145)-1)="old",CZ145,VALUE(RIGHT($C145,LEN($C145)-1))))/3,0),"")</f>
        <v/>
      </c>
      <c r="DB145" s="6" t="str">
        <f t="shared" ref="DB145:FM145" si="8488">IFERROR(IF(MOD(DA145,$D145)=0,$E145,$F145),"")</f>
        <v/>
      </c>
      <c r="DC145" s="6" t="str">
        <f t="shared" si="8180"/>
        <v/>
      </c>
      <c r="DD145" s="6" t="str">
        <f t="shared" si="8181"/>
        <v>,3,3,3,3,3,3,3,3,3,3,3,208,208,208</v>
      </c>
      <c r="DE145" s="6" t="str">
        <f t="shared" si="4917"/>
        <v/>
      </c>
      <c r="DF145" s="6" t="str">
        <f t="shared" ref="DF145:FQ145" si="8489">IFERROR(ROUNDDOWN(IF(LEFT($C145,1)="*",DE145*IF(RIGHT($C145,LEN($C145)-1)="old",DE145,VALUE(RIGHT($C145,LEN($C145)-1))),DE145+IF(RIGHT($C145,LEN($C145)-1)="old",DE145,VALUE(RIGHT($C145,LEN($C145)-1))))/3,0),"")</f>
        <v/>
      </c>
      <c r="DG145" s="6" t="str">
        <f t="shared" ref="DG145:FR145" si="8490">IFERROR(IF(MOD(DF145,$D145)=0,$E145,$F145),"")</f>
        <v/>
      </c>
      <c r="DH145" s="6" t="str">
        <f t="shared" si="8184"/>
        <v/>
      </c>
      <c r="DI145" s="6" t="str">
        <f t="shared" si="8185"/>
        <v>,3,3,3,3,3,3,3,3,3,3,3,208,208,208</v>
      </c>
      <c r="DJ145" s="6" t="str">
        <f t="shared" si="4920"/>
        <v/>
      </c>
      <c r="DK145" s="6" t="str">
        <f t="shared" ref="DK145:FV145" si="8491">IFERROR(ROUNDDOWN(IF(LEFT($C145,1)="*",DJ145*IF(RIGHT($C145,LEN($C145)-1)="old",DJ145,VALUE(RIGHT($C145,LEN($C145)-1))),DJ145+IF(RIGHT($C145,LEN($C145)-1)="old",DJ145,VALUE(RIGHT($C145,LEN($C145)-1))))/3,0),"")</f>
        <v/>
      </c>
      <c r="DL145" s="6" t="str">
        <f t="shared" ref="DL145:FW145" si="8492">IFERROR(IF(MOD(DK145,$D145)=0,$E145,$F145),"")</f>
        <v/>
      </c>
      <c r="DM145" s="6" t="str">
        <f t="shared" si="8188"/>
        <v/>
      </c>
      <c r="DN145" s="6" t="str">
        <f t="shared" si="8189"/>
        <v>,3,3,3,3,3,3,3,3,3,3,3,208,208,208</v>
      </c>
      <c r="DO145" s="6" t="str">
        <f t="shared" si="4923"/>
        <v/>
      </c>
      <c r="DP145" s="6" t="str">
        <f t="shared" ref="DP145:GA145" si="8493">IFERROR(ROUNDDOWN(IF(LEFT($C145,1)="*",DO145*IF(RIGHT($C145,LEN($C145)-1)="old",DO145,VALUE(RIGHT($C145,LEN($C145)-1))),DO145+IF(RIGHT($C145,LEN($C145)-1)="old",DO145,VALUE(RIGHT($C145,LEN($C145)-1))))/3,0),"")</f>
        <v/>
      </c>
      <c r="DQ145" s="6" t="str">
        <f t="shared" ref="DQ145:GB145" si="8494">IFERROR(IF(MOD(DP145,$D145)=0,$E145,$F145),"")</f>
        <v/>
      </c>
      <c r="DR145" s="6" t="str">
        <f t="shared" si="8192"/>
        <v/>
      </c>
      <c r="DS145" s="6" t="str">
        <f t="shared" si="8193"/>
        <v>,3,3,3,3,3,3,3,3,3,3,3,208,208,208</v>
      </c>
      <c r="DT145" s="6" t="str">
        <f t="shared" si="4926"/>
        <v/>
      </c>
      <c r="DU145" s="6" t="str">
        <f t="shared" ref="DU145:GF145" si="8495">IFERROR(ROUNDDOWN(IF(LEFT($C145,1)="*",DT145*IF(RIGHT($C145,LEN($C145)-1)="old",DT145,VALUE(RIGHT($C145,LEN($C145)-1))),DT145+IF(RIGHT($C145,LEN($C145)-1)="old",DT145,VALUE(RIGHT($C145,LEN($C145)-1))))/3,0),"")</f>
        <v/>
      </c>
      <c r="DV145" s="6" t="str">
        <f t="shared" ref="DV145:GG145" si="8496">IFERROR(IF(MOD(DU145,$D145)=0,$E145,$F145),"")</f>
        <v/>
      </c>
      <c r="DW145" s="6" t="str">
        <f t="shared" si="8196"/>
        <v/>
      </c>
      <c r="DX145" s="6" t="str">
        <f t="shared" si="8197"/>
        <v>,3,3,3,3,3,3,3,3,3,3,3,208,208,208</v>
      </c>
      <c r="DY145" s="6" t="str">
        <f t="shared" si="4929"/>
        <v/>
      </c>
      <c r="DZ145" s="6" t="str">
        <f t="shared" ref="DZ145:GK145" si="8497">IFERROR(ROUNDDOWN(IF(LEFT($C145,1)="*",DY145*IF(RIGHT($C145,LEN($C145)-1)="old",DY145,VALUE(RIGHT($C145,LEN($C145)-1))),DY145+IF(RIGHT($C145,LEN($C145)-1)="old",DY145,VALUE(RIGHT($C145,LEN($C145)-1))))/3,0),"")</f>
        <v/>
      </c>
      <c r="EA145" s="6" t="str">
        <f t="shared" ref="EA145:GK145" si="8498">IFERROR(IF(MOD(DZ145,$D145)=0,$E145,$F145),"")</f>
        <v/>
      </c>
      <c r="EB145" s="6" t="str">
        <f t="shared" si="8200"/>
        <v/>
      </c>
      <c r="EC145" s="6" t="str">
        <f t="shared" si="8201"/>
        <v>,3,3,3,3,3,3,3,3,3,3,3,208,208,208</v>
      </c>
      <c r="ED145" s="6" t="str">
        <f t="shared" si="4932"/>
        <v/>
      </c>
      <c r="EE145" s="6" t="str">
        <f t="shared" ref="EE145:GK145" si="8499">IFERROR(ROUNDDOWN(IF(LEFT($C145,1)="*",ED145*IF(RIGHT($C145,LEN($C145)-1)="old",ED145,VALUE(RIGHT($C145,LEN($C145)-1))),ED145+IF(RIGHT($C145,LEN($C145)-1)="old",ED145,VALUE(RIGHT($C145,LEN($C145)-1))))/3,0),"")</f>
        <v/>
      </c>
      <c r="EF145" s="6" t="str">
        <f t="shared" ref="EF145:GK145" si="8500">IFERROR(IF(MOD(EE145,$D145)=0,$E145,$F145),"")</f>
        <v/>
      </c>
      <c r="EG145" s="6" t="str">
        <f t="shared" si="8204"/>
        <v/>
      </c>
      <c r="EH145" s="6" t="str">
        <f t="shared" si="8205"/>
        <v>,3,3,3,3,3,3,3,3,3,3,3,208,208,208</v>
      </c>
      <c r="EI145" s="6" t="str">
        <f t="shared" si="4935"/>
        <v/>
      </c>
      <c r="EJ145" s="6" t="str">
        <f t="shared" ref="EJ145:GK145" si="8501">IFERROR(ROUNDDOWN(IF(LEFT($C145,1)="*",EI145*IF(RIGHT($C145,LEN($C145)-1)="old",EI145,VALUE(RIGHT($C145,LEN($C145)-1))),EI145+IF(RIGHT($C145,LEN($C145)-1)="old",EI145,VALUE(RIGHT($C145,LEN($C145)-1))))/3,0),"")</f>
        <v/>
      </c>
      <c r="EK145" s="6" t="str">
        <f t="shared" ref="EK145:GK145" si="8502">IFERROR(IF(MOD(EJ145,$D145)=0,$E145,$F145),"")</f>
        <v/>
      </c>
      <c r="EL145" s="6" t="str">
        <f t="shared" si="8208"/>
        <v/>
      </c>
      <c r="EM145" s="6" t="str">
        <f t="shared" si="8209"/>
        <v>,3,3,3,3,3,3,3,3,3,3,3,208,208,208</v>
      </c>
      <c r="EN145" s="6" t="str">
        <f t="shared" si="4938"/>
        <v/>
      </c>
      <c r="EO145" s="6" t="str">
        <f t="shared" ref="EO145:GK145" si="8503">IFERROR(ROUNDDOWN(IF(LEFT($C145,1)="*",EN145*IF(RIGHT($C145,LEN($C145)-1)="old",EN145,VALUE(RIGHT($C145,LEN($C145)-1))),EN145+IF(RIGHT($C145,LEN($C145)-1)="old",EN145,VALUE(RIGHT($C145,LEN($C145)-1))))/3,0),"")</f>
        <v/>
      </c>
      <c r="EP145" s="6" t="str">
        <f t="shared" ref="EP145:GK145" si="8504">IFERROR(IF(MOD(EO145,$D145)=0,$E145,$F145),"")</f>
        <v/>
      </c>
      <c r="EQ145" s="6" t="str">
        <f t="shared" si="8212"/>
        <v/>
      </c>
      <c r="ER145" s="6" t="str">
        <f t="shared" si="8213"/>
        <v>,3,3,3,3,3,3,3,3,3,3,3,208,208,208</v>
      </c>
      <c r="ES145" s="6" t="str">
        <f t="shared" si="4941"/>
        <v/>
      </c>
      <c r="ET145" s="6" t="str">
        <f t="shared" ref="ET145:GK145" si="8505">IFERROR(ROUNDDOWN(IF(LEFT($C145,1)="*",ES145*IF(RIGHT($C145,LEN($C145)-1)="old",ES145,VALUE(RIGHT($C145,LEN($C145)-1))),ES145+IF(RIGHT($C145,LEN($C145)-1)="old",ES145,VALUE(RIGHT($C145,LEN($C145)-1))))/3,0),"")</f>
        <v/>
      </c>
      <c r="EU145" s="6" t="str">
        <f t="shared" ref="EU145:GK145" si="8506">IFERROR(IF(MOD(ET145,$D145)=0,$E145,$F145),"")</f>
        <v/>
      </c>
      <c r="EV145" s="6" t="str">
        <f t="shared" si="8216"/>
        <v/>
      </c>
      <c r="EW145" s="6" t="str">
        <f t="shared" si="8217"/>
        <v>,3,3,3,3,3,3,3,3,3,3,3,208,208,208</v>
      </c>
      <c r="EX145" s="6" t="str">
        <f t="shared" si="4944"/>
        <v/>
      </c>
      <c r="EY145" s="6" t="str">
        <f t="shared" ref="EY145:GK145" si="8507">IFERROR(ROUNDDOWN(IF(LEFT($C145,1)="*",EX145*IF(RIGHT($C145,LEN($C145)-1)="old",EX145,VALUE(RIGHT($C145,LEN($C145)-1))),EX145+IF(RIGHT($C145,LEN($C145)-1)="old",EX145,VALUE(RIGHT($C145,LEN($C145)-1))))/3,0),"")</f>
        <v/>
      </c>
      <c r="EZ145" s="6" t="str">
        <f t="shared" ref="EZ145:GK145" si="8508">IFERROR(IF(MOD(EY145,$D145)=0,$E145,$F145),"")</f>
        <v/>
      </c>
      <c r="FA145" s="6" t="str">
        <f t="shared" si="8220"/>
        <v/>
      </c>
      <c r="FB145" s="6" t="str">
        <f t="shared" si="8221"/>
        <v>,3,3,3,3,3,3,3,3,3,3,3,208,208,208</v>
      </c>
      <c r="FC145" s="6" t="str">
        <f t="shared" si="4947"/>
        <v/>
      </c>
      <c r="FD145" s="6" t="str">
        <f t="shared" ref="FD145:GK145" si="8509">IFERROR(ROUNDDOWN(IF(LEFT($C145,1)="*",FC145*IF(RIGHT($C145,LEN($C145)-1)="old",FC145,VALUE(RIGHT($C145,LEN($C145)-1))),FC145+IF(RIGHT($C145,LEN($C145)-1)="old",FC145,VALUE(RIGHT($C145,LEN($C145)-1))))/3,0),"")</f>
        <v/>
      </c>
      <c r="FE145" s="6" t="str">
        <f t="shared" ref="FE145:GK145" si="8510">IFERROR(IF(MOD(FD145,$D145)=0,$E145,$F145),"")</f>
        <v/>
      </c>
      <c r="FF145" s="6" t="str">
        <f t="shared" si="8224"/>
        <v/>
      </c>
      <c r="FG145" s="6" t="str">
        <f t="shared" si="8225"/>
        <v>,3,3,3,3,3,3,3,3,3,3,3,208,208,208</v>
      </c>
      <c r="FH145" s="6" t="str">
        <f t="shared" si="4950"/>
        <v/>
      </c>
      <c r="FI145" s="6" t="str">
        <f t="shared" ref="FI145:GK145" si="8511">IFERROR(ROUNDDOWN(IF(LEFT($C145,1)="*",FH145*IF(RIGHT($C145,LEN($C145)-1)="old",FH145,VALUE(RIGHT($C145,LEN($C145)-1))),FH145+IF(RIGHT($C145,LEN($C145)-1)="old",FH145,VALUE(RIGHT($C145,LEN($C145)-1))))/3,0),"")</f>
        <v/>
      </c>
      <c r="FJ145" s="6" t="str">
        <f t="shared" ref="FJ145:GK145" si="8512">IFERROR(IF(MOD(FI145,$D145)=0,$E145,$F145),"")</f>
        <v/>
      </c>
      <c r="FK145" s="6" t="str">
        <f t="shared" si="8228"/>
        <v/>
      </c>
      <c r="FL145" s="6" t="str">
        <f t="shared" si="8229"/>
        <v>,3,3,3,3,3,3,3,3,3,3,3,208,208,208</v>
      </c>
      <c r="FM145" s="6" t="str">
        <f t="shared" si="4953"/>
        <v/>
      </c>
      <c r="FN145" s="6" t="str">
        <f t="shared" ref="FN145:GK145" si="8513">IFERROR(ROUNDDOWN(IF(LEFT($C145,1)="*",FM145*IF(RIGHT($C145,LEN($C145)-1)="old",FM145,VALUE(RIGHT($C145,LEN($C145)-1))),FM145+IF(RIGHT($C145,LEN($C145)-1)="old",FM145,VALUE(RIGHT($C145,LEN($C145)-1))))/3,0),"")</f>
        <v/>
      </c>
      <c r="FO145" s="6" t="str">
        <f t="shared" ref="FO145:GK145" si="8514">IFERROR(IF(MOD(FN145,$D145)=0,$E145,$F145),"")</f>
        <v/>
      </c>
      <c r="FP145" s="6" t="str">
        <f t="shared" si="8232"/>
        <v/>
      </c>
      <c r="FQ145" s="6" t="str">
        <f t="shared" si="8233"/>
        <v>,3,3,3,3,3,3,3,3,3,3,3,208,208,208</v>
      </c>
      <c r="FR145" s="6" t="str">
        <f t="shared" si="4956"/>
        <v/>
      </c>
      <c r="FS145" s="6" t="str">
        <f t="shared" ref="FS145:GK145" si="8515">IFERROR(ROUNDDOWN(IF(LEFT($C145,1)="*",FR145*IF(RIGHT($C145,LEN($C145)-1)="old",FR145,VALUE(RIGHT($C145,LEN($C145)-1))),FR145+IF(RIGHT($C145,LEN($C145)-1)="old",FR145,VALUE(RIGHT($C145,LEN($C145)-1))))/3,0),"")</f>
        <v/>
      </c>
      <c r="FT145" s="6" t="str">
        <f t="shared" ref="FT145:GK145" si="8516">IFERROR(IF(MOD(FS145,$D145)=0,$E145,$F145),"")</f>
        <v/>
      </c>
      <c r="FU145" s="6" t="str">
        <f t="shared" si="8236"/>
        <v/>
      </c>
      <c r="FV145" s="6" t="str">
        <f t="shared" si="8237"/>
        <v>,3,3,3,3,3,3,3,3,3,3,3,208,208,208</v>
      </c>
      <c r="FW145" s="6" t="str">
        <f t="shared" si="4959"/>
        <v/>
      </c>
      <c r="FX145" s="6" t="str">
        <f t="shared" ref="FX145:GK145" si="8517">IFERROR(ROUNDDOWN(IF(LEFT($C145,1)="*",FW145*IF(RIGHT($C145,LEN($C145)-1)="old",FW145,VALUE(RIGHT($C145,LEN($C145)-1))),FW145+IF(RIGHT($C145,LEN($C145)-1)="old",FW145,VALUE(RIGHT($C145,LEN($C145)-1))))/3,0),"")</f>
        <v/>
      </c>
      <c r="FY145" s="6" t="str">
        <f t="shared" ref="FY145:GK145" si="8518">IFERROR(IF(MOD(FX145,$D145)=0,$E145,$F145),"")</f>
        <v/>
      </c>
      <c r="FZ145" s="6" t="str">
        <f t="shared" si="8240"/>
        <v/>
      </c>
      <c r="GA145" s="6" t="str">
        <f t="shared" si="8241"/>
        <v>,3,3,3,3,3,3,3,3,3,3,3,208,208,208</v>
      </c>
      <c r="GB145" s="6" t="str">
        <f t="shared" si="4962"/>
        <v/>
      </c>
      <c r="GC145" s="6" t="str">
        <f t="shared" ref="GC145:GK145" si="8519">IFERROR(ROUNDDOWN(IF(LEFT($C145,1)="*",GB145*IF(RIGHT($C145,LEN($C145)-1)="old",GB145,VALUE(RIGHT($C145,LEN($C145)-1))),GB145+IF(RIGHT($C145,LEN($C145)-1)="old",GB145,VALUE(RIGHT($C145,LEN($C145)-1))))/3,0),"")</f>
        <v/>
      </c>
      <c r="GD145" s="6" t="str">
        <f t="shared" ref="GD145:GK145" si="8520">IFERROR(IF(MOD(GC145,$D145)=0,$E145,$F145),"")</f>
        <v/>
      </c>
      <c r="GE145" s="6" t="str">
        <f t="shared" si="8244"/>
        <v/>
      </c>
      <c r="GF145" s="6" t="str">
        <f t="shared" si="8245"/>
        <v>,3,3,3,3,3,3,3,3,3,3,3,208,208,208</v>
      </c>
      <c r="GG145" s="6" t="str">
        <f t="shared" si="4965"/>
        <v/>
      </c>
      <c r="GH145" s="6" t="str">
        <f t="shared" ref="GH145:GK145" si="8521">IFERROR(ROUNDDOWN(IF(LEFT($C145,1)="*",GG145*IF(RIGHT($C145,LEN($C145)-1)="old",GG145,VALUE(RIGHT($C145,LEN($C145)-1))),GG145+IF(RIGHT($C145,LEN($C145)-1)="old",GG145,VALUE(RIGHT($C145,LEN($C145)-1))))/3,0),"")</f>
        <v/>
      </c>
      <c r="GI145" s="6" t="str">
        <f t="shared" ref="GI145:GK145" si="8522">IFERROR(IF(MOD(GH145,$D145)=0,$E145,$F145),"")</f>
        <v/>
      </c>
      <c r="GJ145" s="6" t="str">
        <f t="shared" si="8248"/>
        <v/>
      </c>
      <c r="GK145" s="6" t="str">
        <f t="shared" si="8249"/>
        <v>,3,3,3,3,3,3,3,3,3,3,3,208,208,208</v>
      </c>
      <c r="GL145" s="6"/>
      <c r="GM145" s="6"/>
      <c r="GN145" s="6"/>
      <c r="GO145" s="6"/>
    </row>
    <row r="146" spans="1:197" x14ac:dyDescent="0.25">
      <c r="A146" s="6"/>
      <c r="B146" s="6">
        <v>5</v>
      </c>
      <c r="C146" s="6" t="str">
        <f>"+4"</f>
        <v>+4</v>
      </c>
      <c r="D146" s="6">
        <v>17</v>
      </c>
      <c r="E146" s="6">
        <v>7</v>
      </c>
      <c r="F146" s="6">
        <v>1</v>
      </c>
      <c r="G146" s="6"/>
      <c r="H146" s="6"/>
      <c r="I146" s="6" t="str">
        <f>IF(E139=B146,GJ139,"")&amp;IF(F139=B146,GK139,"")&amp;IF(E140=B146,GJ140,"")&amp;IF(F140=B146,GK140,"")&amp;IF(E141=B146,GJ141,"")&amp;IF(F141=B146,GK141,"")&amp;IF(E142=B146,GJ142,"")&amp;IF(F142=B146,GK142,"")&amp;IF(E143=B146,GJ143,"")&amp;IF(F143=B146,GK143,"")&amp;IF(E144=B146,GJ144,"")&amp;IF(F144=B146,GK144,"")&amp;IF(E145=B146,GJ145,"")&amp;IF(F145=B146,GK145,"")</f>
        <v>,3,3,25</v>
      </c>
      <c r="J146" s="6">
        <f t="shared" si="4728"/>
        <v>3</v>
      </c>
      <c r="K146" s="6">
        <f t="shared" si="8318"/>
        <v>120</v>
      </c>
      <c r="L146" s="6" t="str">
        <f>IF(E147=B146,GJ147,"")&amp;IF(F147=B146,GK147,"")&amp;IF(E148=B146,GJ148,"")&amp;IF(F148=B146,GK148,"")</f>
        <v>,3,3,3,25</v>
      </c>
      <c r="M146" s="6">
        <f>LEN(L146)-LEN(SUBSTITUTE(L146,",",""))</f>
        <v>4</v>
      </c>
      <c r="N146" s="6">
        <f>IF(N$4&lt;=$J146,VALUE(SUBSTITUTE(MID($I146,IFERROR(FIND(CHAR(1),SUBSTITUTE($I146,",",CHAR(1),(N$4+1)-1)),1),IFERROR(FIND(CHAR(1),SUBSTITUTE($I146,",",CHAR(1),(N$4+1))),LEN($I146)+1)-IFERROR(FIND(CHAR(1),SUBSTITUTE($I146,",",CHAR(1),(N$4+1)-1)),1)),",","")),"")</f>
        <v>3</v>
      </c>
      <c r="O146" s="6">
        <f t="shared" si="7634"/>
        <v>2</v>
      </c>
      <c r="P146" s="6">
        <f t="shared" si="7635"/>
        <v>1</v>
      </c>
      <c r="Q146" s="6" t="str">
        <f t="shared" si="6472"/>
        <v/>
      </c>
      <c r="R146" s="6" t="str">
        <f t="shared" si="6473"/>
        <v>,2</v>
      </c>
      <c r="S146" s="6">
        <f t="shared" si="4729"/>
        <v>3</v>
      </c>
      <c r="T146" s="6">
        <f t="shared" si="4657"/>
        <v>2</v>
      </c>
      <c r="U146" s="6">
        <f t="shared" si="4658"/>
        <v>1</v>
      </c>
      <c r="V146" s="6" t="str">
        <f t="shared" si="5378"/>
        <v/>
      </c>
      <c r="W146" s="6" t="str">
        <f t="shared" si="5379"/>
        <v>,2,2</v>
      </c>
      <c r="X146" s="6">
        <f t="shared" si="4866"/>
        <v>25</v>
      </c>
      <c r="Y146" s="6">
        <f t="shared" ref="Y146:CJ146" si="8523">IFERROR(ROUNDDOWN(IF(LEFT($C146,1)="*",X146*IF(RIGHT($C146,LEN($C146)-1)="old",X146,VALUE(RIGHT($C146,LEN($C146)-1))),X146+IF(RIGHT($C146,LEN($C146)-1)="old",X146,VALUE(RIGHT($C146,LEN($C146)-1))))/3,0),"")</f>
        <v>9</v>
      </c>
      <c r="Z146" s="6">
        <f t="shared" ref="Z146:CK146" si="8524">IFERROR(IF(MOD(Y146,$D146)=0,$E146,$F146),"")</f>
        <v>1</v>
      </c>
      <c r="AA146" s="6" t="str">
        <f t="shared" si="8116"/>
        <v/>
      </c>
      <c r="AB146" s="6" t="str">
        <f t="shared" si="8117"/>
        <v>,2,2,9</v>
      </c>
      <c r="AC146" s="6" t="str">
        <f t="shared" si="4869"/>
        <v/>
      </c>
      <c r="AD146" s="6" t="str">
        <f t="shared" ref="AD146:CO146" si="8525">IFERROR(ROUNDDOWN(IF(LEFT($C146,1)="*",AC146*IF(RIGHT($C146,LEN($C146)-1)="old",AC146,VALUE(RIGHT($C146,LEN($C146)-1))),AC146+IF(RIGHT($C146,LEN($C146)-1)="old",AC146,VALUE(RIGHT($C146,LEN($C146)-1))))/3,0),"")</f>
        <v/>
      </c>
      <c r="AE146" s="6" t="str">
        <f t="shared" ref="AE146:CP146" si="8526">IFERROR(IF(MOD(AD146,$D146)=0,$E146,$F146),"")</f>
        <v/>
      </c>
      <c r="AF146" s="6" t="str">
        <f t="shared" si="8120"/>
        <v/>
      </c>
      <c r="AG146" s="6" t="str">
        <f t="shared" si="8121"/>
        <v>,2,2,9</v>
      </c>
      <c r="AH146" s="6" t="str">
        <f t="shared" si="4872"/>
        <v/>
      </c>
      <c r="AI146" s="6" t="str">
        <f t="shared" ref="AI146:CT146" si="8527">IFERROR(ROUNDDOWN(IF(LEFT($C146,1)="*",AH146*IF(RIGHT($C146,LEN($C146)-1)="old",AH146,VALUE(RIGHT($C146,LEN($C146)-1))),AH146+IF(RIGHT($C146,LEN($C146)-1)="old",AH146,VALUE(RIGHT($C146,LEN($C146)-1))))/3,0),"")</f>
        <v/>
      </c>
      <c r="AJ146" s="6" t="str">
        <f t="shared" ref="AJ146:CU146" si="8528">IFERROR(IF(MOD(AI146,$D146)=0,$E146,$F146),"")</f>
        <v/>
      </c>
      <c r="AK146" s="6" t="str">
        <f t="shared" si="8124"/>
        <v/>
      </c>
      <c r="AL146" s="6" t="str">
        <f t="shared" si="8125"/>
        <v>,2,2,9</v>
      </c>
      <c r="AM146" s="6" t="str">
        <f t="shared" si="4875"/>
        <v/>
      </c>
      <c r="AN146" s="6" t="str">
        <f t="shared" ref="AN146:CY146" si="8529">IFERROR(ROUNDDOWN(IF(LEFT($C146,1)="*",AM146*IF(RIGHT($C146,LEN($C146)-1)="old",AM146,VALUE(RIGHT($C146,LEN($C146)-1))),AM146+IF(RIGHT($C146,LEN($C146)-1)="old",AM146,VALUE(RIGHT($C146,LEN($C146)-1))))/3,0),"")</f>
        <v/>
      </c>
      <c r="AO146" s="6" t="str">
        <f t="shared" ref="AO146:CZ146" si="8530">IFERROR(IF(MOD(AN146,$D146)=0,$E146,$F146),"")</f>
        <v/>
      </c>
      <c r="AP146" s="6" t="str">
        <f t="shared" si="8128"/>
        <v/>
      </c>
      <c r="AQ146" s="6" t="str">
        <f t="shared" si="8129"/>
        <v>,2,2,9</v>
      </c>
      <c r="AR146" s="6" t="str">
        <f t="shared" si="4878"/>
        <v/>
      </c>
      <c r="AS146" s="6" t="str">
        <f t="shared" ref="AS146:DD146" si="8531">IFERROR(ROUNDDOWN(IF(LEFT($C146,1)="*",AR146*IF(RIGHT($C146,LEN($C146)-1)="old",AR146,VALUE(RIGHT($C146,LEN($C146)-1))),AR146+IF(RIGHT($C146,LEN($C146)-1)="old",AR146,VALUE(RIGHT($C146,LEN($C146)-1))))/3,0),"")</f>
        <v/>
      </c>
      <c r="AT146" s="6" t="str">
        <f t="shared" ref="AT146:DE146" si="8532">IFERROR(IF(MOD(AS146,$D146)=0,$E146,$F146),"")</f>
        <v/>
      </c>
      <c r="AU146" s="6" t="str">
        <f t="shared" si="8132"/>
        <v/>
      </c>
      <c r="AV146" s="6" t="str">
        <f t="shared" si="8133"/>
        <v>,2,2,9</v>
      </c>
      <c r="AW146" s="6" t="str">
        <f t="shared" si="4881"/>
        <v/>
      </c>
      <c r="AX146" s="6" t="str">
        <f t="shared" ref="AX146:DI146" si="8533">IFERROR(ROUNDDOWN(IF(LEFT($C146,1)="*",AW146*IF(RIGHT($C146,LEN($C146)-1)="old",AW146,VALUE(RIGHT($C146,LEN($C146)-1))),AW146+IF(RIGHT($C146,LEN($C146)-1)="old",AW146,VALUE(RIGHT($C146,LEN($C146)-1))))/3,0),"")</f>
        <v/>
      </c>
      <c r="AY146" s="6" t="str">
        <f t="shared" ref="AY146:DJ146" si="8534">IFERROR(IF(MOD(AX146,$D146)=0,$E146,$F146),"")</f>
        <v/>
      </c>
      <c r="AZ146" s="6" t="str">
        <f t="shared" si="8136"/>
        <v/>
      </c>
      <c r="BA146" s="6" t="str">
        <f t="shared" si="8137"/>
        <v>,2,2,9</v>
      </c>
      <c r="BB146" s="6" t="str">
        <f t="shared" si="4884"/>
        <v/>
      </c>
      <c r="BC146" s="6" t="str">
        <f t="shared" ref="BC146:DN146" si="8535">IFERROR(ROUNDDOWN(IF(LEFT($C146,1)="*",BB146*IF(RIGHT($C146,LEN($C146)-1)="old",BB146,VALUE(RIGHT($C146,LEN($C146)-1))),BB146+IF(RIGHT($C146,LEN($C146)-1)="old",BB146,VALUE(RIGHT($C146,LEN($C146)-1))))/3,0),"")</f>
        <v/>
      </c>
      <c r="BD146" s="6" t="str">
        <f t="shared" ref="BD146:DO146" si="8536">IFERROR(IF(MOD(BC146,$D146)=0,$E146,$F146),"")</f>
        <v/>
      </c>
      <c r="BE146" s="6" t="str">
        <f t="shared" si="8140"/>
        <v/>
      </c>
      <c r="BF146" s="6" t="str">
        <f t="shared" si="8141"/>
        <v>,2,2,9</v>
      </c>
      <c r="BG146" s="6" t="str">
        <f t="shared" si="4887"/>
        <v/>
      </c>
      <c r="BH146" s="6" t="str">
        <f t="shared" ref="BH146:DS146" si="8537">IFERROR(ROUNDDOWN(IF(LEFT($C146,1)="*",BG146*IF(RIGHT($C146,LEN($C146)-1)="old",BG146,VALUE(RIGHT($C146,LEN($C146)-1))),BG146+IF(RIGHT($C146,LEN($C146)-1)="old",BG146,VALUE(RIGHT($C146,LEN($C146)-1))))/3,0),"")</f>
        <v/>
      </c>
      <c r="BI146" s="6" t="str">
        <f t="shared" ref="BI146:DT146" si="8538">IFERROR(IF(MOD(BH146,$D146)=0,$E146,$F146),"")</f>
        <v/>
      </c>
      <c r="BJ146" s="6" t="str">
        <f t="shared" si="8144"/>
        <v/>
      </c>
      <c r="BK146" s="6" t="str">
        <f t="shared" si="8145"/>
        <v>,2,2,9</v>
      </c>
      <c r="BL146" s="6" t="str">
        <f t="shared" si="4890"/>
        <v/>
      </c>
      <c r="BM146" s="6" t="str">
        <f t="shared" ref="BM146:DX146" si="8539">IFERROR(ROUNDDOWN(IF(LEFT($C146,1)="*",BL146*IF(RIGHT($C146,LEN($C146)-1)="old",BL146,VALUE(RIGHT($C146,LEN($C146)-1))),BL146+IF(RIGHT($C146,LEN($C146)-1)="old",BL146,VALUE(RIGHT($C146,LEN($C146)-1))))/3,0),"")</f>
        <v/>
      </c>
      <c r="BN146" s="6" t="str">
        <f t="shared" ref="BN146:DY146" si="8540">IFERROR(IF(MOD(BM146,$D146)=0,$E146,$F146),"")</f>
        <v/>
      </c>
      <c r="BO146" s="6" t="str">
        <f t="shared" si="8148"/>
        <v/>
      </c>
      <c r="BP146" s="6" t="str">
        <f t="shared" si="8149"/>
        <v>,2,2,9</v>
      </c>
      <c r="BQ146" s="6" t="str">
        <f t="shared" si="4893"/>
        <v/>
      </c>
      <c r="BR146" s="6" t="str">
        <f t="shared" ref="BR146:EC146" si="8541">IFERROR(ROUNDDOWN(IF(LEFT($C146,1)="*",BQ146*IF(RIGHT($C146,LEN($C146)-1)="old",BQ146,VALUE(RIGHT($C146,LEN($C146)-1))),BQ146+IF(RIGHT($C146,LEN($C146)-1)="old",BQ146,VALUE(RIGHT($C146,LEN($C146)-1))))/3,0),"")</f>
        <v/>
      </c>
      <c r="BS146" s="6" t="str">
        <f t="shared" ref="BS146:ED146" si="8542">IFERROR(IF(MOD(BR146,$D146)=0,$E146,$F146),"")</f>
        <v/>
      </c>
      <c r="BT146" s="6" t="str">
        <f t="shared" si="8152"/>
        <v/>
      </c>
      <c r="BU146" s="6" t="str">
        <f t="shared" si="8153"/>
        <v>,2,2,9</v>
      </c>
      <c r="BV146" s="6" t="str">
        <f t="shared" si="4896"/>
        <v/>
      </c>
      <c r="BW146" s="6" t="str">
        <f t="shared" ref="BW146:EH146" si="8543">IFERROR(ROUNDDOWN(IF(LEFT($C146,1)="*",BV146*IF(RIGHT($C146,LEN($C146)-1)="old",BV146,VALUE(RIGHT($C146,LEN($C146)-1))),BV146+IF(RIGHT($C146,LEN($C146)-1)="old",BV146,VALUE(RIGHT($C146,LEN($C146)-1))))/3,0),"")</f>
        <v/>
      </c>
      <c r="BX146" s="6" t="str">
        <f t="shared" ref="BX146:EI146" si="8544">IFERROR(IF(MOD(BW146,$D146)=0,$E146,$F146),"")</f>
        <v/>
      </c>
      <c r="BY146" s="6" t="str">
        <f t="shared" si="8156"/>
        <v/>
      </c>
      <c r="BZ146" s="6" t="str">
        <f t="shared" si="8157"/>
        <v>,2,2,9</v>
      </c>
      <c r="CA146" s="6" t="str">
        <f t="shared" si="4899"/>
        <v/>
      </c>
      <c r="CB146" s="6" t="str">
        <f t="shared" ref="CB146:EM146" si="8545">IFERROR(ROUNDDOWN(IF(LEFT($C146,1)="*",CA146*IF(RIGHT($C146,LEN($C146)-1)="old",CA146,VALUE(RIGHT($C146,LEN($C146)-1))),CA146+IF(RIGHT($C146,LEN($C146)-1)="old",CA146,VALUE(RIGHT($C146,LEN($C146)-1))))/3,0),"")</f>
        <v/>
      </c>
      <c r="CC146" s="6" t="str">
        <f t="shared" ref="CC146:EN146" si="8546">IFERROR(IF(MOD(CB146,$D146)=0,$E146,$F146),"")</f>
        <v/>
      </c>
      <c r="CD146" s="6" t="str">
        <f t="shared" si="8160"/>
        <v/>
      </c>
      <c r="CE146" s="6" t="str">
        <f t="shared" si="8161"/>
        <v>,2,2,9</v>
      </c>
      <c r="CF146" s="6" t="str">
        <f t="shared" si="4902"/>
        <v/>
      </c>
      <c r="CG146" s="6" t="str">
        <f t="shared" ref="CG146:ER146" si="8547">IFERROR(ROUNDDOWN(IF(LEFT($C146,1)="*",CF146*IF(RIGHT($C146,LEN($C146)-1)="old",CF146,VALUE(RIGHT($C146,LEN($C146)-1))),CF146+IF(RIGHT($C146,LEN($C146)-1)="old",CF146,VALUE(RIGHT($C146,LEN($C146)-1))))/3,0),"")</f>
        <v/>
      </c>
      <c r="CH146" s="6" t="str">
        <f t="shared" ref="CH146:ES146" si="8548">IFERROR(IF(MOD(CG146,$D146)=0,$E146,$F146),"")</f>
        <v/>
      </c>
      <c r="CI146" s="6" t="str">
        <f t="shared" si="8164"/>
        <v/>
      </c>
      <c r="CJ146" s="6" t="str">
        <f t="shared" si="8165"/>
        <v>,2,2,9</v>
      </c>
      <c r="CK146" s="6" t="str">
        <f t="shared" si="4905"/>
        <v/>
      </c>
      <c r="CL146" s="6" t="str">
        <f t="shared" ref="CL146:EW146" si="8549">IFERROR(ROUNDDOWN(IF(LEFT($C146,1)="*",CK146*IF(RIGHT($C146,LEN($C146)-1)="old",CK146,VALUE(RIGHT($C146,LEN($C146)-1))),CK146+IF(RIGHT($C146,LEN($C146)-1)="old",CK146,VALUE(RIGHT($C146,LEN($C146)-1))))/3,0),"")</f>
        <v/>
      </c>
      <c r="CM146" s="6" t="str">
        <f t="shared" ref="CM146:EX146" si="8550">IFERROR(IF(MOD(CL146,$D146)=0,$E146,$F146),"")</f>
        <v/>
      </c>
      <c r="CN146" s="6" t="str">
        <f t="shared" si="8168"/>
        <v/>
      </c>
      <c r="CO146" s="6" t="str">
        <f t="shared" si="8169"/>
        <v>,2,2,9</v>
      </c>
      <c r="CP146" s="6" t="str">
        <f t="shared" si="4908"/>
        <v/>
      </c>
      <c r="CQ146" s="6" t="str">
        <f t="shared" ref="CQ146:FB146" si="8551">IFERROR(ROUNDDOWN(IF(LEFT($C146,1)="*",CP146*IF(RIGHT($C146,LEN($C146)-1)="old",CP146,VALUE(RIGHT($C146,LEN($C146)-1))),CP146+IF(RIGHT($C146,LEN($C146)-1)="old",CP146,VALUE(RIGHT($C146,LEN($C146)-1))))/3,0),"")</f>
        <v/>
      </c>
      <c r="CR146" s="6" t="str">
        <f t="shared" ref="CR146:FC146" si="8552">IFERROR(IF(MOD(CQ146,$D146)=0,$E146,$F146),"")</f>
        <v/>
      </c>
      <c r="CS146" s="6" t="str">
        <f t="shared" si="8172"/>
        <v/>
      </c>
      <c r="CT146" s="6" t="str">
        <f t="shared" si="8173"/>
        <v>,2,2,9</v>
      </c>
      <c r="CU146" s="6" t="str">
        <f t="shared" si="4911"/>
        <v/>
      </c>
      <c r="CV146" s="6" t="str">
        <f t="shared" ref="CV146:FG146" si="8553">IFERROR(ROUNDDOWN(IF(LEFT($C146,1)="*",CU146*IF(RIGHT($C146,LEN($C146)-1)="old",CU146,VALUE(RIGHT($C146,LEN($C146)-1))),CU146+IF(RIGHT($C146,LEN($C146)-1)="old",CU146,VALUE(RIGHT($C146,LEN($C146)-1))))/3,0),"")</f>
        <v/>
      </c>
      <c r="CW146" s="6" t="str">
        <f t="shared" ref="CW146:FH146" si="8554">IFERROR(IF(MOD(CV146,$D146)=0,$E146,$F146),"")</f>
        <v/>
      </c>
      <c r="CX146" s="6" t="str">
        <f t="shared" si="8176"/>
        <v/>
      </c>
      <c r="CY146" s="6" t="str">
        <f t="shared" si="8177"/>
        <v>,2,2,9</v>
      </c>
      <c r="CZ146" s="6" t="str">
        <f t="shared" si="4914"/>
        <v/>
      </c>
      <c r="DA146" s="6" t="str">
        <f t="shared" ref="DA146:FL146" si="8555">IFERROR(ROUNDDOWN(IF(LEFT($C146,1)="*",CZ146*IF(RIGHT($C146,LEN($C146)-1)="old",CZ146,VALUE(RIGHT($C146,LEN($C146)-1))),CZ146+IF(RIGHT($C146,LEN($C146)-1)="old",CZ146,VALUE(RIGHT($C146,LEN($C146)-1))))/3,0),"")</f>
        <v/>
      </c>
      <c r="DB146" s="6" t="str">
        <f t="shared" ref="DB146:FM146" si="8556">IFERROR(IF(MOD(DA146,$D146)=0,$E146,$F146),"")</f>
        <v/>
      </c>
      <c r="DC146" s="6" t="str">
        <f t="shared" si="8180"/>
        <v/>
      </c>
      <c r="DD146" s="6" t="str">
        <f t="shared" si="8181"/>
        <v>,2,2,9</v>
      </c>
      <c r="DE146" s="6" t="str">
        <f t="shared" si="4917"/>
        <v/>
      </c>
      <c r="DF146" s="6" t="str">
        <f t="shared" ref="DF146:FQ146" si="8557">IFERROR(ROUNDDOWN(IF(LEFT($C146,1)="*",DE146*IF(RIGHT($C146,LEN($C146)-1)="old",DE146,VALUE(RIGHT($C146,LEN($C146)-1))),DE146+IF(RIGHT($C146,LEN($C146)-1)="old",DE146,VALUE(RIGHT($C146,LEN($C146)-1))))/3,0),"")</f>
        <v/>
      </c>
      <c r="DG146" s="6" t="str">
        <f t="shared" ref="DG146:FR146" si="8558">IFERROR(IF(MOD(DF146,$D146)=0,$E146,$F146),"")</f>
        <v/>
      </c>
      <c r="DH146" s="6" t="str">
        <f t="shared" si="8184"/>
        <v/>
      </c>
      <c r="DI146" s="6" t="str">
        <f t="shared" si="8185"/>
        <v>,2,2,9</v>
      </c>
      <c r="DJ146" s="6" t="str">
        <f t="shared" si="4920"/>
        <v/>
      </c>
      <c r="DK146" s="6" t="str">
        <f t="shared" ref="DK146:FV146" si="8559">IFERROR(ROUNDDOWN(IF(LEFT($C146,1)="*",DJ146*IF(RIGHT($C146,LEN($C146)-1)="old",DJ146,VALUE(RIGHT($C146,LEN($C146)-1))),DJ146+IF(RIGHT($C146,LEN($C146)-1)="old",DJ146,VALUE(RIGHT($C146,LEN($C146)-1))))/3,0),"")</f>
        <v/>
      </c>
      <c r="DL146" s="6" t="str">
        <f t="shared" ref="DL146:FW146" si="8560">IFERROR(IF(MOD(DK146,$D146)=0,$E146,$F146),"")</f>
        <v/>
      </c>
      <c r="DM146" s="6" t="str">
        <f t="shared" si="8188"/>
        <v/>
      </c>
      <c r="DN146" s="6" t="str">
        <f t="shared" si="8189"/>
        <v>,2,2,9</v>
      </c>
      <c r="DO146" s="6" t="str">
        <f t="shared" si="4923"/>
        <v/>
      </c>
      <c r="DP146" s="6" t="str">
        <f t="shared" ref="DP146:GA146" si="8561">IFERROR(ROUNDDOWN(IF(LEFT($C146,1)="*",DO146*IF(RIGHT($C146,LEN($C146)-1)="old",DO146,VALUE(RIGHT($C146,LEN($C146)-1))),DO146+IF(RIGHT($C146,LEN($C146)-1)="old",DO146,VALUE(RIGHT($C146,LEN($C146)-1))))/3,0),"")</f>
        <v/>
      </c>
      <c r="DQ146" s="6" t="str">
        <f t="shared" ref="DQ146:GB146" si="8562">IFERROR(IF(MOD(DP146,$D146)=0,$E146,$F146),"")</f>
        <v/>
      </c>
      <c r="DR146" s="6" t="str">
        <f t="shared" si="8192"/>
        <v/>
      </c>
      <c r="DS146" s="6" t="str">
        <f t="shared" si="8193"/>
        <v>,2,2,9</v>
      </c>
      <c r="DT146" s="6" t="str">
        <f t="shared" si="4926"/>
        <v/>
      </c>
      <c r="DU146" s="6" t="str">
        <f t="shared" ref="DU146:GF146" si="8563">IFERROR(ROUNDDOWN(IF(LEFT($C146,1)="*",DT146*IF(RIGHT($C146,LEN($C146)-1)="old",DT146,VALUE(RIGHT($C146,LEN($C146)-1))),DT146+IF(RIGHT($C146,LEN($C146)-1)="old",DT146,VALUE(RIGHT($C146,LEN($C146)-1))))/3,0),"")</f>
        <v/>
      </c>
      <c r="DV146" s="6" t="str">
        <f t="shared" ref="DV146:GG146" si="8564">IFERROR(IF(MOD(DU146,$D146)=0,$E146,$F146),"")</f>
        <v/>
      </c>
      <c r="DW146" s="6" t="str">
        <f t="shared" si="8196"/>
        <v/>
      </c>
      <c r="DX146" s="6" t="str">
        <f t="shared" si="8197"/>
        <v>,2,2,9</v>
      </c>
      <c r="DY146" s="6" t="str">
        <f t="shared" si="4929"/>
        <v/>
      </c>
      <c r="DZ146" s="6" t="str">
        <f t="shared" ref="DZ146:GK146" si="8565">IFERROR(ROUNDDOWN(IF(LEFT($C146,1)="*",DY146*IF(RIGHT($C146,LEN($C146)-1)="old",DY146,VALUE(RIGHT($C146,LEN($C146)-1))),DY146+IF(RIGHT($C146,LEN($C146)-1)="old",DY146,VALUE(RIGHT($C146,LEN($C146)-1))))/3,0),"")</f>
        <v/>
      </c>
      <c r="EA146" s="6" t="str">
        <f t="shared" ref="EA146:GK146" si="8566">IFERROR(IF(MOD(DZ146,$D146)=0,$E146,$F146),"")</f>
        <v/>
      </c>
      <c r="EB146" s="6" t="str">
        <f t="shared" si="8200"/>
        <v/>
      </c>
      <c r="EC146" s="6" t="str">
        <f t="shared" si="8201"/>
        <v>,2,2,9</v>
      </c>
      <c r="ED146" s="6" t="str">
        <f t="shared" si="4932"/>
        <v/>
      </c>
      <c r="EE146" s="6" t="str">
        <f t="shared" ref="EE146:GK146" si="8567">IFERROR(ROUNDDOWN(IF(LEFT($C146,1)="*",ED146*IF(RIGHT($C146,LEN($C146)-1)="old",ED146,VALUE(RIGHT($C146,LEN($C146)-1))),ED146+IF(RIGHT($C146,LEN($C146)-1)="old",ED146,VALUE(RIGHT($C146,LEN($C146)-1))))/3,0),"")</f>
        <v/>
      </c>
      <c r="EF146" s="6" t="str">
        <f t="shared" ref="EF146:GK146" si="8568">IFERROR(IF(MOD(EE146,$D146)=0,$E146,$F146),"")</f>
        <v/>
      </c>
      <c r="EG146" s="6" t="str">
        <f t="shared" si="8204"/>
        <v/>
      </c>
      <c r="EH146" s="6" t="str">
        <f t="shared" si="8205"/>
        <v>,2,2,9</v>
      </c>
      <c r="EI146" s="6" t="str">
        <f t="shared" si="4935"/>
        <v/>
      </c>
      <c r="EJ146" s="6" t="str">
        <f t="shared" ref="EJ146:GK146" si="8569">IFERROR(ROUNDDOWN(IF(LEFT($C146,1)="*",EI146*IF(RIGHT($C146,LEN($C146)-1)="old",EI146,VALUE(RIGHT($C146,LEN($C146)-1))),EI146+IF(RIGHT($C146,LEN($C146)-1)="old",EI146,VALUE(RIGHT($C146,LEN($C146)-1))))/3,0),"")</f>
        <v/>
      </c>
      <c r="EK146" s="6" t="str">
        <f t="shared" ref="EK146:GK146" si="8570">IFERROR(IF(MOD(EJ146,$D146)=0,$E146,$F146),"")</f>
        <v/>
      </c>
      <c r="EL146" s="6" t="str">
        <f t="shared" si="8208"/>
        <v/>
      </c>
      <c r="EM146" s="6" t="str">
        <f t="shared" si="8209"/>
        <v>,2,2,9</v>
      </c>
      <c r="EN146" s="6" t="str">
        <f t="shared" si="4938"/>
        <v/>
      </c>
      <c r="EO146" s="6" t="str">
        <f t="shared" ref="EO146:GK146" si="8571">IFERROR(ROUNDDOWN(IF(LEFT($C146,1)="*",EN146*IF(RIGHT($C146,LEN($C146)-1)="old",EN146,VALUE(RIGHT($C146,LEN($C146)-1))),EN146+IF(RIGHT($C146,LEN($C146)-1)="old",EN146,VALUE(RIGHT($C146,LEN($C146)-1))))/3,0),"")</f>
        <v/>
      </c>
      <c r="EP146" s="6" t="str">
        <f t="shared" ref="EP146:GK146" si="8572">IFERROR(IF(MOD(EO146,$D146)=0,$E146,$F146),"")</f>
        <v/>
      </c>
      <c r="EQ146" s="6" t="str">
        <f t="shared" si="8212"/>
        <v/>
      </c>
      <c r="ER146" s="6" t="str">
        <f t="shared" si="8213"/>
        <v>,2,2,9</v>
      </c>
      <c r="ES146" s="6" t="str">
        <f t="shared" si="4941"/>
        <v/>
      </c>
      <c r="ET146" s="6" t="str">
        <f t="shared" ref="ET146:GK146" si="8573">IFERROR(ROUNDDOWN(IF(LEFT($C146,1)="*",ES146*IF(RIGHT($C146,LEN($C146)-1)="old",ES146,VALUE(RIGHT($C146,LEN($C146)-1))),ES146+IF(RIGHT($C146,LEN($C146)-1)="old",ES146,VALUE(RIGHT($C146,LEN($C146)-1))))/3,0),"")</f>
        <v/>
      </c>
      <c r="EU146" s="6" t="str">
        <f t="shared" ref="EU146:GK146" si="8574">IFERROR(IF(MOD(ET146,$D146)=0,$E146,$F146),"")</f>
        <v/>
      </c>
      <c r="EV146" s="6" t="str">
        <f t="shared" si="8216"/>
        <v/>
      </c>
      <c r="EW146" s="6" t="str">
        <f t="shared" si="8217"/>
        <v>,2,2,9</v>
      </c>
      <c r="EX146" s="6" t="str">
        <f t="shared" si="4944"/>
        <v/>
      </c>
      <c r="EY146" s="6" t="str">
        <f t="shared" ref="EY146:GK146" si="8575">IFERROR(ROUNDDOWN(IF(LEFT($C146,1)="*",EX146*IF(RIGHT($C146,LEN($C146)-1)="old",EX146,VALUE(RIGHT($C146,LEN($C146)-1))),EX146+IF(RIGHT($C146,LEN($C146)-1)="old",EX146,VALUE(RIGHT($C146,LEN($C146)-1))))/3,0),"")</f>
        <v/>
      </c>
      <c r="EZ146" s="6" t="str">
        <f t="shared" ref="EZ146:GK146" si="8576">IFERROR(IF(MOD(EY146,$D146)=0,$E146,$F146),"")</f>
        <v/>
      </c>
      <c r="FA146" s="6" t="str">
        <f t="shared" si="8220"/>
        <v/>
      </c>
      <c r="FB146" s="6" t="str">
        <f t="shared" si="8221"/>
        <v>,2,2,9</v>
      </c>
      <c r="FC146" s="6" t="str">
        <f t="shared" si="4947"/>
        <v/>
      </c>
      <c r="FD146" s="6" t="str">
        <f t="shared" ref="FD146:GK146" si="8577">IFERROR(ROUNDDOWN(IF(LEFT($C146,1)="*",FC146*IF(RIGHT($C146,LEN($C146)-1)="old",FC146,VALUE(RIGHT($C146,LEN($C146)-1))),FC146+IF(RIGHT($C146,LEN($C146)-1)="old",FC146,VALUE(RIGHT($C146,LEN($C146)-1))))/3,0),"")</f>
        <v/>
      </c>
      <c r="FE146" s="6" t="str">
        <f t="shared" ref="FE146:GK146" si="8578">IFERROR(IF(MOD(FD146,$D146)=0,$E146,$F146),"")</f>
        <v/>
      </c>
      <c r="FF146" s="6" t="str">
        <f t="shared" si="8224"/>
        <v/>
      </c>
      <c r="FG146" s="6" t="str">
        <f t="shared" si="8225"/>
        <v>,2,2,9</v>
      </c>
      <c r="FH146" s="6" t="str">
        <f t="shared" si="4950"/>
        <v/>
      </c>
      <c r="FI146" s="6" t="str">
        <f t="shared" ref="FI146:GK146" si="8579">IFERROR(ROUNDDOWN(IF(LEFT($C146,1)="*",FH146*IF(RIGHT($C146,LEN($C146)-1)="old",FH146,VALUE(RIGHT($C146,LEN($C146)-1))),FH146+IF(RIGHT($C146,LEN($C146)-1)="old",FH146,VALUE(RIGHT($C146,LEN($C146)-1))))/3,0),"")</f>
        <v/>
      </c>
      <c r="FJ146" s="6" t="str">
        <f t="shared" ref="FJ146:GK146" si="8580">IFERROR(IF(MOD(FI146,$D146)=0,$E146,$F146),"")</f>
        <v/>
      </c>
      <c r="FK146" s="6" t="str">
        <f t="shared" si="8228"/>
        <v/>
      </c>
      <c r="FL146" s="6" t="str">
        <f t="shared" si="8229"/>
        <v>,2,2,9</v>
      </c>
      <c r="FM146" s="6" t="str">
        <f t="shared" si="4953"/>
        <v/>
      </c>
      <c r="FN146" s="6" t="str">
        <f t="shared" ref="FN146:GK146" si="8581">IFERROR(ROUNDDOWN(IF(LEFT($C146,1)="*",FM146*IF(RIGHT($C146,LEN($C146)-1)="old",FM146,VALUE(RIGHT($C146,LEN($C146)-1))),FM146+IF(RIGHT($C146,LEN($C146)-1)="old",FM146,VALUE(RIGHT($C146,LEN($C146)-1))))/3,0),"")</f>
        <v/>
      </c>
      <c r="FO146" s="6" t="str">
        <f t="shared" ref="FO146:GK146" si="8582">IFERROR(IF(MOD(FN146,$D146)=0,$E146,$F146),"")</f>
        <v/>
      </c>
      <c r="FP146" s="6" t="str">
        <f t="shared" si="8232"/>
        <v/>
      </c>
      <c r="FQ146" s="6" t="str">
        <f t="shared" si="8233"/>
        <v>,2,2,9</v>
      </c>
      <c r="FR146" s="6" t="str">
        <f t="shared" si="4956"/>
        <v/>
      </c>
      <c r="FS146" s="6" t="str">
        <f t="shared" ref="FS146:GK146" si="8583">IFERROR(ROUNDDOWN(IF(LEFT($C146,1)="*",FR146*IF(RIGHT($C146,LEN($C146)-1)="old",FR146,VALUE(RIGHT($C146,LEN($C146)-1))),FR146+IF(RIGHT($C146,LEN($C146)-1)="old",FR146,VALUE(RIGHT($C146,LEN($C146)-1))))/3,0),"")</f>
        <v/>
      </c>
      <c r="FT146" s="6" t="str">
        <f t="shared" ref="FT146:GK146" si="8584">IFERROR(IF(MOD(FS146,$D146)=0,$E146,$F146),"")</f>
        <v/>
      </c>
      <c r="FU146" s="6" t="str">
        <f t="shared" si="8236"/>
        <v/>
      </c>
      <c r="FV146" s="6" t="str">
        <f t="shared" si="8237"/>
        <v>,2,2,9</v>
      </c>
      <c r="FW146" s="6" t="str">
        <f t="shared" si="4959"/>
        <v/>
      </c>
      <c r="FX146" s="6" t="str">
        <f t="shared" ref="FX146:GK146" si="8585">IFERROR(ROUNDDOWN(IF(LEFT($C146,1)="*",FW146*IF(RIGHT($C146,LEN($C146)-1)="old",FW146,VALUE(RIGHT($C146,LEN($C146)-1))),FW146+IF(RIGHT($C146,LEN($C146)-1)="old",FW146,VALUE(RIGHT($C146,LEN($C146)-1))))/3,0),"")</f>
        <v/>
      </c>
      <c r="FY146" s="6" t="str">
        <f t="shared" ref="FY146:GK146" si="8586">IFERROR(IF(MOD(FX146,$D146)=0,$E146,$F146),"")</f>
        <v/>
      </c>
      <c r="FZ146" s="6" t="str">
        <f t="shared" si="8240"/>
        <v/>
      </c>
      <c r="GA146" s="6" t="str">
        <f t="shared" si="8241"/>
        <v>,2,2,9</v>
      </c>
      <c r="GB146" s="6" t="str">
        <f t="shared" si="4962"/>
        <v/>
      </c>
      <c r="GC146" s="6" t="str">
        <f t="shared" ref="GC146:GK146" si="8587">IFERROR(ROUNDDOWN(IF(LEFT($C146,1)="*",GB146*IF(RIGHT($C146,LEN($C146)-1)="old",GB146,VALUE(RIGHT($C146,LEN($C146)-1))),GB146+IF(RIGHT($C146,LEN($C146)-1)="old",GB146,VALUE(RIGHT($C146,LEN($C146)-1))))/3,0),"")</f>
        <v/>
      </c>
      <c r="GD146" s="6" t="str">
        <f t="shared" ref="GD146:GK146" si="8588">IFERROR(IF(MOD(GC146,$D146)=0,$E146,$F146),"")</f>
        <v/>
      </c>
      <c r="GE146" s="6" t="str">
        <f t="shared" si="8244"/>
        <v/>
      </c>
      <c r="GF146" s="6" t="str">
        <f t="shared" si="8245"/>
        <v>,2,2,9</v>
      </c>
      <c r="GG146" s="6" t="str">
        <f t="shared" si="4965"/>
        <v/>
      </c>
      <c r="GH146" s="6" t="str">
        <f t="shared" ref="GH146:GK146" si="8589">IFERROR(ROUNDDOWN(IF(LEFT($C146,1)="*",GG146*IF(RIGHT($C146,LEN($C146)-1)="old",GG146,VALUE(RIGHT($C146,LEN($C146)-1))),GG146+IF(RIGHT($C146,LEN($C146)-1)="old",GG146,VALUE(RIGHT($C146,LEN($C146)-1))))/3,0),"")</f>
        <v/>
      </c>
      <c r="GI146" s="6" t="str">
        <f t="shared" ref="GI146:GK146" si="8590">IFERROR(IF(MOD(GH146,$D146)=0,$E146,$F146),"")</f>
        <v/>
      </c>
      <c r="GJ146" s="6" t="str">
        <f t="shared" si="8248"/>
        <v/>
      </c>
      <c r="GK146" s="6" t="str">
        <f t="shared" si="8249"/>
        <v>,2,2,9</v>
      </c>
      <c r="GL146" s="6"/>
      <c r="GM146" s="6"/>
      <c r="GN146" s="6"/>
      <c r="GO146" s="6"/>
    </row>
    <row r="147" spans="1:197" x14ac:dyDescent="0.25">
      <c r="A147" s="6"/>
      <c r="B147" s="6">
        <v>6</v>
      </c>
      <c r="C147" s="6" t="str">
        <f>"+6"</f>
        <v>+6</v>
      </c>
      <c r="D147" s="6">
        <v>2</v>
      </c>
      <c r="E147" s="6">
        <v>7</v>
      </c>
      <c r="F147" s="6">
        <v>5</v>
      </c>
      <c r="G147" s="6"/>
      <c r="H147" s="6"/>
      <c r="I147" s="6" t="str">
        <f>IF(E140=B147,GJ140,"")&amp;IF(F140=B147,GK140,"")&amp;IF(E141=B147,GJ141,"")&amp;IF(F141=B147,GK141,"")&amp;IF(E142=B147,GJ142,"")&amp;IF(F142=B147,GK142,"")&amp;IF(E143=B147,GJ143,"")&amp;IF(F143=B147,GK143,"")&amp;IF(E144=B147,GJ144,"")&amp;IF(F144=B147,GK144,"")&amp;IF(E145=B147,GJ145,"")&amp;IF(F145=B147,GK145,"")&amp;IF(E146=B147,GJ146,"")&amp;IF(F146=B147,GK146,"")</f>
        <v>,4,4,4,2,2,2,2,2,2,2,2,2,2,71</v>
      </c>
      <c r="J147" s="6">
        <f t="shared" si="4728"/>
        <v>14</v>
      </c>
      <c r="K147" s="6">
        <f t="shared" si="8318"/>
        <v>249</v>
      </c>
      <c r="L147" s="6" t="str">
        <f>IF(E148=B147,GJ148,"")&amp;IF(F148=B147,GK148,"")</f>
        <v/>
      </c>
      <c r="M147" s="6">
        <f>LEN(L147)-LEN(SUBSTITUTE(L147,",",""))</f>
        <v>0</v>
      </c>
      <c r="N147" s="6">
        <f>IF(N$4&lt;=$J147,VALUE(SUBSTITUTE(MID($I147,IFERROR(FIND(CHAR(1),SUBSTITUTE($I147,",",CHAR(1),(N$4+1)-1)),1),IFERROR(FIND(CHAR(1),SUBSTITUTE($I147,",",CHAR(1),(N$4+1))),LEN($I147)+1)-IFERROR(FIND(CHAR(1),SUBSTITUTE($I147,",",CHAR(1),(N$4+1)-1)),1)),",","")),"")</f>
        <v>4</v>
      </c>
      <c r="O147" s="6">
        <f t="shared" si="7634"/>
        <v>3</v>
      </c>
      <c r="P147" s="6">
        <f t="shared" si="7635"/>
        <v>5</v>
      </c>
      <c r="Q147" s="6" t="str">
        <f t="shared" si="6472"/>
        <v/>
      </c>
      <c r="R147" s="6" t="str">
        <f t="shared" si="6473"/>
        <v>,3</v>
      </c>
      <c r="S147" s="6">
        <f t="shared" si="4729"/>
        <v>4</v>
      </c>
      <c r="T147" s="6">
        <f t="shared" si="4657"/>
        <v>3</v>
      </c>
      <c r="U147" s="6">
        <f t="shared" si="4658"/>
        <v>5</v>
      </c>
      <c r="V147" s="6" t="str">
        <f t="shared" si="5378"/>
        <v/>
      </c>
      <c r="W147" s="6" t="str">
        <f t="shared" si="5379"/>
        <v>,3,3</v>
      </c>
      <c r="X147" s="6">
        <f t="shared" si="4866"/>
        <v>4</v>
      </c>
      <c r="Y147" s="6">
        <f t="shared" ref="Y147:CJ147" si="8591">IFERROR(ROUNDDOWN(IF(LEFT($C147,1)="*",X147*IF(RIGHT($C147,LEN($C147)-1)="old",X147,VALUE(RIGHT($C147,LEN($C147)-1))),X147+IF(RIGHT($C147,LEN($C147)-1)="old",X147,VALUE(RIGHT($C147,LEN($C147)-1))))/3,0),"")</f>
        <v>3</v>
      </c>
      <c r="Z147" s="6">
        <f t="shared" ref="Z147:CK147" si="8592">IFERROR(IF(MOD(Y147,$D147)=0,$E147,$F147),"")</f>
        <v>5</v>
      </c>
      <c r="AA147" s="6" t="str">
        <f t="shared" si="8116"/>
        <v/>
      </c>
      <c r="AB147" s="6" t="str">
        <f t="shared" si="8117"/>
        <v>,3,3,3</v>
      </c>
      <c r="AC147" s="6">
        <f t="shared" si="4869"/>
        <v>2</v>
      </c>
      <c r="AD147" s="6">
        <f t="shared" ref="AD147:CO147" si="8593">IFERROR(ROUNDDOWN(IF(LEFT($C147,1)="*",AC147*IF(RIGHT($C147,LEN($C147)-1)="old",AC147,VALUE(RIGHT($C147,LEN($C147)-1))),AC147+IF(RIGHT($C147,LEN($C147)-1)="old",AC147,VALUE(RIGHT($C147,LEN($C147)-1))))/3,0),"")</f>
        <v>2</v>
      </c>
      <c r="AE147" s="6">
        <f t="shared" ref="AE147:CP147" si="8594">IFERROR(IF(MOD(AD147,$D147)=0,$E147,$F147),"")</f>
        <v>7</v>
      </c>
      <c r="AF147" s="6" t="str">
        <f t="shared" si="8120"/>
        <v>,2</v>
      </c>
      <c r="AG147" s="6" t="str">
        <f t="shared" si="8121"/>
        <v>,3,3,3</v>
      </c>
      <c r="AH147" s="6">
        <f t="shared" si="4872"/>
        <v>2</v>
      </c>
      <c r="AI147" s="6">
        <f t="shared" ref="AI147:CT147" si="8595">IFERROR(ROUNDDOWN(IF(LEFT($C147,1)="*",AH147*IF(RIGHT($C147,LEN($C147)-1)="old",AH147,VALUE(RIGHT($C147,LEN($C147)-1))),AH147+IF(RIGHT($C147,LEN($C147)-1)="old",AH147,VALUE(RIGHT($C147,LEN($C147)-1))))/3,0),"")</f>
        <v>2</v>
      </c>
      <c r="AJ147" s="6">
        <f t="shared" ref="AJ147:CU147" si="8596">IFERROR(IF(MOD(AI147,$D147)=0,$E147,$F147),"")</f>
        <v>7</v>
      </c>
      <c r="AK147" s="6" t="str">
        <f t="shared" si="8124"/>
        <v>,2,2</v>
      </c>
      <c r="AL147" s="6" t="str">
        <f t="shared" si="8125"/>
        <v>,3,3,3</v>
      </c>
      <c r="AM147" s="6">
        <f t="shared" si="4875"/>
        <v>2</v>
      </c>
      <c r="AN147" s="6">
        <f t="shared" ref="AN147:CY147" si="8597">IFERROR(ROUNDDOWN(IF(LEFT($C147,1)="*",AM147*IF(RIGHT($C147,LEN($C147)-1)="old",AM147,VALUE(RIGHT($C147,LEN($C147)-1))),AM147+IF(RIGHT($C147,LEN($C147)-1)="old",AM147,VALUE(RIGHT($C147,LEN($C147)-1))))/3,0),"")</f>
        <v>2</v>
      </c>
      <c r="AO147" s="6">
        <f t="shared" ref="AO147:CZ147" si="8598">IFERROR(IF(MOD(AN147,$D147)=0,$E147,$F147),"")</f>
        <v>7</v>
      </c>
      <c r="AP147" s="6" t="str">
        <f t="shared" si="8128"/>
        <v>,2,2,2</v>
      </c>
      <c r="AQ147" s="6" t="str">
        <f t="shared" si="8129"/>
        <v>,3,3,3</v>
      </c>
      <c r="AR147" s="6">
        <f t="shared" si="4878"/>
        <v>2</v>
      </c>
      <c r="AS147" s="6">
        <f t="shared" ref="AS147:DD147" si="8599">IFERROR(ROUNDDOWN(IF(LEFT($C147,1)="*",AR147*IF(RIGHT($C147,LEN($C147)-1)="old",AR147,VALUE(RIGHT($C147,LEN($C147)-1))),AR147+IF(RIGHT($C147,LEN($C147)-1)="old",AR147,VALUE(RIGHT($C147,LEN($C147)-1))))/3,0),"")</f>
        <v>2</v>
      </c>
      <c r="AT147" s="6">
        <f t="shared" ref="AT147:DE147" si="8600">IFERROR(IF(MOD(AS147,$D147)=0,$E147,$F147),"")</f>
        <v>7</v>
      </c>
      <c r="AU147" s="6" t="str">
        <f t="shared" si="8132"/>
        <v>,2,2,2,2</v>
      </c>
      <c r="AV147" s="6" t="str">
        <f t="shared" si="8133"/>
        <v>,3,3,3</v>
      </c>
      <c r="AW147" s="6">
        <f t="shared" si="4881"/>
        <v>2</v>
      </c>
      <c r="AX147" s="6">
        <f t="shared" ref="AX147:DI147" si="8601">IFERROR(ROUNDDOWN(IF(LEFT($C147,1)="*",AW147*IF(RIGHT($C147,LEN($C147)-1)="old",AW147,VALUE(RIGHT($C147,LEN($C147)-1))),AW147+IF(RIGHT($C147,LEN($C147)-1)="old",AW147,VALUE(RIGHT($C147,LEN($C147)-1))))/3,0),"")</f>
        <v>2</v>
      </c>
      <c r="AY147" s="6">
        <f t="shared" ref="AY147:DJ147" si="8602">IFERROR(IF(MOD(AX147,$D147)=0,$E147,$F147),"")</f>
        <v>7</v>
      </c>
      <c r="AZ147" s="6" t="str">
        <f t="shared" si="8136"/>
        <v>,2,2,2,2,2</v>
      </c>
      <c r="BA147" s="6" t="str">
        <f t="shared" si="8137"/>
        <v>,3,3,3</v>
      </c>
      <c r="BB147" s="6">
        <f t="shared" si="4884"/>
        <v>2</v>
      </c>
      <c r="BC147" s="6">
        <f t="shared" ref="BC147:DN147" si="8603">IFERROR(ROUNDDOWN(IF(LEFT($C147,1)="*",BB147*IF(RIGHT($C147,LEN($C147)-1)="old",BB147,VALUE(RIGHT($C147,LEN($C147)-1))),BB147+IF(RIGHT($C147,LEN($C147)-1)="old",BB147,VALUE(RIGHT($C147,LEN($C147)-1))))/3,0),"")</f>
        <v>2</v>
      </c>
      <c r="BD147" s="6">
        <f t="shared" ref="BD147:DO147" si="8604">IFERROR(IF(MOD(BC147,$D147)=0,$E147,$F147),"")</f>
        <v>7</v>
      </c>
      <c r="BE147" s="6" t="str">
        <f t="shared" si="8140"/>
        <v>,2,2,2,2,2,2</v>
      </c>
      <c r="BF147" s="6" t="str">
        <f t="shared" si="8141"/>
        <v>,3,3,3</v>
      </c>
      <c r="BG147" s="6">
        <f t="shared" si="4887"/>
        <v>2</v>
      </c>
      <c r="BH147" s="6">
        <f t="shared" ref="BH147:DS147" si="8605">IFERROR(ROUNDDOWN(IF(LEFT($C147,1)="*",BG147*IF(RIGHT($C147,LEN($C147)-1)="old",BG147,VALUE(RIGHT($C147,LEN($C147)-1))),BG147+IF(RIGHT($C147,LEN($C147)-1)="old",BG147,VALUE(RIGHT($C147,LEN($C147)-1))))/3,0),"")</f>
        <v>2</v>
      </c>
      <c r="BI147" s="6">
        <f t="shared" ref="BI147:DT147" si="8606">IFERROR(IF(MOD(BH147,$D147)=0,$E147,$F147),"")</f>
        <v>7</v>
      </c>
      <c r="BJ147" s="6" t="str">
        <f t="shared" si="8144"/>
        <v>,2,2,2,2,2,2,2</v>
      </c>
      <c r="BK147" s="6" t="str">
        <f t="shared" si="8145"/>
        <v>,3,3,3</v>
      </c>
      <c r="BL147" s="6">
        <f t="shared" si="4890"/>
        <v>2</v>
      </c>
      <c r="BM147" s="6">
        <f t="shared" ref="BM147:DX147" si="8607">IFERROR(ROUNDDOWN(IF(LEFT($C147,1)="*",BL147*IF(RIGHT($C147,LEN($C147)-1)="old",BL147,VALUE(RIGHT($C147,LEN($C147)-1))),BL147+IF(RIGHT($C147,LEN($C147)-1)="old",BL147,VALUE(RIGHT($C147,LEN($C147)-1))))/3,0),"")</f>
        <v>2</v>
      </c>
      <c r="BN147" s="6">
        <f t="shared" ref="BN147:DY147" si="8608">IFERROR(IF(MOD(BM147,$D147)=0,$E147,$F147),"")</f>
        <v>7</v>
      </c>
      <c r="BO147" s="6" t="str">
        <f t="shared" si="8148"/>
        <v>,2,2,2,2,2,2,2,2</v>
      </c>
      <c r="BP147" s="6" t="str">
        <f t="shared" si="8149"/>
        <v>,3,3,3</v>
      </c>
      <c r="BQ147" s="6">
        <f t="shared" si="4893"/>
        <v>2</v>
      </c>
      <c r="BR147" s="6">
        <f t="shared" ref="BR147:EC147" si="8609">IFERROR(ROUNDDOWN(IF(LEFT($C147,1)="*",BQ147*IF(RIGHT($C147,LEN($C147)-1)="old",BQ147,VALUE(RIGHT($C147,LEN($C147)-1))),BQ147+IF(RIGHT($C147,LEN($C147)-1)="old",BQ147,VALUE(RIGHT($C147,LEN($C147)-1))))/3,0),"")</f>
        <v>2</v>
      </c>
      <c r="BS147" s="6">
        <f t="shared" ref="BS147:ED147" si="8610">IFERROR(IF(MOD(BR147,$D147)=0,$E147,$F147),"")</f>
        <v>7</v>
      </c>
      <c r="BT147" s="6" t="str">
        <f t="shared" si="8152"/>
        <v>,2,2,2,2,2,2,2,2,2</v>
      </c>
      <c r="BU147" s="6" t="str">
        <f t="shared" si="8153"/>
        <v>,3,3,3</v>
      </c>
      <c r="BV147" s="6">
        <f t="shared" si="4896"/>
        <v>2</v>
      </c>
      <c r="BW147" s="6">
        <f t="shared" ref="BW147:EH147" si="8611">IFERROR(ROUNDDOWN(IF(LEFT($C147,1)="*",BV147*IF(RIGHT($C147,LEN($C147)-1)="old",BV147,VALUE(RIGHT($C147,LEN($C147)-1))),BV147+IF(RIGHT($C147,LEN($C147)-1)="old",BV147,VALUE(RIGHT($C147,LEN($C147)-1))))/3,0),"")</f>
        <v>2</v>
      </c>
      <c r="BX147" s="6">
        <f t="shared" ref="BX147:EI147" si="8612">IFERROR(IF(MOD(BW147,$D147)=0,$E147,$F147),"")</f>
        <v>7</v>
      </c>
      <c r="BY147" s="6" t="str">
        <f t="shared" si="8156"/>
        <v>,2,2,2,2,2,2,2,2,2,2</v>
      </c>
      <c r="BZ147" s="6" t="str">
        <f t="shared" si="8157"/>
        <v>,3,3,3</v>
      </c>
      <c r="CA147" s="6">
        <f t="shared" si="4899"/>
        <v>71</v>
      </c>
      <c r="CB147" s="6">
        <f t="shared" ref="CB147:EM147" si="8613">IFERROR(ROUNDDOWN(IF(LEFT($C147,1)="*",CA147*IF(RIGHT($C147,LEN($C147)-1)="old",CA147,VALUE(RIGHT($C147,LEN($C147)-1))),CA147+IF(RIGHT($C147,LEN($C147)-1)="old",CA147,VALUE(RIGHT($C147,LEN($C147)-1))))/3,0),"")</f>
        <v>25</v>
      </c>
      <c r="CC147" s="6">
        <f t="shared" ref="CC147:EN147" si="8614">IFERROR(IF(MOD(CB147,$D147)=0,$E147,$F147),"")</f>
        <v>5</v>
      </c>
      <c r="CD147" s="6" t="str">
        <f t="shared" si="8160"/>
        <v>,2,2,2,2,2,2,2,2,2,2</v>
      </c>
      <c r="CE147" s="6" t="str">
        <f t="shared" si="8161"/>
        <v>,3,3,3,25</v>
      </c>
      <c r="CF147" s="6" t="str">
        <f t="shared" si="4902"/>
        <v/>
      </c>
      <c r="CG147" s="6" t="str">
        <f t="shared" ref="CG147:ER147" si="8615">IFERROR(ROUNDDOWN(IF(LEFT($C147,1)="*",CF147*IF(RIGHT($C147,LEN($C147)-1)="old",CF147,VALUE(RIGHT($C147,LEN($C147)-1))),CF147+IF(RIGHT($C147,LEN($C147)-1)="old",CF147,VALUE(RIGHT($C147,LEN($C147)-1))))/3,0),"")</f>
        <v/>
      </c>
      <c r="CH147" s="6" t="str">
        <f t="shared" ref="CH147:ES147" si="8616">IFERROR(IF(MOD(CG147,$D147)=0,$E147,$F147),"")</f>
        <v/>
      </c>
      <c r="CI147" s="6" t="str">
        <f t="shared" si="8164"/>
        <v>,2,2,2,2,2,2,2,2,2,2</v>
      </c>
      <c r="CJ147" s="6" t="str">
        <f t="shared" si="8165"/>
        <v>,3,3,3,25</v>
      </c>
      <c r="CK147" s="6" t="str">
        <f t="shared" si="4905"/>
        <v/>
      </c>
      <c r="CL147" s="6" t="str">
        <f t="shared" ref="CL147:EW147" si="8617">IFERROR(ROUNDDOWN(IF(LEFT($C147,1)="*",CK147*IF(RIGHT($C147,LEN($C147)-1)="old",CK147,VALUE(RIGHT($C147,LEN($C147)-1))),CK147+IF(RIGHT($C147,LEN($C147)-1)="old",CK147,VALUE(RIGHT($C147,LEN($C147)-1))))/3,0),"")</f>
        <v/>
      </c>
      <c r="CM147" s="6" t="str">
        <f t="shared" ref="CM147:EX147" si="8618">IFERROR(IF(MOD(CL147,$D147)=0,$E147,$F147),"")</f>
        <v/>
      </c>
      <c r="CN147" s="6" t="str">
        <f t="shared" si="8168"/>
        <v>,2,2,2,2,2,2,2,2,2,2</v>
      </c>
      <c r="CO147" s="6" t="str">
        <f t="shared" si="8169"/>
        <v>,3,3,3,25</v>
      </c>
      <c r="CP147" s="6" t="str">
        <f t="shared" si="4908"/>
        <v/>
      </c>
      <c r="CQ147" s="6" t="str">
        <f t="shared" ref="CQ147:FB147" si="8619">IFERROR(ROUNDDOWN(IF(LEFT($C147,1)="*",CP147*IF(RIGHT($C147,LEN($C147)-1)="old",CP147,VALUE(RIGHT($C147,LEN($C147)-1))),CP147+IF(RIGHT($C147,LEN($C147)-1)="old",CP147,VALUE(RIGHT($C147,LEN($C147)-1))))/3,0),"")</f>
        <v/>
      </c>
      <c r="CR147" s="6" t="str">
        <f t="shared" ref="CR147:FC147" si="8620">IFERROR(IF(MOD(CQ147,$D147)=0,$E147,$F147),"")</f>
        <v/>
      </c>
      <c r="CS147" s="6" t="str">
        <f t="shared" si="8172"/>
        <v>,2,2,2,2,2,2,2,2,2,2</v>
      </c>
      <c r="CT147" s="6" t="str">
        <f t="shared" si="8173"/>
        <v>,3,3,3,25</v>
      </c>
      <c r="CU147" s="6" t="str">
        <f t="shared" si="4911"/>
        <v/>
      </c>
      <c r="CV147" s="6" t="str">
        <f t="shared" ref="CV147:FG147" si="8621">IFERROR(ROUNDDOWN(IF(LEFT($C147,1)="*",CU147*IF(RIGHT($C147,LEN($C147)-1)="old",CU147,VALUE(RIGHT($C147,LEN($C147)-1))),CU147+IF(RIGHT($C147,LEN($C147)-1)="old",CU147,VALUE(RIGHT($C147,LEN($C147)-1))))/3,0),"")</f>
        <v/>
      </c>
      <c r="CW147" s="6" t="str">
        <f t="shared" ref="CW147:FH147" si="8622">IFERROR(IF(MOD(CV147,$D147)=0,$E147,$F147),"")</f>
        <v/>
      </c>
      <c r="CX147" s="6" t="str">
        <f t="shared" si="8176"/>
        <v>,2,2,2,2,2,2,2,2,2,2</v>
      </c>
      <c r="CY147" s="6" t="str">
        <f t="shared" si="8177"/>
        <v>,3,3,3,25</v>
      </c>
      <c r="CZ147" s="6" t="str">
        <f t="shared" si="4914"/>
        <v/>
      </c>
      <c r="DA147" s="6" t="str">
        <f t="shared" ref="DA147:FL147" si="8623">IFERROR(ROUNDDOWN(IF(LEFT($C147,1)="*",CZ147*IF(RIGHT($C147,LEN($C147)-1)="old",CZ147,VALUE(RIGHT($C147,LEN($C147)-1))),CZ147+IF(RIGHT($C147,LEN($C147)-1)="old",CZ147,VALUE(RIGHT($C147,LEN($C147)-1))))/3,0),"")</f>
        <v/>
      </c>
      <c r="DB147" s="6" t="str">
        <f t="shared" ref="DB147:FM147" si="8624">IFERROR(IF(MOD(DA147,$D147)=0,$E147,$F147),"")</f>
        <v/>
      </c>
      <c r="DC147" s="6" t="str">
        <f t="shared" si="8180"/>
        <v>,2,2,2,2,2,2,2,2,2,2</v>
      </c>
      <c r="DD147" s="6" t="str">
        <f t="shared" si="8181"/>
        <v>,3,3,3,25</v>
      </c>
      <c r="DE147" s="6" t="str">
        <f t="shared" si="4917"/>
        <v/>
      </c>
      <c r="DF147" s="6" t="str">
        <f t="shared" ref="DF147:FQ147" si="8625">IFERROR(ROUNDDOWN(IF(LEFT($C147,1)="*",DE147*IF(RIGHT($C147,LEN($C147)-1)="old",DE147,VALUE(RIGHT($C147,LEN($C147)-1))),DE147+IF(RIGHT($C147,LEN($C147)-1)="old",DE147,VALUE(RIGHT($C147,LEN($C147)-1))))/3,0),"")</f>
        <v/>
      </c>
      <c r="DG147" s="6" t="str">
        <f t="shared" ref="DG147:FR147" si="8626">IFERROR(IF(MOD(DF147,$D147)=0,$E147,$F147),"")</f>
        <v/>
      </c>
      <c r="DH147" s="6" t="str">
        <f t="shared" si="8184"/>
        <v>,2,2,2,2,2,2,2,2,2,2</v>
      </c>
      <c r="DI147" s="6" t="str">
        <f t="shared" si="8185"/>
        <v>,3,3,3,25</v>
      </c>
      <c r="DJ147" s="6" t="str">
        <f t="shared" si="4920"/>
        <v/>
      </c>
      <c r="DK147" s="6" t="str">
        <f t="shared" ref="DK147:FV147" si="8627">IFERROR(ROUNDDOWN(IF(LEFT($C147,1)="*",DJ147*IF(RIGHT($C147,LEN($C147)-1)="old",DJ147,VALUE(RIGHT($C147,LEN($C147)-1))),DJ147+IF(RIGHT($C147,LEN($C147)-1)="old",DJ147,VALUE(RIGHT($C147,LEN($C147)-1))))/3,0),"")</f>
        <v/>
      </c>
      <c r="DL147" s="6" t="str">
        <f t="shared" ref="DL147:FW147" si="8628">IFERROR(IF(MOD(DK147,$D147)=0,$E147,$F147),"")</f>
        <v/>
      </c>
      <c r="DM147" s="6" t="str">
        <f t="shared" si="8188"/>
        <v>,2,2,2,2,2,2,2,2,2,2</v>
      </c>
      <c r="DN147" s="6" t="str">
        <f t="shared" si="8189"/>
        <v>,3,3,3,25</v>
      </c>
      <c r="DO147" s="6" t="str">
        <f t="shared" si="4923"/>
        <v/>
      </c>
      <c r="DP147" s="6" t="str">
        <f t="shared" ref="DP147:GA147" si="8629">IFERROR(ROUNDDOWN(IF(LEFT($C147,1)="*",DO147*IF(RIGHT($C147,LEN($C147)-1)="old",DO147,VALUE(RIGHT($C147,LEN($C147)-1))),DO147+IF(RIGHT($C147,LEN($C147)-1)="old",DO147,VALUE(RIGHT($C147,LEN($C147)-1))))/3,0),"")</f>
        <v/>
      </c>
      <c r="DQ147" s="6" t="str">
        <f t="shared" ref="DQ147:GB147" si="8630">IFERROR(IF(MOD(DP147,$D147)=0,$E147,$F147),"")</f>
        <v/>
      </c>
      <c r="DR147" s="6" t="str">
        <f t="shared" si="8192"/>
        <v>,2,2,2,2,2,2,2,2,2,2</v>
      </c>
      <c r="DS147" s="6" t="str">
        <f t="shared" si="8193"/>
        <v>,3,3,3,25</v>
      </c>
      <c r="DT147" s="6" t="str">
        <f t="shared" si="4926"/>
        <v/>
      </c>
      <c r="DU147" s="6" t="str">
        <f t="shared" ref="DU147:GF147" si="8631">IFERROR(ROUNDDOWN(IF(LEFT($C147,1)="*",DT147*IF(RIGHT($C147,LEN($C147)-1)="old",DT147,VALUE(RIGHT($C147,LEN($C147)-1))),DT147+IF(RIGHT($C147,LEN($C147)-1)="old",DT147,VALUE(RIGHT($C147,LEN($C147)-1))))/3,0),"")</f>
        <v/>
      </c>
      <c r="DV147" s="6" t="str">
        <f t="shared" ref="DV147:GG147" si="8632">IFERROR(IF(MOD(DU147,$D147)=0,$E147,$F147),"")</f>
        <v/>
      </c>
      <c r="DW147" s="6" t="str">
        <f t="shared" si="8196"/>
        <v>,2,2,2,2,2,2,2,2,2,2</v>
      </c>
      <c r="DX147" s="6" t="str">
        <f t="shared" si="8197"/>
        <v>,3,3,3,25</v>
      </c>
      <c r="DY147" s="6" t="str">
        <f t="shared" si="4929"/>
        <v/>
      </c>
      <c r="DZ147" s="6" t="str">
        <f t="shared" ref="DZ147:GK147" si="8633">IFERROR(ROUNDDOWN(IF(LEFT($C147,1)="*",DY147*IF(RIGHT($C147,LEN($C147)-1)="old",DY147,VALUE(RIGHT($C147,LEN($C147)-1))),DY147+IF(RIGHT($C147,LEN($C147)-1)="old",DY147,VALUE(RIGHT($C147,LEN($C147)-1))))/3,0),"")</f>
        <v/>
      </c>
      <c r="EA147" s="6" t="str">
        <f t="shared" ref="EA147:GK147" si="8634">IFERROR(IF(MOD(DZ147,$D147)=0,$E147,$F147),"")</f>
        <v/>
      </c>
      <c r="EB147" s="6" t="str">
        <f t="shared" si="8200"/>
        <v>,2,2,2,2,2,2,2,2,2,2</v>
      </c>
      <c r="EC147" s="6" t="str">
        <f t="shared" si="8201"/>
        <v>,3,3,3,25</v>
      </c>
      <c r="ED147" s="6" t="str">
        <f t="shared" si="4932"/>
        <v/>
      </c>
      <c r="EE147" s="6" t="str">
        <f t="shared" ref="EE147:GK147" si="8635">IFERROR(ROUNDDOWN(IF(LEFT($C147,1)="*",ED147*IF(RIGHT($C147,LEN($C147)-1)="old",ED147,VALUE(RIGHT($C147,LEN($C147)-1))),ED147+IF(RIGHT($C147,LEN($C147)-1)="old",ED147,VALUE(RIGHT($C147,LEN($C147)-1))))/3,0),"")</f>
        <v/>
      </c>
      <c r="EF147" s="6" t="str">
        <f t="shared" ref="EF147:GK147" si="8636">IFERROR(IF(MOD(EE147,$D147)=0,$E147,$F147),"")</f>
        <v/>
      </c>
      <c r="EG147" s="6" t="str">
        <f t="shared" si="8204"/>
        <v>,2,2,2,2,2,2,2,2,2,2</v>
      </c>
      <c r="EH147" s="6" t="str">
        <f t="shared" si="8205"/>
        <v>,3,3,3,25</v>
      </c>
      <c r="EI147" s="6" t="str">
        <f t="shared" si="4935"/>
        <v/>
      </c>
      <c r="EJ147" s="6" t="str">
        <f t="shared" ref="EJ147:GK147" si="8637">IFERROR(ROUNDDOWN(IF(LEFT($C147,1)="*",EI147*IF(RIGHT($C147,LEN($C147)-1)="old",EI147,VALUE(RIGHT($C147,LEN($C147)-1))),EI147+IF(RIGHT($C147,LEN($C147)-1)="old",EI147,VALUE(RIGHT($C147,LEN($C147)-1))))/3,0),"")</f>
        <v/>
      </c>
      <c r="EK147" s="6" t="str">
        <f t="shared" ref="EK147:GK147" si="8638">IFERROR(IF(MOD(EJ147,$D147)=0,$E147,$F147),"")</f>
        <v/>
      </c>
      <c r="EL147" s="6" t="str">
        <f t="shared" si="8208"/>
        <v>,2,2,2,2,2,2,2,2,2,2</v>
      </c>
      <c r="EM147" s="6" t="str">
        <f t="shared" si="8209"/>
        <v>,3,3,3,25</v>
      </c>
      <c r="EN147" s="6" t="str">
        <f t="shared" si="4938"/>
        <v/>
      </c>
      <c r="EO147" s="6" t="str">
        <f t="shared" ref="EO147:GK147" si="8639">IFERROR(ROUNDDOWN(IF(LEFT($C147,1)="*",EN147*IF(RIGHT($C147,LEN($C147)-1)="old",EN147,VALUE(RIGHT($C147,LEN($C147)-1))),EN147+IF(RIGHT($C147,LEN($C147)-1)="old",EN147,VALUE(RIGHT($C147,LEN($C147)-1))))/3,0),"")</f>
        <v/>
      </c>
      <c r="EP147" s="6" t="str">
        <f t="shared" ref="EP147:GK147" si="8640">IFERROR(IF(MOD(EO147,$D147)=0,$E147,$F147),"")</f>
        <v/>
      </c>
      <c r="EQ147" s="6" t="str">
        <f t="shared" si="8212"/>
        <v>,2,2,2,2,2,2,2,2,2,2</v>
      </c>
      <c r="ER147" s="6" t="str">
        <f t="shared" si="8213"/>
        <v>,3,3,3,25</v>
      </c>
      <c r="ES147" s="6" t="str">
        <f t="shared" si="4941"/>
        <v/>
      </c>
      <c r="ET147" s="6" t="str">
        <f t="shared" ref="ET147:GK147" si="8641">IFERROR(ROUNDDOWN(IF(LEFT($C147,1)="*",ES147*IF(RIGHT($C147,LEN($C147)-1)="old",ES147,VALUE(RIGHT($C147,LEN($C147)-1))),ES147+IF(RIGHT($C147,LEN($C147)-1)="old",ES147,VALUE(RIGHT($C147,LEN($C147)-1))))/3,0),"")</f>
        <v/>
      </c>
      <c r="EU147" s="6" t="str">
        <f t="shared" ref="EU147:GK147" si="8642">IFERROR(IF(MOD(ET147,$D147)=0,$E147,$F147),"")</f>
        <v/>
      </c>
      <c r="EV147" s="6" t="str">
        <f t="shared" si="8216"/>
        <v>,2,2,2,2,2,2,2,2,2,2</v>
      </c>
      <c r="EW147" s="6" t="str">
        <f t="shared" si="8217"/>
        <v>,3,3,3,25</v>
      </c>
      <c r="EX147" s="6" t="str">
        <f t="shared" si="4944"/>
        <v/>
      </c>
      <c r="EY147" s="6" t="str">
        <f t="shared" ref="EY147:GK147" si="8643">IFERROR(ROUNDDOWN(IF(LEFT($C147,1)="*",EX147*IF(RIGHT($C147,LEN($C147)-1)="old",EX147,VALUE(RIGHT($C147,LEN($C147)-1))),EX147+IF(RIGHT($C147,LEN($C147)-1)="old",EX147,VALUE(RIGHT($C147,LEN($C147)-1))))/3,0),"")</f>
        <v/>
      </c>
      <c r="EZ147" s="6" t="str">
        <f t="shared" ref="EZ147:GK147" si="8644">IFERROR(IF(MOD(EY147,$D147)=0,$E147,$F147),"")</f>
        <v/>
      </c>
      <c r="FA147" s="6" t="str">
        <f t="shared" si="8220"/>
        <v>,2,2,2,2,2,2,2,2,2,2</v>
      </c>
      <c r="FB147" s="6" t="str">
        <f t="shared" si="8221"/>
        <v>,3,3,3,25</v>
      </c>
      <c r="FC147" s="6" t="str">
        <f t="shared" si="4947"/>
        <v/>
      </c>
      <c r="FD147" s="6" t="str">
        <f t="shared" ref="FD147:GK147" si="8645">IFERROR(ROUNDDOWN(IF(LEFT($C147,1)="*",FC147*IF(RIGHT($C147,LEN($C147)-1)="old",FC147,VALUE(RIGHT($C147,LEN($C147)-1))),FC147+IF(RIGHT($C147,LEN($C147)-1)="old",FC147,VALUE(RIGHT($C147,LEN($C147)-1))))/3,0),"")</f>
        <v/>
      </c>
      <c r="FE147" s="6" t="str">
        <f t="shared" ref="FE147:GK147" si="8646">IFERROR(IF(MOD(FD147,$D147)=0,$E147,$F147),"")</f>
        <v/>
      </c>
      <c r="FF147" s="6" t="str">
        <f t="shared" si="8224"/>
        <v>,2,2,2,2,2,2,2,2,2,2</v>
      </c>
      <c r="FG147" s="6" t="str">
        <f t="shared" si="8225"/>
        <v>,3,3,3,25</v>
      </c>
      <c r="FH147" s="6" t="str">
        <f t="shared" si="4950"/>
        <v/>
      </c>
      <c r="FI147" s="6" t="str">
        <f t="shared" ref="FI147:GK147" si="8647">IFERROR(ROUNDDOWN(IF(LEFT($C147,1)="*",FH147*IF(RIGHT($C147,LEN($C147)-1)="old",FH147,VALUE(RIGHT($C147,LEN($C147)-1))),FH147+IF(RIGHT($C147,LEN($C147)-1)="old",FH147,VALUE(RIGHT($C147,LEN($C147)-1))))/3,0),"")</f>
        <v/>
      </c>
      <c r="FJ147" s="6" t="str">
        <f t="shared" ref="FJ147:GK147" si="8648">IFERROR(IF(MOD(FI147,$D147)=0,$E147,$F147),"")</f>
        <v/>
      </c>
      <c r="FK147" s="6" t="str">
        <f t="shared" si="8228"/>
        <v>,2,2,2,2,2,2,2,2,2,2</v>
      </c>
      <c r="FL147" s="6" t="str">
        <f t="shared" si="8229"/>
        <v>,3,3,3,25</v>
      </c>
      <c r="FM147" s="6" t="str">
        <f t="shared" si="4953"/>
        <v/>
      </c>
      <c r="FN147" s="6" t="str">
        <f t="shared" ref="FN147:GK147" si="8649">IFERROR(ROUNDDOWN(IF(LEFT($C147,1)="*",FM147*IF(RIGHT($C147,LEN($C147)-1)="old",FM147,VALUE(RIGHT($C147,LEN($C147)-1))),FM147+IF(RIGHT($C147,LEN($C147)-1)="old",FM147,VALUE(RIGHT($C147,LEN($C147)-1))))/3,0),"")</f>
        <v/>
      </c>
      <c r="FO147" s="6" t="str">
        <f t="shared" ref="FO147:GK147" si="8650">IFERROR(IF(MOD(FN147,$D147)=0,$E147,$F147),"")</f>
        <v/>
      </c>
      <c r="FP147" s="6" t="str">
        <f t="shared" si="8232"/>
        <v>,2,2,2,2,2,2,2,2,2,2</v>
      </c>
      <c r="FQ147" s="6" t="str">
        <f t="shared" si="8233"/>
        <v>,3,3,3,25</v>
      </c>
      <c r="FR147" s="6" t="str">
        <f t="shared" si="4956"/>
        <v/>
      </c>
      <c r="FS147" s="6" t="str">
        <f t="shared" ref="FS147:GK147" si="8651">IFERROR(ROUNDDOWN(IF(LEFT($C147,1)="*",FR147*IF(RIGHT($C147,LEN($C147)-1)="old",FR147,VALUE(RIGHT($C147,LEN($C147)-1))),FR147+IF(RIGHT($C147,LEN($C147)-1)="old",FR147,VALUE(RIGHT($C147,LEN($C147)-1))))/3,0),"")</f>
        <v/>
      </c>
      <c r="FT147" s="6" t="str">
        <f t="shared" ref="FT147:GK147" si="8652">IFERROR(IF(MOD(FS147,$D147)=0,$E147,$F147),"")</f>
        <v/>
      </c>
      <c r="FU147" s="6" t="str">
        <f t="shared" si="8236"/>
        <v>,2,2,2,2,2,2,2,2,2,2</v>
      </c>
      <c r="FV147" s="6" t="str">
        <f t="shared" si="8237"/>
        <v>,3,3,3,25</v>
      </c>
      <c r="FW147" s="6" t="str">
        <f t="shared" si="4959"/>
        <v/>
      </c>
      <c r="FX147" s="6" t="str">
        <f t="shared" ref="FX147:GK147" si="8653">IFERROR(ROUNDDOWN(IF(LEFT($C147,1)="*",FW147*IF(RIGHT($C147,LEN($C147)-1)="old",FW147,VALUE(RIGHT($C147,LEN($C147)-1))),FW147+IF(RIGHT($C147,LEN($C147)-1)="old",FW147,VALUE(RIGHT($C147,LEN($C147)-1))))/3,0),"")</f>
        <v/>
      </c>
      <c r="FY147" s="6" t="str">
        <f t="shared" ref="FY147:GK147" si="8654">IFERROR(IF(MOD(FX147,$D147)=0,$E147,$F147),"")</f>
        <v/>
      </c>
      <c r="FZ147" s="6" t="str">
        <f t="shared" si="8240"/>
        <v>,2,2,2,2,2,2,2,2,2,2</v>
      </c>
      <c r="GA147" s="6" t="str">
        <f t="shared" si="8241"/>
        <v>,3,3,3,25</v>
      </c>
      <c r="GB147" s="6" t="str">
        <f t="shared" si="4962"/>
        <v/>
      </c>
      <c r="GC147" s="6" t="str">
        <f t="shared" ref="GC147:GK147" si="8655">IFERROR(ROUNDDOWN(IF(LEFT($C147,1)="*",GB147*IF(RIGHT($C147,LEN($C147)-1)="old",GB147,VALUE(RIGHT($C147,LEN($C147)-1))),GB147+IF(RIGHT($C147,LEN($C147)-1)="old",GB147,VALUE(RIGHT($C147,LEN($C147)-1))))/3,0),"")</f>
        <v/>
      </c>
      <c r="GD147" s="6" t="str">
        <f t="shared" ref="GD147:GK147" si="8656">IFERROR(IF(MOD(GC147,$D147)=0,$E147,$F147),"")</f>
        <v/>
      </c>
      <c r="GE147" s="6" t="str">
        <f t="shared" si="8244"/>
        <v>,2,2,2,2,2,2,2,2,2,2</v>
      </c>
      <c r="GF147" s="6" t="str">
        <f t="shared" si="8245"/>
        <v>,3,3,3,25</v>
      </c>
      <c r="GG147" s="6" t="str">
        <f t="shared" si="4965"/>
        <v/>
      </c>
      <c r="GH147" s="6" t="str">
        <f t="shared" ref="GH147:GK147" si="8657">IFERROR(ROUNDDOWN(IF(LEFT($C147,1)="*",GG147*IF(RIGHT($C147,LEN($C147)-1)="old",GG147,VALUE(RIGHT($C147,LEN($C147)-1))),GG147+IF(RIGHT($C147,LEN($C147)-1)="old",GG147,VALUE(RIGHT($C147,LEN($C147)-1))))/3,0),"")</f>
        <v/>
      </c>
      <c r="GI147" s="6" t="str">
        <f t="shared" ref="GI147:GK147" si="8658">IFERROR(IF(MOD(GH147,$D147)=0,$E147,$F147),"")</f>
        <v/>
      </c>
      <c r="GJ147" s="6" t="str">
        <f t="shared" si="8248"/>
        <v>,2,2,2,2,2,2,2,2,2,2</v>
      </c>
      <c r="GK147" s="6" t="str">
        <f t="shared" si="8249"/>
        <v>,3,3,3,25</v>
      </c>
      <c r="GL147" s="6"/>
      <c r="GM147" s="6"/>
      <c r="GN147" s="6"/>
      <c r="GO147" s="6"/>
    </row>
    <row r="148" spans="1:197" x14ac:dyDescent="0.25">
      <c r="A148" s="6"/>
      <c r="B148" s="6">
        <v>7</v>
      </c>
      <c r="C148" s="6" t="str">
        <f>"+7"</f>
        <v>+7</v>
      </c>
      <c r="D148" s="6">
        <v>3</v>
      </c>
      <c r="E148" s="6">
        <v>4</v>
      </c>
      <c r="F148" s="6">
        <v>1</v>
      </c>
      <c r="G148" s="6"/>
      <c r="H148" s="6"/>
      <c r="I148" s="6" t="str">
        <f>IF(E141=B148,GJ141,"")&amp;IF(F141=B148,GK141,"")&amp;IF(E142=B148,GJ142,"")&amp;IF(F142=B148,GK142,"")&amp;IF(E143=B148,GJ143,"")&amp;IF(F143=B148,GK143,"")&amp;IF(E144=B148,GJ144,"")&amp;IF(F144=B148,GK144,"")&amp;IF(E145=B148,GJ145,"")&amp;IF(F145=B148,GK145,"")&amp;IF(E146=B148,GJ146,"")&amp;IF(F146=B148,GK146,"")&amp;IF(E147=B148,GJ147,"")&amp;IF(F147=B148,GK147,"")</f>
        <v>,2,2,2,2,2,2,2,2,2,2</v>
      </c>
      <c r="J148" s="6">
        <f t="shared" si="4728"/>
        <v>10</v>
      </c>
      <c r="K148" s="6">
        <f t="shared" si="8318"/>
        <v>151</v>
      </c>
      <c r="L148" s="6"/>
      <c r="M148" s="6">
        <f>LEN(L148)-LEN(SUBSTITUTE(L148,",",""))</f>
        <v>0</v>
      </c>
      <c r="N148" s="6">
        <f>IF(N$4&lt;=$J148,VALUE(SUBSTITUTE(MID($I148,IFERROR(FIND(CHAR(1),SUBSTITUTE($I148,",",CHAR(1),(N$4+1)-1)),1),IFERROR(FIND(CHAR(1),SUBSTITUTE($I148,",",CHAR(1),(N$4+1))),LEN($I148)+1)-IFERROR(FIND(CHAR(1),SUBSTITUTE($I148,",",CHAR(1),(N$4+1)-1)),1)),",","")),"")</f>
        <v>2</v>
      </c>
      <c r="O148" s="6">
        <f t="shared" si="7634"/>
        <v>3</v>
      </c>
      <c r="P148" s="6">
        <f t="shared" si="7635"/>
        <v>4</v>
      </c>
      <c r="Q148" s="6" t="str">
        <f t="shared" si="6472"/>
        <v>,3</v>
      </c>
      <c r="R148" s="6" t="str">
        <f t="shared" si="6473"/>
        <v/>
      </c>
      <c r="S148" s="6">
        <f t="shared" si="4729"/>
        <v>2</v>
      </c>
      <c r="T148" s="6">
        <f t="shared" si="4657"/>
        <v>3</v>
      </c>
      <c r="U148" s="6">
        <f t="shared" si="4658"/>
        <v>4</v>
      </c>
      <c r="V148" s="6" t="str">
        <f t="shared" si="5378"/>
        <v>,3,3</v>
      </c>
      <c r="W148" s="6" t="str">
        <f t="shared" si="5379"/>
        <v/>
      </c>
      <c r="X148" s="6">
        <f t="shared" si="4866"/>
        <v>2</v>
      </c>
      <c r="Y148" s="6">
        <f t="shared" ref="Y148:CJ148" si="8659">IFERROR(ROUNDDOWN(IF(LEFT($C148,1)="*",X148*IF(RIGHT($C148,LEN($C148)-1)="old",X148,VALUE(RIGHT($C148,LEN($C148)-1))),X148+IF(RIGHT($C148,LEN($C148)-1)="old",X148,VALUE(RIGHT($C148,LEN($C148)-1))))/3,0),"")</f>
        <v>3</v>
      </c>
      <c r="Z148" s="6">
        <f t="shared" ref="Z148:CK148" si="8660">IFERROR(IF(MOD(Y148,$D148)=0,$E148,$F148),"")</f>
        <v>4</v>
      </c>
      <c r="AA148" s="6" t="str">
        <f t="shared" si="8116"/>
        <v>,3,3,3</v>
      </c>
      <c r="AB148" s="6" t="str">
        <f t="shared" si="8117"/>
        <v/>
      </c>
      <c r="AC148" s="6">
        <f t="shared" si="4869"/>
        <v>2</v>
      </c>
      <c r="AD148" s="6">
        <f t="shared" ref="AD148:CO148" si="8661">IFERROR(ROUNDDOWN(IF(LEFT($C148,1)="*",AC148*IF(RIGHT($C148,LEN($C148)-1)="old",AC148,VALUE(RIGHT($C148,LEN($C148)-1))),AC148+IF(RIGHT($C148,LEN($C148)-1)="old",AC148,VALUE(RIGHT($C148,LEN($C148)-1))))/3,0),"")</f>
        <v>3</v>
      </c>
      <c r="AE148" s="6">
        <f t="shared" ref="AE148:CP148" si="8662">IFERROR(IF(MOD(AD148,$D148)=0,$E148,$F148),"")</f>
        <v>4</v>
      </c>
      <c r="AF148" s="6" t="str">
        <f t="shared" si="8120"/>
        <v>,3,3,3,3</v>
      </c>
      <c r="AG148" s="6" t="str">
        <f t="shared" si="8121"/>
        <v/>
      </c>
      <c r="AH148" s="6">
        <f t="shared" si="4872"/>
        <v>2</v>
      </c>
      <c r="AI148" s="6">
        <f t="shared" ref="AI148:CT148" si="8663">IFERROR(ROUNDDOWN(IF(LEFT($C148,1)="*",AH148*IF(RIGHT($C148,LEN($C148)-1)="old",AH148,VALUE(RIGHT($C148,LEN($C148)-1))),AH148+IF(RIGHT($C148,LEN($C148)-1)="old",AH148,VALUE(RIGHT($C148,LEN($C148)-1))))/3,0),"")</f>
        <v>3</v>
      </c>
      <c r="AJ148" s="6">
        <f t="shared" ref="AJ148:CU148" si="8664">IFERROR(IF(MOD(AI148,$D148)=0,$E148,$F148),"")</f>
        <v>4</v>
      </c>
      <c r="AK148" s="6" t="str">
        <f t="shared" si="8124"/>
        <v>,3,3,3,3,3</v>
      </c>
      <c r="AL148" s="6" t="str">
        <f t="shared" si="8125"/>
        <v/>
      </c>
      <c r="AM148" s="6">
        <f t="shared" si="4875"/>
        <v>2</v>
      </c>
      <c r="AN148" s="6">
        <f t="shared" ref="AN148:CY148" si="8665">IFERROR(ROUNDDOWN(IF(LEFT($C148,1)="*",AM148*IF(RIGHT($C148,LEN($C148)-1)="old",AM148,VALUE(RIGHT($C148,LEN($C148)-1))),AM148+IF(RIGHT($C148,LEN($C148)-1)="old",AM148,VALUE(RIGHT($C148,LEN($C148)-1))))/3,0),"")</f>
        <v>3</v>
      </c>
      <c r="AO148" s="6">
        <f t="shared" ref="AO148:CZ148" si="8666">IFERROR(IF(MOD(AN148,$D148)=0,$E148,$F148),"")</f>
        <v>4</v>
      </c>
      <c r="AP148" s="6" t="str">
        <f t="shared" si="8128"/>
        <v>,3,3,3,3,3,3</v>
      </c>
      <c r="AQ148" s="6" t="str">
        <f t="shared" si="8129"/>
        <v/>
      </c>
      <c r="AR148" s="6">
        <f t="shared" si="4878"/>
        <v>2</v>
      </c>
      <c r="AS148" s="6">
        <f t="shared" ref="AS148:DD148" si="8667">IFERROR(ROUNDDOWN(IF(LEFT($C148,1)="*",AR148*IF(RIGHT($C148,LEN($C148)-1)="old",AR148,VALUE(RIGHT($C148,LEN($C148)-1))),AR148+IF(RIGHT($C148,LEN($C148)-1)="old",AR148,VALUE(RIGHT($C148,LEN($C148)-1))))/3,0),"")</f>
        <v>3</v>
      </c>
      <c r="AT148" s="6">
        <f t="shared" ref="AT148:DE148" si="8668">IFERROR(IF(MOD(AS148,$D148)=0,$E148,$F148),"")</f>
        <v>4</v>
      </c>
      <c r="AU148" s="6" t="str">
        <f t="shared" si="8132"/>
        <v>,3,3,3,3,3,3,3</v>
      </c>
      <c r="AV148" s="6" t="str">
        <f t="shared" si="8133"/>
        <v/>
      </c>
      <c r="AW148" s="6">
        <f t="shared" si="4881"/>
        <v>2</v>
      </c>
      <c r="AX148" s="6">
        <f t="shared" ref="AX148:DI148" si="8669">IFERROR(ROUNDDOWN(IF(LEFT($C148,1)="*",AW148*IF(RIGHT($C148,LEN($C148)-1)="old",AW148,VALUE(RIGHT($C148,LEN($C148)-1))),AW148+IF(RIGHT($C148,LEN($C148)-1)="old",AW148,VALUE(RIGHT($C148,LEN($C148)-1))))/3,0),"")</f>
        <v>3</v>
      </c>
      <c r="AY148" s="6">
        <f t="shared" ref="AY148:DJ148" si="8670">IFERROR(IF(MOD(AX148,$D148)=0,$E148,$F148),"")</f>
        <v>4</v>
      </c>
      <c r="AZ148" s="6" t="str">
        <f t="shared" si="8136"/>
        <v>,3,3,3,3,3,3,3,3</v>
      </c>
      <c r="BA148" s="6" t="str">
        <f t="shared" si="8137"/>
        <v/>
      </c>
      <c r="BB148" s="6">
        <f t="shared" si="4884"/>
        <v>2</v>
      </c>
      <c r="BC148" s="6">
        <f t="shared" ref="BC148:DN148" si="8671">IFERROR(ROUNDDOWN(IF(LEFT($C148,1)="*",BB148*IF(RIGHT($C148,LEN($C148)-1)="old",BB148,VALUE(RIGHT($C148,LEN($C148)-1))),BB148+IF(RIGHT($C148,LEN($C148)-1)="old",BB148,VALUE(RIGHT($C148,LEN($C148)-1))))/3,0),"")</f>
        <v>3</v>
      </c>
      <c r="BD148" s="6">
        <f t="shared" ref="BD148:DO148" si="8672">IFERROR(IF(MOD(BC148,$D148)=0,$E148,$F148),"")</f>
        <v>4</v>
      </c>
      <c r="BE148" s="6" t="str">
        <f t="shared" si="8140"/>
        <v>,3,3,3,3,3,3,3,3,3</v>
      </c>
      <c r="BF148" s="6" t="str">
        <f t="shared" si="8141"/>
        <v/>
      </c>
      <c r="BG148" s="6">
        <f t="shared" si="4887"/>
        <v>2</v>
      </c>
      <c r="BH148" s="6">
        <f t="shared" ref="BH148:DS148" si="8673">IFERROR(ROUNDDOWN(IF(LEFT($C148,1)="*",BG148*IF(RIGHT($C148,LEN($C148)-1)="old",BG148,VALUE(RIGHT($C148,LEN($C148)-1))),BG148+IF(RIGHT($C148,LEN($C148)-1)="old",BG148,VALUE(RIGHT($C148,LEN($C148)-1))))/3,0),"")</f>
        <v>3</v>
      </c>
      <c r="BI148" s="6">
        <f t="shared" ref="BI148:DT148" si="8674">IFERROR(IF(MOD(BH148,$D148)=0,$E148,$F148),"")</f>
        <v>4</v>
      </c>
      <c r="BJ148" s="6" t="str">
        <f t="shared" si="8144"/>
        <v>,3,3,3,3,3,3,3,3,3,3</v>
      </c>
      <c r="BK148" s="6" t="str">
        <f t="shared" si="8145"/>
        <v/>
      </c>
      <c r="BL148" s="6" t="str">
        <f t="shared" si="4890"/>
        <v/>
      </c>
      <c r="BM148" s="6" t="str">
        <f t="shared" ref="BM148:DX148" si="8675">IFERROR(ROUNDDOWN(IF(LEFT($C148,1)="*",BL148*IF(RIGHT($C148,LEN($C148)-1)="old",BL148,VALUE(RIGHT($C148,LEN($C148)-1))),BL148+IF(RIGHT($C148,LEN($C148)-1)="old",BL148,VALUE(RIGHT($C148,LEN($C148)-1))))/3,0),"")</f>
        <v/>
      </c>
      <c r="BN148" s="6" t="str">
        <f t="shared" ref="BN148:DY148" si="8676">IFERROR(IF(MOD(BM148,$D148)=0,$E148,$F148),"")</f>
        <v/>
      </c>
      <c r="BO148" s="6" t="str">
        <f t="shared" si="8148"/>
        <v>,3,3,3,3,3,3,3,3,3,3</v>
      </c>
      <c r="BP148" s="6" t="str">
        <f t="shared" si="8149"/>
        <v/>
      </c>
      <c r="BQ148" s="6" t="str">
        <f t="shared" si="4893"/>
        <v/>
      </c>
      <c r="BR148" s="6" t="str">
        <f t="shared" ref="BR148:EC148" si="8677">IFERROR(ROUNDDOWN(IF(LEFT($C148,1)="*",BQ148*IF(RIGHT($C148,LEN($C148)-1)="old",BQ148,VALUE(RIGHT($C148,LEN($C148)-1))),BQ148+IF(RIGHT($C148,LEN($C148)-1)="old",BQ148,VALUE(RIGHT($C148,LEN($C148)-1))))/3,0),"")</f>
        <v/>
      </c>
      <c r="BS148" s="6" t="str">
        <f t="shared" ref="BS148:ED148" si="8678">IFERROR(IF(MOD(BR148,$D148)=0,$E148,$F148),"")</f>
        <v/>
      </c>
      <c r="BT148" s="6" t="str">
        <f t="shared" si="8152"/>
        <v>,3,3,3,3,3,3,3,3,3,3</v>
      </c>
      <c r="BU148" s="6" t="str">
        <f t="shared" si="8153"/>
        <v/>
      </c>
      <c r="BV148" s="6" t="str">
        <f t="shared" si="4896"/>
        <v/>
      </c>
      <c r="BW148" s="6" t="str">
        <f t="shared" ref="BW148:EH148" si="8679">IFERROR(ROUNDDOWN(IF(LEFT($C148,1)="*",BV148*IF(RIGHT($C148,LEN($C148)-1)="old",BV148,VALUE(RIGHT($C148,LEN($C148)-1))),BV148+IF(RIGHT($C148,LEN($C148)-1)="old",BV148,VALUE(RIGHT($C148,LEN($C148)-1))))/3,0),"")</f>
        <v/>
      </c>
      <c r="BX148" s="6" t="str">
        <f t="shared" ref="BX148:EI148" si="8680">IFERROR(IF(MOD(BW148,$D148)=0,$E148,$F148),"")</f>
        <v/>
      </c>
      <c r="BY148" s="6" t="str">
        <f t="shared" si="8156"/>
        <v>,3,3,3,3,3,3,3,3,3,3</v>
      </c>
      <c r="BZ148" s="6" t="str">
        <f t="shared" si="8157"/>
        <v/>
      </c>
      <c r="CA148" s="6" t="str">
        <f t="shared" si="4899"/>
        <v/>
      </c>
      <c r="CB148" s="6" t="str">
        <f t="shared" ref="CB148:EM148" si="8681">IFERROR(ROUNDDOWN(IF(LEFT($C148,1)="*",CA148*IF(RIGHT($C148,LEN($C148)-1)="old",CA148,VALUE(RIGHT($C148,LEN($C148)-1))),CA148+IF(RIGHT($C148,LEN($C148)-1)="old",CA148,VALUE(RIGHT($C148,LEN($C148)-1))))/3,0),"")</f>
        <v/>
      </c>
      <c r="CC148" s="6" t="str">
        <f t="shared" ref="CC148:EN148" si="8682">IFERROR(IF(MOD(CB148,$D148)=0,$E148,$F148),"")</f>
        <v/>
      </c>
      <c r="CD148" s="6" t="str">
        <f t="shared" si="8160"/>
        <v>,3,3,3,3,3,3,3,3,3,3</v>
      </c>
      <c r="CE148" s="6" t="str">
        <f t="shared" si="8161"/>
        <v/>
      </c>
      <c r="CF148" s="6" t="str">
        <f t="shared" si="4902"/>
        <v/>
      </c>
      <c r="CG148" s="6" t="str">
        <f t="shared" ref="CG148:ER148" si="8683">IFERROR(ROUNDDOWN(IF(LEFT($C148,1)="*",CF148*IF(RIGHT($C148,LEN($C148)-1)="old",CF148,VALUE(RIGHT($C148,LEN($C148)-1))),CF148+IF(RIGHT($C148,LEN($C148)-1)="old",CF148,VALUE(RIGHT($C148,LEN($C148)-1))))/3,0),"")</f>
        <v/>
      </c>
      <c r="CH148" s="6" t="str">
        <f t="shared" ref="CH148:ES148" si="8684">IFERROR(IF(MOD(CG148,$D148)=0,$E148,$F148),"")</f>
        <v/>
      </c>
      <c r="CI148" s="6" t="str">
        <f t="shared" si="8164"/>
        <v>,3,3,3,3,3,3,3,3,3,3</v>
      </c>
      <c r="CJ148" s="6" t="str">
        <f t="shared" si="8165"/>
        <v/>
      </c>
      <c r="CK148" s="6" t="str">
        <f t="shared" si="4905"/>
        <v/>
      </c>
      <c r="CL148" s="6" t="str">
        <f t="shared" ref="CL148:EW148" si="8685">IFERROR(ROUNDDOWN(IF(LEFT($C148,1)="*",CK148*IF(RIGHT($C148,LEN($C148)-1)="old",CK148,VALUE(RIGHT($C148,LEN($C148)-1))),CK148+IF(RIGHT($C148,LEN($C148)-1)="old",CK148,VALUE(RIGHT($C148,LEN($C148)-1))))/3,0),"")</f>
        <v/>
      </c>
      <c r="CM148" s="6" t="str">
        <f t="shared" ref="CM148:EX148" si="8686">IFERROR(IF(MOD(CL148,$D148)=0,$E148,$F148),"")</f>
        <v/>
      </c>
      <c r="CN148" s="6" t="str">
        <f t="shared" si="8168"/>
        <v>,3,3,3,3,3,3,3,3,3,3</v>
      </c>
      <c r="CO148" s="6" t="str">
        <f t="shared" si="8169"/>
        <v/>
      </c>
      <c r="CP148" s="6" t="str">
        <f t="shared" si="4908"/>
        <v/>
      </c>
      <c r="CQ148" s="6" t="str">
        <f t="shared" ref="CQ148:FB148" si="8687">IFERROR(ROUNDDOWN(IF(LEFT($C148,1)="*",CP148*IF(RIGHT($C148,LEN($C148)-1)="old",CP148,VALUE(RIGHT($C148,LEN($C148)-1))),CP148+IF(RIGHT($C148,LEN($C148)-1)="old",CP148,VALUE(RIGHT($C148,LEN($C148)-1))))/3,0),"")</f>
        <v/>
      </c>
      <c r="CR148" s="6" t="str">
        <f t="shared" ref="CR148:FC148" si="8688">IFERROR(IF(MOD(CQ148,$D148)=0,$E148,$F148),"")</f>
        <v/>
      </c>
      <c r="CS148" s="6" t="str">
        <f t="shared" si="8172"/>
        <v>,3,3,3,3,3,3,3,3,3,3</v>
      </c>
      <c r="CT148" s="6" t="str">
        <f t="shared" si="8173"/>
        <v/>
      </c>
      <c r="CU148" s="6" t="str">
        <f t="shared" si="4911"/>
        <v/>
      </c>
      <c r="CV148" s="6" t="str">
        <f t="shared" ref="CV148:FG148" si="8689">IFERROR(ROUNDDOWN(IF(LEFT($C148,1)="*",CU148*IF(RIGHT($C148,LEN($C148)-1)="old",CU148,VALUE(RIGHT($C148,LEN($C148)-1))),CU148+IF(RIGHT($C148,LEN($C148)-1)="old",CU148,VALUE(RIGHT($C148,LEN($C148)-1))))/3,0),"")</f>
        <v/>
      </c>
      <c r="CW148" s="6" t="str">
        <f t="shared" ref="CW148:FH148" si="8690">IFERROR(IF(MOD(CV148,$D148)=0,$E148,$F148),"")</f>
        <v/>
      </c>
      <c r="CX148" s="6" t="str">
        <f t="shared" si="8176"/>
        <v>,3,3,3,3,3,3,3,3,3,3</v>
      </c>
      <c r="CY148" s="6" t="str">
        <f t="shared" si="8177"/>
        <v/>
      </c>
      <c r="CZ148" s="6" t="str">
        <f t="shared" si="4914"/>
        <v/>
      </c>
      <c r="DA148" s="6" t="str">
        <f t="shared" ref="DA148:FL148" si="8691">IFERROR(ROUNDDOWN(IF(LEFT($C148,1)="*",CZ148*IF(RIGHT($C148,LEN($C148)-1)="old",CZ148,VALUE(RIGHT($C148,LEN($C148)-1))),CZ148+IF(RIGHT($C148,LEN($C148)-1)="old",CZ148,VALUE(RIGHT($C148,LEN($C148)-1))))/3,0),"")</f>
        <v/>
      </c>
      <c r="DB148" s="6" t="str">
        <f t="shared" ref="DB148:FM148" si="8692">IFERROR(IF(MOD(DA148,$D148)=0,$E148,$F148),"")</f>
        <v/>
      </c>
      <c r="DC148" s="6" t="str">
        <f t="shared" si="8180"/>
        <v>,3,3,3,3,3,3,3,3,3,3</v>
      </c>
      <c r="DD148" s="6" t="str">
        <f t="shared" si="8181"/>
        <v/>
      </c>
      <c r="DE148" s="6" t="str">
        <f t="shared" si="4917"/>
        <v/>
      </c>
      <c r="DF148" s="6" t="str">
        <f t="shared" ref="DF148:FQ148" si="8693">IFERROR(ROUNDDOWN(IF(LEFT($C148,1)="*",DE148*IF(RIGHT($C148,LEN($C148)-1)="old",DE148,VALUE(RIGHT($C148,LEN($C148)-1))),DE148+IF(RIGHT($C148,LEN($C148)-1)="old",DE148,VALUE(RIGHT($C148,LEN($C148)-1))))/3,0),"")</f>
        <v/>
      </c>
      <c r="DG148" s="6" t="str">
        <f t="shared" ref="DG148:FR148" si="8694">IFERROR(IF(MOD(DF148,$D148)=0,$E148,$F148),"")</f>
        <v/>
      </c>
      <c r="DH148" s="6" t="str">
        <f t="shared" si="8184"/>
        <v>,3,3,3,3,3,3,3,3,3,3</v>
      </c>
      <c r="DI148" s="6" t="str">
        <f t="shared" si="8185"/>
        <v/>
      </c>
      <c r="DJ148" s="6" t="str">
        <f t="shared" si="4920"/>
        <v/>
      </c>
      <c r="DK148" s="6" t="str">
        <f t="shared" ref="DK148:FV148" si="8695">IFERROR(ROUNDDOWN(IF(LEFT($C148,1)="*",DJ148*IF(RIGHT($C148,LEN($C148)-1)="old",DJ148,VALUE(RIGHT($C148,LEN($C148)-1))),DJ148+IF(RIGHT($C148,LEN($C148)-1)="old",DJ148,VALUE(RIGHT($C148,LEN($C148)-1))))/3,0),"")</f>
        <v/>
      </c>
      <c r="DL148" s="6" t="str">
        <f t="shared" ref="DL148:FW148" si="8696">IFERROR(IF(MOD(DK148,$D148)=0,$E148,$F148),"")</f>
        <v/>
      </c>
      <c r="DM148" s="6" t="str">
        <f t="shared" si="8188"/>
        <v>,3,3,3,3,3,3,3,3,3,3</v>
      </c>
      <c r="DN148" s="6" t="str">
        <f t="shared" si="8189"/>
        <v/>
      </c>
      <c r="DO148" s="6" t="str">
        <f t="shared" si="4923"/>
        <v/>
      </c>
      <c r="DP148" s="6" t="str">
        <f t="shared" ref="DP148:GA148" si="8697">IFERROR(ROUNDDOWN(IF(LEFT($C148,1)="*",DO148*IF(RIGHT($C148,LEN($C148)-1)="old",DO148,VALUE(RIGHT($C148,LEN($C148)-1))),DO148+IF(RIGHT($C148,LEN($C148)-1)="old",DO148,VALUE(RIGHT($C148,LEN($C148)-1))))/3,0),"")</f>
        <v/>
      </c>
      <c r="DQ148" s="6" t="str">
        <f t="shared" ref="DQ148:GB148" si="8698">IFERROR(IF(MOD(DP148,$D148)=0,$E148,$F148),"")</f>
        <v/>
      </c>
      <c r="DR148" s="6" t="str">
        <f t="shared" si="8192"/>
        <v>,3,3,3,3,3,3,3,3,3,3</v>
      </c>
      <c r="DS148" s="6" t="str">
        <f t="shared" si="8193"/>
        <v/>
      </c>
      <c r="DT148" s="6" t="str">
        <f t="shared" si="4926"/>
        <v/>
      </c>
      <c r="DU148" s="6" t="str">
        <f t="shared" ref="DU148:GF148" si="8699">IFERROR(ROUNDDOWN(IF(LEFT($C148,1)="*",DT148*IF(RIGHT($C148,LEN($C148)-1)="old",DT148,VALUE(RIGHT($C148,LEN($C148)-1))),DT148+IF(RIGHT($C148,LEN($C148)-1)="old",DT148,VALUE(RIGHT($C148,LEN($C148)-1))))/3,0),"")</f>
        <v/>
      </c>
      <c r="DV148" s="6" t="str">
        <f t="shared" ref="DV148:GG148" si="8700">IFERROR(IF(MOD(DU148,$D148)=0,$E148,$F148),"")</f>
        <v/>
      </c>
      <c r="DW148" s="6" t="str">
        <f t="shared" si="8196"/>
        <v>,3,3,3,3,3,3,3,3,3,3</v>
      </c>
      <c r="DX148" s="6" t="str">
        <f t="shared" si="8197"/>
        <v/>
      </c>
      <c r="DY148" s="6" t="str">
        <f t="shared" si="4929"/>
        <v/>
      </c>
      <c r="DZ148" s="6" t="str">
        <f t="shared" ref="DZ148:GK148" si="8701">IFERROR(ROUNDDOWN(IF(LEFT($C148,1)="*",DY148*IF(RIGHT($C148,LEN($C148)-1)="old",DY148,VALUE(RIGHT($C148,LEN($C148)-1))),DY148+IF(RIGHT($C148,LEN($C148)-1)="old",DY148,VALUE(RIGHT($C148,LEN($C148)-1))))/3,0),"")</f>
        <v/>
      </c>
      <c r="EA148" s="6" t="str">
        <f t="shared" ref="EA148:GK148" si="8702">IFERROR(IF(MOD(DZ148,$D148)=0,$E148,$F148),"")</f>
        <v/>
      </c>
      <c r="EB148" s="6" t="str">
        <f t="shared" si="8200"/>
        <v>,3,3,3,3,3,3,3,3,3,3</v>
      </c>
      <c r="EC148" s="6" t="str">
        <f t="shared" si="8201"/>
        <v/>
      </c>
      <c r="ED148" s="6" t="str">
        <f t="shared" si="4932"/>
        <v/>
      </c>
      <c r="EE148" s="6" t="str">
        <f t="shared" ref="EE148:GK148" si="8703">IFERROR(ROUNDDOWN(IF(LEFT($C148,1)="*",ED148*IF(RIGHT($C148,LEN($C148)-1)="old",ED148,VALUE(RIGHT($C148,LEN($C148)-1))),ED148+IF(RIGHT($C148,LEN($C148)-1)="old",ED148,VALUE(RIGHT($C148,LEN($C148)-1))))/3,0),"")</f>
        <v/>
      </c>
      <c r="EF148" s="6" t="str">
        <f t="shared" ref="EF148:GK148" si="8704">IFERROR(IF(MOD(EE148,$D148)=0,$E148,$F148),"")</f>
        <v/>
      </c>
      <c r="EG148" s="6" t="str">
        <f t="shared" si="8204"/>
        <v>,3,3,3,3,3,3,3,3,3,3</v>
      </c>
      <c r="EH148" s="6" t="str">
        <f t="shared" si="8205"/>
        <v/>
      </c>
      <c r="EI148" s="6" t="str">
        <f t="shared" si="4935"/>
        <v/>
      </c>
      <c r="EJ148" s="6" t="str">
        <f t="shared" ref="EJ148:GK148" si="8705">IFERROR(ROUNDDOWN(IF(LEFT($C148,1)="*",EI148*IF(RIGHT($C148,LEN($C148)-1)="old",EI148,VALUE(RIGHT($C148,LEN($C148)-1))),EI148+IF(RIGHT($C148,LEN($C148)-1)="old",EI148,VALUE(RIGHT($C148,LEN($C148)-1))))/3,0),"")</f>
        <v/>
      </c>
      <c r="EK148" s="6" t="str">
        <f t="shared" ref="EK148:GK148" si="8706">IFERROR(IF(MOD(EJ148,$D148)=0,$E148,$F148),"")</f>
        <v/>
      </c>
      <c r="EL148" s="6" t="str">
        <f t="shared" si="8208"/>
        <v>,3,3,3,3,3,3,3,3,3,3</v>
      </c>
      <c r="EM148" s="6" t="str">
        <f t="shared" si="8209"/>
        <v/>
      </c>
      <c r="EN148" s="6" t="str">
        <f t="shared" si="4938"/>
        <v/>
      </c>
      <c r="EO148" s="6" t="str">
        <f t="shared" ref="EO148:GK148" si="8707">IFERROR(ROUNDDOWN(IF(LEFT($C148,1)="*",EN148*IF(RIGHT($C148,LEN($C148)-1)="old",EN148,VALUE(RIGHT($C148,LEN($C148)-1))),EN148+IF(RIGHT($C148,LEN($C148)-1)="old",EN148,VALUE(RIGHT($C148,LEN($C148)-1))))/3,0),"")</f>
        <v/>
      </c>
      <c r="EP148" s="6" t="str">
        <f t="shared" ref="EP148:GK148" si="8708">IFERROR(IF(MOD(EO148,$D148)=0,$E148,$F148),"")</f>
        <v/>
      </c>
      <c r="EQ148" s="6" t="str">
        <f t="shared" si="8212"/>
        <v>,3,3,3,3,3,3,3,3,3,3</v>
      </c>
      <c r="ER148" s="6" t="str">
        <f t="shared" si="8213"/>
        <v/>
      </c>
      <c r="ES148" s="6" t="str">
        <f t="shared" si="4941"/>
        <v/>
      </c>
      <c r="ET148" s="6" t="str">
        <f t="shared" ref="ET148:GK148" si="8709">IFERROR(ROUNDDOWN(IF(LEFT($C148,1)="*",ES148*IF(RIGHT($C148,LEN($C148)-1)="old",ES148,VALUE(RIGHT($C148,LEN($C148)-1))),ES148+IF(RIGHT($C148,LEN($C148)-1)="old",ES148,VALUE(RIGHT($C148,LEN($C148)-1))))/3,0),"")</f>
        <v/>
      </c>
      <c r="EU148" s="6" t="str">
        <f t="shared" ref="EU148:GK148" si="8710">IFERROR(IF(MOD(ET148,$D148)=0,$E148,$F148),"")</f>
        <v/>
      </c>
      <c r="EV148" s="6" t="str">
        <f t="shared" si="8216"/>
        <v>,3,3,3,3,3,3,3,3,3,3</v>
      </c>
      <c r="EW148" s="6" t="str">
        <f t="shared" si="8217"/>
        <v/>
      </c>
      <c r="EX148" s="6" t="str">
        <f t="shared" si="4944"/>
        <v/>
      </c>
      <c r="EY148" s="6" t="str">
        <f t="shared" ref="EY148:GK148" si="8711">IFERROR(ROUNDDOWN(IF(LEFT($C148,1)="*",EX148*IF(RIGHT($C148,LEN($C148)-1)="old",EX148,VALUE(RIGHT($C148,LEN($C148)-1))),EX148+IF(RIGHT($C148,LEN($C148)-1)="old",EX148,VALUE(RIGHT($C148,LEN($C148)-1))))/3,0),"")</f>
        <v/>
      </c>
      <c r="EZ148" s="6" t="str">
        <f t="shared" ref="EZ148:GK148" si="8712">IFERROR(IF(MOD(EY148,$D148)=0,$E148,$F148),"")</f>
        <v/>
      </c>
      <c r="FA148" s="6" t="str">
        <f t="shared" si="8220"/>
        <v>,3,3,3,3,3,3,3,3,3,3</v>
      </c>
      <c r="FB148" s="6" t="str">
        <f t="shared" si="8221"/>
        <v/>
      </c>
      <c r="FC148" s="6" t="str">
        <f t="shared" si="4947"/>
        <v/>
      </c>
      <c r="FD148" s="6" t="str">
        <f t="shared" ref="FD148:GK148" si="8713">IFERROR(ROUNDDOWN(IF(LEFT($C148,1)="*",FC148*IF(RIGHT($C148,LEN($C148)-1)="old",FC148,VALUE(RIGHT($C148,LEN($C148)-1))),FC148+IF(RIGHT($C148,LEN($C148)-1)="old",FC148,VALUE(RIGHT($C148,LEN($C148)-1))))/3,0),"")</f>
        <v/>
      </c>
      <c r="FE148" s="6" t="str">
        <f t="shared" ref="FE148:GK148" si="8714">IFERROR(IF(MOD(FD148,$D148)=0,$E148,$F148),"")</f>
        <v/>
      </c>
      <c r="FF148" s="6" t="str">
        <f t="shared" si="8224"/>
        <v>,3,3,3,3,3,3,3,3,3,3</v>
      </c>
      <c r="FG148" s="6" t="str">
        <f t="shared" si="8225"/>
        <v/>
      </c>
      <c r="FH148" s="6" t="str">
        <f t="shared" si="4950"/>
        <v/>
      </c>
      <c r="FI148" s="6" t="str">
        <f t="shared" ref="FI148:GK148" si="8715">IFERROR(ROUNDDOWN(IF(LEFT($C148,1)="*",FH148*IF(RIGHT($C148,LEN($C148)-1)="old",FH148,VALUE(RIGHT($C148,LEN($C148)-1))),FH148+IF(RIGHT($C148,LEN($C148)-1)="old",FH148,VALUE(RIGHT($C148,LEN($C148)-1))))/3,0),"")</f>
        <v/>
      </c>
      <c r="FJ148" s="6" t="str">
        <f t="shared" ref="FJ148:GK148" si="8716">IFERROR(IF(MOD(FI148,$D148)=0,$E148,$F148),"")</f>
        <v/>
      </c>
      <c r="FK148" s="6" t="str">
        <f t="shared" si="8228"/>
        <v>,3,3,3,3,3,3,3,3,3,3</v>
      </c>
      <c r="FL148" s="6" t="str">
        <f t="shared" si="8229"/>
        <v/>
      </c>
      <c r="FM148" s="6" t="str">
        <f t="shared" si="4953"/>
        <v/>
      </c>
      <c r="FN148" s="6" t="str">
        <f t="shared" ref="FN148:GK148" si="8717">IFERROR(ROUNDDOWN(IF(LEFT($C148,1)="*",FM148*IF(RIGHT($C148,LEN($C148)-1)="old",FM148,VALUE(RIGHT($C148,LEN($C148)-1))),FM148+IF(RIGHT($C148,LEN($C148)-1)="old",FM148,VALUE(RIGHT($C148,LEN($C148)-1))))/3,0),"")</f>
        <v/>
      </c>
      <c r="FO148" s="6" t="str">
        <f t="shared" ref="FO148:GK148" si="8718">IFERROR(IF(MOD(FN148,$D148)=0,$E148,$F148),"")</f>
        <v/>
      </c>
      <c r="FP148" s="6" t="str">
        <f t="shared" si="8232"/>
        <v>,3,3,3,3,3,3,3,3,3,3</v>
      </c>
      <c r="FQ148" s="6" t="str">
        <f t="shared" si="8233"/>
        <v/>
      </c>
      <c r="FR148" s="6" t="str">
        <f t="shared" si="4956"/>
        <v/>
      </c>
      <c r="FS148" s="6" t="str">
        <f t="shared" ref="FS148:GK148" si="8719">IFERROR(ROUNDDOWN(IF(LEFT($C148,1)="*",FR148*IF(RIGHT($C148,LEN($C148)-1)="old",FR148,VALUE(RIGHT($C148,LEN($C148)-1))),FR148+IF(RIGHT($C148,LEN($C148)-1)="old",FR148,VALUE(RIGHT($C148,LEN($C148)-1))))/3,0),"")</f>
        <v/>
      </c>
      <c r="FT148" s="6" t="str">
        <f t="shared" ref="FT148:GK148" si="8720">IFERROR(IF(MOD(FS148,$D148)=0,$E148,$F148),"")</f>
        <v/>
      </c>
      <c r="FU148" s="6" t="str">
        <f t="shared" si="8236"/>
        <v>,3,3,3,3,3,3,3,3,3,3</v>
      </c>
      <c r="FV148" s="6" t="str">
        <f t="shared" si="8237"/>
        <v/>
      </c>
      <c r="FW148" s="6" t="str">
        <f t="shared" si="4959"/>
        <v/>
      </c>
      <c r="FX148" s="6" t="str">
        <f t="shared" ref="FX148:GK148" si="8721">IFERROR(ROUNDDOWN(IF(LEFT($C148,1)="*",FW148*IF(RIGHT($C148,LEN($C148)-1)="old",FW148,VALUE(RIGHT($C148,LEN($C148)-1))),FW148+IF(RIGHT($C148,LEN($C148)-1)="old",FW148,VALUE(RIGHT($C148,LEN($C148)-1))))/3,0),"")</f>
        <v/>
      </c>
      <c r="FY148" s="6" t="str">
        <f t="shared" ref="FY148:GK148" si="8722">IFERROR(IF(MOD(FX148,$D148)=0,$E148,$F148),"")</f>
        <v/>
      </c>
      <c r="FZ148" s="6" t="str">
        <f t="shared" si="8240"/>
        <v>,3,3,3,3,3,3,3,3,3,3</v>
      </c>
      <c r="GA148" s="6" t="str">
        <f t="shared" si="8241"/>
        <v/>
      </c>
      <c r="GB148" s="6" t="str">
        <f t="shared" si="4962"/>
        <v/>
      </c>
      <c r="GC148" s="6" t="str">
        <f t="shared" ref="GC148:GK148" si="8723">IFERROR(ROUNDDOWN(IF(LEFT($C148,1)="*",GB148*IF(RIGHT($C148,LEN($C148)-1)="old",GB148,VALUE(RIGHT($C148,LEN($C148)-1))),GB148+IF(RIGHT($C148,LEN($C148)-1)="old",GB148,VALUE(RIGHT($C148,LEN($C148)-1))))/3,0),"")</f>
        <v/>
      </c>
      <c r="GD148" s="6" t="str">
        <f t="shared" ref="GD148:GK148" si="8724">IFERROR(IF(MOD(GC148,$D148)=0,$E148,$F148),"")</f>
        <v/>
      </c>
      <c r="GE148" s="6" t="str">
        <f t="shared" si="8244"/>
        <v>,3,3,3,3,3,3,3,3,3,3</v>
      </c>
      <c r="GF148" s="6" t="str">
        <f t="shared" si="8245"/>
        <v/>
      </c>
      <c r="GG148" s="6" t="str">
        <f t="shared" si="4965"/>
        <v/>
      </c>
      <c r="GH148" s="6" t="str">
        <f t="shared" ref="GH148:GK148" si="8725">IFERROR(ROUNDDOWN(IF(LEFT($C148,1)="*",GG148*IF(RIGHT($C148,LEN($C148)-1)="old",GG148,VALUE(RIGHT($C148,LEN($C148)-1))),GG148+IF(RIGHT($C148,LEN($C148)-1)="old",GG148,VALUE(RIGHT($C148,LEN($C148)-1))))/3,0),"")</f>
        <v/>
      </c>
      <c r="GI148" s="6" t="str">
        <f t="shared" ref="GI148:GK148" si="8726">IFERROR(IF(MOD(GH148,$D148)=0,$E148,$F148),"")</f>
        <v/>
      </c>
      <c r="GJ148" s="6" t="str">
        <f t="shared" si="8248"/>
        <v>,3,3,3,3,3,3,3,3,3,3</v>
      </c>
      <c r="GK148" s="6" t="str">
        <f t="shared" si="8249"/>
        <v/>
      </c>
      <c r="GL148" s="6"/>
      <c r="GM148" s="6"/>
      <c r="GN148" s="6"/>
      <c r="GO148" s="6"/>
    </row>
    <row r="149" spans="1:197" s="7" customFormat="1" x14ac:dyDescent="0.25">
      <c r="A149" s="7">
        <f t="shared" ref="A149" si="8727">A141+1</f>
        <v>19</v>
      </c>
      <c r="B149" s="7">
        <v>0</v>
      </c>
      <c r="C149" s="7" t="str">
        <f>"*5"</f>
        <v>*5</v>
      </c>
      <c r="D149" s="7">
        <v>11</v>
      </c>
      <c r="E149" s="7">
        <v>2</v>
      </c>
      <c r="F149" s="7">
        <v>3</v>
      </c>
      <c r="I149" s="7" t="str">
        <f>IF(E142=B149,GJ142,"")&amp;IF(F142=B149,GK142,"")&amp;IF(E143=B149,GJ143,"")&amp;IF(F143=B149,GK143,"")&amp;IF(E144=B149,GJ144,"")&amp;IF(F144=B149,GK144,"")&amp;IF(E145=B149,GJ145,"")&amp;IF(F145=B149,GK145,"")&amp;IF(E146=B149,GJ146,"")&amp;IF(F146=B149,GK146,"")&amp;IF(E147=B149,GJ147,"")&amp;IF(F147=B149,GK147,"")&amp;IF(E148=B149,GJ148,"")&amp;IF(F148=B149,GK148,"")</f>
        <v>,7,33,33,33,33</v>
      </c>
      <c r="J149" s="7">
        <f t="shared" si="4728"/>
        <v>5</v>
      </c>
      <c r="K149" s="7">
        <f>K141+J149</f>
        <v>124</v>
      </c>
      <c r="L149" s="7" t="str">
        <f>IF(E150=B149,GJ150,"")&amp;IF(F150=B149,GK150,"")&amp;IF(E151=B149,GJ151,"")&amp;IF(F151=B149,GK151,"")&amp;IF(E152=B149,GJ152,"")&amp;IF(F152=B149,GK152,"")&amp;IF(E153=B149,GJ153,"")&amp;IF(F153=B149,GK153,"")&amp;IF(E154=B149,GJ154,"")&amp;IF(F154=B149,GK154,"")&amp;IF(E155=B149,GJ155,"")&amp;IF(F155=B149,GK155,"")&amp;IF(E156=B149,GJ156,"")&amp;IF(F156=B149,GK156,"")</f>
        <v>,7,7,33</v>
      </c>
      <c r="M149">
        <f>LEN(L149)-LEN(SUBSTITUTE(L149,",",""))</f>
        <v>3</v>
      </c>
      <c r="N149" s="7">
        <f>IF(N$4&lt;=$J149,VALUE(SUBSTITUTE(MID($I149,IFERROR(FIND(CHAR(1),SUBSTITUTE($I149,",",CHAR(1),(N$4+1)-1)),1),IFERROR(FIND(CHAR(1),SUBSTITUTE($I149,",",CHAR(1),(N$4+1))),LEN($I149)+1)-IFERROR(FIND(CHAR(1),SUBSTITUTE($I149,",",CHAR(1),(N$4+1)-1)),1)),",","")),"")</f>
        <v>7</v>
      </c>
      <c r="O149" s="7">
        <f t="shared" si="7634"/>
        <v>11</v>
      </c>
      <c r="P149" s="7">
        <f t="shared" si="7635"/>
        <v>2</v>
      </c>
      <c r="Q149" s="7" t="str">
        <f t="shared" si="6472"/>
        <v>,11</v>
      </c>
      <c r="R149" s="7" t="str">
        <f t="shared" si="6473"/>
        <v/>
      </c>
      <c r="S149" s="7">
        <f t="shared" si="4729"/>
        <v>33</v>
      </c>
      <c r="T149" s="7">
        <f t="shared" si="4657"/>
        <v>55</v>
      </c>
      <c r="U149" s="7">
        <f t="shared" si="4658"/>
        <v>2</v>
      </c>
      <c r="V149" s="7" t="str">
        <f t="shared" ref="V149:V164" si="8728">IF($E149=U149,Q149&amp;","&amp;T149,Q149)</f>
        <v>,11,55</v>
      </c>
      <c r="W149" s="7" t="str">
        <f t="shared" ref="W149:W164" si="8729">IF($F149=U149,R149&amp;","&amp;T149,R149)</f>
        <v/>
      </c>
      <c r="X149" s="7">
        <f t="shared" si="4866"/>
        <v>33</v>
      </c>
      <c r="Y149" s="7">
        <f t="shared" ref="Y149:CJ149" si="8730">IFERROR(ROUNDDOWN(IF(LEFT($C149,1)="*",X149*IF(RIGHT($C149,LEN($C149)-1)="old",X149,VALUE(RIGHT($C149,LEN($C149)-1))),X149+IF(RIGHT($C149,LEN($C149)-1)="old",X149,VALUE(RIGHT($C149,LEN($C149)-1))))/3,0),"")</f>
        <v>55</v>
      </c>
      <c r="Z149" s="7">
        <f t="shared" ref="Z149:CK149" si="8731">IFERROR(IF(MOD(Y149,$D149)=0,$E149,$F149),"")</f>
        <v>2</v>
      </c>
      <c r="AA149" s="7" t="str">
        <f t="shared" si="8116"/>
        <v>,11,55,55</v>
      </c>
      <c r="AB149" s="7" t="str">
        <f t="shared" si="8117"/>
        <v/>
      </c>
      <c r="AC149" s="7">
        <f t="shared" si="4869"/>
        <v>33</v>
      </c>
      <c r="AD149" s="7">
        <f t="shared" ref="AD149:CO149" si="8732">IFERROR(ROUNDDOWN(IF(LEFT($C149,1)="*",AC149*IF(RIGHT($C149,LEN($C149)-1)="old",AC149,VALUE(RIGHT($C149,LEN($C149)-1))),AC149+IF(RIGHT($C149,LEN($C149)-1)="old",AC149,VALUE(RIGHT($C149,LEN($C149)-1))))/3,0),"")</f>
        <v>55</v>
      </c>
      <c r="AE149" s="7">
        <f t="shared" ref="AE149:CP149" si="8733">IFERROR(IF(MOD(AD149,$D149)=0,$E149,$F149),"")</f>
        <v>2</v>
      </c>
      <c r="AF149" s="7" t="str">
        <f t="shared" si="8120"/>
        <v>,11,55,55,55</v>
      </c>
      <c r="AG149" s="7" t="str">
        <f t="shared" si="8121"/>
        <v/>
      </c>
      <c r="AH149" s="7">
        <f t="shared" si="4872"/>
        <v>33</v>
      </c>
      <c r="AI149" s="7">
        <f t="shared" ref="AI149:CT149" si="8734">IFERROR(ROUNDDOWN(IF(LEFT($C149,1)="*",AH149*IF(RIGHT($C149,LEN($C149)-1)="old",AH149,VALUE(RIGHT($C149,LEN($C149)-1))),AH149+IF(RIGHT($C149,LEN($C149)-1)="old",AH149,VALUE(RIGHT($C149,LEN($C149)-1))))/3,0),"")</f>
        <v>55</v>
      </c>
      <c r="AJ149" s="7">
        <f t="shared" ref="AJ149:CU149" si="8735">IFERROR(IF(MOD(AI149,$D149)=0,$E149,$F149),"")</f>
        <v>2</v>
      </c>
      <c r="AK149" s="7" t="str">
        <f t="shared" si="8124"/>
        <v>,11,55,55,55,55</v>
      </c>
      <c r="AL149" s="7" t="str">
        <f t="shared" si="8125"/>
        <v/>
      </c>
      <c r="AM149" s="7" t="str">
        <f t="shared" si="4875"/>
        <v/>
      </c>
      <c r="AN149" s="7" t="str">
        <f t="shared" ref="AN149:CY149" si="8736">IFERROR(ROUNDDOWN(IF(LEFT($C149,1)="*",AM149*IF(RIGHT($C149,LEN($C149)-1)="old",AM149,VALUE(RIGHT($C149,LEN($C149)-1))),AM149+IF(RIGHT($C149,LEN($C149)-1)="old",AM149,VALUE(RIGHT($C149,LEN($C149)-1))))/3,0),"")</f>
        <v/>
      </c>
      <c r="AO149" s="7" t="str">
        <f t="shared" ref="AO149:CZ149" si="8737">IFERROR(IF(MOD(AN149,$D149)=0,$E149,$F149),"")</f>
        <v/>
      </c>
      <c r="AP149" s="7" t="str">
        <f t="shared" si="8128"/>
        <v>,11,55,55,55,55</v>
      </c>
      <c r="AQ149" s="7" t="str">
        <f t="shared" si="8129"/>
        <v/>
      </c>
      <c r="AR149" s="7" t="str">
        <f t="shared" si="4878"/>
        <v/>
      </c>
      <c r="AS149" s="7" t="str">
        <f t="shared" ref="AS149:DD149" si="8738">IFERROR(ROUNDDOWN(IF(LEFT($C149,1)="*",AR149*IF(RIGHT($C149,LEN($C149)-1)="old",AR149,VALUE(RIGHT($C149,LEN($C149)-1))),AR149+IF(RIGHT($C149,LEN($C149)-1)="old",AR149,VALUE(RIGHT($C149,LEN($C149)-1))))/3,0),"")</f>
        <v/>
      </c>
      <c r="AT149" s="7" t="str">
        <f t="shared" ref="AT149:DE149" si="8739">IFERROR(IF(MOD(AS149,$D149)=0,$E149,$F149),"")</f>
        <v/>
      </c>
      <c r="AU149" s="7" t="str">
        <f t="shared" si="8132"/>
        <v>,11,55,55,55,55</v>
      </c>
      <c r="AV149" s="7" t="str">
        <f t="shared" si="8133"/>
        <v/>
      </c>
      <c r="AW149" s="7" t="str">
        <f t="shared" si="4881"/>
        <v/>
      </c>
      <c r="AX149" s="7" t="str">
        <f t="shared" ref="AX149:DI149" si="8740">IFERROR(ROUNDDOWN(IF(LEFT($C149,1)="*",AW149*IF(RIGHT($C149,LEN($C149)-1)="old",AW149,VALUE(RIGHT($C149,LEN($C149)-1))),AW149+IF(RIGHT($C149,LEN($C149)-1)="old",AW149,VALUE(RIGHT($C149,LEN($C149)-1))))/3,0),"")</f>
        <v/>
      </c>
      <c r="AY149" s="7" t="str">
        <f t="shared" ref="AY149:DJ149" si="8741">IFERROR(IF(MOD(AX149,$D149)=0,$E149,$F149),"")</f>
        <v/>
      </c>
      <c r="AZ149" s="7" t="str">
        <f t="shared" si="8136"/>
        <v>,11,55,55,55,55</v>
      </c>
      <c r="BA149" s="7" t="str">
        <f t="shared" si="8137"/>
        <v/>
      </c>
      <c r="BB149" s="7" t="str">
        <f t="shared" si="4884"/>
        <v/>
      </c>
      <c r="BC149" s="7" t="str">
        <f t="shared" ref="BC149:DN149" si="8742">IFERROR(ROUNDDOWN(IF(LEFT($C149,1)="*",BB149*IF(RIGHT($C149,LEN($C149)-1)="old",BB149,VALUE(RIGHT($C149,LEN($C149)-1))),BB149+IF(RIGHT($C149,LEN($C149)-1)="old",BB149,VALUE(RIGHT($C149,LEN($C149)-1))))/3,0),"")</f>
        <v/>
      </c>
      <c r="BD149" s="7" t="str">
        <f t="shared" ref="BD149:DO149" si="8743">IFERROR(IF(MOD(BC149,$D149)=0,$E149,$F149),"")</f>
        <v/>
      </c>
      <c r="BE149" s="7" t="str">
        <f t="shared" si="8140"/>
        <v>,11,55,55,55,55</v>
      </c>
      <c r="BF149" s="7" t="str">
        <f t="shared" si="8141"/>
        <v/>
      </c>
      <c r="BG149" s="7" t="str">
        <f t="shared" si="4887"/>
        <v/>
      </c>
      <c r="BH149" s="7" t="str">
        <f t="shared" ref="BH149:DS149" si="8744">IFERROR(ROUNDDOWN(IF(LEFT($C149,1)="*",BG149*IF(RIGHT($C149,LEN($C149)-1)="old",BG149,VALUE(RIGHT($C149,LEN($C149)-1))),BG149+IF(RIGHT($C149,LEN($C149)-1)="old",BG149,VALUE(RIGHT($C149,LEN($C149)-1))))/3,0),"")</f>
        <v/>
      </c>
      <c r="BI149" s="7" t="str">
        <f t="shared" ref="BI149:DT149" si="8745">IFERROR(IF(MOD(BH149,$D149)=0,$E149,$F149),"")</f>
        <v/>
      </c>
      <c r="BJ149" s="7" t="str">
        <f t="shared" si="8144"/>
        <v>,11,55,55,55,55</v>
      </c>
      <c r="BK149" s="7" t="str">
        <f t="shared" si="8145"/>
        <v/>
      </c>
      <c r="BL149" s="7" t="str">
        <f t="shared" si="4890"/>
        <v/>
      </c>
      <c r="BM149" s="7" t="str">
        <f t="shared" ref="BM149:DX149" si="8746">IFERROR(ROUNDDOWN(IF(LEFT($C149,1)="*",BL149*IF(RIGHT($C149,LEN($C149)-1)="old",BL149,VALUE(RIGHT($C149,LEN($C149)-1))),BL149+IF(RIGHT($C149,LEN($C149)-1)="old",BL149,VALUE(RIGHT($C149,LEN($C149)-1))))/3,0),"")</f>
        <v/>
      </c>
      <c r="BN149" s="7" t="str">
        <f t="shared" ref="BN149:DY149" si="8747">IFERROR(IF(MOD(BM149,$D149)=0,$E149,$F149),"")</f>
        <v/>
      </c>
      <c r="BO149" s="7" t="str">
        <f t="shared" si="8148"/>
        <v>,11,55,55,55,55</v>
      </c>
      <c r="BP149" s="7" t="str">
        <f t="shared" si="8149"/>
        <v/>
      </c>
      <c r="BQ149" s="7" t="str">
        <f t="shared" si="4893"/>
        <v/>
      </c>
      <c r="BR149" s="7" t="str">
        <f t="shared" ref="BR149:EC149" si="8748">IFERROR(ROUNDDOWN(IF(LEFT($C149,1)="*",BQ149*IF(RIGHT($C149,LEN($C149)-1)="old",BQ149,VALUE(RIGHT($C149,LEN($C149)-1))),BQ149+IF(RIGHT($C149,LEN($C149)-1)="old",BQ149,VALUE(RIGHT($C149,LEN($C149)-1))))/3,0),"")</f>
        <v/>
      </c>
      <c r="BS149" s="7" t="str">
        <f t="shared" ref="BS149:ED149" si="8749">IFERROR(IF(MOD(BR149,$D149)=0,$E149,$F149),"")</f>
        <v/>
      </c>
      <c r="BT149" s="7" t="str">
        <f t="shared" si="8152"/>
        <v>,11,55,55,55,55</v>
      </c>
      <c r="BU149" s="7" t="str">
        <f t="shared" si="8153"/>
        <v/>
      </c>
      <c r="BV149" s="7" t="str">
        <f t="shared" si="4896"/>
        <v/>
      </c>
      <c r="BW149" s="7" t="str">
        <f t="shared" ref="BW149:EH149" si="8750">IFERROR(ROUNDDOWN(IF(LEFT($C149,1)="*",BV149*IF(RIGHT($C149,LEN($C149)-1)="old",BV149,VALUE(RIGHT($C149,LEN($C149)-1))),BV149+IF(RIGHT($C149,LEN($C149)-1)="old",BV149,VALUE(RIGHT($C149,LEN($C149)-1))))/3,0),"")</f>
        <v/>
      </c>
      <c r="BX149" s="7" t="str">
        <f t="shared" ref="BX149:EI149" si="8751">IFERROR(IF(MOD(BW149,$D149)=0,$E149,$F149),"")</f>
        <v/>
      </c>
      <c r="BY149" s="7" t="str">
        <f t="shared" si="8156"/>
        <v>,11,55,55,55,55</v>
      </c>
      <c r="BZ149" s="7" t="str">
        <f t="shared" si="8157"/>
        <v/>
      </c>
      <c r="CA149" s="7" t="str">
        <f t="shared" si="4899"/>
        <v/>
      </c>
      <c r="CB149" s="7" t="str">
        <f t="shared" ref="CB149:EM149" si="8752">IFERROR(ROUNDDOWN(IF(LEFT($C149,1)="*",CA149*IF(RIGHT($C149,LEN($C149)-1)="old",CA149,VALUE(RIGHT($C149,LEN($C149)-1))),CA149+IF(RIGHT($C149,LEN($C149)-1)="old",CA149,VALUE(RIGHT($C149,LEN($C149)-1))))/3,0),"")</f>
        <v/>
      </c>
      <c r="CC149" s="7" t="str">
        <f t="shared" ref="CC149:EN149" si="8753">IFERROR(IF(MOD(CB149,$D149)=0,$E149,$F149),"")</f>
        <v/>
      </c>
      <c r="CD149" s="7" t="str">
        <f t="shared" si="8160"/>
        <v>,11,55,55,55,55</v>
      </c>
      <c r="CE149" s="7" t="str">
        <f t="shared" si="8161"/>
        <v/>
      </c>
      <c r="CF149" s="7" t="str">
        <f t="shared" si="4902"/>
        <v/>
      </c>
      <c r="CG149" s="7" t="str">
        <f t="shared" ref="CG149:ER149" si="8754">IFERROR(ROUNDDOWN(IF(LEFT($C149,1)="*",CF149*IF(RIGHT($C149,LEN($C149)-1)="old",CF149,VALUE(RIGHT($C149,LEN($C149)-1))),CF149+IF(RIGHT($C149,LEN($C149)-1)="old",CF149,VALUE(RIGHT($C149,LEN($C149)-1))))/3,0),"")</f>
        <v/>
      </c>
      <c r="CH149" s="7" t="str">
        <f t="shared" ref="CH149:ES149" si="8755">IFERROR(IF(MOD(CG149,$D149)=0,$E149,$F149),"")</f>
        <v/>
      </c>
      <c r="CI149" s="7" t="str">
        <f t="shared" si="8164"/>
        <v>,11,55,55,55,55</v>
      </c>
      <c r="CJ149" s="7" t="str">
        <f t="shared" si="8165"/>
        <v/>
      </c>
      <c r="CK149" s="7" t="str">
        <f t="shared" si="4905"/>
        <v/>
      </c>
      <c r="CL149" s="7" t="str">
        <f t="shared" ref="CL149:EW149" si="8756">IFERROR(ROUNDDOWN(IF(LEFT($C149,1)="*",CK149*IF(RIGHT($C149,LEN($C149)-1)="old",CK149,VALUE(RIGHT($C149,LEN($C149)-1))),CK149+IF(RIGHT($C149,LEN($C149)-1)="old",CK149,VALUE(RIGHT($C149,LEN($C149)-1))))/3,0),"")</f>
        <v/>
      </c>
      <c r="CM149" s="7" t="str">
        <f t="shared" ref="CM149:EX149" si="8757">IFERROR(IF(MOD(CL149,$D149)=0,$E149,$F149),"")</f>
        <v/>
      </c>
      <c r="CN149" s="7" t="str">
        <f t="shared" si="8168"/>
        <v>,11,55,55,55,55</v>
      </c>
      <c r="CO149" s="7" t="str">
        <f t="shared" si="8169"/>
        <v/>
      </c>
      <c r="CP149" s="7" t="str">
        <f t="shared" si="4908"/>
        <v/>
      </c>
      <c r="CQ149" s="7" t="str">
        <f t="shared" ref="CQ149:FB149" si="8758">IFERROR(ROUNDDOWN(IF(LEFT($C149,1)="*",CP149*IF(RIGHT($C149,LEN($C149)-1)="old",CP149,VALUE(RIGHT($C149,LEN($C149)-1))),CP149+IF(RIGHT($C149,LEN($C149)-1)="old",CP149,VALUE(RIGHT($C149,LEN($C149)-1))))/3,0),"")</f>
        <v/>
      </c>
      <c r="CR149" s="7" t="str">
        <f t="shared" ref="CR149:FC149" si="8759">IFERROR(IF(MOD(CQ149,$D149)=0,$E149,$F149),"")</f>
        <v/>
      </c>
      <c r="CS149" s="7" t="str">
        <f t="shared" si="8172"/>
        <v>,11,55,55,55,55</v>
      </c>
      <c r="CT149" s="7" t="str">
        <f t="shared" si="8173"/>
        <v/>
      </c>
      <c r="CU149" s="7" t="str">
        <f t="shared" si="4911"/>
        <v/>
      </c>
      <c r="CV149" s="7" t="str">
        <f t="shared" ref="CV149:FG149" si="8760">IFERROR(ROUNDDOWN(IF(LEFT($C149,1)="*",CU149*IF(RIGHT($C149,LEN($C149)-1)="old",CU149,VALUE(RIGHT($C149,LEN($C149)-1))),CU149+IF(RIGHT($C149,LEN($C149)-1)="old",CU149,VALUE(RIGHT($C149,LEN($C149)-1))))/3,0),"")</f>
        <v/>
      </c>
      <c r="CW149" s="7" t="str">
        <f t="shared" ref="CW149:FH149" si="8761">IFERROR(IF(MOD(CV149,$D149)=0,$E149,$F149),"")</f>
        <v/>
      </c>
      <c r="CX149" s="7" t="str">
        <f t="shared" si="8176"/>
        <v>,11,55,55,55,55</v>
      </c>
      <c r="CY149" s="7" t="str">
        <f t="shared" si="8177"/>
        <v/>
      </c>
      <c r="CZ149" s="7" t="str">
        <f t="shared" si="4914"/>
        <v/>
      </c>
      <c r="DA149" s="7" t="str">
        <f t="shared" ref="DA149:FL149" si="8762">IFERROR(ROUNDDOWN(IF(LEFT($C149,1)="*",CZ149*IF(RIGHT($C149,LEN($C149)-1)="old",CZ149,VALUE(RIGHT($C149,LEN($C149)-1))),CZ149+IF(RIGHT($C149,LEN($C149)-1)="old",CZ149,VALUE(RIGHT($C149,LEN($C149)-1))))/3,0),"")</f>
        <v/>
      </c>
      <c r="DB149" s="7" t="str">
        <f t="shared" ref="DB149:FM149" si="8763">IFERROR(IF(MOD(DA149,$D149)=0,$E149,$F149),"")</f>
        <v/>
      </c>
      <c r="DC149" s="7" t="str">
        <f t="shared" si="8180"/>
        <v>,11,55,55,55,55</v>
      </c>
      <c r="DD149" s="7" t="str">
        <f t="shared" si="8181"/>
        <v/>
      </c>
      <c r="DE149" s="7" t="str">
        <f t="shared" si="4917"/>
        <v/>
      </c>
      <c r="DF149" s="7" t="str">
        <f t="shared" ref="DF149:FQ149" si="8764">IFERROR(ROUNDDOWN(IF(LEFT($C149,1)="*",DE149*IF(RIGHT($C149,LEN($C149)-1)="old",DE149,VALUE(RIGHT($C149,LEN($C149)-1))),DE149+IF(RIGHT($C149,LEN($C149)-1)="old",DE149,VALUE(RIGHT($C149,LEN($C149)-1))))/3,0),"")</f>
        <v/>
      </c>
      <c r="DG149" s="7" t="str">
        <f t="shared" ref="DG149:FR149" si="8765">IFERROR(IF(MOD(DF149,$D149)=0,$E149,$F149),"")</f>
        <v/>
      </c>
      <c r="DH149" s="7" t="str">
        <f t="shared" si="8184"/>
        <v>,11,55,55,55,55</v>
      </c>
      <c r="DI149" s="7" t="str">
        <f t="shared" si="8185"/>
        <v/>
      </c>
      <c r="DJ149" s="7" t="str">
        <f t="shared" si="4920"/>
        <v/>
      </c>
      <c r="DK149" s="7" t="str">
        <f t="shared" ref="DK149:FV149" si="8766">IFERROR(ROUNDDOWN(IF(LEFT($C149,1)="*",DJ149*IF(RIGHT($C149,LEN($C149)-1)="old",DJ149,VALUE(RIGHT($C149,LEN($C149)-1))),DJ149+IF(RIGHT($C149,LEN($C149)-1)="old",DJ149,VALUE(RIGHT($C149,LEN($C149)-1))))/3,0),"")</f>
        <v/>
      </c>
      <c r="DL149" s="7" t="str">
        <f t="shared" ref="DL149:FW149" si="8767">IFERROR(IF(MOD(DK149,$D149)=0,$E149,$F149),"")</f>
        <v/>
      </c>
      <c r="DM149" s="7" t="str">
        <f t="shared" si="8188"/>
        <v>,11,55,55,55,55</v>
      </c>
      <c r="DN149" s="7" t="str">
        <f t="shared" si="8189"/>
        <v/>
      </c>
      <c r="DO149" s="7" t="str">
        <f t="shared" si="4923"/>
        <v/>
      </c>
      <c r="DP149" s="7" t="str">
        <f t="shared" ref="DP149:GA149" si="8768">IFERROR(ROUNDDOWN(IF(LEFT($C149,1)="*",DO149*IF(RIGHT($C149,LEN($C149)-1)="old",DO149,VALUE(RIGHT($C149,LEN($C149)-1))),DO149+IF(RIGHT($C149,LEN($C149)-1)="old",DO149,VALUE(RIGHT($C149,LEN($C149)-1))))/3,0),"")</f>
        <v/>
      </c>
      <c r="DQ149" s="7" t="str">
        <f t="shared" ref="DQ149:GB149" si="8769">IFERROR(IF(MOD(DP149,$D149)=0,$E149,$F149),"")</f>
        <v/>
      </c>
      <c r="DR149" s="7" t="str">
        <f t="shared" si="8192"/>
        <v>,11,55,55,55,55</v>
      </c>
      <c r="DS149" s="7" t="str">
        <f t="shared" si="8193"/>
        <v/>
      </c>
      <c r="DT149" s="7" t="str">
        <f t="shared" si="4926"/>
        <v/>
      </c>
      <c r="DU149" s="7" t="str">
        <f t="shared" ref="DU149:GF149" si="8770">IFERROR(ROUNDDOWN(IF(LEFT($C149,1)="*",DT149*IF(RIGHT($C149,LEN($C149)-1)="old",DT149,VALUE(RIGHT($C149,LEN($C149)-1))),DT149+IF(RIGHT($C149,LEN($C149)-1)="old",DT149,VALUE(RIGHT($C149,LEN($C149)-1))))/3,0),"")</f>
        <v/>
      </c>
      <c r="DV149" s="7" t="str">
        <f t="shared" ref="DV149:GG149" si="8771">IFERROR(IF(MOD(DU149,$D149)=0,$E149,$F149),"")</f>
        <v/>
      </c>
      <c r="DW149" s="7" t="str">
        <f t="shared" si="8196"/>
        <v>,11,55,55,55,55</v>
      </c>
      <c r="DX149" s="7" t="str">
        <f t="shared" si="8197"/>
        <v/>
      </c>
      <c r="DY149" s="7" t="str">
        <f t="shared" si="4929"/>
        <v/>
      </c>
      <c r="DZ149" s="7" t="str">
        <f t="shared" ref="DZ149:GK149" si="8772">IFERROR(ROUNDDOWN(IF(LEFT($C149,1)="*",DY149*IF(RIGHT($C149,LEN($C149)-1)="old",DY149,VALUE(RIGHT($C149,LEN($C149)-1))),DY149+IF(RIGHT($C149,LEN($C149)-1)="old",DY149,VALUE(RIGHT($C149,LEN($C149)-1))))/3,0),"")</f>
        <v/>
      </c>
      <c r="EA149" s="7" t="str">
        <f t="shared" ref="EA149:GK149" si="8773">IFERROR(IF(MOD(DZ149,$D149)=0,$E149,$F149),"")</f>
        <v/>
      </c>
      <c r="EB149" s="7" t="str">
        <f t="shared" si="8200"/>
        <v>,11,55,55,55,55</v>
      </c>
      <c r="EC149" s="7" t="str">
        <f t="shared" si="8201"/>
        <v/>
      </c>
      <c r="ED149" s="7" t="str">
        <f t="shared" si="4932"/>
        <v/>
      </c>
      <c r="EE149" s="7" t="str">
        <f t="shared" ref="EE149:GK149" si="8774">IFERROR(ROUNDDOWN(IF(LEFT($C149,1)="*",ED149*IF(RIGHT($C149,LEN($C149)-1)="old",ED149,VALUE(RIGHT($C149,LEN($C149)-1))),ED149+IF(RIGHT($C149,LEN($C149)-1)="old",ED149,VALUE(RIGHT($C149,LEN($C149)-1))))/3,0),"")</f>
        <v/>
      </c>
      <c r="EF149" s="7" t="str">
        <f t="shared" ref="EF149:GK149" si="8775">IFERROR(IF(MOD(EE149,$D149)=0,$E149,$F149),"")</f>
        <v/>
      </c>
      <c r="EG149" s="7" t="str">
        <f t="shared" si="8204"/>
        <v>,11,55,55,55,55</v>
      </c>
      <c r="EH149" s="7" t="str">
        <f t="shared" si="8205"/>
        <v/>
      </c>
      <c r="EI149" s="7" t="str">
        <f t="shared" si="4935"/>
        <v/>
      </c>
      <c r="EJ149" s="7" t="str">
        <f t="shared" ref="EJ149:GK149" si="8776">IFERROR(ROUNDDOWN(IF(LEFT($C149,1)="*",EI149*IF(RIGHT($C149,LEN($C149)-1)="old",EI149,VALUE(RIGHT($C149,LEN($C149)-1))),EI149+IF(RIGHT($C149,LEN($C149)-1)="old",EI149,VALUE(RIGHT($C149,LEN($C149)-1))))/3,0),"")</f>
        <v/>
      </c>
      <c r="EK149" s="7" t="str">
        <f t="shared" ref="EK149:GK149" si="8777">IFERROR(IF(MOD(EJ149,$D149)=0,$E149,$F149),"")</f>
        <v/>
      </c>
      <c r="EL149" s="7" t="str">
        <f t="shared" si="8208"/>
        <v>,11,55,55,55,55</v>
      </c>
      <c r="EM149" s="7" t="str">
        <f t="shared" si="8209"/>
        <v/>
      </c>
      <c r="EN149" s="7" t="str">
        <f t="shared" si="4938"/>
        <v/>
      </c>
      <c r="EO149" s="7" t="str">
        <f t="shared" ref="EO149:GK149" si="8778">IFERROR(ROUNDDOWN(IF(LEFT($C149,1)="*",EN149*IF(RIGHT($C149,LEN($C149)-1)="old",EN149,VALUE(RIGHT($C149,LEN($C149)-1))),EN149+IF(RIGHT($C149,LEN($C149)-1)="old",EN149,VALUE(RIGHT($C149,LEN($C149)-1))))/3,0),"")</f>
        <v/>
      </c>
      <c r="EP149" s="7" t="str">
        <f t="shared" ref="EP149:GK149" si="8779">IFERROR(IF(MOD(EO149,$D149)=0,$E149,$F149),"")</f>
        <v/>
      </c>
      <c r="EQ149" s="7" t="str">
        <f t="shared" si="8212"/>
        <v>,11,55,55,55,55</v>
      </c>
      <c r="ER149" s="7" t="str">
        <f t="shared" si="8213"/>
        <v/>
      </c>
      <c r="ES149" s="7" t="str">
        <f t="shared" si="4941"/>
        <v/>
      </c>
      <c r="ET149" s="7" t="str">
        <f t="shared" ref="ET149:GK149" si="8780">IFERROR(ROUNDDOWN(IF(LEFT($C149,1)="*",ES149*IF(RIGHT($C149,LEN($C149)-1)="old",ES149,VALUE(RIGHT($C149,LEN($C149)-1))),ES149+IF(RIGHT($C149,LEN($C149)-1)="old",ES149,VALUE(RIGHT($C149,LEN($C149)-1))))/3,0),"")</f>
        <v/>
      </c>
      <c r="EU149" s="7" t="str">
        <f t="shared" ref="EU149:GK149" si="8781">IFERROR(IF(MOD(ET149,$D149)=0,$E149,$F149),"")</f>
        <v/>
      </c>
      <c r="EV149" s="7" t="str">
        <f t="shared" si="8216"/>
        <v>,11,55,55,55,55</v>
      </c>
      <c r="EW149" s="7" t="str">
        <f t="shared" si="8217"/>
        <v/>
      </c>
      <c r="EX149" s="7" t="str">
        <f t="shared" si="4944"/>
        <v/>
      </c>
      <c r="EY149" s="7" t="str">
        <f t="shared" ref="EY149:GK149" si="8782">IFERROR(ROUNDDOWN(IF(LEFT($C149,1)="*",EX149*IF(RIGHT($C149,LEN($C149)-1)="old",EX149,VALUE(RIGHT($C149,LEN($C149)-1))),EX149+IF(RIGHT($C149,LEN($C149)-1)="old",EX149,VALUE(RIGHT($C149,LEN($C149)-1))))/3,0),"")</f>
        <v/>
      </c>
      <c r="EZ149" s="7" t="str">
        <f t="shared" ref="EZ149:GK149" si="8783">IFERROR(IF(MOD(EY149,$D149)=0,$E149,$F149),"")</f>
        <v/>
      </c>
      <c r="FA149" s="7" t="str">
        <f t="shared" si="8220"/>
        <v>,11,55,55,55,55</v>
      </c>
      <c r="FB149" s="7" t="str">
        <f t="shared" si="8221"/>
        <v/>
      </c>
      <c r="FC149" s="7" t="str">
        <f t="shared" si="4947"/>
        <v/>
      </c>
      <c r="FD149" s="7" t="str">
        <f t="shared" ref="FD149:GK149" si="8784">IFERROR(ROUNDDOWN(IF(LEFT($C149,1)="*",FC149*IF(RIGHT($C149,LEN($C149)-1)="old",FC149,VALUE(RIGHT($C149,LEN($C149)-1))),FC149+IF(RIGHT($C149,LEN($C149)-1)="old",FC149,VALUE(RIGHT($C149,LEN($C149)-1))))/3,0),"")</f>
        <v/>
      </c>
      <c r="FE149" s="7" t="str">
        <f t="shared" ref="FE149:GK149" si="8785">IFERROR(IF(MOD(FD149,$D149)=0,$E149,$F149),"")</f>
        <v/>
      </c>
      <c r="FF149" s="7" t="str">
        <f t="shared" si="8224"/>
        <v>,11,55,55,55,55</v>
      </c>
      <c r="FG149" s="7" t="str">
        <f t="shared" si="8225"/>
        <v/>
      </c>
      <c r="FH149" s="7" t="str">
        <f t="shared" si="4950"/>
        <v/>
      </c>
      <c r="FI149" s="7" t="str">
        <f t="shared" ref="FI149:GK149" si="8786">IFERROR(ROUNDDOWN(IF(LEFT($C149,1)="*",FH149*IF(RIGHT($C149,LEN($C149)-1)="old",FH149,VALUE(RIGHT($C149,LEN($C149)-1))),FH149+IF(RIGHT($C149,LEN($C149)-1)="old",FH149,VALUE(RIGHT($C149,LEN($C149)-1))))/3,0),"")</f>
        <v/>
      </c>
      <c r="FJ149" s="7" t="str">
        <f t="shared" ref="FJ149:GK149" si="8787">IFERROR(IF(MOD(FI149,$D149)=0,$E149,$F149),"")</f>
        <v/>
      </c>
      <c r="FK149" s="7" t="str">
        <f t="shared" si="8228"/>
        <v>,11,55,55,55,55</v>
      </c>
      <c r="FL149" s="7" t="str">
        <f t="shared" si="8229"/>
        <v/>
      </c>
      <c r="FM149" s="7" t="str">
        <f t="shared" si="4953"/>
        <v/>
      </c>
      <c r="FN149" s="7" t="str">
        <f t="shared" ref="FN149:GK149" si="8788">IFERROR(ROUNDDOWN(IF(LEFT($C149,1)="*",FM149*IF(RIGHT($C149,LEN($C149)-1)="old",FM149,VALUE(RIGHT($C149,LEN($C149)-1))),FM149+IF(RIGHT($C149,LEN($C149)-1)="old",FM149,VALUE(RIGHT($C149,LEN($C149)-1))))/3,0),"")</f>
        <v/>
      </c>
      <c r="FO149" s="7" t="str">
        <f t="shared" ref="FO149:GK149" si="8789">IFERROR(IF(MOD(FN149,$D149)=0,$E149,$F149),"")</f>
        <v/>
      </c>
      <c r="FP149" s="7" t="str">
        <f t="shared" si="8232"/>
        <v>,11,55,55,55,55</v>
      </c>
      <c r="FQ149" s="7" t="str">
        <f t="shared" si="8233"/>
        <v/>
      </c>
      <c r="FR149" s="7" t="str">
        <f t="shared" si="4956"/>
        <v/>
      </c>
      <c r="FS149" s="7" t="str">
        <f t="shared" ref="FS149:GK149" si="8790">IFERROR(ROUNDDOWN(IF(LEFT($C149,1)="*",FR149*IF(RIGHT($C149,LEN($C149)-1)="old",FR149,VALUE(RIGHT($C149,LEN($C149)-1))),FR149+IF(RIGHT($C149,LEN($C149)-1)="old",FR149,VALUE(RIGHT($C149,LEN($C149)-1))))/3,0),"")</f>
        <v/>
      </c>
      <c r="FT149" s="7" t="str">
        <f t="shared" ref="FT149:GK149" si="8791">IFERROR(IF(MOD(FS149,$D149)=0,$E149,$F149),"")</f>
        <v/>
      </c>
      <c r="FU149" s="7" t="str">
        <f t="shared" si="8236"/>
        <v>,11,55,55,55,55</v>
      </c>
      <c r="FV149" s="7" t="str">
        <f t="shared" si="8237"/>
        <v/>
      </c>
      <c r="FW149" s="7" t="str">
        <f t="shared" si="4959"/>
        <v/>
      </c>
      <c r="FX149" s="7" t="str">
        <f t="shared" ref="FX149:GK149" si="8792">IFERROR(ROUNDDOWN(IF(LEFT($C149,1)="*",FW149*IF(RIGHT($C149,LEN($C149)-1)="old",FW149,VALUE(RIGHT($C149,LEN($C149)-1))),FW149+IF(RIGHT($C149,LEN($C149)-1)="old",FW149,VALUE(RIGHT($C149,LEN($C149)-1))))/3,0),"")</f>
        <v/>
      </c>
      <c r="FY149" s="7" t="str">
        <f t="shared" ref="FY149:GK149" si="8793">IFERROR(IF(MOD(FX149,$D149)=0,$E149,$F149),"")</f>
        <v/>
      </c>
      <c r="FZ149" s="7" t="str">
        <f t="shared" si="8240"/>
        <v>,11,55,55,55,55</v>
      </c>
      <c r="GA149" s="7" t="str">
        <f t="shared" si="8241"/>
        <v/>
      </c>
      <c r="GB149" s="7" t="str">
        <f t="shared" si="4962"/>
        <v/>
      </c>
      <c r="GC149" s="7" t="str">
        <f t="shared" ref="GC149:GK149" si="8794">IFERROR(ROUNDDOWN(IF(LEFT($C149,1)="*",GB149*IF(RIGHT($C149,LEN($C149)-1)="old",GB149,VALUE(RIGHT($C149,LEN($C149)-1))),GB149+IF(RIGHT($C149,LEN($C149)-1)="old",GB149,VALUE(RIGHT($C149,LEN($C149)-1))))/3,0),"")</f>
        <v/>
      </c>
      <c r="GD149" s="7" t="str">
        <f t="shared" ref="GD149:GK149" si="8795">IFERROR(IF(MOD(GC149,$D149)=0,$E149,$F149),"")</f>
        <v/>
      </c>
      <c r="GE149" s="7" t="str">
        <f t="shared" si="8244"/>
        <v>,11,55,55,55,55</v>
      </c>
      <c r="GF149" s="7" t="str">
        <f t="shared" si="8245"/>
        <v/>
      </c>
      <c r="GG149" s="7" t="str">
        <f t="shared" si="4965"/>
        <v/>
      </c>
      <c r="GH149" s="7" t="str">
        <f t="shared" ref="GH149:GK149" si="8796">IFERROR(ROUNDDOWN(IF(LEFT($C149,1)="*",GG149*IF(RIGHT($C149,LEN($C149)-1)="old",GG149,VALUE(RIGHT($C149,LEN($C149)-1))),GG149+IF(RIGHT($C149,LEN($C149)-1)="old",GG149,VALUE(RIGHT($C149,LEN($C149)-1))))/3,0),"")</f>
        <v/>
      </c>
      <c r="GI149" s="7" t="str">
        <f t="shared" ref="GI149:GK149" si="8797">IFERROR(IF(MOD(GH149,$D149)=0,$E149,$F149),"")</f>
        <v/>
      </c>
      <c r="GJ149" s="7" t="str">
        <f t="shared" si="8248"/>
        <v>,11,55,55,55,55</v>
      </c>
      <c r="GK149" s="7" t="str">
        <f t="shared" si="8249"/>
        <v/>
      </c>
    </row>
    <row r="150" spans="1:197" s="7" customFormat="1" x14ac:dyDescent="0.25">
      <c r="B150" s="7">
        <v>1</v>
      </c>
      <c r="C150" s="7" t="str">
        <f>"*11"</f>
        <v>*11</v>
      </c>
      <c r="D150" s="7">
        <v>5</v>
      </c>
      <c r="E150" s="7">
        <v>4</v>
      </c>
      <c r="F150" s="7">
        <v>0</v>
      </c>
      <c r="I150" s="7" t="str">
        <f>IF(E143=B150,GJ143,"")&amp;IF(F143=B150,GK143,"")&amp;IF(E144=B150,GJ144,"")&amp;IF(F144=B150,GK144,"")&amp;IF(E145=B150,GJ145,"")&amp;IF(F145=B150,GK145,"")&amp;IF(E146=B150,GJ146,"")&amp;IF(F146=B150,GK146,"")&amp;IF(E147=B150,GJ147,"")&amp;IF(F147=B150,GK147,"")&amp;IF(E148=B150,GJ148,"")&amp;IF(F148=B150,GK148,"")&amp;IF(E149=B150,GJ149,"")&amp;IF(F149=B150,GK149,"")</f>
        <v>,2,2,9</v>
      </c>
      <c r="J150" s="7">
        <f t="shared" si="4728"/>
        <v>3</v>
      </c>
      <c r="K150" s="7">
        <f>K142+J150</f>
        <v>147</v>
      </c>
      <c r="L150" s="7" t="str">
        <f>IF(E151=B150,GJ151,"")&amp;IF(F151=B150,GK151,"")&amp;IF(E152=B150,GJ152,"")&amp;IF(F152=B150,GK152,"")&amp;IF(E153=B150,GJ153,"")&amp;IF(F153=B150,GK153,"")&amp;IF(E154=B150,GJ154,"")&amp;IF(F154=B150,GK154,"")&amp;IF(E155=B150,GJ155,"")&amp;IF(F155=B150,GK155,"")&amp;IF(E156=B150,GJ156,"")&amp;IF(F156=B150,GK156,"")</f>
        <v>,2,2,2,9,7,7,7,7</v>
      </c>
      <c r="M150">
        <f>LEN(L150)-LEN(SUBSTITUTE(L150,",",""))</f>
        <v>8</v>
      </c>
      <c r="N150" s="7">
        <f>IF(N$4&lt;=$J150,VALUE(SUBSTITUTE(MID($I150,IFERROR(FIND(CHAR(1),SUBSTITUTE($I150,",",CHAR(1),(N$4+1)-1)),1),IFERROR(FIND(CHAR(1),SUBSTITUTE($I150,",",CHAR(1),(N$4+1))),LEN($I150)+1)-IFERROR(FIND(CHAR(1),SUBSTITUTE($I150,",",CHAR(1),(N$4+1)-1)),1)),",","")),"")</f>
        <v>2</v>
      </c>
      <c r="O150" s="7">
        <f t="shared" si="7634"/>
        <v>7</v>
      </c>
      <c r="P150" s="7">
        <f t="shared" si="7635"/>
        <v>0</v>
      </c>
      <c r="Q150" s="7" t="str">
        <f t="shared" si="6472"/>
        <v/>
      </c>
      <c r="R150" s="7" t="str">
        <f t="shared" si="6473"/>
        <v>,7</v>
      </c>
      <c r="S150" s="7">
        <f t="shared" si="4729"/>
        <v>2</v>
      </c>
      <c r="T150" s="7">
        <f t="shared" si="4657"/>
        <v>7</v>
      </c>
      <c r="U150" s="7">
        <f t="shared" si="4658"/>
        <v>0</v>
      </c>
      <c r="V150" s="7" t="str">
        <f t="shared" si="8728"/>
        <v/>
      </c>
      <c r="W150" s="7" t="str">
        <f t="shared" si="8729"/>
        <v>,7,7</v>
      </c>
      <c r="X150" s="7">
        <f t="shared" si="4866"/>
        <v>9</v>
      </c>
      <c r="Y150" s="7">
        <f t="shared" ref="Y150:CJ150" si="8798">IFERROR(ROUNDDOWN(IF(LEFT($C150,1)="*",X150*IF(RIGHT($C150,LEN($C150)-1)="old",X150,VALUE(RIGHT($C150,LEN($C150)-1))),X150+IF(RIGHT($C150,LEN($C150)-1)="old",X150,VALUE(RIGHT($C150,LEN($C150)-1))))/3,0),"")</f>
        <v>33</v>
      </c>
      <c r="Z150" s="7">
        <f t="shared" ref="Z150:CK150" si="8799">IFERROR(IF(MOD(Y150,$D150)=0,$E150,$F150),"")</f>
        <v>0</v>
      </c>
      <c r="AA150" s="7" t="str">
        <f t="shared" si="8116"/>
        <v/>
      </c>
      <c r="AB150" s="7" t="str">
        <f t="shared" si="8117"/>
        <v>,7,7,33</v>
      </c>
      <c r="AC150" s="7" t="str">
        <f t="shared" si="4869"/>
        <v/>
      </c>
      <c r="AD150" s="7" t="str">
        <f t="shared" ref="AD150:CO150" si="8800">IFERROR(ROUNDDOWN(IF(LEFT($C150,1)="*",AC150*IF(RIGHT($C150,LEN($C150)-1)="old",AC150,VALUE(RIGHT($C150,LEN($C150)-1))),AC150+IF(RIGHT($C150,LEN($C150)-1)="old",AC150,VALUE(RIGHT($C150,LEN($C150)-1))))/3,0),"")</f>
        <v/>
      </c>
      <c r="AE150" s="7" t="str">
        <f t="shared" ref="AE150:CP150" si="8801">IFERROR(IF(MOD(AD150,$D150)=0,$E150,$F150),"")</f>
        <v/>
      </c>
      <c r="AF150" s="7" t="str">
        <f t="shared" si="8120"/>
        <v/>
      </c>
      <c r="AG150" s="7" t="str">
        <f t="shared" si="8121"/>
        <v>,7,7,33</v>
      </c>
      <c r="AH150" s="7" t="str">
        <f t="shared" si="4872"/>
        <v/>
      </c>
      <c r="AI150" s="7" t="str">
        <f t="shared" ref="AI150:CT150" si="8802">IFERROR(ROUNDDOWN(IF(LEFT($C150,1)="*",AH150*IF(RIGHT($C150,LEN($C150)-1)="old",AH150,VALUE(RIGHT($C150,LEN($C150)-1))),AH150+IF(RIGHT($C150,LEN($C150)-1)="old",AH150,VALUE(RIGHT($C150,LEN($C150)-1))))/3,0),"")</f>
        <v/>
      </c>
      <c r="AJ150" s="7" t="str">
        <f t="shared" ref="AJ150:CU150" si="8803">IFERROR(IF(MOD(AI150,$D150)=0,$E150,$F150),"")</f>
        <v/>
      </c>
      <c r="AK150" s="7" t="str">
        <f t="shared" si="8124"/>
        <v/>
      </c>
      <c r="AL150" s="7" t="str">
        <f t="shared" si="8125"/>
        <v>,7,7,33</v>
      </c>
      <c r="AM150" s="7" t="str">
        <f t="shared" si="4875"/>
        <v/>
      </c>
      <c r="AN150" s="7" t="str">
        <f t="shared" ref="AN150:CY150" si="8804">IFERROR(ROUNDDOWN(IF(LEFT($C150,1)="*",AM150*IF(RIGHT($C150,LEN($C150)-1)="old",AM150,VALUE(RIGHT($C150,LEN($C150)-1))),AM150+IF(RIGHT($C150,LEN($C150)-1)="old",AM150,VALUE(RIGHT($C150,LEN($C150)-1))))/3,0),"")</f>
        <v/>
      </c>
      <c r="AO150" s="7" t="str">
        <f t="shared" ref="AO150:CZ150" si="8805">IFERROR(IF(MOD(AN150,$D150)=0,$E150,$F150),"")</f>
        <v/>
      </c>
      <c r="AP150" s="7" t="str">
        <f t="shared" si="8128"/>
        <v/>
      </c>
      <c r="AQ150" s="7" t="str">
        <f t="shared" si="8129"/>
        <v>,7,7,33</v>
      </c>
      <c r="AR150" s="7" t="str">
        <f t="shared" si="4878"/>
        <v/>
      </c>
      <c r="AS150" s="7" t="str">
        <f t="shared" ref="AS150:DD150" si="8806">IFERROR(ROUNDDOWN(IF(LEFT($C150,1)="*",AR150*IF(RIGHT($C150,LEN($C150)-1)="old",AR150,VALUE(RIGHT($C150,LEN($C150)-1))),AR150+IF(RIGHT($C150,LEN($C150)-1)="old",AR150,VALUE(RIGHT($C150,LEN($C150)-1))))/3,0),"")</f>
        <v/>
      </c>
      <c r="AT150" s="7" t="str">
        <f t="shared" ref="AT150:DE150" si="8807">IFERROR(IF(MOD(AS150,$D150)=0,$E150,$F150),"")</f>
        <v/>
      </c>
      <c r="AU150" s="7" t="str">
        <f t="shared" si="8132"/>
        <v/>
      </c>
      <c r="AV150" s="7" t="str">
        <f t="shared" si="8133"/>
        <v>,7,7,33</v>
      </c>
      <c r="AW150" s="7" t="str">
        <f t="shared" si="4881"/>
        <v/>
      </c>
      <c r="AX150" s="7" t="str">
        <f t="shared" ref="AX150:DI150" si="8808">IFERROR(ROUNDDOWN(IF(LEFT($C150,1)="*",AW150*IF(RIGHT($C150,LEN($C150)-1)="old",AW150,VALUE(RIGHT($C150,LEN($C150)-1))),AW150+IF(RIGHT($C150,LEN($C150)-1)="old",AW150,VALUE(RIGHT($C150,LEN($C150)-1))))/3,0),"")</f>
        <v/>
      </c>
      <c r="AY150" s="7" t="str">
        <f t="shared" ref="AY150:DJ150" si="8809">IFERROR(IF(MOD(AX150,$D150)=0,$E150,$F150),"")</f>
        <v/>
      </c>
      <c r="AZ150" s="7" t="str">
        <f t="shared" si="8136"/>
        <v/>
      </c>
      <c r="BA150" s="7" t="str">
        <f t="shared" si="8137"/>
        <v>,7,7,33</v>
      </c>
      <c r="BB150" s="7" t="str">
        <f t="shared" si="4884"/>
        <v/>
      </c>
      <c r="BC150" s="7" t="str">
        <f t="shared" ref="BC150:DN150" si="8810">IFERROR(ROUNDDOWN(IF(LEFT($C150,1)="*",BB150*IF(RIGHT($C150,LEN($C150)-1)="old",BB150,VALUE(RIGHT($C150,LEN($C150)-1))),BB150+IF(RIGHT($C150,LEN($C150)-1)="old",BB150,VALUE(RIGHT($C150,LEN($C150)-1))))/3,0),"")</f>
        <v/>
      </c>
      <c r="BD150" s="7" t="str">
        <f t="shared" ref="BD150:DO150" si="8811">IFERROR(IF(MOD(BC150,$D150)=0,$E150,$F150),"")</f>
        <v/>
      </c>
      <c r="BE150" s="7" t="str">
        <f t="shared" si="8140"/>
        <v/>
      </c>
      <c r="BF150" s="7" t="str">
        <f t="shared" si="8141"/>
        <v>,7,7,33</v>
      </c>
      <c r="BG150" s="7" t="str">
        <f t="shared" si="4887"/>
        <v/>
      </c>
      <c r="BH150" s="7" t="str">
        <f t="shared" ref="BH150:DS150" si="8812">IFERROR(ROUNDDOWN(IF(LEFT($C150,1)="*",BG150*IF(RIGHT($C150,LEN($C150)-1)="old",BG150,VALUE(RIGHT($C150,LEN($C150)-1))),BG150+IF(RIGHT($C150,LEN($C150)-1)="old",BG150,VALUE(RIGHT($C150,LEN($C150)-1))))/3,0),"")</f>
        <v/>
      </c>
      <c r="BI150" s="7" t="str">
        <f t="shared" ref="BI150:DT150" si="8813">IFERROR(IF(MOD(BH150,$D150)=0,$E150,$F150),"")</f>
        <v/>
      </c>
      <c r="BJ150" s="7" t="str">
        <f t="shared" si="8144"/>
        <v/>
      </c>
      <c r="BK150" s="7" t="str">
        <f t="shared" si="8145"/>
        <v>,7,7,33</v>
      </c>
      <c r="BL150" s="7" t="str">
        <f t="shared" si="4890"/>
        <v/>
      </c>
      <c r="BM150" s="7" t="str">
        <f t="shared" ref="BM150:DX150" si="8814">IFERROR(ROUNDDOWN(IF(LEFT($C150,1)="*",BL150*IF(RIGHT($C150,LEN($C150)-1)="old",BL150,VALUE(RIGHT($C150,LEN($C150)-1))),BL150+IF(RIGHT($C150,LEN($C150)-1)="old",BL150,VALUE(RIGHT($C150,LEN($C150)-1))))/3,0),"")</f>
        <v/>
      </c>
      <c r="BN150" s="7" t="str">
        <f t="shared" ref="BN150:DY150" si="8815">IFERROR(IF(MOD(BM150,$D150)=0,$E150,$F150),"")</f>
        <v/>
      </c>
      <c r="BO150" s="7" t="str">
        <f t="shared" si="8148"/>
        <v/>
      </c>
      <c r="BP150" s="7" t="str">
        <f t="shared" si="8149"/>
        <v>,7,7,33</v>
      </c>
      <c r="BQ150" s="7" t="str">
        <f t="shared" si="4893"/>
        <v/>
      </c>
      <c r="BR150" s="7" t="str">
        <f t="shared" ref="BR150:EC150" si="8816">IFERROR(ROUNDDOWN(IF(LEFT($C150,1)="*",BQ150*IF(RIGHT($C150,LEN($C150)-1)="old",BQ150,VALUE(RIGHT($C150,LEN($C150)-1))),BQ150+IF(RIGHT($C150,LEN($C150)-1)="old",BQ150,VALUE(RIGHT($C150,LEN($C150)-1))))/3,0),"")</f>
        <v/>
      </c>
      <c r="BS150" s="7" t="str">
        <f t="shared" ref="BS150:ED150" si="8817">IFERROR(IF(MOD(BR150,$D150)=0,$E150,$F150),"")</f>
        <v/>
      </c>
      <c r="BT150" s="7" t="str">
        <f t="shared" si="8152"/>
        <v/>
      </c>
      <c r="BU150" s="7" t="str">
        <f t="shared" si="8153"/>
        <v>,7,7,33</v>
      </c>
      <c r="BV150" s="7" t="str">
        <f t="shared" si="4896"/>
        <v/>
      </c>
      <c r="BW150" s="7" t="str">
        <f t="shared" ref="BW150:EH150" si="8818">IFERROR(ROUNDDOWN(IF(LEFT($C150,1)="*",BV150*IF(RIGHT($C150,LEN($C150)-1)="old",BV150,VALUE(RIGHT($C150,LEN($C150)-1))),BV150+IF(RIGHT($C150,LEN($C150)-1)="old",BV150,VALUE(RIGHT($C150,LEN($C150)-1))))/3,0),"")</f>
        <v/>
      </c>
      <c r="BX150" s="7" t="str">
        <f t="shared" ref="BX150:EI150" si="8819">IFERROR(IF(MOD(BW150,$D150)=0,$E150,$F150),"")</f>
        <v/>
      </c>
      <c r="BY150" s="7" t="str">
        <f t="shared" si="8156"/>
        <v/>
      </c>
      <c r="BZ150" s="7" t="str">
        <f t="shared" si="8157"/>
        <v>,7,7,33</v>
      </c>
      <c r="CA150" s="7" t="str">
        <f t="shared" si="4899"/>
        <v/>
      </c>
      <c r="CB150" s="7" t="str">
        <f t="shared" ref="CB150:EM150" si="8820">IFERROR(ROUNDDOWN(IF(LEFT($C150,1)="*",CA150*IF(RIGHT($C150,LEN($C150)-1)="old",CA150,VALUE(RIGHT($C150,LEN($C150)-1))),CA150+IF(RIGHT($C150,LEN($C150)-1)="old",CA150,VALUE(RIGHT($C150,LEN($C150)-1))))/3,0),"")</f>
        <v/>
      </c>
      <c r="CC150" s="7" t="str">
        <f t="shared" ref="CC150:EN150" si="8821">IFERROR(IF(MOD(CB150,$D150)=0,$E150,$F150),"")</f>
        <v/>
      </c>
      <c r="CD150" s="7" t="str">
        <f t="shared" si="8160"/>
        <v/>
      </c>
      <c r="CE150" s="7" t="str">
        <f t="shared" si="8161"/>
        <v>,7,7,33</v>
      </c>
      <c r="CF150" s="7" t="str">
        <f t="shared" si="4902"/>
        <v/>
      </c>
      <c r="CG150" s="7" t="str">
        <f t="shared" ref="CG150:ER150" si="8822">IFERROR(ROUNDDOWN(IF(LEFT($C150,1)="*",CF150*IF(RIGHT($C150,LEN($C150)-1)="old",CF150,VALUE(RIGHT($C150,LEN($C150)-1))),CF150+IF(RIGHT($C150,LEN($C150)-1)="old",CF150,VALUE(RIGHT($C150,LEN($C150)-1))))/3,0),"")</f>
        <v/>
      </c>
      <c r="CH150" s="7" t="str">
        <f t="shared" ref="CH150:ES150" si="8823">IFERROR(IF(MOD(CG150,$D150)=0,$E150,$F150),"")</f>
        <v/>
      </c>
      <c r="CI150" s="7" t="str">
        <f t="shared" si="8164"/>
        <v/>
      </c>
      <c r="CJ150" s="7" t="str">
        <f t="shared" si="8165"/>
        <v>,7,7,33</v>
      </c>
      <c r="CK150" s="7" t="str">
        <f t="shared" si="4905"/>
        <v/>
      </c>
      <c r="CL150" s="7" t="str">
        <f t="shared" ref="CL150:EW150" si="8824">IFERROR(ROUNDDOWN(IF(LEFT($C150,1)="*",CK150*IF(RIGHT($C150,LEN($C150)-1)="old",CK150,VALUE(RIGHT($C150,LEN($C150)-1))),CK150+IF(RIGHT($C150,LEN($C150)-1)="old",CK150,VALUE(RIGHT($C150,LEN($C150)-1))))/3,0),"")</f>
        <v/>
      </c>
      <c r="CM150" s="7" t="str">
        <f t="shared" ref="CM150:EX150" si="8825">IFERROR(IF(MOD(CL150,$D150)=0,$E150,$F150),"")</f>
        <v/>
      </c>
      <c r="CN150" s="7" t="str">
        <f t="shared" si="8168"/>
        <v/>
      </c>
      <c r="CO150" s="7" t="str">
        <f t="shared" si="8169"/>
        <v>,7,7,33</v>
      </c>
      <c r="CP150" s="7" t="str">
        <f t="shared" si="4908"/>
        <v/>
      </c>
      <c r="CQ150" s="7" t="str">
        <f t="shared" ref="CQ150:FB150" si="8826">IFERROR(ROUNDDOWN(IF(LEFT($C150,1)="*",CP150*IF(RIGHT($C150,LEN($C150)-1)="old",CP150,VALUE(RIGHT($C150,LEN($C150)-1))),CP150+IF(RIGHT($C150,LEN($C150)-1)="old",CP150,VALUE(RIGHT($C150,LEN($C150)-1))))/3,0),"")</f>
        <v/>
      </c>
      <c r="CR150" s="7" t="str">
        <f t="shared" ref="CR150:FC150" si="8827">IFERROR(IF(MOD(CQ150,$D150)=0,$E150,$F150),"")</f>
        <v/>
      </c>
      <c r="CS150" s="7" t="str">
        <f t="shared" si="8172"/>
        <v/>
      </c>
      <c r="CT150" s="7" t="str">
        <f t="shared" si="8173"/>
        <v>,7,7,33</v>
      </c>
      <c r="CU150" s="7" t="str">
        <f t="shared" si="4911"/>
        <v/>
      </c>
      <c r="CV150" s="7" t="str">
        <f t="shared" ref="CV150:FG150" si="8828">IFERROR(ROUNDDOWN(IF(LEFT($C150,1)="*",CU150*IF(RIGHT($C150,LEN($C150)-1)="old",CU150,VALUE(RIGHT($C150,LEN($C150)-1))),CU150+IF(RIGHT($C150,LEN($C150)-1)="old",CU150,VALUE(RIGHT($C150,LEN($C150)-1))))/3,0),"")</f>
        <v/>
      </c>
      <c r="CW150" s="7" t="str">
        <f t="shared" ref="CW150:FH150" si="8829">IFERROR(IF(MOD(CV150,$D150)=0,$E150,$F150),"")</f>
        <v/>
      </c>
      <c r="CX150" s="7" t="str">
        <f t="shared" si="8176"/>
        <v/>
      </c>
      <c r="CY150" s="7" t="str">
        <f t="shared" si="8177"/>
        <v>,7,7,33</v>
      </c>
      <c r="CZ150" s="7" t="str">
        <f t="shared" si="4914"/>
        <v/>
      </c>
      <c r="DA150" s="7" t="str">
        <f t="shared" ref="DA150:FL150" si="8830">IFERROR(ROUNDDOWN(IF(LEFT($C150,1)="*",CZ150*IF(RIGHT($C150,LEN($C150)-1)="old",CZ150,VALUE(RIGHT($C150,LEN($C150)-1))),CZ150+IF(RIGHT($C150,LEN($C150)-1)="old",CZ150,VALUE(RIGHT($C150,LEN($C150)-1))))/3,0),"")</f>
        <v/>
      </c>
      <c r="DB150" s="7" t="str">
        <f t="shared" ref="DB150:FM150" si="8831">IFERROR(IF(MOD(DA150,$D150)=0,$E150,$F150),"")</f>
        <v/>
      </c>
      <c r="DC150" s="7" t="str">
        <f t="shared" si="8180"/>
        <v/>
      </c>
      <c r="DD150" s="7" t="str">
        <f t="shared" si="8181"/>
        <v>,7,7,33</v>
      </c>
      <c r="DE150" s="7" t="str">
        <f t="shared" si="4917"/>
        <v/>
      </c>
      <c r="DF150" s="7" t="str">
        <f t="shared" ref="DF150:FQ150" si="8832">IFERROR(ROUNDDOWN(IF(LEFT($C150,1)="*",DE150*IF(RIGHT($C150,LEN($C150)-1)="old",DE150,VALUE(RIGHT($C150,LEN($C150)-1))),DE150+IF(RIGHT($C150,LEN($C150)-1)="old",DE150,VALUE(RIGHT($C150,LEN($C150)-1))))/3,0),"")</f>
        <v/>
      </c>
      <c r="DG150" s="7" t="str">
        <f t="shared" ref="DG150:FR150" si="8833">IFERROR(IF(MOD(DF150,$D150)=0,$E150,$F150),"")</f>
        <v/>
      </c>
      <c r="DH150" s="7" t="str">
        <f t="shared" si="8184"/>
        <v/>
      </c>
      <c r="DI150" s="7" t="str">
        <f t="shared" si="8185"/>
        <v>,7,7,33</v>
      </c>
      <c r="DJ150" s="7" t="str">
        <f t="shared" si="4920"/>
        <v/>
      </c>
      <c r="DK150" s="7" t="str">
        <f t="shared" ref="DK150:FV150" si="8834">IFERROR(ROUNDDOWN(IF(LEFT($C150,1)="*",DJ150*IF(RIGHT($C150,LEN($C150)-1)="old",DJ150,VALUE(RIGHT($C150,LEN($C150)-1))),DJ150+IF(RIGHT($C150,LEN($C150)-1)="old",DJ150,VALUE(RIGHT($C150,LEN($C150)-1))))/3,0),"")</f>
        <v/>
      </c>
      <c r="DL150" s="7" t="str">
        <f t="shared" ref="DL150:FW150" si="8835">IFERROR(IF(MOD(DK150,$D150)=0,$E150,$F150),"")</f>
        <v/>
      </c>
      <c r="DM150" s="7" t="str">
        <f t="shared" si="8188"/>
        <v/>
      </c>
      <c r="DN150" s="7" t="str">
        <f t="shared" si="8189"/>
        <v>,7,7,33</v>
      </c>
      <c r="DO150" s="7" t="str">
        <f t="shared" si="4923"/>
        <v/>
      </c>
      <c r="DP150" s="7" t="str">
        <f t="shared" ref="DP150:GA150" si="8836">IFERROR(ROUNDDOWN(IF(LEFT($C150,1)="*",DO150*IF(RIGHT($C150,LEN($C150)-1)="old",DO150,VALUE(RIGHT($C150,LEN($C150)-1))),DO150+IF(RIGHT($C150,LEN($C150)-1)="old",DO150,VALUE(RIGHT($C150,LEN($C150)-1))))/3,0),"")</f>
        <v/>
      </c>
      <c r="DQ150" s="7" t="str">
        <f t="shared" ref="DQ150:GB150" si="8837">IFERROR(IF(MOD(DP150,$D150)=0,$E150,$F150),"")</f>
        <v/>
      </c>
      <c r="DR150" s="7" t="str">
        <f t="shared" si="8192"/>
        <v/>
      </c>
      <c r="DS150" s="7" t="str">
        <f t="shared" si="8193"/>
        <v>,7,7,33</v>
      </c>
      <c r="DT150" s="7" t="str">
        <f t="shared" si="4926"/>
        <v/>
      </c>
      <c r="DU150" s="7" t="str">
        <f t="shared" ref="DU150:GF150" si="8838">IFERROR(ROUNDDOWN(IF(LEFT($C150,1)="*",DT150*IF(RIGHT($C150,LEN($C150)-1)="old",DT150,VALUE(RIGHT($C150,LEN($C150)-1))),DT150+IF(RIGHT($C150,LEN($C150)-1)="old",DT150,VALUE(RIGHT($C150,LEN($C150)-1))))/3,0),"")</f>
        <v/>
      </c>
      <c r="DV150" s="7" t="str">
        <f t="shared" ref="DV150:GG150" si="8839">IFERROR(IF(MOD(DU150,$D150)=0,$E150,$F150),"")</f>
        <v/>
      </c>
      <c r="DW150" s="7" t="str">
        <f t="shared" si="8196"/>
        <v/>
      </c>
      <c r="DX150" s="7" t="str">
        <f t="shared" si="8197"/>
        <v>,7,7,33</v>
      </c>
      <c r="DY150" s="7" t="str">
        <f t="shared" si="4929"/>
        <v/>
      </c>
      <c r="DZ150" s="7" t="str">
        <f t="shared" ref="DZ150:GK150" si="8840">IFERROR(ROUNDDOWN(IF(LEFT($C150,1)="*",DY150*IF(RIGHT($C150,LEN($C150)-1)="old",DY150,VALUE(RIGHT($C150,LEN($C150)-1))),DY150+IF(RIGHT($C150,LEN($C150)-1)="old",DY150,VALUE(RIGHT($C150,LEN($C150)-1))))/3,0),"")</f>
        <v/>
      </c>
      <c r="EA150" s="7" t="str">
        <f t="shared" ref="EA150:GK150" si="8841">IFERROR(IF(MOD(DZ150,$D150)=0,$E150,$F150),"")</f>
        <v/>
      </c>
      <c r="EB150" s="7" t="str">
        <f t="shared" si="8200"/>
        <v/>
      </c>
      <c r="EC150" s="7" t="str">
        <f t="shared" si="8201"/>
        <v>,7,7,33</v>
      </c>
      <c r="ED150" s="7" t="str">
        <f t="shared" si="4932"/>
        <v/>
      </c>
      <c r="EE150" s="7" t="str">
        <f t="shared" ref="EE150:GK150" si="8842">IFERROR(ROUNDDOWN(IF(LEFT($C150,1)="*",ED150*IF(RIGHT($C150,LEN($C150)-1)="old",ED150,VALUE(RIGHT($C150,LEN($C150)-1))),ED150+IF(RIGHT($C150,LEN($C150)-1)="old",ED150,VALUE(RIGHT($C150,LEN($C150)-1))))/3,0),"")</f>
        <v/>
      </c>
      <c r="EF150" s="7" t="str">
        <f t="shared" ref="EF150:GK150" si="8843">IFERROR(IF(MOD(EE150,$D150)=0,$E150,$F150),"")</f>
        <v/>
      </c>
      <c r="EG150" s="7" t="str">
        <f t="shared" si="8204"/>
        <v/>
      </c>
      <c r="EH150" s="7" t="str">
        <f t="shared" si="8205"/>
        <v>,7,7,33</v>
      </c>
      <c r="EI150" s="7" t="str">
        <f t="shared" si="4935"/>
        <v/>
      </c>
      <c r="EJ150" s="7" t="str">
        <f t="shared" ref="EJ150:GK150" si="8844">IFERROR(ROUNDDOWN(IF(LEFT($C150,1)="*",EI150*IF(RIGHT($C150,LEN($C150)-1)="old",EI150,VALUE(RIGHT($C150,LEN($C150)-1))),EI150+IF(RIGHT($C150,LEN($C150)-1)="old",EI150,VALUE(RIGHT($C150,LEN($C150)-1))))/3,0),"")</f>
        <v/>
      </c>
      <c r="EK150" s="7" t="str">
        <f t="shared" ref="EK150:GK150" si="8845">IFERROR(IF(MOD(EJ150,$D150)=0,$E150,$F150),"")</f>
        <v/>
      </c>
      <c r="EL150" s="7" t="str">
        <f t="shared" si="8208"/>
        <v/>
      </c>
      <c r="EM150" s="7" t="str">
        <f t="shared" si="8209"/>
        <v>,7,7,33</v>
      </c>
      <c r="EN150" s="7" t="str">
        <f t="shared" si="4938"/>
        <v/>
      </c>
      <c r="EO150" s="7" t="str">
        <f t="shared" ref="EO150:GK150" si="8846">IFERROR(ROUNDDOWN(IF(LEFT($C150,1)="*",EN150*IF(RIGHT($C150,LEN($C150)-1)="old",EN150,VALUE(RIGHT($C150,LEN($C150)-1))),EN150+IF(RIGHT($C150,LEN($C150)-1)="old",EN150,VALUE(RIGHT($C150,LEN($C150)-1))))/3,0),"")</f>
        <v/>
      </c>
      <c r="EP150" s="7" t="str">
        <f t="shared" ref="EP150:GK150" si="8847">IFERROR(IF(MOD(EO150,$D150)=0,$E150,$F150),"")</f>
        <v/>
      </c>
      <c r="EQ150" s="7" t="str">
        <f t="shared" si="8212"/>
        <v/>
      </c>
      <c r="ER150" s="7" t="str">
        <f t="shared" si="8213"/>
        <v>,7,7,33</v>
      </c>
      <c r="ES150" s="7" t="str">
        <f t="shared" si="4941"/>
        <v/>
      </c>
      <c r="ET150" s="7" t="str">
        <f t="shared" ref="ET150:GK150" si="8848">IFERROR(ROUNDDOWN(IF(LEFT($C150,1)="*",ES150*IF(RIGHT($C150,LEN($C150)-1)="old",ES150,VALUE(RIGHT($C150,LEN($C150)-1))),ES150+IF(RIGHT($C150,LEN($C150)-1)="old",ES150,VALUE(RIGHT($C150,LEN($C150)-1))))/3,0),"")</f>
        <v/>
      </c>
      <c r="EU150" s="7" t="str">
        <f t="shared" ref="EU150:GK150" si="8849">IFERROR(IF(MOD(ET150,$D150)=0,$E150,$F150),"")</f>
        <v/>
      </c>
      <c r="EV150" s="7" t="str">
        <f t="shared" si="8216"/>
        <v/>
      </c>
      <c r="EW150" s="7" t="str">
        <f t="shared" si="8217"/>
        <v>,7,7,33</v>
      </c>
      <c r="EX150" s="7" t="str">
        <f t="shared" si="4944"/>
        <v/>
      </c>
      <c r="EY150" s="7" t="str">
        <f t="shared" ref="EY150:GK150" si="8850">IFERROR(ROUNDDOWN(IF(LEFT($C150,1)="*",EX150*IF(RIGHT($C150,LEN($C150)-1)="old",EX150,VALUE(RIGHT($C150,LEN($C150)-1))),EX150+IF(RIGHT($C150,LEN($C150)-1)="old",EX150,VALUE(RIGHT($C150,LEN($C150)-1))))/3,0),"")</f>
        <v/>
      </c>
      <c r="EZ150" s="7" t="str">
        <f t="shared" ref="EZ150:GK150" si="8851">IFERROR(IF(MOD(EY150,$D150)=0,$E150,$F150),"")</f>
        <v/>
      </c>
      <c r="FA150" s="7" t="str">
        <f t="shared" si="8220"/>
        <v/>
      </c>
      <c r="FB150" s="7" t="str">
        <f t="shared" si="8221"/>
        <v>,7,7,33</v>
      </c>
      <c r="FC150" s="7" t="str">
        <f t="shared" si="4947"/>
        <v/>
      </c>
      <c r="FD150" s="7" t="str">
        <f t="shared" ref="FD150:GK150" si="8852">IFERROR(ROUNDDOWN(IF(LEFT($C150,1)="*",FC150*IF(RIGHT($C150,LEN($C150)-1)="old",FC150,VALUE(RIGHT($C150,LEN($C150)-1))),FC150+IF(RIGHT($C150,LEN($C150)-1)="old",FC150,VALUE(RIGHT($C150,LEN($C150)-1))))/3,0),"")</f>
        <v/>
      </c>
      <c r="FE150" s="7" t="str">
        <f t="shared" ref="FE150:GK150" si="8853">IFERROR(IF(MOD(FD150,$D150)=0,$E150,$F150),"")</f>
        <v/>
      </c>
      <c r="FF150" s="7" t="str">
        <f t="shared" si="8224"/>
        <v/>
      </c>
      <c r="FG150" s="7" t="str">
        <f t="shared" si="8225"/>
        <v>,7,7,33</v>
      </c>
      <c r="FH150" s="7" t="str">
        <f t="shared" si="4950"/>
        <v/>
      </c>
      <c r="FI150" s="7" t="str">
        <f t="shared" ref="FI150:GK150" si="8854">IFERROR(ROUNDDOWN(IF(LEFT($C150,1)="*",FH150*IF(RIGHT($C150,LEN($C150)-1)="old",FH150,VALUE(RIGHT($C150,LEN($C150)-1))),FH150+IF(RIGHT($C150,LEN($C150)-1)="old",FH150,VALUE(RIGHT($C150,LEN($C150)-1))))/3,0),"")</f>
        <v/>
      </c>
      <c r="FJ150" s="7" t="str">
        <f t="shared" ref="FJ150:GK150" si="8855">IFERROR(IF(MOD(FI150,$D150)=0,$E150,$F150),"")</f>
        <v/>
      </c>
      <c r="FK150" s="7" t="str">
        <f t="shared" si="8228"/>
        <v/>
      </c>
      <c r="FL150" s="7" t="str">
        <f t="shared" si="8229"/>
        <v>,7,7,33</v>
      </c>
      <c r="FM150" s="7" t="str">
        <f t="shared" si="4953"/>
        <v/>
      </c>
      <c r="FN150" s="7" t="str">
        <f t="shared" ref="FN150:GK150" si="8856">IFERROR(ROUNDDOWN(IF(LEFT($C150,1)="*",FM150*IF(RIGHT($C150,LEN($C150)-1)="old",FM150,VALUE(RIGHT($C150,LEN($C150)-1))),FM150+IF(RIGHT($C150,LEN($C150)-1)="old",FM150,VALUE(RIGHT($C150,LEN($C150)-1))))/3,0),"")</f>
        <v/>
      </c>
      <c r="FO150" s="7" t="str">
        <f t="shared" ref="FO150:GK150" si="8857">IFERROR(IF(MOD(FN150,$D150)=0,$E150,$F150),"")</f>
        <v/>
      </c>
      <c r="FP150" s="7" t="str">
        <f t="shared" si="8232"/>
        <v/>
      </c>
      <c r="FQ150" s="7" t="str">
        <f t="shared" si="8233"/>
        <v>,7,7,33</v>
      </c>
      <c r="FR150" s="7" t="str">
        <f t="shared" si="4956"/>
        <v/>
      </c>
      <c r="FS150" s="7" t="str">
        <f t="shared" ref="FS150:GK150" si="8858">IFERROR(ROUNDDOWN(IF(LEFT($C150,1)="*",FR150*IF(RIGHT($C150,LEN($C150)-1)="old",FR150,VALUE(RIGHT($C150,LEN($C150)-1))),FR150+IF(RIGHT($C150,LEN($C150)-1)="old",FR150,VALUE(RIGHT($C150,LEN($C150)-1))))/3,0),"")</f>
        <v/>
      </c>
      <c r="FT150" s="7" t="str">
        <f t="shared" ref="FT150:GK150" si="8859">IFERROR(IF(MOD(FS150,$D150)=0,$E150,$F150),"")</f>
        <v/>
      </c>
      <c r="FU150" s="7" t="str">
        <f t="shared" si="8236"/>
        <v/>
      </c>
      <c r="FV150" s="7" t="str">
        <f t="shared" si="8237"/>
        <v>,7,7,33</v>
      </c>
      <c r="FW150" s="7" t="str">
        <f t="shared" si="4959"/>
        <v/>
      </c>
      <c r="FX150" s="7" t="str">
        <f t="shared" ref="FX150:GK150" si="8860">IFERROR(ROUNDDOWN(IF(LEFT($C150,1)="*",FW150*IF(RIGHT($C150,LEN($C150)-1)="old",FW150,VALUE(RIGHT($C150,LEN($C150)-1))),FW150+IF(RIGHT($C150,LEN($C150)-1)="old",FW150,VALUE(RIGHT($C150,LEN($C150)-1))))/3,0),"")</f>
        <v/>
      </c>
      <c r="FY150" s="7" t="str">
        <f t="shared" ref="FY150:GK150" si="8861">IFERROR(IF(MOD(FX150,$D150)=0,$E150,$F150),"")</f>
        <v/>
      </c>
      <c r="FZ150" s="7" t="str">
        <f t="shared" si="8240"/>
        <v/>
      </c>
      <c r="GA150" s="7" t="str">
        <f t="shared" si="8241"/>
        <v>,7,7,33</v>
      </c>
      <c r="GB150" s="7" t="str">
        <f t="shared" si="4962"/>
        <v/>
      </c>
      <c r="GC150" s="7" t="str">
        <f t="shared" ref="GC150:GK150" si="8862">IFERROR(ROUNDDOWN(IF(LEFT($C150,1)="*",GB150*IF(RIGHT($C150,LEN($C150)-1)="old",GB150,VALUE(RIGHT($C150,LEN($C150)-1))),GB150+IF(RIGHT($C150,LEN($C150)-1)="old",GB150,VALUE(RIGHT($C150,LEN($C150)-1))))/3,0),"")</f>
        <v/>
      </c>
      <c r="GD150" s="7" t="str">
        <f t="shared" ref="GD150:GK150" si="8863">IFERROR(IF(MOD(GC150,$D150)=0,$E150,$F150),"")</f>
        <v/>
      </c>
      <c r="GE150" s="7" t="str">
        <f t="shared" si="8244"/>
        <v/>
      </c>
      <c r="GF150" s="7" t="str">
        <f t="shared" si="8245"/>
        <v>,7,7,33</v>
      </c>
      <c r="GG150" s="7" t="str">
        <f t="shared" si="4965"/>
        <v/>
      </c>
      <c r="GH150" s="7" t="str">
        <f t="shared" ref="GH150:GK150" si="8864">IFERROR(ROUNDDOWN(IF(LEFT($C150,1)="*",GG150*IF(RIGHT($C150,LEN($C150)-1)="old",GG150,VALUE(RIGHT($C150,LEN($C150)-1))),GG150+IF(RIGHT($C150,LEN($C150)-1)="old",GG150,VALUE(RIGHT($C150,LEN($C150)-1))))/3,0),"")</f>
        <v/>
      </c>
      <c r="GI150" s="7" t="str">
        <f t="shared" ref="GI150:GK150" si="8865">IFERROR(IF(MOD(GH150,$D150)=0,$E150,$F150),"")</f>
        <v/>
      </c>
      <c r="GJ150" s="7" t="str">
        <f t="shared" si="8248"/>
        <v/>
      </c>
      <c r="GK150" s="7" t="str">
        <f t="shared" si="8249"/>
        <v>,7,7,33</v>
      </c>
    </row>
    <row r="151" spans="1:197" s="7" customFormat="1" x14ac:dyDescent="0.25">
      <c r="B151" s="7">
        <v>2</v>
      </c>
      <c r="C151" s="7" t="str">
        <f>"+2"</f>
        <v>+2</v>
      </c>
      <c r="D151" s="7">
        <v>19</v>
      </c>
      <c r="E151" s="7">
        <v>5</v>
      </c>
      <c r="F151" s="7">
        <v>6</v>
      </c>
      <c r="I151" s="7" t="str">
        <f>IF(E144=B151,GJ144,"")&amp;IF(F144=B151,GK144,"")&amp;IF(E145=B151,GJ145,"")&amp;IF(F145=B151,GK145,"")&amp;IF(E146=B151,GJ146,"")&amp;IF(F146=B151,GK146,"")&amp;IF(E147=B151,GJ147,"")&amp;IF(F147=B151,GK147,"")&amp;IF(E148=B151,GJ148,"")&amp;IF(F148=B151,GK148,"")&amp;IF(E149=B151,GJ149,"")&amp;IF(F149=B151,GK149,"")&amp;IF(E150=B151,GJ150,"")&amp;IF(F150=B151,GK150,"")</f>
        <v>,11,55,55,55,55</v>
      </c>
      <c r="J151" s="7">
        <f t="shared" si="4728"/>
        <v>5</v>
      </c>
      <c r="K151" s="7">
        <f t="shared" ref="K151:K156" si="8866">K143+J151</f>
        <v>70</v>
      </c>
      <c r="L151" s="7" t="str">
        <f>IF(E152=B151,GJ152,"")&amp;IF(F152=B151,GK152,"")&amp;IF(E153=B151,GJ153,"")&amp;IF(F153=B151,GK153,"")&amp;IF(E154=B151,GJ154,"")&amp;IF(F154=B151,GK154,"")&amp;IF(E155=B151,GJ155,"")&amp;IF(F155=B151,GK155,"")&amp;IF(E156=B151,GJ156,"")&amp;IF(F156=B151,GK156,"")</f>
        <v/>
      </c>
      <c r="M151">
        <f>LEN(L151)-LEN(SUBSTITUTE(L151,",",""))</f>
        <v>0</v>
      </c>
      <c r="N151" s="7">
        <f>IF(N$4&lt;=$J151,VALUE(SUBSTITUTE(MID($I151,IFERROR(FIND(CHAR(1),SUBSTITUTE($I151,",",CHAR(1),(N$4+1)-1)),1),IFERROR(FIND(CHAR(1),SUBSTITUTE($I151,",",CHAR(1),(N$4+1))),LEN($I151)+1)-IFERROR(FIND(CHAR(1),SUBSTITUTE($I151,",",CHAR(1),(N$4+1)-1)),1)),",","")),"")</f>
        <v>11</v>
      </c>
      <c r="O151" s="7">
        <f t="shared" si="7634"/>
        <v>4</v>
      </c>
      <c r="P151" s="7">
        <f t="shared" si="7635"/>
        <v>6</v>
      </c>
      <c r="Q151" s="7" t="str">
        <f t="shared" si="6472"/>
        <v/>
      </c>
      <c r="R151" s="7" t="str">
        <f t="shared" si="6473"/>
        <v>,4</v>
      </c>
      <c r="S151" s="7">
        <f t="shared" si="4729"/>
        <v>55</v>
      </c>
      <c r="T151" s="7">
        <f t="shared" si="4657"/>
        <v>19</v>
      </c>
      <c r="U151" s="7">
        <f t="shared" si="4658"/>
        <v>5</v>
      </c>
      <c r="V151" s="7" t="str">
        <f t="shared" si="8728"/>
        <v>,19</v>
      </c>
      <c r="W151" s="7" t="str">
        <f t="shared" si="8729"/>
        <v>,4</v>
      </c>
      <c r="X151" s="7">
        <f t="shared" si="4866"/>
        <v>55</v>
      </c>
      <c r="Y151" s="7">
        <f t="shared" ref="Y151:CJ151" si="8867">IFERROR(ROUNDDOWN(IF(LEFT($C151,1)="*",X151*IF(RIGHT($C151,LEN($C151)-1)="old",X151,VALUE(RIGHT($C151,LEN($C151)-1))),X151+IF(RIGHT($C151,LEN($C151)-1)="old",X151,VALUE(RIGHT($C151,LEN($C151)-1))))/3,0),"")</f>
        <v>19</v>
      </c>
      <c r="Z151" s="7">
        <f t="shared" ref="Z151:CK151" si="8868">IFERROR(IF(MOD(Y151,$D151)=0,$E151,$F151),"")</f>
        <v>5</v>
      </c>
      <c r="AA151" s="7" t="str">
        <f t="shared" si="8116"/>
        <v>,19,19</v>
      </c>
      <c r="AB151" s="7" t="str">
        <f t="shared" si="8117"/>
        <v>,4</v>
      </c>
      <c r="AC151" s="7">
        <f t="shared" si="4869"/>
        <v>55</v>
      </c>
      <c r="AD151" s="7">
        <f t="shared" ref="AD151:CO151" si="8869">IFERROR(ROUNDDOWN(IF(LEFT($C151,1)="*",AC151*IF(RIGHT($C151,LEN($C151)-1)="old",AC151,VALUE(RIGHT($C151,LEN($C151)-1))),AC151+IF(RIGHT($C151,LEN($C151)-1)="old",AC151,VALUE(RIGHT($C151,LEN($C151)-1))))/3,0),"")</f>
        <v>19</v>
      </c>
      <c r="AE151" s="7">
        <f t="shared" ref="AE151:CP151" si="8870">IFERROR(IF(MOD(AD151,$D151)=0,$E151,$F151),"")</f>
        <v>5</v>
      </c>
      <c r="AF151" s="7" t="str">
        <f t="shared" si="8120"/>
        <v>,19,19,19</v>
      </c>
      <c r="AG151" s="7" t="str">
        <f t="shared" si="8121"/>
        <v>,4</v>
      </c>
      <c r="AH151" s="7">
        <f t="shared" si="4872"/>
        <v>55</v>
      </c>
      <c r="AI151" s="7">
        <f t="shared" ref="AI151:CT151" si="8871">IFERROR(ROUNDDOWN(IF(LEFT($C151,1)="*",AH151*IF(RIGHT($C151,LEN($C151)-1)="old",AH151,VALUE(RIGHT($C151,LEN($C151)-1))),AH151+IF(RIGHT($C151,LEN($C151)-1)="old",AH151,VALUE(RIGHT($C151,LEN($C151)-1))))/3,0),"")</f>
        <v>19</v>
      </c>
      <c r="AJ151" s="7">
        <f t="shared" ref="AJ151:CU151" si="8872">IFERROR(IF(MOD(AI151,$D151)=0,$E151,$F151),"")</f>
        <v>5</v>
      </c>
      <c r="AK151" s="7" t="str">
        <f t="shared" si="8124"/>
        <v>,19,19,19,19</v>
      </c>
      <c r="AL151" s="7" t="str">
        <f t="shared" si="8125"/>
        <v>,4</v>
      </c>
      <c r="AM151" s="7" t="str">
        <f t="shared" si="4875"/>
        <v/>
      </c>
      <c r="AN151" s="7" t="str">
        <f t="shared" ref="AN151:CY151" si="8873">IFERROR(ROUNDDOWN(IF(LEFT($C151,1)="*",AM151*IF(RIGHT($C151,LEN($C151)-1)="old",AM151,VALUE(RIGHT($C151,LEN($C151)-1))),AM151+IF(RIGHT($C151,LEN($C151)-1)="old",AM151,VALUE(RIGHT($C151,LEN($C151)-1))))/3,0),"")</f>
        <v/>
      </c>
      <c r="AO151" s="7" t="str">
        <f t="shared" ref="AO151:CZ151" si="8874">IFERROR(IF(MOD(AN151,$D151)=0,$E151,$F151),"")</f>
        <v/>
      </c>
      <c r="AP151" s="7" t="str">
        <f t="shared" si="8128"/>
        <v>,19,19,19,19</v>
      </c>
      <c r="AQ151" s="7" t="str">
        <f t="shared" si="8129"/>
        <v>,4</v>
      </c>
      <c r="AR151" s="7" t="str">
        <f t="shared" si="4878"/>
        <v/>
      </c>
      <c r="AS151" s="7" t="str">
        <f t="shared" ref="AS151:DD151" si="8875">IFERROR(ROUNDDOWN(IF(LEFT($C151,1)="*",AR151*IF(RIGHT($C151,LEN($C151)-1)="old",AR151,VALUE(RIGHT($C151,LEN($C151)-1))),AR151+IF(RIGHT($C151,LEN($C151)-1)="old",AR151,VALUE(RIGHT($C151,LEN($C151)-1))))/3,0),"")</f>
        <v/>
      </c>
      <c r="AT151" s="7" t="str">
        <f t="shared" ref="AT151:DE151" si="8876">IFERROR(IF(MOD(AS151,$D151)=0,$E151,$F151),"")</f>
        <v/>
      </c>
      <c r="AU151" s="7" t="str">
        <f t="shared" si="8132"/>
        <v>,19,19,19,19</v>
      </c>
      <c r="AV151" s="7" t="str">
        <f t="shared" si="8133"/>
        <v>,4</v>
      </c>
      <c r="AW151" s="7" t="str">
        <f t="shared" si="4881"/>
        <v/>
      </c>
      <c r="AX151" s="7" t="str">
        <f t="shared" ref="AX151:DI151" si="8877">IFERROR(ROUNDDOWN(IF(LEFT($C151,1)="*",AW151*IF(RIGHT($C151,LEN($C151)-1)="old",AW151,VALUE(RIGHT($C151,LEN($C151)-1))),AW151+IF(RIGHT($C151,LEN($C151)-1)="old",AW151,VALUE(RIGHT($C151,LEN($C151)-1))))/3,0),"")</f>
        <v/>
      </c>
      <c r="AY151" s="7" t="str">
        <f t="shared" ref="AY151:DJ151" si="8878">IFERROR(IF(MOD(AX151,$D151)=0,$E151,$F151),"")</f>
        <v/>
      </c>
      <c r="AZ151" s="7" t="str">
        <f t="shared" si="8136"/>
        <v>,19,19,19,19</v>
      </c>
      <c r="BA151" s="7" t="str">
        <f t="shared" si="8137"/>
        <v>,4</v>
      </c>
      <c r="BB151" s="7" t="str">
        <f t="shared" si="4884"/>
        <v/>
      </c>
      <c r="BC151" s="7" t="str">
        <f t="shared" ref="BC151:DN151" si="8879">IFERROR(ROUNDDOWN(IF(LEFT($C151,1)="*",BB151*IF(RIGHT($C151,LEN($C151)-1)="old",BB151,VALUE(RIGHT($C151,LEN($C151)-1))),BB151+IF(RIGHT($C151,LEN($C151)-1)="old",BB151,VALUE(RIGHT($C151,LEN($C151)-1))))/3,0),"")</f>
        <v/>
      </c>
      <c r="BD151" s="7" t="str">
        <f t="shared" ref="BD151:DO151" si="8880">IFERROR(IF(MOD(BC151,$D151)=0,$E151,$F151),"")</f>
        <v/>
      </c>
      <c r="BE151" s="7" t="str">
        <f t="shared" si="8140"/>
        <v>,19,19,19,19</v>
      </c>
      <c r="BF151" s="7" t="str">
        <f t="shared" si="8141"/>
        <v>,4</v>
      </c>
      <c r="BG151" s="7" t="str">
        <f t="shared" si="4887"/>
        <v/>
      </c>
      <c r="BH151" s="7" t="str">
        <f t="shared" ref="BH151:DS151" si="8881">IFERROR(ROUNDDOWN(IF(LEFT($C151,1)="*",BG151*IF(RIGHT($C151,LEN($C151)-1)="old",BG151,VALUE(RIGHT($C151,LEN($C151)-1))),BG151+IF(RIGHT($C151,LEN($C151)-1)="old",BG151,VALUE(RIGHT($C151,LEN($C151)-1))))/3,0),"")</f>
        <v/>
      </c>
      <c r="BI151" s="7" t="str">
        <f t="shared" ref="BI151:DT151" si="8882">IFERROR(IF(MOD(BH151,$D151)=0,$E151,$F151),"")</f>
        <v/>
      </c>
      <c r="BJ151" s="7" t="str">
        <f t="shared" si="8144"/>
        <v>,19,19,19,19</v>
      </c>
      <c r="BK151" s="7" t="str">
        <f t="shared" si="8145"/>
        <v>,4</v>
      </c>
      <c r="BL151" s="7" t="str">
        <f t="shared" si="4890"/>
        <v/>
      </c>
      <c r="BM151" s="7" t="str">
        <f t="shared" ref="BM151:DX151" si="8883">IFERROR(ROUNDDOWN(IF(LEFT($C151,1)="*",BL151*IF(RIGHT($C151,LEN($C151)-1)="old",BL151,VALUE(RIGHT($C151,LEN($C151)-1))),BL151+IF(RIGHT($C151,LEN($C151)-1)="old",BL151,VALUE(RIGHT($C151,LEN($C151)-1))))/3,0),"")</f>
        <v/>
      </c>
      <c r="BN151" s="7" t="str">
        <f t="shared" ref="BN151:DY151" si="8884">IFERROR(IF(MOD(BM151,$D151)=0,$E151,$F151),"")</f>
        <v/>
      </c>
      <c r="BO151" s="7" t="str">
        <f t="shared" si="8148"/>
        <v>,19,19,19,19</v>
      </c>
      <c r="BP151" s="7" t="str">
        <f t="shared" si="8149"/>
        <v>,4</v>
      </c>
      <c r="BQ151" s="7" t="str">
        <f t="shared" si="4893"/>
        <v/>
      </c>
      <c r="BR151" s="7" t="str">
        <f t="shared" ref="BR151:EC151" si="8885">IFERROR(ROUNDDOWN(IF(LEFT($C151,1)="*",BQ151*IF(RIGHT($C151,LEN($C151)-1)="old",BQ151,VALUE(RIGHT($C151,LEN($C151)-1))),BQ151+IF(RIGHT($C151,LEN($C151)-1)="old",BQ151,VALUE(RIGHT($C151,LEN($C151)-1))))/3,0),"")</f>
        <v/>
      </c>
      <c r="BS151" s="7" t="str">
        <f t="shared" ref="BS151:ED151" si="8886">IFERROR(IF(MOD(BR151,$D151)=0,$E151,$F151),"")</f>
        <v/>
      </c>
      <c r="BT151" s="7" t="str">
        <f t="shared" si="8152"/>
        <v>,19,19,19,19</v>
      </c>
      <c r="BU151" s="7" t="str">
        <f t="shared" si="8153"/>
        <v>,4</v>
      </c>
      <c r="BV151" s="7" t="str">
        <f t="shared" si="4896"/>
        <v/>
      </c>
      <c r="BW151" s="7" t="str">
        <f t="shared" ref="BW151:EH151" si="8887">IFERROR(ROUNDDOWN(IF(LEFT($C151,1)="*",BV151*IF(RIGHT($C151,LEN($C151)-1)="old",BV151,VALUE(RIGHT($C151,LEN($C151)-1))),BV151+IF(RIGHT($C151,LEN($C151)-1)="old",BV151,VALUE(RIGHT($C151,LEN($C151)-1))))/3,0),"")</f>
        <v/>
      </c>
      <c r="BX151" s="7" t="str">
        <f t="shared" ref="BX151:EI151" si="8888">IFERROR(IF(MOD(BW151,$D151)=0,$E151,$F151),"")</f>
        <v/>
      </c>
      <c r="BY151" s="7" t="str">
        <f t="shared" si="8156"/>
        <v>,19,19,19,19</v>
      </c>
      <c r="BZ151" s="7" t="str">
        <f t="shared" si="8157"/>
        <v>,4</v>
      </c>
      <c r="CA151" s="7" t="str">
        <f t="shared" si="4899"/>
        <v/>
      </c>
      <c r="CB151" s="7" t="str">
        <f t="shared" ref="CB151:EM151" si="8889">IFERROR(ROUNDDOWN(IF(LEFT($C151,1)="*",CA151*IF(RIGHT($C151,LEN($C151)-1)="old",CA151,VALUE(RIGHT($C151,LEN($C151)-1))),CA151+IF(RIGHT($C151,LEN($C151)-1)="old",CA151,VALUE(RIGHT($C151,LEN($C151)-1))))/3,0),"")</f>
        <v/>
      </c>
      <c r="CC151" s="7" t="str">
        <f t="shared" ref="CC151:EN151" si="8890">IFERROR(IF(MOD(CB151,$D151)=0,$E151,$F151),"")</f>
        <v/>
      </c>
      <c r="CD151" s="7" t="str">
        <f t="shared" si="8160"/>
        <v>,19,19,19,19</v>
      </c>
      <c r="CE151" s="7" t="str">
        <f t="shared" si="8161"/>
        <v>,4</v>
      </c>
      <c r="CF151" s="7" t="str">
        <f t="shared" si="4902"/>
        <v/>
      </c>
      <c r="CG151" s="7" t="str">
        <f t="shared" ref="CG151:ER151" si="8891">IFERROR(ROUNDDOWN(IF(LEFT($C151,1)="*",CF151*IF(RIGHT($C151,LEN($C151)-1)="old",CF151,VALUE(RIGHT($C151,LEN($C151)-1))),CF151+IF(RIGHT($C151,LEN($C151)-1)="old",CF151,VALUE(RIGHT($C151,LEN($C151)-1))))/3,0),"")</f>
        <v/>
      </c>
      <c r="CH151" s="7" t="str">
        <f t="shared" ref="CH151:ES151" si="8892">IFERROR(IF(MOD(CG151,$D151)=0,$E151,$F151),"")</f>
        <v/>
      </c>
      <c r="CI151" s="7" t="str">
        <f t="shared" si="8164"/>
        <v>,19,19,19,19</v>
      </c>
      <c r="CJ151" s="7" t="str">
        <f t="shared" si="8165"/>
        <v>,4</v>
      </c>
      <c r="CK151" s="7" t="str">
        <f t="shared" si="4905"/>
        <v/>
      </c>
      <c r="CL151" s="7" t="str">
        <f t="shared" ref="CL151:EW151" si="8893">IFERROR(ROUNDDOWN(IF(LEFT($C151,1)="*",CK151*IF(RIGHT($C151,LEN($C151)-1)="old",CK151,VALUE(RIGHT($C151,LEN($C151)-1))),CK151+IF(RIGHT($C151,LEN($C151)-1)="old",CK151,VALUE(RIGHT($C151,LEN($C151)-1))))/3,0),"")</f>
        <v/>
      </c>
      <c r="CM151" s="7" t="str">
        <f t="shared" ref="CM151:EX151" si="8894">IFERROR(IF(MOD(CL151,$D151)=0,$E151,$F151),"")</f>
        <v/>
      </c>
      <c r="CN151" s="7" t="str">
        <f t="shared" si="8168"/>
        <v>,19,19,19,19</v>
      </c>
      <c r="CO151" s="7" t="str">
        <f t="shared" si="8169"/>
        <v>,4</v>
      </c>
      <c r="CP151" s="7" t="str">
        <f t="shared" si="4908"/>
        <v/>
      </c>
      <c r="CQ151" s="7" t="str">
        <f t="shared" ref="CQ151:FB151" si="8895">IFERROR(ROUNDDOWN(IF(LEFT($C151,1)="*",CP151*IF(RIGHT($C151,LEN($C151)-1)="old",CP151,VALUE(RIGHT($C151,LEN($C151)-1))),CP151+IF(RIGHT($C151,LEN($C151)-1)="old",CP151,VALUE(RIGHT($C151,LEN($C151)-1))))/3,0),"")</f>
        <v/>
      </c>
      <c r="CR151" s="7" t="str">
        <f t="shared" ref="CR151:FC151" si="8896">IFERROR(IF(MOD(CQ151,$D151)=0,$E151,$F151),"")</f>
        <v/>
      </c>
      <c r="CS151" s="7" t="str">
        <f t="shared" si="8172"/>
        <v>,19,19,19,19</v>
      </c>
      <c r="CT151" s="7" t="str">
        <f t="shared" si="8173"/>
        <v>,4</v>
      </c>
      <c r="CU151" s="7" t="str">
        <f t="shared" si="4911"/>
        <v/>
      </c>
      <c r="CV151" s="7" t="str">
        <f t="shared" ref="CV151:FG151" si="8897">IFERROR(ROUNDDOWN(IF(LEFT($C151,1)="*",CU151*IF(RIGHT($C151,LEN($C151)-1)="old",CU151,VALUE(RIGHT($C151,LEN($C151)-1))),CU151+IF(RIGHT($C151,LEN($C151)-1)="old",CU151,VALUE(RIGHT($C151,LEN($C151)-1))))/3,0),"")</f>
        <v/>
      </c>
      <c r="CW151" s="7" t="str">
        <f t="shared" ref="CW151:FH151" si="8898">IFERROR(IF(MOD(CV151,$D151)=0,$E151,$F151),"")</f>
        <v/>
      </c>
      <c r="CX151" s="7" t="str">
        <f t="shared" si="8176"/>
        <v>,19,19,19,19</v>
      </c>
      <c r="CY151" s="7" t="str">
        <f t="shared" si="8177"/>
        <v>,4</v>
      </c>
      <c r="CZ151" s="7" t="str">
        <f t="shared" si="4914"/>
        <v/>
      </c>
      <c r="DA151" s="7" t="str">
        <f t="shared" ref="DA151:FL151" si="8899">IFERROR(ROUNDDOWN(IF(LEFT($C151,1)="*",CZ151*IF(RIGHT($C151,LEN($C151)-1)="old",CZ151,VALUE(RIGHT($C151,LEN($C151)-1))),CZ151+IF(RIGHT($C151,LEN($C151)-1)="old",CZ151,VALUE(RIGHT($C151,LEN($C151)-1))))/3,0),"")</f>
        <v/>
      </c>
      <c r="DB151" s="7" t="str">
        <f t="shared" ref="DB151:FM151" si="8900">IFERROR(IF(MOD(DA151,$D151)=0,$E151,$F151),"")</f>
        <v/>
      </c>
      <c r="DC151" s="7" t="str">
        <f t="shared" si="8180"/>
        <v>,19,19,19,19</v>
      </c>
      <c r="DD151" s="7" t="str">
        <f t="shared" si="8181"/>
        <v>,4</v>
      </c>
      <c r="DE151" s="7" t="str">
        <f t="shared" si="4917"/>
        <v/>
      </c>
      <c r="DF151" s="7" t="str">
        <f t="shared" ref="DF151:FQ151" si="8901">IFERROR(ROUNDDOWN(IF(LEFT($C151,1)="*",DE151*IF(RIGHT($C151,LEN($C151)-1)="old",DE151,VALUE(RIGHT($C151,LEN($C151)-1))),DE151+IF(RIGHT($C151,LEN($C151)-1)="old",DE151,VALUE(RIGHT($C151,LEN($C151)-1))))/3,0),"")</f>
        <v/>
      </c>
      <c r="DG151" s="7" t="str">
        <f t="shared" ref="DG151:FR151" si="8902">IFERROR(IF(MOD(DF151,$D151)=0,$E151,$F151),"")</f>
        <v/>
      </c>
      <c r="DH151" s="7" t="str">
        <f t="shared" si="8184"/>
        <v>,19,19,19,19</v>
      </c>
      <c r="DI151" s="7" t="str">
        <f t="shared" si="8185"/>
        <v>,4</v>
      </c>
      <c r="DJ151" s="7" t="str">
        <f t="shared" si="4920"/>
        <v/>
      </c>
      <c r="DK151" s="7" t="str">
        <f t="shared" ref="DK151:FV151" si="8903">IFERROR(ROUNDDOWN(IF(LEFT($C151,1)="*",DJ151*IF(RIGHT($C151,LEN($C151)-1)="old",DJ151,VALUE(RIGHT($C151,LEN($C151)-1))),DJ151+IF(RIGHT($C151,LEN($C151)-1)="old",DJ151,VALUE(RIGHT($C151,LEN($C151)-1))))/3,0),"")</f>
        <v/>
      </c>
      <c r="DL151" s="7" t="str">
        <f t="shared" ref="DL151:FW151" si="8904">IFERROR(IF(MOD(DK151,$D151)=0,$E151,$F151),"")</f>
        <v/>
      </c>
      <c r="DM151" s="7" t="str">
        <f t="shared" si="8188"/>
        <v>,19,19,19,19</v>
      </c>
      <c r="DN151" s="7" t="str">
        <f t="shared" si="8189"/>
        <v>,4</v>
      </c>
      <c r="DO151" s="7" t="str">
        <f t="shared" si="4923"/>
        <v/>
      </c>
      <c r="DP151" s="7" t="str">
        <f t="shared" ref="DP151:GA151" si="8905">IFERROR(ROUNDDOWN(IF(LEFT($C151,1)="*",DO151*IF(RIGHT($C151,LEN($C151)-1)="old",DO151,VALUE(RIGHT($C151,LEN($C151)-1))),DO151+IF(RIGHT($C151,LEN($C151)-1)="old",DO151,VALUE(RIGHT($C151,LEN($C151)-1))))/3,0),"")</f>
        <v/>
      </c>
      <c r="DQ151" s="7" t="str">
        <f t="shared" ref="DQ151:GB151" si="8906">IFERROR(IF(MOD(DP151,$D151)=0,$E151,$F151),"")</f>
        <v/>
      </c>
      <c r="DR151" s="7" t="str">
        <f t="shared" si="8192"/>
        <v>,19,19,19,19</v>
      </c>
      <c r="DS151" s="7" t="str">
        <f t="shared" si="8193"/>
        <v>,4</v>
      </c>
      <c r="DT151" s="7" t="str">
        <f t="shared" si="4926"/>
        <v/>
      </c>
      <c r="DU151" s="7" t="str">
        <f t="shared" ref="DU151:GF151" si="8907">IFERROR(ROUNDDOWN(IF(LEFT($C151,1)="*",DT151*IF(RIGHT($C151,LEN($C151)-1)="old",DT151,VALUE(RIGHT($C151,LEN($C151)-1))),DT151+IF(RIGHT($C151,LEN($C151)-1)="old",DT151,VALUE(RIGHT($C151,LEN($C151)-1))))/3,0),"")</f>
        <v/>
      </c>
      <c r="DV151" s="7" t="str">
        <f t="shared" ref="DV151:GG151" si="8908">IFERROR(IF(MOD(DU151,$D151)=0,$E151,$F151),"")</f>
        <v/>
      </c>
      <c r="DW151" s="7" t="str">
        <f t="shared" si="8196"/>
        <v>,19,19,19,19</v>
      </c>
      <c r="DX151" s="7" t="str">
        <f t="shared" si="8197"/>
        <v>,4</v>
      </c>
      <c r="DY151" s="7" t="str">
        <f t="shared" si="4929"/>
        <v/>
      </c>
      <c r="DZ151" s="7" t="str">
        <f t="shared" ref="DZ151:GK151" si="8909">IFERROR(ROUNDDOWN(IF(LEFT($C151,1)="*",DY151*IF(RIGHT($C151,LEN($C151)-1)="old",DY151,VALUE(RIGHT($C151,LEN($C151)-1))),DY151+IF(RIGHT($C151,LEN($C151)-1)="old",DY151,VALUE(RIGHT($C151,LEN($C151)-1))))/3,0),"")</f>
        <v/>
      </c>
      <c r="EA151" s="7" t="str">
        <f t="shared" ref="EA151:GK151" si="8910">IFERROR(IF(MOD(DZ151,$D151)=0,$E151,$F151),"")</f>
        <v/>
      </c>
      <c r="EB151" s="7" t="str">
        <f t="shared" si="8200"/>
        <v>,19,19,19,19</v>
      </c>
      <c r="EC151" s="7" t="str">
        <f t="shared" si="8201"/>
        <v>,4</v>
      </c>
      <c r="ED151" s="7" t="str">
        <f t="shared" si="4932"/>
        <v/>
      </c>
      <c r="EE151" s="7" t="str">
        <f t="shared" ref="EE151:GK151" si="8911">IFERROR(ROUNDDOWN(IF(LEFT($C151,1)="*",ED151*IF(RIGHT($C151,LEN($C151)-1)="old",ED151,VALUE(RIGHT($C151,LEN($C151)-1))),ED151+IF(RIGHT($C151,LEN($C151)-1)="old",ED151,VALUE(RIGHT($C151,LEN($C151)-1))))/3,0),"")</f>
        <v/>
      </c>
      <c r="EF151" s="7" t="str">
        <f t="shared" ref="EF151:GK151" si="8912">IFERROR(IF(MOD(EE151,$D151)=0,$E151,$F151),"")</f>
        <v/>
      </c>
      <c r="EG151" s="7" t="str">
        <f t="shared" si="8204"/>
        <v>,19,19,19,19</v>
      </c>
      <c r="EH151" s="7" t="str">
        <f t="shared" si="8205"/>
        <v>,4</v>
      </c>
      <c r="EI151" s="7" t="str">
        <f t="shared" si="4935"/>
        <v/>
      </c>
      <c r="EJ151" s="7" t="str">
        <f t="shared" ref="EJ151:GK151" si="8913">IFERROR(ROUNDDOWN(IF(LEFT($C151,1)="*",EI151*IF(RIGHT($C151,LEN($C151)-1)="old",EI151,VALUE(RIGHT($C151,LEN($C151)-1))),EI151+IF(RIGHT($C151,LEN($C151)-1)="old",EI151,VALUE(RIGHT($C151,LEN($C151)-1))))/3,0),"")</f>
        <v/>
      </c>
      <c r="EK151" s="7" t="str">
        <f t="shared" ref="EK151:GK151" si="8914">IFERROR(IF(MOD(EJ151,$D151)=0,$E151,$F151),"")</f>
        <v/>
      </c>
      <c r="EL151" s="7" t="str">
        <f t="shared" si="8208"/>
        <v>,19,19,19,19</v>
      </c>
      <c r="EM151" s="7" t="str">
        <f t="shared" si="8209"/>
        <v>,4</v>
      </c>
      <c r="EN151" s="7" t="str">
        <f t="shared" si="4938"/>
        <v/>
      </c>
      <c r="EO151" s="7" t="str">
        <f t="shared" ref="EO151:GK151" si="8915">IFERROR(ROUNDDOWN(IF(LEFT($C151,1)="*",EN151*IF(RIGHT($C151,LEN($C151)-1)="old",EN151,VALUE(RIGHT($C151,LEN($C151)-1))),EN151+IF(RIGHT($C151,LEN($C151)-1)="old",EN151,VALUE(RIGHT($C151,LEN($C151)-1))))/3,0),"")</f>
        <v/>
      </c>
      <c r="EP151" s="7" t="str">
        <f t="shared" ref="EP151:GK151" si="8916">IFERROR(IF(MOD(EO151,$D151)=0,$E151,$F151),"")</f>
        <v/>
      </c>
      <c r="EQ151" s="7" t="str">
        <f t="shared" si="8212"/>
        <v>,19,19,19,19</v>
      </c>
      <c r="ER151" s="7" t="str">
        <f t="shared" si="8213"/>
        <v>,4</v>
      </c>
      <c r="ES151" s="7" t="str">
        <f t="shared" si="4941"/>
        <v/>
      </c>
      <c r="ET151" s="7" t="str">
        <f t="shared" ref="ET151:GK151" si="8917">IFERROR(ROUNDDOWN(IF(LEFT($C151,1)="*",ES151*IF(RIGHT($C151,LEN($C151)-1)="old",ES151,VALUE(RIGHT($C151,LEN($C151)-1))),ES151+IF(RIGHT($C151,LEN($C151)-1)="old",ES151,VALUE(RIGHT($C151,LEN($C151)-1))))/3,0),"")</f>
        <v/>
      </c>
      <c r="EU151" s="7" t="str">
        <f t="shared" ref="EU151:GK151" si="8918">IFERROR(IF(MOD(ET151,$D151)=0,$E151,$F151),"")</f>
        <v/>
      </c>
      <c r="EV151" s="7" t="str">
        <f t="shared" si="8216"/>
        <v>,19,19,19,19</v>
      </c>
      <c r="EW151" s="7" t="str">
        <f t="shared" si="8217"/>
        <v>,4</v>
      </c>
      <c r="EX151" s="7" t="str">
        <f t="shared" si="4944"/>
        <v/>
      </c>
      <c r="EY151" s="7" t="str">
        <f t="shared" ref="EY151:GK151" si="8919">IFERROR(ROUNDDOWN(IF(LEFT($C151,1)="*",EX151*IF(RIGHT($C151,LEN($C151)-1)="old",EX151,VALUE(RIGHT($C151,LEN($C151)-1))),EX151+IF(RIGHT($C151,LEN($C151)-1)="old",EX151,VALUE(RIGHT($C151,LEN($C151)-1))))/3,0),"")</f>
        <v/>
      </c>
      <c r="EZ151" s="7" t="str">
        <f t="shared" ref="EZ151:GK151" si="8920">IFERROR(IF(MOD(EY151,$D151)=0,$E151,$F151),"")</f>
        <v/>
      </c>
      <c r="FA151" s="7" t="str">
        <f t="shared" si="8220"/>
        <v>,19,19,19,19</v>
      </c>
      <c r="FB151" s="7" t="str">
        <f t="shared" si="8221"/>
        <v>,4</v>
      </c>
      <c r="FC151" s="7" t="str">
        <f t="shared" si="4947"/>
        <v/>
      </c>
      <c r="FD151" s="7" t="str">
        <f t="shared" ref="FD151:GK151" si="8921">IFERROR(ROUNDDOWN(IF(LEFT($C151,1)="*",FC151*IF(RIGHT($C151,LEN($C151)-1)="old",FC151,VALUE(RIGHT($C151,LEN($C151)-1))),FC151+IF(RIGHT($C151,LEN($C151)-1)="old",FC151,VALUE(RIGHT($C151,LEN($C151)-1))))/3,0),"")</f>
        <v/>
      </c>
      <c r="FE151" s="7" t="str">
        <f t="shared" ref="FE151:GK151" si="8922">IFERROR(IF(MOD(FD151,$D151)=0,$E151,$F151),"")</f>
        <v/>
      </c>
      <c r="FF151" s="7" t="str">
        <f t="shared" si="8224"/>
        <v>,19,19,19,19</v>
      </c>
      <c r="FG151" s="7" t="str">
        <f t="shared" si="8225"/>
        <v>,4</v>
      </c>
      <c r="FH151" s="7" t="str">
        <f t="shared" si="4950"/>
        <v/>
      </c>
      <c r="FI151" s="7" t="str">
        <f t="shared" ref="FI151:GK151" si="8923">IFERROR(ROUNDDOWN(IF(LEFT($C151,1)="*",FH151*IF(RIGHT($C151,LEN($C151)-1)="old",FH151,VALUE(RIGHT($C151,LEN($C151)-1))),FH151+IF(RIGHT($C151,LEN($C151)-1)="old",FH151,VALUE(RIGHT($C151,LEN($C151)-1))))/3,0),"")</f>
        <v/>
      </c>
      <c r="FJ151" s="7" t="str">
        <f t="shared" ref="FJ151:GK151" si="8924">IFERROR(IF(MOD(FI151,$D151)=0,$E151,$F151),"")</f>
        <v/>
      </c>
      <c r="FK151" s="7" t="str">
        <f t="shared" si="8228"/>
        <v>,19,19,19,19</v>
      </c>
      <c r="FL151" s="7" t="str">
        <f t="shared" si="8229"/>
        <v>,4</v>
      </c>
      <c r="FM151" s="7" t="str">
        <f t="shared" si="4953"/>
        <v/>
      </c>
      <c r="FN151" s="7" t="str">
        <f t="shared" ref="FN151:GK151" si="8925">IFERROR(ROUNDDOWN(IF(LEFT($C151,1)="*",FM151*IF(RIGHT($C151,LEN($C151)-1)="old",FM151,VALUE(RIGHT($C151,LEN($C151)-1))),FM151+IF(RIGHT($C151,LEN($C151)-1)="old",FM151,VALUE(RIGHT($C151,LEN($C151)-1))))/3,0),"")</f>
        <v/>
      </c>
      <c r="FO151" s="7" t="str">
        <f t="shared" ref="FO151:GK151" si="8926">IFERROR(IF(MOD(FN151,$D151)=0,$E151,$F151),"")</f>
        <v/>
      </c>
      <c r="FP151" s="7" t="str">
        <f t="shared" si="8232"/>
        <v>,19,19,19,19</v>
      </c>
      <c r="FQ151" s="7" t="str">
        <f t="shared" si="8233"/>
        <v>,4</v>
      </c>
      <c r="FR151" s="7" t="str">
        <f t="shared" si="4956"/>
        <v/>
      </c>
      <c r="FS151" s="7" t="str">
        <f t="shared" ref="FS151:GK151" si="8927">IFERROR(ROUNDDOWN(IF(LEFT($C151,1)="*",FR151*IF(RIGHT($C151,LEN($C151)-1)="old",FR151,VALUE(RIGHT($C151,LEN($C151)-1))),FR151+IF(RIGHT($C151,LEN($C151)-1)="old",FR151,VALUE(RIGHT($C151,LEN($C151)-1))))/3,0),"")</f>
        <v/>
      </c>
      <c r="FT151" s="7" t="str">
        <f t="shared" ref="FT151:GK151" si="8928">IFERROR(IF(MOD(FS151,$D151)=0,$E151,$F151),"")</f>
        <v/>
      </c>
      <c r="FU151" s="7" t="str">
        <f t="shared" si="8236"/>
        <v>,19,19,19,19</v>
      </c>
      <c r="FV151" s="7" t="str">
        <f t="shared" si="8237"/>
        <v>,4</v>
      </c>
      <c r="FW151" s="7" t="str">
        <f t="shared" si="4959"/>
        <v/>
      </c>
      <c r="FX151" s="7" t="str">
        <f t="shared" ref="FX151:GK151" si="8929">IFERROR(ROUNDDOWN(IF(LEFT($C151,1)="*",FW151*IF(RIGHT($C151,LEN($C151)-1)="old",FW151,VALUE(RIGHT($C151,LEN($C151)-1))),FW151+IF(RIGHT($C151,LEN($C151)-1)="old",FW151,VALUE(RIGHT($C151,LEN($C151)-1))))/3,0),"")</f>
        <v/>
      </c>
      <c r="FY151" s="7" t="str">
        <f t="shared" ref="FY151:GK151" si="8930">IFERROR(IF(MOD(FX151,$D151)=0,$E151,$F151),"")</f>
        <v/>
      </c>
      <c r="FZ151" s="7" t="str">
        <f t="shared" si="8240"/>
        <v>,19,19,19,19</v>
      </c>
      <c r="GA151" s="7" t="str">
        <f t="shared" si="8241"/>
        <v>,4</v>
      </c>
      <c r="GB151" s="7" t="str">
        <f t="shared" si="4962"/>
        <v/>
      </c>
      <c r="GC151" s="7" t="str">
        <f t="shared" ref="GC151:GK151" si="8931">IFERROR(ROUNDDOWN(IF(LEFT($C151,1)="*",GB151*IF(RIGHT($C151,LEN($C151)-1)="old",GB151,VALUE(RIGHT($C151,LEN($C151)-1))),GB151+IF(RIGHT($C151,LEN($C151)-1)="old",GB151,VALUE(RIGHT($C151,LEN($C151)-1))))/3,0),"")</f>
        <v/>
      </c>
      <c r="GD151" s="7" t="str">
        <f t="shared" ref="GD151:GK151" si="8932">IFERROR(IF(MOD(GC151,$D151)=0,$E151,$F151),"")</f>
        <v/>
      </c>
      <c r="GE151" s="7" t="str">
        <f t="shared" si="8244"/>
        <v>,19,19,19,19</v>
      </c>
      <c r="GF151" s="7" t="str">
        <f t="shared" si="8245"/>
        <v>,4</v>
      </c>
      <c r="GG151" s="7" t="str">
        <f t="shared" si="4965"/>
        <v/>
      </c>
      <c r="GH151" s="7" t="str">
        <f t="shared" ref="GH151:GK151" si="8933">IFERROR(ROUNDDOWN(IF(LEFT($C151,1)="*",GG151*IF(RIGHT($C151,LEN($C151)-1)="old",GG151,VALUE(RIGHT($C151,LEN($C151)-1))),GG151+IF(RIGHT($C151,LEN($C151)-1)="old",GG151,VALUE(RIGHT($C151,LEN($C151)-1))))/3,0),"")</f>
        <v/>
      </c>
      <c r="GI151" s="7" t="str">
        <f t="shared" ref="GI151:GK151" si="8934">IFERROR(IF(MOD(GH151,$D151)=0,$E151,$F151),"")</f>
        <v/>
      </c>
      <c r="GJ151" s="7" t="str">
        <f t="shared" si="8248"/>
        <v>,19,19,19,19</v>
      </c>
      <c r="GK151" s="7" t="str">
        <f t="shared" si="8249"/>
        <v>,4</v>
      </c>
    </row>
    <row r="152" spans="1:197" s="7" customFormat="1" x14ac:dyDescent="0.25">
      <c r="B152" s="7">
        <v>3</v>
      </c>
      <c r="C152" s="7" t="str">
        <f>"+5"</f>
        <v>+5</v>
      </c>
      <c r="D152" s="7">
        <v>13</v>
      </c>
      <c r="E152" s="7">
        <v>2</v>
      </c>
      <c r="F152" s="7">
        <v>6</v>
      </c>
      <c r="I152" s="7" t="str">
        <f>IF(E145=B152,GJ145,"")&amp;IF(F145=B152,GK145,"")&amp;IF(E146=B152,GJ146,"")&amp;IF(F146=B152,GK146,"")&amp;IF(E147=B152,GJ147,"")&amp;IF(F147=B152,GK147,"")&amp;IF(E148=B152,GJ148,"")&amp;IF(F148=B152,GK148,"")&amp;IF(E149=B152,GJ149,"")&amp;IF(F149=B152,GK149,"")&amp;IF(E150=B152,GJ150,"")&amp;IF(F150=B152,GK150,"")&amp;IF(E151=B152,GJ151,"")&amp;IF(F151=B152,GK151,"")</f>
        <v>,3,3,3,3,3,3,3,3,3,3,3,208,208,208</v>
      </c>
      <c r="J152" s="7">
        <f t="shared" si="4728"/>
        <v>14</v>
      </c>
      <c r="K152" s="7">
        <f t="shared" si="8866"/>
        <v>222</v>
      </c>
      <c r="L152" s="7" t="str">
        <f>IF(E153=B152,GJ153,"")&amp;IF(F153=B152,GK153,"")&amp;IF(E154=B152,GJ154,"")&amp;IF(F154=B152,GK154,"")&amp;IF(E155=B152,GJ155,"")&amp;IF(F155=B152,GK155,"")&amp;IF(E156=B152,GJ156,"")&amp;IF(F156=B152,GK156,"")</f>
        <v>,3,3,3,3,3,3,3,3,3,3</v>
      </c>
      <c r="M152">
        <f>LEN(L152)-LEN(SUBSTITUTE(L152,",",""))</f>
        <v>10</v>
      </c>
      <c r="N152" s="7">
        <f>IF(N$4&lt;=$J152,VALUE(SUBSTITUTE(MID($I152,IFERROR(FIND(CHAR(1),SUBSTITUTE($I152,",",CHAR(1),(N$4+1)-1)),1),IFERROR(FIND(CHAR(1),SUBSTITUTE($I152,",",CHAR(1),(N$4+1))),LEN($I152)+1)-IFERROR(FIND(CHAR(1),SUBSTITUTE($I152,",",CHAR(1),(N$4+1)-1)),1)),",","")),"")</f>
        <v>3</v>
      </c>
      <c r="O152" s="7">
        <f t="shared" si="7634"/>
        <v>2</v>
      </c>
      <c r="P152" s="7">
        <f t="shared" si="7635"/>
        <v>6</v>
      </c>
      <c r="Q152" s="7" t="str">
        <f t="shared" si="6472"/>
        <v/>
      </c>
      <c r="R152" s="7" t="str">
        <f t="shared" si="6473"/>
        <v>,2</v>
      </c>
      <c r="S152" s="7">
        <f t="shared" si="4729"/>
        <v>3</v>
      </c>
      <c r="T152" s="7">
        <f t="shared" si="4657"/>
        <v>2</v>
      </c>
      <c r="U152" s="7">
        <f t="shared" si="4658"/>
        <v>6</v>
      </c>
      <c r="V152" s="7" t="str">
        <f t="shared" si="8728"/>
        <v/>
      </c>
      <c r="W152" s="7" t="str">
        <f t="shared" si="8729"/>
        <v>,2,2</v>
      </c>
      <c r="X152" s="7">
        <f t="shared" si="4866"/>
        <v>3</v>
      </c>
      <c r="Y152" s="7">
        <f t="shared" ref="Y152:CJ152" si="8935">IFERROR(ROUNDDOWN(IF(LEFT($C152,1)="*",X152*IF(RIGHT($C152,LEN($C152)-1)="old",X152,VALUE(RIGHT($C152,LEN($C152)-1))),X152+IF(RIGHT($C152,LEN($C152)-1)="old",X152,VALUE(RIGHT($C152,LEN($C152)-1))))/3,0),"")</f>
        <v>2</v>
      </c>
      <c r="Z152" s="7">
        <f t="shared" ref="Z152:CK152" si="8936">IFERROR(IF(MOD(Y152,$D152)=0,$E152,$F152),"")</f>
        <v>6</v>
      </c>
      <c r="AA152" s="7" t="str">
        <f t="shared" si="8116"/>
        <v/>
      </c>
      <c r="AB152" s="7" t="str">
        <f t="shared" si="8117"/>
        <v>,2,2,2</v>
      </c>
      <c r="AC152" s="7">
        <f t="shared" si="4869"/>
        <v>3</v>
      </c>
      <c r="AD152" s="7">
        <f t="shared" ref="AD152:CO152" si="8937">IFERROR(ROUNDDOWN(IF(LEFT($C152,1)="*",AC152*IF(RIGHT($C152,LEN($C152)-1)="old",AC152,VALUE(RIGHT($C152,LEN($C152)-1))),AC152+IF(RIGHT($C152,LEN($C152)-1)="old",AC152,VALUE(RIGHT($C152,LEN($C152)-1))))/3,0),"")</f>
        <v>2</v>
      </c>
      <c r="AE152" s="7">
        <f t="shared" ref="AE152:CP152" si="8938">IFERROR(IF(MOD(AD152,$D152)=0,$E152,$F152),"")</f>
        <v>6</v>
      </c>
      <c r="AF152" s="7" t="str">
        <f t="shared" si="8120"/>
        <v/>
      </c>
      <c r="AG152" s="7" t="str">
        <f t="shared" si="8121"/>
        <v>,2,2,2,2</v>
      </c>
      <c r="AH152" s="7">
        <f t="shared" si="4872"/>
        <v>3</v>
      </c>
      <c r="AI152" s="7">
        <f t="shared" ref="AI152:CT152" si="8939">IFERROR(ROUNDDOWN(IF(LEFT($C152,1)="*",AH152*IF(RIGHT($C152,LEN($C152)-1)="old",AH152,VALUE(RIGHT($C152,LEN($C152)-1))),AH152+IF(RIGHT($C152,LEN($C152)-1)="old",AH152,VALUE(RIGHT($C152,LEN($C152)-1))))/3,0),"")</f>
        <v>2</v>
      </c>
      <c r="AJ152" s="7">
        <f t="shared" ref="AJ152:CU152" si="8940">IFERROR(IF(MOD(AI152,$D152)=0,$E152,$F152),"")</f>
        <v>6</v>
      </c>
      <c r="AK152" s="7" t="str">
        <f t="shared" si="8124"/>
        <v/>
      </c>
      <c r="AL152" s="7" t="str">
        <f t="shared" si="8125"/>
        <v>,2,2,2,2,2</v>
      </c>
      <c r="AM152" s="7">
        <f t="shared" si="4875"/>
        <v>3</v>
      </c>
      <c r="AN152" s="7">
        <f t="shared" ref="AN152:CY152" si="8941">IFERROR(ROUNDDOWN(IF(LEFT($C152,1)="*",AM152*IF(RIGHT($C152,LEN($C152)-1)="old",AM152,VALUE(RIGHT($C152,LEN($C152)-1))),AM152+IF(RIGHT($C152,LEN($C152)-1)="old",AM152,VALUE(RIGHT($C152,LEN($C152)-1))))/3,0),"")</f>
        <v>2</v>
      </c>
      <c r="AO152" s="7">
        <f t="shared" ref="AO152:CZ152" si="8942">IFERROR(IF(MOD(AN152,$D152)=0,$E152,$F152),"")</f>
        <v>6</v>
      </c>
      <c r="AP152" s="7" t="str">
        <f t="shared" si="8128"/>
        <v/>
      </c>
      <c r="AQ152" s="7" t="str">
        <f t="shared" si="8129"/>
        <v>,2,2,2,2,2,2</v>
      </c>
      <c r="AR152" s="7">
        <f t="shared" si="4878"/>
        <v>3</v>
      </c>
      <c r="AS152" s="7">
        <f t="shared" ref="AS152:DD152" si="8943">IFERROR(ROUNDDOWN(IF(LEFT($C152,1)="*",AR152*IF(RIGHT($C152,LEN($C152)-1)="old",AR152,VALUE(RIGHT($C152,LEN($C152)-1))),AR152+IF(RIGHT($C152,LEN($C152)-1)="old",AR152,VALUE(RIGHT($C152,LEN($C152)-1))))/3,0),"")</f>
        <v>2</v>
      </c>
      <c r="AT152" s="7">
        <f t="shared" ref="AT152:DE152" si="8944">IFERROR(IF(MOD(AS152,$D152)=0,$E152,$F152),"")</f>
        <v>6</v>
      </c>
      <c r="AU152" s="7" t="str">
        <f t="shared" si="8132"/>
        <v/>
      </c>
      <c r="AV152" s="7" t="str">
        <f t="shared" si="8133"/>
        <v>,2,2,2,2,2,2,2</v>
      </c>
      <c r="AW152" s="7">
        <f t="shared" si="4881"/>
        <v>3</v>
      </c>
      <c r="AX152" s="7">
        <f t="shared" ref="AX152:DI152" si="8945">IFERROR(ROUNDDOWN(IF(LEFT($C152,1)="*",AW152*IF(RIGHT($C152,LEN($C152)-1)="old",AW152,VALUE(RIGHT($C152,LEN($C152)-1))),AW152+IF(RIGHT($C152,LEN($C152)-1)="old",AW152,VALUE(RIGHT($C152,LEN($C152)-1))))/3,0),"")</f>
        <v>2</v>
      </c>
      <c r="AY152" s="7">
        <f t="shared" ref="AY152:DJ152" si="8946">IFERROR(IF(MOD(AX152,$D152)=0,$E152,$F152),"")</f>
        <v>6</v>
      </c>
      <c r="AZ152" s="7" t="str">
        <f t="shared" si="8136"/>
        <v/>
      </c>
      <c r="BA152" s="7" t="str">
        <f t="shared" si="8137"/>
        <v>,2,2,2,2,2,2,2,2</v>
      </c>
      <c r="BB152" s="7">
        <f t="shared" si="4884"/>
        <v>3</v>
      </c>
      <c r="BC152" s="7">
        <f t="shared" ref="BC152:DN152" si="8947">IFERROR(ROUNDDOWN(IF(LEFT($C152,1)="*",BB152*IF(RIGHT($C152,LEN($C152)-1)="old",BB152,VALUE(RIGHT($C152,LEN($C152)-1))),BB152+IF(RIGHT($C152,LEN($C152)-1)="old",BB152,VALUE(RIGHT($C152,LEN($C152)-1))))/3,0),"")</f>
        <v>2</v>
      </c>
      <c r="BD152" s="7">
        <f t="shared" ref="BD152:DO152" si="8948">IFERROR(IF(MOD(BC152,$D152)=0,$E152,$F152),"")</f>
        <v>6</v>
      </c>
      <c r="BE152" s="7" t="str">
        <f t="shared" si="8140"/>
        <v/>
      </c>
      <c r="BF152" s="7" t="str">
        <f t="shared" si="8141"/>
        <v>,2,2,2,2,2,2,2,2,2</v>
      </c>
      <c r="BG152" s="7">
        <f t="shared" si="4887"/>
        <v>3</v>
      </c>
      <c r="BH152" s="7">
        <f t="shared" ref="BH152:DS152" si="8949">IFERROR(ROUNDDOWN(IF(LEFT($C152,1)="*",BG152*IF(RIGHT($C152,LEN($C152)-1)="old",BG152,VALUE(RIGHT($C152,LEN($C152)-1))),BG152+IF(RIGHT($C152,LEN($C152)-1)="old",BG152,VALUE(RIGHT($C152,LEN($C152)-1))))/3,0),"")</f>
        <v>2</v>
      </c>
      <c r="BI152" s="7">
        <f t="shared" ref="BI152:DT152" si="8950">IFERROR(IF(MOD(BH152,$D152)=0,$E152,$F152),"")</f>
        <v>6</v>
      </c>
      <c r="BJ152" s="7" t="str">
        <f t="shared" si="8144"/>
        <v/>
      </c>
      <c r="BK152" s="7" t="str">
        <f t="shared" si="8145"/>
        <v>,2,2,2,2,2,2,2,2,2,2</v>
      </c>
      <c r="BL152" s="7">
        <f t="shared" si="4890"/>
        <v>3</v>
      </c>
      <c r="BM152" s="7">
        <f t="shared" ref="BM152:DX152" si="8951">IFERROR(ROUNDDOWN(IF(LEFT($C152,1)="*",BL152*IF(RIGHT($C152,LEN($C152)-1)="old",BL152,VALUE(RIGHT($C152,LEN($C152)-1))),BL152+IF(RIGHT($C152,LEN($C152)-1)="old",BL152,VALUE(RIGHT($C152,LEN($C152)-1))))/3,0),"")</f>
        <v>2</v>
      </c>
      <c r="BN152" s="7">
        <f t="shared" ref="BN152:DY152" si="8952">IFERROR(IF(MOD(BM152,$D152)=0,$E152,$F152),"")</f>
        <v>6</v>
      </c>
      <c r="BO152" s="7" t="str">
        <f t="shared" si="8148"/>
        <v/>
      </c>
      <c r="BP152" s="7" t="str">
        <f t="shared" si="8149"/>
        <v>,2,2,2,2,2,2,2,2,2,2,2</v>
      </c>
      <c r="BQ152" s="7">
        <f t="shared" si="4893"/>
        <v>208</v>
      </c>
      <c r="BR152" s="7">
        <f t="shared" ref="BR152:EC152" si="8953">IFERROR(ROUNDDOWN(IF(LEFT($C152,1)="*",BQ152*IF(RIGHT($C152,LEN($C152)-1)="old",BQ152,VALUE(RIGHT($C152,LEN($C152)-1))),BQ152+IF(RIGHT($C152,LEN($C152)-1)="old",BQ152,VALUE(RIGHT($C152,LEN($C152)-1))))/3,0),"")</f>
        <v>71</v>
      </c>
      <c r="BS152" s="7">
        <f t="shared" ref="BS152:ED152" si="8954">IFERROR(IF(MOD(BR152,$D152)=0,$E152,$F152),"")</f>
        <v>6</v>
      </c>
      <c r="BT152" s="7" t="str">
        <f t="shared" si="8152"/>
        <v/>
      </c>
      <c r="BU152" s="7" t="str">
        <f t="shared" si="8153"/>
        <v>,2,2,2,2,2,2,2,2,2,2,2,71</v>
      </c>
      <c r="BV152" s="7">
        <f t="shared" si="4896"/>
        <v>208</v>
      </c>
      <c r="BW152" s="7">
        <f t="shared" ref="BW152:EH152" si="8955">IFERROR(ROUNDDOWN(IF(LEFT($C152,1)="*",BV152*IF(RIGHT($C152,LEN($C152)-1)="old",BV152,VALUE(RIGHT($C152,LEN($C152)-1))),BV152+IF(RIGHT($C152,LEN($C152)-1)="old",BV152,VALUE(RIGHT($C152,LEN($C152)-1))))/3,0),"")</f>
        <v>71</v>
      </c>
      <c r="BX152" s="7">
        <f t="shared" ref="BX152:EI152" si="8956">IFERROR(IF(MOD(BW152,$D152)=0,$E152,$F152),"")</f>
        <v>6</v>
      </c>
      <c r="BY152" s="7" t="str">
        <f t="shared" si="8156"/>
        <v/>
      </c>
      <c r="BZ152" s="7" t="str">
        <f t="shared" si="8157"/>
        <v>,2,2,2,2,2,2,2,2,2,2,2,71,71</v>
      </c>
      <c r="CA152" s="7">
        <f t="shared" si="4899"/>
        <v>208</v>
      </c>
      <c r="CB152" s="7">
        <f t="shared" ref="CB152:EM152" si="8957">IFERROR(ROUNDDOWN(IF(LEFT($C152,1)="*",CA152*IF(RIGHT($C152,LEN($C152)-1)="old",CA152,VALUE(RIGHT($C152,LEN($C152)-1))),CA152+IF(RIGHT($C152,LEN($C152)-1)="old",CA152,VALUE(RIGHT($C152,LEN($C152)-1))))/3,0),"")</f>
        <v>71</v>
      </c>
      <c r="CC152" s="7">
        <f t="shared" ref="CC152:EN152" si="8958">IFERROR(IF(MOD(CB152,$D152)=0,$E152,$F152),"")</f>
        <v>6</v>
      </c>
      <c r="CD152" s="7" t="str">
        <f t="shared" si="8160"/>
        <v/>
      </c>
      <c r="CE152" s="7" t="str">
        <f t="shared" si="8161"/>
        <v>,2,2,2,2,2,2,2,2,2,2,2,71,71,71</v>
      </c>
      <c r="CF152" s="7" t="str">
        <f t="shared" si="4902"/>
        <v/>
      </c>
      <c r="CG152" s="7" t="str">
        <f t="shared" ref="CG152:ER152" si="8959">IFERROR(ROUNDDOWN(IF(LEFT($C152,1)="*",CF152*IF(RIGHT($C152,LEN($C152)-1)="old",CF152,VALUE(RIGHT($C152,LEN($C152)-1))),CF152+IF(RIGHT($C152,LEN($C152)-1)="old",CF152,VALUE(RIGHT($C152,LEN($C152)-1))))/3,0),"")</f>
        <v/>
      </c>
      <c r="CH152" s="7" t="str">
        <f t="shared" ref="CH152:ES152" si="8960">IFERROR(IF(MOD(CG152,$D152)=0,$E152,$F152),"")</f>
        <v/>
      </c>
      <c r="CI152" s="7" t="str">
        <f t="shared" si="8164"/>
        <v/>
      </c>
      <c r="CJ152" s="7" t="str">
        <f t="shared" si="8165"/>
        <v>,2,2,2,2,2,2,2,2,2,2,2,71,71,71</v>
      </c>
      <c r="CK152" s="7" t="str">
        <f t="shared" si="4905"/>
        <v/>
      </c>
      <c r="CL152" s="7" t="str">
        <f t="shared" ref="CL152:EW152" si="8961">IFERROR(ROUNDDOWN(IF(LEFT($C152,1)="*",CK152*IF(RIGHT($C152,LEN($C152)-1)="old",CK152,VALUE(RIGHT($C152,LEN($C152)-1))),CK152+IF(RIGHT($C152,LEN($C152)-1)="old",CK152,VALUE(RIGHT($C152,LEN($C152)-1))))/3,0),"")</f>
        <v/>
      </c>
      <c r="CM152" s="7" t="str">
        <f t="shared" ref="CM152:EX152" si="8962">IFERROR(IF(MOD(CL152,$D152)=0,$E152,$F152),"")</f>
        <v/>
      </c>
      <c r="CN152" s="7" t="str">
        <f t="shared" si="8168"/>
        <v/>
      </c>
      <c r="CO152" s="7" t="str">
        <f t="shared" si="8169"/>
        <v>,2,2,2,2,2,2,2,2,2,2,2,71,71,71</v>
      </c>
      <c r="CP152" s="7" t="str">
        <f t="shared" si="4908"/>
        <v/>
      </c>
      <c r="CQ152" s="7" t="str">
        <f t="shared" ref="CQ152:FB152" si="8963">IFERROR(ROUNDDOWN(IF(LEFT($C152,1)="*",CP152*IF(RIGHT($C152,LEN($C152)-1)="old",CP152,VALUE(RIGHT($C152,LEN($C152)-1))),CP152+IF(RIGHT($C152,LEN($C152)-1)="old",CP152,VALUE(RIGHT($C152,LEN($C152)-1))))/3,0),"")</f>
        <v/>
      </c>
      <c r="CR152" s="7" t="str">
        <f t="shared" ref="CR152:FC152" si="8964">IFERROR(IF(MOD(CQ152,$D152)=0,$E152,$F152),"")</f>
        <v/>
      </c>
      <c r="CS152" s="7" t="str">
        <f t="shared" si="8172"/>
        <v/>
      </c>
      <c r="CT152" s="7" t="str">
        <f t="shared" si="8173"/>
        <v>,2,2,2,2,2,2,2,2,2,2,2,71,71,71</v>
      </c>
      <c r="CU152" s="7" t="str">
        <f t="shared" si="4911"/>
        <v/>
      </c>
      <c r="CV152" s="7" t="str">
        <f t="shared" ref="CV152:FG152" si="8965">IFERROR(ROUNDDOWN(IF(LEFT($C152,1)="*",CU152*IF(RIGHT($C152,LEN($C152)-1)="old",CU152,VALUE(RIGHT($C152,LEN($C152)-1))),CU152+IF(RIGHT($C152,LEN($C152)-1)="old",CU152,VALUE(RIGHT($C152,LEN($C152)-1))))/3,0),"")</f>
        <v/>
      </c>
      <c r="CW152" s="7" t="str">
        <f t="shared" ref="CW152:FH152" si="8966">IFERROR(IF(MOD(CV152,$D152)=0,$E152,$F152),"")</f>
        <v/>
      </c>
      <c r="CX152" s="7" t="str">
        <f t="shared" si="8176"/>
        <v/>
      </c>
      <c r="CY152" s="7" t="str">
        <f t="shared" si="8177"/>
        <v>,2,2,2,2,2,2,2,2,2,2,2,71,71,71</v>
      </c>
      <c r="CZ152" s="7" t="str">
        <f t="shared" si="4914"/>
        <v/>
      </c>
      <c r="DA152" s="7" t="str">
        <f t="shared" ref="DA152:FL152" si="8967">IFERROR(ROUNDDOWN(IF(LEFT($C152,1)="*",CZ152*IF(RIGHT($C152,LEN($C152)-1)="old",CZ152,VALUE(RIGHT($C152,LEN($C152)-1))),CZ152+IF(RIGHT($C152,LEN($C152)-1)="old",CZ152,VALUE(RIGHT($C152,LEN($C152)-1))))/3,0),"")</f>
        <v/>
      </c>
      <c r="DB152" s="7" t="str">
        <f t="shared" ref="DB152:FM152" si="8968">IFERROR(IF(MOD(DA152,$D152)=0,$E152,$F152),"")</f>
        <v/>
      </c>
      <c r="DC152" s="7" t="str">
        <f t="shared" si="8180"/>
        <v/>
      </c>
      <c r="DD152" s="7" t="str">
        <f t="shared" si="8181"/>
        <v>,2,2,2,2,2,2,2,2,2,2,2,71,71,71</v>
      </c>
      <c r="DE152" s="7" t="str">
        <f t="shared" si="4917"/>
        <v/>
      </c>
      <c r="DF152" s="7" t="str">
        <f t="shared" ref="DF152:FQ152" si="8969">IFERROR(ROUNDDOWN(IF(LEFT($C152,1)="*",DE152*IF(RIGHT($C152,LEN($C152)-1)="old",DE152,VALUE(RIGHT($C152,LEN($C152)-1))),DE152+IF(RIGHT($C152,LEN($C152)-1)="old",DE152,VALUE(RIGHT($C152,LEN($C152)-1))))/3,0),"")</f>
        <v/>
      </c>
      <c r="DG152" s="7" t="str">
        <f t="shared" ref="DG152:FR152" si="8970">IFERROR(IF(MOD(DF152,$D152)=0,$E152,$F152),"")</f>
        <v/>
      </c>
      <c r="DH152" s="7" t="str">
        <f t="shared" si="8184"/>
        <v/>
      </c>
      <c r="DI152" s="7" t="str">
        <f t="shared" si="8185"/>
        <v>,2,2,2,2,2,2,2,2,2,2,2,71,71,71</v>
      </c>
      <c r="DJ152" s="7" t="str">
        <f t="shared" si="4920"/>
        <v/>
      </c>
      <c r="DK152" s="7" t="str">
        <f t="shared" ref="DK152:FV152" si="8971">IFERROR(ROUNDDOWN(IF(LEFT($C152,1)="*",DJ152*IF(RIGHT($C152,LEN($C152)-1)="old",DJ152,VALUE(RIGHT($C152,LEN($C152)-1))),DJ152+IF(RIGHT($C152,LEN($C152)-1)="old",DJ152,VALUE(RIGHT($C152,LEN($C152)-1))))/3,0),"")</f>
        <v/>
      </c>
      <c r="DL152" s="7" t="str">
        <f t="shared" ref="DL152:FW152" si="8972">IFERROR(IF(MOD(DK152,$D152)=0,$E152,$F152),"")</f>
        <v/>
      </c>
      <c r="DM152" s="7" t="str">
        <f t="shared" si="8188"/>
        <v/>
      </c>
      <c r="DN152" s="7" t="str">
        <f t="shared" si="8189"/>
        <v>,2,2,2,2,2,2,2,2,2,2,2,71,71,71</v>
      </c>
      <c r="DO152" s="7" t="str">
        <f t="shared" si="4923"/>
        <v/>
      </c>
      <c r="DP152" s="7" t="str">
        <f t="shared" ref="DP152:GA152" si="8973">IFERROR(ROUNDDOWN(IF(LEFT($C152,1)="*",DO152*IF(RIGHT($C152,LEN($C152)-1)="old",DO152,VALUE(RIGHT($C152,LEN($C152)-1))),DO152+IF(RIGHT($C152,LEN($C152)-1)="old",DO152,VALUE(RIGHT($C152,LEN($C152)-1))))/3,0),"")</f>
        <v/>
      </c>
      <c r="DQ152" s="7" t="str">
        <f t="shared" ref="DQ152:GB152" si="8974">IFERROR(IF(MOD(DP152,$D152)=0,$E152,$F152),"")</f>
        <v/>
      </c>
      <c r="DR152" s="7" t="str">
        <f t="shared" si="8192"/>
        <v/>
      </c>
      <c r="DS152" s="7" t="str">
        <f t="shared" si="8193"/>
        <v>,2,2,2,2,2,2,2,2,2,2,2,71,71,71</v>
      </c>
      <c r="DT152" s="7" t="str">
        <f t="shared" si="4926"/>
        <v/>
      </c>
      <c r="DU152" s="7" t="str">
        <f t="shared" ref="DU152:GF152" si="8975">IFERROR(ROUNDDOWN(IF(LEFT($C152,1)="*",DT152*IF(RIGHT($C152,LEN($C152)-1)="old",DT152,VALUE(RIGHT($C152,LEN($C152)-1))),DT152+IF(RIGHT($C152,LEN($C152)-1)="old",DT152,VALUE(RIGHT($C152,LEN($C152)-1))))/3,0),"")</f>
        <v/>
      </c>
      <c r="DV152" s="7" t="str">
        <f t="shared" ref="DV152:GG152" si="8976">IFERROR(IF(MOD(DU152,$D152)=0,$E152,$F152),"")</f>
        <v/>
      </c>
      <c r="DW152" s="7" t="str">
        <f t="shared" si="8196"/>
        <v/>
      </c>
      <c r="DX152" s="7" t="str">
        <f t="shared" si="8197"/>
        <v>,2,2,2,2,2,2,2,2,2,2,2,71,71,71</v>
      </c>
      <c r="DY152" s="7" t="str">
        <f t="shared" si="4929"/>
        <v/>
      </c>
      <c r="DZ152" s="7" t="str">
        <f t="shared" ref="DZ152:GK152" si="8977">IFERROR(ROUNDDOWN(IF(LEFT($C152,1)="*",DY152*IF(RIGHT($C152,LEN($C152)-1)="old",DY152,VALUE(RIGHT($C152,LEN($C152)-1))),DY152+IF(RIGHT($C152,LEN($C152)-1)="old",DY152,VALUE(RIGHT($C152,LEN($C152)-1))))/3,0),"")</f>
        <v/>
      </c>
      <c r="EA152" s="7" t="str">
        <f t="shared" ref="EA152:GK152" si="8978">IFERROR(IF(MOD(DZ152,$D152)=0,$E152,$F152),"")</f>
        <v/>
      </c>
      <c r="EB152" s="7" t="str">
        <f t="shared" si="8200"/>
        <v/>
      </c>
      <c r="EC152" s="7" t="str">
        <f t="shared" si="8201"/>
        <v>,2,2,2,2,2,2,2,2,2,2,2,71,71,71</v>
      </c>
      <c r="ED152" s="7" t="str">
        <f t="shared" si="4932"/>
        <v/>
      </c>
      <c r="EE152" s="7" t="str">
        <f t="shared" ref="EE152:GK152" si="8979">IFERROR(ROUNDDOWN(IF(LEFT($C152,1)="*",ED152*IF(RIGHT($C152,LEN($C152)-1)="old",ED152,VALUE(RIGHT($C152,LEN($C152)-1))),ED152+IF(RIGHT($C152,LEN($C152)-1)="old",ED152,VALUE(RIGHT($C152,LEN($C152)-1))))/3,0),"")</f>
        <v/>
      </c>
      <c r="EF152" s="7" t="str">
        <f t="shared" ref="EF152:GK152" si="8980">IFERROR(IF(MOD(EE152,$D152)=0,$E152,$F152),"")</f>
        <v/>
      </c>
      <c r="EG152" s="7" t="str">
        <f t="shared" si="8204"/>
        <v/>
      </c>
      <c r="EH152" s="7" t="str">
        <f t="shared" si="8205"/>
        <v>,2,2,2,2,2,2,2,2,2,2,2,71,71,71</v>
      </c>
      <c r="EI152" s="7" t="str">
        <f t="shared" si="4935"/>
        <v/>
      </c>
      <c r="EJ152" s="7" t="str">
        <f t="shared" ref="EJ152:GK152" si="8981">IFERROR(ROUNDDOWN(IF(LEFT($C152,1)="*",EI152*IF(RIGHT($C152,LEN($C152)-1)="old",EI152,VALUE(RIGHT($C152,LEN($C152)-1))),EI152+IF(RIGHT($C152,LEN($C152)-1)="old",EI152,VALUE(RIGHT($C152,LEN($C152)-1))))/3,0),"")</f>
        <v/>
      </c>
      <c r="EK152" s="7" t="str">
        <f t="shared" ref="EK152:GK152" si="8982">IFERROR(IF(MOD(EJ152,$D152)=0,$E152,$F152),"")</f>
        <v/>
      </c>
      <c r="EL152" s="7" t="str">
        <f t="shared" si="8208"/>
        <v/>
      </c>
      <c r="EM152" s="7" t="str">
        <f t="shared" si="8209"/>
        <v>,2,2,2,2,2,2,2,2,2,2,2,71,71,71</v>
      </c>
      <c r="EN152" s="7" t="str">
        <f t="shared" si="4938"/>
        <v/>
      </c>
      <c r="EO152" s="7" t="str">
        <f t="shared" ref="EO152:GK152" si="8983">IFERROR(ROUNDDOWN(IF(LEFT($C152,1)="*",EN152*IF(RIGHT($C152,LEN($C152)-1)="old",EN152,VALUE(RIGHT($C152,LEN($C152)-1))),EN152+IF(RIGHT($C152,LEN($C152)-1)="old",EN152,VALUE(RIGHT($C152,LEN($C152)-1))))/3,0),"")</f>
        <v/>
      </c>
      <c r="EP152" s="7" t="str">
        <f t="shared" ref="EP152:GK152" si="8984">IFERROR(IF(MOD(EO152,$D152)=0,$E152,$F152),"")</f>
        <v/>
      </c>
      <c r="EQ152" s="7" t="str">
        <f t="shared" si="8212"/>
        <v/>
      </c>
      <c r="ER152" s="7" t="str">
        <f t="shared" si="8213"/>
        <v>,2,2,2,2,2,2,2,2,2,2,2,71,71,71</v>
      </c>
      <c r="ES152" s="7" t="str">
        <f t="shared" si="4941"/>
        <v/>
      </c>
      <c r="ET152" s="7" t="str">
        <f t="shared" ref="ET152:GK152" si="8985">IFERROR(ROUNDDOWN(IF(LEFT($C152,1)="*",ES152*IF(RIGHT($C152,LEN($C152)-1)="old",ES152,VALUE(RIGHT($C152,LEN($C152)-1))),ES152+IF(RIGHT($C152,LEN($C152)-1)="old",ES152,VALUE(RIGHT($C152,LEN($C152)-1))))/3,0),"")</f>
        <v/>
      </c>
      <c r="EU152" s="7" t="str">
        <f t="shared" ref="EU152:GK152" si="8986">IFERROR(IF(MOD(ET152,$D152)=0,$E152,$F152),"")</f>
        <v/>
      </c>
      <c r="EV152" s="7" t="str">
        <f t="shared" si="8216"/>
        <v/>
      </c>
      <c r="EW152" s="7" t="str">
        <f t="shared" si="8217"/>
        <v>,2,2,2,2,2,2,2,2,2,2,2,71,71,71</v>
      </c>
      <c r="EX152" s="7" t="str">
        <f t="shared" si="4944"/>
        <v/>
      </c>
      <c r="EY152" s="7" t="str">
        <f t="shared" ref="EY152:GK152" si="8987">IFERROR(ROUNDDOWN(IF(LEFT($C152,1)="*",EX152*IF(RIGHT($C152,LEN($C152)-1)="old",EX152,VALUE(RIGHT($C152,LEN($C152)-1))),EX152+IF(RIGHT($C152,LEN($C152)-1)="old",EX152,VALUE(RIGHT($C152,LEN($C152)-1))))/3,0),"")</f>
        <v/>
      </c>
      <c r="EZ152" s="7" t="str">
        <f t="shared" ref="EZ152:GK152" si="8988">IFERROR(IF(MOD(EY152,$D152)=0,$E152,$F152),"")</f>
        <v/>
      </c>
      <c r="FA152" s="7" t="str">
        <f t="shared" si="8220"/>
        <v/>
      </c>
      <c r="FB152" s="7" t="str">
        <f t="shared" si="8221"/>
        <v>,2,2,2,2,2,2,2,2,2,2,2,71,71,71</v>
      </c>
      <c r="FC152" s="7" t="str">
        <f t="shared" si="4947"/>
        <v/>
      </c>
      <c r="FD152" s="7" t="str">
        <f t="shared" ref="FD152:GK152" si="8989">IFERROR(ROUNDDOWN(IF(LEFT($C152,1)="*",FC152*IF(RIGHT($C152,LEN($C152)-1)="old",FC152,VALUE(RIGHT($C152,LEN($C152)-1))),FC152+IF(RIGHT($C152,LEN($C152)-1)="old",FC152,VALUE(RIGHT($C152,LEN($C152)-1))))/3,0),"")</f>
        <v/>
      </c>
      <c r="FE152" s="7" t="str">
        <f t="shared" ref="FE152:GK152" si="8990">IFERROR(IF(MOD(FD152,$D152)=0,$E152,$F152),"")</f>
        <v/>
      </c>
      <c r="FF152" s="7" t="str">
        <f t="shared" si="8224"/>
        <v/>
      </c>
      <c r="FG152" s="7" t="str">
        <f t="shared" si="8225"/>
        <v>,2,2,2,2,2,2,2,2,2,2,2,71,71,71</v>
      </c>
      <c r="FH152" s="7" t="str">
        <f t="shared" si="4950"/>
        <v/>
      </c>
      <c r="FI152" s="7" t="str">
        <f t="shared" ref="FI152:GK152" si="8991">IFERROR(ROUNDDOWN(IF(LEFT($C152,1)="*",FH152*IF(RIGHT($C152,LEN($C152)-1)="old",FH152,VALUE(RIGHT($C152,LEN($C152)-1))),FH152+IF(RIGHT($C152,LEN($C152)-1)="old",FH152,VALUE(RIGHT($C152,LEN($C152)-1))))/3,0),"")</f>
        <v/>
      </c>
      <c r="FJ152" s="7" t="str">
        <f t="shared" ref="FJ152:GK152" si="8992">IFERROR(IF(MOD(FI152,$D152)=0,$E152,$F152),"")</f>
        <v/>
      </c>
      <c r="FK152" s="7" t="str">
        <f t="shared" si="8228"/>
        <v/>
      </c>
      <c r="FL152" s="7" t="str">
        <f t="shared" si="8229"/>
        <v>,2,2,2,2,2,2,2,2,2,2,2,71,71,71</v>
      </c>
      <c r="FM152" s="7" t="str">
        <f t="shared" si="4953"/>
        <v/>
      </c>
      <c r="FN152" s="7" t="str">
        <f t="shared" ref="FN152:GK152" si="8993">IFERROR(ROUNDDOWN(IF(LEFT($C152,1)="*",FM152*IF(RIGHT($C152,LEN($C152)-1)="old",FM152,VALUE(RIGHT($C152,LEN($C152)-1))),FM152+IF(RIGHT($C152,LEN($C152)-1)="old",FM152,VALUE(RIGHT($C152,LEN($C152)-1))))/3,0),"")</f>
        <v/>
      </c>
      <c r="FO152" s="7" t="str">
        <f t="shared" ref="FO152:GK152" si="8994">IFERROR(IF(MOD(FN152,$D152)=0,$E152,$F152),"")</f>
        <v/>
      </c>
      <c r="FP152" s="7" t="str">
        <f t="shared" si="8232"/>
        <v/>
      </c>
      <c r="FQ152" s="7" t="str">
        <f t="shared" si="8233"/>
        <v>,2,2,2,2,2,2,2,2,2,2,2,71,71,71</v>
      </c>
      <c r="FR152" s="7" t="str">
        <f t="shared" si="4956"/>
        <v/>
      </c>
      <c r="FS152" s="7" t="str">
        <f t="shared" ref="FS152:GK152" si="8995">IFERROR(ROUNDDOWN(IF(LEFT($C152,1)="*",FR152*IF(RIGHT($C152,LEN($C152)-1)="old",FR152,VALUE(RIGHT($C152,LEN($C152)-1))),FR152+IF(RIGHT($C152,LEN($C152)-1)="old",FR152,VALUE(RIGHT($C152,LEN($C152)-1))))/3,0),"")</f>
        <v/>
      </c>
      <c r="FT152" s="7" t="str">
        <f t="shared" ref="FT152:GK152" si="8996">IFERROR(IF(MOD(FS152,$D152)=0,$E152,$F152),"")</f>
        <v/>
      </c>
      <c r="FU152" s="7" t="str">
        <f t="shared" si="8236"/>
        <v/>
      </c>
      <c r="FV152" s="7" t="str">
        <f t="shared" si="8237"/>
        <v>,2,2,2,2,2,2,2,2,2,2,2,71,71,71</v>
      </c>
      <c r="FW152" s="7" t="str">
        <f t="shared" si="4959"/>
        <v/>
      </c>
      <c r="FX152" s="7" t="str">
        <f t="shared" ref="FX152:GK152" si="8997">IFERROR(ROUNDDOWN(IF(LEFT($C152,1)="*",FW152*IF(RIGHT($C152,LEN($C152)-1)="old",FW152,VALUE(RIGHT($C152,LEN($C152)-1))),FW152+IF(RIGHT($C152,LEN($C152)-1)="old",FW152,VALUE(RIGHT($C152,LEN($C152)-1))))/3,0),"")</f>
        <v/>
      </c>
      <c r="FY152" s="7" t="str">
        <f t="shared" ref="FY152:GK152" si="8998">IFERROR(IF(MOD(FX152,$D152)=0,$E152,$F152),"")</f>
        <v/>
      </c>
      <c r="FZ152" s="7" t="str">
        <f t="shared" si="8240"/>
        <v/>
      </c>
      <c r="GA152" s="7" t="str">
        <f t="shared" si="8241"/>
        <v>,2,2,2,2,2,2,2,2,2,2,2,71,71,71</v>
      </c>
      <c r="GB152" s="7" t="str">
        <f t="shared" si="4962"/>
        <v/>
      </c>
      <c r="GC152" s="7" t="str">
        <f t="shared" ref="GC152:GK152" si="8999">IFERROR(ROUNDDOWN(IF(LEFT($C152,1)="*",GB152*IF(RIGHT($C152,LEN($C152)-1)="old",GB152,VALUE(RIGHT($C152,LEN($C152)-1))),GB152+IF(RIGHT($C152,LEN($C152)-1)="old",GB152,VALUE(RIGHT($C152,LEN($C152)-1))))/3,0),"")</f>
        <v/>
      </c>
      <c r="GD152" s="7" t="str">
        <f t="shared" ref="GD152:GK152" si="9000">IFERROR(IF(MOD(GC152,$D152)=0,$E152,$F152),"")</f>
        <v/>
      </c>
      <c r="GE152" s="7" t="str">
        <f t="shared" si="8244"/>
        <v/>
      </c>
      <c r="GF152" s="7" t="str">
        <f t="shared" si="8245"/>
        <v>,2,2,2,2,2,2,2,2,2,2,2,71,71,71</v>
      </c>
      <c r="GG152" s="7" t="str">
        <f t="shared" si="4965"/>
        <v/>
      </c>
      <c r="GH152" s="7" t="str">
        <f t="shared" ref="GH152:GK152" si="9001">IFERROR(ROUNDDOWN(IF(LEFT($C152,1)="*",GG152*IF(RIGHT($C152,LEN($C152)-1)="old",GG152,VALUE(RIGHT($C152,LEN($C152)-1))),GG152+IF(RIGHT($C152,LEN($C152)-1)="old",GG152,VALUE(RIGHT($C152,LEN($C152)-1))))/3,0),"")</f>
        <v/>
      </c>
      <c r="GI152" s="7" t="str">
        <f t="shared" ref="GI152:GK152" si="9002">IFERROR(IF(MOD(GH152,$D152)=0,$E152,$F152),"")</f>
        <v/>
      </c>
      <c r="GJ152" s="7" t="str">
        <f t="shared" si="8248"/>
        <v/>
      </c>
      <c r="GK152" s="7" t="str">
        <f t="shared" si="8249"/>
        <v>,2,2,2,2,2,2,2,2,2,2,2,71,71,71</v>
      </c>
    </row>
    <row r="153" spans="1:197" s="7" customFormat="1" x14ac:dyDescent="0.25">
      <c r="B153" s="7">
        <v>4</v>
      </c>
      <c r="C153" s="7" t="str">
        <f>"*old"</f>
        <v>*old</v>
      </c>
      <c r="D153" s="7">
        <v>7</v>
      </c>
      <c r="E153" s="7">
        <v>0</v>
      </c>
      <c r="F153" s="7">
        <v>3</v>
      </c>
      <c r="I153" s="7" t="str">
        <f>IF(E146=B153,GJ146,"")&amp;IF(F146=B153,GK146,"")&amp;IF(E147=B153,GJ147,"")&amp;IF(F147=B153,GK147,"")&amp;IF(E148=B153,GJ148,"")&amp;IF(F148=B153,GK148,"")&amp;IF(E149=B153,GJ149,"")&amp;IF(F149=B153,GK149,"")&amp;IF(E150=B153,GJ150,"")&amp;IF(F150=B153,GK150,"")&amp;IF(E151=B153,GJ151,"")&amp;IF(F151=B153,GK151,"")&amp;IF(E152=B153,GJ152,"")&amp;IF(F152=B153,GK152,"")</f>
        <v>,3,3,3,3,3,3,3,3,3,3</v>
      </c>
      <c r="J153" s="7">
        <f t="shared" si="4728"/>
        <v>10</v>
      </c>
      <c r="K153" s="7">
        <f t="shared" si="8866"/>
        <v>163</v>
      </c>
      <c r="L153" s="7" t="str">
        <f>IF(E154=B153,GJ154,"")&amp;IF(F154=B153,GK154,"")&amp;IF(E155=B153,GJ155,"")&amp;IF(F155=B153,GK155,"")&amp;IF(E156=B153,GJ156,"")&amp;IF(F156=B153,GK156,"")</f>
        <v>,3,3,3,3,3,3,3,3,3,3,3</v>
      </c>
      <c r="M153">
        <f>LEN(L153)-LEN(SUBSTITUTE(L153,",",""))</f>
        <v>11</v>
      </c>
      <c r="N153" s="7">
        <f>IF(N$4&lt;=$J153,VALUE(SUBSTITUTE(MID($I153,IFERROR(FIND(CHAR(1),SUBSTITUTE($I153,",",CHAR(1),(N$4+1)-1)),1),IFERROR(FIND(CHAR(1),SUBSTITUTE($I153,",",CHAR(1),(N$4+1))),LEN($I153)+1)-IFERROR(FIND(CHAR(1),SUBSTITUTE($I153,",",CHAR(1),(N$4+1)-1)),1)),",","")),"")</f>
        <v>3</v>
      </c>
      <c r="O153" s="7">
        <f t="shared" si="7634"/>
        <v>3</v>
      </c>
      <c r="P153" s="7">
        <f t="shared" si="7635"/>
        <v>3</v>
      </c>
      <c r="Q153" s="7" t="str">
        <f t="shared" si="6472"/>
        <v/>
      </c>
      <c r="R153" s="7" t="str">
        <f t="shared" si="6473"/>
        <v>,3</v>
      </c>
      <c r="S153" s="7">
        <f t="shared" si="4729"/>
        <v>3</v>
      </c>
      <c r="T153" s="7">
        <f t="shared" si="4657"/>
        <v>3</v>
      </c>
      <c r="U153" s="7">
        <f t="shared" si="4658"/>
        <v>3</v>
      </c>
      <c r="V153" s="7" t="str">
        <f t="shared" si="8728"/>
        <v/>
      </c>
      <c r="W153" s="7" t="str">
        <f t="shared" si="8729"/>
        <v>,3,3</v>
      </c>
      <c r="X153" s="7">
        <f t="shared" si="4866"/>
        <v>3</v>
      </c>
      <c r="Y153" s="7">
        <f t="shared" ref="Y153:CJ153" si="9003">IFERROR(ROUNDDOWN(IF(LEFT($C153,1)="*",X153*IF(RIGHT($C153,LEN($C153)-1)="old",X153,VALUE(RIGHT($C153,LEN($C153)-1))),X153+IF(RIGHT($C153,LEN($C153)-1)="old",X153,VALUE(RIGHT($C153,LEN($C153)-1))))/3,0),"")</f>
        <v>3</v>
      </c>
      <c r="Z153" s="7">
        <f t="shared" ref="Z153:CK153" si="9004">IFERROR(IF(MOD(Y153,$D153)=0,$E153,$F153),"")</f>
        <v>3</v>
      </c>
      <c r="AA153" s="7" t="str">
        <f t="shared" si="8116"/>
        <v/>
      </c>
      <c r="AB153" s="7" t="str">
        <f t="shared" si="8117"/>
        <v>,3,3,3</v>
      </c>
      <c r="AC153" s="7">
        <f t="shared" si="4869"/>
        <v>3</v>
      </c>
      <c r="AD153" s="7">
        <f t="shared" ref="AD153:CO153" si="9005">IFERROR(ROUNDDOWN(IF(LEFT($C153,1)="*",AC153*IF(RIGHT($C153,LEN($C153)-1)="old",AC153,VALUE(RIGHT($C153,LEN($C153)-1))),AC153+IF(RIGHT($C153,LEN($C153)-1)="old",AC153,VALUE(RIGHT($C153,LEN($C153)-1))))/3,0),"")</f>
        <v>3</v>
      </c>
      <c r="AE153" s="7">
        <f t="shared" ref="AE153:CP153" si="9006">IFERROR(IF(MOD(AD153,$D153)=0,$E153,$F153),"")</f>
        <v>3</v>
      </c>
      <c r="AF153" s="7" t="str">
        <f t="shared" si="8120"/>
        <v/>
      </c>
      <c r="AG153" s="7" t="str">
        <f t="shared" si="8121"/>
        <v>,3,3,3,3</v>
      </c>
      <c r="AH153" s="7">
        <f t="shared" si="4872"/>
        <v>3</v>
      </c>
      <c r="AI153" s="7">
        <f t="shared" ref="AI153:CT153" si="9007">IFERROR(ROUNDDOWN(IF(LEFT($C153,1)="*",AH153*IF(RIGHT($C153,LEN($C153)-1)="old",AH153,VALUE(RIGHT($C153,LEN($C153)-1))),AH153+IF(RIGHT($C153,LEN($C153)-1)="old",AH153,VALUE(RIGHT($C153,LEN($C153)-1))))/3,0),"")</f>
        <v>3</v>
      </c>
      <c r="AJ153" s="7">
        <f t="shared" ref="AJ153:CU153" si="9008">IFERROR(IF(MOD(AI153,$D153)=0,$E153,$F153),"")</f>
        <v>3</v>
      </c>
      <c r="AK153" s="7" t="str">
        <f t="shared" si="8124"/>
        <v/>
      </c>
      <c r="AL153" s="7" t="str">
        <f t="shared" si="8125"/>
        <v>,3,3,3,3,3</v>
      </c>
      <c r="AM153" s="7">
        <f t="shared" si="4875"/>
        <v>3</v>
      </c>
      <c r="AN153" s="7">
        <f t="shared" ref="AN153:CY153" si="9009">IFERROR(ROUNDDOWN(IF(LEFT($C153,1)="*",AM153*IF(RIGHT($C153,LEN($C153)-1)="old",AM153,VALUE(RIGHT($C153,LEN($C153)-1))),AM153+IF(RIGHT($C153,LEN($C153)-1)="old",AM153,VALUE(RIGHT($C153,LEN($C153)-1))))/3,0),"")</f>
        <v>3</v>
      </c>
      <c r="AO153" s="7">
        <f t="shared" ref="AO153:CZ153" si="9010">IFERROR(IF(MOD(AN153,$D153)=0,$E153,$F153),"")</f>
        <v>3</v>
      </c>
      <c r="AP153" s="7" t="str">
        <f t="shared" si="8128"/>
        <v/>
      </c>
      <c r="AQ153" s="7" t="str">
        <f t="shared" si="8129"/>
        <v>,3,3,3,3,3,3</v>
      </c>
      <c r="AR153" s="7">
        <f t="shared" si="4878"/>
        <v>3</v>
      </c>
      <c r="AS153" s="7">
        <f t="shared" ref="AS153:DD153" si="9011">IFERROR(ROUNDDOWN(IF(LEFT($C153,1)="*",AR153*IF(RIGHT($C153,LEN($C153)-1)="old",AR153,VALUE(RIGHT($C153,LEN($C153)-1))),AR153+IF(RIGHT($C153,LEN($C153)-1)="old",AR153,VALUE(RIGHT($C153,LEN($C153)-1))))/3,0),"")</f>
        <v>3</v>
      </c>
      <c r="AT153" s="7">
        <f t="shared" ref="AT153:DE153" si="9012">IFERROR(IF(MOD(AS153,$D153)=0,$E153,$F153),"")</f>
        <v>3</v>
      </c>
      <c r="AU153" s="7" t="str">
        <f t="shared" si="8132"/>
        <v/>
      </c>
      <c r="AV153" s="7" t="str">
        <f t="shared" si="8133"/>
        <v>,3,3,3,3,3,3,3</v>
      </c>
      <c r="AW153" s="7">
        <f t="shared" si="4881"/>
        <v>3</v>
      </c>
      <c r="AX153" s="7">
        <f t="shared" ref="AX153:DI153" si="9013">IFERROR(ROUNDDOWN(IF(LEFT($C153,1)="*",AW153*IF(RIGHT($C153,LEN($C153)-1)="old",AW153,VALUE(RIGHT($C153,LEN($C153)-1))),AW153+IF(RIGHT($C153,LEN($C153)-1)="old",AW153,VALUE(RIGHT($C153,LEN($C153)-1))))/3,0),"")</f>
        <v>3</v>
      </c>
      <c r="AY153" s="7">
        <f t="shared" ref="AY153:DJ153" si="9014">IFERROR(IF(MOD(AX153,$D153)=0,$E153,$F153),"")</f>
        <v>3</v>
      </c>
      <c r="AZ153" s="7" t="str">
        <f t="shared" si="8136"/>
        <v/>
      </c>
      <c r="BA153" s="7" t="str">
        <f t="shared" si="8137"/>
        <v>,3,3,3,3,3,3,3,3</v>
      </c>
      <c r="BB153" s="7">
        <f t="shared" si="4884"/>
        <v>3</v>
      </c>
      <c r="BC153" s="7">
        <f t="shared" ref="BC153:DN153" si="9015">IFERROR(ROUNDDOWN(IF(LEFT($C153,1)="*",BB153*IF(RIGHT($C153,LEN($C153)-1)="old",BB153,VALUE(RIGHT($C153,LEN($C153)-1))),BB153+IF(RIGHT($C153,LEN($C153)-1)="old",BB153,VALUE(RIGHT($C153,LEN($C153)-1))))/3,0),"")</f>
        <v>3</v>
      </c>
      <c r="BD153" s="7">
        <f t="shared" ref="BD153:DO153" si="9016">IFERROR(IF(MOD(BC153,$D153)=0,$E153,$F153),"")</f>
        <v>3</v>
      </c>
      <c r="BE153" s="7" t="str">
        <f t="shared" si="8140"/>
        <v/>
      </c>
      <c r="BF153" s="7" t="str">
        <f t="shared" si="8141"/>
        <v>,3,3,3,3,3,3,3,3,3</v>
      </c>
      <c r="BG153" s="7">
        <f t="shared" si="4887"/>
        <v>3</v>
      </c>
      <c r="BH153" s="7">
        <f t="shared" ref="BH153:DS153" si="9017">IFERROR(ROUNDDOWN(IF(LEFT($C153,1)="*",BG153*IF(RIGHT($C153,LEN($C153)-1)="old",BG153,VALUE(RIGHT($C153,LEN($C153)-1))),BG153+IF(RIGHT($C153,LEN($C153)-1)="old",BG153,VALUE(RIGHT($C153,LEN($C153)-1))))/3,0),"")</f>
        <v>3</v>
      </c>
      <c r="BI153" s="7">
        <f t="shared" ref="BI153:DT153" si="9018">IFERROR(IF(MOD(BH153,$D153)=0,$E153,$F153),"")</f>
        <v>3</v>
      </c>
      <c r="BJ153" s="7" t="str">
        <f t="shared" si="8144"/>
        <v/>
      </c>
      <c r="BK153" s="7" t="str">
        <f t="shared" si="8145"/>
        <v>,3,3,3,3,3,3,3,3,3,3</v>
      </c>
      <c r="BL153" s="7" t="str">
        <f t="shared" si="4890"/>
        <v/>
      </c>
      <c r="BM153" s="7" t="str">
        <f t="shared" ref="BM153:DX153" si="9019">IFERROR(ROUNDDOWN(IF(LEFT($C153,1)="*",BL153*IF(RIGHT($C153,LEN($C153)-1)="old",BL153,VALUE(RIGHT($C153,LEN($C153)-1))),BL153+IF(RIGHT($C153,LEN($C153)-1)="old",BL153,VALUE(RIGHT($C153,LEN($C153)-1))))/3,0),"")</f>
        <v/>
      </c>
      <c r="BN153" s="7" t="str">
        <f t="shared" ref="BN153:DY153" si="9020">IFERROR(IF(MOD(BM153,$D153)=0,$E153,$F153),"")</f>
        <v/>
      </c>
      <c r="BO153" s="7" t="str">
        <f t="shared" si="8148"/>
        <v/>
      </c>
      <c r="BP153" s="7" t="str">
        <f t="shared" si="8149"/>
        <v>,3,3,3,3,3,3,3,3,3,3</v>
      </c>
      <c r="BQ153" s="7" t="str">
        <f t="shared" si="4893"/>
        <v/>
      </c>
      <c r="BR153" s="7" t="str">
        <f t="shared" ref="BR153:EC153" si="9021">IFERROR(ROUNDDOWN(IF(LEFT($C153,1)="*",BQ153*IF(RIGHT($C153,LEN($C153)-1)="old",BQ153,VALUE(RIGHT($C153,LEN($C153)-1))),BQ153+IF(RIGHT($C153,LEN($C153)-1)="old",BQ153,VALUE(RIGHT($C153,LEN($C153)-1))))/3,0),"")</f>
        <v/>
      </c>
      <c r="BS153" s="7" t="str">
        <f t="shared" ref="BS153:ED153" si="9022">IFERROR(IF(MOD(BR153,$D153)=0,$E153,$F153),"")</f>
        <v/>
      </c>
      <c r="BT153" s="7" t="str">
        <f t="shared" si="8152"/>
        <v/>
      </c>
      <c r="BU153" s="7" t="str">
        <f t="shared" si="8153"/>
        <v>,3,3,3,3,3,3,3,3,3,3</v>
      </c>
      <c r="BV153" s="7" t="str">
        <f t="shared" si="4896"/>
        <v/>
      </c>
      <c r="BW153" s="7" t="str">
        <f t="shared" ref="BW153:EH153" si="9023">IFERROR(ROUNDDOWN(IF(LEFT($C153,1)="*",BV153*IF(RIGHT($C153,LEN($C153)-1)="old",BV153,VALUE(RIGHT($C153,LEN($C153)-1))),BV153+IF(RIGHT($C153,LEN($C153)-1)="old",BV153,VALUE(RIGHT($C153,LEN($C153)-1))))/3,0),"")</f>
        <v/>
      </c>
      <c r="BX153" s="7" t="str">
        <f t="shared" ref="BX153:EI153" si="9024">IFERROR(IF(MOD(BW153,$D153)=0,$E153,$F153),"")</f>
        <v/>
      </c>
      <c r="BY153" s="7" t="str">
        <f t="shared" si="8156"/>
        <v/>
      </c>
      <c r="BZ153" s="7" t="str">
        <f t="shared" si="8157"/>
        <v>,3,3,3,3,3,3,3,3,3,3</v>
      </c>
      <c r="CA153" s="7" t="str">
        <f t="shared" si="4899"/>
        <v/>
      </c>
      <c r="CB153" s="7" t="str">
        <f t="shared" ref="CB153:EM153" si="9025">IFERROR(ROUNDDOWN(IF(LEFT($C153,1)="*",CA153*IF(RIGHT($C153,LEN($C153)-1)="old",CA153,VALUE(RIGHT($C153,LEN($C153)-1))),CA153+IF(RIGHT($C153,LEN($C153)-1)="old",CA153,VALUE(RIGHT($C153,LEN($C153)-1))))/3,0),"")</f>
        <v/>
      </c>
      <c r="CC153" s="7" t="str">
        <f t="shared" ref="CC153:EN153" si="9026">IFERROR(IF(MOD(CB153,$D153)=0,$E153,$F153),"")</f>
        <v/>
      </c>
      <c r="CD153" s="7" t="str">
        <f t="shared" si="8160"/>
        <v/>
      </c>
      <c r="CE153" s="7" t="str">
        <f t="shared" si="8161"/>
        <v>,3,3,3,3,3,3,3,3,3,3</v>
      </c>
      <c r="CF153" s="7" t="str">
        <f t="shared" si="4902"/>
        <v/>
      </c>
      <c r="CG153" s="7" t="str">
        <f t="shared" ref="CG153:ER153" si="9027">IFERROR(ROUNDDOWN(IF(LEFT($C153,1)="*",CF153*IF(RIGHT($C153,LEN($C153)-1)="old",CF153,VALUE(RIGHT($C153,LEN($C153)-1))),CF153+IF(RIGHT($C153,LEN($C153)-1)="old",CF153,VALUE(RIGHT($C153,LEN($C153)-1))))/3,0),"")</f>
        <v/>
      </c>
      <c r="CH153" s="7" t="str">
        <f t="shared" ref="CH153:ES153" si="9028">IFERROR(IF(MOD(CG153,$D153)=0,$E153,$F153),"")</f>
        <v/>
      </c>
      <c r="CI153" s="7" t="str">
        <f t="shared" si="8164"/>
        <v/>
      </c>
      <c r="CJ153" s="7" t="str">
        <f t="shared" si="8165"/>
        <v>,3,3,3,3,3,3,3,3,3,3</v>
      </c>
      <c r="CK153" s="7" t="str">
        <f t="shared" si="4905"/>
        <v/>
      </c>
      <c r="CL153" s="7" t="str">
        <f t="shared" ref="CL153:EW153" si="9029">IFERROR(ROUNDDOWN(IF(LEFT($C153,1)="*",CK153*IF(RIGHT($C153,LEN($C153)-1)="old",CK153,VALUE(RIGHT($C153,LEN($C153)-1))),CK153+IF(RIGHT($C153,LEN($C153)-1)="old",CK153,VALUE(RIGHT($C153,LEN($C153)-1))))/3,0),"")</f>
        <v/>
      </c>
      <c r="CM153" s="7" t="str">
        <f t="shared" ref="CM153:EX153" si="9030">IFERROR(IF(MOD(CL153,$D153)=0,$E153,$F153),"")</f>
        <v/>
      </c>
      <c r="CN153" s="7" t="str">
        <f t="shared" si="8168"/>
        <v/>
      </c>
      <c r="CO153" s="7" t="str">
        <f t="shared" si="8169"/>
        <v>,3,3,3,3,3,3,3,3,3,3</v>
      </c>
      <c r="CP153" s="7" t="str">
        <f t="shared" si="4908"/>
        <v/>
      </c>
      <c r="CQ153" s="7" t="str">
        <f t="shared" ref="CQ153:FB153" si="9031">IFERROR(ROUNDDOWN(IF(LEFT($C153,1)="*",CP153*IF(RIGHT($C153,LEN($C153)-1)="old",CP153,VALUE(RIGHT($C153,LEN($C153)-1))),CP153+IF(RIGHT($C153,LEN($C153)-1)="old",CP153,VALUE(RIGHT($C153,LEN($C153)-1))))/3,0),"")</f>
        <v/>
      </c>
      <c r="CR153" s="7" t="str">
        <f t="shared" ref="CR153:FC153" si="9032">IFERROR(IF(MOD(CQ153,$D153)=0,$E153,$F153),"")</f>
        <v/>
      </c>
      <c r="CS153" s="7" t="str">
        <f t="shared" si="8172"/>
        <v/>
      </c>
      <c r="CT153" s="7" t="str">
        <f t="shared" si="8173"/>
        <v>,3,3,3,3,3,3,3,3,3,3</v>
      </c>
      <c r="CU153" s="7" t="str">
        <f t="shared" si="4911"/>
        <v/>
      </c>
      <c r="CV153" s="7" t="str">
        <f t="shared" ref="CV153:FG153" si="9033">IFERROR(ROUNDDOWN(IF(LEFT($C153,1)="*",CU153*IF(RIGHT($C153,LEN($C153)-1)="old",CU153,VALUE(RIGHT($C153,LEN($C153)-1))),CU153+IF(RIGHT($C153,LEN($C153)-1)="old",CU153,VALUE(RIGHT($C153,LEN($C153)-1))))/3,0),"")</f>
        <v/>
      </c>
      <c r="CW153" s="7" t="str">
        <f t="shared" ref="CW153:FH153" si="9034">IFERROR(IF(MOD(CV153,$D153)=0,$E153,$F153),"")</f>
        <v/>
      </c>
      <c r="CX153" s="7" t="str">
        <f t="shared" si="8176"/>
        <v/>
      </c>
      <c r="CY153" s="7" t="str">
        <f t="shared" si="8177"/>
        <v>,3,3,3,3,3,3,3,3,3,3</v>
      </c>
      <c r="CZ153" s="7" t="str">
        <f t="shared" si="4914"/>
        <v/>
      </c>
      <c r="DA153" s="7" t="str">
        <f t="shared" ref="DA153:FL153" si="9035">IFERROR(ROUNDDOWN(IF(LEFT($C153,1)="*",CZ153*IF(RIGHT($C153,LEN($C153)-1)="old",CZ153,VALUE(RIGHT($C153,LEN($C153)-1))),CZ153+IF(RIGHT($C153,LEN($C153)-1)="old",CZ153,VALUE(RIGHT($C153,LEN($C153)-1))))/3,0),"")</f>
        <v/>
      </c>
      <c r="DB153" s="7" t="str">
        <f t="shared" ref="DB153:FM153" si="9036">IFERROR(IF(MOD(DA153,$D153)=0,$E153,$F153),"")</f>
        <v/>
      </c>
      <c r="DC153" s="7" t="str">
        <f t="shared" si="8180"/>
        <v/>
      </c>
      <c r="DD153" s="7" t="str">
        <f t="shared" si="8181"/>
        <v>,3,3,3,3,3,3,3,3,3,3</v>
      </c>
      <c r="DE153" s="7" t="str">
        <f t="shared" si="4917"/>
        <v/>
      </c>
      <c r="DF153" s="7" t="str">
        <f t="shared" ref="DF153:FQ153" si="9037">IFERROR(ROUNDDOWN(IF(LEFT($C153,1)="*",DE153*IF(RIGHT($C153,LEN($C153)-1)="old",DE153,VALUE(RIGHT($C153,LEN($C153)-1))),DE153+IF(RIGHT($C153,LEN($C153)-1)="old",DE153,VALUE(RIGHT($C153,LEN($C153)-1))))/3,0),"")</f>
        <v/>
      </c>
      <c r="DG153" s="7" t="str">
        <f t="shared" ref="DG153:FR153" si="9038">IFERROR(IF(MOD(DF153,$D153)=0,$E153,$F153),"")</f>
        <v/>
      </c>
      <c r="DH153" s="7" t="str">
        <f t="shared" si="8184"/>
        <v/>
      </c>
      <c r="DI153" s="7" t="str">
        <f t="shared" si="8185"/>
        <v>,3,3,3,3,3,3,3,3,3,3</v>
      </c>
      <c r="DJ153" s="7" t="str">
        <f t="shared" si="4920"/>
        <v/>
      </c>
      <c r="DK153" s="7" t="str">
        <f t="shared" ref="DK153:FV153" si="9039">IFERROR(ROUNDDOWN(IF(LEFT($C153,1)="*",DJ153*IF(RIGHT($C153,LEN($C153)-1)="old",DJ153,VALUE(RIGHT($C153,LEN($C153)-1))),DJ153+IF(RIGHT($C153,LEN($C153)-1)="old",DJ153,VALUE(RIGHT($C153,LEN($C153)-1))))/3,0),"")</f>
        <v/>
      </c>
      <c r="DL153" s="7" t="str">
        <f t="shared" ref="DL153:FW153" si="9040">IFERROR(IF(MOD(DK153,$D153)=0,$E153,$F153),"")</f>
        <v/>
      </c>
      <c r="DM153" s="7" t="str">
        <f t="shared" si="8188"/>
        <v/>
      </c>
      <c r="DN153" s="7" t="str">
        <f t="shared" si="8189"/>
        <v>,3,3,3,3,3,3,3,3,3,3</v>
      </c>
      <c r="DO153" s="7" t="str">
        <f t="shared" si="4923"/>
        <v/>
      </c>
      <c r="DP153" s="7" t="str">
        <f t="shared" ref="DP153:GA153" si="9041">IFERROR(ROUNDDOWN(IF(LEFT($C153,1)="*",DO153*IF(RIGHT($C153,LEN($C153)-1)="old",DO153,VALUE(RIGHT($C153,LEN($C153)-1))),DO153+IF(RIGHT($C153,LEN($C153)-1)="old",DO153,VALUE(RIGHT($C153,LEN($C153)-1))))/3,0),"")</f>
        <v/>
      </c>
      <c r="DQ153" s="7" t="str">
        <f t="shared" ref="DQ153:GB153" si="9042">IFERROR(IF(MOD(DP153,$D153)=0,$E153,$F153),"")</f>
        <v/>
      </c>
      <c r="DR153" s="7" t="str">
        <f t="shared" si="8192"/>
        <v/>
      </c>
      <c r="DS153" s="7" t="str">
        <f t="shared" si="8193"/>
        <v>,3,3,3,3,3,3,3,3,3,3</v>
      </c>
      <c r="DT153" s="7" t="str">
        <f t="shared" si="4926"/>
        <v/>
      </c>
      <c r="DU153" s="7" t="str">
        <f t="shared" ref="DU153:GF153" si="9043">IFERROR(ROUNDDOWN(IF(LEFT($C153,1)="*",DT153*IF(RIGHT($C153,LEN($C153)-1)="old",DT153,VALUE(RIGHT($C153,LEN($C153)-1))),DT153+IF(RIGHT($C153,LEN($C153)-1)="old",DT153,VALUE(RIGHT($C153,LEN($C153)-1))))/3,0),"")</f>
        <v/>
      </c>
      <c r="DV153" s="7" t="str">
        <f t="shared" ref="DV153:GG153" si="9044">IFERROR(IF(MOD(DU153,$D153)=0,$E153,$F153),"")</f>
        <v/>
      </c>
      <c r="DW153" s="7" t="str">
        <f t="shared" si="8196"/>
        <v/>
      </c>
      <c r="DX153" s="7" t="str">
        <f t="shared" si="8197"/>
        <v>,3,3,3,3,3,3,3,3,3,3</v>
      </c>
      <c r="DY153" s="7" t="str">
        <f t="shared" si="4929"/>
        <v/>
      </c>
      <c r="DZ153" s="7" t="str">
        <f t="shared" ref="DZ153:GK153" si="9045">IFERROR(ROUNDDOWN(IF(LEFT($C153,1)="*",DY153*IF(RIGHT($C153,LEN($C153)-1)="old",DY153,VALUE(RIGHT($C153,LEN($C153)-1))),DY153+IF(RIGHT($C153,LEN($C153)-1)="old",DY153,VALUE(RIGHT($C153,LEN($C153)-1))))/3,0),"")</f>
        <v/>
      </c>
      <c r="EA153" s="7" t="str">
        <f t="shared" ref="EA153:GK153" si="9046">IFERROR(IF(MOD(DZ153,$D153)=0,$E153,$F153),"")</f>
        <v/>
      </c>
      <c r="EB153" s="7" t="str">
        <f t="shared" si="8200"/>
        <v/>
      </c>
      <c r="EC153" s="7" t="str">
        <f t="shared" si="8201"/>
        <v>,3,3,3,3,3,3,3,3,3,3</v>
      </c>
      <c r="ED153" s="7" t="str">
        <f t="shared" si="4932"/>
        <v/>
      </c>
      <c r="EE153" s="7" t="str">
        <f t="shared" ref="EE153:GK153" si="9047">IFERROR(ROUNDDOWN(IF(LEFT($C153,1)="*",ED153*IF(RIGHT($C153,LEN($C153)-1)="old",ED153,VALUE(RIGHT($C153,LEN($C153)-1))),ED153+IF(RIGHT($C153,LEN($C153)-1)="old",ED153,VALUE(RIGHT($C153,LEN($C153)-1))))/3,0),"")</f>
        <v/>
      </c>
      <c r="EF153" s="7" t="str">
        <f t="shared" ref="EF153:GK153" si="9048">IFERROR(IF(MOD(EE153,$D153)=0,$E153,$F153),"")</f>
        <v/>
      </c>
      <c r="EG153" s="7" t="str">
        <f t="shared" si="8204"/>
        <v/>
      </c>
      <c r="EH153" s="7" t="str">
        <f t="shared" si="8205"/>
        <v>,3,3,3,3,3,3,3,3,3,3</v>
      </c>
      <c r="EI153" s="7" t="str">
        <f t="shared" si="4935"/>
        <v/>
      </c>
      <c r="EJ153" s="7" t="str">
        <f t="shared" ref="EJ153:GK153" si="9049">IFERROR(ROUNDDOWN(IF(LEFT($C153,1)="*",EI153*IF(RIGHT($C153,LEN($C153)-1)="old",EI153,VALUE(RIGHT($C153,LEN($C153)-1))),EI153+IF(RIGHT($C153,LEN($C153)-1)="old",EI153,VALUE(RIGHT($C153,LEN($C153)-1))))/3,0),"")</f>
        <v/>
      </c>
      <c r="EK153" s="7" t="str">
        <f t="shared" ref="EK153:GK153" si="9050">IFERROR(IF(MOD(EJ153,$D153)=0,$E153,$F153),"")</f>
        <v/>
      </c>
      <c r="EL153" s="7" t="str">
        <f t="shared" si="8208"/>
        <v/>
      </c>
      <c r="EM153" s="7" t="str">
        <f t="shared" si="8209"/>
        <v>,3,3,3,3,3,3,3,3,3,3</v>
      </c>
      <c r="EN153" s="7" t="str">
        <f t="shared" si="4938"/>
        <v/>
      </c>
      <c r="EO153" s="7" t="str">
        <f t="shared" ref="EO153:GK153" si="9051">IFERROR(ROUNDDOWN(IF(LEFT($C153,1)="*",EN153*IF(RIGHT($C153,LEN($C153)-1)="old",EN153,VALUE(RIGHT($C153,LEN($C153)-1))),EN153+IF(RIGHT($C153,LEN($C153)-1)="old",EN153,VALUE(RIGHT($C153,LEN($C153)-1))))/3,0),"")</f>
        <v/>
      </c>
      <c r="EP153" s="7" t="str">
        <f t="shared" ref="EP153:GK153" si="9052">IFERROR(IF(MOD(EO153,$D153)=0,$E153,$F153),"")</f>
        <v/>
      </c>
      <c r="EQ153" s="7" t="str">
        <f t="shared" si="8212"/>
        <v/>
      </c>
      <c r="ER153" s="7" t="str">
        <f t="shared" si="8213"/>
        <v>,3,3,3,3,3,3,3,3,3,3</v>
      </c>
      <c r="ES153" s="7" t="str">
        <f t="shared" si="4941"/>
        <v/>
      </c>
      <c r="ET153" s="7" t="str">
        <f t="shared" ref="ET153:GK153" si="9053">IFERROR(ROUNDDOWN(IF(LEFT($C153,1)="*",ES153*IF(RIGHT($C153,LEN($C153)-1)="old",ES153,VALUE(RIGHT($C153,LEN($C153)-1))),ES153+IF(RIGHT($C153,LEN($C153)-1)="old",ES153,VALUE(RIGHT($C153,LEN($C153)-1))))/3,0),"")</f>
        <v/>
      </c>
      <c r="EU153" s="7" t="str">
        <f t="shared" ref="EU153:GK153" si="9054">IFERROR(IF(MOD(ET153,$D153)=0,$E153,$F153),"")</f>
        <v/>
      </c>
      <c r="EV153" s="7" t="str">
        <f t="shared" si="8216"/>
        <v/>
      </c>
      <c r="EW153" s="7" t="str">
        <f t="shared" si="8217"/>
        <v>,3,3,3,3,3,3,3,3,3,3</v>
      </c>
      <c r="EX153" s="7" t="str">
        <f t="shared" si="4944"/>
        <v/>
      </c>
      <c r="EY153" s="7" t="str">
        <f t="shared" ref="EY153:GK153" si="9055">IFERROR(ROUNDDOWN(IF(LEFT($C153,1)="*",EX153*IF(RIGHT($C153,LEN($C153)-1)="old",EX153,VALUE(RIGHT($C153,LEN($C153)-1))),EX153+IF(RIGHT($C153,LEN($C153)-1)="old",EX153,VALUE(RIGHT($C153,LEN($C153)-1))))/3,0),"")</f>
        <v/>
      </c>
      <c r="EZ153" s="7" t="str">
        <f t="shared" ref="EZ153:GK153" si="9056">IFERROR(IF(MOD(EY153,$D153)=0,$E153,$F153),"")</f>
        <v/>
      </c>
      <c r="FA153" s="7" t="str">
        <f t="shared" si="8220"/>
        <v/>
      </c>
      <c r="FB153" s="7" t="str">
        <f t="shared" si="8221"/>
        <v>,3,3,3,3,3,3,3,3,3,3</v>
      </c>
      <c r="FC153" s="7" t="str">
        <f t="shared" si="4947"/>
        <v/>
      </c>
      <c r="FD153" s="7" t="str">
        <f t="shared" ref="FD153:GK153" si="9057">IFERROR(ROUNDDOWN(IF(LEFT($C153,1)="*",FC153*IF(RIGHT($C153,LEN($C153)-1)="old",FC153,VALUE(RIGHT($C153,LEN($C153)-1))),FC153+IF(RIGHT($C153,LEN($C153)-1)="old",FC153,VALUE(RIGHT($C153,LEN($C153)-1))))/3,0),"")</f>
        <v/>
      </c>
      <c r="FE153" s="7" t="str">
        <f t="shared" ref="FE153:GK153" si="9058">IFERROR(IF(MOD(FD153,$D153)=0,$E153,$F153),"")</f>
        <v/>
      </c>
      <c r="FF153" s="7" t="str">
        <f t="shared" si="8224"/>
        <v/>
      </c>
      <c r="FG153" s="7" t="str">
        <f t="shared" si="8225"/>
        <v>,3,3,3,3,3,3,3,3,3,3</v>
      </c>
      <c r="FH153" s="7" t="str">
        <f t="shared" si="4950"/>
        <v/>
      </c>
      <c r="FI153" s="7" t="str">
        <f t="shared" ref="FI153:GK153" si="9059">IFERROR(ROUNDDOWN(IF(LEFT($C153,1)="*",FH153*IF(RIGHT($C153,LEN($C153)-1)="old",FH153,VALUE(RIGHT($C153,LEN($C153)-1))),FH153+IF(RIGHT($C153,LEN($C153)-1)="old",FH153,VALUE(RIGHT($C153,LEN($C153)-1))))/3,0),"")</f>
        <v/>
      </c>
      <c r="FJ153" s="7" t="str">
        <f t="shared" ref="FJ153:GK153" si="9060">IFERROR(IF(MOD(FI153,$D153)=0,$E153,$F153),"")</f>
        <v/>
      </c>
      <c r="FK153" s="7" t="str">
        <f t="shared" si="8228"/>
        <v/>
      </c>
      <c r="FL153" s="7" t="str">
        <f t="shared" si="8229"/>
        <v>,3,3,3,3,3,3,3,3,3,3</v>
      </c>
      <c r="FM153" s="7" t="str">
        <f t="shared" si="4953"/>
        <v/>
      </c>
      <c r="FN153" s="7" t="str">
        <f t="shared" ref="FN153:GK153" si="9061">IFERROR(ROUNDDOWN(IF(LEFT($C153,1)="*",FM153*IF(RIGHT($C153,LEN($C153)-1)="old",FM153,VALUE(RIGHT($C153,LEN($C153)-1))),FM153+IF(RIGHT($C153,LEN($C153)-1)="old",FM153,VALUE(RIGHT($C153,LEN($C153)-1))))/3,0),"")</f>
        <v/>
      </c>
      <c r="FO153" s="7" t="str">
        <f t="shared" ref="FO153:GK153" si="9062">IFERROR(IF(MOD(FN153,$D153)=0,$E153,$F153),"")</f>
        <v/>
      </c>
      <c r="FP153" s="7" t="str">
        <f t="shared" si="8232"/>
        <v/>
      </c>
      <c r="FQ153" s="7" t="str">
        <f t="shared" si="8233"/>
        <v>,3,3,3,3,3,3,3,3,3,3</v>
      </c>
      <c r="FR153" s="7" t="str">
        <f t="shared" si="4956"/>
        <v/>
      </c>
      <c r="FS153" s="7" t="str">
        <f t="shared" ref="FS153:GK153" si="9063">IFERROR(ROUNDDOWN(IF(LEFT($C153,1)="*",FR153*IF(RIGHT($C153,LEN($C153)-1)="old",FR153,VALUE(RIGHT($C153,LEN($C153)-1))),FR153+IF(RIGHT($C153,LEN($C153)-1)="old",FR153,VALUE(RIGHT($C153,LEN($C153)-1))))/3,0),"")</f>
        <v/>
      </c>
      <c r="FT153" s="7" t="str">
        <f t="shared" ref="FT153:GK153" si="9064">IFERROR(IF(MOD(FS153,$D153)=0,$E153,$F153),"")</f>
        <v/>
      </c>
      <c r="FU153" s="7" t="str">
        <f t="shared" si="8236"/>
        <v/>
      </c>
      <c r="FV153" s="7" t="str">
        <f t="shared" si="8237"/>
        <v>,3,3,3,3,3,3,3,3,3,3</v>
      </c>
      <c r="FW153" s="7" t="str">
        <f t="shared" si="4959"/>
        <v/>
      </c>
      <c r="FX153" s="7" t="str">
        <f t="shared" ref="FX153:GK153" si="9065">IFERROR(ROUNDDOWN(IF(LEFT($C153,1)="*",FW153*IF(RIGHT($C153,LEN($C153)-1)="old",FW153,VALUE(RIGHT($C153,LEN($C153)-1))),FW153+IF(RIGHT($C153,LEN($C153)-1)="old",FW153,VALUE(RIGHT($C153,LEN($C153)-1))))/3,0),"")</f>
        <v/>
      </c>
      <c r="FY153" s="7" t="str">
        <f t="shared" ref="FY153:GK153" si="9066">IFERROR(IF(MOD(FX153,$D153)=0,$E153,$F153),"")</f>
        <v/>
      </c>
      <c r="FZ153" s="7" t="str">
        <f t="shared" si="8240"/>
        <v/>
      </c>
      <c r="GA153" s="7" t="str">
        <f t="shared" si="8241"/>
        <v>,3,3,3,3,3,3,3,3,3,3</v>
      </c>
      <c r="GB153" s="7" t="str">
        <f t="shared" si="4962"/>
        <v/>
      </c>
      <c r="GC153" s="7" t="str">
        <f t="shared" ref="GC153:GK153" si="9067">IFERROR(ROUNDDOWN(IF(LEFT($C153,1)="*",GB153*IF(RIGHT($C153,LEN($C153)-1)="old",GB153,VALUE(RIGHT($C153,LEN($C153)-1))),GB153+IF(RIGHT($C153,LEN($C153)-1)="old",GB153,VALUE(RIGHT($C153,LEN($C153)-1))))/3,0),"")</f>
        <v/>
      </c>
      <c r="GD153" s="7" t="str">
        <f t="shared" ref="GD153:GK153" si="9068">IFERROR(IF(MOD(GC153,$D153)=0,$E153,$F153),"")</f>
        <v/>
      </c>
      <c r="GE153" s="7" t="str">
        <f t="shared" si="8244"/>
        <v/>
      </c>
      <c r="GF153" s="7" t="str">
        <f t="shared" si="8245"/>
        <v>,3,3,3,3,3,3,3,3,3,3</v>
      </c>
      <c r="GG153" s="7" t="str">
        <f t="shared" si="4965"/>
        <v/>
      </c>
      <c r="GH153" s="7" t="str">
        <f t="shared" ref="GH153:GK153" si="9069">IFERROR(ROUNDDOWN(IF(LEFT($C153,1)="*",GG153*IF(RIGHT($C153,LEN($C153)-1)="old",GG153,VALUE(RIGHT($C153,LEN($C153)-1))),GG153+IF(RIGHT($C153,LEN($C153)-1)="old",GG153,VALUE(RIGHT($C153,LEN($C153)-1))))/3,0),"")</f>
        <v/>
      </c>
      <c r="GI153" s="7" t="str">
        <f t="shared" ref="GI153:GK153" si="9070">IFERROR(IF(MOD(GH153,$D153)=0,$E153,$F153),"")</f>
        <v/>
      </c>
      <c r="GJ153" s="7" t="str">
        <f t="shared" si="8248"/>
        <v/>
      </c>
      <c r="GK153" s="7" t="str">
        <f t="shared" si="8249"/>
        <v>,3,3,3,3,3,3,3,3,3,3</v>
      </c>
    </row>
    <row r="154" spans="1:197" s="7" customFormat="1" x14ac:dyDescent="0.25">
      <c r="B154" s="7">
        <v>5</v>
      </c>
      <c r="C154" s="7" t="str">
        <f>"+4"</f>
        <v>+4</v>
      </c>
      <c r="D154" s="7">
        <v>17</v>
      </c>
      <c r="E154" s="7">
        <v>7</v>
      </c>
      <c r="F154" s="7">
        <v>1</v>
      </c>
      <c r="I154" s="7" t="str">
        <f>IF(E147=B154,GJ147,"")&amp;IF(F147=B154,GK147,"")&amp;IF(E148=B154,GJ148,"")&amp;IF(F148=B154,GK148,"")&amp;IF(E149=B154,GJ149,"")&amp;IF(F149=B154,GK149,"")&amp;IF(E150=B154,GJ150,"")&amp;IF(F150=B154,GK150,"")&amp;IF(E151=B154,GJ151,"")&amp;IF(F151=B154,GK151,"")&amp;IF(E152=B154,GJ152,"")&amp;IF(F152=B154,GK152,"")&amp;IF(E153=B154,GJ153,"")&amp;IF(F153=B154,GK153,"")</f>
        <v>,3,3,3,25,19,19,19,19</v>
      </c>
      <c r="J154" s="7">
        <f t="shared" si="4728"/>
        <v>8</v>
      </c>
      <c r="K154" s="7">
        <f t="shared" si="8866"/>
        <v>128</v>
      </c>
      <c r="L154" s="7" t="str">
        <f>IF(E155=B154,GJ155,"")&amp;IF(F155=B154,GK155,"")&amp;IF(E156=B154,GJ156,"")&amp;IF(F156=B154,GK156,"")</f>
        <v>,3,25,25,25</v>
      </c>
      <c r="M154">
        <f>LEN(L154)-LEN(SUBSTITUTE(L154,",",""))</f>
        <v>4</v>
      </c>
      <c r="N154" s="7">
        <f>IF(N$4&lt;=$J154,VALUE(SUBSTITUTE(MID($I154,IFERROR(FIND(CHAR(1),SUBSTITUTE($I154,",",CHAR(1),(N$4+1)-1)),1),IFERROR(FIND(CHAR(1),SUBSTITUTE($I154,",",CHAR(1),(N$4+1))),LEN($I154)+1)-IFERROR(FIND(CHAR(1),SUBSTITUTE($I154,",",CHAR(1),(N$4+1)-1)),1)),",","")),"")</f>
        <v>3</v>
      </c>
      <c r="O154" s="7">
        <f t="shared" si="7634"/>
        <v>2</v>
      </c>
      <c r="P154" s="7">
        <f t="shared" si="7635"/>
        <v>1</v>
      </c>
      <c r="Q154" s="7" t="str">
        <f t="shared" si="6472"/>
        <v/>
      </c>
      <c r="R154" s="7" t="str">
        <f t="shared" si="6473"/>
        <v>,2</v>
      </c>
      <c r="S154" s="7">
        <f t="shared" si="4729"/>
        <v>3</v>
      </c>
      <c r="T154" s="7">
        <f t="shared" si="4657"/>
        <v>2</v>
      </c>
      <c r="U154" s="7">
        <f t="shared" si="4658"/>
        <v>1</v>
      </c>
      <c r="V154" s="7" t="str">
        <f t="shared" si="8728"/>
        <v/>
      </c>
      <c r="W154" s="7" t="str">
        <f t="shared" si="8729"/>
        <v>,2,2</v>
      </c>
      <c r="X154" s="7">
        <f t="shared" si="4866"/>
        <v>3</v>
      </c>
      <c r="Y154" s="7">
        <f t="shared" ref="Y154:CJ154" si="9071">IFERROR(ROUNDDOWN(IF(LEFT($C154,1)="*",X154*IF(RIGHT($C154,LEN($C154)-1)="old",X154,VALUE(RIGHT($C154,LEN($C154)-1))),X154+IF(RIGHT($C154,LEN($C154)-1)="old",X154,VALUE(RIGHT($C154,LEN($C154)-1))))/3,0),"")</f>
        <v>2</v>
      </c>
      <c r="Z154" s="7">
        <f t="shared" ref="Z154:CK154" si="9072">IFERROR(IF(MOD(Y154,$D154)=0,$E154,$F154),"")</f>
        <v>1</v>
      </c>
      <c r="AA154" s="7" t="str">
        <f t="shared" si="8116"/>
        <v/>
      </c>
      <c r="AB154" s="7" t="str">
        <f t="shared" si="8117"/>
        <v>,2,2,2</v>
      </c>
      <c r="AC154" s="7">
        <f t="shared" si="4869"/>
        <v>25</v>
      </c>
      <c r="AD154" s="7">
        <f t="shared" ref="AD154:CO154" si="9073">IFERROR(ROUNDDOWN(IF(LEFT($C154,1)="*",AC154*IF(RIGHT($C154,LEN($C154)-1)="old",AC154,VALUE(RIGHT($C154,LEN($C154)-1))),AC154+IF(RIGHT($C154,LEN($C154)-1)="old",AC154,VALUE(RIGHT($C154,LEN($C154)-1))))/3,0),"")</f>
        <v>9</v>
      </c>
      <c r="AE154" s="7">
        <f t="shared" ref="AE154:CP154" si="9074">IFERROR(IF(MOD(AD154,$D154)=0,$E154,$F154),"")</f>
        <v>1</v>
      </c>
      <c r="AF154" s="7" t="str">
        <f t="shared" si="8120"/>
        <v/>
      </c>
      <c r="AG154" s="7" t="str">
        <f t="shared" si="8121"/>
        <v>,2,2,2,9</v>
      </c>
      <c r="AH154" s="7">
        <f t="shared" si="4872"/>
        <v>19</v>
      </c>
      <c r="AI154" s="7">
        <f t="shared" ref="AI154:CT154" si="9075">IFERROR(ROUNDDOWN(IF(LEFT($C154,1)="*",AH154*IF(RIGHT($C154,LEN($C154)-1)="old",AH154,VALUE(RIGHT($C154,LEN($C154)-1))),AH154+IF(RIGHT($C154,LEN($C154)-1)="old",AH154,VALUE(RIGHT($C154,LEN($C154)-1))))/3,0),"")</f>
        <v>7</v>
      </c>
      <c r="AJ154" s="7">
        <f t="shared" ref="AJ154:CU154" si="9076">IFERROR(IF(MOD(AI154,$D154)=0,$E154,$F154),"")</f>
        <v>1</v>
      </c>
      <c r="AK154" s="7" t="str">
        <f t="shared" si="8124"/>
        <v/>
      </c>
      <c r="AL154" s="7" t="str">
        <f t="shared" si="8125"/>
        <v>,2,2,2,9,7</v>
      </c>
      <c r="AM154" s="7">
        <f t="shared" si="4875"/>
        <v>19</v>
      </c>
      <c r="AN154" s="7">
        <f t="shared" ref="AN154:CY154" si="9077">IFERROR(ROUNDDOWN(IF(LEFT($C154,1)="*",AM154*IF(RIGHT($C154,LEN($C154)-1)="old",AM154,VALUE(RIGHT($C154,LEN($C154)-1))),AM154+IF(RIGHT($C154,LEN($C154)-1)="old",AM154,VALUE(RIGHT($C154,LEN($C154)-1))))/3,0),"")</f>
        <v>7</v>
      </c>
      <c r="AO154" s="7">
        <f t="shared" ref="AO154:CZ154" si="9078">IFERROR(IF(MOD(AN154,$D154)=0,$E154,$F154),"")</f>
        <v>1</v>
      </c>
      <c r="AP154" s="7" t="str">
        <f t="shared" si="8128"/>
        <v/>
      </c>
      <c r="AQ154" s="7" t="str">
        <f t="shared" si="8129"/>
        <v>,2,2,2,9,7,7</v>
      </c>
      <c r="AR154" s="7">
        <f t="shared" si="4878"/>
        <v>19</v>
      </c>
      <c r="AS154" s="7">
        <f t="shared" ref="AS154:DD154" si="9079">IFERROR(ROUNDDOWN(IF(LEFT($C154,1)="*",AR154*IF(RIGHT($C154,LEN($C154)-1)="old",AR154,VALUE(RIGHT($C154,LEN($C154)-1))),AR154+IF(RIGHT($C154,LEN($C154)-1)="old",AR154,VALUE(RIGHT($C154,LEN($C154)-1))))/3,0),"")</f>
        <v>7</v>
      </c>
      <c r="AT154" s="7">
        <f t="shared" ref="AT154:DE154" si="9080">IFERROR(IF(MOD(AS154,$D154)=0,$E154,$F154),"")</f>
        <v>1</v>
      </c>
      <c r="AU154" s="7" t="str">
        <f t="shared" si="8132"/>
        <v/>
      </c>
      <c r="AV154" s="7" t="str">
        <f t="shared" si="8133"/>
        <v>,2,2,2,9,7,7,7</v>
      </c>
      <c r="AW154" s="7">
        <f t="shared" si="4881"/>
        <v>19</v>
      </c>
      <c r="AX154" s="7">
        <f t="shared" ref="AX154:DI154" si="9081">IFERROR(ROUNDDOWN(IF(LEFT($C154,1)="*",AW154*IF(RIGHT($C154,LEN($C154)-1)="old",AW154,VALUE(RIGHT($C154,LEN($C154)-1))),AW154+IF(RIGHT($C154,LEN($C154)-1)="old",AW154,VALUE(RIGHT($C154,LEN($C154)-1))))/3,0),"")</f>
        <v>7</v>
      </c>
      <c r="AY154" s="7">
        <f t="shared" ref="AY154:DJ154" si="9082">IFERROR(IF(MOD(AX154,$D154)=0,$E154,$F154),"")</f>
        <v>1</v>
      </c>
      <c r="AZ154" s="7" t="str">
        <f t="shared" si="8136"/>
        <v/>
      </c>
      <c r="BA154" s="7" t="str">
        <f t="shared" si="8137"/>
        <v>,2,2,2,9,7,7,7,7</v>
      </c>
      <c r="BB154" s="7" t="str">
        <f t="shared" si="4884"/>
        <v/>
      </c>
      <c r="BC154" s="7" t="str">
        <f t="shared" ref="BC154:DN154" si="9083">IFERROR(ROUNDDOWN(IF(LEFT($C154,1)="*",BB154*IF(RIGHT($C154,LEN($C154)-1)="old",BB154,VALUE(RIGHT($C154,LEN($C154)-1))),BB154+IF(RIGHT($C154,LEN($C154)-1)="old",BB154,VALUE(RIGHT($C154,LEN($C154)-1))))/3,0),"")</f>
        <v/>
      </c>
      <c r="BD154" s="7" t="str">
        <f t="shared" ref="BD154:DO154" si="9084">IFERROR(IF(MOD(BC154,$D154)=0,$E154,$F154),"")</f>
        <v/>
      </c>
      <c r="BE154" s="7" t="str">
        <f t="shared" si="8140"/>
        <v/>
      </c>
      <c r="BF154" s="7" t="str">
        <f t="shared" si="8141"/>
        <v>,2,2,2,9,7,7,7,7</v>
      </c>
      <c r="BG154" s="7" t="str">
        <f t="shared" si="4887"/>
        <v/>
      </c>
      <c r="BH154" s="7" t="str">
        <f t="shared" ref="BH154:DS154" si="9085">IFERROR(ROUNDDOWN(IF(LEFT($C154,1)="*",BG154*IF(RIGHT($C154,LEN($C154)-1)="old",BG154,VALUE(RIGHT($C154,LEN($C154)-1))),BG154+IF(RIGHT($C154,LEN($C154)-1)="old",BG154,VALUE(RIGHT($C154,LEN($C154)-1))))/3,0),"")</f>
        <v/>
      </c>
      <c r="BI154" s="7" t="str">
        <f t="shared" ref="BI154:DT154" si="9086">IFERROR(IF(MOD(BH154,$D154)=0,$E154,$F154),"")</f>
        <v/>
      </c>
      <c r="BJ154" s="7" t="str">
        <f t="shared" si="8144"/>
        <v/>
      </c>
      <c r="BK154" s="7" t="str">
        <f t="shared" si="8145"/>
        <v>,2,2,2,9,7,7,7,7</v>
      </c>
      <c r="BL154" s="7" t="str">
        <f t="shared" si="4890"/>
        <v/>
      </c>
      <c r="BM154" s="7" t="str">
        <f t="shared" ref="BM154:DX154" si="9087">IFERROR(ROUNDDOWN(IF(LEFT($C154,1)="*",BL154*IF(RIGHT($C154,LEN($C154)-1)="old",BL154,VALUE(RIGHT($C154,LEN($C154)-1))),BL154+IF(RIGHT($C154,LEN($C154)-1)="old",BL154,VALUE(RIGHT($C154,LEN($C154)-1))))/3,0),"")</f>
        <v/>
      </c>
      <c r="BN154" s="7" t="str">
        <f t="shared" ref="BN154:DY154" si="9088">IFERROR(IF(MOD(BM154,$D154)=0,$E154,$F154),"")</f>
        <v/>
      </c>
      <c r="BO154" s="7" t="str">
        <f t="shared" si="8148"/>
        <v/>
      </c>
      <c r="BP154" s="7" t="str">
        <f t="shared" si="8149"/>
        <v>,2,2,2,9,7,7,7,7</v>
      </c>
      <c r="BQ154" s="7" t="str">
        <f t="shared" si="4893"/>
        <v/>
      </c>
      <c r="BR154" s="7" t="str">
        <f t="shared" ref="BR154:EC154" si="9089">IFERROR(ROUNDDOWN(IF(LEFT($C154,1)="*",BQ154*IF(RIGHT($C154,LEN($C154)-1)="old",BQ154,VALUE(RIGHT($C154,LEN($C154)-1))),BQ154+IF(RIGHT($C154,LEN($C154)-1)="old",BQ154,VALUE(RIGHT($C154,LEN($C154)-1))))/3,0),"")</f>
        <v/>
      </c>
      <c r="BS154" s="7" t="str">
        <f t="shared" ref="BS154:ED154" si="9090">IFERROR(IF(MOD(BR154,$D154)=0,$E154,$F154),"")</f>
        <v/>
      </c>
      <c r="BT154" s="7" t="str">
        <f t="shared" si="8152"/>
        <v/>
      </c>
      <c r="BU154" s="7" t="str">
        <f t="shared" si="8153"/>
        <v>,2,2,2,9,7,7,7,7</v>
      </c>
      <c r="BV154" s="7" t="str">
        <f t="shared" si="4896"/>
        <v/>
      </c>
      <c r="BW154" s="7" t="str">
        <f t="shared" ref="BW154:EH154" si="9091">IFERROR(ROUNDDOWN(IF(LEFT($C154,1)="*",BV154*IF(RIGHT($C154,LEN($C154)-1)="old",BV154,VALUE(RIGHT($C154,LEN($C154)-1))),BV154+IF(RIGHT($C154,LEN($C154)-1)="old",BV154,VALUE(RIGHT($C154,LEN($C154)-1))))/3,0),"")</f>
        <v/>
      </c>
      <c r="BX154" s="7" t="str">
        <f t="shared" ref="BX154:EI154" si="9092">IFERROR(IF(MOD(BW154,$D154)=0,$E154,$F154),"")</f>
        <v/>
      </c>
      <c r="BY154" s="7" t="str">
        <f t="shared" si="8156"/>
        <v/>
      </c>
      <c r="BZ154" s="7" t="str">
        <f t="shared" si="8157"/>
        <v>,2,2,2,9,7,7,7,7</v>
      </c>
      <c r="CA154" s="7" t="str">
        <f t="shared" si="4899"/>
        <v/>
      </c>
      <c r="CB154" s="7" t="str">
        <f t="shared" ref="CB154:EM154" si="9093">IFERROR(ROUNDDOWN(IF(LEFT($C154,1)="*",CA154*IF(RIGHT($C154,LEN($C154)-1)="old",CA154,VALUE(RIGHT($C154,LEN($C154)-1))),CA154+IF(RIGHT($C154,LEN($C154)-1)="old",CA154,VALUE(RIGHT($C154,LEN($C154)-1))))/3,0),"")</f>
        <v/>
      </c>
      <c r="CC154" s="7" t="str">
        <f t="shared" ref="CC154:EN154" si="9094">IFERROR(IF(MOD(CB154,$D154)=0,$E154,$F154),"")</f>
        <v/>
      </c>
      <c r="CD154" s="7" t="str">
        <f t="shared" si="8160"/>
        <v/>
      </c>
      <c r="CE154" s="7" t="str">
        <f t="shared" si="8161"/>
        <v>,2,2,2,9,7,7,7,7</v>
      </c>
      <c r="CF154" s="7" t="str">
        <f t="shared" si="4902"/>
        <v/>
      </c>
      <c r="CG154" s="7" t="str">
        <f t="shared" ref="CG154:ER154" si="9095">IFERROR(ROUNDDOWN(IF(LEFT($C154,1)="*",CF154*IF(RIGHT($C154,LEN($C154)-1)="old",CF154,VALUE(RIGHT($C154,LEN($C154)-1))),CF154+IF(RIGHT($C154,LEN($C154)-1)="old",CF154,VALUE(RIGHT($C154,LEN($C154)-1))))/3,0),"")</f>
        <v/>
      </c>
      <c r="CH154" s="7" t="str">
        <f t="shared" ref="CH154:ES154" si="9096">IFERROR(IF(MOD(CG154,$D154)=0,$E154,$F154),"")</f>
        <v/>
      </c>
      <c r="CI154" s="7" t="str">
        <f t="shared" si="8164"/>
        <v/>
      </c>
      <c r="CJ154" s="7" t="str">
        <f t="shared" si="8165"/>
        <v>,2,2,2,9,7,7,7,7</v>
      </c>
      <c r="CK154" s="7" t="str">
        <f t="shared" si="4905"/>
        <v/>
      </c>
      <c r="CL154" s="7" t="str">
        <f t="shared" ref="CL154:EW154" si="9097">IFERROR(ROUNDDOWN(IF(LEFT($C154,1)="*",CK154*IF(RIGHT($C154,LEN($C154)-1)="old",CK154,VALUE(RIGHT($C154,LEN($C154)-1))),CK154+IF(RIGHT($C154,LEN($C154)-1)="old",CK154,VALUE(RIGHT($C154,LEN($C154)-1))))/3,0),"")</f>
        <v/>
      </c>
      <c r="CM154" s="7" t="str">
        <f t="shared" ref="CM154:EX154" si="9098">IFERROR(IF(MOD(CL154,$D154)=0,$E154,$F154),"")</f>
        <v/>
      </c>
      <c r="CN154" s="7" t="str">
        <f t="shared" si="8168"/>
        <v/>
      </c>
      <c r="CO154" s="7" t="str">
        <f t="shared" si="8169"/>
        <v>,2,2,2,9,7,7,7,7</v>
      </c>
      <c r="CP154" s="7" t="str">
        <f t="shared" si="4908"/>
        <v/>
      </c>
      <c r="CQ154" s="7" t="str">
        <f t="shared" ref="CQ154:FB154" si="9099">IFERROR(ROUNDDOWN(IF(LEFT($C154,1)="*",CP154*IF(RIGHT($C154,LEN($C154)-1)="old",CP154,VALUE(RIGHT($C154,LEN($C154)-1))),CP154+IF(RIGHT($C154,LEN($C154)-1)="old",CP154,VALUE(RIGHT($C154,LEN($C154)-1))))/3,0),"")</f>
        <v/>
      </c>
      <c r="CR154" s="7" t="str">
        <f t="shared" ref="CR154:FC154" si="9100">IFERROR(IF(MOD(CQ154,$D154)=0,$E154,$F154),"")</f>
        <v/>
      </c>
      <c r="CS154" s="7" t="str">
        <f t="shared" si="8172"/>
        <v/>
      </c>
      <c r="CT154" s="7" t="str">
        <f t="shared" si="8173"/>
        <v>,2,2,2,9,7,7,7,7</v>
      </c>
      <c r="CU154" s="7" t="str">
        <f t="shared" si="4911"/>
        <v/>
      </c>
      <c r="CV154" s="7" t="str">
        <f t="shared" ref="CV154:FG154" si="9101">IFERROR(ROUNDDOWN(IF(LEFT($C154,1)="*",CU154*IF(RIGHT($C154,LEN($C154)-1)="old",CU154,VALUE(RIGHT($C154,LEN($C154)-1))),CU154+IF(RIGHT($C154,LEN($C154)-1)="old",CU154,VALUE(RIGHT($C154,LEN($C154)-1))))/3,0),"")</f>
        <v/>
      </c>
      <c r="CW154" s="7" t="str">
        <f t="shared" ref="CW154:FH154" si="9102">IFERROR(IF(MOD(CV154,$D154)=0,$E154,$F154),"")</f>
        <v/>
      </c>
      <c r="CX154" s="7" t="str">
        <f t="shared" si="8176"/>
        <v/>
      </c>
      <c r="CY154" s="7" t="str">
        <f t="shared" si="8177"/>
        <v>,2,2,2,9,7,7,7,7</v>
      </c>
      <c r="CZ154" s="7" t="str">
        <f t="shared" si="4914"/>
        <v/>
      </c>
      <c r="DA154" s="7" t="str">
        <f t="shared" ref="DA154:FL154" si="9103">IFERROR(ROUNDDOWN(IF(LEFT($C154,1)="*",CZ154*IF(RIGHT($C154,LEN($C154)-1)="old",CZ154,VALUE(RIGHT($C154,LEN($C154)-1))),CZ154+IF(RIGHT($C154,LEN($C154)-1)="old",CZ154,VALUE(RIGHT($C154,LEN($C154)-1))))/3,0),"")</f>
        <v/>
      </c>
      <c r="DB154" s="7" t="str">
        <f t="shared" ref="DB154:FM154" si="9104">IFERROR(IF(MOD(DA154,$D154)=0,$E154,$F154),"")</f>
        <v/>
      </c>
      <c r="DC154" s="7" t="str">
        <f t="shared" si="8180"/>
        <v/>
      </c>
      <c r="DD154" s="7" t="str">
        <f t="shared" si="8181"/>
        <v>,2,2,2,9,7,7,7,7</v>
      </c>
      <c r="DE154" s="7" t="str">
        <f t="shared" si="4917"/>
        <v/>
      </c>
      <c r="DF154" s="7" t="str">
        <f t="shared" ref="DF154:FQ154" si="9105">IFERROR(ROUNDDOWN(IF(LEFT($C154,1)="*",DE154*IF(RIGHT($C154,LEN($C154)-1)="old",DE154,VALUE(RIGHT($C154,LEN($C154)-1))),DE154+IF(RIGHT($C154,LEN($C154)-1)="old",DE154,VALUE(RIGHT($C154,LEN($C154)-1))))/3,0),"")</f>
        <v/>
      </c>
      <c r="DG154" s="7" t="str">
        <f t="shared" ref="DG154:FR154" si="9106">IFERROR(IF(MOD(DF154,$D154)=0,$E154,$F154),"")</f>
        <v/>
      </c>
      <c r="DH154" s="7" t="str">
        <f t="shared" si="8184"/>
        <v/>
      </c>
      <c r="DI154" s="7" t="str">
        <f t="shared" si="8185"/>
        <v>,2,2,2,9,7,7,7,7</v>
      </c>
      <c r="DJ154" s="7" t="str">
        <f t="shared" si="4920"/>
        <v/>
      </c>
      <c r="DK154" s="7" t="str">
        <f t="shared" ref="DK154:FV154" si="9107">IFERROR(ROUNDDOWN(IF(LEFT($C154,1)="*",DJ154*IF(RIGHT($C154,LEN($C154)-1)="old",DJ154,VALUE(RIGHT($C154,LEN($C154)-1))),DJ154+IF(RIGHT($C154,LEN($C154)-1)="old",DJ154,VALUE(RIGHT($C154,LEN($C154)-1))))/3,0),"")</f>
        <v/>
      </c>
      <c r="DL154" s="7" t="str">
        <f t="shared" ref="DL154:FW154" si="9108">IFERROR(IF(MOD(DK154,$D154)=0,$E154,$F154),"")</f>
        <v/>
      </c>
      <c r="DM154" s="7" t="str">
        <f t="shared" si="8188"/>
        <v/>
      </c>
      <c r="DN154" s="7" t="str">
        <f t="shared" si="8189"/>
        <v>,2,2,2,9,7,7,7,7</v>
      </c>
      <c r="DO154" s="7" t="str">
        <f t="shared" si="4923"/>
        <v/>
      </c>
      <c r="DP154" s="7" t="str">
        <f t="shared" ref="DP154:GA154" si="9109">IFERROR(ROUNDDOWN(IF(LEFT($C154,1)="*",DO154*IF(RIGHT($C154,LEN($C154)-1)="old",DO154,VALUE(RIGHT($C154,LEN($C154)-1))),DO154+IF(RIGHT($C154,LEN($C154)-1)="old",DO154,VALUE(RIGHT($C154,LEN($C154)-1))))/3,0),"")</f>
        <v/>
      </c>
      <c r="DQ154" s="7" t="str">
        <f t="shared" ref="DQ154:GB154" si="9110">IFERROR(IF(MOD(DP154,$D154)=0,$E154,$F154),"")</f>
        <v/>
      </c>
      <c r="DR154" s="7" t="str">
        <f t="shared" si="8192"/>
        <v/>
      </c>
      <c r="DS154" s="7" t="str">
        <f t="shared" si="8193"/>
        <v>,2,2,2,9,7,7,7,7</v>
      </c>
      <c r="DT154" s="7" t="str">
        <f t="shared" si="4926"/>
        <v/>
      </c>
      <c r="DU154" s="7" t="str">
        <f t="shared" ref="DU154:GF154" si="9111">IFERROR(ROUNDDOWN(IF(LEFT($C154,1)="*",DT154*IF(RIGHT($C154,LEN($C154)-1)="old",DT154,VALUE(RIGHT($C154,LEN($C154)-1))),DT154+IF(RIGHT($C154,LEN($C154)-1)="old",DT154,VALUE(RIGHT($C154,LEN($C154)-1))))/3,0),"")</f>
        <v/>
      </c>
      <c r="DV154" s="7" t="str">
        <f t="shared" ref="DV154:GG154" si="9112">IFERROR(IF(MOD(DU154,$D154)=0,$E154,$F154),"")</f>
        <v/>
      </c>
      <c r="DW154" s="7" t="str">
        <f t="shared" si="8196"/>
        <v/>
      </c>
      <c r="DX154" s="7" t="str">
        <f t="shared" si="8197"/>
        <v>,2,2,2,9,7,7,7,7</v>
      </c>
      <c r="DY154" s="7" t="str">
        <f t="shared" si="4929"/>
        <v/>
      </c>
      <c r="DZ154" s="7" t="str">
        <f t="shared" ref="DZ154:GK154" si="9113">IFERROR(ROUNDDOWN(IF(LEFT($C154,1)="*",DY154*IF(RIGHT($C154,LEN($C154)-1)="old",DY154,VALUE(RIGHT($C154,LEN($C154)-1))),DY154+IF(RIGHT($C154,LEN($C154)-1)="old",DY154,VALUE(RIGHT($C154,LEN($C154)-1))))/3,0),"")</f>
        <v/>
      </c>
      <c r="EA154" s="7" t="str">
        <f t="shared" ref="EA154:GK154" si="9114">IFERROR(IF(MOD(DZ154,$D154)=0,$E154,$F154),"")</f>
        <v/>
      </c>
      <c r="EB154" s="7" t="str">
        <f t="shared" si="8200"/>
        <v/>
      </c>
      <c r="EC154" s="7" t="str">
        <f t="shared" si="8201"/>
        <v>,2,2,2,9,7,7,7,7</v>
      </c>
      <c r="ED154" s="7" t="str">
        <f t="shared" si="4932"/>
        <v/>
      </c>
      <c r="EE154" s="7" t="str">
        <f t="shared" ref="EE154:GK154" si="9115">IFERROR(ROUNDDOWN(IF(LEFT($C154,1)="*",ED154*IF(RIGHT($C154,LEN($C154)-1)="old",ED154,VALUE(RIGHT($C154,LEN($C154)-1))),ED154+IF(RIGHT($C154,LEN($C154)-1)="old",ED154,VALUE(RIGHT($C154,LEN($C154)-1))))/3,0),"")</f>
        <v/>
      </c>
      <c r="EF154" s="7" t="str">
        <f t="shared" ref="EF154:GK154" si="9116">IFERROR(IF(MOD(EE154,$D154)=0,$E154,$F154),"")</f>
        <v/>
      </c>
      <c r="EG154" s="7" t="str">
        <f t="shared" si="8204"/>
        <v/>
      </c>
      <c r="EH154" s="7" t="str">
        <f t="shared" si="8205"/>
        <v>,2,2,2,9,7,7,7,7</v>
      </c>
      <c r="EI154" s="7" t="str">
        <f t="shared" si="4935"/>
        <v/>
      </c>
      <c r="EJ154" s="7" t="str">
        <f t="shared" ref="EJ154:GK154" si="9117">IFERROR(ROUNDDOWN(IF(LEFT($C154,1)="*",EI154*IF(RIGHT($C154,LEN($C154)-1)="old",EI154,VALUE(RIGHT($C154,LEN($C154)-1))),EI154+IF(RIGHT($C154,LEN($C154)-1)="old",EI154,VALUE(RIGHT($C154,LEN($C154)-1))))/3,0),"")</f>
        <v/>
      </c>
      <c r="EK154" s="7" t="str">
        <f t="shared" ref="EK154:GK154" si="9118">IFERROR(IF(MOD(EJ154,$D154)=0,$E154,$F154),"")</f>
        <v/>
      </c>
      <c r="EL154" s="7" t="str">
        <f t="shared" si="8208"/>
        <v/>
      </c>
      <c r="EM154" s="7" t="str">
        <f t="shared" si="8209"/>
        <v>,2,2,2,9,7,7,7,7</v>
      </c>
      <c r="EN154" s="7" t="str">
        <f t="shared" si="4938"/>
        <v/>
      </c>
      <c r="EO154" s="7" t="str">
        <f t="shared" ref="EO154:GK154" si="9119">IFERROR(ROUNDDOWN(IF(LEFT($C154,1)="*",EN154*IF(RIGHT($C154,LEN($C154)-1)="old",EN154,VALUE(RIGHT($C154,LEN($C154)-1))),EN154+IF(RIGHT($C154,LEN($C154)-1)="old",EN154,VALUE(RIGHT($C154,LEN($C154)-1))))/3,0),"")</f>
        <v/>
      </c>
      <c r="EP154" s="7" t="str">
        <f t="shared" ref="EP154:GK154" si="9120">IFERROR(IF(MOD(EO154,$D154)=0,$E154,$F154),"")</f>
        <v/>
      </c>
      <c r="EQ154" s="7" t="str">
        <f t="shared" si="8212"/>
        <v/>
      </c>
      <c r="ER154" s="7" t="str">
        <f t="shared" si="8213"/>
        <v>,2,2,2,9,7,7,7,7</v>
      </c>
      <c r="ES154" s="7" t="str">
        <f t="shared" si="4941"/>
        <v/>
      </c>
      <c r="ET154" s="7" t="str">
        <f t="shared" ref="ET154:GK154" si="9121">IFERROR(ROUNDDOWN(IF(LEFT($C154,1)="*",ES154*IF(RIGHT($C154,LEN($C154)-1)="old",ES154,VALUE(RIGHT($C154,LEN($C154)-1))),ES154+IF(RIGHT($C154,LEN($C154)-1)="old",ES154,VALUE(RIGHT($C154,LEN($C154)-1))))/3,0),"")</f>
        <v/>
      </c>
      <c r="EU154" s="7" t="str">
        <f t="shared" ref="EU154:GK154" si="9122">IFERROR(IF(MOD(ET154,$D154)=0,$E154,$F154),"")</f>
        <v/>
      </c>
      <c r="EV154" s="7" t="str">
        <f t="shared" si="8216"/>
        <v/>
      </c>
      <c r="EW154" s="7" t="str">
        <f t="shared" si="8217"/>
        <v>,2,2,2,9,7,7,7,7</v>
      </c>
      <c r="EX154" s="7" t="str">
        <f t="shared" si="4944"/>
        <v/>
      </c>
      <c r="EY154" s="7" t="str">
        <f t="shared" ref="EY154:GK154" si="9123">IFERROR(ROUNDDOWN(IF(LEFT($C154,1)="*",EX154*IF(RIGHT($C154,LEN($C154)-1)="old",EX154,VALUE(RIGHT($C154,LEN($C154)-1))),EX154+IF(RIGHT($C154,LEN($C154)-1)="old",EX154,VALUE(RIGHT($C154,LEN($C154)-1))))/3,0),"")</f>
        <v/>
      </c>
      <c r="EZ154" s="7" t="str">
        <f t="shared" ref="EZ154:GK154" si="9124">IFERROR(IF(MOD(EY154,$D154)=0,$E154,$F154),"")</f>
        <v/>
      </c>
      <c r="FA154" s="7" t="str">
        <f t="shared" si="8220"/>
        <v/>
      </c>
      <c r="FB154" s="7" t="str">
        <f t="shared" si="8221"/>
        <v>,2,2,2,9,7,7,7,7</v>
      </c>
      <c r="FC154" s="7" t="str">
        <f t="shared" si="4947"/>
        <v/>
      </c>
      <c r="FD154" s="7" t="str">
        <f t="shared" ref="FD154:GK154" si="9125">IFERROR(ROUNDDOWN(IF(LEFT($C154,1)="*",FC154*IF(RIGHT($C154,LEN($C154)-1)="old",FC154,VALUE(RIGHT($C154,LEN($C154)-1))),FC154+IF(RIGHT($C154,LEN($C154)-1)="old",FC154,VALUE(RIGHT($C154,LEN($C154)-1))))/3,0),"")</f>
        <v/>
      </c>
      <c r="FE154" s="7" t="str">
        <f t="shared" ref="FE154:GK154" si="9126">IFERROR(IF(MOD(FD154,$D154)=0,$E154,$F154),"")</f>
        <v/>
      </c>
      <c r="FF154" s="7" t="str">
        <f t="shared" si="8224"/>
        <v/>
      </c>
      <c r="FG154" s="7" t="str">
        <f t="shared" si="8225"/>
        <v>,2,2,2,9,7,7,7,7</v>
      </c>
      <c r="FH154" s="7" t="str">
        <f t="shared" si="4950"/>
        <v/>
      </c>
      <c r="FI154" s="7" t="str">
        <f t="shared" ref="FI154:GK154" si="9127">IFERROR(ROUNDDOWN(IF(LEFT($C154,1)="*",FH154*IF(RIGHT($C154,LEN($C154)-1)="old",FH154,VALUE(RIGHT($C154,LEN($C154)-1))),FH154+IF(RIGHT($C154,LEN($C154)-1)="old",FH154,VALUE(RIGHT($C154,LEN($C154)-1))))/3,0),"")</f>
        <v/>
      </c>
      <c r="FJ154" s="7" t="str">
        <f t="shared" ref="FJ154:GK154" si="9128">IFERROR(IF(MOD(FI154,$D154)=0,$E154,$F154),"")</f>
        <v/>
      </c>
      <c r="FK154" s="7" t="str">
        <f t="shared" si="8228"/>
        <v/>
      </c>
      <c r="FL154" s="7" t="str">
        <f t="shared" si="8229"/>
        <v>,2,2,2,9,7,7,7,7</v>
      </c>
      <c r="FM154" s="7" t="str">
        <f t="shared" si="4953"/>
        <v/>
      </c>
      <c r="FN154" s="7" t="str">
        <f t="shared" ref="FN154:GK154" si="9129">IFERROR(ROUNDDOWN(IF(LEFT($C154,1)="*",FM154*IF(RIGHT($C154,LEN($C154)-1)="old",FM154,VALUE(RIGHT($C154,LEN($C154)-1))),FM154+IF(RIGHT($C154,LEN($C154)-1)="old",FM154,VALUE(RIGHT($C154,LEN($C154)-1))))/3,0),"")</f>
        <v/>
      </c>
      <c r="FO154" s="7" t="str">
        <f t="shared" ref="FO154:GK154" si="9130">IFERROR(IF(MOD(FN154,$D154)=0,$E154,$F154),"")</f>
        <v/>
      </c>
      <c r="FP154" s="7" t="str">
        <f t="shared" si="8232"/>
        <v/>
      </c>
      <c r="FQ154" s="7" t="str">
        <f t="shared" si="8233"/>
        <v>,2,2,2,9,7,7,7,7</v>
      </c>
      <c r="FR154" s="7" t="str">
        <f t="shared" si="4956"/>
        <v/>
      </c>
      <c r="FS154" s="7" t="str">
        <f t="shared" ref="FS154:GK154" si="9131">IFERROR(ROUNDDOWN(IF(LEFT($C154,1)="*",FR154*IF(RIGHT($C154,LEN($C154)-1)="old",FR154,VALUE(RIGHT($C154,LEN($C154)-1))),FR154+IF(RIGHT($C154,LEN($C154)-1)="old",FR154,VALUE(RIGHT($C154,LEN($C154)-1))))/3,0),"")</f>
        <v/>
      </c>
      <c r="FT154" s="7" t="str">
        <f t="shared" ref="FT154:GK154" si="9132">IFERROR(IF(MOD(FS154,$D154)=0,$E154,$F154),"")</f>
        <v/>
      </c>
      <c r="FU154" s="7" t="str">
        <f t="shared" si="8236"/>
        <v/>
      </c>
      <c r="FV154" s="7" t="str">
        <f t="shared" si="8237"/>
        <v>,2,2,2,9,7,7,7,7</v>
      </c>
      <c r="FW154" s="7" t="str">
        <f t="shared" si="4959"/>
        <v/>
      </c>
      <c r="FX154" s="7" t="str">
        <f t="shared" ref="FX154:GK154" si="9133">IFERROR(ROUNDDOWN(IF(LEFT($C154,1)="*",FW154*IF(RIGHT($C154,LEN($C154)-1)="old",FW154,VALUE(RIGHT($C154,LEN($C154)-1))),FW154+IF(RIGHT($C154,LEN($C154)-1)="old",FW154,VALUE(RIGHT($C154,LEN($C154)-1))))/3,0),"")</f>
        <v/>
      </c>
      <c r="FY154" s="7" t="str">
        <f t="shared" ref="FY154:GK154" si="9134">IFERROR(IF(MOD(FX154,$D154)=0,$E154,$F154),"")</f>
        <v/>
      </c>
      <c r="FZ154" s="7" t="str">
        <f t="shared" si="8240"/>
        <v/>
      </c>
      <c r="GA154" s="7" t="str">
        <f t="shared" si="8241"/>
        <v>,2,2,2,9,7,7,7,7</v>
      </c>
      <c r="GB154" s="7" t="str">
        <f t="shared" si="4962"/>
        <v/>
      </c>
      <c r="GC154" s="7" t="str">
        <f t="shared" ref="GC154:GK154" si="9135">IFERROR(ROUNDDOWN(IF(LEFT($C154,1)="*",GB154*IF(RIGHT($C154,LEN($C154)-1)="old",GB154,VALUE(RIGHT($C154,LEN($C154)-1))),GB154+IF(RIGHT($C154,LEN($C154)-1)="old",GB154,VALUE(RIGHT($C154,LEN($C154)-1))))/3,0),"")</f>
        <v/>
      </c>
      <c r="GD154" s="7" t="str">
        <f t="shared" ref="GD154:GK154" si="9136">IFERROR(IF(MOD(GC154,$D154)=0,$E154,$F154),"")</f>
        <v/>
      </c>
      <c r="GE154" s="7" t="str">
        <f t="shared" si="8244"/>
        <v/>
      </c>
      <c r="GF154" s="7" t="str">
        <f t="shared" si="8245"/>
        <v>,2,2,2,9,7,7,7,7</v>
      </c>
      <c r="GG154" s="7" t="str">
        <f t="shared" si="4965"/>
        <v/>
      </c>
      <c r="GH154" s="7" t="str">
        <f t="shared" ref="GH154:GK154" si="9137">IFERROR(ROUNDDOWN(IF(LEFT($C154,1)="*",GG154*IF(RIGHT($C154,LEN($C154)-1)="old",GG154,VALUE(RIGHT($C154,LEN($C154)-1))),GG154+IF(RIGHT($C154,LEN($C154)-1)="old",GG154,VALUE(RIGHT($C154,LEN($C154)-1))))/3,0),"")</f>
        <v/>
      </c>
      <c r="GI154" s="7" t="str">
        <f t="shared" ref="GI154:GK154" si="9138">IFERROR(IF(MOD(GH154,$D154)=0,$E154,$F154),"")</f>
        <v/>
      </c>
      <c r="GJ154" s="7" t="str">
        <f t="shared" si="8248"/>
        <v/>
      </c>
      <c r="GK154" s="7" t="str">
        <f t="shared" si="8249"/>
        <v>,2,2,2,9,7,7,7,7</v>
      </c>
    </row>
    <row r="155" spans="1:197" s="7" customFormat="1" x14ac:dyDescent="0.25">
      <c r="B155" s="7">
        <v>6</v>
      </c>
      <c r="C155" s="7" t="str">
        <f>"+6"</f>
        <v>+6</v>
      </c>
      <c r="D155" s="7">
        <v>2</v>
      </c>
      <c r="E155" s="7">
        <v>7</v>
      </c>
      <c r="F155" s="7">
        <v>5</v>
      </c>
      <c r="I155" s="7" t="str">
        <f>IF(E148=B155,GJ148,"")&amp;IF(F148=B155,GK148,"")&amp;IF(E149=B155,GJ149,"")&amp;IF(F149=B155,GK149,"")&amp;IF(E150=B155,GJ150,"")&amp;IF(F150=B155,GK150,"")&amp;IF(E151=B155,GJ151,"")&amp;IF(F151=B155,GK151,"")&amp;IF(E152=B155,GJ152,"")&amp;IF(F152=B155,GK152,"")&amp;IF(E153=B155,GJ153,"")&amp;IF(F153=B155,GK153,"")&amp;IF(E154=B155,GJ154,"")&amp;IF(F154=B155,GK154,"")</f>
        <v>,4,2,2,2,2,2,2,2,2,2,2,2,71,71,71</v>
      </c>
      <c r="J155" s="7">
        <f t="shared" si="4728"/>
        <v>15</v>
      </c>
      <c r="K155" s="7">
        <f t="shared" si="8866"/>
        <v>264</v>
      </c>
      <c r="L155" s="7" t="str">
        <f>IF(E156=B155,GJ156,"")&amp;IF(F156=B155,GK156,"")</f>
        <v/>
      </c>
      <c r="M155">
        <f>LEN(L155)-LEN(SUBSTITUTE(L155,",",""))</f>
        <v>0</v>
      </c>
      <c r="N155" s="7">
        <f>IF(N$4&lt;=$J155,VALUE(SUBSTITUTE(MID($I155,IFERROR(FIND(CHAR(1),SUBSTITUTE($I155,",",CHAR(1),(N$4+1)-1)),1),IFERROR(FIND(CHAR(1),SUBSTITUTE($I155,",",CHAR(1),(N$4+1))),LEN($I155)+1)-IFERROR(FIND(CHAR(1),SUBSTITUTE($I155,",",CHAR(1),(N$4+1)-1)),1)),",","")),"")</f>
        <v>4</v>
      </c>
      <c r="O155" s="7">
        <f t="shared" si="7634"/>
        <v>3</v>
      </c>
      <c r="P155" s="7">
        <f t="shared" si="7635"/>
        <v>5</v>
      </c>
      <c r="Q155" s="7" t="str">
        <f t="shared" si="6472"/>
        <v/>
      </c>
      <c r="R155" s="7" t="str">
        <f t="shared" si="6473"/>
        <v>,3</v>
      </c>
      <c r="S155" s="7">
        <f t="shared" si="4729"/>
        <v>2</v>
      </c>
      <c r="T155" s="7">
        <f t="shared" si="4657"/>
        <v>2</v>
      </c>
      <c r="U155" s="7">
        <f t="shared" si="4658"/>
        <v>7</v>
      </c>
      <c r="V155" s="7" t="str">
        <f t="shared" si="8728"/>
        <v>,2</v>
      </c>
      <c r="W155" s="7" t="str">
        <f t="shared" si="8729"/>
        <v>,3</v>
      </c>
      <c r="X155" s="7">
        <f t="shared" si="4866"/>
        <v>2</v>
      </c>
      <c r="Y155" s="7">
        <f t="shared" ref="Y155:CJ155" si="9139">IFERROR(ROUNDDOWN(IF(LEFT($C155,1)="*",X155*IF(RIGHT($C155,LEN($C155)-1)="old",X155,VALUE(RIGHT($C155,LEN($C155)-1))),X155+IF(RIGHT($C155,LEN($C155)-1)="old",X155,VALUE(RIGHT($C155,LEN($C155)-1))))/3,0),"")</f>
        <v>2</v>
      </c>
      <c r="Z155" s="7">
        <f t="shared" ref="Z155:CK155" si="9140">IFERROR(IF(MOD(Y155,$D155)=0,$E155,$F155),"")</f>
        <v>7</v>
      </c>
      <c r="AA155" s="7" t="str">
        <f t="shared" si="8116"/>
        <v>,2,2</v>
      </c>
      <c r="AB155" s="7" t="str">
        <f t="shared" si="8117"/>
        <v>,3</v>
      </c>
      <c r="AC155" s="7">
        <f t="shared" si="4869"/>
        <v>2</v>
      </c>
      <c r="AD155" s="7">
        <f t="shared" ref="AD155:CO155" si="9141">IFERROR(ROUNDDOWN(IF(LEFT($C155,1)="*",AC155*IF(RIGHT($C155,LEN($C155)-1)="old",AC155,VALUE(RIGHT($C155,LEN($C155)-1))),AC155+IF(RIGHT($C155,LEN($C155)-1)="old",AC155,VALUE(RIGHT($C155,LEN($C155)-1))))/3,0),"")</f>
        <v>2</v>
      </c>
      <c r="AE155" s="7">
        <f t="shared" ref="AE155:CP155" si="9142">IFERROR(IF(MOD(AD155,$D155)=0,$E155,$F155),"")</f>
        <v>7</v>
      </c>
      <c r="AF155" s="7" t="str">
        <f t="shared" si="8120"/>
        <v>,2,2,2</v>
      </c>
      <c r="AG155" s="7" t="str">
        <f t="shared" si="8121"/>
        <v>,3</v>
      </c>
      <c r="AH155" s="7">
        <f t="shared" si="4872"/>
        <v>2</v>
      </c>
      <c r="AI155" s="7">
        <f t="shared" ref="AI155:CT155" si="9143">IFERROR(ROUNDDOWN(IF(LEFT($C155,1)="*",AH155*IF(RIGHT($C155,LEN($C155)-1)="old",AH155,VALUE(RIGHT($C155,LEN($C155)-1))),AH155+IF(RIGHT($C155,LEN($C155)-1)="old",AH155,VALUE(RIGHT($C155,LEN($C155)-1))))/3,0),"")</f>
        <v>2</v>
      </c>
      <c r="AJ155" s="7">
        <f t="shared" ref="AJ155:CU155" si="9144">IFERROR(IF(MOD(AI155,$D155)=0,$E155,$F155),"")</f>
        <v>7</v>
      </c>
      <c r="AK155" s="7" t="str">
        <f t="shared" si="8124"/>
        <v>,2,2,2,2</v>
      </c>
      <c r="AL155" s="7" t="str">
        <f t="shared" si="8125"/>
        <v>,3</v>
      </c>
      <c r="AM155" s="7">
        <f t="shared" si="4875"/>
        <v>2</v>
      </c>
      <c r="AN155" s="7">
        <f t="shared" ref="AN155:CY155" si="9145">IFERROR(ROUNDDOWN(IF(LEFT($C155,1)="*",AM155*IF(RIGHT($C155,LEN($C155)-1)="old",AM155,VALUE(RIGHT($C155,LEN($C155)-1))),AM155+IF(RIGHT($C155,LEN($C155)-1)="old",AM155,VALUE(RIGHT($C155,LEN($C155)-1))))/3,0),"")</f>
        <v>2</v>
      </c>
      <c r="AO155" s="7">
        <f t="shared" ref="AO155:CZ155" si="9146">IFERROR(IF(MOD(AN155,$D155)=0,$E155,$F155),"")</f>
        <v>7</v>
      </c>
      <c r="AP155" s="7" t="str">
        <f t="shared" si="8128"/>
        <v>,2,2,2,2,2</v>
      </c>
      <c r="AQ155" s="7" t="str">
        <f t="shared" si="8129"/>
        <v>,3</v>
      </c>
      <c r="AR155" s="7">
        <f t="shared" si="4878"/>
        <v>2</v>
      </c>
      <c r="AS155" s="7">
        <f t="shared" ref="AS155:DD155" si="9147">IFERROR(ROUNDDOWN(IF(LEFT($C155,1)="*",AR155*IF(RIGHT($C155,LEN($C155)-1)="old",AR155,VALUE(RIGHT($C155,LEN($C155)-1))),AR155+IF(RIGHT($C155,LEN($C155)-1)="old",AR155,VALUE(RIGHT($C155,LEN($C155)-1))))/3,0),"")</f>
        <v>2</v>
      </c>
      <c r="AT155" s="7">
        <f t="shared" ref="AT155:DE155" si="9148">IFERROR(IF(MOD(AS155,$D155)=0,$E155,$F155),"")</f>
        <v>7</v>
      </c>
      <c r="AU155" s="7" t="str">
        <f t="shared" si="8132"/>
        <v>,2,2,2,2,2,2</v>
      </c>
      <c r="AV155" s="7" t="str">
        <f t="shared" si="8133"/>
        <v>,3</v>
      </c>
      <c r="AW155" s="7">
        <f t="shared" si="4881"/>
        <v>2</v>
      </c>
      <c r="AX155" s="7">
        <f t="shared" ref="AX155:DI155" si="9149">IFERROR(ROUNDDOWN(IF(LEFT($C155,1)="*",AW155*IF(RIGHT($C155,LEN($C155)-1)="old",AW155,VALUE(RIGHT($C155,LEN($C155)-1))),AW155+IF(RIGHT($C155,LEN($C155)-1)="old",AW155,VALUE(RIGHT($C155,LEN($C155)-1))))/3,0),"")</f>
        <v>2</v>
      </c>
      <c r="AY155" s="7">
        <f t="shared" ref="AY155:DJ155" si="9150">IFERROR(IF(MOD(AX155,$D155)=0,$E155,$F155),"")</f>
        <v>7</v>
      </c>
      <c r="AZ155" s="7" t="str">
        <f t="shared" si="8136"/>
        <v>,2,2,2,2,2,2,2</v>
      </c>
      <c r="BA155" s="7" t="str">
        <f t="shared" si="8137"/>
        <v>,3</v>
      </c>
      <c r="BB155" s="7">
        <f t="shared" si="4884"/>
        <v>2</v>
      </c>
      <c r="BC155" s="7">
        <f t="shared" ref="BC155:DN155" si="9151">IFERROR(ROUNDDOWN(IF(LEFT($C155,1)="*",BB155*IF(RIGHT($C155,LEN($C155)-1)="old",BB155,VALUE(RIGHT($C155,LEN($C155)-1))),BB155+IF(RIGHT($C155,LEN($C155)-1)="old",BB155,VALUE(RIGHT($C155,LEN($C155)-1))))/3,0),"")</f>
        <v>2</v>
      </c>
      <c r="BD155" s="7">
        <f t="shared" ref="BD155:DO155" si="9152">IFERROR(IF(MOD(BC155,$D155)=0,$E155,$F155),"")</f>
        <v>7</v>
      </c>
      <c r="BE155" s="7" t="str">
        <f t="shared" si="8140"/>
        <v>,2,2,2,2,2,2,2,2</v>
      </c>
      <c r="BF155" s="7" t="str">
        <f t="shared" si="8141"/>
        <v>,3</v>
      </c>
      <c r="BG155" s="7">
        <f t="shared" si="4887"/>
        <v>2</v>
      </c>
      <c r="BH155" s="7">
        <f t="shared" ref="BH155:DS155" si="9153">IFERROR(ROUNDDOWN(IF(LEFT($C155,1)="*",BG155*IF(RIGHT($C155,LEN($C155)-1)="old",BG155,VALUE(RIGHT($C155,LEN($C155)-1))),BG155+IF(RIGHT($C155,LEN($C155)-1)="old",BG155,VALUE(RIGHT($C155,LEN($C155)-1))))/3,0),"")</f>
        <v>2</v>
      </c>
      <c r="BI155" s="7">
        <f t="shared" ref="BI155:DT155" si="9154">IFERROR(IF(MOD(BH155,$D155)=0,$E155,$F155),"")</f>
        <v>7</v>
      </c>
      <c r="BJ155" s="7" t="str">
        <f t="shared" si="8144"/>
        <v>,2,2,2,2,2,2,2,2,2</v>
      </c>
      <c r="BK155" s="7" t="str">
        <f t="shared" si="8145"/>
        <v>,3</v>
      </c>
      <c r="BL155" s="7">
        <f t="shared" si="4890"/>
        <v>2</v>
      </c>
      <c r="BM155" s="7">
        <f t="shared" ref="BM155:DX155" si="9155">IFERROR(ROUNDDOWN(IF(LEFT($C155,1)="*",BL155*IF(RIGHT($C155,LEN($C155)-1)="old",BL155,VALUE(RIGHT($C155,LEN($C155)-1))),BL155+IF(RIGHT($C155,LEN($C155)-1)="old",BL155,VALUE(RIGHT($C155,LEN($C155)-1))))/3,0),"")</f>
        <v>2</v>
      </c>
      <c r="BN155" s="7">
        <f t="shared" ref="BN155:DY155" si="9156">IFERROR(IF(MOD(BM155,$D155)=0,$E155,$F155),"")</f>
        <v>7</v>
      </c>
      <c r="BO155" s="7" t="str">
        <f t="shared" si="8148"/>
        <v>,2,2,2,2,2,2,2,2,2,2</v>
      </c>
      <c r="BP155" s="7" t="str">
        <f t="shared" si="8149"/>
        <v>,3</v>
      </c>
      <c r="BQ155" s="7">
        <f t="shared" si="4893"/>
        <v>2</v>
      </c>
      <c r="BR155" s="7">
        <f t="shared" ref="BR155:EC155" si="9157">IFERROR(ROUNDDOWN(IF(LEFT($C155,1)="*",BQ155*IF(RIGHT($C155,LEN($C155)-1)="old",BQ155,VALUE(RIGHT($C155,LEN($C155)-1))),BQ155+IF(RIGHT($C155,LEN($C155)-1)="old",BQ155,VALUE(RIGHT($C155,LEN($C155)-1))))/3,0),"")</f>
        <v>2</v>
      </c>
      <c r="BS155" s="7">
        <f t="shared" ref="BS155:ED155" si="9158">IFERROR(IF(MOD(BR155,$D155)=0,$E155,$F155),"")</f>
        <v>7</v>
      </c>
      <c r="BT155" s="7" t="str">
        <f t="shared" si="8152"/>
        <v>,2,2,2,2,2,2,2,2,2,2,2</v>
      </c>
      <c r="BU155" s="7" t="str">
        <f t="shared" si="8153"/>
        <v>,3</v>
      </c>
      <c r="BV155" s="7">
        <f t="shared" si="4896"/>
        <v>71</v>
      </c>
      <c r="BW155" s="7">
        <f t="shared" ref="BW155:EH155" si="9159">IFERROR(ROUNDDOWN(IF(LEFT($C155,1)="*",BV155*IF(RIGHT($C155,LEN($C155)-1)="old",BV155,VALUE(RIGHT($C155,LEN($C155)-1))),BV155+IF(RIGHT($C155,LEN($C155)-1)="old",BV155,VALUE(RIGHT($C155,LEN($C155)-1))))/3,0),"")</f>
        <v>25</v>
      </c>
      <c r="BX155" s="7">
        <f t="shared" ref="BX155:EI155" si="9160">IFERROR(IF(MOD(BW155,$D155)=0,$E155,$F155),"")</f>
        <v>5</v>
      </c>
      <c r="BY155" s="7" t="str">
        <f t="shared" si="8156"/>
        <v>,2,2,2,2,2,2,2,2,2,2,2</v>
      </c>
      <c r="BZ155" s="7" t="str">
        <f t="shared" si="8157"/>
        <v>,3,25</v>
      </c>
      <c r="CA155" s="7">
        <f t="shared" si="4899"/>
        <v>71</v>
      </c>
      <c r="CB155" s="7">
        <f t="shared" ref="CB155:EM155" si="9161">IFERROR(ROUNDDOWN(IF(LEFT($C155,1)="*",CA155*IF(RIGHT($C155,LEN($C155)-1)="old",CA155,VALUE(RIGHT($C155,LEN($C155)-1))),CA155+IF(RIGHT($C155,LEN($C155)-1)="old",CA155,VALUE(RIGHT($C155,LEN($C155)-1))))/3,0),"")</f>
        <v>25</v>
      </c>
      <c r="CC155" s="7">
        <f t="shared" ref="CC155:EN155" si="9162">IFERROR(IF(MOD(CB155,$D155)=0,$E155,$F155),"")</f>
        <v>5</v>
      </c>
      <c r="CD155" s="7" t="str">
        <f t="shared" si="8160"/>
        <v>,2,2,2,2,2,2,2,2,2,2,2</v>
      </c>
      <c r="CE155" s="7" t="str">
        <f t="shared" si="8161"/>
        <v>,3,25,25</v>
      </c>
      <c r="CF155" s="7">
        <f t="shared" si="4902"/>
        <v>71</v>
      </c>
      <c r="CG155" s="7">
        <f t="shared" ref="CG155:ER155" si="9163">IFERROR(ROUNDDOWN(IF(LEFT($C155,1)="*",CF155*IF(RIGHT($C155,LEN($C155)-1)="old",CF155,VALUE(RIGHT($C155,LEN($C155)-1))),CF155+IF(RIGHT($C155,LEN($C155)-1)="old",CF155,VALUE(RIGHT($C155,LEN($C155)-1))))/3,0),"")</f>
        <v>25</v>
      </c>
      <c r="CH155" s="7">
        <f t="shared" ref="CH155:ES155" si="9164">IFERROR(IF(MOD(CG155,$D155)=0,$E155,$F155),"")</f>
        <v>5</v>
      </c>
      <c r="CI155" s="7" t="str">
        <f t="shared" si="8164"/>
        <v>,2,2,2,2,2,2,2,2,2,2,2</v>
      </c>
      <c r="CJ155" s="7" t="str">
        <f t="shared" si="8165"/>
        <v>,3,25,25,25</v>
      </c>
      <c r="CK155" s="7" t="str">
        <f t="shared" si="4905"/>
        <v/>
      </c>
      <c r="CL155" s="7" t="str">
        <f t="shared" ref="CL155:EW155" si="9165">IFERROR(ROUNDDOWN(IF(LEFT($C155,1)="*",CK155*IF(RIGHT($C155,LEN($C155)-1)="old",CK155,VALUE(RIGHT($C155,LEN($C155)-1))),CK155+IF(RIGHT($C155,LEN($C155)-1)="old",CK155,VALUE(RIGHT($C155,LEN($C155)-1))))/3,0),"")</f>
        <v/>
      </c>
      <c r="CM155" s="7" t="str">
        <f t="shared" ref="CM155:EX155" si="9166">IFERROR(IF(MOD(CL155,$D155)=0,$E155,$F155),"")</f>
        <v/>
      </c>
      <c r="CN155" s="7" t="str">
        <f t="shared" si="8168"/>
        <v>,2,2,2,2,2,2,2,2,2,2,2</v>
      </c>
      <c r="CO155" s="7" t="str">
        <f t="shared" si="8169"/>
        <v>,3,25,25,25</v>
      </c>
      <c r="CP155" s="7" t="str">
        <f t="shared" si="4908"/>
        <v/>
      </c>
      <c r="CQ155" s="7" t="str">
        <f t="shared" ref="CQ155:FB155" si="9167">IFERROR(ROUNDDOWN(IF(LEFT($C155,1)="*",CP155*IF(RIGHT($C155,LEN($C155)-1)="old",CP155,VALUE(RIGHT($C155,LEN($C155)-1))),CP155+IF(RIGHT($C155,LEN($C155)-1)="old",CP155,VALUE(RIGHT($C155,LEN($C155)-1))))/3,0),"")</f>
        <v/>
      </c>
      <c r="CR155" s="7" t="str">
        <f t="shared" ref="CR155:FC155" si="9168">IFERROR(IF(MOD(CQ155,$D155)=0,$E155,$F155),"")</f>
        <v/>
      </c>
      <c r="CS155" s="7" t="str">
        <f t="shared" si="8172"/>
        <v>,2,2,2,2,2,2,2,2,2,2,2</v>
      </c>
      <c r="CT155" s="7" t="str">
        <f t="shared" si="8173"/>
        <v>,3,25,25,25</v>
      </c>
      <c r="CU155" s="7" t="str">
        <f t="shared" si="4911"/>
        <v/>
      </c>
      <c r="CV155" s="7" t="str">
        <f t="shared" ref="CV155:FG155" si="9169">IFERROR(ROUNDDOWN(IF(LEFT($C155,1)="*",CU155*IF(RIGHT($C155,LEN($C155)-1)="old",CU155,VALUE(RIGHT($C155,LEN($C155)-1))),CU155+IF(RIGHT($C155,LEN($C155)-1)="old",CU155,VALUE(RIGHT($C155,LEN($C155)-1))))/3,0),"")</f>
        <v/>
      </c>
      <c r="CW155" s="7" t="str">
        <f t="shared" ref="CW155:FH155" si="9170">IFERROR(IF(MOD(CV155,$D155)=0,$E155,$F155),"")</f>
        <v/>
      </c>
      <c r="CX155" s="7" t="str">
        <f t="shared" si="8176"/>
        <v>,2,2,2,2,2,2,2,2,2,2,2</v>
      </c>
      <c r="CY155" s="7" t="str">
        <f t="shared" si="8177"/>
        <v>,3,25,25,25</v>
      </c>
      <c r="CZ155" s="7" t="str">
        <f t="shared" si="4914"/>
        <v/>
      </c>
      <c r="DA155" s="7" t="str">
        <f t="shared" ref="DA155:FL155" si="9171">IFERROR(ROUNDDOWN(IF(LEFT($C155,1)="*",CZ155*IF(RIGHT($C155,LEN($C155)-1)="old",CZ155,VALUE(RIGHT($C155,LEN($C155)-1))),CZ155+IF(RIGHT($C155,LEN($C155)-1)="old",CZ155,VALUE(RIGHT($C155,LEN($C155)-1))))/3,0),"")</f>
        <v/>
      </c>
      <c r="DB155" s="7" t="str">
        <f t="shared" ref="DB155:FM155" si="9172">IFERROR(IF(MOD(DA155,$D155)=0,$E155,$F155),"")</f>
        <v/>
      </c>
      <c r="DC155" s="7" t="str">
        <f t="shared" si="8180"/>
        <v>,2,2,2,2,2,2,2,2,2,2,2</v>
      </c>
      <c r="DD155" s="7" t="str">
        <f t="shared" si="8181"/>
        <v>,3,25,25,25</v>
      </c>
      <c r="DE155" s="7" t="str">
        <f t="shared" si="4917"/>
        <v/>
      </c>
      <c r="DF155" s="7" t="str">
        <f t="shared" ref="DF155:FQ155" si="9173">IFERROR(ROUNDDOWN(IF(LEFT($C155,1)="*",DE155*IF(RIGHT($C155,LEN($C155)-1)="old",DE155,VALUE(RIGHT($C155,LEN($C155)-1))),DE155+IF(RIGHT($C155,LEN($C155)-1)="old",DE155,VALUE(RIGHT($C155,LEN($C155)-1))))/3,0),"")</f>
        <v/>
      </c>
      <c r="DG155" s="7" t="str">
        <f t="shared" ref="DG155:FR155" si="9174">IFERROR(IF(MOD(DF155,$D155)=0,$E155,$F155),"")</f>
        <v/>
      </c>
      <c r="DH155" s="7" t="str">
        <f t="shared" si="8184"/>
        <v>,2,2,2,2,2,2,2,2,2,2,2</v>
      </c>
      <c r="DI155" s="7" t="str">
        <f t="shared" si="8185"/>
        <v>,3,25,25,25</v>
      </c>
      <c r="DJ155" s="7" t="str">
        <f t="shared" si="4920"/>
        <v/>
      </c>
      <c r="DK155" s="7" t="str">
        <f t="shared" ref="DK155:FV155" si="9175">IFERROR(ROUNDDOWN(IF(LEFT($C155,1)="*",DJ155*IF(RIGHT($C155,LEN($C155)-1)="old",DJ155,VALUE(RIGHT($C155,LEN($C155)-1))),DJ155+IF(RIGHT($C155,LEN($C155)-1)="old",DJ155,VALUE(RIGHT($C155,LEN($C155)-1))))/3,0),"")</f>
        <v/>
      </c>
      <c r="DL155" s="7" t="str">
        <f t="shared" ref="DL155:FW155" si="9176">IFERROR(IF(MOD(DK155,$D155)=0,$E155,$F155),"")</f>
        <v/>
      </c>
      <c r="DM155" s="7" t="str">
        <f t="shared" si="8188"/>
        <v>,2,2,2,2,2,2,2,2,2,2,2</v>
      </c>
      <c r="DN155" s="7" t="str">
        <f t="shared" si="8189"/>
        <v>,3,25,25,25</v>
      </c>
      <c r="DO155" s="7" t="str">
        <f t="shared" si="4923"/>
        <v/>
      </c>
      <c r="DP155" s="7" t="str">
        <f t="shared" ref="DP155:GA155" si="9177">IFERROR(ROUNDDOWN(IF(LEFT($C155,1)="*",DO155*IF(RIGHT($C155,LEN($C155)-1)="old",DO155,VALUE(RIGHT($C155,LEN($C155)-1))),DO155+IF(RIGHT($C155,LEN($C155)-1)="old",DO155,VALUE(RIGHT($C155,LEN($C155)-1))))/3,0),"")</f>
        <v/>
      </c>
      <c r="DQ155" s="7" t="str">
        <f t="shared" ref="DQ155:GB155" si="9178">IFERROR(IF(MOD(DP155,$D155)=0,$E155,$F155),"")</f>
        <v/>
      </c>
      <c r="DR155" s="7" t="str">
        <f t="shared" si="8192"/>
        <v>,2,2,2,2,2,2,2,2,2,2,2</v>
      </c>
      <c r="DS155" s="7" t="str">
        <f t="shared" si="8193"/>
        <v>,3,25,25,25</v>
      </c>
      <c r="DT155" s="7" t="str">
        <f t="shared" si="4926"/>
        <v/>
      </c>
      <c r="DU155" s="7" t="str">
        <f t="shared" ref="DU155:GF155" si="9179">IFERROR(ROUNDDOWN(IF(LEFT($C155,1)="*",DT155*IF(RIGHT($C155,LEN($C155)-1)="old",DT155,VALUE(RIGHT($C155,LEN($C155)-1))),DT155+IF(RIGHT($C155,LEN($C155)-1)="old",DT155,VALUE(RIGHT($C155,LEN($C155)-1))))/3,0),"")</f>
        <v/>
      </c>
      <c r="DV155" s="7" t="str">
        <f t="shared" ref="DV155:GG155" si="9180">IFERROR(IF(MOD(DU155,$D155)=0,$E155,$F155),"")</f>
        <v/>
      </c>
      <c r="DW155" s="7" t="str">
        <f t="shared" si="8196"/>
        <v>,2,2,2,2,2,2,2,2,2,2,2</v>
      </c>
      <c r="DX155" s="7" t="str">
        <f t="shared" si="8197"/>
        <v>,3,25,25,25</v>
      </c>
      <c r="DY155" s="7" t="str">
        <f t="shared" si="4929"/>
        <v/>
      </c>
      <c r="DZ155" s="7" t="str">
        <f t="shared" ref="DZ155:GK155" si="9181">IFERROR(ROUNDDOWN(IF(LEFT($C155,1)="*",DY155*IF(RIGHT($C155,LEN($C155)-1)="old",DY155,VALUE(RIGHT($C155,LEN($C155)-1))),DY155+IF(RIGHT($C155,LEN($C155)-1)="old",DY155,VALUE(RIGHT($C155,LEN($C155)-1))))/3,0),"")</f>
        <v/>
      </c>
      <c r="EA155" s="7" t="str">
        <f t="shared" ref="EA155:GK155" si="9182">IFERROR(IF(MOD(DZ155,$D155)=0,$E155,$F155),"")</f>
        <v/>
      </c>
      <c r="EB155" s="7" t="str">
        <f t="shared" si="8200"/>
        <v>,2,2,2,2,2,2,2,2,2,2,2</v>
      </c>
      <c r="EC155" s="7" t="str">
        <f t="shared" si="8201"/>
        <v>,3,25,25,25</v>
      </c>
      <c r="ED155" s="7" t="str">
        <f t="shared" si="4932"/>
        <v/>
      </c>
      <c r="EE155" s="7" t="str">
        <f t="shared" ref="EE155:GK155" si="9183">IFERROR(ROUNDDOWN(IF(LEFT($C155,1)="*",ED155*IF(RIGHT($C155,LEN($C155)-1)="old",ED155,VALUE(RIGHT($C155,LEN($C155)-1))),ED155+IF(RIGHT($C155,LEN($C155)-1)="old",ED155,VALUE(RIGHT($C155,LEN($C155)-1))))/3,0),"")</f>
        <v/>
      </c>
      <c r="EF155" s="7" t="str">
        <f t="shared" ref="EF155:GK155" si="9184">IFERROR(IF(MOD(EE155,$D155)=0,$E155,$F155),"")</f>
        <v/>
      </c>
      <c r="EG155" s="7" t="str">
        <f t="shared" si="8204"/>
        <v>,2,2,2,2,2,2,2,2,2,2,2</v>
      </c>
      <c r="EH155" s="7" t="str">
        <f t="shared" si="8205"/>
        <v>,3,25,25,25</v>
      </c>
      <c r="EI155" s="7" t="str">
        <f t="shared" si="4935"/>
        <v/>
      </c>
      <c r="EJ155" s="7" t="str">
        <f t="shared" ref="EJ155:GK155" si="9185">IFERROR(ROUNDDOWN(IF(LEFT($C155,1)="*",EI155*IF(RIGHT($C155,LEN($C155)-1)="old",EI155,VALUE(RIGHT($C155,LEN($C155)-1))),EI155+IF(RIGHT($C155,LEN($C155)-1)="old",EI155,VALUE(RIGHT($C155,LEN($C155)-1))))/3,0),"")</f>
        <v/>
      </c>
      <c r="EK155" s="7" t="str">
        <f t="shared" ref="EK155:GK155" si="9186">IFERROR(IF(MOD(EJ155,$D155)=0,$E155,$F155),"")</f>
        <v/>
      </c>
      <c r="EL155" s="7" t="str">
        <f t="shared" si="8208"/>
        <v>,2,2,2,2,2,2,2,2,2,2,2</v>
      </c>
      <c r="EM155" s="7" t="str">
        <f t="shared" si="8209"/>
        <v>,3,25,25,25</v>
      </c>
      <c r="EN155" s="7" t="str">
        <f t="shared" si="4938"/>
        <v/>
      </c>
      <c r="EO155" s="7" t="str">
        <f t="shared" ref="EO155:GK155" si="9187">IFERROR(ROUNDDOWN(IF(LEFT($C155,1)="*",EN155*IF(RIGHT($C155,LEN($C155)-1)="old",EN155,VALUE(RIGHT($C155,LEN($C155)-1))),EN155+IF(RIGHT($C155,LEN($C155)-1)="old",EN155,VALUE(RIGHT($C155,LEN($C155)-1))))/3,0),"")</f>
        <v/>
      </c>
      <c r="EP155" s="7" t="str">
        <f t="shared" ref="EP155:GK155" si="9188">IFERROR(IF(MOD(EO155,$D155)=0,$E155,$F155),"")</f>
        <v/>
      </c>
      <c r="EQ155" s="7" t="str">
        <f t="shared" si="8212"/>
        <v>,2,2,2,2,2,2,2,2,2,2,2</v>
      </c>
      <c r="ER155" s="7" t="str">
        <f t="shared" si="8213"/>
        <v>,3,25,25,25</v>
      </c>
      <c r="ES155" s="7" t="str">
        <f t="shared" si="4941"/>
        <v/>
      </c>
      <c r="ET155" s="7" t="str">
        <f t="shared" ref="ET155:GK155" si="9189">IFERROR(ROUNDDOWN(IF(LEFT($C155,1)="*",ES155*IF(RIGHT($C155,LEN($C155)-1)="old",ES155,VALUE(RIGHT($C155,LEN($C155)-1))),ES155+IF(RIGHT($C155,LEN($C155)-1)="old",ES155,VALUE(RIGHT($C155,LEN($C155)-1))))/3,0),"")</f>
        <v/>
      </c>
      <c r="EU155" s="7" t="str">
        <f t="shared" ref="EU155:GK155" si="9190">IFERROR(IF(MOD(ET155,$D155)=0,$E155,$F155),"")</f>
        <v/>
      </c>
      <c r="EV155" s="7" t="str">
        <f t="shared" si="8216"/>
        <v>,2,2,2,2,2,2,2,2,2,2,2</v>
      </c>
      <c r="EW155" s="7" t="str">
        <f t="shared" si="8217"/>
        <v>,3,25,25,25</v>
      </c>
      <c r="EX155" s="7" t="str">
        <f t="shared" si="4944"/>
        <v/>
      </c>
      <c r="EY155" s="7" t="str">
        <f t="shared" ref="EY155:GK155" si="9191">IFERROR(ROUNDDOWN(IF(LEFT($C155,1)="*",EX155*IF(RIGHT($C155,LEN($C155)-1)="old",EX155,VALUE(RIGHT($C155,LEN($C155)-1))),EX155+IF(RIGHT($C155,LEN($C155)-1)="old",EX155,VALUE(RIGHT($C155,LEN($C155)-1))))/3,0),"")</f>
        <v/>
      </c>
      <c r="EZ155" s="7" t="str">
        <f t="shared" ref="EZ155:GK155" si="9192">IFERROR(IF(MOD(EY155,$D155)=0,$E155,$F155),"")</f>
        <v/>
      </c>
      <c r="FA155" s="7" t="str">
        <f t="shared" si="8220"/>
        <v>,2,2,2,2,2,2,2,2,2,2,2</v>
      </c>
      <c r="FB155" s="7" t="str">
        <f t="shared" si="8221"/>
        <v>,3,25,25,25</v>
      </c>
      <c r="FC155" s="7" t="str">
        <f t="shared" si="4947"/>
        <v/>
      </c>
      <c r="FD155" s="7" t="str">
        <f t="shared" ref="FD155:GK155" si="9193">IFERROR(ROUNDDOWN(IF(LEFT($C155,1)="*",FC155*IF(RIGHT($C155,LEN($C155)-1)="old",FC155,VALUE(RIGHT($C155,LEN($C155)-1))),FC155+IF(RIGHT($C155,LEN($C155)-1)="old",FC155,VALUE(RIGHT($C155,LEN($C155)-1))))/3,0),"")</f>
        <v/>
      </c>
      <c r="FE155" s="7" t="str">
        <f t="shared" ref="FE155:GK155" si="9194">IFERROR(IF(MOD(FD155,$D155)=0,$E155,$F155),"")</f>
        <v/>
      </c>
      <c r="FF155" s="7" t="str">
        <f t="shared" si="8224"/>
        <v>,2,2,2,2,2,2,2,2,2,2,2</v>
      </c>
      <c r="FG155" s="7" t="str">
        <f t="shared" si="8225"/>
        <v>,3,25,25,25</v>
      </c>
      <c r="FH155" s="7" t="str">
        <f t="shared" si="4950"/>
        <v/>
      </c>
      <c r="FI155" s="7" t="str">
        <f t="shared" ref="FI155:GK155" si="9195">IFERROR(ROUNDDOWN(IF(LEFT($C155,1)="*",FH155*IF(RIGHT($C155,LEN($C155)-1)="old",FH155,VALUE(RIGHT($C155,LEN($C155)-1))),FH155+IF(RIGHT($C155,LEN($C155)-1)="old",FH155,VALUE(RIGHT($C155,LEN($C155)-1))))/3,0),"")</f>
        <v/>
      </c>
      <c r="FJ155" s="7" t="str">
        <f t="shared" ref="FJ155:GK155" si="9196">IFERROR(IF(MOD(FI155,$D155)=0,$E155,$F155),"")</f>
        <v/>
      </c>
      <c r="FK155" s="7" t="str">
        <f t="shared" si="8228"/>
        <v>,2,2,2,2,2,2,2,2,2,2,2</v>
      </c>
      <c r="FL155" s="7" t="str">
        <f t="shared" si="8229"/>
        <v>,3,25,25,25</v>
      </c>
      <c r="FM155" s="7" t="str">
        <f t="shared" si="4953"/>
        <v/>
      </c>
      <c r="FN155" s="7" t="str">
        <f t="shared" ref="FN155:GK155" si="9197">IFERROR(ROUNDDOWN(IF(LEFT($C155,1)="*",FM155*IF(RIGHT($C155,LEN($C155)-1)="old",FM155,VALUE(RIGHT($C155,LEN($C155)-1))),FM155+IF(RIGHT($C155,LEN($C155)-1)="old",FM155,VALUE(RIGHT($C155,LEN($C155)-1))))/3,0),"")</f>
        <v/>
      </c>
      <c r="FO155" s="7" t="str">
        <f t="shared" ref="FO155:GK155" si="9198">IFERROR(IF(MOD(FN155,$D155)=0,$E155,$F155),"")</f>
        <v/>
      </c>
      <c r="FP155" s="7" t="str">
        <f t="shared" si="8232"/>
        <v>,2,2,2,2,2,2,2,2,2,2,2</v>
      </c>
      <c r="FQ155" s="7" t="str">
        <f t="shared" si="8233"/>
        <v>,3,25,25,25</v>
      </c>
      <c r="FR155" s="7" t="str">
        <f t="shared" si="4956"/>
        <v/>
      </c>
      <c r="FS155" s="7" t="str">
        <f t="shared" ref="FS155:GK155" si="9199">IFERROR(ROUNDDOWN(IF(LEFT($C155,1)="*",FR155*IF(RIGHT($C155,LEN($C155)-1)="old",FR155,VALUE(RIGHT($C155,LEN($C155)-1))),FR155+IF(RIGHT($C155,LEN($C155)-1)="old",FR155,VALUE(RIGHT($C155,LEN($C155)-1))))/3,0),"")</f>
        <v/>
      </c>
      <c r="FT155" s="7" t="str">
        <f t="shared" ref="FT155:GK155" si="9200">IFERROR(IF(MOD(FS155,$D155)=0,$E155,$F155),"")</f>
        <v/>
      </c>
      <c r="FU155" s="7" t="str">
        <f t="shared" si="8236"/>
        <v>,2,2,2,2,2,2,2,2,2,2,2</v>
      </c>
      <c r="FV155" s="7" t="str">
        <f t="shared" si="8237"/>
        <v>,3,25,25,25</v>
      </c>
      <c r="FW155" s="7" t="str">
        <f t="shared" si="4959"/>
        <v/>
      </c>
      <c r="FX155" s="7" t="str">
        <f t="shared" ref="FX155:GK155" si="9201">IFERROR(ROUNDDOWN(IF(LEFT($C155,1)="*",FW155*IF(RIGHT($C155,LEN($C155)-1)="old",FW155,VALUE(RIGHT($C155,LEN($C155)-1))),FW155+IF(RIGHT($C155,LEN($C155)-1)="old",FW155,VALUE(RIGHT($C155,LEN($C155)-1))))/3,0),"")</f>
        <v/>
      </c>
      <c r="FY155" s="7" t="str">
        <f t="shared" ref="FY155:GK155" si="9202">IFERROR(IF(MOD(FX155,$D155)=0,$E155,$F155),"")</f>
        <v/>
      </c>
      <c r="FZ155" s="7" t="str">
        <f t="shared" si="8240"/>
        <v>,2,2,2,2,2,2,2,2,2,2,2</v>
      </c>
      <c r="GA155" s="7" t="str">
        <f t="shared" si="8241"/>
        <v>,3,25,25,25</v>
      </c>
      <c r="GB155" s="7" t="str">
        <f t="shared" si="4962"/>
        <v/>
      </c>
      <c r="GC155" s="7" t="str">
        <f t="shared" ref="GC155:GK155" si="9203">IFERROR(ROUNDDOWN(IF(LEFT($C155,1)="*",GB155*IF(RIGHT($C155,LEN($C155)-1)="old",GB155,VALUE(RIGHT($C155,LEN($C155)-1))),GB155+IF(RIGHT($C155,LEN($C155)-1)="old",GB155,VALUE(RIGHT($C155,LEN($C155)-1))))/3,0),"")</f>
        <v/>
      </c>
      <c r="GD155" s="7" t="str">
        <f t="shared" ref="GD155:GK155" si="9204">IFERROR(IF(MOD(GC155,$D155)=0,$E155,$F155),"")</f>
        <v/>
      </c>
      <c r="GE155" s="7" t="str">
        <f t="shared" si="8244"/>
        <v>,2,2,2,2,2,2,2,2,2,2,2</v>
      </c>
      <c r="GF155" s="7" t="str">
        <f t="shared" si="8245"/>
        <v>,3,25,25,25</v>
      </c>
      <c r="GG155" s="7" t="str">
        <f t="shared" si="4965"/>
        <v/>
      </c>
      <c r="GH155" s="7" t="str">
        <f t="shared" ref="GH155:GK155" si="9205">IFERROR(ROUNDDOWN(IF(LEFT($C155,1)="*",GG155*IF(RIGHT($C155,LEN($C155)-1)="old",GG155,VALUE(RIGHT($C155,LEN($C155)-1))),GG155+IF(RIGHT($C155,LEN($C155)-1)="old",GG155,VALUE(RIGHT($C155,LEN($C155)-1))))/3,0),"")</f>
        <v/>
      </c>
      <c r="GI155" s="7" t="str">
        <f t="shared" ref="GI155:GK155" si="9206">IFERROR(IF(MOD(GH155,$D155)=0,$E155,$F155),"")</f>
        <v/>
      </c>
      <c r="GJ155" s="7" t="str">
        <f t="shared" si="8248"/>
        <v>,2,2,2,2,2,2,2,2,2,2,2</v>
      </c>
      <c r="GK155" s="7" t="str">
        <f t="shared" si="8249"/>
        <v>,3,25,25,25</v>
      </c>
    </row>
    <row r="156" spans="1:197" s="7" customFormat="1" x14ac:dyDescent="0.25">
      <c r="B156" s="7">
        <v>7</v>
      </c>
      <c r="C156" s="7" t="str">
        <f>"+7"</f>
        <v>+7</v>
      </c>
      <c r="D156" s="7">
        <v>3</v>
      </c>
      <c r="E156" s="7">
        <v>4</v>
      </c>
      <c r="F156" s="7">
        <v>1</v>
      </c>
      <c r="I156" s="7" t="str">
        <f>IF(E149=B156,GJ149,"")&amp;IF(F149=B156,GK149,"")&amp;IF(E150=B156,GJ150,"")&amp;IF(F150=B156,GK150,"")&amp;IF(E151=B156,GJ151,"")&amp;IF(F151=B156,GK151,"")&amp;IF(E152=B156,GJ152,"")&amp;IF(F152=B156,GK152,"")&amp;IF(E153=B156,GJ153,"")&amp;IF(F153=B156,GK153,"")&amp;IF(E154=B156,GJ154,"")&amp;IF(F154=B156,GK154,"")&amp;IF(E155=B156,GJ155,"")&amp;IF(F155=B156,GK155,"")</f>
        <v>,2,2,2,2,2,2,2,2,2,2,2</v>
      </c>
      <c r="J156" s="7">
        <f t="shared" si="4728"/>
        <v>11</v>
      </c>
      <c r="K156" s="7">
        <f t="shared" si="8866"/>
        <v>162</v>
      </c>
      <c r="M156">
        <f>LEN(L156)-LEN(SUBSTITUTE(L156,",",""))</f>
        <v>0</v>
      </c>
      <c r="N156" s="7">
        <f>IF(N$4&lt;=$J156,VALUE(SUBSTITUTE(MID($I156,IFERROR(FIND(CHAR(1),SUBSTITUTE($I156,",",CHAR(1),(N$4+1)-1)),1),IFERROR(FIND(CHAR(1),SUBSTITUTE($I156,",",CHAR(1),(N$4+1))),LEN($I156)+1)-IFERROR(FIND(CHAR(1),SUBSTITUTE($I156,",",CHAR(1),(N$4+1)-1)),1)),",","")),"")</f>
        <v>2</v>
      </c>
      <c r="O156" s="7">
        <f t="shared" si="7634"/>
        <v>3</v>
      </c>
      <c r="P156" s="7">
        <f t="shared" si="7635"/>
        <v>4</v>
      </c>
      <c r="Q156" s="7" t="str">
        <f t="shared" si="6472"/>
        <v>,3</v>
      </c>
      <c r="R156" s="7" t="str">
        <f t="shared" si="6473"/>
        <v/>
      </c>
      <c r="S156" s="7">
        <f t="shared" si="4729"/>
        <v>2</v>
      </c>
      <c r="T156" s="7">
        <f t="shared" ref="T156" si="9207">IFERROR(ROUNDDOWN(IF(LEFT($C156,1)="*",S156*IF(RIGHT($C156,LEN($C156)-1)="old",S156,VALUE(RIGHT($C156,LEN($C156)-1))),S156+IF(RIGHT($C156,LEN($C156)-1)="old",S156,VALUE(RIGHT($C156,LEN($C156)-1))))/3,0),"")</f>
        <v>3</v>
      </c>
      <c r="U156" s="7">
        <f t="shared" ref="U156" si="9208">IFERROR(IF(MOD(T156,$D156)=0,$E156,$F156),"")</f>
        <v>4</v>
      </c>
      <c r="V156" s="7" t="str">
        <f t="shared" si="8728"/>
        <v>,3,3</v>
      </c>
      <c r="W156" s="7" t="str">
        <f t="shared" si="8729"/>
        <v/>
      </c>
      <c r="X156" s="7">
        <f t="shared" si="4866"/>
        <v>2</v>
      </c>
      <c r="Y156" s="7">
        <f t="shared" ref="Y156:CJ156" si="9209">IFERROR(ROUNDDOWN(IF(LEFT($C156,1)="*",X156*IF(RIGHT($C156,LEN($C156)-1)="old",X156,VALUE(RIGHT($C156,LEN($C156)-1))),X156+IF(RIGHT($C156,LEN($C156)-1)="old",X156,VALUE(RIGHT($C156,LEN($C156)-1))))/3,0),"")</f>
        <v>3</v>
      </c>
      <c r="Z156" s="7">
        <f t="shared" ref="Z156:CK156" si="9210">IFERROR(IF(MOD(Y156,$D156)=0,$E156,$F156),"")</f>
        <v>4</v>
      </c>
      <c r="AA156" s="7" t="str">
        <f t="shared" si="8116"/>
        <v>,3,3,3</v>
      </c>
      <c r="AB156" s="7" t="str">
        <f t="shared" si="8117"/>
        <v/>
      </c>
      <c r="AC156" s="7">
        <f t="shared" si="4869"/>
        <v>2</v>
      </c>
      <c r="AD156" s="7">
        <f t="shared" ref="AD156:CO156" si="9211">IFERROR(ROUNDDOWN(IF(LEFT($C156,1)="*",AC156*IF(RIGHT($C156,LEN($C156)-1)="old",AC156,VALUE(RIGHT($C156,LEN($C156)-1))),AC156+IF(RIGHT($C156,LEN($C156)-1)="old",AC156,VALUE(RIGHT($C156,LEN($C156)-1))))/3,0),"")</f>
        <v>3</v>
      </c>
      <c r="AE156" s="7">
        <f t="shared" ref="AE156:CP156" si="9212">IFERROR(IF(MOD(AD156,$D156)=0,$E156,$F156),"")</f>
        <v>4</v>
      </c>
      <c r="AF156" s="7" t="str">
        <f t="shared" si="8120"/>
        <v>,3,3,3,3</v>
      </c>
      <c r="AG156" s="7" t="str">
        <f t="shared" si="8121"/>
        <v/>
      </c>
      <c r="AH156" s="7">
        <f t="shared" si="4872"/>
        <v>2</v>
      </c>
      <c r="AI156" s="7">
        <f t="shared" ref="AI156:CT156" si="9213">IFERROR(ROUNDDOWN(IF(LEFT($C156,1)="*",AH156*IF(RIGHT($C156,LEN($C156)-1)="old",AH156,VALUE(RIGHT($C156,LEN($C156)-1))),AH156+IF(RIGHT($C156,LEN($C156)-1)="old",AH156,VALUE(RIGHT($C156,LEN($C156)-1))))/3,0),"")</f>
        <v>3</v>
      </c>
      <c r="AJ156" s="7">
        <f t="shared" ref="AJ156:CU156" si="9214">IFERROR(IF(MOD(AI156,$D156)=0,$E156,$F156),"")</f>
        <v>4</v>
      </c>
      <c r="AK156" s="7" t="str">
        <f t="shared" si="8124"/>
        <v>,3,3,3,3,3</v>
      </c>
      <c r="AL156" s="7" t="str">
        <f t="shared" si="8125"/>
        <v/>
      </c>
      <c r="AM156" s="7">
        <f t="shared" si="4875"/>
        <v>2</v>
      </c>
      <c r="AN156" s="7">
        <f t="shared" ref="AN156:CY156" si="9215">IFERROR(ROUNDDOWN(IF(LEFT($C156,1)="*",AM156*IF(RIGHT($C156,LEN($C156)-1)="old",AM156,VALUE(RIGHT($C156,LEN($C156)-1))),AM156+IF(RIGHT($C156,LEN($C156)-1)="old",AM156,VALUE(RIGHT($C156,LEN($C156)-1))))/3,0),"")</f>
        <v>3</v>
      </c>
      <c r="AO156" s="7">
        <f t="shared" ref="AO156:CZ156" si="9216">IFERROR(IF(MOD(AN156,$D156)=0,$E156,$F156),"")</f>
        <v>4</v>
      </c>
      <c r="AP156" s="7" t="str">
        <f t="shared" si="8128"/>
        <v>,3,3,3,3,3,3</v>
      </c>
      <c r="AQ156" s="7" t="str">
        <f t="shared" si="8129"/>
        <v/>
      </c>
      <c r="AR156" s="7">
        <f t="shared" si="4878"/>
        <v>2</v>
      </c>
      <c r="AS156" s="7">
        <f t="shared" ref="AS156:DD156" si="9217">IFERROR(ROUNDDOWN(IF(LEFT($C156,1)="*",AR156*IF(RIGHT($C156,LEN($C156)-1)="old",AR156,VALUE(RIGHT($C156,LEN($C156)-1))),AR156+IF(RIGHT($C156,LEN($C156)-1)="old",AR156,VALUE(RIGHT($C156,LEN($C156)-1))))/3,0),"")</f>
        <v>3</v>
      </c>
      <c r="AT156" s="7">
        <f t="shared" ref="AT156:DE156" si="9218">IFERROR(IF(MOD(AS156,$D156)=0,$E156,$F156),"")</f>
        <v>4</v>
      </c>
      <c r="AU156" s="7" t="str">
        <f t="shared" si="8132"/>
        <v>,3,3,3,3,3,3,3</v>
      </c>
      <c r="AV156" s="7" t="str">
        <f t="shared" si="8133"/>
        <v/>
      </c>
      <c r="AW156" s="7">
        <f t="shared" si="4881"/>
        <v>2</v>
      </c>
      <c r="AX156" s="7">
        <f t="shared" ref="AX156:DI156" si="9219">IFERROR(ROUNDDOWN(IF(LEFT($C156,1)="*",AW156*IF(RIGHT($C156,LEN($C156)-1)="old",AW156,VALUE(RIGHT($C156,LEN($C156)-1))),AW156+IF(RIGHT($C156,LEN($C156)-1)="old",AW156,VALUE(RIGHT($C156,LEN($C156)-1))))/3,0),"")</f>
        <v>3</v>
      </c>
      <c r="AY156" s="7">
        <f t="shared" ref="AY156:DJ156" si="9220">IFERROR(IF(MOD(AX156,$D156)=0,$E156,$F156),"")</f>
        <v>4</v>
      </c>
      <c r="AZ156" s="7" t="str">
        <f t="shared" si="8136"/>
        <v>,3,3,3,3,3,3,3,3</v>
      </c>
      <c r="BA156" s="7" t="str">
        <f t="shared" si="8137"/>
        <v/>
      </c>
      <c r="BB156" s="7">
        <f t="shared" si="4884"/>
        <v>2</v>
      </c>
      <c r="BC156" s="7">
        <f t="shared" ref="BC156:DN156" si="9221">IFERROR(ROUNDDOWN(IF(LEFT($C156,1)="*",BB156*IF(RIGHT($C156,LEN($C156)-1)="old",BB156,VALUE(RIGHT($C156,LEN($C156)-1))),BB156+IF(RIGHT($C156,LEN($C156)-1)="old",BB156,VALUE(RIGHT($C156,LEN($C156)-1))))/3,0),"")</f>
        <v>3</v>
      </c>
      <c r="BD156" s="7">
        <f t="shared" ref="BD156:DO156" si="9222">IFERROR(IF(MOD(BC156,$D156)=0,$E156,$F156),"")</f>
        <v>4</v>
      </c>
      <c r="BE156" s="7" t="str">
        <f t="shared" si="8140"/>
        <v>,3,3,3,3,3,3,3,3,3</v>
      </c>
      <c r="BF156" s="7" t="str">
        <f t="shared" si="8141"/>
        <v/>
      </c>
      <c r="BG156" s="7">
        <f t="shared" si="4887"/>
        <v>2</v>
      </c>
      <c r="BH156" s="7">
        <f t="shared" ref="BH156:DS156" si="9223">IFERROR(ROUNDDOWN(IF(LEFT($C156,1)="*",BG156*IF(RIGHT($C156,LEN($C156)-1)="old",BG156,VALUE(RIGHT($C156,LEN($C156)-1))),BG156+IF(RIGHT($C156,LEN($C156)-1)="old",BG156,VALUE(RIGHT($C156,LEN($C156)-1))))/3,0),"")</f>
        <v>3</v>
      </c>
      <c r="BI156" s="7">
        <f t="shared" ref="BI156:DT156" si="9224">IFERROR(IF(MOD(BH156,$D156)=0,$E156,$F156),"")</f>
        <v>4</v>
      </c>
      <c r="BJ156" s="7" t="str">
        <f t="shared" si="8144"/>
        <v>,3,3,3,3,3,3,3,3,3,3</v>
      </c>
      <c r="BK156" s="7" t="str">
        <f t="shared" si="8145"/>
        <v/>
      </c>
      <c r="BL156" s="7">
        <f t="shared" si="4890"/>
        <v>2</v>
      </c>
      <c r="BM156" s="7">
        <f t="shared" ref="BM156:DX156" si="9225">IFERROR(ROUNDDOWN(IF(LEFT($C156,1)="*",BL156*IF(RIGHT($C156,LEN($C156)-1)="old",BL156,VALUE(RIGHT($C156,LEN($C156)-1))),BL156+IF(RIGHT($C156,LEN($C156)-1)="old",BL156,VALUE(RIGHT($C156,LEN($C156)-1))))/3,0),"")</f>
        <v>3</v>
      </c>
      <c r="BN156" s="7">
        <f t="shared" ref="BN156:DY156" si="9226">IFERROR(IF(MOD(BM156,$D156)=0,$E156,$F156),"")</f>
        <v>4</v>
      </c>
      <c r="BO156" s="7" t="str">
        <f t="shared" si="8148"/>
        <v>,3,3,3,3,3,3,3,3,3,3,3</v>
      </c>
      <c r="BP156" s="7" t="str">
        <f t="shared" si="8149"/>
        <v/>
      </c>
      <c r="BQ156" s="7" t="str">
        <f t="shared" si="4893"/>
        <v/>
      </c>
      <c r="BR156" s="7" t="str">
        <f t="shared" ref="BR156:EC156" si="9227">IFERROR(ROUNDDOWN(IF(LEFT($C156,1)="*",BQ156*IF(RIGHT($C156,LEN($C156)-1)="old",BQ156,VALUE(RIGHT($C156,LEN($C156)-1))),BQ156+IF(RIGHT($C156,LEN($C156)-1)="old",BQ156,VALUE(RIGHT($C156,LEN($C156)-1))))/3,0),"")</f>
        <v/>
      </c>
      <c r="BS156" s="7" t="str">
        <f t="shared" ref="BS156:ED156" si="9228">IFERROR(IF(MOD(BR156,$D156)=0,$E156,$F156),"")</f>
        <v/>
      </c>
      <c r="BT156" s="7" t="str">
        <f t="shared" si="8152"/>
        <v>,3,3,3,3,3,3,3,3,3,3,3</v>
      </c>
      <c r="BU156" s="7" t="str">
        <f t="shared" si="8153"/>
        <v/>
      </c>
      <c r="BV156" s="7" t="str">
        <f t="shared" si="4896"/>
        <v/>
      </c>
      <c r="BW156" s="7" t="str">
        <f t="shared" ref="BW156:EH156" si="9229">IFERROR(ROUNDDOWN(IF(LEFT($C156,1)="*",BV156*IF(RIGHT($C156,LEN($C156)-1)="old",BV156,VALUE(RIGHT($C156,LEN($C156)-1))),BV156+IF(RIGHT($C156,LEN($C156)-1)="old",BV156,VALUE(RIGHT($C156,LEN($C156)-1))))/3,0),"")</f>
        <v/>
      </c>
      <c r="BX156" s="7" t="str">
        <f t="shared" ref="BX156:EI156" si="9230">IFERROR(IF(MOD(BW156,$D156)=0,$E156,$F156),"")</f>
        <v/>
      </c>
      <c r="BY156" s="7" t="str">
        <f t="shared" si="8156"/>
        <v>,3,3,3,3,3,3,3,3,3,3,3</v>
      </c>
      <c r="BZ156" s="7" t="str">
        <f t="shared" si="8157"/>
        <v/>
      </c>
      <c r="CA156" s="7" t="str">
        <f t="shared" si="4899"/>
        <v/>
      </c>
      <c r="CB156" s="7" t="str">
        <f t="shared" ref="CB156:EM156" si="9231">IFERROR(ROUNDDOWN(IF(LEFT($C156,1)="*",CA156*IF(RIGHT($C156,LEN($C156)-1)="old",CA156,VALUE(RIGHT($C156,LEN($C156)-1))),CA156+IF(RIGHT($C156,LEN($C156)-1)="old",CA156,VALUE(RIGHT($C156,LEN($C156)-1))))/3,0),"")</f>
        <v/>
      </c>
      <c r="CC156" s="7" t="str">
        <f t="shared" ref="CC156:EN156" si="9232">IFERROR(IF(MOD(CB156,$D156)=0,$E156,$F156),"")</f>
        <v/>
      </c>
      <c r="CD156" s="7" t="str">
        <f t="shared" si="8160"/>
        <v>,3,3,3,3,3,3,3,3,3,3,3</v>
      </c>
      <c r="CE156" s="7" t="str">
        <f t="shared" si="8161"/>
        <v/>
      </c>
      <c r="CF156" s="7" t="str">
        <f t="shared" si="4902"/>
        <v/>
      </c>
      <c r="CG156" s="7" t="str">
        <f t="shared" ref="CG156:ER156" si="9233">IFERROR(ROUNDDOWN(IF(LEFT($C156,1)="*",CF156*IF(RIGHT($C156,LEN($C156)-1)="old",CF156,VALUE(RIGHT($C156,LEN($C156)-1))),CF156+IF(RIGHT($C156,LEN($C156)-1)="old",CF156,VALUE(RIGHT($C156,LEN($C156)-1))))/3,0),"")</f>
        <v/>
      </c>
      <c r="CH156" s="7" t="str">
        <f t="shared" ref="CH156:ES156" si="9234">IFERROR(IF(MOD(CG156,$D156)=0,$E156,$F156),"")</f>
        <v/>
      </c>
      <c r="CI156" s="7" t="str">
        <f t="shared" si="8164"/>
        <v>,3,3,3,3,3,3,3,3,3,3,3</v>
      </c>
      <c r="CJ156" s="7" t="str">
        <f t="shared" si="8165"/>
        <v/>
      </c>
      <c r="CK156" s="7" t="str">
        <f t="shared" si="4905"/>
        <v/>
      </c>
      <c r="CL156" s="7" t="str">
        <f t="shared" ref="CL156:EW156" si="9235">IFERROR(ROUNDDOWN(IF(LEFT($C156,1)="*",CK156*IF(RIGHT($C156,LEN($C156)-1)="old",CK156,VALUE(RIGHT($C156,LEN($C156)-1))),CK156+IF(RIGHT($C156,LEN($C156)-1)="old",CK156,VALUE(RIGHT($C156,LEN($C156)-1))))/3,0),"")</f>
        <v/>
      </c>
      <c r="CM156" s="7" t="str">
        <f t="shared" ref="CM156:EX156" si="9236">IFERROR(IF(MOD(CL156,$D156)=0,$E156,$F156),"")</f>
        <v/>
      </c>
      <c r="CN156" s="7" t="str">
        <f t="shared" si="8168"/>
        <v>,3,3,3,3,3,3,3,3,3,3,3</v>
      </c>
      <c r="CO156" s="7" t="str">
        <f t="shared" si="8169"/>
        <v/>
      </c>
      <c r="CP156" s="7" t="str">
        <f t="shared" si="4908"/>
        <v/>
      </c>
      <c r="CQ156" s="7" t="str">
        <f t="shared" ref="CQ156:FB156" si="9237">IFERROR(ROUNDDOWN(IF(LEFT($C156,1)="*",CP156*IF(RIGHT($C156,LEN($C156)-1)="old",CP156,VALUE(RIGHT($C156,LEN($C156)-1))),CP156+IF(RIGHT($C156,LEN($C156)-1)="old",CP156,VALUE(RIGHT($C156,LEN($C156)-1))))/3,0),"")</f>
        <v/>
      </c>
      <c r="CR156" s="7" t="str">
        <f t="shared" ref="CR156:FC156" si="9238">IFERROR(IF(MOD(CQ156,$D156)=0,$E156,$F156),"")</f>
        <v/>
      </c>
      <c r="CS156" s="7" t="str">
        <f t="shared" si="8172"/>
        <v>,3,3,3,3,3,3,3,3,3,3,3</v>
      </c>
      <c r="CT156" s="7" t="str">
        <f t="shared" si="8173"/>
        <v/>
      </c>
      <c r="CU156" s="7" t="str">
        <f t="shared" si="4911"/>
        <v/>
      </c>
      <c r="CV156" s="7" t="str">
        <f t="shared" ref="CV156:FG156" si="9239">IFERROR(ROUNDDOWN(IF(LEFT($C156,1)="*",CU156*IF(RIGHT($C156,LEN($C156)-1)="old",CU156,VALUE(RIGHT($C156,LEN($C156)-1))),CU156+IF(RIGHT($C156,LEN($C156)-1)="old",CU156,VALUE(RIGHT($C156,LEN($C156)-1))))/3,0),"")</f>
        <v/>
      </c>
      <c r="CW156" s="7" t="str">
        <f t="shared" ref="CW156:FH156" si="9240">IFERROR(IF(MOD(CV156,$D156)=0,$E156,$F156),"")</f>
        <v/>
      </c>
      <c r="CX156" s="7" t="str">
        <f t="shared" si="8176"/>
        <v>,3,3,3,3,3,3,3,3,3,3,3</v>
      </c>
      <c r="CY156" s="7" t="str">
        <f t="shared" si="8177"/>
        <v/>
      </c>
      <c r="CZ156" s="7" t="str">
        <f t="shared" si="4914"/>
        <v/>
      </c>
      <c r="DA156" s="7" t="str">
        <f t="shared" ref="DA156:FL156" si="9241">IFERROR(ROUNDDOWN(IF(LEFT($C156,1)="*",CZ156*IF(RIGHT($C156,LEN($C156)-1)="old",CZ156,VALUE(RIGHT($C156,LEN($C156)-1))),CZ156+IF(RIGHT($C156,LEN($C156)-1)="old",CZ156,VALUE(RIGHT($C156,LEN($C156)-1))))/3,0),"")</f>
        <v/>
      </c>
      <c r="DB156" s="7" t="str">
        <f t="shared" ref="DB156:FM156" si="9242">IFERROR(IF(MOD(DA156,$D156)=0,$E156,$F156),"")</f>
        <v/>
      </c>
      <c r="DC156" s="7" t="str">
        <f t="shared" si="8180"/>
        <v>,3,3,3,3,3,3,3,3,3,3,3</v>
      </c>
      <c r="DD156" s="7" t="str">
        <f t="shared" si="8181"/>
        <v/>
      </c>
      <c r="DE156" s="7" t="str">
        <f t="shared" si="4917"/>
        <v/>
      </c>
      <c r="DF156" s="7" t="str">
        <f t="shared" ref="DF156:FQ156" si="9243">IFERROR(ROUNDDOWN(IF(LEFT($C156,1)="*",DE156*IF(RIGHT($C156,LEN($C156)-1)="old",DE156,VALUE(RIGHT($C156,LEN($C156)-1))),DE156+IF(RIGHT($C156,LEN($C156)-1)="old",DE156,VALUE(RIGHT($C156,LEN($C156)-1))))/3,0),"")</f>
        <v/>
      </c>
      <c r="DG156" s="7" t="str">
        <f t="shared" ref="DG156:FR156" si="9244">IFERROR(IF(MOD(DF156,$D156)=0,$E156,$F156),"")</f>
        <v/>
      </c>
      <c r="DH156" s="7" t="str">
        <f t="shared" si="8184"/>
        <v>,3,3,3,3,3,3,3,3,3,3,3</v>
      </c>
      <c r="DI156" s="7" t="str">
        <f t="shared" si="8185"/>
        <v/>
      </c>
      <c r="DJ156" s="7" t="str">
        <f t="shared" si="4920"/>
        <v/>
      </c>
      <c r="DK156" s="7" t="str">
        <f t="shared" ref="DK156:FV156" si="9245">IFERROR(ROUNDDOWN(IF(LEFT($C156,1)="*",DJ156*IF(RIGHT($C156,LEN($C156)-1)="old",DJ156,VALUE(RIGHT($C156,LEN($C156)-1))),DJ156+IF(RIGHT($C156,LEN($C156)-1)="old",DJ156,VALUE(RIGHT($C156,LEN($C156)-1))))/3,0),"")</f>
        <v/>
      </c>
      <c r="DL156" s="7" t="str">
        <f t="shared" ref="DL156:FW156" si="9246">IFERROR(IF(MOD(DK156,$D156)=0,$E156,$F156),"")</f>
        <v/>
      </c>
      <c r="DM156" s="7" t="str">
        <f t="shared" si="8188"/>
        <v>,3,3,3,3,3,3,3,3,3,3,3</v>
      </c>
      <c r="DN156" s="7" t="str">
        <f t="shared" si="8189"/>
        <v/>
      </c>
      <c r="DO156" s="7" t="str">
        <f t="shared" si="4923"/>
        <v/>
      </c>
      <c r="DP156" s="7" t="str">
        <f t="shared" ref="DP156:GA156" si="9247">IFERROR(ROUNDDOWN(IF(LEFT($C156,1)="*",DO156*IF(RIGHT($C156,LEN($C156)-1)="old",DO156,VALUE(RIGHT($C156,LEN($C156)-1))),DO156+IF(RIGHT($C156,LEN($C156)-1)="old",DO156,VALUE(RIGHT($C156,LEN($C156)-1))))/3,0),"")</f>
        <v/>
      </c>
      <c r="DQ156" s="7" t="str">
        <f t="shared" ref="DQ156:GB156" si="9248">IFERROR(IF(MOD(DP156,$D156)=0,$E156,$F156),"")</f>
        <v/>
      </c>
      <c r="DR156" s="7" t="str">
        <f t="shared" si="8192"/>
        <v>,3,3,3,3,3,3,3,3,3,3,3</v>
      </c>
      <c r="DS156" s="7" t="str">
        <f t="shared" si="8193"/>
        <v/>
      </c>
      <c r="DT156" s="7" t="str">
        <f t="shared" si="4926"/>
        <v/>
      </c>
      <c r="DU156" s="7" t="str">
        <f t="shared" ref="DU156:GF156" si="9249">IFERROR(ROUNDDOWN(IF(LEFT($C156,1)="*",DT156*IF(RIGHT($C156,LEN($C156)-1)="old",DT156,VALUE(RIGHT($C156,LEN($C156)-1))),DT156+IF(RIGHT($C156,LEN($C156)-1)="old",DT156,VALUE(RIGHT($C156,LEN($C156)-1))))/3,0),"")</f>
        <v/>
      </c>
      <c r="DV156" s="7" t="str">
        <f t="shared" ref="DV156:GG156" si="9250">IFERROR(IF(MOD(DU156,$D156)=0,$E156,$F156),"")</f>
        <v/>
      </c>
      <c r="DW156" s="7" t="str">
        <f t="shared" si="8196"/>
        <v>,3,3,3,3,3,3,3,3,3,3,3</v>
      </c>
      <c r="DX156" s="7" t="str">
        <f t="shared" si="8197"/>
        <v/>
      </c>
      <c r="DY156" s="7" t="str">
        <f t="shared" si="4929"/>
        <v/>
      </c>
      <c r="DZ156" s="7" t="str">
        <f t="shared" ref="DZ156:GK156" si="9251">IFERROR(ROUNDDOWN(IF(LEFT($C156,1)="*",DY156*IF(RIGHT($C156,LEN($C156)-1)="old",DY156,VALUE(RIGHT($C156,LEN($C156)-1))),DY156+IF(RIGHT($C156,LEN($C156)-1)="old",DY156,VALUE(RIGHT($C156,LEN($C156)-1))))/3,0),"")</f>
        <v/>
      </c>
      <c r="EA156" s="7" t="str">
        <f t="shared" ref="EA156:GK156" si="9252">IFERROR(IF(MOD(DZ156,$D156)=0,$E156,$F156),"")</f>
        <v/>
      </c>
      <c r="EB156" s="7" t="str">
        <f t="shared" si="8200"/>
        <v>,3,3,3,3,3,3,3,3,3,3,3</v>
      </c>
      <c r="EC156" s="7" t="str">
        <f t="shared" si="8201"/>
        <v/>
      </c>
      <c r="ED156" s="7" t="str">
        <f t="shared" si="4932"/>
        <v/>
      </c>
      <c r="EE156" s="7" t="str">
        <f t="shared" ref="EE156:GK156" si="9253">IFERROR(ROUNDDOWN(IF(LEFT($C156,1)="*",ED156*IF(RIGHT($C156,LEN($C156)-1)="old",ED156,VALUE(RIGHT($C156,LEN($C156)-1))),ED156+IF(RIGHT($C156,LEN($C156)-1)="old",ED156,VALUE(RIGHT($C156,LEN($C156)-1))))/3,0),"")</f>
        <v/>
      </c>
      <c r="EF156" s="7" t="str">
        <f t="shared" ref="EF156:GK156" si="9254">IFERROR(IF(MOD(EE156,$D156)=0,$E156,$F156),"")</f>
        <v/>
      </c>
      <c r="EG156" s="7" t="str">
        <f t="shared" si="8204"/>
        <v>,3,3,3,3,3,3,3,3,3,3,3</v>
      </c>
      <c r="EH156" s="7" t="str">
        <f t="shared" si="8205"/>
        <v/>
      </c>
      <c r="EI156" s="7" t="str">
        <f t="shared" si="4935"/>
        <v/>
      </c>
      <c r="EJ156" s="7" t="str">
        <f t="shared" ref="EJ156:GK156" si="9255">IFERROR(ROUNDDOWN(IF(LEFT($C156,1)="*",EI156*IF(RIGHT($C156,LEN($C156)-1)="old",EI156,VALUE(RIGHT($C156,LEN($C156)-1))),EI156+IF(RIGHT($C156,LEN($C156)-1)="old",EI156,VALUE(RIGHT($C156,LEN($C156)-1))))/3,0),"")</f>
        <v/>
      </c>
      <c r="EK156" s="7" t="str">
        <f t="shared" ref="EK156:GK156" si="9256">IFERROR(IF(MOD(EJ156,$D156)=0,$E156,$F156),"")</f>
        <v/>
      </c>
      <c r="EL156" s="7" t="str">
        <f t="shared" si="8208"/>
        <v>,3,3,3,3,3,3,3,3,3,3,3</v>
      </c>
      <c r="EM156" s="7" t="str">
        <f t="shared" si="8209"/>
        <v/>
      </c>
      <c r="EN156" s="7" t="str">
        <f t="shared" si="4938"/>
        <v/>
      </c>
      <c r="EO156" s="7" t="str">
        <f t="shared" ref="EO156:GK156" si="9257">IFERROR(ROUNDDOWN(IF(LEFT($C156,1)="*",EN156*IF(RIGHT($C156,LEN($C156)-1)="old",EN156,VALUE(RIGHT($C156,LEN($C156)-1))),EN156+IF(RIGHT($C156,LEN($C156)-1)="old",EN156,VALUE(RIGHT($C156,LEN($C156)-1))))/3,0),"")</f>
        <v/>
      </c>
      <c r="EP156" s="7" t="str">
        <f t="shared" ref="EP156:GK156" si="9258">IFERROR(IF(MOD(EO156,$D156)=0,$E156,$F156),"")</f>
        <v/>
      </c>
      <c r="EQ156" s="7" t="str">
        <f t="shared" si="8212"/>
        <v>,3,3,3,3,3,3,3,3,3,3,3</v>
      </c>
      <c r="ER156" s="7" t="str">
        <f t="shared" si="8213"/>
        <v/>
      </c>
      <c r="ES156" s="7" t="str">
        <f t="shared" si="4941"/>
        <v/>
      </c>
      <c r="ET156" s="7" t="str">
        <f t="shared" ref="ET156:GK156" si="9259">IFERROR(ROUNDDOWN(IF(LEFT($C156,1)="*",ES156*IF(RIGHT($C156,LEN($C156)-1)="old",ES156,VALUE(RIGHT($C156,LEN($C156)-1))),ES156+IF(RIGHT($C156,LEN($C156)-1)="old",ES156,VALUE(RIGHT($C156,LEN($C156)-1))))/3,0),"")</f>
        <v/>
      </c>
      <c r="EU156" s="7" t="str">
        <f t="shared" ref="EU156:GK156" si="9260">IFERROR(IF(MOD(ET156,$D156)=0,$E156,$F156),"")</f>
        <v/>
      </c>
      <c r="EV156" s="7" t="str">
        <f t="shared" si="8216"/>
        <v>,3,3,3,3,3,3,3,3,3,3,3</v>
      </c>
      <c r="EW156" s="7" t="str">
        <f t="shared" si="8217"/>
        <v/>
      </c>
      <c r="EX156" s="7" t="str">
        <f t="shared" si="4944"/>
        <v/>
      </c>
      <c r="EY156" s="7" t="str">
        <f t="shared" ref="EY156:GK156" si="9261">IFERROR(ROUNDDOWN(IF(LEFT($C156,1)="*",EX156*IF(RIGHT($C156,LEN($C156)-1)="old",EX156,VALUE(RIGHT($C156,LEN($C156)-1))),EX156+IF(RIGHT($C156,LEN($C156)-1)="old",EX156,VALUE(RIGHT($C156,LEN($C156)-1))))/3,0),"")</f>
        <v/>
      </c>
      <c r="EZ156" s="7" t="str">
        <f t="shared" ref="EZ156:GK156" si="9262">IFERROR(IF(MOD(EY156,$D156)=0,$E156,$F156),"")</f>
        <v/>
      </c>
      <c r="FA156" s="7" t="str">
        <f t="shared" si="8220"/>
        <v>,3,3,3,3,3,3,3,3,3,3,3</v>
      </c>
      <c r="FB156" s="7" t="str">
        <f t="shared" si="8221"/>
        <v/>
      </c>
      <c r="FC156" s="7" t="str">
        <f t="shared" si="4947"/>
        <v/>
      </c>
      <c r="FD156" s="7" t="str">
        <f t="shared" ref="FD156:GK156" si="9263">IFERROR(ROUNDDOWN(IF(LEFT($C156,1)="*",FC156*IF(RIGHT($C156,LEN($C156)-1)="old",FC156,VALUE(RIGHT($C156,LEN($C156)-1))),FC156+IF(RIGHT($C156,LEN($C156)-1)="old",FC156,VALUE(RIGHT($C156,LEN($C156)-1))))/3,0),"")</f>
        <v/>
      </c>
      <c r="FE156" s="7" t="str">
        <f t="shared" ref="FE156:GK156" si="9264">IFERROR(IF(MOD(FD156,$D156)=0,$E156,$F156),"")</f>
        <v/>
      </c>
      <c r="FF156" s="7" t="str">
        <f t="shared" si="8224"/>
        <v>,3,3,3,3,3,3,3,3,3,3,3</v>
      </c>
      <c r="FG156" s="7" t="str">
        <f t="shared" si="8225"/>
        <v/>
      </c>
      <c r="FH156" s="7" t="str">
        <f t="shared" si="4950"/>
        <v/>
      </c>
      <c r="FI156" s="7" t="str">
        <f t="shared" ref="FI156:GK156" si="9265">IFERROR(ROUNDDOWN(IF(LEFT($C156,1)="*",FH156*IF(RIGHT($C156,LEN($C156)-1)="old",FH156,VALUE(RIGHT($C156,LEN($C156)-1))),FH156+IF(RIGHT($C156,LEN($C156)-1)="old",FH156,VALUE(RIGHT($C156,LEN($C156)-1))))/3,0),"")</f>
        <v/>
      </c>
      <c r="FJ156" s="7" t="str">
        <f t="shared" ref="FJ156:GK156" si="9266">IFERROR(IF(MOD(FI156,$D156)=0,$E156,$F156),"")</f>
        <v/>
      </c>
      <c r="FK156" s="7" t="str">
        <f t="shared" si="8228"/>
        <v>,3,3,3,3,3,3,3,3,3,3,3</v>
      </c>
      <c r="FL156" s="7" t="str">
        <f t="shared" si="8229"/>
        <v/>
      </c>
      <c r="FM156" s="7" t="str">
        <f t="shared" si="4953"/>
        <v/>
      </c>
      <c r="FN156" s="7" t="str">
        <f t="shared" ref="FN156:GK156" si="9267">IFERROR(ROUNDDOWN(IF(LEFT($C156,1)="*",FM156*IF(RIGHT($C156,LEN($C156)-1)="old",FM156,VALUE(RIGHT($C156,LEN($C156)-1))),FM156+IF(RIGHT($C156,LEN($C156)-1)="old",FM156,VALUE(RIGHT($C156,LEN($C156)-1))))/3,0),"")</f>
        <v/>
      </c>
      <c r="FO156" s="7" t="str">
        <f t="shared" ref="FO156:GK156" si="9268">IFERROR(IF(MOD(FN156,$D156)=0,$E156,$F156),"")</f>
        <v/>
      </c>
      <c r="FP156" s="7" t="str">
        <f t="shared" si="8232"/>
        <v>,3,3,3,3,3,3,3,3,3,3,3</v>
      </c>
      <c r="FQ156" s="7" t="str">
        <f t="shared" si="8233"/>
        <v/>
      </c>
      <c r="FR156" s="7" t="str">
        <f t="shared" si="4956"/>
        <v/>
      </c>
      <c r="FS156" s="7" t="str">
        <f t="shared" ref="FS156:GK156" si="9269">IFERROR(ROUNDDOWN(IF(LEFT($C156,1)="*",FR156*IF(RIGHT($C156,LEN($C156)-1)="old",FR156,VALUE(RIGHT($C156,LEN($C156)-1))),FR156+IF(RIGHT($C156,LEN($C156)-1)="old",FR156,VALUE(RIGHT($C156,LEN($C156)-1))))/3,0),"")</f>
        <v/>
      </c>
      <c r="FT156" s="7" t="str">
        <f t="shared" ref="FT156:GK156" si="9270">IFERROR(IF(MOD(FS156,$D156)=0,$E156,$F156),"")</f>
        <v/>
      </c>
      <c r="FU156" s="7" t="str">
        <f t="shared" si="8236"/>
        <v>,3,3,3,3,3,3,3,3,3,3,3</v>
      </c>
      <c r="FV156" s="7" t="str">
        <f t="shared" si="8237"/>
        <v/>
      </c>
      <c r="FW156" s="7" t="str">
        <f t="shared" si="4959"/>
        <v/>
      </c>
      <c r="FX156" s="7" t="str">
        <f t="shared" ref="FX156:GK156" si="9271">IFERROR(ROUNDDOWN(IF(LEFT($C156,1)="*",FW156*IF(RIGHT($C156,LEN($C156)-1)="old",FW156,VALUE(RIGHT($C156,LEN($C156)-1))),FW156+IF(RIGHT($C156,LEN($C156)-1)="old",FW156,VALUE(RIGHT($C156,LEN($C156)-1))))/3,0),"")</f>
        <v/>
      </c>
      <c r="FY156" s="7" t="str">
        <f t="shared" ref="FY156:GK156" si="9272">IFERROR(IF(MOD(FX156,$D156)=0,$E156,$F156),"")</f>
        <v/>
      </c>
      <c r="FZ156" s="7" t="str">
        <f t="shared" si="8240"/>
        <v>,3,3,3,3,3,3,3,3,3,3,3</v>
      </c>
      <c r="GA156" s="7" t="str">
        <f t="shared" si="8241"/>
        <v/>
      </c>
      <c r="GB156" s="7" t="str">
        <f t="shared" si="4962"/>
        <v/>
      </c>
      <c r="GC156" s="7" t="str">
        <f t="shared" ref="GC156:GK156" si="9273">IFERROR(ROUNDDOWN(IF(LEFT($C156,1)="*",GB156*IF(RIGHT($C156,LEN($C156)-1)="old",GB156,VALUE(RIGHT($C156,LEN($C156)-1))),GB156+IF(RIGHT($C156,LEN($C156)-1)="old",GB156,VALUE(RIGHT($C156,LEN($C156)-1))))/3,0),"")</f>
        <v/>
      </c>
      <c r="GD156" s="7" t="str">
        <f t="shared" ref="GD156:GK156" si="9274">IFERROR(IF(MOD(GC156,$D156)=0,$E156,$F156),"")</f>
        <v/>
      </c>
      <c r="GE156" s="7" t="str">
        <f t="shared" si="8244"/>
        <v>,3,3,3,3,3,3,3,3,3,3,3</v>
      </c>
      <c r="GF156" s="7" t="str">
        <f t="shared" si="8245"/>
        <v/>
      </c>
      <c r="GG156" s="7" t="str">
        <f t="shared" si="4965"/>
        <v/>
      </c>
      <c r="GH156" s="7" t="str">
        <f t="shared" ref="GH156:GK156" si="9275">IFERROR(ROUNDDOWN(IF(LEFT($C156,1)="*",GG156*IF(RIGHT($C156,LEN($C156)-1)="old",GG156,VALUE(RIGHT($C156,LEN($C156)-1))),GG156+IF(RIGHT($C156,LEN($C156)-1)="old",GG156,VALUE(RIGHT($C156,LEN($C156)-1))))/3,0),"")</f>
        <v/>
      </c>
      <c r="GI156" s="7" t="str">
        <f t="shared" ref="GI156:GK156" si="9276">IFERROR(IF(MOD(GH156,$D156)=0,$E156,$F156),"")</f>
        <v/>
      </c>
      <c r="GJ156" s="7" t="str">
        <f t="shared" si="8248"/>
        <v>,3,3,3,3,3,3,3,3,3,3,3</v>
      </c>
      <c r="GK156" s="7" t="str">
        <f t="shared" si="8249"/>
        <v/>
      </c>
    </row>
    <row r="157" spans="1:197" x14ac:dyDescent="0.25">
      <c r="A157" s="6">
        <f t="shared" ref="A157" si="9277">A149+1</f>
        <v>20</v>
      </c>
      <c r="B157" s="6">
        <v>0</v>
      </c>
      <c r="C157" s="6" t="str">
        <f>"*5"</f>
        <v>*5</v>
      </c>
      <c r="D157" s="6">
        <v>11</v>
      </c>
      <c r="E157" s="6">
        <v>2</v>
      </c>
      <c r="F157" s="6">
        <v>3</v>
      </c>
      <c r="G157" s="6"/>
      <c r="H157" s="6"/>
      <c r="I157" s="6" t="str">
        <f>IF(E150=B157,GJ150,"")&amp;IF(F150=B157,GK150,"")&amp;IF(E151=B157,GJ151,"")&amp;IF(F151=B157,GK151,"")&amp;IF(E152=B157,GJ152,"")&amp;IF(F152=B157,GK152,"")&amp;IF(E153=B157,GJ153,"")&amp;IF(F153=B157,GK153,"")&amp;IF(E154=B157,GJ154,"")&amp;IF(F154=B157,GK154,"")&amp;IF(E155=B157,GJ155,"")&amp;IF(F155=B157,GK155,"")&amp;IF(E156=B157,GJ156,"")&amp;IF(F156=B157,GK156,"")</f>
        <v>,7,7,33</v>
      </c>
      <c r="J157" s="6">
        <f t="shared" si="4728"/>
        <v>3</v>
      </c>
      <c r="K157" s="6">
        <f>K149+J157</f>
        <v>127</v>
      </c>
      <c r="L157" s="6" t="str">
        <f>IF(E158=B157,GJ158,"")&amp;IF(F158=B157,GK158,"")&amp;IF(E159=B157,GJ159,"")&amp;IF(F159=B157,GK159,"")&amp;IF(E160=B157,GJ160,"")&amp;IF(F160=B157,GK160,"")&amp;IF(E161=B157,GJ161,"")&amp;IF(F161=B157,GK161,"")&amp;IF(E162=B157,GJ162,"")&amp;IF(F162=B157,GK162,"")&amp;IF(E163=B157,GJ163,"")&amp;IF(F163=B157,GK163,"")&amp;IF(E164=B157,GJ164,"")&amp;IF(F164=B157,GK164,"")</f>
        <v>,7,7,7,33</v>
      </c>
      <c r="M157" s="6">
        <f>LEN(L157)-LEN(SUBSTITUTE(L157,",",""))</f>
        <v>4</v>
      </c>
      <c r="N157" s="6">
        <f>IF(N$4&lt;=$J157,VALUE(SUBSTITUTE(MID($I157,IFERROR(FIND(CHAR(1),SUBSTITUTE($I157,",",CHAR(1),(N$4+1)-1)),1),IFERROR(FIND(CHAR(1),SUBSTITUTE($I157,",",CHAR(1),(N$4+1))),LEN($I157)+1)-IFERROR(FIND(CHAR(1),SUBSTITUTE($I157,",",CHAR(1),(N$4+1)-1)),1)),",","")),"")</f>
        <v>7</v>
      </c>
      <c r="O157" s="6">
        <f t="shared" si="7634"/>
        <v>11</v>
      </c>
      <c r="P157" s="6">
        <f t="shared" si="7635"/>
        <v>2</v>
      </c>
      <c r="Q157" s="6" t="str">
        <f t="shared" ref="Q157:Q164" si="9278">IF($E157=P157,","&amp;O157,"")</f>
        <v>,11</v>
      </c>
      <c r="R157" s="6" t="str">
        <f t="shared" ref="R157:R164" si="9279">IF($F157=P157,","&amp;O157,"")</f>
        <v/>
      </c>
      <c r="S157" s="6">
        <f t="shared" si="4729"/>
        <v>7</v>
      </c>
      <c r="T157" s="6">
        <f t="shared" si="4657"/>
        <v>11</v>
      </c>
      <c r="U157" s="6">
        <f t="shared" si="4658"/>
        <v>2</v>
      </c>
      <c r="V157" s="6" t="str">
        <f t="shared" si="8728"/>
        <v>,11,11</v>
      </c>
      <c r="W157" s="6" t="str">
        <f t="shared" si="8729"/>
        <v/>
      </c>
      <c r="X157" s="6">
        <f t="shared" si="4866"/>
        <v>33</v>
      </c>
      <c r="Y157" s="6">
        <f t="shared" ref="Y157:CJ157" si="9280">IFERROR(ROUNDDOWN(IF(LEFT($C157,1)="*",X157*IF(RIGHT($C157,LEN($C157)-1)="old",X157,VALUE(RIGHT($C157,LEN($C157)-1))),X157+IF(RIGHT($C157,LEN($C157)-1)="old",X157,VALUE(RIGHT($C157,LEN($C157)-1))))/3,0),"")</f>
        <v>55</v>
      </c>
      <c r="Z157" s="6">
        <f t="shared" ref="Z157:CK157" si="9281">IFERROR(IF(MOD(Y157,$D157)=0,$E157,$F157),"")</f>
        <v>2</v>
      </c>
      <c r="AA157" s="6" t="str">
        <f t="shared" ref="AA157:AA164" si="9282">IF($E157=Z157,V157&amp;","&amp;Y157,V157)</f>
        <v>,11,11,55</v>
      </c>
      <c r="AB157" s="6" t="str">
        <f t="shared" ref="AB157:AB164" si="9283">IF($F157=Z157,W157&amp;","&amp;Y157,W157)</f>
        <v/>
      </c>
      <c r="AC157" s="6" t="str">
        <f t="shared" si="4869"/>
        <v/>
      </c>
      <c r="AD157" s="6" t="str">
        <f t="shared" ref="AD157:CO157" si="9284">IFERROR(ROUNDDOWN(IF(LEFT($C157,1)="*",AC157*IF(RIGHT($C157,LEN($C157)-1)="old",AC157,VALUE(RIGHT($C157,LEN($C157)-1))),AC157+IF(RIGHT($C157,LEN($C157)-1)="old",AC157,VALUE(RIGHT($C157,LEN($C157)-1))))/3,0),"")</f>
        <v/>
      </c>
      <c r="AE157" s="6" t="str">
        <f t="shared" ref="AE157:CP157" si="9285">IFERROR(IF(MOD(AD157,$D157)=0,$E157,$F157),"")</f>
        <v/>
      </c>
      <c r="AF157" s="6" t="str">
        <f t="shared" ref="AF157:AF164" si="9286">IF($E157=AE157,AA157&amp;","&amp;AD157,AA157)</f>
        <v>,11,11,55</v>
      </c>
      <c r="AG157" s="6" t="str">
        <f t="shared" ref="AG157:AG164" si="9287">IF($F157=AE157,AB157&amp;","&amp;AD157,AB157)</f>
        <v/>
      </c>
      <c r="AH157" s="6" t="str">
        <f t="shared" si="4872"/>
        <v/>
      </c>
      <c r="AI157" s="6" t="str">
        <f t="shared" ref="AI157:CT157" si="9288">IFERROR(ROUNDDOWN(IF(LEFT($C157,1)="*",AH157*IF(RIGHT($C157,LEN($C157)-1)="old",AH157,VALUE(RIGHT($C157,LEN($C157)-1))),AH157+IF(RIGHT($C157,LEN($C157)-1)="old",AH157,VALUE(RIGHT($C157,LEN($C157)-1))))/3,0),"")</f>
        <v/>
      </c>
      <c r="AJ157" s="6" t="str">
        <f t="shared" ref="AJ157:CU157" si="9289">IFERROR(IF(MOD(AI157,$D157)=0,$E157,$F157),"")</f>
        <v/>
      </c>
      <c r="AK157" s="6" t="str">
        <f t="shared" ref="AK157:AK164" si="9290">IF($E157=AJ157,AF157&amp;","&amp;AI157,AF157)</f>
        <v>,11,11,55</v>
      </c>
      <c r="AL157" s="6" t="str">
        <f t="shared" ref="AL157:AL164" si="9291">IF($F157=AJ157,AG157&amp;","&amp;AI157,AG157)</f>
        <v/>
      </c>
      <c r="AM157" s="6" t="str">
        <f t="shared" si="4875"/>
        <v/>
      </c>
      <c r="AN157" s="6" t="str">
        <f t="shared" ref="AN157:CY157" si="9292">IFERROR(ROUNDDOWN(IF(LEFT($C157,1)="*",AM157*IF(RIGHT($C157,LEN($C157)-1)="old",AM157,VALUE(RIGHT($C157,LEN($C157)-1))),AM157+IF(RIGHT($C157,LEN($C157)-1)="old",AM157,VALUE(RIGHT($C157,LEN($C157)-1))))/3,0),"")</f>
        <v/>
      </c>
      <c r="AO157" s="6" t="str">
        <f t="shared" ref="AO157:CZ157" si="9293">IFERROR(IF(MOD(AN157,$D157)=0,$E157,$F157),"")</f>
        <v/>
      </c>
      <c r="AP157" s="6" t="str">
        <f t="shared" ref="AP157:AP164" si="9294">IF($E157=AO157,AK157&amp;","&amp;AN157,AK157)</f>
        <v>,11,11,55</v>
      </c>
      <c r="AQ157" s="6" t="str">
        <f t="shared" ref="AQ157:AQ164" si="9295">IF($F157=AO157,AL157&amp;","&amp;AN157,AL157)</f>
        <v/>
      </c>
      <c r="AR157" s="6" t="str">
        <f t="shared" si="4878"/>
        <v/>
      </c>
      <c r="AS157" s="6" t="str">
        <f t="shared" ref="AS157:DD157" si="9296">IFERROR(ROUNDDOWN(IF(LEFT($C157,1)="*",AR157*IF(RIGHT($C157,LEN($C157)-1)="old",AR157,VALUE(RIGHT($C157,LEN($C157)-1))),AR157+IF(RIGHT($C157,LEN($C157)-1)="old",AR157,VALUE(RIGHT($C157,LEN($C157)-1))))/3,0),"")</f>
        <v/>
      </c>
      <c r="AT157" s="6" t="str">
        <f t="shared" ref="AT157:DE157" si="9297">IFERROR(IF(MOD(AS157,$D157)=0,$E157,$F157),"")</f>
        <v/>
      </c>
      <c r="AU157" s="6" t="str">
        <f t="shared" ref="AU157:AU164" si="9298">IF($E157=AT157,AP157&amp;","&amp;AS157,AP157)</f>
        <v>,11,11,55</v>
      </c>
      <c r="AV157" s="6" t="str">
        <f t="shared" ref="AV157:AV164" si="9299">IF($F157=AT157,AQ157&amp;","&amp;AS157,AQ157)</f>
        <v/>
      </c>
      <c r="AW157" s="6" t="str">
        <f t="shared" si="4881"/>
        <v/>
      </c>
      <c r="AX157" s="6" t="str">
        <f t="shared" ref="AX157:DI157" si="9300">IFERROR(ROUNDDOWN(IF(LEFT($C157,1)="*",AW157*IF(RIGHT($C157,LEN($C157)-1)="old",AW157,VALUE(RIGHT($C157,LEN($C157)-1))),AW157+IF(RIGHT($C157,LEN($C157)-1)="old",AW157,VALUE(RIGHT($C157,LEN($C157)-1))))/3,0),"")</f>
        <v/>
      </c>
      <c r="AY157" s="6" t="str">
        <f t="shared" ref="AY157:DJ157" si="9301">IFERROR(IF(MOD(AX157,$D157)=0,$E157,$F157),"")</f>
        <v/>
      </c>
      <c r="AZ157" s="6" t="str">
        <f t="shared" ref="AZ157:AZ164" si="9302">IF($E157=AY157,AU157&amp;","&amp;AX157,AU157)</f>
        <v>,11,11,55</v>
      </c>
      <c r="BA157" s="6" t="str">
        <f t="shared" ref="BA157:BA164" si="9303">IF($F157=AY157,AV157&amp;","&amp;AX157,AV157)</f>
        <v/>
      </c>
      <c r="BB157" s="6" t="str">
        <f t="shared" si="4884"/>
        <v/>
      </c>
      <c r="BC157" s="6" t="str">
        <f t="shared" ref="BC157:DN157" si="9304">IFERROR(ROUNDDOWN(IF(LEFT($C157,1)="*",BB157*IF(RIGHT($C157,LEN($C157)-1)="old",BB157,VALUE(RIGHT($C157,LEN($C157)-1))),BB157+IF(RIGHT($C157,LEN($C157)-1)="old",BB157,VALUE(RIGHT($C157,LEN($C157)-1))))/3,0),"")</f>
        <v/>
      </c>
      <c r="BD157" s="6" t="str">
        <f t="shared" ref="BD157:DO157" si="9305">IFERROR(IF(MOD(BC157,$D157)=0,$E157,$F157),"")</f>
        <v/>
      </c>
      <c r="BE157" s="6" t="str">
        <f t="shared" ref="BE157:BE164" si="9306">IF($E157=BD157,AZ157&amp;","&amp;BC157,AZ157)</f>
        <v>,11,11,55</v>
      </c>
      <c r="BF157" s="6" t="str">
        <f t="shared" ref="BF157:BF164" si="9307">IF($F157=BD157,BA157&amp;","&amp;BC157,BA157)</f>
        <v/>
      </c>
      <c r="BG157" s="6" t="str">
        <f t="shared" si="4887"/>
        <v/>
      </c>
      <c r="BH157" s="6" t="str">
        <f t="shared" ref="BH157:DS157" si="9308">IFERROR(ROUNDDOWN(IF(LEFT($C157,1)="*",BG157*IF(RIGHT($C157,LEN($C157)-1)="old",BG157,VALUE(RIGHT($C157,LEN($C157)-1))),BG157+IF(RIGHT($C157,LEN($C157)-1)="old",BG157,VALUE(RIGHT($C157,LEN($C157)-1))))/3,0),"")</f>
        <v/>
      </c>
      <c r="BI157" s="6" t="str">
        <f t="shared" ref="BI157:DT157" si="9309">IFERROR(IF(MOD(BH157,$D157)=0,$E157,$F157),"")</f>
        <v/>
      </c>
      <c r="BJ157" s="6" t="str">
        <f t="shared" ref="BJ157:BJ164" si="9310">IF($E157=BI157,BE157&amp;","&amp;BH157,BE157)</f>
        <v>,11,11,55</v>
      </c>
      <c r="BK157" s="6" t="str">
        <f t="shared" ref="BK157:BK164" si="9311">IF($F157=BI157,BF157&amp;","&amp;BH157,BF157)</f>
        <v/>
      </c>
      <c r="BL157" s="6" t="str">
        <f t="shared" si="4890"/>
        <v/>
      </c>
      <c r="BM157" s="6" t="str">
        <f t="shared" ref="BM157:DX157" si="9312">IFERROR(ROUNDDOWN(IF(LEFT($C157,1)="*",BL157*IF(RIGHT($C157,LEN($C157)-1)="old",BL157,VALUE(RIGHT($C157,LEN($C157)-1))),BL157+IF(RIGHT($C157,LEN($C157)-1)="old",BL157,VALUE(RIGHT($C157,LEN($C157)-1))))/3,0),"")</f>
        <v/>
      </c>
      <c r="BN157" s="6" t="str">
        <f t="shared" ref="BN157:DY157" si="9313">IFERROR(IF(MOD(BM157,$D157)=0,$E157,$F157),"")</f>
        <v/>
      </c>
      <c r="BO157" s="6" t="str">
        <f t="shared" ref="BO157:BO164" si="9314">IF($E157=BN157,BJ157&amp;","&amp;BM157,BJ157)</f>
        <v>,11,11,55</v>
      </c>
      <c r="BP157" s="6" t="str">
        <f t="shared" ref="BP157:BP164" si="9315">IF($F157=BN157,BK157&amp;","&amp;BM157,BK157)</f>
        <v/>
      </c>
      <c r="BQ157" s="6" t="str">
        <f t="shared" si="4893"/>
        <v/>
      </c>
      <c r="BR157" s="6" t="str">
        <f t="shared" ref="BR157:EC157" si="9316">IFERROR(ROUNDDOWN(IF(LEFT($C157,1)="*",BQ157*IF(RIGHT($C157,LEN($C157)-1)="old",BQ157,VALUE(RIGHT($C157,LEN($C157)-1))),BQ157+IF(RIGHT($C157,LEN($C157)-1)="old",BQ157,VALUE(RIGHT($C157,LEN($C157)-1))))/3,0),"")</f>
        <v/>
      </c>
      <c r="BS157" s="6" t="str">
        <f t="shared" ref="BS157:ED157" si="9317">IFERROR(IF(MOD(BR157,$D157)=0,$E157,$F157),"")</f>
        <v/>
      </c>
      <c r="BT157" s="6" t="str">
        <f t="shared" ref="BT157:BT164" si="9318">IF($E157=BS157,BO157&amp;","&amp;BR157,BO157)</f>
        <v>,11,11,55</v>
      </c>
      <c r="BU157" s="6" t="str">
        <f t="shared" ref="BU157:BU164" si="9319">IF($F157=BS157,BP157&amp;","&amp;BR157,BP157)</f>
        <v/>
      </c>
      <c r="BV157" s="6" t="str">
        <f t="shared" si="4896"/>
        <v/>
      </c>
      <c r="BW157" s="6" t="str">
        <f t="shared" ref="BW157:EH157" si="9320">IFERROR(ROUNDDOWN(IF(LEFT($C157,1)="*",BV157*IF(RIGHT($C157,LEN($C157)-1)="old",BV157,VALUE(RIGHT($C157,LEN($C157)-1))),BV157+IF(RIGHT($C157,LEN($C157)-1)="old",BV157,VALUE(RIGHT($C157,LEN($C157)-1))))/3,0),"")</f>
        <v/>
      </c>
      <c r="BX157" s="6" t="str">
        <f t="shared" ref="BX157:EI157" si="9321">IFERROR(IF(MOD(BW157,$D157)=0,$E157,$F157),"")</f>
        <v/>
      </c>
      <c r="BY157" s="6" t="str">
        <f t="shared" ref="BY157:BY164" si="9322">IF($E157=BX157,BT157&amp;","&amp;BW157,BT157)</f>
        <v>,11,11,55</v>
      </c>
      <c r="BZ157" s="6" t="str">
        <f t="shared" ref="BZ157:BZ164" si="9323">IF($F157=BX157,BU157&amp;","&amp;BW157,BU157)</f>
        <v/>
      </c>
      <c r="CA157" s="6" t="str">
        <f t="shared" si="4899"/>
        <v/>
      </c>
      <c r="CB157" s="6" t="str">
        <f t="shared" ref="CB157:EM157" si="9324">IFERROR(ROUNDDOWN(IF(LEFT($C157,1)="*",CA157*IF(RIGHT($C157,LEN($C157)-1)="old",CA157,VALUE(RIGHT($C157,LEN($C157)-1))),CA157+IF(RIGHT($C157,LEN($C157)-1)="old",CA157,VALUE(RIGHT($C157,LEN($C157)-1))))/3,0),"")</f>
        <v/>
      </c>
      <c r="CC157" s="6" t="str">
        <f t="shared" ref="CC157:EN157" si="9325">IFERROR(IF(MOD(CB157,$D157)=0,$E157,$F157),"")</f>
        <v/>
      </c>
      <c r="CD157" s="6" t="str">
        <f t="shared" ref="CD157:CD164" si="9326">IF($E157=CC157,BY157&amp;","&amp;CB157,BY157)</f>
        <v>,11,11,55</v>
      </c>
      <c r="CE157" s="6" t="str">
        <f t="shared" ref="CE157:CE164" si="9327">IF($F157=CC157,BZ157&amp;","&amp;CB157,BZ157)</f>
        <v/>
      </c>
      <c r="CF157" s="6" t="str">
        <f t="shared" si="4902"/>
        <v/>
      </c>
      <c r="CG157" s="6" t="str">
        <f t="shared" ref="CG157:ER157" si="9328">IFERROR(ROUNDDOWN(IF(LEFT($C157,1)="*",CF157*IF(RIGHT($C157,LEN($C157)-1)="old",CF157,VALUE(RIGHT($C157,LEN($C157)-1))),CF157+IF(RIGHT($C157,LEN($C157)-1)="old",CF157,VALUE(RIGHT($C157,LEN($C157)-1))))/3,0),"")</f>
        <v/>
      </c>
      <c r="CH157" s="6" t="str">
        <f t="shared" ref="CH157:ES157" si="9329">IFERROR(IF(MOD(CG157,$D157)=0,$E157,$F157),"")</f>
        <v/>
      </c>
      <c r="CI157" s="6" t="str">
        <f t="shared" ref="CI157:CI164" si="9330">IF($E157=CH157,CD157&amp;","&amp;CG157,CD157)</f>
        <v>,11,11,55</v>
      </c>
      <c r="CJ157" s="6" t="str">
        <f t="shared" ref="CJ157:CJ164" si="9331">IF($F157=CH157,CE157&amp;","&amp;CG157,CE157)</f>
        <v/>
      </c>
      <c r="CK157" s="6" t="str">
        <f t="shared" si="4905"/>
        <v/>
      </c>
      <c r="CL157" s="6" t="str">
        <f t="shared" ref="CL157:EW157" si="9332">IFERROR(ROUNDDOWN(IF(LEFT($C157,1)="*",CK157*IF(RIGHT($C157,LEN($C157)-1)="old",CK157,VALUE(RIGHT($C157,LEN($C157)-1))),CK157+IF(RIGHT($C157,LEN($C157)-1)="old",CK157,VALUE(RIGHT($C157,LEN($C157)-1))))/3,0),"")</f>
        <v/>
      </c>
      <c r="CM157" s="6" t="str">
        <f t="shared" ref="CM157:EX157" si="9333">IFERROR(IF(MOD(CL157,$D157)=0,$E157,$F157),"")</f>
        <v/>
      </c>
      <c r="CN157" s="6" t="str">
        <f t="shared" ref="CN157:CN164" si="9334">IF($E157=CM157,CI157&amp;","&amp;CL157,CI157)</f>
        <v>,11,11,55</v>
      </c>
      <c r="CO157" s="6" t="str">
        <f t="shared" ref="CO157:CO164" si="9335">IF($F157=CM157,CJ157&amp;","&amp;CL157,CJ157)</f>
        <v/>
      </c>
      <c r="CP157" s="6" t="str">
        <f t="shared" si="4908"/>
        <v/>
      </c>
      <c r="CQ157" s="6" t="str">
        <f t="shared" ref="CQ157:FB157" si="9336">IFERROR(ROUNDDOWN(IF(LEFT($C157,1)="*",CP157*IF(RIGHT($C157,LEN($C157)-1)="old",CP157,VALUE(RIGHT($C157,LEN($C157)-1))),CP157+IF(RIGHT($C157,LEN($C157)-1)="old",CP157,VALUE(RIGHT($C157,LEN($C157)-1))))/3,0),"")</f>
        <v/>
      </c>
      <c r="CR157" s="6" t="str">
        <f t="shared" ref="CR157:FC157" si="9337">IFERROR(IF(MOD(CQ157,$D157)=0,$E157,$F157),"")</f>
        <v/>
      </c>
      <c r="CS157" s="6" t="str">
        <f t="shared" ref="CS157:CS164" si="9338">IF($E157=CR157,CN157&amp;","&amp;CQ157,CN157)</f>
        <v>,11,11,55</v>
      </c>
      <c r="CT157" s="6" t="str">
        <f t="shared" ref="CT157:CT164" si="9339">IF($F157=CR157,CO157&amp;","&amp;CQ157,CO157)</f>
        <v/>
      </c>
      <c r="CU157" s="6" t="str">
        <f t="shared" si="4911"/>
        <v/>
      </c>
      <c r="CV157" s="6" t="str">
        <f t="shared" ref="CV157:FG157" si="9340">IFERROR(ROUNDDOWN(IF(LEFT($C157,1)="*",CU157*IF(RIGHT($C157,LEN($C157)-1)="old",CU157,VALUE(RIGHT($C157,LEN($C157)-1))),CU157+IF(RIGHT($C157,LEN($C157)-1)="old",CU157,VALUE(RIGHT($C157,LEN($C157)-1))))/3,0),"")</f>
        <v/>
      </c>
      <c r="CW157" s="6" t="str">
        <f t="shared" ref="CW157:FH157" si="9341">IFERROR(IF(MOD(CV157,$D157)=0,$E157,$F157),"")</f>
        <v/>
      </c>
      <c r="CX157" s="6" t="str">
        <f t="shared" ref="CX157:CX164" si="9342">IF($E157=CW157,CS157&amp;","&amp;CV157,CS157)</f>
        <v>,11,11,55</v>
      </c>
      <c r="CY157" s="6" t="str">
        <f t="shared" ref="CY157:CY164" si="9343">IF($F157=CW157,CT157&amp;","&amp;CV157,CT157)</f>
        <v/>
      </c>
      <c r="CZ157" s="6" t="str">
        <f t="shared" si="4914"/>
        <v/>
      </c>
      <c r="DA157" s="6" t="str">
        <f t="shared" ref="DA157:FL157" si="9344">IFERROR(ROUNDDOWN(IF(LEFT($C157,1)="*",CZ157*IF(RIGHT($C157,LEN($C157)-1)="old",CZ157,VALUE(RIGHT($C157,LEN($C157)-1))),CZ157+IF(RIGHT($C157,LEN($C157)-1)="old",CZ157,VALUE(RIGHT($C157,LEN($C157)-1))))/3,0),"")</f>
        <v/>
      </c>
      <c r="DB157" s="6" t="str">
        <f t="shared" ref="DB157:FM157" si="9345">IFERROR(IF(MOD(DA157,$D157)=0,$E157,$F157),"")</f>
        <v/>
      </c>
      <c r="DC157" s="6" t="str">
        <f t="shared" ref="DC157:DC164" si="9346">IF($E157=DB157,CX157&amp;","&amp;DA157,CX157)</f>
        <v>,11,11,55</v>
      </c>
      <c r="DD157" s="6" t="str">
        <f t="shared" ref="DD157:DD164" si="9347">IF($F157=DB157,CY157&amp;","&amp;DA157,CY157)</f>
        <v/>
      </c>
      <c r="DE157" s="6" t="str">
        <f t="shared" si="4917"/>
        <v/>
      </c>
      <c r="DF157" s="6" t="str">
        <f t="shared" ref="DF157:FQ157" si="9348">IFERROR(ROUNDDOWN(IF(LEFT($C157,1)="*",DE157*IF(RIGHT($C157,LEN($C157)-1)="old",DE157,VALUE(RIGHT($C157,LEN($C157)-1))),DE157+IF(RIGHT($C157,LEN($C157)-1)="old",DE157,VALUE(RIGHT($C157,LEN($C157)-1))))/3,0),"")</f>
        <v/>
      </c>
      <c r="DG157" s="6" t="str">
        <f t="shared" ref="DG157:FR157" si="9349">IFERROR(IF(MOD(DF157,$D157)=0,$E157,$F157),"")</f>
        <v/>
      </c>
      <c r="DH157" s="6" t="str">
        <f t="shared" ref="DH157:DH164" si="9350">IF($E157=DG157,DC157&amp;","&amp;DF157,DC157)</f>
        <v>,11,11,55</v>
      </c>
      <c r="DI157" s="6" t="str">
        <f t="shared" ref="DI157:DI164" si="9351">IF($F157=DG157,DD157&amp;","&amp;DF157,DD157)</f>
        <v/>
      </c>
      <c r="DJ157" s="6" t="str">
        <f t="shared" si="4920"/>
        <v/>
      </c>
      <c r="DK157" s="6" t="str">
        <f t="shared" ref="DK157:FV157" si="9352">IFERROR(ROUNDDOWN(IF(LEFT($C157,1)="*",DJ157*IF(RIGHT($C157,LEN($C157)-1)="old",DJ157,VALUE(RIGHT($C157,LEN($C157)-1))),DJ157+IF(RIGHT($C157,LEN($C157)-1)="old",DJ157,VALUE(RIGHT($C157,LEN($C157)-1))))/3,0),"")</f>
        <v/>
      </c>
      <c r="DL157" s="6" t="str">
        <f t="shared" ref="DL157:FW157" si="9353">IFERROR(IF(MOD(DK157,$D157)=0,$E157,$F157),"")</f>
        <v/>
      </c>
      <c r="DM157" s="6" t="str">
        <f t="shared" ref="DM157:DM164" si="9354">IF($E157=DL157,DH157&amp;","&amp;DK157,DH157)</f>
        <v>,11,11,55</v>
      </c>
      <c r="DN157" s="6" t="str">
        <f t="shared" ref="DN157:DN164" si="9355">IF($F157=DL157,DI157&amp;","&amp;DK157,DI157)</f>
        <v/>
      </c>
      <c r="DO157" s="6" t="str">
        <f t="shared" si="4923"/>
        <v/>
      </c>
      <c r="DP157" s="6" t="str">
        <f t="shared" ref="DP157:GA157" si="9356">IFERROR(ROUNDDOWN(IF(LEFT($C157,1)="*",DO157*IF(RIGHT($C157,LEN($C157)-1)="old",DO157,VALUE(RIGHT($C157,LEN($C157)-1))),DO157+IF(RIGHT($C157,LEN($C157)-1)="old",DO157,VALUE(RIGHT($C157,LEN($C157)-1))))/3,0),"")</f>
        <v/>
      </c>
      <c r="DQ157" s="6" t="str">
        <f t="shared" ref="DQ157:GB157" si="9357">IFERROR(IF(MOD(DP157,$D157)=0,$E157,$F157),"")</f>
        <v/>
      </c>
      <c r="DR157" s="6" t="str">
        <f t="shared" ref="DR157:DR164" si="9358">IF($E157=DQ157,DM157&amp;","&amp;DP157,DM157)</f>
        <v>,11,11,55</v>
      </c>
      <c r="DS157" s="6" t="str">
        <f t="shared" ref="DS157:DS164" si="9359">IF($F157=DQ157,DN157&amp;","&amp;DP157,DN157)</f>
        <v/>
      </c>
      <c r="DT157" s="6" t="str">
        <f t="shared" si="4926"/>
        <v/>
      </c>
      <c r="DU157" s="6" t="str">
        <f t="shared" ref="DU157:GF157" si="9360">IFERROR(ROUNDDOWN(IF(LEFT($C157,1)="*",DT157*IF(RIGHT($C157,LEN($C157)-1)="old",DT157,VALUE(RIGHT($C157,LEN($C157)-1))),DT157+IF(RIGHT($C157,LEN($C157)-1)="old",DT157,VALUE(RIGHT($C157,LEN($C157)-1))))/3,0),"")</f>
        <v/>
      </c>
      <c r="DV157" s="6" t="str">
        <f t="shared" ref="DV157:GG157" si="9361">IFERROR(IF(MOD(DU157,$D157)=0,$E157,$F157),"")</f>
        <v/>
      </c>
      <c r="DW157" s="6" t="str">
        <f t="shared" ref="DW157:DW164" si="9362">IF($E157=DV157,DR157&amp;","&amp;DU157,DR157)</f>
        <v>,11,11,55</v>
      </c>
      <c r="DX157" s="6" t="str">
        <f t="shared" ref="DX157:DX164" si="9363">IF($F157=DV157,DS157&amp;","&amp;DU157,DS157)</f>
        <v/>
      </c>
      <c r="DY157" s="6" t="str">
        <f t="shared" si="4929"/>
        <v/>
      </c>
      <c r="DZ157" s="6" t="str">
        <f t="shared" ref="DZ157:GK157" si="9364">IFERROR(ROUNDDOWN(IF(LEFT($C157,1)="*",DY157*IF(RIGHT($C157,LEN($C157)-1)="old",DY157,VALUE(RIGHT($C157,LEN($C157)-1))),DY157+IF(RIGHT($C157,LEN($C157)-1)="old",DY157,VALUE(RIGHT($C157,LEN($C157)-1))))/3,0),"")</f>
        <v/>
      </c>
      <c r="EA157" s="6" t="str">
        <f t="shared" ref="EA157:GK157" si="9365">IFERROR(IF(MOD(DZ157,$D157)=0,$E157,$F157),"")</f>
        <v/>
      </c>
      <c r="EB157" s="6" t="str">
        <f t="shared" ref="EB157:EB164" si="9366">IF($E157=EA157,DW157&amp;","&amp;DZ157,DW157)</f>
        <v>,11,11,55</v>
      </c>
      <c r="EC157" s="6" t="str">
        <f t="shared" ref="EC157:EC164" si="9367">IF($F157=EA157,DX157&amp;","&amp;DZ157,DX157)</f>
        <v/>
      </c>
      <c r="ED157" s="6" t="str">
        <f t="shared" si="4932"/>
        <v/>
      </c>
      <c r="EE157" s="6" t="str">
        <f t="shared" ref="EE157:GK157" si="9368">IFERROR(ROUNDDOWN(IF(LEFT($C157,1)="*",ED157*IF(RIGHT($C157,LEN($C157)-1)="old",ED157,VALUE(RIGHT($C157,LEN($C157)-1))),ED157+IF(RIGHT($C157,LEN($C157)-1)="old",ED157,VALUE(RIGHT($C157,LEN($C157)-1))))/3,0),"")</f>
        <v/>
      </c>
      <c r="EF157" s="6" t="str">
        <f t="shared" ref="EF157:GK157" si="9369">IFERROR(IF(MOD(EE157,$D157)=0,$E157,$F157),"")</f>
        <v/>
      </c>
      <c r="EG157" s="6" t="str">
        <f t="shared" ref="EG157:EG164" si="9370">IF($E157=EF157,EB157&amp;","&amp;EE157,EB157)</f>
        <v>,11,11,55</v>
      </c>
      <c r="EH157" s="6" t="str">
        <f t="shared" ref="EH157:EH164" si="9371">IF($F157=EF157,EC157&amp;","&amp;EE157,EC157)</f>
        <v/>
      </c>
      <c r="EI157" s="6" t="str">
        <f t="shared" si="4935"/>
        <v/>
      </c>
      <c r="EJ157" s="6" t="str">
        <f t="shared" ref="EJ157:GK157" si="9372">IFERROR(ROUNDDOWN(IF(LEFT($C157,1)="*",EI157*IF(RIGHT($C157,LEN($C157)-1)="old",EI157,VALUE(RIGHT($C157,LEN($C157)-1))),EI157+IF(RIGHT($C157,LEN($C157)-1)="old",EI157,VALUE(RIGHT($C157,LEN($C157)-1))))/3,0),"")</f>
        <v/>
      </c>
      <c r="EK157" s="6" t="str">
        <f t="shared" ref="EK157:GK157" si="9373">IFERROR(IF(MOD(EJ157,$D157)=0,$E157,$F157),"")</f>
        <v/>
      </c>
      <c r="EL157" s="6" t="str">
        <f t="shared" ref="EL157:EL164" si="9374">IF($E157=EK157,EG157&amp;","&amp;EJ157,EG157)</f>
        <v>,11,11,55</v>
      </c>
      <c r="EM157" s="6" t="str">
        <f t="shared" ref="EM157:EM164" si="9375">IF($F157=EK157,EH157&amp;","&amp;EJ157,EH157)</f>
        <v/>
      </c>
      <c r="EN157" s="6" t="str">
        <f t="shared" si="4938"/>
        <v/>
      </c>
      <c r="EO157" s="6" t="str">
        <f t="shared" ref="EO157:GK157" si="9376">IFERROR(ROUNDDOWN(IF(LEFT($C157,1)="*",EN157*IF(RIGHT($C157,LEN($C157)-1)="old",EN157,VALUE(RIGHT($C157,LEN($C157)-1))),EN157+IF(RIGHT($C157,LEN($C157)-1)="old",EN157,VALUE(RIGHT($C157,LEN($C157)-1))))/3,0),"")</f>
        <v/>
      </c>
      <c r="EP157" s="6" t="str">
        <f t="shared" ref="EP157:GK157" si="9377">IFERROR(IF(MOD(EO157,$D157)=0,$E157,$F157),"")</f>
        <v/>
      </c>
      <c r="EQ157" s="6" t="str">
        <f t="shared" ref="EQ157:EQ164" si="9378">IF($E157=EP157,EL157&amp;","&amp;EO157,EL157)</f>
        <v>,11,11,55</v>
      </c>
      <c r="ER157" s="6" t="str">
        <f t="shared" ref="ER157:ER164" si="9379">IF($F157=EP157,EM157&amp;","&amp;EO157,EM157)</f>
        <v/>
      </c>
      <c r="ES157" s="6" t="str">
        <f t="shared" si="4941"/>
        <v/>
      </c>
      <c r="ET157" s="6" t="str">
        <f t="shared" ref="ET157:GK157" si="9380">IFERROR(ROUNDDOWN(IF(LEFT($C157,1)="*",ES157*IF(RIGHT($C157,LEN($C157)-1)="old",ES157,VALUE(RIGHT($C157,LEN($C157)-1))),ES157+IF(RIGHT($C157,LEN($C157)-1)="old",ES157,VALUE(RIGHT($C157,LEN($C157)-1))))/3,0),"")</f>
        <v/>
      </c>
      <c r="EU157" s="6" t="str">
        <f t="shared" ref="EU157:GK157" si="9381">IFERROR(IF(MOD(ET157,$D157)=0,$E157,$F157),"")</f>
        <v/>
      </c>
      <c r="EV157" s="6" t="str">
        <f t="shared" ref="EV157:EV164" si="9382">IF($E157=EU157,EQ157&amp;","&amp;ET157,EQ157)</f>
        <v>,11,11,55</v>
      </c>
      <c r="EW157" s="6" t="str">
        <f t="shared" ref="EW157:EW164" si="9383">IF($F157=EU157,ER157&amp;","&amp;ET157,ER157)</f>
        <v/>
      </c>
      <c r="EX157" s="6" t="str">
        <f t="shared" si="4944"/>
        <v/>
      </c>
      <c r="EY157" s="6" t="str">
        <f t="shared" ref="EY157:GK157" si="9384">IFERROR(ROUNDDOWN(IF(LEFT($C157,1)="*",EX157*IF(RIGHT($C157,LEN($C157)-1)="old",EX157,VALUE(RIGHT($C157,LEN($C157)-1))),EX157+IF(RIGHT($C157,LEN($C157)-1)="old",EX157,VALUE(RIGHT($C157,LEN($C157)-1))))/3,0),"")</f>
        <v/>
      </c>
      <c r="EZ157" s="6" t="str">
        <f t="shared" ref="EZ157:GK157" si="9385">IFERROR(IF(MOD(EY157,$D157)=0,$E157,$F157),"")</f>
        <v/>
      </c>
      <c r="FA157" s="6" t="str">
        <f t="shared" ref="FA157:FA164" si="9386">IF($E157=EZ157,EV157&amp;","&amp;EY157,EV157)</f>
        <v>,11,11,55</v>
      </c>
      <c r="FB157" s="6" t="str">
        <f t="shared" ref="FB157:FB164" si="9387">IF($F157=EZ157,EW157&amp;","&amp;EY157,EW157)</f>
        <v/>
      </c>
      <c r="FC157" s="6" t="str">
        <f t="shared" si="4947"/>
        <v/>
      </c>
      <c r="FD157" s="6" t="str">
        <f t="shared" ref="FD157:GK157" si="9388">IFERROR(ROUNDDOWN(IF(LEFT($C157,1)="*",FC157*IF(RIGHT($C157,LEN($C157)-1)="old",FC157,VALUE(RIGHT($C157,LEN($C157)-1))),FC157+IF(RIGHT($C157,LEN($C157)-1)="old",FC157,VALUE(RIGHT($C157,LEN($C157)-1))))/3,0),"")</f>
        <v/>
      </c>
      <c r="FE157" s="6" t="str">
        <f t="shared" ref="FE157:GK157" si="9389">IFERROR(IF(MOD(FD157,$D157)=0,$E157,$F157),"")</f>
        <v/>
      </c>
      <c r="FF157" s="6" t="str">
        <f t="shared" ref="FF157:FF164" si="9390">IF($E157=FE157,FA157&amp;","&amp;FD157,FA157)</f>
        <v>,11,11,55</v>
      </c>
      <c r="FG157" s="6" t="str">
        <f t="shared" ref="FG157:FG164" si="9391">IF($F157=FE157,FB157&amp;","&amp;FD157,FB157)</f>
        <v/>
      </c>
      <c r="FH157" s="6" t="str">
        <f t="shared" si="4950"/>
        <v/>
      </c>
      <c r="FI157" s="6" t="str">
        <f t="shared" ref="FI157:GK157" si="9392">IFERROR(ROUNDDOWN(IF(LEFT($C157,1)="*",FH157*IF(RIGHT($C157,LEN($C157)-1)="old",FH157,VALUE(RIGHT($C157,LEN($C157)-1))),FH157+IF(RIGHT($C157,LEN($C157)-1)="old",FH157,VALUE(RIGHT($C157,LEN($C157)-1))))/3,0),"")</f>
        <v/>
      </c>
      <c r="FJ157" s="6" t="str">
        <f t="shared" ref="FJ157:GK157" si="9393">IFERROR(IF(MOD(FI157,$D157)=0,$E157,$F157),"")</f>
        <v/>
      </c>
      <c r="FK157" s="6" t="str">
        <f t="shared" ref="FK157:FK164" si="9394">IF($E157=FJ157,FF157&amp;","&amp;FI157,FF157)</f>
        <v>,11,11,55</v>
      </c>
      <c r="FL157" s="6" t="str">
        <f t="shared" ref="FL157:FL164" si="9395">IF($F157=FJ157,FG157&amp;","&amp;FI157,FG157)</f>
        <v/>
      </c>
      <c r="FM157" s="6" t="str">
        <f t="shared" si="4953"/>
        <v/>
      </c>
      <c r="FN157" s="6" t="str">
        <f t="shared" ref="FN157:GK157" si="9396">IFERROR(ROUNDDOWN(IF(LEFT($C157,1)="*",FM157*IF(RIGHT($C157,LEN($C157)-1)="old",FM157,VALUE(RIGHT($C157,LEN($C157)-1))),FM157+IF(RIGHT($C157,LEN($C157)-1)="old",FM157,VALUE(RIGHT($C157,LEN($C157)-1))))/3,0),"")</f>
        <v/>
      </c>
      <c r="FO157" s="6" t="str">
        <f t="shared" ref="FO157:GK157" si="9397">IFERROR(IF(MOD(FN157,$D157)=0,$E157,$F157),"")</f>
        <v/>
      </c>
      <c r="FP157" s="6" t="str">
        <f t="shared" ref="FP157:FP164" si="9398">IF($E157=FO157,FK157&amp;","&amp;FN157,FK157)</f>
        <v>,11,11,55</v>
      </c>
      <c r="FQ157" s="6" t="str">
        <f t="shared" ref="FQ157:FQ164" si="9399">IF($F157=FO157,FL157&amp;","&amp;FN157,FL157)</f>
        <v/>
      </c>
      <c r="FR157" s="6" t="str">
        <f t="shared" si="4956"/>
        <v/>
      </c>
      <c r="FS157" s="6" t="str">
        <f t="shared" ref="FS157:GK157" si="9400">IFERROR(ROUNDDOWN(IF(LEFT($C157,1)="*",FR157*IF(RIGHT($C157,LEN($C157)-1)="old",FR157,VALUE(RIGHT($C157,LEN($C157)-1))),FR157+IF(RIGHT($C157,LEN($C157)-1)="old",FR157,VALUE(RIGHT($C157,LEN($C157)-1))))/3,0),"")</f>
        <v/>
      </c>
      <c r="FT157" s="6" t="str">
        <f t="shared" ref="FT157:GK157" si="9401">IFERROR(IF(MOD(FS157,$D157)=0,$E157,$F157),"")</f>
        <v/>
      </c>
      <c r="FU157" s="6" t="str">
        <f t="shared" ref="FU157:FU164" si="9402">IF($E157=FT157,FP157&amp;","&amp;FS157,FP157)</f>
        <v>,11,11,55</v>
      </c>
      <c r="FV157" s="6" t="str">
        <f t="shared" ref="FV157:FV164" si="9403">IF($F157=FT157,FQ157&amp;","&amp;FS157,FQ157)</f>
        <v/>
      </c>
      <c r="FW157" s="6" t="str">
        <f t="shared" si="4959"/>
        <v/>
      </c>
      <c r="FX157" s="6" t="str">
        <f t="shared" ref="FX157:GK157" si="9404">IFERROR(ROUNDDOWN(IF(LEFT($C157,1)="*",FW157*IF(RIGHT($C157,LEN($C157)-1)="old",FW157,VALUE(RIGHT($C157,LEN($C157)-1))),FW157+IF(RIGHT($C157,LEN($C157)-1)="old",FW157,VALUE(RIGHT($C157,LEN($C157)-1))))/3,0),"")</f>
        <v/>
      </c>
      <c r="FY157" s="6" t="str">
        <f t="shared" ref="FY157:GK157" si="9405">IFERROR(IF(MOD(FX157,$D157)=0,$E157,$F157),"")</f>
        <v/>
      </c>
      <c r="FZ157" s="6" t="str">
        <f t="shared" ref="FZ157:FZ164" si="9406">IF($E157=FY157,FU157&amp;","&amp;FX157,FU157)</f>
        <v>,11,11,55</v>
      </c>
      <c r="GA157" s="6" t="str">
        <f t="shared" ref="GA157:GA164" si="9407">IF($F157=FY157,FV157&amp;","&amp;FX157,FV157)</f>
        <v/>
      </c>
      <c r="GB157" s="6" t="str">
        <f t="shared" si="4962"/>
        <v/>
      </c>
      <c r="GC157" s="6" t="str">
        <f t="shared" ref="GC157:GK157" si="9408">IFERROR(ROUNDDOWN(IF(LEFT($C157,1)="*",GB157*IF(RIGHT($C157,LEN($C157)-1)="old",GB157,VALUE(RIGHT($C157,LEN($C157)-1))),GB157+IF(RIGHT($C157,LEN($C157)-1)="old",GB157,VALUE(RIGHT($C157,LEN($C157)-1))))/3,0),"")</f>
        <v/>
      </c>
      <c r="GD157" s="6" t="str">
        <f t="shared" ref="GD157:GK157" si="9409">IFERROR(IF(MOD(GC157,$D157)=0,$E157,$F157),"")</f>
        <v/>
      </c>
      <c r="GE157" s="6" t="str">
        <f t="shared" ref="GE157:GE164" si="9410">IF($E157=GD157,FZ157&amp;","&amp;GC157,FZ157)</f>
        <v>,11,11,55</v>
      </c>
      <c r="GF157" s="6" t="str">
        <f t="shared" ref="GF157:GF164" si="9411">IF($F157=GD157,GA157&amp;","&amp;GC157,GA157)</f>
        <v/>
      </c>
      <c r="GG157" s="6" t="str">
        <f t="shared" si="4965"/>
        <v/>
      </c>
      <c r="GH157" s="6" t="str">
        <f t="shared" ref="GH157:GK157" si="9412">IFERROR(ROUNDDOWN(IF(LEFT($C157,1)="*",GG157*IF(RIGHT($C157,LEN($C157)-1)="old",GG157,VALUE(RIGHT($C157,LEN($C157)-1))),GG157+IF(RIGHT($C157,LEN($C157)-1)="old",GG157,VALUE(RIGHT($C157,LEN($C157)-1))))/3,0),"")</f>
        <v/>
      </c>
      <c r="GI157" s="6" t="str">
        <f t="shared" ref="GI157:GK157" si="9413">IFERROR(IF(MOD(GH157,$D157)=0,$E157,$F157),"")</f>
        <v/>
      </c>
      <c r="GJ157" s="6" t="str">
        <f t="shared" ref="GJ157:GJ164" si="9414">IF($E157=GI157,GE157&amp;","&amp;GH157,GE157)</f>
        <v>,11,11,55</v>
      </c>
      <c r="GK157" s="6" t="str">
        <f t="shared" ref="GK157:GK164" si="9415">IF($F157=GI157,GF157&amp;","&amp;GH157,GF157)</f>
        <v/>
      </c>
      <c r="GL157" s="6"/>
      <c r="GM157" s="6"/>
      <c r="GN157" s="6"/>
      <c r="GO157" s="6"/>
    </row>
    <row r="158" spans="1:197" x14ac:dyDescent="0.25">
      <c r="A158" s="6"/>
      <c r="B158" s="6">
        <v>1</v>
      </c>
      <c r="C158" s="6" t="str">
        <f>"*11"</f>
        <v>*11</v>
      </c>
      <c r="D158" s="6">
        <v>5</v>
      </c>
      <c r="E158" s="6">
        <v>4</v>
      </c>
      <c r="F158" s="6">
        <v>0</v>
      </c>
      <c r="G158" s="6"/>
      <c r="H158" s="6"/>
      <c r="I158" s="6" t="str">
        <f>IF(E151=B158,GJ151,"")&amp;IF(F151=B158,GK151,"")&amp;IF(E152=B158,GJ152,"")&amp;IF(F152=B158,GK152,"")&amp;IF(E153=B158,GJ153,"")&amp;IF(F153=B158,GK153,"")&amp;IF(E154=B158,GJ154,"")&amp;IF(F154=B158,GK154,"")&amp;IF(E155=B158,GJ155,"")&amp;IF(F155=B158,GK155,"")&amp;IF(E156=B158,GJ156,"")&amp;IF(F156=B158,GK156,"")&amp;IF(E157=B158,GJ157,"")&amp;IF(F157=B158,GK157,"")</f>
        <v>,2,2,2,9,7,7,7,7</v>
      </c>
      <c r="J158" s="6">
        <f t="shared" ref="J158:J164" si="9416">LEN(I158)-LEN(SUBSTITUTE(I158,",",""))</f>
        <v>8</v>
      </c>
      <c r="K158" s="6">
        <f>K150+J158</f>
        <v>155</v>
      </c>
      <c r="L158" s="6" t="str">
        <f>IF(E159=B158,GJ159,"")&amp;IF(F159=B158,GK159,"")&amp;IF(E160=B158,GJ160,"")&amp;IF(F160=B158,GK160,"")&amp;IF(E161=B158,GJ161,"")&amp;IF(F161=B158,GK161,"")&amp;IF(E162=B158,GJ162,"")&amp;IF(F162=B158,GK162,"")&amp;IF(E163=B158,GJ163,"")&amp;IF(F163=B158,GK163,"")&amp;IF(E164=B158,GJ164,"")&amp;IF(F164=B158,GK164,"")</f>
        <v>,2,9,9,9,7</v>
      </c>
      <c r="M158" s="6">
        <f>LEN(L158)-LEN(SUBSTITUTE(L158,",",""))</f>
        <v>5</v>
      </c>
      <c r="N158" s="6">
        <f>IF(N$4&lt;=$J158,VALUE(SUBSTITUTE(MID($I158,IFERROR(FIND(CHAR(1),SUBSTITUTE($I158,",",CHAR(1),(N$4+1)-1)),1),IFERROR(FIND(CHAR(1),SUBSTITUTE($I158,",",CHAR(1),(N$4+1))),LEN($I158)+1)-IFERROR(FIND(CHAR(1),SUBSTITUTE($I158,",",CHAR(1),(N$4+1)-1)),1)),",","")),"")</f>
        <v>2</v>
      </c>
      <c r="O158" s="6">
        <f t="shared" si="7634"/>
        <v>7</v>
      </c>
      <c r="P158" s="6">
        <f t="shared" si="7635"/>
        <v>0</v>
      </c>
      <c r="Q158" s="6" t="str">
        <f t="shared" si="9278"/>
        <v/>
      </c>
      <c r="R158" s="6" t="str">
        <f t="shared" si="9279"/>
        <v>,7</v>
      </c>
      <c r="S158" s="6">
        <f t="shared" ref="S158:S164" si="9417">IF(S$4&lt;=$J158,VALUE(SUBSTITUTE(MID($I158,IFERROR(FIND(CHAR(1),SUBSTITUTE($I158,",",CHAR(1),(S$4+1)-1)),1),IFERROR(FIND(CHAR(1),SUBSTITUTE($I158,",",CHAR(1),(S$4+1))),LEN($I158)+1)-IFERROR(FIND(CHAR(1),SUBSTITUTE($I158,",",CHAR(1),(S$4+1)-1)),1)),",","")),"")</f>
        <v>2</v>
      </c>
      <c r="T158" s="6">
        <f t="shared" ref="T158:T164" si="9418">IFERROR(ROUNDDOWN(IF(LEFT($C158,1)="*",S158*IF(RIGHT($C158,LEN($C158)-1)="old",S158,VALUE(RIGHT($C158,LEN($C158)-1))),S158+IF(RIGHT($C158,LEN($C158)-1)="old",S158,VALUE(RIGHT($C158,LEN($C158)-1))))/3,0),"")</f>
        <v>7</v>
      </c>
      <c r="U158" s="6">
        <f t="shared" ref="U158:U164" si="9419">IFERROR(IF(MOD(T158,$D158)=0,$E158,$F158),"")</f>
        <v>0</v>
      </c>
      <c r="V158" s="6" t="str">
        <f t="shared" si="8728"/>
        <v/>
      </c>
      <c r="W158" s="6" t="str">
        <f t="shared" si="8729"/>
        <v>,7,7</v>
      </c>
      <c r="X158" s="6">
        <f t="shared" ref="X158:X164" si="9420">IF(X$4&lt;=$J158,VALUE(SUBSTITUTE(MID($I158,IFERROR(FIND(CHAR(1),SUBSTITUTE($I158,",",CHAR(1),(X$4+1)-1)),1),IFERROR(FIND(CHAR(1),SUBSTITUTE($I158,",",CHAR(1),(X$4+1))),LEN($I158)+1)-IFERROR(FIND(CHAR(1),SUBSTITUTE($I158,",",CHAR(1),(X$4+1)-1)),1)),",","")),"")</f>
        <v>2</v>
      </c>
      <c r="Y158" s="6">
        <f t="shared" ref="Y158:CJ158" si="9421">IFERROR(ROUNDDOWN(IF(LEFT($C158,1)="*",X158*IF(RIGHT($C158,LEN($C158)-1)="old",X158,VALUE(RIGHT($C158,LEN($C158)-1))),X158+IF(RIGHT($C158,LEN($C158)-1)="old",X158,VALUE(RIGHT($C158,LEN($C158)-1))))/3,0),"")</f>
        <v>7</v>
      </c>
      <c r="Z158" s="6">
        <f t="shared" ref="Z158:CK158" si="9422">IFERROR(IF(MOD(Y158,$D158)=0,$E158,$F158),"")</f>
        <v>0</v>
      </c>
      <c r="AA158" s="6" t="str">
        <f t="shared" si="9282"/>
        <v/>
      </c>
      <c r="AB158" s="6" t="str">
        <f t="shared" si="9283"/>
        <v>,7,7,7</v>
      </c>
      <c r="AC158" s="6">
        <f t="shared" ref="AC158:AC164" si="9423">IF(AC$4&lt;=$J158,VALUE(SUBSTITUTE(MID($I158,IFERROR(FIND(CHAR(1),SUBSTITUTE($I158,",",CHAR(1),(AC$4+1)-1)),1),IFERROR(FIND(CHAR(1),SUBSTITUTE($I158,",",CHAR(1),(AC$4+1))),LEN($I158)+1)-IFERROR(FIND(CHAR(1),SUBSTITUTE($I158,",",CHAR(1),(AC$4+1)-1)),1)),",","")),"")</f>
        <v>9</v>
      </c>
      <c r="AD158" s="6">
        <f t="shared" ref="AD158:CO158" si="9424">IFERROR(ROUNDDOWN(IF(LEFT($C158,1)="*",AC158*IF(RIGHT($C158,LEN($C158)-1)="old",AC158,VALUE(RIGHT($C158,LEN($C158)-1))),AC158+IF(RIGHT($C158,LEN($C158)-1)="old",AC158,VALUE(RIGHT($C158,LEN($C158)-1))))/3,0),"")</f>
        <v>33</v>
      </c>
      <c r="AE158" s="6">
        <f t="shared" ref="AE158:CP158" si="9425">IFERROR(IF(MOD(AD158,$D158)=0,$E158,$F158),"")</f>
        <v>0</v>
      </c>
      <c r="AF158" s="6" t="str">
        <f t="shared" si="9286"/>
        <v/>
      </c>
      <c r="AG158" s="6" t="str">
        <f t="shared" si="9287"/>
        <v>,7,7,7,33</v>
      </c>
      <c r="AH158" s="6">
        <f t="shared" ref="AH158:AH164" si="9426">IF(AH$4&lt;=$J158,VALUE(SUBSTITUTE(MID($I158,IFERROR(FIND(CHAR(1),SUBSTITUTE($I158,",",CHAR(1),(AH$4+1)-1)),1),IFERROR(FIND(CHAR(1),SUBSTITUTE($I158,",",CHAR(1),(AH$4+1))),LEN($I158)+1)-IFERROR(FIND(CHAR(1),SUBSTITUTE($I158,",",CHAR(1),(AH$4+1)-1)),1)),",","")),"")</f>
        <v>7</v>
      </c>
      <c r="AI158" s="6">
        <f t="shared" ref="AI158:CT158" si="9427">IFERROR(ROUNDDOWN(IF(LEFT($C158,1)="*",AH158*IF(RIGHT($C158,LEN($C158)-1)="old",AH158,VALUE(RIGHT($C158,LEN($C158)-1))),AH158+IF(RIGHT($C158,LEN($C158)-1)="old",AH158,VALUE(RIGHT($C158,LEN($C158)-1))))/3,0),"")</f>
        <v>25</v>
      </c>
      <c r="AJ158" s="6">
        <f t="shared" ref="AJ158:CU158" si="9428">IFERROR(IF(MOD(AI158,$D158)=0,$E158,$F158),"")</f>
        <v>4</v>
      </c>
      <c r="AK158" s="6" t="str">
        <f t="shared" si="9290"/>
        <v>,25</v>
      </c>
      <c r="AL158" s="6" t="str">
        <f t="shared" si="9291"/>
        <v>,7,7,7,33</v>
      </c>
      <c r="AM158" s="6">
        <f t="shared" ref="AM158:AM164" si="9429">IF(AM$4&lt;=$J158,VALUE(SUBSTITUTE(MID($I158,IFERROR(FIND(CHAR(1),SUBSTITUTE($I158,",",CHAR(1),(AM$4+1)-1)),1),IFERROR(FIND(CHAR(1),SUBSTITUTE($I158,",",CHAR(1),(AM$4+1))),LEN($I158)+1)-IFERROR(FIND(CHAR(1),SUBSTITUTE($I158,",",CHAR(1),(AM$4+1)-1)),1)),",","")),"")</f>
        <v>7</v>
      </c>
      <c r="AN158" s="6">
        <f t="shared" ref="AN158:CY158" si="9430">IFERROR(ROUNDDOWN(IF(LEFT($C158,1)="*",AM158*IF(RIGHT($C158,LEN($C158)-1)="old",AM158,VALUE(RIGHT($C158,LEN($C158)-1))),AM158+IF(RIGHT($C158,LEN($C158)-1)="old",AM158,VALUE(RIGHT($C158,LEN($C158)-1))))/3,0),"")</f>
        <v>25</v>
      </c>
      <c r="AO158" s="6">
        <f t="shared" ref="AO158:CZ158" si="9431">IFERROR(IF(MOD(AN158,$D158)=0,$E158,$F158),"")</f>
        <v>4</v>
      </c>
      <c r="AP158" s="6" t="str">
        <f t="shared" si="9294"/>
        <v>,25,25</v>
      </c>
      <c r="AQ158" s="6" t="str">
        <f t="shared" si="9295"/>
        <v>,7,7,7,33</v>
      </c>
      <c r="AR158" s="6">
        <f t="shared" ref="AR158:AR164" si="9432">IF(AR$4&lt;=$J158,VALUE(SUBSTITUTE(MID($I158,IFERROR(FIND(CHAR(1),SUBSTITUTE($I158,",",CHAR(1),(AR$4+1)-1)),1),IFERROR(FIND(CHAR(1),SUBSTITUTE($I158,",",CHAR(1),(AR$4+1))),LEN($I158)+1)-IFERROR(FIND(CHAR(1),SUBSTITUTE($I158,",",CHAR(1),(AR$4+1)-1)),1)),",","")),"")</f>
        <v>7</v>
      </c>
      <c r="AS158" s="6">
        <f t="shared" ref="AS158:DD158" si="9433">IFERROR(ROUNDDOWN(IF(LEFT($C158,1)="*",AR158*IF(RIGHT($C158,LEN($C158)-1)="old",AR158,VALUE(RIGHT($C158,LEN($C158)-1))),AR158+IF(RIGHT($C158,LEN($C158)-1)="old",AR158,VALUE(RIGHT($C158,LEN($C158)-1))))/3,0),"")</f>
        <v>25</v>
      </c>
      <c r="AT158" s="6">
        <f t="shared" ref="AT158:DE158" si="9434">IFERROR(IF(MOD(AS158,$D158)=0,$E158,$F158),"")</f>
        <v>4</v>
      </c>
      <c r="AU158" s="6" t="str">
        <f t="shared" si="9298"/>
        <v>,25,25,25</v>
      </c>
      <c r="AV158" s="6" t="str">
        <f t="shared" si="9299"/>
        <v>,7,7,7,33</v>
      </c>
      <c r="AW158" s="6">
        <f t="shared" ref="AW158:AW164" si="9435">IF(AW$4&lt;=$J158,VALUE(SUBSTITUTE(MID($I158,IFERROR(FIND(CHAR(1),SUBSTITUTE($I158,",",CHAR(1),(AW$4+1)-1)),1),IFERROR(FIND(CHAR(1),SUBSTITUTE($I158,",",CHAR(1),(AW$4+1))),LEN($I158)+1)-IFERROR(FIND(CHAR(1),SUBSTITUTE($I158,",",CHAR(1),(AW$4+1)-1)),1)),",","")),"")</f>
        <v>7</v>
      </c>
      <c r="AX158" s="6">
        <f t="shared" ref="AX158:DI158" si="9436">IFERROR(ROUNDDOWN(IF(LEFT($C158,1)="*",AW158*IF(RIGHT($C158,LEN($C158)-1)="old",AW158,VALUE(RIGHT($C158,LEN($C158)-1))),AW158+IF(RIGHT($C158,LEN($C158)-1)="old",AW158,VALUE(RIGHT($C158,LEN($C158)-1))))/3,0),"")</f>
        <v>25</v>
      </c>
      <c r="AY158" s="6">
        <f t="shared" ref="AY158:DJ158" si="9437">IFERROR(IF(MOD(AX158,$D158)=0,$E158,$F158),"")</f>
        <v>4</v>
      </c>
      <c r="AZ158" s="6" t="str">
        <f t="shared" si="9302"/>
        <v>,25,25,25,25</v>
      </c>
      <c r="BA158" s="6" t="str">
        <f t="shared" si="9303"/>
        <v>,7,7,7,33</v>
      </c>
      <c r="BB158" s="6" t="str">
        <f t="shared" ref="BB158:BB164" si="9438">IF(BB$4&lt;=$J158,VALUE(SUBSTITUTE(MID($I158,IFERROR(FIND(CHAR(1),SUBSTITUTE($I158,",",CHAR(1),(BB$4+1)-1)),1),IFERROR(FIND(CHAR(1),SUBSTITUTE($I158,",",CHAR(1),(BB$4+1))),LEN($I158)+1)-IFERROR(FIND(CHAR(1),SUBSTITUTE($I158,",",CHAR(1),(BB$4+1)-1)),1)),",","")),"")</f>
        <v/>
      </c>
      <c r="BC158" s="6" t="str">
        <f t="shared" ref="BC158:DN158" si="9439">IFERROR(ROUNDDOWN(IF(LEFT($C158,1)="*",BB158*IF(RIGHT($C158,LEN($C158)-1)="old",BB158,VALUE(RIGHT($C158,LEN($C158)-1))),BB158+IF(RIGHT($C158,LEN($C158)-1)="old",BB158,VALUE(RIGHT($C158,LEN($C158)-1))))/3,0),"")</f>
        <v/>
      </c>
      <c r="BD158" s="6" t="str">
        <f t="shared" ref="BD158:DO158" si="9440">IFERROR(IF(MOD(BC158,$D158)=0,$E158,$F158),"")</f>
        <v/>
      </c>
      <c r="BE158" s="6" t="str">
        <f t="shared" si="9306"/>
        <v>,25,25,25,25</v>
      </c>
      <c r="BF158" s="6" t="str">
        <f t="shared" si="9307"/>
        <v>,7,7,7,33</v>
      </c>
      <c r="BG158" s="6" t="str">
        <f t="shared" ref="BG158:BG164" si="9441">IF(BG$4&lt;=$J158,VALUE(SUBSTITUTE(MID($I158,IFERROR(FIND(CHAR(1),SUBSTITUTE($I158,",",CHAR(1),(BG$4+1)-1)),1),IFERROR(FIND(CHAR(1),SUBSTITUTE($I158,",",CHAR(1),(BG$4+1))),LEN($I158)+1)-IFERROR(FIND(CHAR(1),SUBSTITUTE($I158,",",CHAR(1),(BG$4+1)-1)),1)),",","")),"")</f>
        <v/>
      </c>
      <c r="BH158" s="6" t="str">
        <f t="shared" ref="BH158:DS158" si="9442">IFERROR(ROUNDDOWN(IF(LEFT($C158,1)="*",BG158*IF(RIGHT($C158,LEN($C158)-1)="old",BG158,VALUE(RIGHT($C158,LEN($C158)-1))),BG158+IF(RIGHT($C158,LEN($C158)-1)="old",BG158,VALUE(RIGHT($C158,LEN($C158)-1))))/3,0),"")</f>
        <v/>
      </c>
      <c r="BI158" s="6" t="str">
        <f t="shared" ref="BI158:DT158" si="9443">IFERROR(IF(MOD(BH158,$D158)=0,$E158,$F158),"")</f>
        <v/>
      </c>
      <c r="BJ158" s="6" t="str">
        <f t="shared" si="9310"/>
        <v>,25,25,25,25</v>
      </c>
      <c r="BK158" s="6" t="str">
        <f t="shared" si="9311"/>
        <v>,7,7,7,33</v>
      </c>
      <c r="BL158" s="6" t="str">
        <f t="shared" ref="BL158:BL164" si="9444">IF(BL$4&lt;=$J158,VALUE(SUBSTITUTE(MID($I158,IFERROR(FIND(CHAR(1),SUBSTITUTE($I158,",",CHAR(1),(BL$4+1)-1)),1),IFERROR(FIND(CHAR(1),SUBSTITUTE($I158,",",CHAR(1),(BL$4+1))),LEN($I158)+1)-IFERROR(FIND(CHAR(1),SUBSTITUTE($I158,",",CHAR(1),(BL$4+1)-1)),1)),",","")),"")</f>
        <v/>
      </c>
      <c r="BM158" s="6" t="str">
        <f t="shared" ref="BM158:DX158" si="9445">IFERROR(ROUNDDOWN(IF(LEFT($C158,1)="*",BL158*IF(RIGHT($C158,LEN($C158)-1)="old",BL158,VALUE(RIGHT($C158,LEN($C158)-1))),BL158+IF(RIGHT($C158,LEN($C158)-1)="old",BL158,VALUE(RIGHT($C158,LEN($C158)-1))))/3,0),"")</f>
        <v/>
      </c>
      <c r="BN158" s="6" t="str">
        <f t="shared" ref="BN158:DY158" si="9446">IFERROR(IF(MOD(BM158,$D158)=0,$E158,$F158),"")</f>
        <v/>
      </c>
      <c r="BO158" s="6" t="str">
        <f t="shared" si="9314"/>
        <v>,25,25,25,25</v>
      </c>
      <c r="BP158" s="6" t="str">
        <f t="shared" si="9315"/>
        <v>,7,7,7,33</v>
      </c>
      <c r="BQ158" s="6" t="str">
        <f t="shared" ref="BQ158:BQ164" si="9447">IF(BQ$4&lt;=$J158,VALUE(SUBSTITUTE(MID($I158,IFERROR(FIND(CHAR(1),SUBSTITUTE($I158,",",CHAR(1),(BQ$4+1)-1)),1),IFERROR(FIND(CHAR(1),SUBSTITUTE($I158,",",CHAR(1),(BQ$4+1))),LEN($I158)+1)-IFERROR(FIND(CHAR(1),SUBSTITUTE($I158,",",CHAR(1),(BQ$4+1)-1)),1)),",","")),"")</f>
        <v/>
      </c>
      <c r="BR158" s="6" t="str">
        <f t="shared" ref="BR158:EC158" si="9448">IFERROR(ROUNDDOWN(IF(LEFT($C158,1)="*",BQ158*IF(RIGHT($C158,LEN($C158)-1)="old",BQ158,VALUE(RIGHT($C158,LEN($C158)-1))),BQ158+IF(RIGHT($C158,LEN($C158)-1)="old",BQ158,VALUE(RIGHT($C158,LEN($C158)-1))))/3,0),"")</f>
        <v/>
      </c>
      <c r="BS158" s="6" t="str">
        <f t="shared" ref="BS158:ED158" si="9449">IFERROR(IF(MOD(BR158,$D158)=0,$E158,$F158),"")</f>
        <v/>
      </c>
      <c r="BT158" s="6" t="str">
        <f t="shared" si="9318"/>
        <v>,25,25,25,25</v>
      </c>
      <c r="BU158" s="6" t="str">
        <f t="shared" si="9319"/>
        <v>,7,7,7,33</v>
      </c>
      <c r="BV158" s="6" t="str">
        <f t="shared" ref="BV158:BV164" si="9450">IF(BV$4&lt;=$J158,VALUE(SUBSTITUTE(MID($I158,IFERROR(FIND(CHAR(1),SUBSTITUTE($I158,",",CHAR(1),(BV$4+1)-1)),1),IFERROR(FIND(CHAR(1),SUBSTITUTE($I158,",",CHAR(1),(BV$4+1))),LEN($I158)+1)-IFERROR(FIND(CHAR(1),SUBSTITUTE($I158,",",CHAR(1),(BV$4+1)-1)),1)),",","")),"")</f>
        <v/>
      </c>
      <c r="BW158" s="6" t="str">
        <f t="shared" ref="BW158:EH158" si="9451">IFERROR(ROUNDDOWN(IF(LEFT($C158,1)="*",BV158*IF(RIGHT($C158,LEN($C158)-1)="old",BV158,VALUE(RIGHT($C158,LEN($C158)-1))),BV158+IF(RIGHT($C158,LEN($C158)-1)="old",BV158,VALUE(RIGHT($C158,LEN($C158)-1))))/3,0),"")</f>
        <v/>
      </c>
      <c r="BX158" s="6" t="str">
        <f t="shared" ref="BX158:EI158" si="9452">IFERROR(IF(MOD(BW158,$D158)=0,$E158,$F158),"")</f>
        <v/>
      </c>
      <c r="BY158" s="6" t="str">
        <f t="shared" si="9322"/>
        <v>,25,25,25,25</v>
      </c>
      <c r="BZ158" s="6" t="str">
        <f t="shared" si="9323"/>
        <v>,7,7,7,33</v>
      </c>
      <c r="CA158" s="6" t="str">
        <f t="shared" ref="CA158:CA164" si="9453">IF(CA$4&lt;=$J158,VALUE(SUBSTITUTE(MID($I158,IFERROR(FIND(CHAR(1),SUBSTITUTE($I158,",",CHAR(1),(CA$4+1)-1)),1),IFERROR(FIND(CHAR(1),SUBSTITUTE($I158,",",CHAR(1),(CA$4+1))),LEN($I158)+1)-IFERROR(FIND(CHAR(1),SUBSTITUTE($I158,",",CHAR(1),(CA$4+1)-1)),1)),",","")),"")</f>
        <v/>
      </c>
      <c r="CB158" s="6" t="str">
        <f t="shared" ref="CB158:EM158" si="9454">IFERROR(ROUNDDOWN(IF(LEFT($C158,1)="*",CA158*IF(RIGHT($C158,LEN($C158)-1)="old",CA158,VALUE(RIGHT($C158,LEN($C158)-1))),CA158+IF(RIGHT($C158,LEN($C158)-1)="old",CA158,VALUE(RIGHT($C158,LEN($C158)-1))))/3,0),"")</f>
        <v/>
      </c>
      <c r="CC158" s="6" t="str">
        <f t="shared" ref="CC158:EN158" si="9455">IFERROR(IF(MOD(CB158,$D158)=0,$E158,$F158),"")</f>
        <v/>
      </c>
      <c r="CD158" s="6" t="str">
        <f t="shared" si="9326"/>
        <v>,25,25,25,25</v>
      </c>
      <c r="CE158" s="6" t="str">
        <f t="shared" si="9327"/>
        <v>,7,7,7,33</v>
      </c>
      <c r="CF158" s="6" t="str">
        <f t="shared" ref="CF158:CF164" si="9456">IF(CF$4&lt;=$J158,VALUE(SUBSTITUTE(MID($I158,IFERROR(FIND(CHAR(1),SUBSTITUTE($I158,",",CHAR(1),(CF$4+1)-1)),1),IFERROR(FIND(CHAR(1),SUBSTITUTE($I158,",",CHAR(1),(CF$4+1))),LEN($I158)+1)-IFERROR(FIND(CHAR(1),SUBSTITUTE($I158,",",CHAR(1),(CF$4+1)-1)),1)),",","")),"")</f>
        <v/>
      </c>
      <c r="CG158" s="6" t="str">
        <f t="shared" ref="CG158:ER158" si="9457">IFERROR(ROUNDDOWN(IF(LEFT($C158,1)="*",CF158*IF(RIGHT($C158,LEN($C158)-1)="old",CF158,VALUE(RIGHT($C158,LEN($C158)-1))),CF158+IF(RIGHT($C158,LEN($C158)-1)="old",CF158,VALUE(RIGHT($C158,LEN($C158)-1))))/3,0),"")</f>
        <v/>
      </c>
      <c r="CH158" s="6" t="str">
        <f t="shared" ref="CH158:ES158" si="9458">IFERROR(IF(MOD(CG158,$D158)=0,$E158,$F158),"")</f>
        <v/>
      </c>
      <c r="CI158" s="6" t="str">
        <f t="shared" si="9330"/>
        <v>,25,25,25,25</v>
      </c>
      <c r="CJ158" s="6" t="str">
        <f t="shared" si="9331"/>
        <v>,7,7,7,33</v>
      </c>
      <c r="CK158" s="6" t="str">
        <f t="shared" ref="CK158:CK164" si="9459">IF(CK$4&lt;=$J158,VALUE(SUBSTITUTE(MID($I158,IFERROR(FIND(CHAR(1),SUBSTITUTE($I158,",",CHAR(1),(CK$4+1)-1)),1),IFERROR(FIND(CHAR(1),SUBSTITUTE($I158,",",CHAR(1),(CK$4+1))),LEN($I158)+1)-IFERROR(FIND(CHAR(1),SUBSTITUTE($I158,",",CHAR(1),(CK$4+1)-1)),1)),",","")),"")</f>
        <v/>
      </c>
      <c r="CL158" s="6" t="str">
        <f t="shared" ref="CL158:EW158" si="9460">IFERROR(ROUNDDOWN(IF(LEFT($C158,1)="*",CK158*IF(RIGHT($C158,LEN($C158)-1)="old",CK158,VALUE(RIGHT($C158,LEN($C158)-1))),CK158+IF(RIGHT($C158,LEN($C158)-1)="old",CK158,VALUE(RIGHT($C158,LEN($C158)-1))))/3,0),"")</f>
        <v/>
      </c>
      <c r="CM158" s="6" t="str">
        <f t="shared" ref="CM158:EX158" si="9461">IFERROR(IF(MOD(CL158,$D158)=0,$E158,$F158),"")</f>
        <v/>
      </c>
      <c r="CN158" s="6" t="str">
        <f t="shared" si="9334"/>
        <v>,25,25,25,25</v>
      </c>
      <c r="CO158" s="6" t="str">
        <f t="shared" si="9335"/>
        <v>,7,7,7,33</v>
      </c>
      <c r="CP158" s="6" t="str">
        <f t="shared" ref="CP158:CP164" si="9462">IF(CP$4&lt;=$J158,VALUE(SUBSTITUTE(MID($I158,IFERROR(FIND(CHAR(1),SUBSTITUTE($I158,",",CHAR(1),(CP$4+1)-1)),1),IFERROR(FIND(CHAR(1),SUBSTITUTE($I158,",",CHAR(1),(CP$4+1))),LEN($I158)+1)-IFERROR(FIND(CHAR(1),SUBSTITUTE($I158,",",CHAR(1),(CP$4+1)-1)),1)),",","")),"")</f>
        <v/>
      </c>
      <c r="CQ158" s="6" t="str">
        <f t="shared" ref="CQ158:FB158" si="9463">IFERROR(ROUNDDOWN(IF(LEFT($C158,1)="*",CP158*IF(RIGHT($C158,LEN($C158)-1)="old",CP158,VALUE(RIGHT($C158,LEN($C158)-1))),CP158+IF(RIGHT($C158,LEN($C158)-1)="old",CP158,VALUE(RIGHT($C158,LEN($C158)-1))))/3,0),"")</f>
        <v/>
      </c>
      <c r="CR158" s="6" t="str">
        <f t="shared" ref="CR158:FC158" si="9464">IFERROR(IF(MOD(CQ158,$D158)=0,$E158,$F158),"")</f>
        <v/>
      </c>
      <c r="CS158" s="6" t="str">
        <f t="shared" si="9338"/>
        <v>,25,25,25,25</v>
      </c>
      <c r="CT158" s="6" t="str">
        <f t="shared" si="9339"/>
        <v>,7,7,7,33</v>
      </c>
      <c r="CU158" s="6" t="str">
        <f t="shared" ref="CU158:CU164" si="9465">IF(CU$4&lt;=$J158,VALUE(SUBSTITUTE(MID($I158,IFERROR(FIND(CHAR(1),SUBSTITUTE($I158,",",CHAR(1),(CU$4+1)-1)),1),IFERROR(FIND(CHAR(1),SUBSTITUTE($I158,",",CHAR(1),(CU$4+1))),LEN($I158)+1)-IFERROR(FIND(CHAR(1),SUBSTITUTE($I158,",",CHAR(1),(CU$4+1)-1)),1)),",","")),"")</f>
        <v/>
      </c>
      <c r="CV158" s="6" t="str">
        <f t="shared" ref="CV158:FG158" si="9466">IFERROR(ROUNDDOWN(IF(LEFT($C158,1)="*",CU158*IF(RIGHT($C158,LEN($C158)-1)="old",CU158,VALUE(RIGHT($C158,LEN($C158)-1))),CU158+IF(RIGHT($C158,LEN($C158)-1)="old",CU158,VALUE(RIGHT($C158,LEN($C158)-1))))/3,0),"")</f>
        <v/>
      </c>
      <c r="CW158" s="6" t="str">
        <f t="shared" ref="CW158:FH158" si="9467">IFERROR(IF(MOD(CV158,$D158)=0,$E158,$F158),"")</f>
        <v/>
      </c>
      <c r="CX158" s="6" t="str">
        <f t="shared" si="9342"/>
        <v>,25,25,25,25</v>
      </c>
      <c r="CY158" s="6" t="str">
        <f t="shared" si="9343"/>
        <v>,7,7,7,33</v>
      </c>
      <c r="CZ158" s="6" t="str">
        <f t="shared" ref="CZ158:CZ164" si="9468">IF(CZ$4&lt;=$J158,VALUE(SUBSTITUTE(MID($I158,IFERROR(FIND(CHAR(1),SUBSTITUTE($I158,",",CHAR(1),(CZ$4+1)-1)),1),IFERROR(FIND(CHAR(1),SUBSTITUTE($I158,",",CHAR(1),(CZ$4+1))),LEN($I158)+1)-IFERROR(FIND(CHAR(1),SUBSTITUTE($I158,",",CHAR(1),(CZ$4+1)-1)),1)),",","")),"")</f>
        <v/>
      </c>
      <c r="DA158" s="6" t="str">
        <f t="shared" ref="DA158:FL158" si="9469">IFERROR(ROUNDDOWN(IF(LEFT($C158,1)="*",CZ158*IF(RIGHT($C158,LEN($C158)-1)="old",CZ158,VALUE(RIGHT($C158,LEN($C158)-1))),CZ158+IF(RIGHT($C158,LEN($C158)-1)="old",CZ158,VALUE(RIGHT($C158,LEN($C158)-1))))/3,0),"")</f>
        <v/>
      </c>
      <c r="DB158" s="6" t="str">
        <f t="shared" ref="DB158:FM158" si="9470">IFERROR(IF(MOD(DA158,$D158)=0,$E158,$F158),"")</f>
        <v/>
      </c>
      <c r="DC158" s="6" t="str">
        <f t="shared" si="9346"/>
        <v>,25,25,25,25</v>
      </c>
      <c r="DD158" s="6" t="str">
        <f t="shared" si="9347"/>
        <v>,7,7,7,33</v>
      </c>
      <c r="DE158" s="6" t="str">
        <f t="shared" ref="DE158:DE164" si="9471">IF(DE$4&lt;=$J158,VALUE(SUBSTITUTE(MID($I158,IFERROR(FIND(CHAR(1),SUBSTITUTE($I158,",",CHAR(1),(DE$4+1)-1)),1),IFERROR(FIND(CHAR(1),SUBSTITUTE($I158,",",CHAR(1),(DE$4+1))),LEN($I158)+1)-IFERROR(FIND(CHAR(1),SUBSTITUTE($I158,",",CHAR(1),(DE$4+1)-1)),1)),",","")),"")</f>
        <v/>
      </c>
      <c r="DF158" s="6" t="str">
        <f t="shared" ref="DF158:FQ158" si="9472">IFERROR(ROUNDDOWN(IF(LEFT($C158,1)="*",DE158*IF(RIGHT($C158,LEN($C158)-1)="old",DE158,VALUE(RIGHT($C158,LEN($C158)-1))),DE158+IF(RIGHT($C158,LEN($C158)-1)="old",DE158,VALUE(RIGHT($C158,LEN($C158)-1))))/3,0),"")</f>
        <v/>
      </c>
      <c r="DG158" s="6" t="str">
        <f t="shared" ref="DG158:FR158" si="9473">IFERROR(IF(MOD(DF158,$D158)=0,$E158,$F158),"")</f>
        <v/>
      </c>
      <c r="DH158" s="6" t="str">
        <f t="shared" si="9350"/>
        <v>,25,25,25,25</v>
      </c>
      <c r="DI158" s="6" t="str">
        <f t="shared" si="9351"/>
        <v>,7,7,7,33</v>
      </c>
      <c r="DJ158" s="6" t="str">
        <f t="shared" ref="DJ158:DJ164" si="9474">IF(DJ$4&lt;=$J158,VALUE(SUBSTITUTE(MID($I158,IFERROR(FIND(CHAR(1),SUBSTITUTE($I158,",",CHAR(1),(DJ$4+1)-1)),1),IFERROR(FIND(CHAR(1),SUBSTITUTE($I158,",",CHAR(1),(DJ$4+1))),LEN($I158)+1)-IFERROR(FIND(CHAR(1),SUBSTITUTE($I158,",",CHAR(1),(DJ$4+1)-1)),1)),",","")),"")</f>
        <v/>
      </c>
      <c r="DK158" s="6" t="str">
        <f t="shared" ref="DK158:FV158" si="9475">IFERROR(ROUNDDOWN(IF(LEFT($C158,1)="*",DJ158*IF(RIGHT($C158,LEN($C158)-1)="old",DJ158,VALUE(RIGHT($C158,LEN($C158)-1))),DJ158+IF(RIGHT($C158,LEN($C158)-1)="old",DJ158,VALUE(RIGHT($C158,LEN($C158)-1))))/3,0),"")</f>
        <v/>
      </c>
      <c r="DL158" s="6" t="str">
        <f t="shared" ref="DL158:FW158" si="9476">IFERROR(IF(MOD(DK158,$D158)=0,$E158,$F158),"")</f>
        <v/>
      </c>
      <c r="DM158" s="6" t="str">
        <f t="shared" si="9354"/>
        <v>,25,25,25,25</v>
      </c>
      <c r="DN158" s="6" t="str">
        <f t="shared" si="9355"/>
        <v>,7,7,7,33</v>
      </c>
      <c r="DO158" s="6" t="str">
        <f t="shared" ref="DO158:DO164" si="9477">IF(DO$4&lt;=$J158,VALUE(SUBSTITUTE(MID($I158,IFERROR(FIND(CHAR(1),SUBSTITUTE($I158,",",CHAR(1),(DO$4+1)-1)),1),IFERROR(FIND(CHAR(1),SUBSTITUTE($I158,",",CHAR(1),(DO$4+1))),LEN($I158)+1)-IFERROR(FIND(CHAR(1),SUBSTITUTE($I158,",",CHAR(1),(DO$4+1)-1)),1)),",","")),"")</f>
        <v/>
      </c>
      <c r="DP158" s="6" t="str">
        <f t="shared" ref="DP158:GA158" si="9478">IFERROR(ROUNDDOWN(IF(LEFT($C158,1)="*",DO158*IF(RIGHT($C158,LEN($C158)-1)="old",DO158,VALUE(RIGHT($C158,LEN($C158)-1))),DO158+IF(RIGHT($C158,LEN($C158)-1)="old",DO158,VALUE(RIGHT($C158,LEN($C158)-1))))/3,0),"")</f>
        <v/>
      </c>
      <c r="DQ158" s="6" t="str">
        <f t="shared" ref="DQ158:GB158" si="9479">IFERROR(IF(MOD(DP158,$D158)=0,$E158,$F158),"")</f>
        <v/>
      </c>
      <c r="DR158" s="6" t="str">
        <f t="shared" si="9358"/>
        <v>,25,25,25,25</v>
      </c>
      <c r="DS158" s="6" t="str">
        <f t="shared" si="9359"/>
        <v>,7,7,7,33</v>
      </c>
      <c r="DT158" s="6" t="str">
        <f t="shared" ref="DT158:DT164" si="9480">IF(DT$4&lt;=$J158,VALUE(SUBSTITUTE(MID($I158,IFERROR(FIND(CHAR(1),SUBSTITUTE($I158,",",CHAR(1),(DT$4+1)-1)),1),IFERROR(FIND(CHAR(1),SUBSTITUTE($I158,",",CHAR(1),(DT$4+1))),LEN($I158)+1)-IFERROR(FIND(CHAR(1),SUBSTITUTE($I158,",",CHAR(1),(DT$4+1)-1)),1)),",","")),"")</f>
        <v/>
      </c>
      <c r="DU158" s="6" t="str">
        <f t="shared" ref="DU158:GF158" si="9481">IFERROR(ROUNDDOWN(IF(LEFT($C158,1)="*",DT158*IF(RIGHT($C158,LEN($C158)-1)="old",DT158,VALUE(RIGHT($C158,LEN($C158)-1))),DT158+IF(RIGHT($C158,LEN($C158)-1)="old",DT158,VALUE(RIGHT($C158,LEN($C158)-1))))/3,0),"")</f>
        <v/>
      </c>
      <c r="DV158" s="6" t="str">
        <f t="shared" ref="DV158:GG158" si="9482">IFERROR(IF(MOD(DU158,$D158)=0,$E158,$F158),"")</f>
        <v/>
      </c>
      <c r="DW158" s="6" t="str">
        <f t="shared" si="9362"/>
        <v>,25,25,25,25</v>
      </c>
      <c r="DX158" s="6" t="str">
        <f t="shared" si="9363"/>
        <v>,7,7,7,33</v>
      </c>
      <c r="DY158" s="6" t="str">
        <f t="shared" ref="DY158:DY164" si="9483">IF(DY$4&lt;=$J158,VALUE(SUBSTITUTE(MID($I158,IFERROR(FIND(CHAR(1),SUBSTITUTE($I158,",",CHAR(1),(DY$4+1)-1)),1),IFERROR(FIND(CHAR(1),SUBSTITUTE($I158,",",CHAR(1),(DY$4+1))),LEN($I158)+1)-IFERROR(FIND(CHAR(1),SUBSTITUTE($I158,",",CHAR(1),(DY$4+1)-1)),1)),",","")),"")</f>
        <v/>
      </c>
      <c r="DZ158" s="6" t="str">
        <f t="shared" ref="DZ158:GK158" si="9484">IFERROR(ROUNDDOWN(IF(LEFT($C158,1)="*",DY158*IF(RIGHT($C158,LEN($C158)-1)="old",DY158,VALUE(RIGHT($C158,LEN($C158)-1))),DY158+IF(RIGHT($C158,LEN($C158)-1)="old",DY158,VALUE(RIGHT($C158,LEN($C158)-1))))/3,0),"")</f>
        <v/>
      </c>
      <c r="EA158" s="6" t="str">
        <f t="shared" ref="EA158:GK158" si="9485">IFERROR(IF(MOD(DZ158,$D158)=0,$E158,$F158),"")</f>
        <v/>
      </c>
      <c r="EB158" s="6" t="str">
        <f t="shared" si="9366"/>
        <v>,25,25,25,25</v>
      </c>
      <c r="EC158" s="6" t="str">
        <f t="shared" si="9367"/>
        <v>,7,7,7,33</v>
      </c>
      <c r="ED158" s="6" t="str">
        <f t="shared" ref="ED158:ED164" si="9486">IF(ED$4&lt;=$J158,VALUE(SUBSTITUTE(MID($I158,IFERROR(FIND(CHAR(1),SUBSTITUTE($I158,",",CHAR(1),(ED$4+1)-1)),1),IFERROR(FIND(CHAR(1),SUBSTITUTE($I158,",",CHAR(1),(ED$4+1))),LEN($I158)+1)-IFERROR(FIND(CHAR(1),SUBSTITUTE($I158,",",CHAR(1),(ED$4+1)-1)),1)),",","")),"")</f>
        <v/>
      </c>
      <c r="EE158" s="6" t="str">
        <f t="shared" ref="EE158:GK158" si="9487">IFERROR(ROUNDDOWN(IF(LEFT($C158,1)="*",ED158*IF(RIGHT($C158,LEN($C158)-1)="old",ED158,VALUE(RIGHT($C158,LEN($C158)-1))),ED158+IF(RIGHT($C158,LEN($C158)-1)="old",ED158,VALUE(RIGHT($C158,LEN($C158)-1))))/3,0),"")</f>
        <v/>
      </c>
      <c r="EF158" s="6" t="str">
        <f t="shared" ref="EF158:GK158" si="9488">IFERROR(IF(MOD(EE158,$D158)=0,$E158,$F158),"")</f>
        <v/>
      </c>
      <c r="EG158" s="6" t="str">
        <f t="shared" si="9370"/>
        <v>,25,25,25,25</v>
      </c>
      <c r="EH158" s="6" t="str">
        <f t="shared" si="9371"/>
        <v>,7,7,7,33</v>
      </c>
      <c r="EI158" s="6" t="str">
        <f t="shared" ref="EI158:EI164" si="9489">IF(EI$4&lt;=$J158,VALUE(SUBSTITUTE(MID($I158,IFERROR(FIND(CHAR(1),SUBSTITUTE($I158,",",CHAR(1),(EI$4+1)-1)),1),IFERROR(FIND(CHAR(1),SUBSTITUTE($I158,",",CHAR(1),(EI$4+1))),LEN($I158)+1)-IFERROR(FIND(CHAR(1),SUBSTITUTE($I158,",",CHAR(1),(EI$4+1)-1)),1)),",","")),"")</f>
        <v/>
      </c>
      <c r="EJ158" s="6" t="str">
        <f t="shared" ref="EJ158:GK158" si="9490">IFERROR(ROUNDDOWN(IF(LEFT($C158,1)="*",EI158*IF(RIGHT($C158,LEN($C158)-1)="old",EI158,VALUE(RIGHT($C158,LEN($C158)-1))),EI158+IF(RIGHT($C158,LEN($C158)-1)="old",EI158,VALUE(RIGHT($C158,LEN($C158)-1))))/3,0),"")</f>
        <v/>
      </c>
      <c r="EK158" s="6" t="str">
        <f t="shared" ref="EK158:GK158" si="9491">IFERROR(IF(MOD(EJ158,$D158)=0,$E158,$F158),"")</f>
        <v/>
      </c>
      <c r="EL158" s="6" t="str">
        <f t="shared" si="9374"/>
        <v>,25,25,25,25</v>
      </c>
      <c r="EM158" s="6" t="str">
        <f t="shared" si="9375"/>
        <v>,7,7,7,33</v>
      </c>
      <c r="EN158" s="6" t="str">
        <f t="shared" ref="EN158:EN164" si="9492">IF(EN$4&lt;=$J158,VALUE(SUBSTITUTE(MID($I158,IFERROR(FIND(CHAR(1),SUBSTITUTE($I158,",",CHAR(1),(EN$4+1)-1)),1),IFERROR(FIND(CHAR(1),SUBSTITUTE($I158,",",CHAR(1),(EN$4+1))),LEN($I158)+1)-IFERROR(FIND(CHAR(1),SUBSTITUTE($I158,",",CHAR(1),(EN$4+1)-1)),1)),",","")),"")</f>
        <v/>
      </c>
      <c r="EO158" s="6" t="str">
        <f t="shared" ref="EO158:GK158" si="9493">IFERROR(ROUNDDOWN(IF(LEFT($C158,1)="*",EN158*IF(RIGHT($C158,LEN($C158)-1)="old",EN158,VALUE(RIGHT($C158,LEN($C158)-1))),EN158+IF(RIGHT($C158,LEN($C158)-1)="old",EN158,VALUE(RIGHT($C158,LEN($C158)-1))))/3,0),"")</f>
        <v/>
      </c>
      <c r="EP158" s="6" t="str">
        <f t="shared" ref="EP158:GK158" si="9494">IFERROR(IF(MOD(EO158,$D158)=0,$E158,$F158),"")</f>
        <v/>
      </c>
      <c r="EQ158" s="6" t="str">
        <f t="shared" si="9378"/>
        <v>,25,25,25,25</v>
      </c>
      <c r="ER158" s="6" t="str">
        <f t="shared" si="9379"/>
        <v>,7,7,7,33</v>
      </c>
      <c r="ES158" s="6" t="str">
        <f t="shared" ref="ES158:ES164" si="9495">IF(ES$4&lt;=$J158,VALUE(SUBSTITUTE(MID($I158,IFERROR(FIND(CHAR(1),SUBSTITUTE($I158,",",CHAR(1),(ES$4+1)-1)),1),IFERROR(FIND(CHAR(1),SUBSTITUTE($I158,",",CHAR(1),(ES$4+1))),LEN($I158)+1)-IFERROR(FIND(CHAR(1),SUBSTITUTE($I158,",",CHAR(1),(ES$4+1)-1)),1)),",","")),"")</f>
        <v/>
      </c>
      <c r="ET158" s="6" t="str">
        <f t="shared" ref="ET158:GK158" si="9496">IFERROR(ROUNDDOWN(IF(LEFT($C158,1)="*",ES158*IF(RIGHT($C158,LEN($C158)-1)="old",ES158,VALUE(RIGHT($C158,LEN($C158)-1))),ES158+IF(RIGHT($C158,LEN($C158)-1)="old",ES158,VALUE(RIGHT($C158,LEN($C158)-1))))/3,0),"")</f>
        <v/>
      </c>
      <c r="EU158" s="6" t="str">
        <f t="shared" ref="EU158:GK158" si="9497">IFERROR(IF(MOD(ET158,$D158)=0,$E158,$F158),"")</f>
        <v/>
      </c>
      <c r="EV158" s="6" t="str">
        <f t="shared" si="9382"/>
        <v>,25,25,25,25</v>
      </c>
      <c r="EW158" s="6" t="str">
        <f t="shared" si="9383"/>
        <v>,7,7,7,33</v>
      </c>
      <c r="EX158" s="6" t="str">
        <f t="shared" ref="EX158:EX164" si="9498">IF(EX$4&lt;=$J158,VALUE(SUBSTITUTE(MID($I158,IFERROR(FIND(CHAR(1),SUBSTITUTE($I158,",",CHAR(1),(EX$4+1)-1)),1),IFERROR(FIND(CHAR(1),SUBSTITUTE($I158,",",CHAR(1),(EX$4+1))),LEN($I158)+1)-IFERROR(FIND(CHAR(1),SUBSTITUTE($I158,",",CHAR(1),(EX$4+1)-1)),1)),",","")),"")</f>
        <v/>
      </c>
      <c r="EY158" s="6" t="str">
        <f t="shared" ref="EY158:GK158" si="9499">IFERROR(ROUNDDOWN(IF(LEFT($C158,1)="*",EX158*IF(RIGHT($C158,LEN($C158)-1)="old",EX158,VALUE(RIGHT($C158,LEN($C158)-1))),EX158+IF(RIGHT($C158,LEN($C158)-1)="old",EX158,VALUE(RIGHT($C158,LEN($C158)-1))))/3,0),"")</f>
        <v/>
      </c>
      <c r="EZ158" s="6" t="str">
        <f t="shared" ref="EZ158:GK158" si="9500">IFERROR(IF(MOD(EY158,$D158)=0,$E158,$F158),"")</f>
        <v/>
      </c>
      <c r="FA158" s="6" t="str">
        <f t="shared" si="9386"/>
        <v>,25,25,25,25</v>
      </c>
      <c r="FB158" s="6" t="str">
        <f t="shared" si="9387"/>
        <v>,7,7,7,33</v>
      </c>
      <c r="FC158" s="6" t="str">
        <f t="shared" ref="FC158:FC164" si="9501">IF(FC$4&lt;=$J158,VALUE(SUBSTITUTE(MID($I158,IFERROR(FIND(CHAR(1),SUBSTITUTE($I158,",",CHAR(1),(FC$4+1)-1)),1),IFERROR(FIND(CHAR(1),SUBSTITUTE($I158,",",CHAR(1),(FC$4+1))),LEN($I158)+1)-IFERROR(FIND(CHAR(1),SUBSTITUTE($I158,",",CHAR(1),(FC$4+1)-1)),1)),",","")),"")</f>
        <v/>
      </c>
      <c r="FD158" s="6" t="str">
        <f t="shared" ref="FD158:GK158" si="9502">IFERROR(ROUNDDOWN(IF(LEFT($C158,1)="*",FC158*IF(RIGHT($C158,LEN($C158)-1)="old",FC158,VALUE(RIGHT($C158,LEN($C158)-1))),FC158+IF(RIGHT($C158,LEN($C158)-1)="old",FC158,VALUE(RIGHT($C158,LEN($C158)-1))))/3,0),"")</f>
        <v/>
      </c>
      <c r="FE158" s="6" t="str">
        <f t="shared" ref="FE158:GK158" si="9503">IFERROR(IF(MOD(FD158,$D158)=0,$E158,$F158),"")</f>
        <v/>
      </c>
      <c r="FF158" s="6" t="str">
        <f t="shared" si="9390"/>
        <v>,25,25,25,25</v>
      </c>
      <c r="FG158" s="6" t="str">
        <f t="shared" si="9391"/>
        <v>,7,7,7,33</v>
      </c>
      <c r="FH158" s="6" t="str">
        <f t="shared" ref="FH158:FH164" si="9504">IF(FH$4&lt;=$J158,VALUE(SUBSTITUTE(MID($I158,IFERROR(FIND(CHAR(1),SUBSTITUTE($I158,",",CHAR(1),(FH$4+1)-1)),1),IFERROR(FIND(CHAR(1),SUBSTITUTE($I158,",",CHAR(1),(FH$4+1))),LEN($I158)+1)-IFERROR(FIND(CHAR(1),SUBSTITUTE($I158,",",CHAR(1),(FH$4+1)-1)),1)),",","")),"")</f>
        <v/>
      </c>
      <c r="FI158" s="6" t="str">
        <f t="shared" ref="FI158:GK158" si="9505">IFERROR(ROUNDDOWN(IF(LEFT($C158,1)="*",FH158*IF(RIGHT($C158,LEN($C158)-1)="old",FH158,VALUE(RIGHT($C158,LEN($C158)-1))),FH158+IF(RIGHT($C158,LEN($C158)-1)="old",FH158,VALUE(RIGHT($C158,LEN($C158)-1))))/3,0),"")</f>
        <v/>
      </c>
      <c r="FJ158" s="6" t="str">
        <f t="shared" ref="FJ158:GK158" si="9506">IFERROR(IF(MOD(FI158,$D158)=0,$E158,$F158),"")</f>
        <v/>
      </c>
      <c r="FK158" s="6" t="str">
        <f t="shared" si="9394"/>
        <v>,25,25,25,25</v>
      </c>
      <c r="FL158" s="6" t="str">
        <f t="shared" si="9395"/>
        <v>,7,7,7,33</v>
      </c>
      <c r="FM158" s="6" t="str">
        <f t="shared" ref="FM158:FM164" si="9507">IF(FM$4&lt;=$J158,VALUE(SUBSTITUTE(MID($I158,IFERROR(FIND(CHAR(1),SUBSTITUTE($I158,",",CHAR(1),(FM$4+1)-1)),1),IFERROR(FIND(CHAR(1),SUBSTITUTE($I158,",",CHAR(1),(FM$4+1))),LEN($I158)+1)-IFERROR(FIND(CHAR(1),SUBSTITUTE($I158,",",CHAR(1),(FM$4+1)-1)),1)),",","")),"")</f>
        <v/>
      </c>
      <c r="FN158" s="6" t="str">
        <f t="shared" ref="FN158:GK158" si="9508">IFERROR(ROUNDDOWN(IF(LEFT($C158,1)="*",FM158*IF(RIGHT($C158,LEN($C158)-1)="old",FM158,VALUE(RIGHT($C158,LEN($C158)-1))),FM158+IF(RIGHT($C158,LEN($C158)-1)="old",FM158,VALUE(RIGHT($C158,LEN($C158)-1))))/3,0),"")</f>
        <v/>
      </c>
      <c r="FO158" s="6" t="str">
        <f t="shared" ref="FO158:GK158" si="9509">IFERROR(IF(MOD(FN158,$D158)=0,$E158,$F158),"")</f>
        <v/>
      </c>
      <c r="FP158" s="6" t="str">
        <f t="shared" si="9398"/>
        <v>,25,25,25,25</v>
      </c>
      <c r="FQ158" s="6" t="str">
        <f t="shared" si="9399"/>
        <v>,7,7,7,33</v>
      </c>
      <c r="FR158" s="6" t="str">
        <f t="shared" ref="FR158:FR164" si="9510">IF(FR$4&lt;=$J158,VALUE(SUBSTITUTE(MID($I158,IFERROR(FIND(CHAR(1),SUBSTITUTE($I158,",",CHAR(1),(FR$4+1)-1)),1),IFERROR(FIND(CHAR(1),SUBSTITUTE($I158,",",CHAR(1),(FR$4+1))),LEN($I158)+1)-IFERROR(FIND(CHAR(1),SUBSTITUTE($I158,",",CHAR(1),(FR$4+1)-1)),1)),",","")),"")</f>
        <v/>
      </c>
      <c r="FS158" s="6" t="str">
        <f t="shared" ref="FS158:GK158" si="9511">IFERROR(ROUNDDOWN(IF(LEFT($C158,1)="*",FR158*IF(RIGHT($C158,LEN($C158)-1)="old",FR158,VALUE(RIGHT($C158,LEN($C158)-1))),FR158+IF(RIGHT($C158,LEN($C158)-1)="old",FR158,VALUE(RIGHT($C158,LEN($C158)-1))))/3,0),"")</f>
        <v/>
      </c>
      <c r="FT158" s="6" t="str">
        <f t="shared" ref="FT158:GK158" si="9512">IFERROR(IF(MOD(FS158,$D158)=0,$E158,$F158),"")</f>
        <v/>
      </c>
      <c r="FU158" s="6" t="str">
        <f t="shared" si="9402"/>
        <v>,25,25,25,25</v>
      </c>
      <c r="FV158" s="6" t="str">
        <f t="shared" si="9403"/>
        <v>,7,7,7,33</v>
      </c>
      <c r="FW158" s="6" t="str">
        <f t="shared" ref="FW158:FW164" si="9513">IF(FW$4&lt;=$J158,VALUE(SUBSTITUTE(MID($I158,IFERROR(FIND(CHAR(1),SUBSTITUTE($I158,",",CHAR(1),(FW$4+1)-1)),1),IFERROR(FIND(CHAR(1),SUBSTITUTE($I158,",",CHAR(1),(FW$4+1))),LEN($I158)+1)-IFERROR(FIND(CHAR(1),SUBSTITUTE($I158,",",CHAR(1),(FW$4+1)-1)),1)),",","")),"")</f>
        <v/>
      </c>
      <c r="FX158" s="6" t="str">
        <f t="shared" ref="FX158:GK158" si="9514">IFERROR(ROUNDDOWN(IF(LEFT($C158,1)="*",FW158*IF(RIGHT($C158,LEN($C158)-1)="old",FW158,VALUE(RIGHT($C158,LEN($C158)-1))),FW158+IF(RIGHT($C158,LEN($C158)-1)="old",FW158,VALUE(RIGHT($C158,LEN($C158)-1))))/3,0),"")</f>
        <v/>
      </c>
      <c r="FY158" s="6" t="str">
        <f t="shared" ref="FY158:GK158" si="9515">IFERROR(IF(MOD(FX158,$D158)=0,$E158,$F158),"")</f>
        <v/>
      </c>
      <c r="FZ158" s="6" t="str">
        <f t="shared" si="9406"/>
        <v>,25,25,25,25</v>
      </c>
      <c r="GA158" s="6" t="str">
        <f t="shared" si="9407"/>
        <v>,7,7,7,33</v>
      </c>
      <c r="GB158" s="6" t="str">
        <f t="shared" ref="GB158:GB164" si="9516">IF(GB$4&lt;=$J158,VALUE(SUBSTITUTE(MID($I158,IFERROR(FIND(CHAR(1),SUBSTITUTE($I158,",",CHAR(1),(GB$4+1)-1)),1),IFERROR(FIND(CHAR(1),SUBSTITUTE($I158,",",CHAR(1),(GB$4+1))),LEN($I158)+1)-IFERROR(FIND(CHAR(1),SUBSTITUTE($I158,",",CHAR(1),(GB$4+1)-1)),1)),",","")),"")</f>
        <v/>
      </c>
      <c r="GC158" s="6" t="str">
        <f t="shared" ref="GC158:GK158" si="9517">IFERROR(ROUNDDOWN(IF(LEFT($C158,1)="*",GB158*IF(RIGHT($C158,LEN($C158)-1)="old",GB158,VALUE(RIGHT($C158,LEN($C158)-1))),GB158+IF(RIGHT($C158,LEN($C158)-1)="old",GB158,VALUE(RIGHT($C158,LEN($C158)-1))))/3,0),"")</f>
        <v/>
      </c>
      <c r="GD158" s="6" t="str">
        <f t="shared" ref="GD158:GK158" si="9518">IFERROR(IF(MOD(GC158,$D158)=0,$E158,$F158),"")</f>
        <v/>
      </c>
      <c r="GE158" s="6" t="str">
        <f t="shared" si="9410"/>
        <v>,25,25,25,25</v>
      </c>
      <c r="GF158" s="6" t="str">
        <f t="shared" si="9411"/>
        <v>,7,7,7,33</v>
      </c>
      <c r="GG158" s="6" t="str">
        <f t="shared" ref="GG158:GG164" si="9519">IF(GG$4&lt;=$J158,VALUE(SUBSTITUTE(MID($I158,IFERROR(FIND(CHAR(1),SUBSTITUTE($I158,",",CHAR(1),(GG$4+1)-1)),1),IFERROR(FIND(CHAR(1),SUBSTITUTE($I158,",",CHAR(1),(GG$4+1))),LEN($I158)+1)-IFERROR(FIND(CHAR(1),SUBSTITUTE($I158,",",CHAR(1),(GG$4+1)-1)),1)),",","")),"")</f>
        <v/>
      </c>
      <c r="GH158" s="6" t="str">
        <f t="shared" ref="GH158:GK158" si="9520">IFERROR(ROUNDDOWN(IF(LEFT($C158,1)="*",GG158*IF(RIGHT($C158,LEN($C158)-1)="old",GG158,VALUE(RIGHT($C158,LEN($C158)-1))),GG158+IF(RIGHT($C158,LEN($C158)-1)="old",GG158,VALUE(RIGHT($C158,LEN($C158)-1))))/3,0),"")</f>
        <v/>
      </c>
      <c r="GI158" s="6" t="str">
        <f t="shared" ref="GI158:GK158" si="9521">IFERROR(IF(MOD(GH158,$D158)=0,$E158,$F158),"")</f>
        <v/>
      </c>
      <c r="GJ158" s="6" t="str">
        <f t="shared" si="9414"/>
        <v>,25,25,25,25</v>
      </c>
      <c r="GK158" s="6" t="str">
        <f t="shared" si="9415"/>
        <v>,7,7,7,33</v>
      </c>
      <c r="GL158" s="6"/>
      <c r="GM158" s="6"/>
      <c r="GN158" s="6"/>
      <c r="GO158" s="6"/>
    </row>
    <row r="159" spans="1:197" x14ac:dyDescent="0.25">
      <c r="A159" s="6"/>
      <c r="B159" s="6">
        <v>2</v>
      </c>
      <c r="C159" s="6" t="str">
        <f>"+2"</f>
        <v>+2</v>
      </c>
      <c r="D159" s="6">
        <v>19</v>
      </c>
      <c r="E159" s="6">
        <v>5</v>
      </c>
      <c r="F159" s="6">
        <v>6</v>
      </c>
      <c r="G159" s="6"/>
      <c r="H159" s="6"/>
      <c r="I159" s="6" t="str">
        <f>IF(E152=B159,GJ152,"")&amp;IF(F152=B159,GK152,"")&amp;IF(E153=B159,GJ153,"")&amp;IF(F153=B159,GK153,"")&amp;IF(E154=B159,GJ154,"")&amp;IF(F154=B159,GK154,"")&amp;IF(E155=B159,GJ155,"")&amp;IF(F155=B159,GK155,"")&amp;IF(E156=B159,GJ156,"")&amp;IF(F156=B159,GK156,"")&amp;IF(E157=B159,GJ157,"")&amp;IF(F157=B159,GK157,"")&amp;IF(E158=B159,GJ158,"")&amp;IF(F158=B159,GK158,"")</f>
        <v>,11,11,55</v>
      </c>
      <c r="J159" s="6">
        <f t="shared" si="9416"/>
        <v>3</v>
      </c>
      <c r="K159" s="6">
        <f t="shared" ref="K159:K164" si="9522">K151+J159</f>
        <v>73</v>
      </c>
      <c r="L159" s="6" t="str">
        <f>IF(E160=B159,GJ160,"")&amp;IF(F160=B159,GK160,"")&amp;IF(E161=B159,GJ161,"")&amp;IF(F161=B159,GK161,"")&amp;IF(E162=B159,GJ162,"")&amp;IF(F162=B159,GK162,"")&amp;IF(E163=B159,GJ163,"")&amp;IF(F163=B159,GK163,"")&amp;IF(E164=B159,GJ164,"")&amp;IF(F164=B159,GK164,"")</f>
        <v/>
      </c>
      <c r="M159" s="6">
        <f>LEN(L159)-LEN(SUBSTITUTE(L159,",",""))</f>
        <v>0</v>
      </c>
      <c r="N159" s="6">
        <f>IF(N$4&lt;=$J159,VALUE(SUBSTITUTE(MID($I159,IFERROR(FIND(CHAR(1),SUBSTITUTE($I159,",",CHAR(1),(N$4+1)-1)),1),IFERROR(FIND(CHAR(1),SUBSTITUTE($I159,",",CHAR(1),(N$4+1))),LEN($I159)+1)-IFERROR(FIND(CHAR(1),SUBSTITUTE($I159,",",CHAR(1),(N$4+1)-1)),1)),",","")),"")</f>
        <v>11</v>
      </c>
      <c r="O159" s="6">
        <f t="shared" si="7634"/>
        <v>4</v>
      </c>
      <c r="P159" s="6">
        <f t="shared" si="7635"/>
        <v>6</v>
      </c>
      <c r="Q159" s="6" t="str">
        <f t="shared" si="9278"/>
        <v/>
      </c>
      <c r="R159" s="6" t="str">
        <f t="shared" si="9279"/>
        <v>,4</v>
      </c>
      <c r="S159" s="6">
        <f t="shared" si="9417"/>
        <v>11</v>
      </c>
      <c r="T159" s="6">
        <f t="shared" si="9418"/>
        <v>4</v>
      </c>
      <c r="U159" s="6">
        <f t="shared" si="9419"/>
        <v>6</v>
      </c>
      <c r="V159" s="6" t="str">
        <f t="shared" si="8728"/>
        <v/>
      </c>
      <c r="W159" s="6" t="str">
        <f t="shared" si="8729"/>
        <v>,4,4</v>
      </c>
      <c r="X159" s="6">
        <f t="shared" si="9420"/>
        <v>55</v>
      </c>
      <c r="Y159" s="6">
        <f t="shared" ref="Y159:CJ159" si="9523">IFERROR(ROUNDDOWN(IF(LEFT($C159,1)="*",X159*IF(RIGHT($C159,LEN($C159)-1)="old",X159,VALUE(RIGHT($C159,LEN($C159)-1))),X159+IF(RIGHT($C159,LEN($C159)-1)="old",X159,VALUE(RIGHT($C159,LEN($C159)-1))))/3,0),"")</f>
        <v>19</v>
      </c>
      <c r="Z159" s="6">
        <f t="shared" ref="Z159:CK159" si="9524">IFERROR(IF(MOD(Y159,$D159)=0,$E159,$F159),"")</f>
        <v>5</v>
      </c>
      <c r="AA159" s="6" t="str">
        <f t="shared" si="9282"/>
        <v>,19</v>
      </c>
      <c r="AB159" s="6" t="str">
        <f t="shared" si="9283"/>
        <v>,4,4</v>
      </c>
      <c r="AC159" s="6" t="str">
        <f t="shared" si="9423"/>
        <v/>
      </c>
      <c r="AD159" s="6" t="str">
        <f t="shared" ref="AD159:CO159" si="9525">IFERROR(ROUNDDOWN(IF(LEFT($C159,1)="*",AC159*IF(RIGHT($C159,LEN($C159)-1)="old",AC159,VALUE(RIGHT($C159,LEN($C159)-1))),AC159+IF(RIGHT($C159,LEN($C159)-1)="old",AC159,VALUE(RIGHT($C159,LEN($C159)-1))))/3,0),"")</f>
        <v/>
      </c>
      <c r="AE159" s="6" t="str">
        <f t="shared" ref="AE159:CP159" si="9526">IFERROR(IF(MOD(AD159,$D159)=0,$E159,$F159),"")</f>
        <v/>
      </c>
      <c r="AF159" s="6" t="str">
        <f t="shared" si="9286"/>
        <v>,19</v>
      </c>
      <c r="AG159" s="6" t="str">
        <f t="shared" si="9287"/>
        <v>,4,4</v>
      </c>
      <c r="AH159" s="6" t="str">
        <f t="shared" si="9426"/>
        <v/>
      </c>
      <c r="AI159" s="6" t="str">
        <f t="shared" ref="AI159:CT159" si="9527">IFERROR(ROUNDDOWN(IF(LEFT($C159,1)="*",AH159*IF(RIGHT($C159,LEN($C159)-1)="old",AH159,VALUE(RIGHT($C159,LEN($C159)-1))),AH159+IF(RIGHT($C159,LEN($C159)-1)="old",AH159,VALUE(RIGHT($C159,LEN($C159)-1))))/3,0),"")</f>
        <v/>
      </c>
      <c r="AJ159" s="6" t="str">
        <f t="shared" ref="AJ159:CU159" si="9528">IFERROR(IF(MOD(AI159,$D159)=0,$E159,$F159),"")</f>
        <v/>
      </c>
      <c r="AK159" s="6" t="str">
        <f t="shared" si="9290"/>
        <v>,19</v>
      </c>
      <c r="AL159" s="6" t="str">
        <f t="shared" si="9291"/>
        <v>,4,4</v>
      </c>
      <c r="AM159" s="6" t="str">
        <f t="shared" si="9429"/>
        <v/>
      </c>
      <c r="AN159" s="6" t="str">
        <f t="shared" ref="AN159:CY159" si="9529">IFERROR(ROUNDDOWN(IF(LEFT($C159,1)="*",AM159*IF(RIGHT($C159,LEN($C159)-1)="old",AM159,VALUE(RIGHT($C159,LEN($C159)-1))),AM159+IF(RIGHT($C159,LEN($C159)-1)="old",AM159,VALUE(RIGHT($C159,LEN($C159)-1))))/3,0),"")</f>
        <v/>
      </c>
      <c r="AO159" s="6" t="str">
        <f t="shared" ref="AO159:CZ159" si="9530">IFERROR(IF(MOD(AN159,$D159)=0,$E159,$F159),"")</f>
        <v/>
      </c>
      <c r="AP159" s="6" t="str">
        <f t="shared" si="9294"/>
        <v>,19</v>
      </c>
      <c r="AQ159" s="6" t="str">
        <f t="shared" si="9295"/>
        <v>,4,4</v>
      </c>
      <c r="AR159" s="6" t="str">
        <f t="shared" si="9432"/>
        <v/>
      </c>
      <c r="AS159" s="6" t="str">
        <f t="shared" ref="AS159:DD159" si="9531">IFERROR(ROUNDDOWN(IF(LEFT($C159,1)="*",AR159*IF(RIGHT($C159,LEN($C159)-1)="old",AR159,VALUE(RIGHT($C159,LEN($C159)-1))),AR159+IF(RIGHT($C159,LEN($C159)-1)="old",AR159,VALUE(RIGHT($C159,LEN($C159)-1))))/3,0),"")</f>
        <v/>
      </c>
      <c r="AT159" s="6" t="str">
        <f t="shared" ref="AT159:DE159" si="9532">IFERROR(IF(MOD(AS159,$D159)=0,$E159,$F159),"")</f>
        <v/>
      </c>
      <c r="AU159" s="6" t="str">
        <f t="shared" si="9298"/>
        <v>,19</v>
      </c>
      <c r="AV159" s="6" t="str">
        <f t="shared" si="9299"/>
        <v>,4,4</v>
      </c>
      <c r="AW159" s="6" t="str">
        <f t="shared" si="9435"/>
        <v/>
      </c>
      <c r="AX159" s="6" t="str">
        <f t="shared" ref="AX159:DI159" si="9533">IFERROR(ROUNDDOWN(IF(LEFT($C159,1)="*",AW159*IF(RIGHT($C159,LEN($C159)-1)="old",AW159,VALUE(RIGHT($C159,LEN($C159)-1))),AW159+IF(RIGHT($C159,LEN($C159)-1)="old",AW159,VALUE(RIGHT($C159,LEN($C159)-1))))/3,0),"")</f>
        <v/>
      </c>
      <c r="AY159" s="6" t="str">
        <f t="shared" ref="AY159:DJ159" si="9534">IFERROR(IF(MOD(AX159,$D159)=0,$E159,$F159),"")</f>
        <v/>
      </c>
      <c r="AZ159" s="6" t="str">
        <f t="shared" si="9302"/>
        <v>,19</v>
      </c>
      <c r="BA159" s="6" t="str">
        <f t="shared" si="9303"/>
        <v>,4,4</v>
      </c>
      <c r="BB159" s="6" t="str">
        <f t="shared" si="9438"/>
        <v/>
      </c>
      <c r="BC159" s="6" t="str">
        <f t="shared" ref="BC159:DN159" si="9535">IFERROR(ROUNDDOWN(IF(LEFT($C159,1)="*",BB159*IF(RIGHT($C159,LEN($C159)-1)="old",BB159,VALUE(RIGHT($C159,LEN($C159)-1))),BB159+IF(RIGHT($C159,LEN($C159)-1)="old",BB159,VALUE(RIGHT($C159,LEN($C159)-1))))/3,0),"")</f>
        <v/>
      </c>
      <c r="BD159" s="6" t="str">
        <f t="shared" ref="BD159:DO159" si="9536">IFERROR(IF(MOD(BC159,$D159)=0,$E159,$F159),"")</f>
        <v/>
      </c>
      <c r="BE159" s="6" t="str">
        <f t="shared" si="9306"/>
        <v>,19</v>
      </c>
      <c r="BF159" s="6" t="str">
        <f t="shared" si="9307"/>
        <v>,4,4</v>
      </c>
      <c r="BG159" s="6" t="str">
        <f t="shared" si="9441"/>
        <v/>
      </c>
      <c r="BH159" s="6" t="str">
        <f t="shared" ref="BH159:DS159" si="9537">IFERROR(ROUNDDOWN(IF(LEFT($C159,1)="*",BG159*IF(RIGHT($C159,LEN($C159)-1)="old",BG159,VALUE(RIGHT($C159,LEN($C159)-1))),BG159+IF(RIGHT($C159,LEN($C159)-1)="old",BG159,VALUE(RIGHT($C159,LEN($C159)-1))))/3,0),"")</f>
        <v/>
      </c>
      <c r="BI159" s="6" t="str">
        <f t="shared" ref="BI159:DT159" si="9538">IFERROR(IF(MOD(BH159,$D159)=0,$E159,$F159),"")</f>
        <v/>
      </c>
      <c r="BJ159" s="6" t="str">
        <f t="shared" si="9310"/>
        <v>,19</v>
      </c>
      <c r="BK159" s="6" t="str">
        <f t="shared" si="9311"/>
        <v>,4,4</v>
      </c>
      <c r="BL159" s="6" t="str">
        <f t="shared" si="9444"/>
        <v/>
      </c>
      <c r="BM159" s="6" t="str">
        <f t="shared" ref="BM159:DX159" si="9539">IFERROR(ROUNDDOWN(IF(LEFT($C159,1)="*",BL159*IF(RIGHT($C159,LEN($C159)-1)="old",BL159,VALUE(RIGHT($C159,LEN($C159)-1))),BL159+IF(RIGHT($C159,LEN($C159)-1)="old",BL159,VALUE(RIGHT($C159,LEN($C159)-1))))/3,0),"")</f>
        <v/>
      </c>
      <c r="BN159" s="6" t="str">
        <f t="shared" ref="BN159:DY159" si="9540">IFERROR(IF(MOD(BM159,$D159)=0,$E159,$F159),"")</f>
        <v/>
      </c>
      <c r="BO159" s="6" t="str">
        <f t="shared" si="9314"/>
        <v>,19</v>
      </c>
      <c r="BP159" s="6" t="str">
        <f t="shared" si="9315"/>
        <v>,4,4</v>
      </c>
      <c r="BQ159" s="6" t="str">
        <f t="shared" si="9447"/>
        <v/>
      </c>
      <c r="BR159" s="6" t="str">
        <f t="shared" ref="BR159:EC159" si="9541">IFERROR(ROUNDDOWN(IF(LEFT($C159,1)="*",BQ159*IF(RIGHT($C159,LEN($C159)-1)="old",BQ159,VALUE(RIGHT($C159,LEN($C159)-1))),BQ159+IF(RIGHT($C159,LEN($C159)-1)="old",BQ159,VALUE(RIGHT($C159,LEN($C159)-1))))/3,0),"")</f>
        <v/>
      </c>
      <c r="BS159" s="6" t="str">
        <f t="shared" ref="BS159:ED159" si="9542">IFERROR(IF(MOD(BR159,$D159)=0,$E159,$F159),"")</f>
        <v/>
      </c>
      <c r="BT159" s="6" t="str">
        <f t="shared" si="9318"/>
        <v>,19</v>
      </c>
      <c r="BU159" s="6" t="str">
        <f t="shared" si="9319"/>
        <v>,4,4</v>
      </c>
      <c r="BV159" s="6" t="str">
        <f t="shared" si="9450"/>
        <v/>
      </c>
      <c r="BW159" s="6" t="str">
        <f t="shared" ref="BW159:EH159" si="9543">IFERROR(ROUNDDOWN(IF(LEFT($C159,1)="*",BV159*IF(RIGHT($C159,LEN($C159)-1)="old",BV159,VALUE(RIGHT($C159,LEN($C159)-1))),BV159+IF(RIGHT($C159,LEN($C159)-1)="old",BV159,VALUE(RIGHT($C159,LEN($C159)-1))))/3,0),"")</f>
        <v/>
      </c>
      <c r="BX159" s="6" t="str">
        <f t="shared" ref="BX159:EI159" si="9544">IFERROR(IF(MOD(BW159,$D159)=0,$E159,$F159),"")</f>
        <v/>
      </c>
      <c r="BY159" s="6" t="str">
        <f t="shared" si="9322"/>
        <v>,19</v>
      </c>
      <c r="BZ159" s="6" t="str">
        <f t="shared" si="9323"/>
        <v>,4,4</v>
      </c>
      <c r="CA159" s="6" t="str">
        <f t="shared" si="9453"/>
        <v/>
      </c>
      <c r="CB159" s="6" t="str">
        <f t="shared" ref="CB159:EM159" si="9545">IFERROR(ROUNDDOWN(IF(LEFT($C159,1)="*",CA159*IF(RIGHT($C159,LEN($C159)-1)="old",CA159,VALUE(RIGHT($C159,LEN($C159)-1))),CA159+IF(RIGHT($C159,LEN($C159)-1)="old",CA159,VALUE(RIGHT($C159,LEN($C159)-1))))/3,0),"")</f>
        <v/>
      </c>
      <c r="CC159" s="6" t="str">
        <f t="shared" ref="CC159:EN159" si="9546">IFERROR(IF(MOD(CB159,$D159)=0,$E159,$F159),"")</f>
        <v/>
      </c>
      <c r="CD159" s="6" t="str">
        <f t="shared" si="9326"/>
        <v>,19</v>
      </c>
      <c r="CE159" s="6" t="str">
        <f t="shared" si="9327"/>
        <v>,4,4</v>
      </c>
      <c r="CF159" s="6" t="str">
        <f t="shared" si="9456"/>
        <v/>
      </c>
      <c r="CG159" s="6" t="str">
        <f t="shared" ref="CG159:ER159" si="9547">IFERROR(ROUNDDOWN(IF(LEFT($C159,1)="*",CF159*IF(RIGHT($C159,LEN($C159)-1)="old",CF159,VALUE(RIGHT($C159,LEN($C159)-1))),CF159+IF(RIGHT($C159,LEN($C159)-1)="old",CF159,VALUE(RIGHT($C159,LEN($C159)-1))))/3,0),"")</f>
        <v/>
      </c>
      <c r="CH159" s="6" t="str">
        <f t="shared" ref="CH159:ES159" si="9548">IFERROR(IF(MOD(CG159,$D159)=0,$E159,$F159),"")</f>
        <v/>
      </c>
      <c r="CI159" s="6" t="str">
        <f t="shared" si="9330"/>
        <v>,19</v>
      </c>
      <c r="CJ159" s="6" t="str">
        <f t="shared" si="9331"/>
        <v>,4,4</v>
      </c>
      <c r="CK159" s="6" t="str">
        <f t="shared" si="9459"/>
        <v/>
      </c>
      <c r="CL159" s="6" t="str">
        <f t="shared" ref="CL159:EW159" si="9549">IFERROR(ROUNDDOWN(IF(LEFT($C159,1)="*",CK159*IF(RIGHT($C159,LEN($C159)-1)="old",CK159,VALUE(RIGHT($C159,LEN($C159)-1))),CK159+IF(RIGHT($C159,LEN($C159)-1)="old",CK159,VALUE(RIGHT($C159,LEN($C159)-1))))/3,0),"")</f>
        <v/>
      </c>
      <c r="CM159" s="6" t="str">
        <f t="shared" ref="CM159:EX159" si="9550">IFERROR(IF(MOD(CL159,$D159)=0,$E159,$F159),"")</f>
        <v/>
      </c>
      <c r="CN159" s="6" t="str">
        <f t="shared" si="9334"/>
        <v>,19</v>
      </c>
      <c r="CO159" s="6" t="str">
        <f t="shared" si="9335"/>
        <v>,4,4</v>
      </c>
      <c r="CP159" s="6" t="str">
        <f t="shared" si="9462"/>
        <v/>
      </c>
      <c r="CQ159" s="6" t="str">
        <f t="shared" ref="CQ159:FB159" si="9551">IFERROR(ROUNDDOWN(IF(LEFT($C159,1)="*",CP159*IF(RIGHT($C159,LEN($C159)-1)="old",CP159,VALUE(RIGHT($C159,LEN($C159)-1))),CP159+IF(RIGHT($C159,LEN($C159)-1)="old",CP159,VALUE(RIGHT($C159,LEN($C159)-1))))/3,0),"")</f>
        <v/>
      </c>
      <c r="CR159" s="6" t="str">
        <f t="shared" ref="CR159:FC159" si="9552">IFERROR(IF(MOD(CQ159,$D159)=0,$E159,$F159),"")</f>
        <v/>
      </c>
      <c r="CS159" s="6" t="str">
        <f t="shared" si="9338"/>
        <v>,19</v>
      </c>
      <c r="CT159" s="6" t="str">
        <f t="shared" si="9339"/>
        <v>,4,4</v>
      </c>
      <c r="CU159" s="6" t="str">
        <f t="shared" si="9465"/>
        <v/>
      </c>
      <c r="CV159" s="6" t="str">
        <f t="shared" ref="CV159:FG159" si="9553">IFERROR(ROUNDDOWN(IF(LEFT($C159,1)="*",CU159*IF(RIGHT($C159,LEN($C159)-1)="old",CU159,VALUE(RIGHT($C159,LEN($C159)-1))),CU159+IF(RIGHT($C159,LEN($C159)-1)="old",CU159,VALUE(RIGHT($C159,LEN($C159)-1))))/3,0),"")</f>
        <v/>
      </c>
      <c r="CW159" s="6" t="str">
        <f t="shared" ref="CW159:FH159" si="9554">IFERROR(IF(MOD(CV159,$D159)=0,$E159,$F159),"")</f>
        <v/>
      </c>
      <c r="CX159" s="6" t="str">
        <f t="shared" si="9342"/>
        <v>,19</v>
      </c>
      <c r="CY159" s="6" t="str">
        <f t="shared" si="9343"/>
        <v>,4,4</v>
      </c>
      <c r="CZ159" s="6" t="str">
        <f t="shared" si="9468"/>
        <v/>
      </c>
      <c r="DA159" s="6" t="str">
        <f t="shared" ref="DA159:FL159" si="9555">IFERROR(ROUNDDOWN(IF(LEFT($C159,1)="*",CZ159*IF(RIGHT($C159,LEN($C159)-1)="old",CZ159,VALUE(RIGHT($C159,LEN($C159)-1))),CZ159+IF(RIGHT($C159,LEN($C159)-1)="old",CZ159,VALUE(RIGHT($C159,LEN($C159)-1))))/3,0),"")</f>
        <v/>
      </c>
      <c r="DB159" s="6" t="str">
        <f t="shared" ref="DB159:FM159" si="9556">IFERROR(IF(MOD(DA159,$D159)=0,$E159,$F159),"")</f>
        <v/>
      </c>
      <c r="DC159" s="6" t="str">
        <f t="shared" si="9346"/>
        <v>,19</v>
      </c>
      <c r="DD159" s="6" t="str">
        <f t="shared" si="9347"/>
        <v>,4,4</v>
      </c>
      <c r="DE159" s="6" t="str">
        <f t="shared" si="9471"/>
        <v/>
      </c>
      <c r="DF159" s="6" t="str">
        <f t="shared" ref="DF159:FQ159" si="9557">IFERROR(ROUNDDOWN(IF(LEFT($C159,1)="*",DE159*IF(RIGHT($C159,LEN($C159)-1)="old",DE159,VALUE(RIGHT($C159,LEN($C159)-1))),DE159+IF(RIGHT($C159,LEN($C159)-1)="old",DE159,VALUE(RIGHT($C159,LEN($C159)-1))))/3,0),"")</f>
        <v/>
      </c>
      <c r="DG159" s="6" t="str">
        <f t="shared" ref="DG159:FR159" si="9558">IFERROR(IF(MOD(DF159,$D159)=0,$E159,$F159),"")</f>
        <v/>
      </c>
      <c r="DH159" s="6" t="str">
        <f t="shared" si="9350"/>
        <v>,19</v>
      </c>
      <c r="DI159" s="6" t="str">
        <f t="shared" si="9351"/>
        <v>,4,4</v>
      </c>
      <c r="DJ159" s="6" t="str">
        <f t="shared" si="9474"/>
        <v/>
      </c>
      <c r="DK159" s="6" t="str">
        <f t="shared" ref="DK159:FV159" si="9559">IFERROR(ROUNDDOWN(IF(LEFT($C159,1)="*",DJ159*IF(RIGHT($C159,LEN($C159)-1)="old",DJ159,VALUE(RIGHT($C159,LEN($C159)-1))),DJ159+IF(RIGHT($C159,LEN($C159)-1)="old",DJ159,VALUE(RIGHT($C159,LEN($C159)-1))))/3,0),"")</f>
        <v/>
      </c>
      <c r="DL159" s="6" t="str">
        <f t="shared" ref="DL159:FW159" si="9560">IFERROR(IF(MOD(DK159,$D159)=0,$E159,$F159),"")</f>
        <v/>
      </c>
      <c r="DM159" s="6" t="str">
        <f t="shared" si="9354"/>
        <v>,19</v>
      </c>
      <c r="DN159" s="6" t="str">
        <f t="shared" si="9355"/>
        <v>,4,4</v>
      </c>
      <c r="DO159" s="6" t="str">
        <f t="shared" si="9477"/>
        <v/>
      </c>
      <c r="DP159" s="6" t="str">
        <f t="shared" ref="DP159:GA159" si="9561">IFERROR(ROUNDDOWN(IF(LEFT($C159,1)="*",DO159*IF(RIGHT($C159,LEN($C159)-1)="old",DO159,VALUE(RIGHT($C159,LEN($C159)-1))),DO159+IF(RIGHT($C159,LEN($C159)-1)="old",DO159,VALUE(RIGHT($C159,LEN($C159)-1))))/3,0),"")</f>
        <v/>
      </c>
      <c r="DQ159" s="6" t="str">
        <f t="shared" ref="DQ159:GB159" si="9562">IFERROR(IF(MOD(DP159,$D159)=0,$E159,$F159),"")</f>
        <v/>
      </c>
      <c r="DR159" s="6" t="str">
        <f t="shared" si="9358"/>
        <v>,19</v>
      </c>
      <c r="DS159" s="6" t="str">
        <f t="shared" si="9359"/>
        <v>,4,4</v>
      </c>
      <c r="DT159" s="6" t="str">
        <f t="shared" si="9480"/>
        <v/>
      </c>
      <c r="DU159" s="6" t="str">
        <f t="shared" ref="DU159:GF159" si="9563">IFERROR(ROUNDDOWN(IF(LEFT($C159,1)="*",DT159*IF(RIGHT($C159,LEN($C159)-1)="old",DT159,VALUE(RIGHT($C159,LEN($C159)-1))),DT159+IF(RIGHT($C159,LEN($C159)-1)="old",DT159,VALUE(RIGHT($C159,LEN($C159)-1))))/3,0),"")</f>
        <v/>
      </c>
      <c r="DV159" s="6" t="str">
        <f t="shared" ref="DV159:GG159" si="9564">IFERROR(IF(MOD(DU159,$D159)=0,$E159,$F159),"")</f>
        <v/>
      </c>
      <c r="DW159" s="6" t="str">
        <f t="shared" si="9362"/>
        <v>,19</v>
      </c>
      <c r="DX159" s="6" t="str">
        <f t="shared" si="9363"/>
        <v>,4,4</v>
      </c>
      <c r="DY159" s="6" t="str">
        <f t="shared" si="9483"/>
        <v/>
      </c>
      <c r="DZ159" s="6" t="str">
        <f t="shared" ref="DZ159:GK159" si="9565">IFERROR(ROUNDDOWN(IF(LEFT($C159,1)="*",DY159*IF(RIGHT($C159,LEN($C159)-1)="old",DY159,VALUE(RIGHT($C159,LEN($C159)-1))),DY159+IF(RIGHT($C159,LEN($C159)-1)="old",DY159,VALUE(RIGHT($C159,LEN($C159)-1))))/3,0),"")</f>
        <v/>
      </c>
      <c r="EA159" s="6" t="str">
        <f t="shared" ref="EA159:GK159" si="9566">IFERROR(IF(MOD(DZ159,$D159)=0,$E159,$F159),"")</f>
        <v/>
      </c>
      <c r="EB159" s="6" t="str">
        <f t="shared" si="9366"/>
        <v>,19</v>
      </c>
      <c r="EC159" s="6" t="str">
        <f t="shared" si="9367"/>
        <v>,4,4</v>
      </c>
      <c r="ED159" s="6" t="str">
        <f t="shared" si="9486"/>
        <v/>
      </c>
      <c r="EE159" s="6" t="str">
        <f t="shared" ref="EE159:GK159" si="9567">IFERROR(ROUNDDOWN(IF(LEFT($C159,1)="*",ED159*IF(RIGHT($C159,LEN($C159)-1)="old",ED159,VALUE(RIGHT($C159,LEN($C159)-1))),ED159+IF(RIGHT($C159,LEN($C159)-1)="old",ED159,VALUE(RIGHT($C159,LEN($C159)-1))))/3,0),"")</f>
        <v/>
      </c>
      <c r="EF159" s="6" t="str">
        <f t="shared" ref="EF159:GK159" si="9568">IFERROR(IF(MOD(EE159,$D159)=0,$E159,$F159),"")</f>
        <v/>
      </c>
      <c r="EG159" s="6" t="str">
        <f t="shared" si="9370"/>
        <v>,19</v>
      </c>
      <c r="EH159" s="6" t="str">
        <f t="shared" si="9371"/>
        <v>,4,4</v>
      </c>
      <c r="EI159" s="6" t="str">
        <f t="shared" si="9489"/>
        <v/>
      </c>
      <c r="EJ159" s="6" t="str">
        <f t="shared" ref="EJ159:GK159" si="9569">IFERROR(ROUNDDOWN(IF(LEFT($C159,1)="*",EI159*IF(RIGHT($C159,LEN($C159)-1)="old",EI159,VALUE(RIGHT($C159,LEN($C159)-1))),EI159+IF(RIGHT($C159,LEN($C159)-1)="old",EI159,VALUE(RIGHT($C159,LEN($C159)-1))))/3,0),"")</f>
        <v/>
      </c>
      <c r="EK159" s="6" t="str">
        <f t="shared" ref="EK159:GK159" si="9570">IFERROR(IF(MOD(EJ159,$D159)=0,$E159,$F159),"")</f>
        <v/>
      </c>
      <c r="EL159" s="6" t="str">
        <f t="shared" si="9374"/>
        <v>,19</v>
      </c>
      <c r="EM159" s="6" t="str">
        <f t="shared" si="9375"/>
        <v>,4,4</v>
      </c>
      <c r="EN159" s="6" t="str">
        <f t="shared" si="9492"/>
        <v/>
      </c>
      <c r="EO159" s="6" t="str">
        <f t="shared" ref="EO159:GK159" si="9571">IFERROR(ROUNDDOWN(IF(LEFT($C159,1)="*",EN159*IF(RIGHT($C159,LEN($C159)-1)="old",EN159,VALUE(RIGHT($C159,LEN($C159)-1))),EN159+IF(RIGHT($C159,LEN($C159)-1)="old",EN159,VALUE(RIGHT($C159,LEN($C159)-1))))/3,0),"")</f>
        <v/>
      </c>
      <c r="EP159" s="6" t="str">
        <f t="shared" ref="EP159:GK159" si="9572">IFERROR(IF(MOD(EO159,$D159)=0,$E159,$F159),"")</f>
        <v/>
      </c>
      <c r="EQ159" s="6" t="str">
        <f t="shared" si="9378"/>
        <v>,19</v>
      </c>
      <c r="ER159" s="6" t="str">
        <f t="shared" si="9379"/>
        <v>,4,4</v>
      </c>
      <c r="ES159" s="6" t="str">
        <f t="shared" si="9495"/>
        <v/>
      </c>
      <c r="ET159" s="6" t="str">
        <f t="shared" ref="ET159:GK159" si="9573">IFERROR(ROUNDDOWN(IF(LEFT($C159,1)="*",ES159*IF(RIGHT($C159,LEN($C159)-1)="old",ES159,VALUE(RIGHT($C159,LEN($C159)-1))),ES159+IF(RIGHT($C159,LEN($C159)-1)="old",ES159,VALUE(RIGHT($C159,LEN($C159)-1))))/3,0),"")</f>
        <v/>
      </c>
      <c r="EU159" s="6" t="str">
        <f t="shared" ref="EU159:GK159" si="9574">IFERROR(IF(MOD(ET159,$D159)=0,$E159,$F159),"")</f>
        <v/>
      </c>
      <c r="EV159" s="6" t="str">
        <f t="shared" si="9382"/>
        <v>,19</v>
      </c>
      <c r="EW159" s="6" t="str">
        <f t="shared" si="9383"/>
        <v>,4,4</v>
      </c>
      <c r="EX159" s="6" t="str">
        <f t="shared" si="9498"/>
        <v/>
      </c>
      <c r="EY159" s="6" t="str">
        <f t="shared" ref="EY159:GK159" si="9575">IFERROR(ROUNDDOWN(IF(LEFT($C159,1)="*",EX159*IF(RIGHT($C159,LEN($C159)-1)="old",EX159,VALUE(RIGHT($C159,LEN($C159)-1))),EX159+IF(RIGHT($C159,LEN($C159)-1)="old",EX159,VALUE(RIGHT($C159,LEN($C159)-1))))/3,0),"")</f>
        <v/>
      </c>
      <c r="EZ159" s="6" t="str">
        <f t="shared" ref="EZ159:GK159" si="9576">IFERROR(IF(MOD(EY159,$D159)=0,$E159,$F159),"")</f>
        <v/>
      </c>
      <c r="FA159" s="6" t="str">
        <f t="shared" si="9386"/>
        <v>,19</v>
      </c>
      <c r="FB159" s="6" t="str">
        <f t="shared" si="9387"/>
        <v>,4,4</v>
      </c>
      <c r="FC159" s="6" t="str">
        <f t="shared" si="9501"/>
        <v/>
      </c>
      <c r="FD159" s="6" t="str">
        <f t="shared" ref="FD159:GK159" si="9577">IFERROR(ROUNDDOWN(IF(LEFT($C159,1)="*",FC159*IF(RIGHT($C159,LEN($C159)-1)="old",FC159,VALUE(RIGHT($C159,LEN($C159)-1))),FC159+IF(RIGHT($C159,LEN($C159)-1)="old",FC159,VALUE(RIGHT($C159,LEN($C159)-1))))/3,0),"")</f>
        <v/>
      </c>
      <c r="FE159" s="6" t="str">
        <f t="shared" ref="FE159:GK159" si="9578">IFERROR(IF(MOD(FD159,$D159)=0,$E159,$F159),"")</f>
        <v/>
      </c>
      <c r="FF159" s="6" t="str">
        <f t="shared" si="9390"/>
        <v>,19</v>
      </c>
      <c r="FG159" s="6" t="str">
        <f t="shared" si="9391"/>
        <v>,4,4</v>
      </c>
      <c r="FH159" s="6" t="str">
        <f t="shared" si="9504"/>
        <v/>
      </c>
      <c r="FI159" s="6" t="str">
        <f t="shared" ref="FI159:GK159" si="9579">IFERROR(ROUNDDOWN(IF(LEFT($C159,1)="*",FH159*IF(RIGHT($C159,LEN($C159)-1)="old",FH159,VALUE(RIGHT($C159,LEN($C159)-1))),FH159+IF(RIGHT($C159,LEN($C159)-1)="old",FH159,VALUE(RIGHT($C159,LEN($C159)-1))))/3,0),"")</f>
        <v/>
      </c>
      <c r="FJ159" s="6" t="str">
        <f t="shared" ref="FJ159:GK159" si="9580">IFERROR(IF(MOD(FI159,$D159)=0,$E159,$F159),"")</f>
        <v/>
      </c>
      <c r="FK159" s="6" t="str">
        <f t="shared" si="9394"/>
        <v>,19</v>
      </c>
      <c r="FL159" s="6" t="str">
        <f t="shared" si="9395"/>
        <v>,4,4</v>
      </c>
      <c r="FM159" s="6" t="str">
        <f t="shared" si="9507"/>
        <v/>
      </c>
      <c r="FN159" s="6" t="str">
        <f t="shared" ref="FN159:GK159" si="9581">IFERROR(ROUNDDOWN(IF(LEFT($C159,1)="*",FM159*IF(RIGHT($C159,LEN($C159)-1)="old",FM159,VALUE(RIGHT($C159,LEN($C159)-1))),FM159+IF(RIGHT($C159,LEN($C159)-1)="old",FM159,VALUE(RIGHT($C159,LEN($C159)-1))))/3,0),"")</f>
        <v/>
      </c>
      <c r="FO159" s="6" t="str">
        <f t="shared" ref="FO159:GK159" si="9582">IFERROR(IF(MOD(FN159,$D159)=0,$E159,$F159),"")</f>
        <v/>
      </c>
      <c r="FP159" s="6" t="str">
        <f t="shared" si="9398"/>
        <v>,19</v>
      </c>
      <c r="FQ159" s="6" t="str">
        <f t="shared" si="9399"/>
        <v>,4,4</v>
      </c>
      <c r="FR159" s="6" t="str">
        <f t="shared" si="9510"/>
        <v/>
      </c>
      <c r="FS159" s="6" t="str">
        <f t="shared" ref="FS159:GK159" si="9583">IFERROR(ROUNDDOWN(IF(LEFT($C159,1)="*",FR159*IF(RIGHT($C159,LEN($C159)-1)="old",FR159,VALUE(RIGHT($C159,LEN($C159)-1))),FR159+IF(RIGHT($C159,LEN($C159)-1)="old",FR159,VALUE(RIGHT($C159,LEN($C159)-1))))/3,0),"")</f>
        <v/>
      </c>
      <c r="FT159" s="6" t="str">
        <f t="shared" ref="FT159:GK159" si="9584">IFERROR(IF(MOD(FS159,$D159)=0,$E159,$F159),"")</f>
        <v/>
      </c>
      <c r="FU159" s="6" t="str">
        <f t="shared" si="9402"/>
        <v>,19</v>
      </c>
      <c r="FV159" s="6" t="str">
        <f t="shared" si="9403"/>
        <v>,4,4</v>
      </c>
      <c r="FW159" s="6" t="str">
        <f t="shared" si="9513"/>
        <v/>
      </c>
      <c r="FX159" s="6" t="str">
        <f t="shared" ref="FX159:GK159" si="9585">IFERROR(ROUNDDOWN(IF(LEFT($C159,1)="*",FW159*IF(RIGHT($C159,LEN($C159)-1)="old",FW159,VALUE(RIGHT($C159,LEN($C159)-1))),FW159+IF(RIGHT($C159,LEN($C159)-1)="old",FW159,VALUE(RIGHT($C159,LEN($C159)-1))))/3,0),"")</f>
        <v/>
      </c>
      <c r="FY159" s="6" t="str">
        <f t="shared" ref="FY159:GK159" si="9586">IFERROR(IF(MOD(FX159,$D159)=0,$E159,$F159),"")</f>
        <v/>
      </c>
      <c r="FZ159" s="6" t="str">
        <f t="shared" si="9406"/>
        <v>,19</v>
      </c>
      <c r="GA159" s="6" t="str">
        <f t="shared" si="9407"/>
        <v>,4,4</v>
      </c>
      <c r="GB159" s="6" t="str">
        <f t="shared" si="9516"/>
        <v/>
      </c>
      <c r="GC159" s="6" t="str">
        <f t="shared" ref="GC159:GK159" si="9587">IFERROR(ROUNDDOWN(IF(LEFT($C159,1)="*",GB159*IF(RIGHT($C159,LEN($C159)-1)="old",GB159,VALUE(RIGHT($C159,LEN($C159)-1))),GB159+IF(RIGHT($C159,LEN($C159)-1)="old",GB159,VALUE(RIGHT($C159,LEN($C159)-1))))/3,0),"")</f>
        <v/>
      </c>
      <c r="GD159" s="6" t="str">
        <f t="shared" ref="GD159:GK159" si="9588">IFERROR(IF(MOD(GC159,$D159)=0,$E159,$F159),"")</f>
        <v/>
      </c>
      <c r="GE159" s="6" t="str">
        <f t="shared" si="9410"/>
        <v>,19</v>
      </c>
      <c r="GF159" s="6" t="str">
        <f t="shared" si="9411"/>
        <v>,4,4</v>
      </c>
      <c r="GG159" s="6" t="str">
        <f t="shared" si="9519"/>
        <v/>
      </c>
      <c r="GH159" s="6" t="str">
        <f t="shared" ref="GH159:GK159" si="9589">IFERROR(ROUNDDOWN(IF(LEFT($C159,1)="*",GG159*IF(RIGHT($C159,LEN($C159)-1)="old",GG159,VALUE(RIGHT($C159,LEN($C159)-1))),GG159+IF(RIGHT($C159,LEN($C159)-1)="old",GG159,VALUE(RIGHT($C159,LEN($C159)-1))))/3,0),"")</f>
        <v/>
      </c>
      <c r="GI159" s="6" t="str">
        <f t="shared" ref="GI159:GK159" si="9590">IFERROR(IF(MOD(GH159,$D159)=0,$E159,$F159),"")</f>
        <v/>
      </c>
      <c r="GJ159" s="6" t="str">
        <f t="shared" si="9414"/>
        <v>,19</v>
      </c>
      <c r="GK159" s="6" t="str">
        <f t="shared" si="9415"/>
        <v>,4,4</v>
      </c>
      <c r="GL159" s="6"/>
      <c r="GM159" s="6"/>
      <c r="GN159" s="6"/>
      <c r="GO159" s="6"/>
    </row>
    <row r="160" spans="1:197" x14ac:dyDescent="0.25">
      <c r="A160" s="6"/>
      <c r="B160" s="6">
        <v>3</v>
      </c>
      <c r="C160" s="6" t="str">
        <f>"+5"</f>
        <v>+5</v>
      </c>
      <c r="D160" s="6">
        <v>13</v>
      </c>
      <c r="E160" s="6">
        <v>2</v>
      </c>
      <c r="F160" s="6">
        <v>6</v>
      </c>
      <c r="G160" s="6"/>
      <c r="H160" s="6"/>
      <c r="I160" s="6" t="str">
        <f>IF(E153=B160,GJ153,"")&amp;IF(F153=B160,GK153,"")&amp;IF(E154=B160,GJ154,"")&amp;IF(F154=B160,GK154,"")&amp;IF(E155=B160,GJ155,"")&amp;IF(F155=B160,GK155,"")&amp;IF(E156=B160,GJ156,"")&amp;IF(F156=B160,GK156,"")&amp;IF(E157=B160,GJ157,"")&amp;IF(F157=B160,GK157,"")&amp;IF(E158=B160,GJ158,"")&amp;IF(F158=B160,GK158,"")&amp;IF(E159=B160,GJ159,"")&amp;IF(F159=B160,GK159,"")</f>
        <v>,3,3,3,3,3,3,3,3,3,3</v>
      </c>
      <c r="J160" s="6">
        <f t="shared" si="9416"/>
        <v>10</v>
      </c>
      <c r="K160" s="6">
        <f t="shared" si="9522"/>
        <v>232</v>
      </c>
      <c r="L160" s="6" t="str">
        <f>IF(E161=B160,GJ161,"")&amp;IF(F161=B160,GK161,"")&amp;IF(E162=B160,GJ162,"")&amp;IF(F162=B160,GK162,"")&amp;IF(E163=B160,GJ163,"")&amp;IF(F163=B160,GK163,"")&amp;IF(E164=B160,GJ164,"")&amp;IF(F164=B160,GK164,"")</f>
        <v>,3,3,3,3,3,3,3,3,3,3,3,208,208,208,208</v>
      </c>
      <c r="M160" s="6">
        <f>LEN(L160)-LEN(SUBSTITUTE(L160,",",""))</f>
        <v>15</v>
      </c>
      <c r="N160" s="6">
        <f>IF(N$4&lt;=$J160,VALUE(SUBSTITUTE(MID($I160,IFERROR(FIND(CHAR(1),SUBSTITUTE($I160,",",CHAR(1),(N$4+1)-1)),1),IFERROR(FIND(CHAR(1),SUBSTITUTE($I160,",",CHAR(1),(N$4+1))),LEN($I160)+1)-IFERROR(FIND(CHAR(1),SUBSTITUTE($I160,",",CHAR(1),(N$4+1)-1)),1)),",","")),"")</f>
        <v>3</v>
      </c>
      <c r="O160" s="6">
        <f t="shared" si="7634"/>
        <v>2</v>
      </c>
      <c r="P160" s="6">
        <f t="shared" si="7635"/>
        <v>6</v>
      </c>
      <c r="Q160" s="6" t="str">
        <f t="shared" si="9278"/>
        <v/>
      </c>
      <c r="R160" s="6" t="str">
        <f t="shared" si="9279"/>
        <v>,2</v>
      </c>
      <c r="S160" s="6">
        <f t="shared" si="9417"/>
        <v>3</v>
      </c>
      <c r="T160" s="6">
        <f t="shared" si="9418"/>
        <v>2</v>
      </c>
      <c r="U160" s="6">
        <f t="shared" si="9419"/>
        <v>6</v>
      </c>
      <c r="V160" s="6" t="str">
        <f t="shared" si="8728"/>
        <v/>
      </c>
      <c r="W160" s="6" t="str">
        <f t="shared" si="8729"/>
        <v>,2,2</v>
      </c>
      <c r="X160" s="6">
        <f t="shared" si="9420"/>
        <v>3</v>
      </c>
      <c r="Y160" s="6">
        <f t="shared" ref="Y160:CJ160" si="9591">IFERROR(ROUNDDOWN(IF(LEFT($C160,1)="*",X160*IF(RIGHT($C160,LEN($C160)-1)="old",X160,VALUE(RIGHT($C160,LEN($C160)-1))),X160+IF(RIGHT($C160,LEN($C160)-1)="old",X160,VALUE(RIGHT($C160,LEN($C160)-1))))/3,0),"")</f>
        <v>2</v>
      </c>
      <c r="Z160" s="6">
        <f t="shared" ref="Z160:CK160" si="9592">IFERROR(IF(MOD(Y160,$D160)=0,$E160,$F160),"")</f>
        <v>6</v>
      </c>
      <c r="AA160" s="6" t="str">
        <f t="shared" si="9282"/>
        <v/>
      </c>
      <c r="AB160" s="6" t="str">
        <f t="shared" si="9283"/>
        <v>,2,2,2</v>
      </c>
      <c r="AC160" s="6">
        <f t="shared" si="9423"/>
        <v>3</v>
      </c>
      <c r="AD160" s="6">
        <f t="shared" ref="AD160:CO160" si="9593">IFERROR(ROUNDDOWN(IF(LEFT($C160,1)="*",AC160*IF(RIGHT($C160,LEN($C160)-1)="old",AC160,VALUE(RIGHT($C160,LEN($C160)-1))),AC160+IF(RIGHT($C160,LEN($C160)-1)="old",AC160,VALUE(RIGHT($C160,LEN($C160)-1))))/3,0),"")</f>
        <v>2</v>
      </c>
      <c r="AE160" s="6">
        <f t="shared" ref="AE160:CP160" si="9594">IFERROR(IF(MOD(AD160,$D160)=0,$E160,$F160),"")</f>
        <v>6</v>
      </c>
      <c r="AF160" s="6" t="str">
        <f t="shared" si="9286"/>
        <v/>
      </c>
      <c r="AG160" s="6" t="str">
        <f t="shared" si="9287"/>
        <v>,2,2,2,2</v>
      </c>
      <c r="AH160" s="6">
        <f t="shared" si="9426"/>
        <v>3</v>
      </c>
      <c r="AI160" s="6">
        <f t="shared" ref="AI160:CT160" si="9595">IFERROR(ROUNDDOWN(IF(LEFT($C160,1)="*",AH160*IF(RIGHT($C160,LEN($C160)-1)="old",AH160,VALUE(RIGHT($C160,LEN($C160)-1))),AH160+IF(RIGHT($C160,LEN($C160)-1)="old",AH160,VALUE(RIGHT($C160,LEN($C160)-1))))/3,0),"")</f>
        <v>2</v>
      </c>
      <c r="AJ160" s="6">
        <f t="shared" ref="AJ160:CU160" si="9596">IFERROR(IF(MOD(AI160,$D160)=0,$E160,$F160),"")</f>
        <v>6</v>
      </c>
      <c r="AK160" s="6" t="str">
        <f t="shared" si="9290"/>
        <v/>
      </c>
      <c r="AL160" s="6" t="str">
        <f t="shared" si="9291"/>
        <v>,2,2,2,2,2</v>
      </c>
      <c r="AM160" s="6">
        <f t="shared" si="9429"/>
        <v>3</v>
      </c>
      <c r="AN160" s="6">
        <f t="shared" ref="AN160:CY160" si="9597">IFERROR(ROUNDDOWN(IF(LEFT($C160,1)="*",AM160*IF(RIGHT($C160,LEN($C160)-1)="old",AM160,VALUE(RIGHT($C160,LEN($C160)-1))),AM160+IF(RIGHT($C160,LEN($C160)-1)="old",AM160,VALUE(RIGHT($C160,LEN($C160)-1))))/3,0),"")</f>
        <v>2</v>
      </c>
      <c r="AO160" s="6">
        <f t="shared" ref="AO160:CZ160" si="9598">IFERROR(IF(MOD(AN160,$D160)=0,$E160,$F160),"")</f>
        <v>6</v>
      </c>
      <c r="AP160" s="6" t="str">
        <f t="shared" si="9294"/>
        <v/>
      </c>
      <c r="AQ160" s="6" t="str">
        <f t="shared" si="9295"/>
        <v>,2,2,2,2,2,2</v>
      </c>
      <c r="AR160" s="6">
        <f t="shared" si="9432"/>
        <v>3</v>
      </c>
      <c r="AS160" s="6">
        <f t="shared" ref="AS160:DD160" si="9599">IFERROR(ROUNDDOWN(IF(LEFT($C160,1)="*",AR160*IF(RIGHT($C160,LEN($C160)-1)="old",AR160,VALUE(RIGHT($C160,LEN($C160)-1))),AR160+IF(RIGHT($C160,LEN($C160)-1)="old",AR160,VALUE(RIGHT($C160,LEN($C160)-1))))/3,0),"")</f>
        <v>2</v>
      </c>
      <c r="AT160" s="6">
        <f t="shared" ref="AT160:DE160" si="9600">IFERROR(IF(MOD(AS160,$D160)=0,$E160,$F160),"")</f>
        <v>6</v>
      </c>
      <c r="AU160" s="6" t="str">
        <f t="shared" si="9298"/>
        <v/>
      </c>
      <c r="AV160" s="6" t="str">
        <f t="shared" si="9299"/>
        <v>,2,2,2,2,2,2,2</v>
      </c>
      <c r="AW160" s="6">
        <f t="shared" si="9435"/>
        <v>3</v>
      </c>
      <c r="AX160" s="6">
        <f t="shared" ref="AX160:DI160" si="9601">IFERROR(ROUNDDOWN(IF(LEFT($C160,1)="*",AW160*IF(RIGHT($C160,LEN($C160)-1)="old",AW160,VALUE(RIGHT($C160,LEN($C160)-1))),AW160+IF(RIGHT($C160,LEN($C160)-1)="old",AW160,VALUE(RIGHT($C160,LEN($C160)-1))))/3,0),"")</f>
        <v>2</v>
      </c>
      <c r="AY160" s="6">
        <f t="shared" ref="AY160:DJ160" si="9602">IFERROR(IF(MOD(AX160,$D160)=0,$E160,$F160),"")</f>
        <v>6</v>
      </c>
      <c r="AZ160" s="6" t="str">
        <f t="shared" si="9302"/>
        <v/>
      </c>
      <c r="BA160" s="6" t="str">
        <f t="shared" si="9303"/>
        <v>,2,2,2,2,2,2,2,2</v>
      </c>
      <c r="BB160" s="6">
        <f t="shared" si="9438"/>
        <v>3</v>
      </c>
      <c r="BC160" s="6">
        <f t="shared" ref="BC160:DN160" si="9603">IFERROR(ROUNDDOWN(IF(LEFT($C160,1)="*",BB160*IF(RIGHT($C160,LEN($C160)-1)="old",BB160,VALUE(RIGHT($C160,LEN($C160)-1))),BB160+IF(RIGHT($C160,LEN($C160)-1)="old",BB160,VALUE(RIGHT($C160,LEN($C160)-1))))/3,0),"")</f>
        <v>2</v>
      </c>
      <c r="BD160" s="6">
        <f t="shared" ref="BD160:DO160" si="9604">IFERROR(IF(MOD(BC160,$D160)=0,$E160,$F160),"")</f>
        <v>6</v>
      </c>
      <c r="BE160" s="6" t="str">
        <f t="shared" si="9306"/>
        <v/>
      </c>
      <c r="BF160" s="6" t="str">
        <f t="shared" si="9307"/>
        <v>,2,2,2,2,2,2,2,2,2</v>
      </c>
      <c r="BG160" s="6">
        <f t="shared" si="9441"/>
        <v>3</v>
      </c>
      <c r="BH160" s="6">
        <f t="shared" ref="BH160:DS160" si="9605">IFERROR(ROUNDDOWN(IF(LEFT($C160,1)="*",BG160*IF(RIGHT($C160,LEN($C160)-1)="old",BG160,VALUE(RIGHT($C160,LEN($C160)-1))),BG160+IF(RIGHT($C160,LEN($C160)-1)="old",BG160,VALUE(RIGHT($C160,LEN($C160)-1))))/3,0),"")</f>
        <v>2</v>
      </c>
      <c r="BI160" s="6">
        <f t="shared" ref="BI160:DT160" si="9606">IFERROR(IF(MOD(BH160,$D160)=0,$E160,$F160),"")</f>
        <v>6</v>
      </c>
      <c r="BJ160" s="6" t="str">
        <f t="shared" si="9310"/>
        <v/>
      </c>
      <c r="BK160" s="6" t="str">
        <f t="shared" si="9311"/>
        <v>,2,2,2,2,2,2,2,2,2,2</v>
      </c>
      <c r="BL160" s="6" t="str">
        <f t="shared" si="9444"/>
        <v/>
      </c>
      <c r="BM160" s="6" t="str">
        <f t="shared" ref="BM160:DX160" si="9607">IFERROR(ROUNDDOWN(IF(LEFT($C160,1)="*",BL160*IF(RIGHT($C160,LEN($C160)-1)="old",BL160,VALUE(RIGHT($C160,LEN($C160)-1))),BL160+IF(RIGHT($C160,LEN($C160)-1)="old",BL160,VALUE(RIGHT($C160,LEN($C160)-1))))/3,0),"")</f>
        <v/>
      </c>
      <c r="BN160" s="6" t="str">
        <f t="shared" ref="BN160:DY160" si="9608">IFERROR(IF(MOD(BM160,$D160)=0,$E160,$F160),"")</f>
        <v/>
      </c>
      <c r="BO160" s="6" t="str">
        <f t="shared" si="9314"/>
        <v/>
      </c>
      <c r="BP160" s="6" t="str">
        <f t="shared" si="9315"/>
        <v>,2,2,2,2,2,2,2,2,2,2</v>
      </c>
      <c r="BQ160" s="6" t="str">
        <f t="shared" si="9447"/>
        <v/>
      </c>
      <c r="BR160" s="6" t="str">
        <f t="shared" ref="BR160:EC160" si="9609">IFERROR(ROUNDDOWN(IF(LEFT($C160,1)="*",BQ160*IF(RIGHT($C160,LEN($C160)-1)="old",BQ160,VALUE(RIGHT($C160,LEN($C160)-1))),BQ160+IF(RIGHT($C160,LEN($C160)-1)="old",BQ160,VALUE(RIGHT($C160,LEN($C160)-1))))/3,0),"")</f>
        <v/>
      </c>
      <c r="BS160" s="6" t="str">
        <f t="shared" ref="BS160:ED160" si="9610">IFERROR(IF(MOD(BR160,$D160)=0,$E160,$F160),"")</f>
        <v/>
      </c>
      <c r="BT160" s="6" t="str">
        <f t="shared" si="9318"/>
        <v/>
      </c>
      <c r="BU160" s="6" t="str">
        <f t="shared" si="9319"/>
        <v>,2,2,2,2,2,2,2,2,2,2</v>
      </c>
      <c r="BV160" s="6" t="str">
        <f t="shared" si="9450"/>
        <v/>
      </c>
      <c r="BW160" s="6" t="str">
        <f t="shared" ref="BW160:EH160" si="9611">IFERROR(ROUNDDOWN(IF(LEFT($C160,1)="*",BV160*IF(RIGHT($C160,LEN($C160)-1)="old",BV160,VALUE(RIGHT($C160,LEN($C160)-1))),BV160+IF(RIGHT($C160,LEN($C160)-1)="old",BV160,VALUE(RIGHT($C160,LEN($C160)-1))))/3,0),"")</f>
        <v/>
      </c>
      <c r="BX160" s="6" t="str">
        <f t="shared" ref="BX160:EI160" si="9612">IFERROR(IF(MOD(BW160,$D160)=0,$E160,$F160),"")</f>
        <v/>
      </c>
      <c r="BY160" s="6" t="str">
        <f t="shared" si="9322"/>
        <v/>
      </c>
      <c r="BZ160" s="6" t="str">
        <f t="shared" si="9323"/>
        <v>,2,2,2,2,2,2,2,2,2,2</v>
      </c>
      <c r="CA160" s="6" t="str">
        <f t="shared" si="9453"/>
        <v/>
      </c>
      <c r="CB160" s="6" t="str">
        <f t="shared" ref="CB160:EM160" si="9613">IFERROR(ROUNDDOWN(IF(LEFT($C160,1)="*",CA160*IF(RIGHT($C160,LEN($C160)-1)="old",CA160,VALUE(RIGHT($C160,LEN($C160)-1))),CA160+IF(RIGHT($C160,LEN($C160)-1)="old",CA160,VALUE(RIGHT($C160,LEN($C160)-1))))/3,0),"")</f>
        <v/>
      </c>
      <c r="CC160" s="6" t="str">
        <f t="shared" ref="CC160:EN160" si="9614">IFERROR(IF(MOD(CB160,$D160)=0,$E160,$F160),"")</f>
        <v/>
      </c>
      <c r="CD160" s="6" t="str">
        <f t="shared" si="9326"/>
        <v/>
      </c>
      <c r="CE160" s="6" t="str">
        <f t="shared" si="9327"/>
        <v>,2,2,2,2,2,2,2,2,2,2</v>
      </c>
      <c r="CF160" s="6" t="str">
        <f t="shared" si="9456"/>
        <v/>
      </c>
      <c r="CG160" s="6" t="str">
        <f t="shared" ref="CG160:ER160" si="9615">IFERROR(ROUNDDOWN(IF(LEFT($C160,1)="*",CF160*IF(RIGHT($C160,LEN($C160)-1)="old",CF160,VALUE(RIGHT($C160,LEN($C160)-1))),CF160+IF(RIGHT($C160,LEN($C160)-1)="old",CF160,VALUE(RIGHT($C160,LEN($C160)-1))))/3,0),"")</f>
        <v/>
      </c>
      <c r="CH160" s="6" t="str">
        <f t="shared" ref="CH160:ES160" si="9616">IFERROR(IF(MOD(CG160,$D160)=0,$E160,$F160),"")</f>
        <v/>
      </c>
      <c r="CI160" s="6" t="str">
        <f t="shared" si="9330"/>
        <v/>
      </c>
      <c r="CJ160" s="6" t="str">
        <f t="shared" si="9331"/>
        <v>,2,2,2,2,2,2,2,2,2,2</v>
      </c>
      <c r="CK160" s="6" t="str">
        <f t="shared" si="9459"/>
        <v/>
      </c>
      <c r="CL160" s="6" t="str">
        <f t="shared" ref="CL160:EW160" si="9617">IFERROR(ROUNDDOWN(IF(LEFT($C160,1)="*",CK160*IF(RIGHT($C160,LEN($C160)-1)="old",CK160,VALUE(RIGHT($C160,LEN($C160)-1))),CK160+IF(RIGHT($C160,LEN($C160)-1)="old",CK160,VALUE(RIGHT($C160,LEN($C160)-1))))/3,0),"")</f>
        <v/>
      </c>
      <c r="CM160" s="6" t="str">
        <f t="shared" ref="CM160:EX160" si="9618">IFERROR(IF(MOD(CL160,$D160)=0,$E160,$F160),"")</f>
        <v/>
      </c>
      <c r="CN160" s="6" t="str">
        <f t="shared" si="9334"/>
        <v/>
      </c>
      <c r="CO160" s="6" t="str">
        <f t="shared" si="9335"/>
        <v>,2,2,2,2,2,2,2,2,2,2</v>
      </c>
      <c r="CP160" s="6" t="str">
        <f t="shared" si="9462"/>
        <v/>
      </c>
      <c r="CQ160" s="6" t="str">
        <f t="shared" ref="CQ160:FB160" si="9619">IFERROR(ROUNDDOWN(IF(LEFT($C160,1)="*",CP160*IF(RIGHT($C160,LEN($C160)-1)="old",CP160,VALUE(RIGHT($C160,LEN($C160)-1))),CP160+IF(RIGHT($C160,LEN($C160)-1)="old",CP160,VALUE(RIGHT($C160,LEN($C160)-1))))/3,0),"")</f>
        <v/>
      </c>
      <c r="CR160" s="6" t="str">
        <f t="shared" ref="CR160:FC160" si="9620">IFERROR(IF(MOD(CQ160,$D160)=0,$E160,$F160),"")</f>
        <v/>
      </c>
      <c r="CS160" s="6" t="str">
        <f t="shared" si="9338"/>
        <v/>
      </c>
      <c r="CT160" s="6" t="str">
        <f t="shared" si="9339"/>
        <v>,2,2,2,2,2,2,2,2,2,2</v>
      </c>
      <c r="CU160" s="6" t="str">
        <f t="shared" si="9465"/>
        <v/>
      </c>
      <c r="CV160" s="6" t="str">
        <f t="shared" ref="CV160:FG160" si="9621">IFERROR(ROUNDDOWN(IF(LEFT($C160,1)="*",CU160*IF(RIGHT($C160,LEN($C160)-1)="old",CU160,VALUE(RIGHT($C160,LEN($C160)-1))),CU160+IF(RIGHT($C160,LEN($C160)-1)="old",CU160,VALUE(RIGHT($C160,LEN($C160)-1))))/3,0),"")</f>
        <v/>
      </c>
      <c r="CW160" s="6" t="str">
        <f t="shared" ref="CW160:FH160" si="9622">IFERROR(IF(MOD(CV160,$D160)=0,$E160,$F160),"")</f>
        <v/>
      </c>
      <c r="CX160" s="6" t="str">
        <f t="shared" si="9342"/>
        <v/>
      </c>
      <c r="CY160" s="6" t="str">
        <f t="shared" si="9343"/>
        <v>,2,2,2,2,2,2,2,2,2,2</v>
      </c>
      <c r="CZ160" s="6" t="str">
        <f t="shared" si="9468"/>
        <v/>
      </c>
      <c r="DA160" s="6" t="str">
        <f t="shared" ref="DA160:FL160" si="9623">IFERROR(ROUNDDOWN(IF(LEFT($C160,1)="*",CZ160*IF(RIGHT($C160,LEN($C160)-1)="old",CZ160,VALUE(RIGHT($C160,LEN($C160)-1))),CZ160+IF(RIGHT($C160,LEN($C160)-1)="old",CZ160,VALUE(RIGHT($C160,LEN($C160)-1))))/3,0),"")</f>
        <v/>
      </c>
      <c r="DB160" s="6" t="str">
        <f t="shared" ref="DB160:FM160" si="9624">IFERROR(IF(MOD(DA160,$D160)=0,$E160,$F160),"")</f>
        <v/>
      </c>
      <c r="DC160" s="6" t="str">
        <f t="shared" si="9346"/>
        <v/>
      </c>
      <c r="DD160" s="6" t="str">
        <f t="shared" si="9347"/>
        <v>,2,2,2,2,2,2,2,2,2,2</v>
      </c>
      <c r="DE160" s="6" t="str">
        <f t="shared" si="9471"/>
        <v/>
      </c>
      <c r="DF160" s="6" t="str">
        <f t="shared" ref="DF160:FQ160" si="9625">IFERROR(ROUNDDOWN(IF(LEFT($C160,1)="*",DE160*IF(RIGHT($C160,LEN($C160)-1)="old",DE160,VALUE(RIGHT($C160,LEN($C160)-1))),DE160+IF(RIGHT($C160,LEN($C160)-1)="old",DE160,VALUE(RIGHT($C160,LEN($C160)-1))))/3,0),"")</f>
        <v/>
      </c>
      <c r="DG160" s="6" t="str">
        <f t="shared" ref="DG160:FR160" si="9626">IFERROR(IF(MOD(DF160,$D160)=0,$E160,$F160),"")</f>
        <v/>
      </c>
      <c r="DH160" s="6" t="str">
        <f t="shared" si="9350"/>
        <v/>
      </c>
      <c r="DI160" s="6" t="str">
        <f t="shared" si="9351"/>
        <v>,2,2,2,2,2,2,2,2,2,2</v>
      </c>
      <c r="DJ160" s="6" t="str">
        <f t="shared" si="9474"/>
        <v/>
      </c>
      <c r="DK160" s="6" t="str">
        <f t="shared" ref="DK160:FV160" si="9627">IFERROR(ROUNDDOWN(IF(LEFT($C160,1)="*",DJ160*IF(RIGHT($C160,LEN($C160)-1)="old",DJ160,VALUE(RIGHT($C160,LEN($C160)-1))),DJ160+IF(RIGHT($C160,LEN($C160)-1)="old",DJ160,VALUE(RIGHT($C160,LEN($C160)-1))))/3,0),"")</f>
        <v/>
      </c>
      <c r="DL160" s="6" t="str">
        <f t="shared" ref="DL160:FW160" si="9628">IFERROR(IF(MOD(DK160,$D160)=0,$E160,$F160),"")</f>
        <v/>
      </c>
      <c r="DM160" s="6" t="str">
        <f t="shared" si="9354"/>
        <v/>
      </c>
      <c r="DN160" s="6" t="str">
        <f t="shared" si="9355"/>
        <v>,2,2,2,2,2,2,2,2,2,2</v>
      </c>
      <c r="DO160" s="6" t="str">
        <f t="shared" si="9477"/>
        <v/>
      </c>
      <c r="DP160" s="6" t="str">
        <f t="shared" ref="DP160:GA160" si="9629">IFERROR(ROUNDDOWN(IF(LEFT($C160,1)="*",DO160*IF(RIGHT($C160,LEN($C160)-1)="old",DO160,VALUE(RIGHT($C160,LEN($C160)-1))),DO160+IF(RIGHT($C160,LEN($C160)-1)="old",DO160,VALUE(RIGHT($C160,LEN($C160)-1))))/3,0),"")</f>
        <v/>
      </c>
      <c r="DQ160" s="6" t="str">
        <f t="shared" ref="DQ160:GB160" si="9630">IFERROR(IF(MOD(DP160,$D160)=0,$E160,$F160),"")</f>
        <v/>
      </c>
      <c r="DR160" s="6" t="str">
        <f t="shared" si="9358"/>
        <v/>
      </c>
      <c r="DS160" s="6" t="str">
        <f t="shared" si="9359"/>
        <v>,2,2,2,2,2,2,2,2,2,2</v>
      </c>
      <c r="DT160" s="6" t="str">
        <f t="shared" si="9480"/>
        <v/>
      </c>
      <c r="DU160" s="6" t="str">
        <f t="shared" ref="DU160:GF160" si="9631">IFERROR(ROUNDDOWN(IF(LEFT($C160,1)="*",DT160*IF(RIGHT($C160,LEN($C160)-1)="old",DT160,VALUE(RIGHT($C160,LEN($C160)-1))),DT160+IF(RIGHT($C160,LEN($C160)-1)="old",DT160,VALUE(RIGHT($C160,LEN($C160)-1))))/3,0),"")</f>
        <v/>
      </c>
      <c r="DV160" s="6" t="str">
        <f t="shared" ref="DV160:GG160" si="9632">IFERROR(IF(MOD(DU160,$D160)=0,$E160,$F160),"")</f>
        <v/>
      </c>
      <c r="DW160" s="6" t="str">
        <f t="shared" si="9362"/>
        <v/>
      </c>
      <c r="DX160" s="6" t="str">
        <f t="shared" si="9363"/>
        <v>,2,2,2,2,2,2,2,2,2,2</v>
      </c>
      <c r="DY160" s="6" t="str">
        <f t="shared" si="9483"/>
        <v/>
      </c>
      <c r="DZ160" s="6" t="str">
        <f t="shared" ref="DZ160:GK160" si="9633">IFERROR(ROUNDDOWN(IF(LEFT($C160,1)="*",DY160*IF(RIGHT($C160,LEN($C160)-1)="old",DY160,VALUE(RIGHT($C160,LEN($C160)-1))),DY160+IF(RIGHT($C160,LEN($C160)-1)="old",DY160,VALUE(RIGHT($C160,LEN($C160)-1))))/3,0),"")</f>
        <v/>
      </c>
      <c r="EA160" s="6" t="str">
        <f t="shared" ref="EA160:GK160" si="9634">IFERROR(IF(MOD(DZ160,$D160)=0,$E160,$F160),"")</f>
        <v/>
      </c>
      <c r="EB160" s="6" t="str">
        <f t="shared" si="9366"/>
        <v/>
      </c>
      <c r="EC160" s="6" t="str">
        <f t="shared" si="9367"/>
        <v>,2,2,2,2,2,2,2,2,2,2</v>
      </c>
      <c r="ED160" s="6" t="str">
        <f t="shared" si="9486"/>
        <v/>
      </c>
      <c r="EE160" s="6" t="str">
        <f t="shared" ref="EE160:GK160" si="9635">IFERROR(ROUNDDOWN(IF(LEFT($C160,1)="*",ED160*IF(RIGHT($C160,LEN($C160)-1)="old",ED160,VALUE(RIGHT($C160,LEN($C160)-1))),ED160+IF(RIGHT($C160,LEN($C160)-1)="old",ED160,VALUE(RIGHT($C160,LEN($C160)-1))))/3,0),"")</f>
        <v/>
      </c>
      <c r="EF160" s="6" t="str">
        <f t="shared" ref="EF160:GK160" si="9636">IFERROR(IF(MOD(EE160,$D160)=0,$E160,$F160),"")</f>
        <v/>
      </c>
      <c r="EG160" s="6" t="str">
        <f t="shared" si="9370"/>
        <v/>
      </c>
      <c r="EH160" s="6" t="str">
        <f t="shared" si="9371"/>
        <v>,2,2,2,2,2,2,2,2,2,2</v>
      </c>
      <c r="EI160" s="6" t="str">
        <f t="shared" si="9489"/>
        <v/>
      </c>
      <c r="EJ160" s="6" t="str">
        <f t="shared" ref="EJ160:GK160" si="9637">IFERROR(ROUNDDOWN(IF(LEFT($C160,1)="*",EI160*IF(RIGHT($C160,LEN($C160)-1)="old",EI160,VALUE(RIGHT($C160,LEN($C160)-1))),EI160+IF(RIGHT($C160,LEN($C160)-1)="old",EI160,VALUE(RIGHT($C160,LEN($C160)-1))))/3,0),"")</f>
        <v/>
      </c>
      <c r="EK160" s="6" t="str">
        <f t="shared" ref="EK160:GK160" si="9638">IFERROR(IF(MOD(EJ160,$D160)=0,$E160,$F160),"")</f>
        <v/>
      </c>
      <c r="EL160" s="6" t="str">
        <f t="shared" si="9374"/>
        <v/>
      </c>
      <c r="EM160" s="6" t="str">
        <f t="shared" si="9375"/>
        <v>,2,2,2,2,2,2,2,2,2,2</v>
      </c>
      <c r="EN160" s="6" t="str">
        <f t="shared" si="9492"/>
        <v/>
      </c>
      <c r="EO160" s="6" t="str">
        <f t="shared" ref="EO160:GK160" si="9639">IFERROR(ROUNDDOWN(IF(LEFT($C160,1)="*",EN160*IF(RIGHT($C160,LEN($C160)-1)="old",EN160,VALUE(RIGHT($C160,LEN($C160)-1))),EN160+IF(RIGHT($C160,LEN($C160)-1)="old",EN160,VALUE(RIGHT($C160,LEN($C160)-1))))/3,0),"")</f>
        <v/>
      </c>
      <c r="EP160" s="6" t="str">
        <f t="shared" ref="EP160:GK160" si="9640">IFERROR(IF(MOD(EO160,$D160)=0,$E160,$F160),"")</f>
        <v/>
      </c>
      <c r="EQ160" s="6" t="str">
        <f t="shared" si="9378"/>
        <v/>
      </c>
      <c r="ER160" s="6" t="str">
        <f t="shared" si="9379"/>
        <v>,2,2,2,2,2,2,2,2,2,2</v>
      </c>
      <c r="ES160" s="6" t="str">
        <f t="shared" si="9495"/>
        <v/>
      </c>
      <c r="ET160" s="6" t="str">
        <f t="shared" ref="ET160:GK160" si="9641">IFERROR(ROUNDDOWN(IF(LEFT($C160,1)="*",ES160*IF(RIGHT($C160,LEN($C160)-1)="old",ES160,VALUE(RIGHT($C160,LEN($C160)-1))),ES160+IF(RIGHT($C160,LEN($C160)-1)="old",ES160,VALUE(RIGHT($C160,LEN($C160)-1))))/3,0),"")</f>
        <v/>
      </c>
      <c r="EU160" s="6" t="str">
        <f t="shared" ref="EU160:GK160" si="9642">IFERROR(IF(MOD(ET160,$D160)=0,$E160,$F160),"")</f>
        <v/>
      </c>
      <c r="EV160" s="6" t="str">
        <f t="shared" si="9382"/>
        <v/>
      </c>
      <c r="EW160" s="6" t="str">
        <f t="shared" si="9383"/>
        <v>,2,2,2,2,2,2,2,2,2,2</v>
      </c>
      <c r="EX160" s="6" t="str">
        <f t="shared" si="9498"/>
        <v/>
      </c>
      <c r="EY160" s="6" t="str">
        <f t="shared" ref="EY160:GK160" si="9643">IFERROR(ROUNDDOWN(IF(LEFT($C160,1)="*",EX160*IF(RIGHT($C160,LEN($C160)-1)="old",EX160,VALUE(RIGHT($C160,LEN($C160)-1))),EX160+IF(RIGHT($C160,LEN($C160)-1)="old",EX160,VALUE(RIGHT($C160,LEN($C160)-1))))/3,0),"")</f>
        <v/>
      </c>
      <c r="EZ160" s="6" t="str">
        <f t="shared" ref="EZ160:GK160" si="9644">IFERROR(IF(MOD(EY160,$D160)=0,$E160,$F160),"")</f>
        <v/>
      </c>
      <c r="FA160" s="6" t="str">
        <f t="shared" si="9386"/>
        <v/>
      </c>
      <c r="FB160" s="6" t="str">
        <f t="shared" si="9387"/>
        <v>,2,2,2,2,2,2,2,2,2,2</v>
      </c>
      <c r="FC160" s="6" t="str">
        <f t="shared" si="9501"/>
        <v/>
      </c>
      <c r="FD160" s="6" t="str">
        <f t="shared" ref="FD160:GK160" si="9645">IFERROR(ROUNDDOWN(IF(LEFT($C160,1)="*",FC160*IF(RIGHT($C160,LEN($C160)-1)="old",FC160,VALUE(RIGHT($C160,LEN($C160)-1))),FC160+IF(RIGHT($C160,LEN($C160)-1)="old",FC160,VALUE(RIGHT($C160,LEN($C160)-1))))/3,0),"")</f>
        <v/>
      </c>
      <c r="FE160" s="6" t="str">
        <f t="shared" ref="FE160:GK160" si="9646">IFERROR(IF(MOD(FD160,$D160)=0,$E160,$F160),"")</f>
        <v/>
      </c>
      <c r="FF160" s="6" t="str">
        <f t="shared" si="9390"/>
        <v/>
      </c>
      <c r="FG160" s="6" t="str">
        <f t="shared" si="9391"/>
        <v>,2,2,2,2,2,2,2,2,2,2</v>
      </c>
      <c r="FH160" s="6" t="str">
        <f t="shared" si="9504"/>
        <v/>
      </c>
      <c r="FI160" s="6" t="str">
        <f t="shared" ref="FI160:GK160" si="9647">IFERROR(ROUNDDOWN(IF(LEFT($C160,1)="*",FH160*IF(RIGHT($C160,LEN($C160)-1)="old",FH160,VALUE(RIGHT($C160,LEN($C160)-1))),FH160+IF(RIGHT($C160,LEN($C160)-1)="old",FH160,VALUE(RIGHT($C160,LEN($C160)-1))))/3,0),"")</f>
        <v/>
      </c>
      <c r="FJ160" s="6" t="str">
        <f t="shared" ref="FJ160:GK160" si="9648">IFERROR(IF(MOD(FI160,$D160)=0,$E160,$F160),"")</f>
        <v/>
      </c>
      <c r="FK160" s="6" t="str">
        <f t="shared" si="9394"/>
        <v/>
      </c>
      <c r="FL160" s="6" t="str">
        <f t="shared" si="9395"/>
        <v>,2,2,2,2,2,2,2,2,2,2</v>
      </c>
      <c r="FM160" s="6" t="str">
        <f t="shared" si="9507"/>
        <v/>
      </c>
      <c r="FN160" s="6" t="str">
        <f t="shared" ref="FN160:GK160" si="9649">IFERROR(ROUNDDOWN(IF(LEFT($C160,1)="*",FM160*IF(RIGHT($C160,LEN($C160)-1)="old",FM160,VALUE(RIGHT($C160,LEN($C160)-1))),FM160+IF(RIGHT($C160,LEN($C160)-1)="old",FM160,VALUE(RIGHT($C160,LEN($C160)-1))))/3,0),"")</f>
        <v/>
      </c>
      <c r="FO160" s="6" t="str">
        <f t="shared" ref="FO160:GK160" si="9650">IFERROR(IF(MOD(FN160,$D160)=0,$E160,$F160),"")</f>
        <v/>
      </c>
      <c r="FP160" s="6" t="str">
        <f t="shared" si="9398"/>
        <v/>
      </c>
      <c r="FQ160" s="6" t="str">
        <f t="shared" si="9399"/>
        <v>,2,2,2,2,2,2,2,2,2,2</v>
      </c>
      <c r="FR160" s="6" t="str">
        <f t="shared" si="9510"/>
        <v/>
      </c>
      <c r="FS160" s="6" t="str">
        <f t="shared" ref="FS160:GK160" si="9651">IFERROR(ROUNDDOWN(IF(LEFT($C160,1)="*",FR160*IF(RIGHT($C160,LEN($C160)-1)="old",FR160,VALUE(RIGHT($C160,LEN($C160)-1))),FR160+IF(RIGHT($C160,LEN($C160)-1)="old",FR160,VALUE(RIGHT($C160,LEN($C160)-1))))/3,0),"")</f>
        <v/>
      </c>
      <c r="FT160" s="6" t="str">
        <f t="shared" ref="FT160:GK160" si="9652">IFERROR(IF(MOD(FS160,$D160)=0,$E160,$F160),"")</f>
        <v/>
      </c>
      <c r="FU160" s="6" t="str">
        <f t="shared" si="9402"/>
        <v/>
      </c>
      <c r="FV160" s="6" t="str">
        <f t="shared" si="9403"/>
        <v>,2,2,2,2,2,2,2,2,2,2</v>
      </c>
      <c r="FW160" s="6" t="str">
        <f t="shared" si="9513"/>
        <v/>
      </c>
      <c r="FX160" s="6" t="str">
        <f t="shared" ref="FX160:GK160" si="9653">IFERROR(ROUNDDOWN(IF(LEFT($C160,1)="*",FW160*IF(RIGHT($C160,LEN($C160)-1)="old",FW160,VALUE(RIGHT($C160,LEN($C160)-1))),FW160+IF(RIGHT($C160,LEN($C160)-1)="old",FW160,VALUE(RIGHT($C160,LEN($C160)-1))))/3,0),"")</f>
        <v/>
      </c>
      <c r="FY160" s="6" t="str">
        <f t="shared" ref="FY160:GK160" si="9654">IFERROR(IF(MOD(FX160,$D160)=0,$E160,$F160),"")</f>
        <v/>
      </c>
      <c r="FZ160" s="6" t="str">
        <f t="shared" si="9406"/>
        <v/>
      </c>
      <c r="GA160" s="6" t="str">
        <f t="shared" si="9407"/>
        <v>,2,2,2,2,2,2,2,2,2,2</v>
      </c>
      <c r="GB160" s="6" t="str">
        <f t="shared" si="9516"/>
        <v/>
      </c>
      <c r="GC160" s="6" t="str">
        <f t="shared" ref="GC160:GK160" si="9655">IFERROR(ROUNDDOWN(IF(LEFT($C160,1)="*",GB160*IF(RIGHT($C160,LEN($C160)-1)="old",GB160,VALUE(RIGHT($C160,LEN($C160)-1))),GB160+IF(RIGHT($C160,LEN($C160)-1)="old",GB160,VALUE(RIGHT($C160,LEN($C160)-1))))/3,0),"")</f>
        <v/>
      </c>
      <c r="GD160" s="6" t="str">
        <f t="shared" ref="GD160:GK160" si="9656">IFERROR(IF(MOD(GC160,$D160)=0,$E160,$F160),"")</f>
        <v/>
      </c>
      <c r="GE160" s="6" t="str">
        <f t="shared" si="9410"/>
        <v/>
      </c>
      <c r="GF160" s="6" t="str">
        <f t="shared" si="9411"/>
        <v>,2,2,2,2,2,2,2,2,2,2</v>
      </c>
      <c r="GG160" s="6" t="str">
        <f t="shared" si="9519"/>
        <v/>
      </c>
      <c r="GH160" s="6" t="str">
        <f t="shared" ref="GH160:GK160" si="9657">IFERROR(ROUNDDOWN(IF(LEFT($C160,1)="*",GG160*IF(RIGHT($C160,LEN($C160)-1)="old",GG160,VALUE(RIGHT($C160,LEN($C160)-1))),GG160+IF(RIGHT($C160,LEN($C160)-1)="old",GG160,VALUE(RIGHT($C160,LEN($C160)-1))))/3,0),"")</f>
        <v/>
      </c>
      <c r="GI160" s="6" t="str">
        <f t="shared" ref="GI160:GK160" si="9658">IFERROR(IF(MOD(GH160,$D160)=0,$E160,$F160),"")</f>
        <v/>
      </c>
      <c r="GJ160" s="6" t="str">
        <f t="shared" si="9414"/>
        <v/>
      </c>
      <c r="GK160" s="6" t="str">
        <f t="shared" si="9415"/>
        <v>,2,2,2,2,2,2,2,2,2,2</v>
      </c>
      <c r="GL160" s="6"/>
      <c r="GM160" s="6"/>
      <c r="GN160" s="6"/>
      <c r="GO160" s="6"/>
    </row>
    <row r="161" spans="1:197" x14ac:dyDescent="0.25">
      <c r="A161" s="6"/>
      <c r="B161" s="6">
        <v>4</v>
      </c>
      <c r="C161" s="6" t="str">
        <f>"*old"</f>
        <v>*old</v>
      </c>
      <c r="D161" s="6">
        <v>7</v>
      </c>
      <c r="E161" s="6">
        <v>0</v>
      </c>
      <c r="F161" s="6">
        <v>3</v>
      </c>
      <c r="G161" s="6"/>
      <c r="H161" s="6"/>
      <c r="I161" s="6" t="str">
        <f>IF(E154=B161,GJ154,"")&amp;IF(F154=B161,GK154,"")&amp;IF(E155=B161,GJ155,"")&amp;IF(F155=B161,GK155,"")&amp;IF(E156=B161,GJ156,"")&amp;IF(F156=B161,GK156,"")&amp;IF(E157=B161,GJ157,"")&amp;IF(F157=B161,GK157,"")&amp;IF(E158=B161,GJ158,"")&amp;IF(F158=B161,GK158,"")&amp;IF(E159=B161,GJ159,"")&amp;IF(F159=B161,GK159,"")&amp;IF(E160=B161,GJ160,"")&amp;IF(F160=B161,GK160,"")</f>
        <v>,3,3,3,3,3,3,3,3,3,3,3,25,25,25,25</v>
      </c>
      <c r="J161" s="6">
        <f t="shared" si="9416"/>
        <v>15</v>
      </c>
      <c r="K161" s="6">
        <f t="shared" si="9522"/>
        <v>178</v>
      </c>
      <c r="L161" s="6" t="str">
        <f>IF(E162=B161,GJ162,"")&amp;IF(F162=B161,GK162,"")&amp;IF(E163=B161,GJ163,"")&amp;IF(F163=B161,GK163,"")&amp;IF(E164=B161,GJ164,"")&amp;IF(F164=B161,GK164,"")</f>
        <v>,3,3,3,3,3,3,3,3,3,3</v>
      </c>
      <c r="M161" s="6">
        <f>LEN(L161)-LEN(SUBSTITUTE(L161,",",""))</f>
        <v>10</v>
      </c>
      <c r="N161" s="6">
        <f>IF(N$4&lt;=$J161,VALUE(SUBSTITUTE(MID($I161,IFERROR(FIND(CHAR(1),SUBSTITUTE($I161,",",CHAR(1),(N$4+1)-1)),1),IFERROR(FIND(CHAR(1),SUBSTITUTE($I161,",",CHAR(1),(N$4+1))),LEN($I161)+1)-IFERROR(FIND(CHAR(1),SUBSTITUTE($I161,",",CHAR(1),(N$4+1)-1)),1)),",","")),"")</f>
        <v>3</v>
      </c>
      <c r="O161" s="6">
        <f t="shared" si="7634"/>
        <v>3</v>
      </c>
      <c r="P161" s="6">
        <f t="shared" si="7635"/>
        <v>3</v>
      </c>
      <c r="Q161" s="6" t="str">
        <f t="shared" si="9278"/>
        <v/>
      </c>
      <c r="R161" s="6" t="str">
        <f t="shared" si="9279"/>
        <v>,3</v>
      </c>
      <c r="S161" s="6">
        <f t="shared" si="9417"/>
        <v>3</v>
      </c>
      <c r="T161" s="6">
        <f t="shared" si="9418"/>
        <v>3</v>
      </c>
      <c r="U161" s="6">
        <f t="shared" si="9419"/>
        <v>3</v>
      </c>
      <c r="V161" s="6" t="str">
        <f t="shared" si="8728"/>
        <v/>
      </c>
      <c r="W161" s="6" t="str">
        <f t="shared" si="8729"/>
        <v>,3,3</v>
      </c>
      <c r="X161" s="6">
        <f t="shared" si="9420"/>
        <v>3</v>
      </c>
      <c r="Y161" s="6">
        <f t="shared" ref="Y161:CJ161" si="9659">IFERROR(ROUNDDOWN(IF(LEFT($C161,1)="*",X161*IF(RIGHT($C161,LEN($C161)-1)="old",X161,VALUE(RIGHT($C161,LEN($C161)-1))),X161+IF(RIGHT($C161,LEN($C161)-1)="old",X161,VALUE(RIGHT($C161,LEN($C161)-1))))/3,0),"")</f>
        <v>3</v>
      </c>
      <c r="Z161" s="6">
        <f t="shared" ref="Z161:CK161" si="9660">IFERROR(IF(MOD(Y161,$D161)=0,$E161,$F161),"")</f>
        <v>3</v>
      </c>
      <c r="AA161" s="6" t="str">
        <f t="shared" si="9282"/>
        <v/>
      </c>
      <c r="AB161" s="6" t="str">
        <f t="shared" si="9283"/>
        <v>,3,3,3</v>
      </c>
      <c r="AC161" s="6">
        <f t="shared" si="9423"/>
        <v>3</v>
      </c>
      <c r="AD161" s="6">
        <f t="shared" ref="AD161:CO161" si="9661">IFERROR(ROUNDDOWN(IF(LEFT($C161,1)="*",AC161*IF(RIGHT($C161,LEN($C161)-1)="old",AC161,VALUE(RIGHT($C161,LEN($C161)-1))),AC161+IF(RIGHT($C161,LEN($C161)-1)="old",AC161,VALUE(RIGHT($C161,LEN($C161)-1))))/3,0),"")</f>
        <v>3</v>
      </c>
      <c r="AE161" s="6">
        <f t="shared" ref="AE161:CP161" si="9662">IFERROR(IF(MOD(AD161,$D161)=0,$E161,$F161),"")</f>
        <v>3</v>
      </c>
      <c r="AF161" s="6" t="str">
        <f t="shared" si="9286"/>
        <v/>
      </c>
      <c r="AG161" s="6" t="str">
        <f t="shared" si="9287"/>
        <v>,3,3,3,3</v>
      </c>
      <c r="AH161" s="6">
        <f t="shared" si="9426"/>
        <v>3</v>
      </c>
      <c r="AI161" s="6">
        <f t="shared" ref="AI161:CT161" si="9663">IFERROR(ROUNDDOWN(IF(LEFT($C161,1)="*",AH161*IF(RIGHT($C161,LEN($C161)-1)="old",AH161,VALUE(RIGHT($C161,LEN($C161)-1))),AH161+IF(RIGHT($C161,LEN($C161)-1)="old",AH161,VALUE(RIGHT($C161,LEN($C161)-1))))/3,0),"")</f>
        <v>3</v>
      </c>
      <c r="AJ161" s="6">
        <f t="shared" ref="AJ161:CU161" si="9664">IFERROR(IF(MOD(AI161,$D161)=0,$E161,$F161),"")</f>
        <v>3</v>
      </c>
      <c r="AK161" s="6" t="str">
        <f t="shared" si="9290"/>
        <v/>
      </c>
      <c r="AL161" s="6" t="str">
        <f t="shared" si="9291"/>
        <v>,3,3,3,3,3</v>
      </c>
      <c r="AM161" s="6">
        <f t="shared" si="9429"/>
        <v>3</v>
      </c>
      <c r="AN161" s="6">
        <f t="shared" ref="AN161:CY161" si="9665">IFERROR(ROUNDDOWN(IF(LEFT($C161,1)="*",AM161*IF(RIGHT($C161,LEN($C161)-1)="old",AM161,VALUE(RIGHT($C161,LEN($C161)-1))),AM161+IF(RIGHT($C161,LEN($C161)-1)="old",AM161,VALUE(RIGHT($C161,LEN($C161)-1))))/3,0),"")</f>
        <v>3</v>
      </c>
      <c r="AO161" s="6">
        <f t="shared" ref="AO161:CZ161" si="9666">IFERROR(IF(MOD(AN161,$D161)=0,$E161,$F161),"")</f>
        <v>3</v>
      </c>
      <c r="AP161" s="6" t="str">
        <f t="shared" si="9294"/>
        <v/>
      </c>
      <c r="AQ161" s="6" t="str">
        <f t="shared" si="9295"/>
        <v>,3,3,3,3,3,3</v>
      </c>
      <c r="AR161" s="6">
        <f t="shared" si="9432"/>
        <v>3</v>
      </c>
      <c r="AS161" s="6">
        <f t="shared" ref="AS161:DD161" si="9667">IFERROR(ROUNDDOWN(IF(LEFT($C161,1)="*",AR161*IF(RIGHT($C161,LEN($C161)-1)="old",AR161,VALUE(RIGHT($C161,LEN($C161)-1))),AR161+IF(RIGHT($C161,LEN($C161)-1)="old",AR161,VALUE(RIGHT($C161,LEN($C161)-1))))/3,0),"")</f>
        <v>3</v>
      </c>
      <c r="AT161" s="6">
        <f t="shared" ref="AT161:DE161" si="9668">IFERROR(IF(MOD(AS161,$D161)=0,$E161,$F161),"")</f>
        <v>3</v>
      </c>
      <c r="AU161" s="6" t="str">
        <f t="shared" si="9298"/>
        <v/>
      </c>
      <c r="AV161" s="6" t="str">
        <f t="shared" si="9299"/>
        <v>,3,3,3,3,3,3,3</v>
      </c>
      <c r="AW161" s="6">
        <f t="shared" si="9435"/>
        <v>3</v>
      </c>
      <c r="AX161" s="6">
        <f t="shared" ref="AX161:DI161" si="9669">IFERROR(ROUNDDOWN(IF(LEFT($C161,1)="*",AW161*IF(RIGHT($C161,LEN($C161)-1)="old",AW161,VALUE(RIGHT($C161,LEN($C161)-1))),AW161+IF(RIGHT($C161,LEN($C161)-1)="old",AW161,VALUE(RIGHT($C161,LEN($C161)-1))))/3,0),"")</f>
        <v>3</v>
      </c>
      <c r="AY161" s="6">
        <f t="shared" ref="AY161:DJ161" si="9670">IFERROR(IF(MOD(AX161,$D161)=0,$E161,$F161),"")</f>
        <v>3</v>
      </c>
      <c r="AZ161" s="6" t="str">
        <f t="shared" si="9302"/>
        <v/>
      </c>
      <c r="BA161" s="6" t="str">
        <f t="shared" si="9303"/>
        <v>,3,3,3,3,3,3,3,3</v>
      </c>
      <c r="BB161" s="6">
        <f t="shared" si="9438"/>
        <v>3</v>
      </c>
      <c r="BC161" s="6">
        <f t="shared" ref="BC161:DN161" si="9671">IFERROR(ROUNDDOWN(IF(LEFT($C161,1)="*",BB161*IF(RIGHT($C161,LEN($C161)-1)="old",BB161,VALUE(RIGHT($C161,LEN($C161)-1))),BB161+IF(RIGHT($C161,LEN($C161)-1)="old",BB161,VALUE(RIGHT($C161,LEN($C161)-1))))/3,0),"")</f>
        <v>3</v>
      </c>
      <c r="BD161" s="6">
        <f t="shared" ref="BD161:DO161" si="9672">IFERROR(IF(MOD(BC161,$D161)=0,$E161,$F161),"")</f>
        <v>3</v>
      </c>
      <c r="BE161" s="6" t="str">
        <f t="shared" si="9306"/>
        <v/>
      </c>
      <c r="BF161" s="6" t="str">
        <f t="shared" si="9307"/>
        <v>,3,3,3,3,3,3,3,3,3</v>
      </c>
      <c r="BG161" s="6">
        <f t="shared" si="9441"/>
        <v>3</v>
      </c>
      <c r="BH161" s="6">
        <f t="shared" ref="BH161:DS161" si="9673">IFERROR(ROUNDDOWN(IF(LEFT($C161,1)="*",BG161*IF(RIGHT($C161,LEN($C161)-1)="old",BG161,VALUE(RIGHT($C161,LEN($C161)-1))),BG161+IF(RIGHT($C161,LEN($C161)-1)="old",BG161,VALUE(RIGHT($C161,LEN($C161)-1))))/3,0),"")</f>
        <v>3</v>
      </c>
      <c r="BI161" s="6">
        <f t="shared" ref="BI161:DT161" si="9674">IFERROR(IF(MOD(BH161,$D161)=0,$E161,$F161),"")</f>
        <v>3</v>
      </c>
      <c r="BJ161" s="6" t="str">
        <f t="shared" si="9310"/>
        <v/>
      </c>
      <c r="BK161" s="6" t="str">
        <f t="shared" si="9311"/>
        <v>,3,3,3,3,3,3,3,3,3,3</v>
      </c>
      <c r="BL161" s="6">
        <f t="shared" si="9444"/>
        <v>3</v>
      </c>
      <c r="BM161" s="6">
        <f t="shared" ref="BM161:DX161" si="9675">IFERROR(ROUNDDOWN(IF(LEFT($C161,1)="*",BL161*IF(RIGHT($C161,LEN($C161)-1)="old",BL161,VALUE(RIGHT($C161,LEN($C161)-1))),BL161+IF(RIGHT($C161,LEN($C161)-1)="old",BL161,VALUE(RIGHT($C161,LEN($C161)-1))))/3,0),"")</f>
        <v>3</v>
      </c>
      <c r="BN161" s="6">
        <f t="shared" ref="BN161:DY161" si="9676">IFERROR(IF(MOD(BM161,$D161)=0,$E161,$F161),"")</f>
        <v>3</v>
      </c>
      <c r="BO161" s="6" t="str">
        <f t="shared" si="9314"/>
        <v/>
      </c>
      <c r="BP161" s="6" t="str">
        <f t="shared" si="9315"/>
        <v>,3,3,3,3,3,3,3,3,3,3,3</v>
      </c>
      <c r="BQ161" s="6">
        <f t="shared" si="9447"/>
        <v>25</v>
      </c>
      <c r="BR161" s="6">
        <f t="shared" ref="BR161:EC161" si="9677">IFERROR(ROUNDDOWN(IF(LEFT($C161,1)="*",BQ161*IF(RIGHT($C161,LEN($C161)-1)="old",BQ161,VALUE(RIGHT($C161,LEN($C161)-1))),BQ161+IF(RIGHT($C161,LEN($C161)-1)="old",BQ161,VALUE(RIGHT($C161,LEN($C161)-1))))/3,0),"")</f>
        <v>208</v>
      </c>
      <c r="BS161" s="6">
        <f t="shared" ref="BS161:ED161" si="9678">IFERROR(IF(MOD(BR161,$D161)=0,$E161,$F161),"")</f>
        <v>3</v>
      </c>
      <c r="BT161" s="6" t="str">
        <f t="shared" si="9318"/>
        <v/>
      </c>
      <c r="BU161" s="6" t="str">
        <f t="shared" si="9319"/>
        <v>,3,3,3,3,3,3,3,3,3,3,3,208</v>
      </c>
      <c r="BV161" s="6">
        <f t="shared" si="9450"/>
        <v>25</v>
      </c>
      <c r="BW161" s="6">
        <f t="shared" ref="BW161:EH161" si="9679">IFERROR(ROUNDDOWN(IF(LEFT($C161,1)="*",BV161*IF(RIGHT($C161,LEN($C161)-1)="old",BV161,VALUE(RIGHT($C161,LEN($C161)-1))),BV161+IF(RIGHT($C161,LEN($C161)-1)="old",BV161,VALUE(RIGHT($C161,LEN($C161)-1))))/3,0),"")</f>
        <v>208</v>
      </c>
      <c r="BX161" s="6">
        <f t="shared" ref="BX161:EI161" si="9680">IFERROR(IF(MOD(BW161,$D161)=0,$E161,$F161),"")</f>
        <v>3</v>
      </c>
      <c r="BY161" s="6" t="str">
        <f t="shared" si="9322"/>
        <v/>
      </c>
      <c r="BZ161" s="6" t="str">
        <f t="shared" si="9323"/>
        <v>,3,3,3,3,3,3,3,3,3,3,3,208,208</v>
      </c>
      <c r="CA161" s="6">
        <f t="shared" si="9453"/>
        <v>25</v>
      </c>
      <c r="CB161" s="6">
        <f t="shared" ref="CB161:EM161" si="9681">IFERROR(ROUNDDOWN(IF(LEFT($C161,1)="*",CA161*IF(RIGHT($C161,LEN($C161)-1)="old",CA161,VALUE(RIGHT($C161,LEN($C161)-1))),CA161+IF(RIGHT($C161,LEN($C161)-1)="old",CA161,VALUE(RIGHT($C161,LEN($C161)-1))))/3,0),"")</f>
        <v>208</v>
      </c>
      <c r="CC161" s="6">
        <f t="shared" ref="CC161:EN161" si="9682">IFERROR(IF(MOD(CB161,$D161)=0,$E161,$F161),"")</f>
        <v>3</v>
      </c>
      <c r="CD161" s="6" t="str">
        <f t="shared" si="9326"/>
        <v/>
      </c>
      <c r="CE161" s="6" t="str">
        <f t="shared" si="9327"/>
        <v>,3,3,3,3,3,3,3,3,3,3,3,208,208,208</v>
      </c>
      <c r="CF161" s="6">
        <f t="shared" si="9456"/>
        <v>25</v>
      </c>
      <c r="CG161" s="6">
        <f t="shared" ref="CG161:ER161" si="9683">IFERROR(ROUNDDOWN(IF(LEFT($C161,1)="*",CF161*IF(RIGHT($C161,LEN($C161)-1)="old",CF161,VALUE(RIGHT($C161,LEN($C161)-1))),CF161+IF(RIGHT($C161,LEN($C161)-1)="old",CF161,VALUE(RIGHT($C161,LEN($C161)-1))))/3,0),"")</f>
        <v>208</v>
      </c>
      <c r="CH161" s="6">
        <f t="shared" ref="CH161:ES161" si="9684">IFERROR(IF(MOD(CG161,$D161)=0,$E161,$F161),"")</f>
        <v>3</v>
      </c>
      <c r="CI161" s="6" t="str">
        <f t="shared" si="9330"/>
        <v/>
      </c>
      <c r="CJ161" s="6" t="str">
        <f t="shared" si="9331"/>
        <v>,3,3,3,3,3,3,3,3,3,3,3,208,208,208,208</v>
      </c>
      <c r="CK161" s="6" t="str">
        <f t="shared" si="9459"/>
        <v/>
      </c>
      <c r="CL161" s="6" t="str">
        <f t="shared" ref="CL161:EW161" si="9685">IFERROR(ROUNDDOWN(IF(LEFT($C161,1)="*",CK161*IF(RIGHT($C161,LEN($C161)-1)="old",CK161,VALUE(RIGHT($C161,LEN($C161)-1))),CK161+IF(RIGHT($C161,LEN($C161)-1)="old",CK161,VALUE(RIGHT($C161,LEN($C161)-1))))/3,0),"")</f>
        <v/>
      </c>
      <c r="CM161" s="6" t="str">
        <f t="shared" ref="CM161:EX161" si="9686">IFERROR(IF(MOD(CL161,$D161)=0,$E161,$F161),"")</f>
        <v/>
      </c>
      <c r="CN161" s="6" t="str">
        <f t="shared" si="9334"/>
        <v/>
      </c>
      <c r="CO161" s="6" t="str">
        <f t="shared" si="9335"/>
        <v>,3,3,3,3,3,3,3,3,3,3,3,208,208,208,208</v>
      </c>
      <c r="CP161" s="6" t="str">
        <f t="shared" si="9462"/>
        <v/>
      </c>
      <c r="CQ161" s="6" t="str">
        <f t="shared" ref="CQ161:FB161" si="9687">IFERROR(ROUNDDOWN(IF(LEFT($C161,1)="*",CP161*IF(RIGHT($C161,LEN($C161)-1)="old",CP161,VALUE(RIGHT($C161,LEN($C161)-1))),CP161+IF(RIGHT($C161,LEN($C161)-1)="old",CP161,VALUE(RIGHT($C161,LEN($C161)-1))))/3,0),"")</f>
        <v/>
      </c>
      <c r="CR161" s="6" t="str">
        <f t="shared" ref="CR161:FC161" si="9688">IFERROR(IF(MOD(CQ161,$D161)=0,$E161,$F161),"")</f>
        <v/>
      </c>
      <c r="CS161" s="6" t="str">
        <f t="shared" si="9338"/>
        <v/>
      </c>
      <c r="CT161" s="6" t="str">
        <f t="shared" si="9339"/>
        <v>,3,3,3,3,3,3,3,3,3,3,3,208,208,208,208</v>
      </c>
      <c r="CU161" s="6" t="str">
        <f t="shared" si="9465"/>
        <v/>
      </c>
      <c r="CV161" s="6" t="str">
        <f t="shared" ref="CV161:FG161" si="9689">IFERROR(ROUNDDOWN(IF(LEFT($C161,1)="*",CU161*IF(RIGHT($C161,LEN($C161)-1)="old",CU161,VALUE(RIGHT($C161,LEN($C161)-1))),CU161+IF(RIGHT($C161,LEN($C161)-1)="old",CU161,VALUE(RIGHT($C161,LEN($C161)-1))))/3,0),"")</f>
        <v/>
      </c>
      <c r="CW161" s="6" t="str">
        <f t="shared" ref="CW161:FH161" si="9690">IFERROR(IF(MOD(CV161,$D161)=0,$E161,$F161),"")</f>
        <v/>
      </c>
      <c r="CX161" s="6" t="str">
        <f t="shared" si="9342"/>
        <v/>
      </c>
      <c r="CY161" s="6" t="str">
        <f t="shared" si="9343"/>
        <v>,3,3,3,3,3,3,3,3,3,3,3,208,208,208,208</v>
      </c>
      <c r="CZ161" s="6" t="str">
        <f t="shared" si="9468"/>
        <v/>
      </c>
      <c r="DA161" s="6" t="str">
        <f t="shared" ref="DA161:FL161" si="9691">IFERROR(ROUNDDOWN(IF(LEFT($C161,1)="*",CZ161*IF(RIGHT($C161,LEN($C161)-1)="old",CZ161,VALUE(RIGHT($C161,LEN($C161)-1))),CZ161+IF(RIGHT($C161,LEN($C161)-1)="old",CZ161,VALUE(RIGHT($C161,LEN($C161)-1))))/3,0),"")</f>
        <v/>
      </c>
      <c r="DB161" s="6" t="str">
        <f t="shared" ref="DB161:FM161" si="9692">IFERROR(IF(MOD(DA161,$D161)=0,$E161,$F161),"")</f>
        <v/>
      </c>
      <c r="DC161" s="6" t="str">
        <f t="shared" si="9346"/>
        <v/>
      </c>
      <c r="DD161" s="6" t="str">
        <f t="shared" si="9347"/>
        <v>,3,3,3,3,3,3,3,3,3,3,3,208,208,208,208</v>
      </c>
      <c r="DE161" s="6" t="str">
        <f t="shared" si="9471"/>
        <v/>
      </c>
      <c r="DF161" s="6" t="str">
        <f t="shared" ref="DF161:FQ161" si="9693">IFERROR(ROUNDDOWN(IF(LEFT($C161,1)="*",DE161*IF(RIGHT($C161,LEN($C161)-1)="old",DE161,VALUE(RIGHT($C161,LEN($C161)-1))),DE161+IF(RIGHT($C161,LEN($C161)-1)="old",DE161,VALUE(RIGHT($C161,LEN($C161)-1))))/3,0),"")</f>
        <v/>
      </c>
      <c r="DG161" s="6" t="str">
        <f t="shared" ref="DG161:FR161" si="9694">IFERROR(IF(MOD(DF161,$D161)=0,$E161,$F161),"")</f>
        <v/>
      </c>
      <c r="DH161" s="6" t="str">
        <f t="shared" si="9350"/>
        <v/>
      </c>
      <c r="DI161" s="6" t="str">
        <f t="shared" si="9351"/>
        <v>,3,3,3,3,3,3,3,3,3,3,3,208,208,208,208</v>
      </c>
      <c r="DJ161" s="6" t="str">
        <f t="shared" si="9474"/>
        <v/>
      </c>
      <c r="DK161" s="6" t="str">
        <f t="shared" ref="DK161:FV161" si="9695">IFERROR(ROUNDDOWN(IF(LEFT($C161,1)="*",DJ161*IF(RIGHT($C161,LEN($C161)-1)="old",DJ161,VALUE(RIGHT($C161,LEN($C161)-1))),DJ161+IF(RIGHT($C161,LEN($C161)-1)="old",DJ161,VALUE(RIGHT($C161,LEN($C161)-1))))/3,0),"")</f>
        <v/>
      </c>
      <c r="DL161" s="6" t="str">
        <f t="shared" ref="DL161:FW161" si="9696">IFERROR(IF(MOD(DK161,$D161)=0,$E161,$F161),"")</f>
        <v/>
      </c>
      <c r="DM161" s="6" t="str">
        <f t="shared" si="9354"/>
        <v/>
      </c>
      <c r="DN161" s="6" t="str">
        <f t="shared" si="9355"/>
        <v>,3,3,3,3,3,3,3,3,3,3,3,208,208,208,208</v>
      </c>
      <c r="DO161" s="6" t="str">
        <f t="shared" si="9477"/>
        <v/>
      </c>
      <c r="DP161" s="6" t="str">
        <f t="shared" ref="DP161:GA161" si="9697">IFERROR(ROUNDDOWN(IF(LEFT($C161,1)="*",DO161*IF(RIGHT($C161,LEN($C161)-1)="old",DO161,VALUE(RIGHT($C161,LEN($C161)-1))),DO161+IF(RIGHT($C161,LEN($C161)-1)="old",DO161,VALUE(RIGHT($C161,LEN($C161)-1))))/3,0),"")</f>
        <v/>
      </c>
      <c r="DQ161" s="6" t="str">
        <f t="shared" ref="DQ161:GB161" si="9698">IFERROR(IF(MOD(DP161,$D161)=0,$E161,$F161),"")</f>
        <v/>
      </c>
      <c r="DR161" s="6" t="str">
        <f t="shared" si="9358"/>
        <v/>
      </c>
      <c r="DS161" s="6" t="str">
        <f t="shared" si="9359"/>
        <v>,3,3,3,3,3,3,3,3,3,3,3,208,208,208,208</v>
      </c>
      <c r="DT161" s="6" t="str">
        <f t="shared" si="9480"/>
        <v/>
      </c>
      <c r="DU161" s="6" t="str">
        <f t="shared" ref="DU161:GF161" si="9699">IFERROR(ROUNDDOWN(IF(LEFT($C161,1)="*",DT161*IF(RIGHT($C161,LEN($C161)-1)="old",DT161,VALUE(RIGHT($C161,LEN($C161)-1))),DT161+IF(RIGHT($C161,LEN($C161)-1)="old",DT161,VALUE(RIGHT($C161,LEN($C161)-1))))/3,0),"")</f>
        <v/>
      </c>
      <c r="DV161" s="6" t="str">
        <f t="shared" ref="DV161:GG161" si="9700">IFERROR(IF(MOD(DU161,$D161)=0,$E161,$F161),"")</f>
        <v/>
      </c>
      <c r="DW161" s="6" t="str">
        <f t="shared" si="9362"/>
        <v/>
      </c>
      <c r="DX161" s="6" t="str">
        <f t="shared" si="9363"/>
        <v>,3,3,3,3,3,3,3,3,3,3,3,208,208,208,208</v>
      </c>
      <c r="DY161" s="6" t="str">
        <f t="shared" si="9483"/>
        <v/>
      </c>
      <c r="DZ161" s="6" t="str">
        <f t="shared" ref="DZ161:GK161" si="9701">IFERROR(ROUNDDOWN(IF(LEFT($C161,1)="*",DY161*IF(RIGHT($C161,LEN($C161)-1)="old",DY161,VALUE(RIGHT($C161,LEN($C161)-1))),DY161+IF(RIGHT($C161,LEN($C161)-1)="old",DY161,VALUE(RIGHT($C161,LEN($C161)-1))))/3,0),"")</f>
        <v/>
      </c>
      <c r="EA161" s="6" t="str">
        <f t="shared" ref="EA161:GK161" si="9702">IFERROR(IF(MOD(DZ161,$D161)=0,$E161,$F161),"")</f>
        <v/>
      </c>
      <c r="EB161" s="6" t="str">
        <f t="shared" si="9366"/>
        <v/>
      </c>
      <c r="EC161" s="6" t="str">
        <f t="shared" si="9367"/>
        <v>,3,3,3,3,3,3,3,3,3,3,3,208,208,208,208</v>
      </c>
      <c r="ED161" s="6" t="str">
        <f t="shared" si="9486"/>
        <v/>
      </c>
      <c r="EE161" s="6" t="str">
        <f t="shared" ref="EE161:GK161" si="9703">IFERROR(ROUNDDOWN(IF(LEFT($C161,1)="*",ED161*IF(RIGHT($C161,LEN($C161)-1)="old",ED161,VALUE(RIGHT($C161,LEN($C161)-1))),ED161+IF(RIGHT($C161,LEN($C161)-1)="old",ED161,VALUE(RIGHT($C161,LEN($C161)-1))))/3,0),"")</f>
        <v/>
      </c>
      <c r="EF161" s="6" t="str">
        <f t="shared" ref="EF161:GK161" si="9704">IFERROR(IF(MOD(EE161,$D161)=0,$E161,$F161),"")</f>
        <v/>
      </c>
      <c r="EG161" s="6" t="str">
        <f t="shared" si="9370"/>
        <v/>
      </c>
      <c r="EH161" s="6" t="str">
        <f t="shared" si="9371"/>
        <v>,3,3,3,3,3,3,3,3,3,3,3,208,208,208,208</v>
      </c>
      <c r="EI161" s="6" t="str">
        <f t="shared" si="9489"/>
        <v/>
      </c>
      <c r="EJ161" s="6" t="str">
        <f t="shared" ref="EJ161:GK161" si="9705">IFERROR(ROUNDDOWN(IF(LEFT($C161,1)="*",EI161*IF(RIGHT($C161,LEN($C161)-1)="old",EI161,VALUE(RIGHT($C161,LEN($C161)-1))),EI161+IF(RIGHT($C161,LEN($C161)-1)="old",EI161,VALUE(RIGHT($C161,LEN($C161)-1))))/3,0),"")</f>
        <v/>
      </c>
      <c r="EK161" s="6" t="str">
        <f t="shared" ref="EK161:GK161" si="9706">IFERROR(IF(MOD(EJ161,$D161)=0,$E161,$F161),"")</f>
        <v/>
      </c>
      <c r="EL161" s="6" t="str">
        <f t="shared" si="9374"/>
        <v/>
      </c>
      <c r="EM161" s="6" t="str">
        <f t="shared" si="9375"/>
        <v>,3,3,3,3,3,3,3,3,3,3,3,208,208,208,208</v>
      </c>
      <c r="EN161" s="6" t="str">
        <f t="shared" si="9492"/>
        <v/>
      </c>
      <c r="EO161" s="6" t="str">
        <f t="shared" ref="EO161:GK161" si="9707">IFERROR(ROUNDDOWN(IF(LEFT($C161,1)="*",EN161*IF(RIGHT($C161,LEN($C161)-1)="old",EN161,VALUE(RIGHT($C161,LEN($C161)-1))),EN161+IF(RIGHT($C161,LEN($C161)-1)="old",EN161,VALUE(RIGHT($C161,LEN($C161)-1))))/3,0),"")</f>
        <v/>
      </c>
      <c r="EP161" s="6" t="str">
        <f t="shared" ref="EP161:GK161" si="9708">IFERROR(IF(MOD(EO161,$D161)=0,$E161,$F161),"")</f>
        <v/>
      </c>
      <c r="EQ161" s="6" t="str">
        <f t="shared" si="9378"/>
        <v/>
      </c>
      <c r="ER161" s="6" t="str">
        <f t="shared" si="9379"/>
        <v>,3,3,3,3,3,3,3,3,3,3,3,208,208,208,208</v>
      </c>
      <c r="ES161" s="6" t="str">
        <f t="shared" si="9495"/>
        <v/>
      </c>
      <c r="ET161" s="6" t="str">
        <f t="shared" ref="ET161:GK161" si="9709">IFERROR(ROUNDDOWN(IF(LEFT($C161,1)="*",ES161*IF(RIGHT($C161,LEN($C161)-1)="old",ES161,VALUE(RIGHT($C161,LEN($C161)-1))),ES161+IF(RIGHT($C161,LEN($C161)-1)="old",ES161,VALUE(RIGHT($C161,LEN($C161)-1))))/3,0),"")</f>
        <v/>
      </c>
      <c r="EU161" s="6" t="str">
        <f t="shared" ref="EU161:GK161" si="9710">IFERROR(IF(MOD(ET161,$D161)=0,$E161,$F161),"")</f>
        <v/>
      </c>
      <c r="EV161" s="6" t="str">
        <f t="shared" si="9382"/>
        <v/>
      </c>
      <c r="EW161" s="6" t="str">
        <f t="shared" si="9383"/>
        <v>,3,3,3,3,3,3,3,3,3,3,3,208,208,208,208</v>
      </c>
      <c r="EX161" s="6" t="str">
        <f t="shared" si="9498"/>
        <v/>
      </c>
      <c r="EY161" s="6" t="str">
        <f t="shared" ref="EY161:GK161" si="9711">IFERROR(ROUNDDOWN(IF(LEFT($C161,1)="*",EX161*IF(RIGHT($C161,LEN($C161)-1)="old",EX161,VALUE(RIGHT($C161,LEN($C161)-1))),EX161+IF(RIGHT($C161,LEN($C161)-1)="old",EX161,VALUE(RIGHT($C161,LEN($C161)-1))))/3,0),"")</f>
        <v/>
      </c>
      <c r="EZ161" s="6" t="str">
        <f t="shared" ref="EZ161:GK161" si="9712">IFERROR(IF(MOD(EY161,$D161)=0,$E161,$F161),"")</f>
        <v/>
      </c>
      <c r="FA161" s="6" t="str">
        <f t="shared" si="9386"/>
        <v/>
      </c>
      <c r="FB161" s="6" t="str">
        <f t="shared" si="9387"/>
        <v>,3,3,3,3,3,3,3,3,3,3,3,208,208,208,208</v>
      </c>
      <c r="FC161" s="6" t="str">
        <f t="shared" si="9501"/>
        <v/>
      </c>
      <c r="FD161" s="6" t="str">
        <f t="shared" ref="FD161:GK161" si="9713">IFERROR(ROUNDDOWN(IF(LEFT($C161,1)="*",FC161*IF(RIGHT($C161,LEN($C161)-1)="old",FC161,VALUE(RIGHT($C161,LEN($C161)-1))),FC161+IF(RIGHT($C161,LEN($C161)-1)="old",FC161,VALUE(RIGHT($C161,LEN($C161)-1))))/3,0),"")</f>
        <v/>
      </c>
      <c r="FE161" s="6" t="str">
        <f t="shared" ref="FE161:GK161" si="9714">IFERROR(IF(MOD(FD161,$D161)=0,$E161,$F161),"")</f>
        <v/>
      </c>
      <c r="FF161" s="6" t="str">
        <f t="shared" si="9390"/>
        <v/>
      </c>
      <c r="FG161" s="6" t="str">
        <f t="shared" si="9391"/>
        <v>,3,3,3,3,3,3,3,3,3,3,3,208,208,208,208</v>
      </c>
      <c r="FH161" s="6" t="str">
        <f t="shared" si="9504"/>
        <v/>
      </c>
      <c r="FI161" s="6" t="str">
        <f t="shared" ref="FI161:GK161" si="9715">IFERROR(ROUNDDOWN(IF(LEFT($C161,1)="*",FH161*IF(RIGHT($C161,LEN($C161)-1)="old",FH161,VALUE(RIGHT($C161,LEN($C161)-1))),FH161+IF(RIGHT($C161,LEN($C161)-1)="old",FH161,VALUE(RIGHT($C161,LEN($C161)-1))))/3,0),"")</f>
        <v/>
      </c>
      <c r="FJ161" s="6" t="str">
        <f t="shared" ref="FJ161:GK161" si="9716">IFERROR(IF(MOD(FI161,$D161)=0,$E161,$F161),"")</f>
        <v/>
      </c>
      <c r="FK161" s="6" t="str">
        <f t="shared" si="9394"/>
        <v/>
      </c>
      <c r="FL161" s="6" t="str">
        <f t="shared" si="9395"/>
        <v>,3,3,3,3,3,3,3,3,3,3,3,208,208,208,208</v>
      </c>
      <c r="FM161" s="6" t="str">
        <f t="shared" si="9507"/>
        <v/>
      </c>
      <c r="FN161" s="6" t="str">
        <f t="shared" ref="FN161:GK161" si="9717">IFERROR(ROUNDDOWN(IF(LEFT($C161,1)="*",FM161*IF(RIGHT($C161,LEN($C161)-1)="old",FM161,VALUE(RIGHT($C161,LEN($C161)-1))),FM161+IF(RIGHT($C161,LEN($C161)-1)="old",FM161,VALUE(RIGHT($C161,LEN($C161)-1))))/3,0),"")</f>
        <v/>
      </c>
      <c r="FO161" s="6" t="str">
        <f t="shared" ref="FO161:GK161" si="9718">IFERROR(IF(MOD(FN161,$D161)=0,$E161,$F161),"")</f>
        <v/>
      </c>
      <c r="FP161" s="6" t="str">
        <f t="shared" si="9398"/>
        <v/>
      </c>
      <c r="FQ161" s="6" t="str">
        <f t="shared" si="9399"/>
        <v>,3,3,3,3,3,3,3,3,3,3,3,208,208,208,208</v>
      </c>
      <c r="FR161" s="6" t="str">
        <f t="shared" si="9510"/>
        <v/>
      </c>
      <c r="FS161" s="6" t="str">
        <f t="shared" ref="FS161:GK161" si="9719">IFERROR(ROUNDDOWN(IF(LEFT($C161,1)="*",FR161*IF(RIGHT($C161,LEN($C161)-1)="old",FR161,VALUE(RIGHT($C161,LEN($C161)-1))),FR161+IF(RIGHT($C161,LEN($C161)-1)="old",FR161,VALUE(RIGHT($C161,LEN($C161)-1))))/3,0),"")</f>
        <v/>
      </c>
      <c r="FT161" s="6" t="str">
        <f t="shared" ref="FT161:GK161" si="9720">IFERROR(IF(MOD(FS161,$D161)=0,$E161,$F161),"")</f>
        <v/>
      </c>
      <c r="FU161" s="6" t="str">
        <f t="shared" si="9402"/>
        <v/>
      </c>
      <c r="FV161" s="6" t="str">
        <f t="shared" si="9403"/>
        <v>,3,3,3,3,3,3,3,3,3,3,3,208,208,208,208</v>
      </c>
      <c r="FW161" s="6" t="str">
        <f t="shared" si="9513"/>
        <v/>
      </c>
      <c r="FX161" s="6" t="str">
        <f t="shared" ref="FX161:GK161" si="9721">IFERROR(ROUNDDOWN(IF(LEFT($C161,1)="*",FW161*IF(RIGHT($C161,LEN($C161)-1)="old",FW161,VALUE(RIGHT($C161,LEN($C161)-1))),FW161+IF(RIGHT($C161,LEN($C161)-1)="old",FW161,VALUE(RIGHT($C161,LEN($C161)-1))))/3,0),"")</f>
        <v/>
      </c>
      <c r="FY161" s="6" t="str">
        <f t="shared" ref="FY161:GK161" si="9722">IFERROR(IF(MOD(FX161,$D161)=0,$E161,$F161),"")</f>
        <v/>
      </c>
      <c r="FZ161" s="6" t="str">
        <f t="shared" si="9406"/>
        <v/>
      </c>
      <c r="GA161" s="6" t="str">
        <f t="shared" si="9407"/>
        <v>,3,3,3,3,3,3,3,3,3,3,3,208,208,208,208</v>
      </c>
      <c r="GB161" s="6" t="str">
        <f t="shared" si="9516"/>
        <v/>
      </c>
      <c r="GC161" s="6" t="str">
        <f t="shared" ref="GC161:GK161" si="9723">IFERROR(ROUNDDOWN(IF(LEFT($C161,1)="*",GB161*IF(RIGHT($C161,LEN($C161)-1)="old",GB161,VALUE(RIGHT($C161,LEN($C161)-1))),GB161+IF(RIGHT($C161,LEN($C161)-1)="old",GB161,VALUE(RIGHT($C161,LEN($C161)-1))))/3,0),"")</f>
        <v/>
      </c>
      <c r="GD161" s="6" t="str">
        <f t="shared" ref="GD161:GK161" si="9724">IFERROR(IF(MOD(GC161,$D161)=0,$E161,$F161),"")</f>
        <v/>
      </c>
      <c r="GE161" s="6" t="str">
        <f t="shared" si="9410"/>
        <v/>
      </c>
      <c r="GF161" s="6" t="str">
        <f t="shared" si="9411"/>
        <v>,3,3,3,3,3,3,3,3,3,3,3,208,208,208,208</v>
      </c>
      <c r="GG161" s="6" t="str">
        <f t="shared" si="9519"/>
        <v/>
      </c>
      <c r="GH161" s="6" t="str">
        <f t="shared" ref="GH161:GK161" si="9725">IFERROR(ROUNDDOWN(IF(LEFT($C161,1)="*",GG161*IF(RIGHT($C161,LEN($C161)-1)="old",GG161,VALUE(RIGHT($C161,LEN($C161)-1))),GG161+IF(RIGHT($C161,LEN($C161)-1)="old",GG161,VALUE(RIGHT($C161,LEN($C161)-1))))/3,0),"")</f>
        <v/>
      </c>
      <c r="GI161" s="6" t="str">
        <f t="shared" ref="GI161:GK161" si="9726">IFERROR(IF(MOD(GH161,$D161)=0,$E161,$F161),"")</f>
        <v/>
      </c>
      <c r="GJ161" s="6" t="str">
        <f t="shared" si="9414"/>
        <v/>
      </c>
      <c r="GK161" s="6" t="str">
        <f t="shared" si="9415"/>
        <v>,3,3,3,3,3,3,3,3,3,3,3,208,208,208,208</v>
      </c>
      <c r="GL161" s="6"/>
      <c r="GM161" s="6"/>
      <c r="GN161" s="6"/>
      <c r="GO161" s="6"/>
    </row>
    <row r="162" spans="1:197" x14ac:dyDescent="0.25">
      <c r="A162" s="6"/>
      <c r="B162" s="6">
        <v>5</v>
      </c>
      <c r="C162" s="6" t="str">
        <f>"+4"</f>
        <v>+4</v>
      </c>
      <c r="D162" s="6">
        <v>17</v>
      </c>
      <c r="E162" s="6">
        <v>7</v>
      </c>
      <c r="F162" s="6">
        <v>1</v>
      </c>
      <c r="G162" s="6"/>
      <c r="H162" s="6"/>
      <c r="I162" s="6" t="str">
        <f>IF(E155=B162,GJ155,"")&amp;IF(F155=B162,GK155,"")&amp;IF(E156=B162,GJ156,"")&amp;IF(F156=B162,GK156,"")&amp;IF(E157=B162,GJ157,"")&amp;IF(F157=B162,GK157,"")&amp;IF(E158=B162,GJ158,"")&amp;IF(F158=B162,GK158,"")&amp;IF(E159=B162,GJ159,"")&amp;IF(F159=B162,GK159,"")&amp;IF(E160=B162,GJ160,"")&amp;IF(F160=B162,GK160,"")&amp;IF(E161=B162,GJ161,"")&amp;IF(F161=B162,GK161,"")</f>
        <v>,3,25,25,25,19</v>
      </c>
      <c r="J162" s="6">
        <f t="shared" si="9416"/>
        <v>5</v>
      </c>
      <c r="K162" s="6">
        <f t="shared" si="9522"/>
        <v>133</v>
      </c>
      <c r="L162" s="6" t="str">
        <f>IF(E163=B162,GJ163,"")&amp;IF(F163=B162,GK163,"")&amp;IF(E164=B162,GJ164,"")&amp;IF(F164=B162,GK164,"")</f>
        <v>,3,3</v>
      </c>
      <c r="M162" s="6">
        <f>LEN(L162)-LEN(SUBSTITUTE(L162,",",""))</f>
        <v>2</v>
      </c>
      <c r="N162" s="6">
        <f>IF(N$4&lt;=$J162,VALUE(SUBSTITUTE(MID($I162,IFERROR(FIND(CHAR(1),SUBSTITUTE($I162,",",CHAR(1),(N$4+1)-1)),1),IFERROR(FIND(CHAR(1),SUBSTITUTE($I162,",",CHAR(1),(N$4+1))),LEN($I162)+1)-IFERROR(FIND(CHAR(1),SUBSTITUTE($I162,",",CHAR(1),(N$4+1)-1)),1)),",","")),"")</f>
        <v>3</v>
      </c>
      <c r="O162" s="6">
        <f t="shared" si="7634"/>
        <v>2</v>
      </c>
      <c r="P162" s="6">
        <f t="shared" si="7635"/>
        <v>1</v>
      </c>
      <c r="Q162" s="6" t="str">
        <f t="shared" si="9278"/>
        <v/>
      </c>
      <c r="R162" s="6" t="str">
        <f t="shared" si="9279"/>
        <v>,2</v>
      </c>
      <c r="S162" s="6">
        <f t="shared" si="9417"/>
        <v>25</v>
      </c>
      <c r="T162" s="6">
        <f t="shared" si="9418"/>
        <v>9</v>
      </c>
      <c r="U162" s="6">
        <f t="shared" si="9419"/>
        <v>1</v>
      </c>
      <c r="V162" s="6" t="str">
        <f t="shared" si="8728"/>
        <v/>
      </c>
      <c r="W162" s="6" t="str">
        <f t="shared" si="8729"/>
        <v>,2,9</v>
      </c>
      <c r="X162" s="6">
        <f t="shared" si="9420"/>
        <v>25</v>
      </c>
      <c r="Y162" s="6">
        <f t="shared" ref="Y162:CJ162" si="9727">IFERROR(ROUNDDOWN(IF(LEFT($C162,1)="*",X162*IF(RIGHT($C162,LEN($C162)-1)="old",X162,VALUE(RIGHT($C162,LEN($C162)-1))),X162+IF(RIGHT($C162,LEN($C162)-1)="old",X162,VALUE(RIGHT($C162,LEN($C162)-1))))/3,0),"")</f>
        <v>9</v>
      </c>
      <c r="Z162" s="6">
        <f t="shared" ref="Z162:CK162" si="9728">IFERROR(IF(MOD(Y162,$D162)=0,$E162,$F162),"")</f>
        <v>1</v>
      </c>
      <c r="AA162" s="6" t="str">
        <f t="shared" si="9282"/>
        <v/>
      </c>
      <c r="AB162" s="6" t="str">
        <f t="shared" si="9283"/>
        <v>,2,9,9</v>
      </c>
      <c r="AC162" s="6">
        <f t="shared" si="9423"/>
        <v>25</v>
      </c>
      <c r="AD162" s="6">
        <f t="shared" ref="AD162:CO162" si="9729">IFERROR(ROUNDDOWN(IF(LEFT($C162,1)="*",AC162*IF(RIGHT($C162,LEN($C162)-1)="old",AC162,VALUE(RIGHT($C162,LEN($C162)-1))),AC162+IF(RIGHT($C162,LEN($C162)-1)="old",AC162,VALUE(RIGHT($C162,LEN($C162)-1))))/3,0),"")</f>
        <v>9</v>
      </c>
      <c r="AE162" s="6">
        <f t="shared" ref="AE162:CP162" si="9730">IFERROR(IF(MOD(AD162,$D162)=0,$E162,$F162),"")</f>
        <v>1</v>
      </c>
      <c r="AF162" s="6" t="str">
        <f t="shared" si="9286"/>
        <v/>
      </c>
      <c r="AG162" s="6" t="str">
        <f t="shared" si="9287"/>
        <v>,2,9,9,9</v>
      </c>
      <c r="AH162" s="6">
        <f t="shared" si="9426"/>
        <v>19</v>
      </c>
      <c r="AI162" s="6">
        <f t="shared" ref="AI162:CT162" si="9731">IFERROR(ROUNDDOWN(IF(LEFT($C162,1)="*",AH162*IF(RIGHT($C162,LEN($C162)-1)="old",AH162,VALUE(RIGHT($C162,LEN($C162)-1))),AH162+IF(RIGHT($C162,LEN($C162)-1)="old",AH162,VALUE(RIGHT($C162,LEN($C162)-1))))/3,0),"")</f>
        <v>7</v>
      </c>
      <c r="AJ162" s="6">
        <f t="shared" ref="AJ162:CU162" si="9732">IFERROR(IF(MOD(AI162,$D162)=0,$E162,$F162),"")</f>
        <v>1</v>
      </c>
      <c r="AK162" s="6" t="str">
        <f t="shared" si="9290"/>
        <v/>
      </c>
      <c r="AL162" s="6" t="str">
        <f t="shared" si="9291"/>
        <v>,2,9,9,9,7</v>
      </c>
      <c r="AM162" s="6" t="str">
        <f t="shared" si="9429"/>
        <v/>
      </c>
      <c r="AN162" s="6" t="str">
        <f t="shared" ref="AN162:CY162" si="9733">IFERROR(ROUNDDOWN(IF(LEFT($C162,1)="*",AM162*IF(RIGHT($C162,LEN($C162)-1)="old",AM162,VALUE(RIGHT($C162,LEN($C162)-1))),AM162+IF(RIGHT($C162,LEN($C162)-1)="old",AM162,VALUE(RIGHT($C162,LEN($C162)-1))))/3,0),"")</f>
        <v/>
      </c>
      <c r="AO162" s="6" t="str">
        <f t="shared" ref="AO162:CZ162" si="9734">IFERROR(IF(MOD(AN162,$D162)=0,$E162,$F162),"")</f>
        <v/>
      </c>
      <c r="AP162" s="6" t="str">
        <f t="shared" si="9294"/>
        <v/>
      </c>
      <c r="AQ162" s="6" t="str">
        <f t="shared" si="9295"/>
        <v>,2,9,9,9,7</v>
      </c>
      <c r="AR162" s="6" t="str">
        <f t="shared" si="9432"/>
        <v/>
      </c>
      <c r="AS162" s="6" t="str">
        <f t="shared" ref="AS162:DD162" si="9735">IFERROR(ROUNDDOWN(IF(LEFT($C162,1)="*",AR162*IF(RIGHT($C162,LEN($C162)-1)="old",AR162,VALUE(RIGHT($C162,LEN($C162)-1))),AR162+IF(RIGHT($C162,LEN($C162)-1)="old",AR162,VALUE(RIGHT($C162,LEN($C162)-1))))/3,0),"")</f>
        <v/>
      </c>
      <c r="AT162" s="6" t="str">
        <f t="shared" ref="AT162:DE162" si="9736">IFERROR(IF(MOD(AS162,$D162)=0,$E162,$F162),"")</f>
        <v/>
      </c>
      <c r="AU162" s="6" t="str">
        <f t="shared" si="9298"/>
        <v/>
      </c>
      <c r="AV162" s="6" t="str">
        <f t="shared" si="9299"/>
        <v>,2,9,9,9,7</v>
      </c>
      <c r="AW162" s="6" t="str">
        <f t="shared" si="9435"/>
        <v/>
      </c>
      <c r="AX162" s="6" t="str">
        <f t="shared" ref="AX162:DI162" si="9737">IFERROR(ROUNDDOWN(IF(LEFT($C162,1)="*",AW162*IF(RIGHT($C162,LEN($C162)-1)="old",AW162,VALUE(RIGHT($C162,LEN($C162)-1))),AW162+IF(RIGHT($C162,LEN($C162)-1)="old",AW162,VALUE(RIGHT($C162,LEN($C162)-1))))/3,0),"")</f>
        <v/>
      </c>
      <c r="AY162" s="6" t="str">
        <f t="shared" ref="AY162:DJ162" si="9738">IFERROR(IF(MOD(AX162,$D162)=0,$E162,$F162),"")</f>
        <v/>
      </c>
      <c r="AZ162" s="6" t="str">
        <f t="shared" si="9302"/>
        <v/>
      </c>
      <c r="BA162" s="6" t="str">
        <f t="shared" si="9303"/>
        <v>,2,9,9,9,7</v>
      </c>
      <c r="BB162" s="6" t="str">
        <f t="shared" si="9438"/>
        <v/>
      </c>
      <c r="BC162" s="6" t="str">
        <f t="shared" ref="BC162:DN162" si="9739">IFERROR(ROUNDDOWN(IF(LEFT($C162,1)="*",BB162*IF(RIGHT($C162,LEN($C162)-1)="old",BB162,VALUE(RIGHT($C162,LEN($C162)-1))),BB162+IF(RIGHT($C162,LEN($C162)-1)="old",BB162,VALUE(RIGHT($C162,LEN($C162)-1))))/3,0),"")</f>
        <v/>
      </c>
      <c r="BD162" s="6" t="str">
        <f t="shared" ref="BD162:DO162" si="9740">IFERROR(IF(MOD(BC162,$D162)=0,$E162,$F162),"")</f>
        <v/>
      </c>
      <c r="BE162" s="6" t="str">
        <f t="shared" si="9306"/>
        <v/>
      </c>
      <c r="BF162" s="6" t="str">
        <f t="shared" si="9307"/>
        <v>,2,9,9,9,7</v>
      </c>
      <c r="BG162" s="6" t="str">
        <f t="shared" si="9441"/>
        <v/>
      </c>
      <c r="BH162" s="6" t="str">
        <f t="shared" ref="BH162:DS162" si="9741">IFERROR(ROUNDDOWN(IF(LEFT($C162,1)="*",BG162*IF(RIGHT($C162,LEN($C162)-1)="old",BG162,VALUE(RIGHT($C162,LEN($C162)-1))),BG162+IF(RIGHT($C162,LEN($C162)-1)="old",BG162,VALUE(RIGHT($C162,LEN($C162)-1))))/3,0),"")</f>
        <v/>
      </c>
      <c r="BI162" s="6" t="str">
        <f t="shared" ref="BI162:DT162" si="9742">IFERROR(IF(MOD(BH162,$D162)=0,$E162,$F162),"")</f>
        <v/>
      </c>
      <c r="BJ162" s="6" t="str">
        <f t="shared" si="9310"/>
        <v/>
      </c>
      <c r="BK162" s="6" t="str">
        <f t="shared" si="9311"/>
        <v>,2,9,9,9,7</v>
      </c>
      <c r="BL162" s="6" t="str">
        <f t="shared" si="9444"/>
        <v/>
      </c>
      <c r="BM162" s="6" t="str">
        <f t="shared" ref="BM162:DX162" si="9743">IFERROR(ROUNDDOWN(IF(LEFT($C162,1)="*",BL162*IF(RIGHT($C162,LEN($C162)-1)="old",BL162,VALUE(RIGHT($C162,LEN($C162)-1))),BL162+IF(RIGHT($C162,LEN($C162)-1)="old",BL162,VALUE(RIGHT($C162,LEN($C162)-1))))/3,0),"")</f>
        <v/>
      </c>
      <c r="BN162" s="6" t="str">
        <f t="shared" ref="BN162:DY162" si="9744">IFERROR(IF(MOD(BM162,$D162)=0,$E162,$F162),"")</f>
        <v/>
      </c>
      <c r="BO162" s="6" t="str">
        <f t="shared" si="9314"/>
        <v/>
      </c>
      <c r="BP162" s="6" t="str">
        <f t="shared" si="9315"/>
        <v>,2,9,9,9,7</v>
      </c>
      <c r="BQ162" s="6" t="str">
        <f t="shared" si="9447"/>
        <v/>
      </c>
      <c r="BR162" s="6" t="str">
        <f t="shared" ref="BR162:EC162" si="9745">IFERROR(ROUNDDOWN(IF(LEFT($C162,1)="*",BQ162*IF(RIGHT($C162,LEN($C162)-1)="old",BQ162,VALUE(RIGHT($C162,LEN($C162)-1))),BQ162+IF(RIGHT($C162,LEN($C162)-1)="old",BQ162,VALUE(RIGHT($C162,LEN($C162)-1))))/3,0),"")</f>
        <v/>
      </c>
      <c r="BS162" s="6" t="str">
        <f t="shared" ref="BS162:ED162" si="9746">IFERROR(IF(MOD(BR162,$D162)=0,$E162,$F162),"")</f>
        <v/>
      </c>
      <c r="BT162" s="6" t="str">
        <f t="shared" si="9318"/>
        <v/>
      </c>
      <c r="BU162" s="6" t="str">
        <f t="shared" si="9319"/>
        <v>,2,9,9,9,7</v>
      </c>
      <c r="BV162" s="6" t="str">
        <f t="shared" si="9450"/>
        <v/>
      </c>
      <c r="BW162" s="6" t="str">
        <f t="shared" ref="BW162:EH162" si="9747">IFERROR(ROUNDDOWN(IF(LEFT($C162,1)="*",BV162*IF(RIGHT($C162,LEN($C162)-1)="old",BV162,VALUE(RIGHT($C162,LEN($C162)-1))),BV162+IF(RIGHT($C162,LEN($C162)-1)="old",BV162,VALUE(RIGHT($C162,LEN($C162)-1))))/3,0),"")</f>
        <v/>
      </c>
      <c r="BX162" s="6" t="str">
        <f t="shared" ref="BX162:EI162" si="9748">IFERROR(IF(MOD(BW162,$D162)=0,$E162,$F162),"")</f>
        <v/>
      </c>
      <c r="BY162" s="6" t="str">
        <f t="shared" si="9322"/>
        <v/>
      </c>
      <c r="BZ162" s="6" t="str">
        <f t="shared" si="9323"/>
        <v>,2,9,9,9,7</v>
      </c>
      <c r="CA162" s="6" t="str">
        <f t="shared" si="9453"/>
        <v/>
      </c>
      <c r="CB162" s="6" t="str">
        <f t="shared" ref="CB162:EM162" si="9749">IFERROR(ROUNDDOWN(IF(LEFT($C162,1)="*",CA162*IF(RIGHT($C162,LEN($C162)-1)="old",CA162,VALUE(RIGHT($C162,LEN($C162)-1))),CA162+IF(RIGHT($C162,LEN($C162)-1)="old",CA162,VALUE(RIGHT($C162,LEN($C162)-1))))/3,0),"")</f>
        <v/>
      </c>
      <c r="CC162" s="6" t="str">
        <f t="shared" ref="CC162:EN162" si="9750">IFERROR(IF(MOD(CB162,$D162)=0,$E162,$F162),"")</f>
        <v/>
      </c>
      <c r="CD162" s="6" t="str">
        <f t="shared" si="9326"/>
        <v/>
      </c>
      <c r="CE162" s="6" t="str">
        <f t="shared" si="9327"/>
        <v>,2,9,9,9,7</v>
      </c>
      <c r="CF162" s="6" t="str">
        <f t="shared" si="9456"/>
        <v/>
      </c>
      <c r="CG162" s="6" t="str">
        <f t="shared" ref="CG162:ER162" si="9751">IFERROR(ROUNDDOWN(IF(LEFT($C162,1)="*",CF162*IF(RIGHT($C162,LEN($C162)-1)="old",CF162,VALUE(RIGHT($C162,LEN($C162)-1))),CF162+IF(RIGHT($C162,LEN($C162)-1)="old",CF162,VALUE(RIGHT($C162,LEN($C162)-1))))/3,0),"")</f>
        <v/>
      </c>
      <c r="CH162" s="6" t="str">
        <f t="shared" ref="CH162:ES162" si="9752">IFERROR(IF(MOD(CG162,$D162)=0,$E162,$F162),"")</f>
        <v/>
      </c>
      <c r="CI162" s="6" t="str">
        <f t="shared" si="9330"/>
        <v/>
      </c>
      <c r="CJ162" s="6" t="str">
        <f t="shared" si="9331"/>
        <v>,2,9,9,9,7</v>
      </c>
      <c r="CK162" s="6" t="str">
        <f t="shared" si="9459"/>
        <v/>
      </c>
      <c r="CL162" s="6" t="str">
        <f t="shared" ref="CL162:EW162" si="9753">IFERROR(ROUNDDOWN(IF(LEFT($C162,1)="*",CK162*IF(RIGHT($C162,LEN($C162)-1)="old",CK162,VALUE(RIGHT($C162,LEN($C162)-1))),CK162+IF(RIGHT($C162,LEN($C162)-1)="old",CK162,VALUE(RIGHT($C162,LEN($C162)-1))))/3,0),"")</f>
        <v/>
      </c>
      <c r="CM162" s="6" t="str">
        <f t="shared" ref="CM162:EX162" si="9754">IFERROR(IF(MOD(CL162,$D162)=0,$E162,$F162),"")</f>
        <v/>
      </c>
      <c r="CN162" s="6" t="str">
        <f t="shared" si="9334"/>
        <v/>
      </c>
      <c r="CO162" s="6" t="str">
        <f t="shared" si="9335"/>
        <v>,2,9,9,9,7</v>
      </c>
      <c r="CP162" s="6" t="str">
        <f t="shared" si="9462"/>
        <v/>
      </c>
      <c r="CQ162" s="6" t="str">
        <f t="shared" ref="CQ162:FB162" si="9755">IFERROR(ROUNDDOWN(IF(LEFT($C162,1)="*",CP162*IF(RIGHT($C162,LEN($C162)-1)="old",CP162,VALUE(RIGHT($C162,LEN($C162)-1))),CP162+IF(RIGHT($C162,LEN($C162)-1)="old",CP162,VALUE(RIGHT($C162,LEN($C162)-1))))/3,0),"")</f>
        <v/>
      </c>
      <c r="CR162" s="6" t="str">
        <f t="shared" ref="CR162:FC162" si="9756">IFERROR(IF(MOD(CQ162,$D162)=0,$E162,$F162),"")</f>
        <v/>
      </c>
      <c r="CS162" s="6" t="str">
        <f t="shared" si="9338"/>
        <v/>
      </c>
      <c r="CT162" s="6" t="str">
        <f t="shared" si="9339"/>
        <v>,2,9,9,9,7</v>
      </c>
      <c r="CU162" s="6" t="str">
        <f t="shared" si="9465"/>
        <v/>
      </c>
      <c r="CV162" s="6" t="str">
        <f t="shared" ref="CV162:FG162" si="9757">IFERROR(ROUNDDOWN(IF(LEFT($C162,1)="*",CU162*IF(RIGHT($C162,LEN($C162)-1)="old",CU162,VALUE(RIGHT($C162,LEN($C162)-1))),CU162+IF(RIGHT($C162,LEN($C162)-1)="old",CU162,VALUE(RIGHT($C162,LEN($C162)-1))))/3,0),"")</f>
        <v/>
      </c>
      <c r="CW162" s="6" t="str">
        <f t="shared" ref="CW162:FH162" si="9758">IFERROR(IF(MOD(CV162,$D162)=0,$E162,$F162),"")</f>
        <v/>
      </c>
      <c r="CX162" s="6" t="str">
        <f t="shared" si="9342"/>
        <v/>
      </c>
      <c r="CY162" s="6" t="str">
        <f t="shared" si="9343"/>
        <v>,2,9,9,9,7</v>
      </c>
      <c r="CZ162" s="6" t="str">
        <f t="shared" si="9468"/>
        <v/>
      </c>
      <c r="DA162" s="6" t="str">
        <f t="shared" ref="DA162:FL162" si="9759">IFERROR(ROUNDDOWN(IF(LEFT($C162,1)="*",CZ162*IF(RIGHT($C162,LEN($C162)-1)="old",CZ162,VALUE(RIGHT($C162,LEN($C162)-1))),CZ162+IF(RIGHT($C162,LEN($C162)-1)="old",CZ162,VALUE(RIGHT($C162,LEN($C162)-1))))/3,0),"")</f>
        <v/>
      </c>
      <c r="DB162" s="6" t="str">
        <f t="shared" ref="DB162:FM162" si="9760">IFERROR(IF(MOD(DA162,$D162)=0,$E162,$F162),"")</f>
        <v/>
      </c>
      <c r="DC162" s="6" t="str">
        <f t="shared" si="9346"/>
        <v/>
      </c>
      <c r="DD162" s="6" t="str">
        <f t="shared" si="9347"/>
        <v>,2,9,9,9,7</v>
      </c>
      <c r="DE162" s="6" t="str">
        <f t="shared" si="9471"/>
        <v/>
      </c>
      <c r="DF162" s="6" t="str">
        <f t="shared" ref="DF162:FQ162" si="9761">IFERROR(ROUNDDOWN(IF(LEFT($C162,1)="*",DE162*IF(RIGHT($C162,LEN($C162)-1)="old",DE162,VALUE(RIGHT($C162,LEN($C162)-1))),DE162+IF(RIGHT($C162,LEN($C162)-1)="old",DE162,VALUE(RIGHT($C162,LEN($C162)-1))))/3,0),"")</f>
        <v/>
      </c>
      <c r="DG162" s="6" t="str">
        <f t="shared" ref="DG162:FR162" si="9762">IFERROR(IF(MOD(DF162,$D162)=0,$E162,$F162),"")</f>
        <v/>
      </c>
      <c r="DH162" s="6" t="str">
        <f t="shared" si="9350"/>
        <v/>
      </c>
      <c r="DI162" s="6" t="str">
        <f t="shared" si="9351"/>
        <v>,2,9,9,9,7</v>
      </c>
      <c r="DJ162" s="6" t="str">
        <f t="shared" si="9474"/>
        <v/>
      </c>
      <c r="DK162" s="6" t="str">
        <f t="shared" ref="DK162:FV162" si="9763">IFERROR(ROUNDDOWN(IF(LEFT($C162,1)="*",DJ162*IF(RIGHT($C162,LEN($C162)-1)="old",DJ162,VALUE(RIGHT($C162,LEN($C162)-1))),DJ162+IF(RIGHT($C162,LEN($C162)-1)="old",DJ162,VALUE(RIGHT($C162,LEN($C162)-1))))/3,0),"")</f>
        <v/>
      </c>
      <c r="DL162" s="6" t="str">
        <f t="shared" ref="DL162:FW162" si="9764">IFERROR(IF(MOD(DK162,$D162)=0,$E162,$F162),"")</f>
        <v/>
      </c>
      <c r="DM162" s="6" t="str">
        <f t="shared" si="9354"/>
        <v/>
      </c>
      <c r="DN162" s="6" t="str">
        <f t="shared" si="9355"/>
        <v>,2,9,9,9,7</v>
      </c>
      <c r="DO162" s="6" t="str">
        <f t="shared" si="9477"/>
        <v/>
      </c>
      <c r="DP162" s="6" t="str">
        <f t="shared" ref="DP162:GA162" si="9765">IFERROR(ROUNDDOWN(IF(LEFT($C162,1)="*",DO162*IF(RIGHT($C162,LEN($C162)-1)="old",DO162,VALUE(RIGHT($C162,LEN($C162)-1))),DO162+IF(RIGHT($C162,LEN($C162)-1)="old",DO162,VALUE(RIGHT($C162,LEN($C162)-1))))/3,0),"")</f>
        <v/>
      </c>
      <c r="DQ162" s="6" t="str">
        <f t="shared" ref="DQ162:GB162" si="9766">IFERROR(IF(MOD(DP162,$D162)=0,$E162,$F162),"")</f>
        <v/>
      </c>
      <c r="DR162" s="6" t="str">
        <f t="shared" si="9358"/>
        <v/>
      </c>
      <c r="DS162" s="6" t="str">
        <f t="shared" si="9359"/>
        <v>,2,9,9,9,7</v>
      </c>
      <c r="DT162" s="6" t="str">
        <f t="shared" si="9480"/>
        <v/>
      </c>
      <c r="DU162" s="6" t="str">
        <f t="shared" ref="DU162:GF162" si="9767">IFERROR(ROUNDDOWN(IF(LEFT($C162,1)="*",DT162*IF(RIGHT($C162,LEN($C162)-1)="old",DT162,VALUE(RIGHT($C162,LEN($C162)-1))),DT162+IF(RIGHT($C162,LEN($C162)-1)="old",DT162,VALUE(RIGHT($C162,LEN($C162)-1))))/3,0),"")</f>
        <v/>
      </c>
      <c r="DV162" s="6" t="str">
        <f t="shared" ref="DV162:GG162" si="9768">IFERROR(IF(MOD(DU162,$D162)=0,$E162,$F162),"")</f>
        <v/>
      </c>
      <c r="DW162" s="6" t="str">
        <f t="shared" si="9362"/>
        <v/>
      </c>
      <c r="DX162" s="6" t="str">
        <f t="shared" si="9363"/>
        <v>,2,9,9,9,7</v>
      </c>
      <c r="DY162" s="6" t="str">
        <f t="shared" si="9483"/>
        <v/>
      </c>
      <c r="DZ162" s="6" t="str">
        <f t="shared" ref="DZ162:GK162" si="9769">IFERROR(ROUNDDOWN(IF(LEFT($C162,1)="*",DY162*IF(RIGHT($C162,LEN($C162)-1)="old",DY162,VALUE(RIGHT($C162,LEN($C162)-1))),DY162+IF(RIGHT($C162,LEN($C162)-1)="old",DY162,VALUE(RIGHT($C162,LEN($C162)-1))))/3,0),"")</f>
        <v/>
      </c>
      <c r="EA162" s="6" t="str">
        <f t="shared" ref="EA162:GK162" si="9770">IFERROR(IF(MOD(DZ162,$D162)=0,$E162,$F162),"")</f>
        <v/>
      </c>
      <c r="EB162" s="6" t="str">
        <f t="shared" si="9366"/>
        <v/>
      </c>
      <c r="EC162" s="6" t="str">
        <f t="shared" si="9367"/>
        <v>,2,9,9,9,7</v>
      </c>
      <c r="ED162" s="6" t="str">
        <f t="shared" si="9486"/>
        <v/>
      </c>
      <c r="EE162" s="6" t="str">
        <f t="shared" ref="EE162:GK162" si="9771">IFERROR(ROUNDDOWN(IF(LEFT($C162,1)="*",ED162*IF(RIGHT($C162,LEN($C162)-1)="old",ED162,VALUE(RIGHT($C162,LEN($C162)-1))),ED162+IF(RIGHT($C162,LEN($C162)-1)="old",ED162,VALUE(RIGHT($C162,LEN($C162)-1))))/3,0),"")</f>
        <v/>
      </c>
      <c r="EF162" s="6" t="str">
        <f t="shared" ref="EF162:GK162" si="9772">IFERROR(IF(MOD(EE162,$D162)=0,$E162,$F162),"")</f>
        <v/>
      </c>
      <c r="EG162" s="6" t="str">
        <f t="shared" si="9370"/>
        <v/>
      </c>
      <c r="EH162" s="6" t="str">
        <f t="shared" si="9371"/>
        <v>,2,9,9,9,7</v>
      </c>
      <c r="EI162" s="6" t="str">
        <f t="shared" si="9489"/>
        <v/>
      </c>
      <c r="EJ162" s="6" t="str">
        <f t="shared" ref="EJ162:GK162" si="9773">IFERROR(ROUNDDOWN(IF(LEFT($C162,1)="*",EI162*IF(RIGHT($C162,LEN($C162)-1)="old",EI162,VALUE(RIGHT($C162,LEN($C162)-1))),EI162+IF(RIGHT($C162,LEN($C162)-1)="old",EI162,VALUE(RIGHT($C162,LEN($C162)-1))))/3,0),"")</f>
        <v/>
      </c>
      <c r="EK162" s="6" t="str">
        <f t="shared" ref="EK162:GK162" si="9774">IFERROR(IF(MOD(EJ162,$D162)=0,$E162,$F162),"")</f>
        <v/>
      </c>
      <c r="EL162" s="6" t="str">
        <f t="shared" si="9374"/>
        <v/>
      </c>
      <c r="EM162" s="6" t="str">
        <f t="shared" si="9375"/>
        <v>,2,9,9,9,7</v>
      </c>
      <c r="EN162" s="6" t="str">
        <f t="shared" si="9492"/>
        <v/>
      </c>
      <c r="EO162" s="6" t="str">
        <f t="shared" ref="EO162:GK162" si="9775">IFERROR(ROUNDDOWN(IF(LEFT($C162,1)="*",EN162*IF(RIGHT($C162,LEN($C162)-1)="old",EN162,VALUE(RIGHT($C162,LEN($C162)-1))),EN162+IF(RIGHT($C162,LEN($C162)-1)="old",EN162,VALUE(RIGHT($C162,LEN($C162)-1))))/3,0),"")</f>
        <v/>
      </c>
      <c r="EP162" s="6" t="str">
        <f t="shared" ref="EP162:GK162" si="9776">IFERROR(IF(MOD(EO162,$D162)=0,$E162,$F162),"")</f>
        <v/>
      </c>
      <c r="EQ162" s="6" t="str">
        <f t="shared" si="9378"/>
        <v/>
      </c>
      <c r="ER162" s="6" t="str">
        <f t="shared" si="9379"/>
        <v>,2,9,9,9,7</v>
      </c>
      <c r="ES162" s="6" t="str">
        <f t="shared" si="9495"/>
        <v/>
      </c>
      <c r="ET162" s="6" t="str">
        <f t="shared" ref="ET162:GK162" si="9777">IFERROR(ROUNDDOWN(IF(LEFT($C162,1)="*",ES162*IF(RIGHT($C162,LEN($C162)-1)="old",ES162,VALUE(RIGHT($C162,LEN($C162)-1))),ES162+IF(RIGHT($C162,LEN($C162)-1)="old",ES162,VALUE(RIGHT($C162,LEN($C162)-1))))/3,0),"")</f>
        <v/>
      </c>
      <c r="EU162" s="6" t="str">
        <f t="shared" ref="EU162:GK162" si="9778">IFERROR(IF(MOD(ET162,$D162)=0,$E162,$F162),"")</f>
        <v/>
      </c>
      <c r="EV162" s="6" t="str">
        <f t="shared" si="9382"/>
        <v/>
      </c>
      <c r="EW162" s="6" t="str">
        <f t="shared" si="9383"/>
        <v>,2,9,9,9,7</v>
      </c>
      <c r="EX162" s="6" t="str">
        <f t="shared" si="9498"/>
        <v/>
      </c>
      <c r="EY162" s="6" t="str">
        <f t="shared" ref="EY162:GK162" si="9779">IFERROR(ROUNDDOWN(IF(LEFT($C162,1)="*",EX162*IF(RIGHT($C162,LEN($C162)-1)="old",EX162,VALUE(RIGHT($C162,LEN($C162)-1))),EX162+IF(RIGHT($C162,LEN($C162)-1)="old",EX162,VALUE(RIGHT($C162,LEN($C162)-1))))/3,0),"")</f>
        <v/>
      </c>
      <c r="EZ162" s="6" t="str">
        <f t="shared" ref="EZ162:GK162" si="9780">IFERROR(IF(MOD(EY162,$D162)=0,$E162,$F162),"")</f>
        <v/>
      </c>
      <c r="FA162" s="6" t="str">
        <f t="shared" si="9386"/>
        <v/>
      </c>
      <c r="FB162" s="6" t="str">
        <f t="shared" si="9387"/>
        <v>,2,9,9,9,7</v>
      </c>
      <c r="FC162" s="6" t="str">
        <f t="shared" si="9501"/>
        <v/>
      </c>
      <c r="FD162" s="6" t="str">
        <f t="shared" ref="FD162:GK162" si="9781">IFERROR(ROUNDDOWN(IF(LEFT($C162,1)="*",FC162*IF(RIGHT($C162,LEN($C162)-1)="old",FC162,VALUE(RIGHT($C162,LEN($C162)-1))),FC162+IF(RIGHT($C162,LEN($C162)-1)="old",FC162,VALUE(RIGHT($C162,LEN($C162)-1))))/3,0),"")</f>
        <v/>
      </c>
      <c r="FE162" s="6" t="str">
        <f t="shared" ref="FE162:GK162" si="9782">IFERROR(IF(MOD(FD162,$D162)=0,$E162,$F162),"")</f>
        <v/>
      </c>
      <c r="FF162" s="6" t="str">
        <f t="shared" si="9390"/>
        <v/>
      </c>
      <c r="FG162" s="6" t="str">
        <f t="shared" si="9391"/>
        <v>,2,9,9,9,7</v>
      </c>
      <c r="FH162" s="6" t="str">
        <f t="shared" si="9504"/>
        <v/>
      </c>
      <c r="FI162" s="6" t="str">
        <f t="shared" ref="FI162:GK162" si="9783">IFERROR(ROUNDDOWN(IF(LEFT($C162,1)="*",FH162*IF(RIGHT($C162,LEN($C162)-1)="old",FH162,VALUE(RIGHT($C162,LEN($C162)-1))),FH162+IF(RIGHT($C162,LEN($C162)-1)="old",FH162,VALUE(RIGHT($C162,LEN($C162)-1))))/3,0),"")</f>
        <v/>
      </c>
      <c r="FJ162" s="6" t="str">
        <f t="shared" ref="FJ162:GK162" si="9784">IFERROR(IF(MOD(FI162,$D162)=0,$E162,$F162),"")</f>
        <v/>
      </c>
      <c r="FK162" s="6" t="str">
        <f t="shared" si="9394"/>
        <v/>
      </c>
      <c r="FL162" s="6" t="str">
        <f t="shared" si="9395"/>
        <v>,2,9,9,9,7</v>
      </c>
      <c r="FM162" s="6" t="str">
        <f t="shared" si="9507"/>
        <v/>
      </c>
      <c r="FN162" s="6" t="str">
        <f t="shared" ref="FN162:GK162" si="9785">IFERROR(ROUNDDOWN(IF(LEFT($C162,1)="*",FM162*IF(RIGHT($C162,LEN($C162)-1)="old",FM162,VALUE(RIGHT($C162,LEN($C162)-1))),FM162+IF(RIGHT($C162,LEN($C162)-1)="old",FM162,VALUE(RIGHT($C162,LEN($C162)-1))))/3,0),"")</f>
        <v/>
      </c>
      <c r="FO162" s="6" t="str">
        <f t="shared" ref="FO162:GK162" si="9786">IFERROR(IF(MOD(FN162,$D162)=0,$E162,$F162),"")</f>
        <v/>
      </c>
      <c r="FP162" s="6" t="str">
        <f t="shared" si="9398"/>
        <v/>
      </c>
      <c r="FQ162" s="6" t="str">
        <f t="shared" si="9399"/>
        <v>,2,9,9,9,7</v>
      </c>
      <c r="FR162" s="6" t="str">
        <f t="shared" si="9510"/>
        <v/>
      </c>
      <c r="FS162" s="6" t="str">
        <f t="shared" ref="FS162:GK162" si="9787">IFERROR(ROUNDDOWN(IF(LEFT($C162,1)="*",FR162*IF(RIGHT($C162,LEN($C162)-1)="old",FR162,VALUE(RIGHT($C162,LEN($C162)-1))),FR162+IF(RIGHT($C162,LEN($C162)-1)="old",FR162,VALUE(RIGHT($C162,LEN($C162)-1))))/3,0),"")</f>
        <v/>
      </c>
      <c r="FT162" s="6" t="str">
        <f t="shared" ref="FT162:GK162" si="9788">IFERROR(IF(MOD(FS162,$D162)=0,$E162,$F162),"")</f>
        <v/>
      </c>
      <c r="FU162" s="6" t="str">
        <f t="shared" si="9402"/>
        <v/>
      </c>
      <c r="FV162" s="6" t="str">
        <f t="shared" si="9403"/>
        <v>,2,9,9,9,7</v>
      </c>
      <c r="FW162" s="6" t="str">
        <f t="shared" si="9513"/>
        <v/>
      </c>
      <c r="FX162" s="6" t="str">
        <f t="shared" ref="FX162:GK162" si="9789">IFERROR(ROUNDDOWN(IF(LEFT($C162,1)="*",FW162*IF(RIGHT($C162,LEN($C162)-1)="old",FW162,VALUE(RIGHT($C162,LEN($C162)-1))),FW162+IF(RIGHT($C162,LEN($C162)-1)="old",FW162,VALUE(RIGHT($C162,LEN($C162)-1))))/3,0),"")</f>
        <v/>
      </c>
      <c r="FY162" s="6" t="str">
        <f t="shared" ref="FY162:GK162" si="9790">IFERROR(IF(MOD(FX162,$D162)=0,$E162,$F162),"")</f>
        <v/>
      </c>
      <c r="FZ162" s="6" t="str">
        <f t="shared" si="9406"/>
        <v/>
      </c>
      <c r="GA162" s="6" t="str">
        <f t="shared" si="9407"/>
        <v>,2,9,9,9,7</v>
      </c>
      <c r="GB162" s="6" t="str">
        <f t="shared" si="9516"/>
        <v/>
      </c>
      <c r="GC162" s="6" t="str">
        <f t="shared" ref="GC162:GK162" si="9791">IFERROR(ROUNDDOWN(IF(LEFT($C162,1)="*",GB162*IF(RIGHT($C162,LEN($C162)-1)="old",GB162,VALUE(RIGHT($C162,LEN($C162)-1))),GB162+IF(RIGHT($C162,LEN($C162)-1)="old",GB162,VALUE(RIGHT($C162,LEN($C162)-1))))/3,0),"")</f>
        <v/>
      </c>
      <c r="GD162" s="6" t="str">
        <f t="shared" ref="GD162:GK162" si="9792">IFERROR(IF(MOD(GC162,$D162)=0,$E162,$F162),"")</f>
        <v/>
      </c>
      <c r="GE162" s="6" t="str">
        <f t="shared" si="9410"/>
        <v/>
      </c>
      <c r="GF162" s="6" t="str">
        <f t="shared" si="9411"/>
        <v>,2,9,9,9,7</v>
      </c>
      <c r="GG162" s="6" t="str">
        <f t="shared" si="9519"/>
        <v/>
      </c>
      <c r="GH162" s="6" t="str">
        <f t="shared" ref="GH162:GK162" si="9793">IFERROR(ROUNDDOWN(IF(LEFT($C162,1)="*",GG162*IF(RIGHT($C162,LEN($C162)-1)="old",GG162,VALUE(RIGHT($C162,LEN($C162)-1))),GG162+IF(RIGHT($C162,LEN($C162)-1)="old",GG162,VALUE(RIGHT($C162,LEN($C162)-1))))/3,0),"")</f>
        <v/>
      </c>
      <c r="GI162" s="6" t="str">
        <f t="shared" ref="GI162:GK162" si="9794">IFERROR(IF(MOD(GH162,$D162)=0,$E162,$F162),"")</f>
        <v/>
      </c>
      <c r="GJ162" s="6" t="str">
        <f t="shared" si="9414"/>
        <v/>
      </c>
      <c r="GK162" s="6" t="str">
        <f t="shared" si="9415"/>
        <v>,2,9,9,9,7</v>
      </c>
      <c r="GL162" s="6"/>
      <c r="GM162" s="6"/>
      <c r="GN162" s="6"/>
      <c r="GO162" s="6"/>
    </row>
    <row r="163" spans="1:197" x14ac:dyDescent="0.25">
      <c r="A163" s="6"/>
      <c r="B163" s="6">
        <v>6</v>
      </c>
      <c r="C163" s="6" t="str">
        <f>"+6"</f>
        <v>+6</v>
      </c>
      <c r="D163" s="6">
        <v>2</v>
      </c>
      <c r="E163" s="6">
        <v>7</v>
      </c>
      <c r="F163" s="6">
        <v>5</v>
      </c>
      <c r="G163" s="6"/>
      <c r="H163" s="6"/>
      <c r="I163" s="6" t="str">
        <f>IF(E156=B163,GJ156,"")&amp;IF(F156=B163,GK156,"")&amp;IF(E157=B163,GJ157,"")&amp;IF(F157=B163,GK157,"")&amp;IF(E158=B163,GJ158,"")&amp;IF(F158=B163,GK158,"")&amp;IF(E159=B163,GJ159,"")&amp;IF(F159=B163,GK159,"")&amp;IF(E160=B163,GJ160,"")&amp;IF(F160=B163,GK160,"")&amp;IF(E161=B163,GJ161,"")&amp;IF(F161=B163,GK161,"")&amp;IF(E162=B163,GJ162,"")&amp;IF(F162=B163,GK162,"")</f>
        <v>,4,4,2,2,2,2,2,2,2,2,2,2</v>
      </c>
      <c r="J163" s="6">
        <f t="shared" si="9416"/>
        <v>12</v>
      </c>
      <c r="K163" s="6">
        <f t="shared" si="9522"/>
        <v>276</v>
      </c>
      <c r="L163" s="6" t="str">
        <f>IF(E164=B163,GJ164,"")&amp;IF(F164=B163,GK164,"")</f>
        <v/>
      </c>
      <c r="M163" s="6">
        <f>LEN(L163)-LEN(SUBSTITUTE(L163,",",""))</f>
        <v>0</v>
      </c>
      <c r="N163" s="6">
        <f>IF(N$4&lt;=$J163,VALUE(SUBSTITUTE(MID($I163,IFERROR(FIND(CHAR(1),SUBSTITUTE($I163,",",CHAR(1),(N$4+1)-1)),1),IFERROR(FIND(CHAR(1),SUBSTITUTE($I163,",",CHAR(1),(N$4+1))),LEN($I163)+1)-IFERROR(FIND(CHAR(1),SUBSTITUTE($I163,",",CHAR(1),(N$4+1)-1)),1)),",","")),"")</f>
        <v>4</v>
      </c>
      <c r="O163" s="6">
        <f t="shared" si="7634"/>
        <v>3</v>
      </c>
      <c r="P163" s="6">
        <f t="shared" si="7635"/>
        <v>5</v>
      </c>
      <c r="Q163" s="6" t="str">
        <f t="shared" si="9278"/>
        <v/>
      </c>
      <c r="R163" s="6" t="str">
        <f t="shared" si="9279"/>
        <v>,3</v>
      </c>
      <c r="S163" s="6">
        <f t="shared" si="9417"/>
        <v>4</v>
      </c>
      <c r="T163" s="6">
        <f t="shared" si="9418"/>
        <v>3</v>
      </c>
      <c r="U163" s="6">
        <f t="shared" si="9419"/>
        <v>5</v>
      </c>
      <c r="V163" s="6" t="str">
        <f t="shared" si="8728"/>
        <v/>
      </c>
      <c r="W163" s="6" t="str">
        <f t="shared" si="8729"/>
        <v>,3,3</v>
      </c>
      <c r="X163" s="6">
        <f t="shared" si="9420"/>
        <v>2</v>
      </c>
      <c r="Y163" s="6">
        <f t="shared" ref="Y163:CJ163" si="9795">IFERROR(ROUNDDOWN(IF(LEFT($C163,1)="*",X163*IF(RIGHT($C163,LEN($C163)-1)="old",X163,VALUE(RIGHT($C163,LEN($C163)-1))),X163+IF(RIGHT($C163,LEN($C163)-1)="old",X163,VALUE(RIGHT($C163,LEN($C163)-1))))/3,0),"")</f>
        <v>2</v>
      </c>
      <c r="Z163" s="6">
        <f t="shared" ref="Z163:CK163" si="9796">IFERROR(IF(MOD(Y163,$D163)=0,$E163,$F163),"")</f>
        <v>7</v>
      </c>
      <c r="AA163" s="6" t="str">
        <f t="shared" si="9282"/>
        <v>,2</v>
      </c>
      <c r="AB163" s="6" t="str">
        <f t="shared" si="9283"/>
        <v>,3,3</v>
      </c>
      <c r="AC163" s="6">
        <f t="shared" si="9423"/>
        <v>2</v>
      </c>
      <c r="AD163" s="6">
        <f t="shared" ref="AD163:CO163" si="9797">IFERROR(ROUNDDOWN(IF(LEFT($C163,1)="*",AC163*IF(RIGHT($C163,LEN($C163)-1)="old",AC163,VALUE(RIGHT($C163,LEN($C163)-1))),AC163+IF(RIGHT($C163,LEN($C163)-1)="old",AC163,VALUE(RIGHT($C163,LEN($C163)-1))))/3,0),"")</f>
        <v>2</v>
      </c>
      <c r="AE163" s="6">
        <f t="shared" ref="AE163:CP163" si="9798">IFERROR(IF(MOD(AD163,$D163)=0,$E163,$F163),"")</f>
        <v>7</v>
      </c>
      <c r="AF163" s="6" t="str">
        <f t="shared" si="9286"/>
        <v>,2,2</v>
      </c>
      <c r="AG163" s="6" t="str">
        <f t="shared" si="9287"/>
        <v>,3,3</v>
      </c>
      <c r="AH163" s="6">
        <f t="shared" si="9426"/>
        <v>2</v>
      </c>
      <c r="AI163" s="6">
        <f t="shared" ref="AI163:CT163" si="9799">IFERROR(ROUNDDOWN(IF(LEFT($C163,1)="*",AH163*IF(RIGHT($C163,LEN($C163)-1)="old",AH163,VALUE(RIGHT($C163,LEN($C163)-1))),AH163+IF(RIGHT($C163,LEN($C163)-1)="old",AH163,VALUE(RIGHT($C163,LEN($C163)-1))))/3,0),"")</f>
        <v>2</v>
      </c>
      <c r="AJ163" s="6">
        <f t="shared" ref="AJ163:CU163" si="9800">IFERROR(IF(MOD(AI163,$D163)=0,$E163,$F163),"")</f>
        <v>7</v>
      </c>
      <c r="AK163" s="6" t="str">
        <f t="shared" si="9290"/>
        <v>,2,2,2</v>
      </c>
      <c r="AL163" s="6" t="str">
        <f t="shared" si="9291"/>
        <v>,3,3</v>
      </c>
      <c r="AM163" s="6">
        <f t="shared" si="9429"/>
        <v>2</v>
      </c>
      <c r="AN163" s="6">
        <f t="shared" ref="AN163:CY163" si="9801">IFERROR(ROUNDDOWN(IF(LEFT($C163,1)="*",AM163*IF(RIGHT($C163,LEN($C163)-1)="old",AM163,VALUE(RIGHT($C163,LEN($C163)-1))),AM163+IF(RIGHT($C163,LEN($C163)-1)="old",AM163,VALUE(RIGHT($C163,LEN($C163)-1))))/3,0),"")</f>
        <v>2</v>
      </c>
      <c r="AO163" s="6">
        <f t="shared" ref="AO163:CZ163" si="9802">IFERROR(IF(MOD(AN163,$D163)=0,$E163,$F163),"")</f>
        <v>7</v>
      </c>
      <c r="AP163" s="6" t="str">
        <f t="shared" si="9294"/>
        <v>,2,2,2,2</v>
      </c>
      <c r="AQ163" s="6" t="str">
        <f t="shared" si="9295"/>
        <v>,3,3</v>
      </c>
      <c r="AR163" s="6">
        <f t="shared" si="9432"/>
        <v>2</v>
      </c>
      <c r="AS163" s="6">
        <f t="shared" ref="AS163:DD163" si="9803">IFERROR(ROUNDDOWN(IF(LEFT($C163,1)="*",AR163*IF(RIGHT($C163,LEN($C163)-1)="old",AR163,VALUE(RIGHT($C163,LEN($C163)-1))),AR163+IF(RIGHT($C163,LEN($C163)-1)="old",AR163,VALUE(RIGHT($C163,LEN($C163)-1))))/3,0),"")</f>
        <v>2</v>
      </c>
      <c r="AT163" s="6">
        <f t="shared" ref="AT163:DE163" si="9804">IFERROR(IF(MOD(AS163,$D163)=0,$E163,$F163),"")</f>
        <v>7</v>
      </c>
      <c r="AU163" s="6" t="str">
        <f t="shared" si="9298"/>
        <v>,2,2,2,2,2</v>
      </c>
      <c r="AV163" s="6" t="str">
        <f t="shared" si="9299"/>
        <v>,3,3</v>
      </c>
      <c r="AW163" s="6">
        <f t="shared" si="9435"/>
        <v>2</v>
      </c>
      <c r="AX163" s="6">
        <f t="shared" ref="AX163:DI163" si="9805">IFERROR(ROUNDDOWN(IF(LEFT($C163,1)="*",AW163*IF(RIGHT($C163,LEN($C163)-1)="old",AW163,VALUE(RIGHT($C163,LEN($C163)-1))),AW163+IF(RIGHT($C163,LEN($C163)-1)="old",AW163,VALUE(RIGHT($C163,LEN($C163)-1))))/3,0),"")</f>
        <v>2</v>
      </c>
      <c r="AY163" s="6">
        <f t="shared" ref="AY163:DJ163" si="9806">IFERROR(IF(MOD(AX163,$D163)=0,$E163,$F163),"")</f>
        <v>7</v>
      </c>
      <c r="AZ163" s="6" t="str">
        <f t="shared" si="9302"/>
        <v>,2,2,2,2,2,2</v>
      </c>
      <c r="BA163" s="6" t="str">
        <f t="shared" si="9303"/>
        <v>,3,3</v>
      </c>
      <c r="BB163" s="6">
        <f t="shared" si="9438"/>
        <v>2</v>
      </c>
      <c r="BC163" s="6">
        <f t="shared" ref="BC163:DN163" si="9807">IFERROR(ROUNDDOWN(IF(LEFT($C163,1)="*",BB163*IF(RIGHT($C163,LEN($C163)-1)="old",BB163,VALUE(RIGHT($C163,LEN($C163)-1))),BB163+IF(RIGHT($C163,LEN($C163)-1)="old",BB163,VALUE(RIGHT($C163,LEN($C163)-1))))/3,0),"")</f>
        <v>2</v>
      </c>
      <c r="BD163" s="6">
        <f t="shared" ref="BD163:DO163" si="9808">IFERROR(IF(MOD(BC163,$D163)=0,$E163,$F163),"")</f>
        <v>7</v>
      </c>
      <c r="BE163" s="6" t="str">
        <f t="shared" si="9306"/>
        <v>,2,2,2,2,2,2,2</v>
      </c>
      <c r="BF163" s="6" t="str">
        <f t="shared" si="9307"/>
        <v>,3,3</v>
      </c>
      <c r="BG163" s="6">
        <f t="shared" si="9441"/>
        <v>2</v>
      </c>
      <c r="BH163" s="6">
        <f t="shared" ref="BH163:DS163" si="9809">IFERROR(ROUNDDOWN(IF(LEFT($C163,1)="*",BG163*IF(RIGHT($C163,LEN($C163)-1)="old",BG163,VALUE(RIGHT($C163,LEN($C163)-1))),BG163+IF(RIGHT($C163,LEN($C163)-1)="old",BG163,VALUE(RIGHT($C163,LEN($C163)-1))))/3,0),"")</f>
        <v>2</v>
      </c>
      <c r="BI163" s="6">
        <f t="shared" ref="BI163:DT163" si="9810">IFERROR(IF(MOD(BH163,$D163)=0,$E163,$F163),"")</f>
        <v>7</v>
      </c>
      <c r="BJ163" s="6" t="str">
        <f t="shared" si="9310"/>
        <v>,2,2,2,2,2,2,2,2</v>
      </c>
      <c r="BK163" s="6" t="str">
        <f t="shared" si="9311"/>
        <v>,3,3</v>
      </c>
      <c r="BL163" s="6">
        <f t="shared" si="9444"/>
        <v>2</v>
      </c>
      <c r="BM163" s="6">
        <f t="shared" ref="BM163:DX163" si="9811">IFERROR(ROUNDDOWN(IF(LEFT($C163,1)="*",BL163*IF(RIGHT($C163,LEN($C163)-1)="old",BL163,VALUE(RIGHT($C163,LEN($C163)-1))),BL163+IF(RIGHT($C163,LEN($C163)-1)="old",BL163,VALUE(RIGHT($C163,LEN($C163)-1))))/3,0),"")</f>
        <v>2</v>
      </c>
      <c r="BN163" s="6">
        <f t="shared" ref="BN163:DY163" si="9812">IFERROR(IF(MOD(BM163,$D163)=0,$E163,$F163),"")</f>
        <v>7</v>
      </c>
      <c r="BO163" s="6" t="str">
        <f t="shared" si="9314"/>
        <v>,2,2,2,2,2,2,2,2,2</v>
      </c>
      <c r="BP163" s="6" t="str">
        <f t="shared" si="9315"/>
        <v>,3,3</v>
      </c>
      <c r="BQ163" s="6">
        <f t="shared" si="9447"/>
        <v>2</v>
      </c>
      <c r="BR163" s="6">
        <f t="shared" ref="BR163:EC163" si="9813">IFERROR(ROUNDDOWN(IF(LEFT($C163,1)="*",BQ163*IF(RIGHT($C163,LEN($C163)-1)="old",BQ163,VALUE(RIGHT($C163,LEN($C163)-1))),BQ163+IF(RIGHT($C163,LEN($C163)-1)="old",BQ163,VALUE(RIGHT($C163,LEN($C163)-1))))/3,0),"")</f>
        <v>2</v>
      </c>
      <c r="BS163" s="6">
        <f t="shared" ref="BS163:ED163" si="9814">IFERROR(IF(MOD(BR163,$D163)=0,$E163,$F163),"")</f>
        <v>7</v>
      </c>
      <c r="BT163" s="6" t="str">
        <f t="shared" si="9318"/>
        <v>,2,2,2,2,2,2,2,2,2,2</v>
      </c>
      <c r="BU163" s="6" t="str">
        <f t="shared" si="9319"/>
        <v>,3,3</v>
      </c>
      <c r="BV163" s="6" t="str">
        <f t="shared" si="9450"/>
        <v/>
      </c>
      <c r="BW163" s="6" t="str">
        <f t="shared" ref="BW163:EH163" si="9815">IFERROR(ROUNDDOWN(IF(LEFT($C163,1)="*",BV163*IF(RIGHT($C163,LEN($C163)-1)="old",BV163,VALUE(RIGHT($C163,LEN($C163)-1))),BV163+IF(RIGHT($C163,LEN($C163)-1)="old",BV163,VALUE(RIGHT($C163,LEN($C163)-1))))/3,0),"")</f>
        <v/>
      </c>
      <c r="BX163" s="6" t="str">
        <f t="shared" ref="BX163:EI163" si="9816">IFERROR(IF(MOD(BW163,$D163)=0,$E163,$F163),"")</f>
        <v/>
      </c>
      <c r="BY163" s="6" t="str">
        <f t="shared" si="9322"/>
        <v>,2,2,2,2,2,2,2,2,2,2</v>
      </c>
      <c r="BZ163" s="6" t="str">
        <f t="shared" si="9323"/>
        <v>,3,3</v>
      </c>
      <c r="CA163" s="6" t="str">
        <f t="shared" si="9453"/>
        <v/>
      </c>
      <c r="CB163" s="6" t="str">
        <f t="shared" ref="CB163:EM163" si="9817">IFERROR(ROUNDDOWN(IF(LEFT($C163,1)="*",CA163*IF(RIGHT($C163,LEN($C163)-1)="old",CA163,VALUE(RIGHT($C163,LEN($C163)-1))),CA163+IF(RIGHT($C163,LEN($C163)-1)="old",CA163,VALUE(RIGHT($C163,LEN($C163)-1))))/3,0),"")</f>
        <v/>
      </c>
      <c r="CC163" s="6" t="str">
        <f t="shared" ref="CC163:EN163" si="9818">IFERROR(IF(MOD(CB163,$D163)=0,$E163,$F163),"")</f>
        <v/>
      </c>
      <c r="CD163" s="6" t="str">
        <f t="shared" si="9326"/>
        <v>,2,2,2,2,2,2,2,2,2,2</v>
      </c>
      <c r="CE163" s="6" t="str">
        <f t="shared" si="9327"/>
        <v>,3,3</v>
      </c>
      <c r="CF163" s="6" t="str">
        <f t="shared" si="9456"/>
        <v/>
      </c>
      <c r="CG163" s="6" t="str">
        <f t="shared" ref="CG163:ER163" si="9819">IFERROR(ROUNDDOWN(IF(LEFT($C163,1)="*",CF163*IF(RIGHT($C163,LEN($C163)-1)="old",CF163,VALUE(RIGHT($C163,LEN($C163)-1))),CF163+IF(RIGHT($C163,LEN($C163)-1)="old",CF163,VALUE(RIGHT($C163,LEN($C163)-1))))/3,0),"")</f>
        <v/>
      </c>
      <c r="CH163" s="6" t="str">
        <f t="shared" ref="CH163:ES163" si="9820">IFERROR(IF(MOD(CG163,$D163)=0,$E163,$F163),"")</f>
        <v/>
      </c>
      <c r="CI163" s="6" t="str">
        <f t="shared" si="9330"/>
        <v>,2,2,2,2,2,2,2,2,2,2</v>
      </c>
      <c r="CJ163" s="6" t="str">
        <f t="shared" si="9331"/>
        <v>,3,3</v>
      </c>
      <c r="CK163" s="6" t="str">
        <f t="shared" si="9459"/>
        <v/>
      </c>
      <c r="CL163" s="6" t="str">
        <f t="shared" ref="CL163:EW163" si="9821">IFERROR(ROUNDDOWN(IF(LEFT($C163,1)="*",CK163*IF(RIGHT($C163,LEN($C163)-1)="old",CK163,VALUE(RIGHT($C163,LEN($C163)-1))),CK163+IF(RIGHT($C163,LEN($C163)-1)="old",CK163,VALUE(RIGHT($C163,LEN($C163)-1))))/3,0),"")</f>
        <v/>
      </c>
      <c r="CM163" s="6" t="str">
        <f t="shared" ref="CM163:EX163" si="9822">IFERROR(IF(MOD(CL163,$D163)=0,$E163,$F163),"")</f>
        <v/>
      </c>
      <c r="CN163" s="6" t="str">
        <f t="shared" si="9334"/>
        <v>,2,2,2,2,2,2,2,2,2,2</v>
      </c>
      <c r="CO163" s="6" t="str">
        <f t="shared" si="9335"/>
        <v>,3,3</v>
      </c>
      <c r="CP163" s="6" t="str">
        <f t="shared" si="9462"/>
        <v/>
      </c>
      <c r="CQ163" s="6" t="str">
        <f t="shared" ref="CQ163:FB163" si="9823">IFERROR(ROUNDDOWN(IF(LEFT($C163,1)="*",CP163*IF(RIGHT($C163,LEN($C163)-1)="old",CP163,VALUE(RIGHT($C163,LEN($C163)-1))),CP163+IF(RIGHT($C163,LEN($C163)-1)="old",CP163,VALUE(RIGHT($C163,LEN($C163)-1))))/3,0),"")</f>
        <v/>
      </c>
      <c r="CR163" s="6" t="str">
        <f t="shared" ref="CR163:FC163" si="9824">IFERROR(IF(MOD(CQ163,$D163)=0,$E163,$F163),"")</f>
        <v/>
      </c>
      <c r="CS163" s="6" t="str">
        <f t="shared" si="9338"/>
        <v>,2,2,2,2,2,2,2,2,2,2</v>
      </c>
      <c r="CT163" s="6" t="str">
        <f t="shared" si="9339"/>
        <v>,3,3</v>
      </c>
      <c r="CU163" s="6" t="str">
        <f t="shared" si="9465"/>
        <v/>
      </c>
      <c r="CV163" s="6" t="str">
        <f t="shared" ref="CV163:FG163" si="9825">IFERROR(ROUNDDOWN(IF(LEFT($C163,1)="*",CU163*IF(RIGHT($C163,LEN($C163)-1)="old",CU163,VALUE(RIGHT($C163,LEN($C163)-1))),CU163+IF(RIGHT($C163,LEN($C163)-1)="old",CU163,VALUE(RIGHT($C163,LEN($C163)-1))))/3,0),"")</f>
        <v/>
      </c>
      <c r="CW163" s="6" t="str">
        <f t="shared" ref="CW163:FH163" si="9826">IFERROR(IF(MOD(CV163,$D163)=0,$E163,$F163),"")</f>
        <v/>
      </c>
      <c r="CX163" s="6" t="str">
        <f t="shared" si="9342"/>
        <v>,2,2,2,2,2,2,2,2,2,2</v>
      </c>
      <c r="CY163" s="6" t="str">
        <f t="shared" si="9343"/>
        <v>,3,3</v>
      </c>
      <c r="CZ163" s="6" t="str">
        <f t="shared" si="9468"/>
        <v/>
      </c>
      <c r="DA163" s="6" t="str">
        <f t="shared" ref="DA163:FL163" si="9827">IFERROR(ROUNDDOWN(IF(LEFT($C163,1)="*",CZ163*IF(RIGHT($C163,LEN($C163)-1)="old",CZ163,VALUE(RIGHT($C163,LEN($C163)-1))),CZ163+IF(RIGHT($C163,LEN($C163)-1)="old",CZ163,VALUE(RIGHT($C163,LEN($C163)-1))))/3,0),"")</f>
        <v/>
      </c>
      <c r="DB163" s="6" t="str">
        <f t="shared" ref="DB163:FM163" si="9828">IFERROR(IF(MOD(DA163,$D163)=0,$E163,$F163),"")</f>
        <v/>
      </c>
      <c r="DC163" s="6" t="str">
        <f t="shared" si="9346"/>
        <v>,2,2,2,2,2,2,2,2,2,2</v>
      </c>
      <c r="DD163" s="6" t="str">
        <f t="shared" si="9347"/>
        <v>,3,3</v>
      </c>
      <c r="DE163" s="6" t="str">
        <f t="shared" si="9471"/>
        <v/>
      </c>
      <c r="DF163" s="6" t="str">
        <f t="shared" ref="DF163:FQ163" si="9829">IFERROR(ROUNDDOWN(IF(LEFT($C163,1)="*",DE163*IF(RIGHT($C163,LEN($C163)-1)="old",DE163,VALUE(RIGHT($C163,LEN($C163)-1))),DE163+IF(RIGHT($C163,LEN($C163)-1)="old",DE163,VALUE(RIGHT($C163,LEN($C163)-1))))/3,0),"")</f>
        <v/>
      </c>
      <c r="DG163" s="6" t="str">
        <f t="shared" ref="DG163:FR163" si="9830">IFERROR(IF(MOD(DF163,$D163)=0,$E163,$F163),"")</f>
        <v/>
      </c>
      <c r="DH163" s="6" t="str">
        <f t="shared" si="9350"/>
        <v>,2,2,2,2,2,2,2,2,2,2</v>
      </c>
      <c r="DI163" s="6" t="str">
        <f t="shared" si="9351"/>
        <v>,3,3</v>
      </c>
      <c r="DJ163" s="6" t="str">
        <f t="shared" si="9474"/>
        <v/>
      </c>
      <c r="DK163" s="6" t="str">
        <f t="shared" ref="DK163:FV163" si="9831">IFERROR(ROUNDDOWN(IF(LEFT($C163,1)="*",DJ163*IF(RIGHT($C163,LEN($C163)-1)="old",DJ163,VALUE(RIGHT($C163,LEN($C163)-1))),DJ163+IF(RIGHT($C163,LEN($C163)-1)="old",DJ163,VALUE(RIGHT($C163,LEN($C163)-1))))/3,0),"")</f>
        <v/>
      </c>
      <c r="DL163" s="6" t="str">
        <f t="shared" ref="DL163:FW163" si="9832">IFERROR(IF(MOD(DK163,$D163)=0,$E163,$F163),"")</f>
        <v/>
      </c>
      <c r="DM163" s="6" t="str">
        <f t="shared" si="9354"/>
        <v>,2,2,2,2,2,2,2,2,2,2</v>
      </c>
      <c r="DN163" s="6" t="str">
        <f t="shared" si="9355"/>
        <v>,3,3</v>
      </c>
      <c r="DO163" s="6" t="str">
        <f t="shared" si="9477"/>
        <v/>
      </c>
      <c r="DP163" s="6" t="str">
        <f t="shared" ref="DP163:GA163" si="9833">IFERROR(ROUNDDOWN(IF(LEFT($C163,1)="*",DO163*IF(RIGHT($C163,LEN($C163)-1)="old",DO163,VALUE(RIGHT($C163,LEN($C163)-1))),DO163+IF(RIGHT($C163,LEN($C163)-1)="old",DO163,VALUE(RIGHT($C163,LEN($C163)-1))))/3,0),"")</f>
        <v/>
      </c>
      <c r="DQ163" s="6" t="str">
        <f t="shared" ref="DQ163:GB163" si="9834">IFERROR(IF(MOD(DP163,$D163)=0,$E163,$F163),"")</f>
        <v/>
      </c>
      <c r="DR163" s="6" t="str">
        <f t="shared" si="9358"/>
        <v>,2,2,2,2,2,2,2,2,2,2</v>
      </c>
      <c r="DS163" s="6" t="str">
        <f t="shared" si="9359"/>
        <v>,3,3</v>
      </c>
      <c r="DT163" s="6" t="str">
        <f t="shared" si="9480"/>
        <v/>
      </c>
      <c r="DU163" s="6" t="str">
        <f t="shared" ref="DU163:GF163" si="9835">IFERROR(ROUNDDOWN(IF(LEFT($C163,1)="*",DT163*IF(RIGHT($C163,LEN($C163)-1)="old",DT163,VALUE(RIGHT($C163,LEN($C163)-1))),DT163+IF(RIGHT($C163,LEN($C163)-1)="old",DT163,VALUE(RIGHT($C163,LEN($C163)-1))))/3,0),"")</f>
        <v/>
      </c>
      <c r="DV163" s="6" t="str">
        <f t="shared" ref="DV163:GG163" si="9836">IFERROR(IF(MOD(DU163,$D163)=0,$E163,$F163),"")</f>
        <v/>
      </c>
      <c r="DW163" s="6" t="str">
        <f t="shared" si="9362"/>
        <v>,2,2,2,2,2,2,2,2,2,2</v>
      </c>
      <c r="DX163" s="6" t="str">
        <f t="shared" si="9363"/>
        <v>,3,3</v>
      </c>
      <c r="DY163" s="6" t="str">
        <f t="shared" si="9483"/>
        <v/>
      </c>
      <c r="DZ163" s="6" t="str">
        <f t="shared" ref="DZ163:GK163" si="9837">IFERROR(ROUNDDOWN(IF(LEFT($C163,1)="*",DY163*IF(RIGHT($C163,LEN($C163)-1)="old",DY163,VALUE(RIGHT($C163,LEN($C163)-1))),DY163+IF(RIGHT($C163,LEN($C163)-1)="old",DY163,VALUE(RIGHT($C163,LEN($C163)-1))))/3,0),"")</f>
        <v/>
      </c>
      <c r="EA163" s="6" t="str">
        <f t="shared" ref="EA163:GK163" si="9838">IFERROR(IF(MOD(DZ163,$D163)=0,$E163,$F163),"")</f>
        <v/>
      </c>
      <c r="EB163" s="6" t="str">
        <f t="shared" si="9366"/>
        <v>,2,2,2,2,2,2,2,2,2,2</v>
      </c>
      <c r="EC163" s="6" t="str">
        <f t="shared" si="9367"/>
        <v>,3,3</v>
      </c>
      <c r="ED163" s="6" t="str">
        <f t="shared" si="9486"/>
        <v/>
      </c>
      <c r="EE163" s="6" t="str">
        <f t="shared" ref="EE163:GK163" si="9839">IFERROR(ROUNDDOWN(IF(LEFT($C163,1)="*",ED163*IF(RIGHT($C163,LEN($C163)-1)="old",ED163,VALUE(RIGHT($C163,LEN($C163)-1))),ED163+IF(RIGHT($C163,LEN($C163)-1)="old",ED163,VALUE(RIGHT($C163,LEN($C163)-1))))/3,0),"")</f>
        <v/>
      </c>
      <c r="EF163" s="6" t="str">
        <f t="shared" ref="EF163:GK163" si="9840">IFERROR(IF(MOD(EE163,$D163)=0,$E163,$F163),"")</f>
        <v/>
      </c>
      <c r="EG163" s="6" t="str">
        <f t="shared" si="9370"/>
        <v>,2,2,2,2,2,2,2,2,2,2</v>
      </c>
      <c r="EH163" s="6" t="str">
        <f t="shared" si="9371"/>
        <v>,3,3</v>
      </c>
      <c r="EI163" s="6" t="str">
        <f t="shared" si="9489"/>
        <v/>
      </c>
      <c r="EJ163" s="6" t="str">
        <f t="shared" ref="EJ163:GK163" si="9841">IFERROR(ROUNDDOWN(IF(LEFT($C163,1)="*",EI163*IF(RIGHT($C163,LEN($C163)-1)="old",EI163,VALUE(RIGHT($C163,LEN($C163)-1))),EI163+IF(RIGHT($C163,LEN($C163)-1)="old",EI163,VALUE(RIGHT($C163,LEN($C163)-1))))/3,0),"")</f>
        <v/>
      </c>
      <c r="EK163" s="6" t="str">
        <f t="shared" ref="EK163:GK163" si="9842">IFERROR(IF(MOD(EJ163,$D163)=0,$E163,$F163),"")</f>
        <v/>
      </c>
      <c r="EL163" s="6" t="str">
        <f t="shared" si="9374"/>
        <v>,2,2,2,2,2,2,2,2,2,2</v>
      </c>
      <c r="EM163" s="6" t="str">
        <f t="shared" si="9375"/>
        <v>,3,3</v>
      </c>
      <c r="EN163" s="6" t="str">
        <f t="shared" si="9492"/>
        <v/>
      </c>
      <c r="EO163" s="6" t="str">
        <f t="shared" ref="EO163:GK163" si="9843">IFERROR(ROUNDDOWN(IF(LEFT($C163,1)="*",EN163*IF(RIGHT($C163,LEN($C163)-1)="old",EN163,VALUE(RIGHT($C163,LEN($C163)-1))),EN163+IF(RIGHT($C163,LEN($C163)-1)="old",EN163,VALUE(RIGHT($C163,LEN($C163)-1))))/3,0),"")</f>
        <v/>
      </c>
      <c r="EP163" s="6" t="str">
        <f t="shared" ref="EP163:GK163" si="9844">IFERROR(IF(MOD(EO163,$D163)=0,$E163,$F163),"")</f>
        <v/>
      </c>
      <c r="EQ163" s="6" t="str">
        <f t="shared" si="9378"/>
        <v>,2,2,2,2,2,2,2,2,2,2</v>
      </c>
      <c r="ER163" s="6" t="str">
        <f t="shared" si="9379"/>
        <v>,3,3</v>
      </c>
      <c r="ES163" s="6" t="str">
        <f t="shared" si="9495"/>
        <v/>
      </c>
      <c r="ET163" s="6" t="str">
        <f t="shared" ref="ET163:GK163" si="9845">IFERROR(ROUNDDOWN(IF(LEFT($C163,1)="*",ES163*IF(RIGHT($C163,LEN($C163)-1)="old",ES163,VALUE(RIGHT($C163,LEN($C163)-1))),ES163+IF(RIGHT($C163,LEN($C163)-1)="old",ES163,VALUE(RIGHT($C163,LEN($C163)-1))))/3,0),"")</f>
        <v/>
      </c>
      <c r="EU163" s="6" t="str">
        <f t="shared" ref="EU163:GK163" si="9846">IFERROR(IF(MOD(ET163,$D163)=0,$E163,$F163),"")</f>
        <v/>
      </c>
      <c r="EV163" s="6" t="str">
        <f t="shared" si="9382"/>
        <v>,2,2,2,2,2,2,2,2,2,2</v>
      </c>
      <c r="EW163" s="6" t="str">
        <f t="shared" si="9383"/>
        <v>,3,3</v>
      </c>
      <c r="EX163" s="6" t="str">
        <f t="shared" si="9498"/>
        <v/>
      </c>
      <c r="EY163" s="6" t="str">
        <f t="shared" ref="EY163:GK163" si="9847">IFERROR(ROUNDDOWN(IF(LEFT($C163,1)="*",EX163*IF(RIGHT($C163,LEN($C163)-1)="old",EX163,VALUE(RIGHT($C163,LEN($C163)-1))),EX163+IF(RIGHT($C163,LEN($C163)-1)="old",EX163,VALUE(RIGHT($C163,LEN($C163)-1))))/3,0),"")</f>
        <v/>
      </c>
      <c r="EZ163" s="6" t="str">
        <f t="shared" ref="EZ163:GK163" si="9848">IFERROR(IF(MOD(EY163,$D163)=0,$E163,$F163),"")</f>
        <v/>
      </c>
      <c r="FA163" s="6" t="str">
        <f t="shared" si="9386"/>
        <v>,2,2,2,2,2,2,2,2,2,2</v>
      </c>
      <c r="FB163" s="6" t="str">
        <f t="shared" si="9387"/>
        <v>,3,3</v>
      </c>
      <c r="FC163" s="6" t="str">
        <f t="shared" si="9501"/>
        <v/>
      </c>
      <c r="FD163" s="6" t="str">
        <f t="shared" ref="FD163:GK163" si="9849">IFERROR(ROUNDDOWN(IF(LEFT($C163,1)="*",FC163*IF(RIGHT($C163,LEN($C163)-1)="old",FC163,VALUE(RIGHT($C163,LEN($C163)-1))),FC163+IF(RIGHT($C163,LEN($C163)-1)="old",FC163,VALUE(RIGHT($C163,LEN($C163)-1))))/3,0),"")</f>
        <v/>
      </c>
      <c r="FE163" s="6" t="str">
        <f t="shared" ref="FE163:GK163" si="9850">IFERROR(IF(MOD(FD163,$D163)=0,$E163,$F163),"")</f>
        <v/>
      </c>
      <c r="FF163" s="6" t="str">
        <f t="shared" si="9390"/>
        <v>,2,2,2,2,2,2,2,2,2,2</v>
      </c>
      <c r="FG163" s="6" t="str">
        <f t="shared" si="9391"/>
        <v>,3,3</v>
      </c>
      <c r="FH163" s="6" t="str">
        <f t="shared" si="9504"/>
        <v/>
      </c>
      <c r="FI163" s="6" t="str">
        <f t="shared" ref="FI163:GK163" si="9851">IFERROR(ROUNDDOWN(IF(LEFT($C163,1)="*",FH163*IF(RIGHT($C163,LEN($C163)-1)="old",FH163,VALUE(RIGHT($C163,LEN($C163)-1))),FH163+IF(RIGHT($C163,LEN($C163)-1)="old",FH163,VALUE(RIGHT($C163,LEN($C163)-1))))/3,0),"")</f>
        <v/>
      </c>
      <c r="FJ163" s="6" t="str">
        <f t="shared" ref="FJ163:GK163" si="9852">IFERROR(IF(MOD(FI163,$D163)=0,$E163,$F163),"")</f>
        <v/>
      </c>
      <c r="FK163" s="6" t="str">
        <f t="shared" si="9394"/>
        <v>,2,2,2,2,2,2,2,2,2,2</v>
      </c>
      <c r="FL163" s="6" t="str">
        <f t="shared" si="9395"/>
        <v>,3,3</v>
      </c>
      <c r="FM163" s="6" t="str">
        <f t="shared" si="9507"/>
        <v/>
      </c>
      <c r="FN163" s="6" t="str">
        <f t="shared" ref="FN163:GK163" si="9853">IFERROR(ROUNDDOWN(IF(LEFT($C163,1)="*",FM163*IF(RIGHT($C163,LEN($C163)-1)="old",FM163,VALUE(RIGHT($C163,LEN($C163)-1))),FM163+IF(RIGHT($C163,LEN($C163)-1)="old",FM163,VALUE(RIGHT($C163,LEN($C163)-1))))/3,0),"")</f>
        <v/>
      </c>
      <c r="FO163" s="6" t="str">
        <f t="shared" ref="FO163:GK163" si="9854">IFERROR(IF(MOD(FN163,$D163)=0,$E163,$F163),"")</f>
        <v/>
      </c>
      <c r="FP163" s="6" t="str">
        <f t="shared" si="9398"/>
        <v>,2,2,2,2,2,2,2,2,2,2</v>
      </c>
      <c r="FQ163" s="6" t="str">
        <f t="shared" si="9399"/>
        <v>,3,3</v>
      </c>
      <c r="FR163" s="6" t="str">
        <f t="shared" si="9510"/>
        <v/>
      </c>
      <c r="FS163" s="6" t="str">
        <f t="shared" ref="FS163:GK163" si="9855">IFERROR(ROUNDDOWN(IF(LEFT($C163,1)="*",FR163*IF(RIGHT($C163,LEN($C163)-1)="old",FR163,VALUE(RIGHT($C163,LEN($C163)-1))),FR163+IF(RIGHT($C163,LEN($C163)-1)="old",FR163,VALUE(RIGHT($C163,LEN($C163)-1))))/3,0),"")</f>
        <v/>
      </c>
      <c r="FT163" s="6" t="str">
        <f t="shared" ref="FT163:GK163" si="9856">IFERROR(IF(MOD(FS163,$D163)=0,$E163,$F163),"")</f>
        <v/>
      </c>
      <c r="FU163" s="6" t="str">
        <f t="shared" si="9402"/>
        <v>,2,2,2,2,2,2,2,2,2,2</v>
      </c>
      <c r="FV163" s="6" t="str">
        <f t="shared" si="9403"/>
        <v>,3,3</v>
      </c>
      <c r="FW163" s="6" t="str">
        <f t="shared" si="9513"/>
        <v/>
      </c>
      <c r="FX163" s="6" t="str">
        <f t="shared" ref="FX163:GK163" si="9857">IFERROR(ROUNDDOWN(IF(LEFT($C163,1)="*",FW163*IF(RIGHT($C163,LEN($C163)-1)="old",FW163,VALUE(RIGHT($C163,LEN($C163)-1))),FW163+IF(RIGHT($C163,LEN($C163)-1)="old",FW163,VALUE(RIGHT($C163,LEN($C163)-1))))/3,0),"")</f>
        <v/>
      </c>
      <c r="FY163" s="6" t="str">
        <f t="shared" ref="FY163:GK163" si="9858">IFERROR(IF(MOD(FX163,$D163)=0,$E163,$F163),"")</f>
        <v/>
      </c>
      <c r="FZ163" s="6" t="str">
        <f t="shared" si="9406"/>
        <v>,2,2,2,2,2,2,2,2,2,2</v>
      </c>
      <c r="GA163" s="6" t="str">
        <f t="shared" si="9407"/>
        <v>,3,3</v>
      </c>
      <c r="GB163" s="6" t="str">
        <f t="shared" si="9516"/>
        <v/>
      </c>
      <c r="GC163" s="6" t="str">
        <f t="shared" ref="GC163:GK163" si="9859">IFERROR(ROUNDDOWN(IF(LEFT($C163,1)="*",GB163*IF(RIGHT($C163,LEN($C163)-1)="old",GB163,VALUE(RIGHT($C163,LEN($C163)-1))),GB163+IF(RIGHT($C163,LEN($C163)-1)="old",GB163,VALUE(RIGHT($C163,LEN($C163)-1))))/3,0),"")</f>
        <v/>
      </c>
      <c r="GD163" s="6" t="str">
        <f t="shared" ref="GD163:GK163" si="9860">IFERROR(IF(MOD(GC163,$D163)=0,$E163,$F163),"")</f>
        <v/>
      </c>
      <c r="GE163" s="6" t="str">
        <f t="shared" si="9410"/>
        <v>,2,2,2,2,2,2,2,2,2,2</v>
      </c>
      <c r="GF163" s="6" t="str">
        <f t="shared" si="9411"/>
        <v>,3,3</v>
      </c>
      <c r="GG163" s="6" t="str">
        <f t="shared" si="9519"/>
        <v/>
      </c>
      <c r="GH163" s="6" t="str">
        <f t="shared" ref="GH163:GK163" si="9861">IFERROR(ROUNDDOWN(IF(LEFT($C163,1)="*",GG163*IF(RIGHT($C163,LEN($C163)-1)="old",GG163,VALUE(RIGHT($C163,LEN($C163)-1))),GG163+IF(RIGHT($C163,LEN($C163)-1)="old",GG163,VALUE(RIGHT($C163,LEN($C163)-1))))/3,0),"")</f>
        <v/>
      </c>
      <c r="GI163" s="6" t="str">
        <f t="shared" ref="GI163:GK163" si="9862">IFERROR(IF(MOD(GH163,$D163)=0,$E163,$F163),"")</f>
        <v/>
      </c>
      <c r="GJ163" s="6" t="str">
        <f t="shared" si="9414"/>
        <v>,2,2,2,2,2,2,2,2,2,2</v>
      </c>
      <c r="GK163" s="6" t="str">
        <f t="shared" si="9415"/>
        <v>,3,3</v>
      </c>
      <c r="GL163" s="6"/>
      <c r="GM163" s="6"/>
      <c r="GN163" s="6"/>
      <c r="GO163" s="6"/>
    </row>
    <row r="164" spans="1:197" x14ac:dyDescent="0.25">
      <c r="A164" s="6"/>
      <c r="B164" s="6">
        <v>7</v>
      </c>
      <c r="C164" s="6" t="str">
        <f>"+7"</f>
        <v>+7</v>
      </c>
      <c r="D164" s="6">
        <v>3</v>
      </c>
      <c r="E164" s="6">
        <v>4</v>
      </c>
      <c r="F164" s="6">
        <v>1</v>
      </c>
      <c r="G164" s="6"/>
      <c r="H164" s="6"/>
      <c r="I164" s="6" t="str">
        <f>IF(E157=B164,GJ157,"")&amp;IF(F157=B164,GK157,"")&amp;IF(E158=B164,GJ158,"")&amp;IF(F158=B164,GK158,"")&amp;IF(E159=B164,GJ159,"")&amp;IF(F159=B164,GK159,"")&amp;IF(E160=B164,GJ160,"")&amp;IF(F160=B164,GK160,"")&amp;IF(E161=B164,GJ161,"")&amp;IF(F161=B164,GK161,"")&amp;IF(E162=B164,GJ162,"")&amp;IF(F162=B164,GK162,"")&amp;IF(E163=B164,GJ163,"")&amp;IF(F163=B164,GK163,"")</f>
        <v>,2,2,2,2,2,2,2,2,2,2</v>
      </c>
      <c r="J164" s="6">
        <f t="shared" si="9416"/>
        <v>10</v>
      </c>
      <c r="K164" s="6">
        <f t="shared" si="9522"/>
        <v>172</v>
      </c>
      <c r="L164" s="6"/>
      <c r="M164" s="6">
        <f>LEN(L164)-LEN(SUBSTITUTE(L164,",",""))</f>
        <v>0</v>
      </c>
      <c r="N164" s="6">
        <f>IF(N$4&lt;=$J164,VALUE(SUBSTITUTE(MID($I164,IFERROR(FIND(CHAR(1),SUBSTITUTE($I164,",",CHAR(1),(N$4+1)-1)),1),IFERROR(FIND(CHAR(1),SUBSTITUTE($I164,",",CHAR(1),(N$4+1))),LEN($I164)+1)-IFERROR(FIND(CHAR(1),SUBSTITUTE($I164,",",CHAR(1),(N$4+1)-1)),1)),",","")),"")</f>
        <v>2</v>
      </c>
      <c r="O164" s="6">
        <f t="shared" si="7634"/>
        <v>3</v>
      </c>
      <c r="P164" s="6">
        <f t="shared" si="7635"/>
        <v>4</v>
      </c>
      <c r="Q164" s="6" t="str">
        <f t="shared" si="9278"/>
        <v>,3</v>
      </c>
      <c r="R164" s="6" t="str">
        <f t="shared" si="9279"/>
        <v/>
      </c>
      <c r="S164" s="6">
        <f t="shared" si="9417"/>
        <v>2</v>
      </c>
      <c r="T164" s="6">
        <f t="shared" si="9418"/>
        <v>3</v>
      </c>
      <c r="U164" s="6">
        <f t="shared" si="9419"/>
        <v>4</v>
      </c>
      <c r="V164" s="6" t="str">
        <f t="shared" si="8728"/>
        <v>,3,3</v>
      </c>
      <c r="W164" s="6" t="str">
        <f t="shared" si="8729"/>
        <v/>
      </c>
      <c r="X164" s="6">
        <f t="shared" si="9420"/>
        <v>2</v>
      </c>
      <c r="Y164" s="6">
        <f t="shared" ref="Y164:CJ164" si="9863">IFERROR(ROUNDDOWN(IF(LEFT($C164,1)="*",X164*IF(RIGHT($C164,LEN($C164)-1)="old",X164,VALUE(RIGHT($C164,LEN($C164)-1))),X164+IF(RIGHT($C164,LEN($C164)-1)="old",X164,VALUE(RIGHT($C164,LEN($C164)-1))))/3,0),"")</f>
        <v>3</v>
      </c>
      <c r="Z164" s="6">
        <f t="shared" ref="Z164:CK164" si="9864">IFERROR(IF(MOD(Y164,$D164)=0,$E164,$F164),"")</f>
        <v>4</v>
      </c>
      <c r="AA164" s="6" t="str">
        <f t="shared" si="9282"/>
        <v>,3,3,3</v>
      </c>
      <c r="AB164" s="6" t="str">
        <f t="shared" si="9283"/>
        <v/>
      </c>
      <c r="AC164" s="6">
        <f t="shared" si="9423"/>
        <v>2</v>
      </c>
      <c r="AD164" s="6">
        <f t="shared" ref="AD164:CO164" si="9865">IFERROR(ROUNDDOWN(IF(LEFT($C164,1)="*",AC164*IF(RIGHT($C164,LEN($C164)-1)="old",AC164,VALUE(RIGHT($C164,LEN($C164)-1))),AC164+IF(RIGHT($C164,LEN($C164)-1)="old",AC164,VALUE(RIGHT($C164,LEN($C164)-1))))/3,0),"")</f>
        <v>3</v>
      </c>
      <c r="AE164" s="6">
        <f t="shared" ref="AE164:CP164" si="9866">IFERROR(IF(MOD(AD164,$D164)=0,$E164,$F164),"")</f>
        <v>4</v>
      </c>
      <c r="AF164" s="6" t="str">
        <f t="shared" si="9286"/>
        <v>,3,3,3,3</v>
      </c>
      <c r="AG164" s="6" t="str">
        <f t="shared" si="9287"/>
        <v/>
      </c>
      <c r="AH164" s="6">
        <f t="shared" si="9426"/>
        <v>2</v>
      </c>
      <c r="AI164" s="6">
        <f t="shared" ref="AI164:CT164" si="9867">IFERROR(ROUNDDOWN(IF(LEFT($C164,1)="*",AH164*IF(RIGHT($C164,LEN($C164)-1)="old",AH164,VALUE(RIGHT($C164,LEN($C164)-1))),AH164+IF(RIGHT($C164,LEN($C164)-1)="old",AH164,VALUE(RIGHT($C164,LEN($C164)-1))))/3,0),"")</f>
        <v>3</v>
      </c>
      <c r="AJ164" s="6">
        <f t="shared" ref="AJ164:CU164" si="9868">IFERROR(IF(MOD(AI164,$D164)=0,$E164,$F164),"")</f>
        <v>4</v>
      </c>
      <c r="AK164" s="6" t="str">
        <f t="shared" si="9290"/>
        <v>,3,3,3,3,3</v>
      </c>
      <c r="AL164" s="6" t="str">
        <f t="shared" si="9291"/>
        <v/>
      </c>
      <c r="AM164" s="6">
        <f t="shared" si="9429"/>
        <v>2</v>
      </c>
      <c r="AN164" s="6">
        <f t="shared" ref="AN164:CY164" si="9869">IFERROR(ROUNDDOWN(IF(LEFT($C164,1)="*",AM164*IF(RIGHT($C164,LEN($C164)-1)="old",AM164,VALUE(RIGHT($C164,LEN($C164)-1))),AM164+IF(RIGHT($C164,LEN($C164)-1)="old",AM164,VALUE(RIGHT($C164,LEN($C164)-1))))/3,0),"")</f>
        <v>3</v>
      </c>
      <c r="AO164" s="6">
        <f t="shared" ref="AO164:CZ164" si="9870">IFERROR(IF(MOD(AN164,$D164)=0,$E164,$F164),"")</f>
        <v>4</v>
      </c>
      <c r="AP164" s="6" t="str">
        <f t="shared" si="9294"/>
        <v>,3,3,3,3,3,3</v>
      </c>
      <c r="AQ164" s="6" t="str">
        <f t="shared" si="9295"/>
        <v/>
      </c>
      <c r="AR164" s="6">
        <f t="shared" si="9432"/>
        <v>2</v>
      </c>
      <c r="AS164" s="6">
        <f t="shared" ref="AS164:DD164" si="9871">IFERROR(ROUNDDOWN(IF(LEFT($C164,1)="*",AR164*IF(RIGHT($C164,LEN($C164)-1)="old",AR164,VALUE(RIGHT($C164,LEN($C164)-1))),AR164+IF(RIGHT($C164,LEN($C164)-1)="old",AR164,VALUE(RIGHT($C164,LEN($C164)-1))))/3,0),"")</f>
        <v>3</v>
      </c>
      <c r="AT164" s="6">
        <f t="shared" ref="AT164:DE164" si="9872">IFERROR(IF(MOD(AS164,$D164)=0,$E164,$F164),"")</f>
        <v>4</v>
      </c>
      <c r="AU164" s="6" t="str">
        <f t="shared" si="9298"/>
        <v>,3,3,3,3,3,3,3</v>
      </c>
      <c r="AV164" s="6" t="str">
        <f t="shared" si="9299"/>
        <v/>
      </c>
      <c r="AW164" s="6">
        <f t="shared" si="9435"/>
        <v>2</v>
      </c>
      <c r="AX164" s="6">
        <f t="shared" ref="AX164:DI164" si="9873">IFERROR(ROUNDDOWN(IF(LEFT($C164,1)="*",AW164*IF(RIGHT($C164,LEN($C164)-1)="old",AW164,VALUE(RIGHT($C164,LEN($C164)-1))),AW164+IF(RIGHT($C164,LEN($C164)-1)="old",AW164,VALUE(RIGHT($C164,LEN($C164)-1))))/3,0),"")</f>
        <v>3</v>
      </c>
      <c r="AY164" s="6">
        <f t="shared" ref="AY164:DJ164" si="9874">IFERROR(IF(MOD(AX164,$D164)=0,$E164,$F164),"")</f>
        <v>4</v>
      </c>
      <c r="AZ164" s="6" t="str">
        <f t="shared" si="9302"/>
        <v>,3,3,3,3,3,3,3,3</v>
      </c>
      <c r="BA164" s="6" t="str">
        <f t="shared" si="9303"/>
        <v/>
      </c>
      <c r="BB164" s="6">
        <f t="shared" si="9438"/>
        <v>2</v>
      </c>
      <c r="BC164" s="6">
        <f t="shared" ref="BC164:DN164" si="9875">IFERROR(ROUNDDOWN(IF(LEFT($C164,1)="*",BB164*IF(RIGHT($C164,LEN($C164)-1)="old",BB164,VALUE(RIGHT($C164,LEN($C164)-1))),BB164+IF(RIGHT($C164,LEN($C164)-1)="old",BB164,VALUE(RIGHT($C164,LEN($C164)-1))))/3,0),"")</f>
        <v>3</v>
      </c>
      <c r="BD164" s="6">
        <f t="shared" ref="BD164:DO164" si="9876">IFERROR(IF(MOD(BC164,$D164)=0,$E164,$F164),"")</f>
        <v>4</v>
      </c>
      <c r="BE164" s="6" t="str">
        <f t="shared" si="9306"/>
        <v>,3,3,3,3,3,3,3,3,3</v>
      </c>
      <c r="BF164" s="6" t="str">
        <f t="shared" si="9307"/>
        <v/>
      </c>
      <c r="BG164" s="6">
        <f t="shared" si="9441"/>
        <v>2</v>
      </c>
      <c r="BH164" s="6">
        <f t="shared" ref="BH164:DS164" si="9877">IFERROR(ROUNDDOWN(IF(LEFT($C164,1)="*",BG164*IF(RIGHT($C164,LEN($C164)-1)="old",BG164,VALUE(RIGHT($C164,LEN($C164)-1))),BG164+IF(RIGHT($C164,LEN($C164)-1)="old",BG164,VALUE(RIGHT($C164,LEN($C164)-1))))/3,0),"")</f>
        <v>3</v>
      </c>
      <c r="BI164" s="6">
        <f t="shared" ref="BI164:DT164" si="9878">IFERROR(IF(MOD(BH164,$D164)=0,$E164,$F164),"")</f>
        <v>4</v>
      </c>
      <c r="BJ164" s="6" t="str">
        <f t="shared" si="9310"/>
        <v>,3,3,3,3,3,3,3,3,3,3</v>
      </c>
      <c r="BK164" s="6" t="str">
        <f t="shared" si="9311"/>
        <v/>
      </c>
      <c r="BL164" s="6" t="str">
        <f t="shared" si="9444"/>
        <v/>
      </c>
      <c r="BM164" s="6" t="str">
        <f t="shared" ref="BM164:DX164" si="9879">IFERROR(ROUNDDOWN(IF(LEFT($C164,1)="*",BL164*IF(RIGHT($C164,LEN($C164)-1)="old",BL164,VALUE(RIGHT($C164,LEN($C164)-1))),BL164+IF(RIGHT($C164,LEN($C164)-1)="old",BL164,VALUE(RIGHT($C164,LEN($C164)-1))))/3,0),"")</f>
        <v/>
      </c>
      <c r="BN164" s="6" t="str">
        <f t="shared" ref="BN164:DY164" si="9880">IFERROR(IF(MOD(BM164,$D164)=0,$E164,$F164),"")</f>
        <v/>
      </c>
      <c r="BO164" s="6" t="str">
        <f t="shared" si="9314"/>
        <v>,3,3,3,3,3,3,3,3,3,3</v>
      </c>
      <c r="BP164" s="6" t="str">
        <f t="shared" si="9315"/>
        <v/>
      </c>
      <c r="BQ164" s="6" t="str">
        <f t="shared" si="9447"/>
        <v/>
      </c>
      <c r="BR164" s="6" t="str">
        <f t="shared" ref="BR164:EC164" si="9881">IFERROR(ROUNDDOWN(IF(LEFT($C164,1)="*",BQ164*IF(RIGHT($C164,LEN($C164)-1)="old",BQ164,VALUE(RIGHT($C164,LEN($C164)-1))),BQ164+IF(RIGHT($C164,LEN($C164)-1)="old",BQ164,VALUE(RIGHT($C164,LEN($C164)-1))))/3,0),"")</f>
        <v/>
      </c>
      <c r="BS164" s="6" t="str">
        <f t="shared" ref="BS164:ED164" si="9882">IFERROR(IF(MOD(BR164,$D164)=0,$E164,$F164),"")</f>
        <v/>
      </c>
      <c r="BT164" s="6" t="str">
        <f t="shared" si="9318"/>
        <v>,3,3,3,3,3,3,3,3,3,3</v>
      </c>
      <c r="BU164" s="6" t="str">
        <f t="shared" si="9319"/>
        <v/>
      </c>
      <c r="BV164" s="6" t="str">
        <f t="shared" si="9450"/>
        <v/>
      </c>
      <c r="BW164" s="6" t="str">
        <f t="shared" ref="BW164:EH164" si="9883">IFERROR(ROUNDDOWN(IF(LEFT($C164,1)="*",BV164*IF(RIGHT($C164,LEN($C164)-1)="old",BV164,VALUE(RIGHT($C164,LEN($C164)-1))),BV164+IF(RIGHT($C164,LEN($C164)-1)="old",BV164,VALUE(RIGHT($C164,LEN($C164)-1))))/3,0),"")</f>
        <v/>
      </c>
      <c r="BX164" s="6" t="str">
        <f t="shared" ref="BX164:EI164" si="9884">IFERROR(IF(MOD(BW164,$D164)=0,$E164,$F164),"")</f>
        <v/>
      </c>
      <c r="BY164" s="6" t="str">
        <f t="shared" si="9322"/>
        <v>,3,3,3,3,3,3,3,3,3,3</v>
      </c>
      <c r="BZ164" s="6" t="str">
        <f t="shared" si="9323"/>
        <v/>
      </c>
      <c r="CA164" s="6" t="str">
        <f t="shared" si="9453"/>
        <v/>
      </c>
      <c r="CB164" s="6" t="str">
        <f t="shared" ref="CB164:EM164" si="9885">IFERROR(ROUNDDOWN(IF(LEFT($C164,1)="*",CA164*IF(RIGHT($C164,LEN($C164)-1)="old",CA164,VALUE(RIGHT($C164,LEN($C164)-1))),CA164+IF(RIGHT($C164,LEN($C164)-1)="old",CA164,VALUE(RIGHT($C164,LEN($C164)-1))))/3,0),"")</f>
        <v/>
      </c>
      <c r="CC164" s="6" t="str">
        <f t="shared" ref="CC164:EN164" si="9886">IFERROR(IF(MOD(CB164,$D164)=0,$E164,$F164),"")</f>
        <v/>
      </c>
      <c r="CD164" s="6" t="str">
        <f t="shared" si="9326"/>
        <v>,3,3,3,3,3,3,3,3,3,3</v>
      </c>
      <c r="CE164" s="6" t="str">
        <f t="shared" si="9327"/>
        <v/>
      </c>
      <c r="CF164" s="6" t="str">
        <f t="shared" si="9456"/>
        <v/>
      </c>
      <c r="CG164" s="6" t="str">
        <f t="shared" ref="CG164:ER164" si="9887">IFERROR(ROUNDDOWN(IF(LEFT($C164,1)="*",CF164*IF(RIGHT($C164,LEN($C164)-1)="old",CF164,VALUE(RIGHT($C164,LEN($C164)-1))),CF164+IF(RIGHT($C164,LEN($C164)-1)="old",CF164,VALUE(RIGHT($C164,LEN($C164)-1))))/3,0),"")</f>
        <v/>
      </c>
      <c r="CH164" s="6" t="str">
        <f t="shared" ref="CH164:ES164" si="9888">IFERROR(IF(MOD(CG164,$D164)=0,$E164,$F164),"")</f>
        <v/>
      </c>
      <c r="CI164" s="6" t="str">
        <f t="shared" si="9330"/>
        <v>,3,3,3,3,3,3,3,3,3,3</v>
      </c>
      <c r="CJ164" s="6" t="str">
        <f t="shared" si="9331"/>
        <v/>
      </c>
      <c r="CK164" s="6" t="str">
        <f t="shared" si="9459"/>
        <v/>
      </c>
      <c r="CL164" s="6" t="str">
        <f t="shared" ref="CL164:EW164" si="9889">IFERROR(ROUNDDOWN(IF(LEFT($C164,1)="*",CK164*IF(RIGHT($C164,LEN($C164)-1)="old",CK164,VALUE(RIGHT($C164,LEN($C164)-1))),CK164+IF(RIGHT($C164,LEN($C164)-1)="old",CK164,VALUE(RIGHT($C164,LEN($C164)-1))))/3,0),"")</f>
        <v/>
      </c>
      <c r="CM164" s="6" t="str">
        <f t="shared" ref="CM164:EX164" si="9890">IFERROR(IF(MOD(CL164,$D164)=0,$E164,$F164),"")</f>
        <v/>
      </c>
      <c r="CN164" s="6" t="str">
        <f t="shared" si="9334"/>
        <v>,3,3,3,3,3,3,3,3,3,3</v>
      </c>
      <c r="CO164" s="6" t="str">
        <f t="shared" si="9335"/>
        <v/>
      </c>
      <c r="CP164" s="6" t="str">
        <f t="shared" si="9462"/>
        <v/>
      </c>
      <c r="CQ164" s="6" t="str">
        <f t="shared" ref="CQ164:FB164" si="9891">IFERROR(ROUNDDOWN(IF(LEFT($C164,1)="*",CP164*IF(RIGHT($C164,LEN($C164)-1)="old",CP164,VALUE(RIGHT($C164,LEN($C164)-1))),CP164+IF(RIGHT($C164,LEN($C164)-1)="old",CP164,VALUE(RIGHT($C164,LEN($C164)-1))))/3,0),"")</f>
        <v/>
      </c>
      <c r="CR164" s="6" t="str">
        <f t="shared" ref="CR164:FC164" si="9892">IFERROR(IF(MOD(CQ164,$D164)=0,$E164,$F164),"")</f>
        <v/>
      </c>
      <c r="CS164" s="6" t="str">
        <f t="shared" si="9338"/>
        <v>,3,3,3,3,3,3,3,3,3,3</v>
      </c>
      <c r="CT164" s="6" t="str">
        <f t="shared" si="9339"/>
        <v/>
      </c>
      <c r="CU164" s="6" t="str">
        <f t="shared" si="9465"/>
        <v/>
      </c>
      <c r="CV164" s="6" t="str">
        <f t="shared" ref="CV164:FG164" si="9893">IFERROR(ROUNDDOWN(IF(LEFT($C164,1)="*",CU164*IF(RIGHT($C164,LEN($C164)-1)="old",CU164,VALUE(RIGHT($C164,LEN($C164)-1))),CU164+IF(RIGHT($C164,LEN($C164)-1)="old",CU164,VALUE(RIGHT($C164,LEN($C164)-1))))/3,0),"")</f>
        <v/>
      </c>
      <c r="CW164" s="6" t="str">
        <f t="shared" ref="CW164:FH164" si="9894">IFERROR(IF(MOD(CV164,$D164)=0,$E164,$F164),"")</f>
        <v/>
      </c>
      <c r="CX164" s="6" t="str">
        <f t="shared" si="9342"/>
        <v>,3,3,3,3,3,3,3,3,3,3</v>
      </c>
      <c r="CY164" s="6" t="str">
        <f t="shared" si="9343"/>
        <v/>
      </c>
      <c r="CZ164" s="6" t="str">
        <f t="shared" si="9468"/>
        <v/>
      </c>
      <c r="DA164" s="6" t="str">
        <f t="shared" ref="DA164:FL164" si="9895">IFERROR(ROUNDDOWN(IF(LEFT($C164,1)="*",CZ164*IF(RIGHT($C164,LEN($C164)-1)="old",CZ164,VALUE(RIGHT($C164,LEN($C164)-1))),CZ164+IF(RIGHT($C164,LEN($C164)-1)="old",CZ164,VALUE(RIGHT($C164,LEN($C164)-1))))/3,0),"")</f>
        <v/>
      </c>
      <c r="DB164" s="6" t="str">
        <f t="shared" ref="DB164:FM164" si="9896">IFERROR(IF(MOD(DA164,$D164)=0,$E164,$F164),"")</f>
        <v/>
      </c>
      <c r="DC164" s="6" t="str">
        <f t="shared" si="9346"/>
        <v>,3,3,3,3,3,3,3,3,3,3</v>
      </c>
      <c r="DD164" s="6" t="str">
        <f t="shared" si="9347"/>
        <v/>
      </c>
      <c r="DE164" s="6" t="str">
        <f t="shared" si="9471"/>
        <v/>
      </c>
      <c r="DF164" s="6" t="str">
        <f t="shared" ref="DF164:FQ164" si="9897">IFERROR(ROUNDDOWN(IF(LEFT($C164,1)="*",DE164*IF(RIGHT($C164,LEN($C164)-1)="old",DE164,VALUE(RIGHT($C164,LEN($C164)-1))),DE164+IF(RIGHT($C164,LEN($C164)-1)="old",DE164,VALUE(RIGHT($C164,LEN($C164)-1))))/3,0),"")</f>
        <v/>
      </c>
      <c r="DG164" s="6" t="str">
        <f t="shared" ref="DG164:FR164" si="9898">IFERROR(IF(MOD(DF164,$D164)=0,$E164,$F164),"")</f>
        <v/>
      </c>
      <c r="DH164" s="6" t="str">
        <f t="shared" si="9350"/>
        <v>,3,3,3,3,3,3,3,3,3,3</v>
      </c>
      <c r="DI164" s="6" t="str">
        <f t="shared" si="9351"/>
        <v/>
      </c>
      <c r="DJ164" s="6" t="str">
        <f t="shared" si="9474"/>
        <v/>
      </c>
      <c r="DK164" s="6" t="str">
        <f t="shared" ref="DK164:FV164" si="9899">IFERROR(ROUNDDOWN(IF(LEFT($C164,1)="*",DJ164*IF(RIGHT($C164,LEN($C164)-1)="old",DJ164,VALUE(RIGHT($C164,LEN($C164)-1))),DJ164+IF(RIGHT($C164,LEN($C164)-1)="old",DJ164,VALUE(RIGHT($C164,LEN($C164)-1))))/3,0),"")</f>
        <v/>
      </c>
      <c r="DL164" s="6" t="str">
        <f t="shared" ref="DL164:FW164" si="9900">IFERROR(IF(MOD(DK164,$D164)=0,$E164,$F164),"")</f>
        <v/>
      </c>
      <c r="DM164" s="6" t="str">
        <f t="shared" si="9354"/>
        <v>,3,3,3,3,3,3,3,3,3,3</v>
      </c>
      <c r="DN164" s="6" t="str">
        <f t="shared" si="9355"/>
        <v/>
      </c>
      <c r="DO164" s="6" t="str">
        <f t="shared" si="9477"/>
        <v/>
      </c>
      <c r="DP164" s="6" t="str">
        <f t="shared" ref="DP164:GA164" si="9901">IFERROR(ROUNDDOWN(IF(LEFT($C164,1)="*",DO164*IF(RIGHT($C164,LEN($C164)-1)="old",DO164,VALUE(RIGHT($C164,LEN($C164)-1))),DO164+IF(RIGHT($C164,LEN($C164)-1)="old",DO164,VALUE(RIGHT($C164,LEN($C164)-1))))/3,0),"")</f>
        <v/>
      </c>
      <c r="DQ164" s="6" t="str">
        <f t="shared" ref="DQ164:GB164" si="9902">IFERROR(IF(MOD(DP164,$D164)=0,$E164,$F164),"")</f>
        <v/>
      </c>
      <c r="DR164" s="6" t="str">
        <f t="shared" si="9358"/>
        <v>,3,3,3,3,3,3,3,3,3,3</v>
      </c>
      <c r="DS164" s="6" t="str">
        <f t="shared" si="9359"/>
        <v/>
      </c>
      <c r="DT164" s="6" t="str">
        <f t="shared" si="9480"/>
        <v/>
      </c>
      <c r="DU164" s="6" t="str">
        <f t="shared" ref="DU164:GF164" si="9903">IFERROR(ROUNDDOWN(IF(LEFT($C164,1)="*",DT164*IF(RIGHT($C164,LEN($C164)-1)="old",DT164,VALUE(RIGHT($C164,LEN($C164)-1))),DT164+IF(RIGHT($C164,LEN($C164)-1)="old",DT164,VALUE(RIGHT($C164,LEN($C164)-1))))/3,0),"")</f>
        <v/>
      </c>
      <c r="DV164" s="6" t="str">
        <f t="shared" ref="DV164:GG164" si="9904">IFERROR(IF(MOD(DU164,$D164)=0,$E164,$F164),"")</f>
        <v/>
      </c>
      <c r="DW164" s="6" t="str">
        <f t="shared" si="9362"/>
        <v>,3,3,3,3,3,3,3,3,3,3</v>
      </c>
      <c r="DX164" s="6" t="str">
        <f t="shared" si="9363"/>
        <v/>
      </c>
      <c r="DY164" s="6" t="str">
        <f t="shared" si="9483"/>
        <v/>
      </c>
      <c r="DZ164" s="6" t="str">
        <f t="shared" ref="DZ164:GK164" si="9905">IFERROR(ROUNDDOWN(IF(LEFT($C164,1)="*",DY164*IF(RIGHT($C164,LEN($C164)-1)="old",DY164,VALUE(RIGHT($C164,LEN($C164)-1))),DY164+IF(RIGHT($C164,LEN($C164)-1)="old",DY164,VALUE(RIGHT($C164,LEN($C164)-1))))/3,0),"")</f>
        <v/>
      </c>
      <c r="EA164" s="6" t="str">
        <f t="shared" ref="EA164:GK164" si="9906">IFERROR(IF(MOD(DZ164,$D164)=0,$E164,$F164),"")</f>
        <v/>
      </c>
      <c r="EB164" s="6" t="str">
        <f t="shared" si="9366"/>
        <v>,3,3,3,3,3,3,3,3,3,3</v>
      </c>
      <c r="EC164" s="6" t="str">
        <f t="shared" si="9367"/>
        <v/>
      </c>
      <c r="ED164" s="6" t="str">
        <f t="shared" si="9486"/>
        <v/>
      </c>
      <c r="EE164" s="6" t="str">
        <f t="shared" ref="EE164:GK164" si="9907">IFERROR(ROUNDDOWN(IF(LEFT($C164,1)="*",ED164*IF(RIGHT($C164,LEN($C164)-1)="old",ED164,VALUE(RIGHT($C164,LEN($C164)-1))),ED164+IF(RIGHT($C164,LEN($C164)-1)="old",ED164,VALUE(RIGHT($C164,LEN($C164)-1))))/3,0),"")</f>
        <v/>
      </c>
      <c r="EF164" s="6" t="str">
        <f t="shared" ref="EF164:GK164" si="9908">IFERROR(IF(MOD(EE164,$D164)=0,$E164,$F164),"")</f>
        <v/>
      </c>
      <c r="EG164" s="6" t="str">
        <f t="shared" si="9370"/>
        <v>,3,3,3,3,3,3,3,3,3,3</v>
      </c>
      <c r="EH164" s="6" t="str">
        <f t="shared" si="9371"/>
        <v/>
      </c>
      <c r="EI164" s="6" t="str">
        <f t="shared" si="9489"/>
        <v/>
      </c>
      <c r="EJ164" s="6" t="str">
        <f t="shared" ref="EJ164:GK164" si="9909">IFERROR(ROUNDDOWN(IF(LEFT($C164,1)="*",EI164*IF(RIGHT($C164,LEN($C164)-1)="old",EI164,VALUE(RIGHT($C164,LEN($C164)-1))),EI164+IF(RIGHT($C164,LEN($C164)-1)="old",EI164,VALUE(RIGHT($C164,LEN($C164)-1))))/3,0),"")</f>
        <v/>
      </c>
      <c r="EK164" s="6" t="str">
        <f t="shared" ref="EK164:GK164" si="9910">IFERROR(IF(MOD(EJ164,$D164)=0,$E164,$F164),"")</f>
        <v/>
      </c>
      <c r="EL164" s="6" t="str">
        <f t="shared" si="9374"/>
        <v>,3,3,3,3,3,3,3,3,3,3</v>
      </c>
      <c r="EM164" s="6" t="str">
        <f t="shared" si="9375"/>
        <v/>
      </c>
      <c r="EN164" s="6" t="str">
        <f t="shared" si="9492"/>
        <v/>
      </c>
      <c r="EO164" s="6" t="str">
        <f t="shared" ref="EO164:GK164" si="9911">IFERROR(ROUNDDOWN(IF(LEFT($C164,1)="*",EN164*IF(RIGHT($C164,LEN($C164)-1)="old",EN164,VALUE(RIGHT($C164,LEN($C164)-1))),EN164+IF(RIGHT($C164,LEN($C164)-1)="old",EN164,VALUE(RIGHT($C164,LEN($C164)-1))))/3,0),"")</f>
        <v/>
      </c>
      <c r="EP164" s="6" t="str">
        <f t="shared" ref="EP164:GK164" si="9912">IFERROR(IF(MOD(EO164,$D164)=0,$E164,$F164),"")</f>
        <v/>
      </c>
      <c r="EQ164" s="6" t="str">
        <f t="shared" si="9378"/>
        <v>,3,3,3,3,3,3,3,3,3,3</v>
      </c>
      <c r="ER164" s="6" t="str">
        <f t="shared" si="9379"/>
        <v/>
      </c>
      <c r="ES164" s="6" t="str">
        <f t="shared" si="9495"/>
        <v/>
      </c>
      <c r="ET164" s="6" t="str">
        <f t="shared" ref="ET164:GK164" si="9913">IFERROR(ROUNDDOWN(IF(LEFT($C164,1)="*",ES164*IF(RIGHT($C164,LEN($C164)-1)="old",ES164,VALUE(RIGHT($C164,LEN($C164)-1))),ES164+IF(RIGHT($C164,LEN($C164)-1)="old",ES164,VALUE(RIGHT($C164,LEN($C164)-1))))/3,0),"")</f>
        <v/>
      </c>
      <c r="EU164" s="6" t="str">
        <f t="shared" ref="EU164:GK164" si="9914">IFERROR(IF(MOD(ET164,$D164)=0,$E164,$F164),"")</f>
        <v/>
      </c>
      <c r="EV164" s="6" t="str">
        <f t="shared" si="9382"/>
        <v>,3,3,3,3,3,3,3,3,3,3</v>
      </c>
      <c r="EW164" s="6" t="str">
        <f t="shared" si="9383"/>
        <v/>
      </c>
      <c r="EX164" s="6" t="str">
        <f t="shared" si="9498"/>
        <v/>
      </c>
      <c r="EY164" s="6" t="str">
        <f t="shared" ref="EY164:GK164" si="9915">IFERROR(ROUNDDOWN(IF(LEFT($C164,1)="*",EX164*IF(RIGHT($C164,LEN($C164)-1)="old",EX164,VALUE(RIGHT($C164,LEN($C164)-1))),EX164+IF(RIGHT($C164,LEN($C164)-1)="old",EX164,VALUE(RIGHT($C164,LEN($C164)-1))))/3,0),"")</f>
        <v/>
      </c>
      <c r="EZ164" s="6" t="str">
        <f t="shared" ref="EZ164:GK164" si="9916">IFERROR(IF(MOD(EY164,$D164)=0,$E164,$F164),"")</f>
        <v/>
      </c>
      <c r="FA164" s="6" t="str">
        <f t="shared" si="9386"/>
        <v>,3,3,3,3,3,3,3,3,3,3</v>
      </c>
      <c r="FB164" s="6" t="str">
        <f t="shared" si="9387"/>
        <v/>
      </c>
      <c r="FC164" s="6" t="str">
        <f t="shared" si="9501"/>
        <v/>
      </c>
      <c r="FD164" s="6" t="str">
        <f t="shared" ref="FD164:GK164" si="9917">IFERROR(ROUNDDOWN(IF(LEFT($C164,1)="*",FC164*IF(RIGHT($C164,LEN($C164)-1)="old",FC164,VALUE(RIGHT($C164,LEN($C164)-1))),FC164+IF(RIGHT($C164,LEN($C164)-1)="old",FC164,VALUE(RIGHT($C164,LEN($C164)-1))))/3,0),"")</f>
        <v/>
      </c>
      <c r="FE164" s="6" t="str">
        <f t="shared" ref="FE164:GK164" si="9918">IFERROR(IF(MOD(FD164,$D164)=0,$E164,$F164),"")</f>
        <v/>
      </c>
      <c r="FF164" s="6" t="str">
        <f t="shared" si="9390"/>
        <v>,3,3,3,3,3,3,3,3,3,3</v>
      </c>
      <c r="FG164" s="6" t="str">
        <f t="shared" si="9391"/>
        <v/>
      </c>
      <c r="FH164" s="6" t="str">
        <f t="shared" si="9504"/>
        <v/>
      </c>
      <c r="FI164" s="6" t="str">
        <f t="shared" ref="FI164:GK164" si="9919">IFERROR(ROUNDDOWN(IF(LEFT($C164,1)="*",FH164*IF(RIGHT($C164,LEN($C164)-1)="old",FH164,VALUE(RIGHT($C164,LEN($C164)-1))),FH164+IF(RIGHT($C164,LEN($C164)-1)="old",FH164,VALUE(RIGHT($C164,LEN($C164)-1))))/3,0),"")</f>
        <v/>
      </c>
      <c r="FJ164" s="6" t="str">
        <f t="shared" ref="FJ164:GK164" si="9920">IFERROR(IF(MOD(FI164,$D164)=0,$E164,$F164),"")</f>
        <v/>
      </c>
      <c r="FK164" s="6" t="str">
        <f t="shared" si="9394"/>
        <v>,3,3,3,3,3,3,3,3,3,3</v>
      </c>
      <c r="FL164" s="6" t="str">
        <f t="shared" si="9395"/>
        <v/>
      </c>
      <c r="FM164" s="6" t="str">
        <f t="shared" si="9507"/>
        <v/>
      </c>
      <c r="FN164" s="6" t="str">
        <f t="shared" ref="FN164:GK164" si="9921">IFERROR(ROUNDDOWN(IF(LEFT($C164,1)="*",FM164*IF(RIGHT($C164,LEN($C164)-1)="old",FM164,VALUE(RIGHT($C164,LEN($C164)-1))),FM164+IF(RIGHT($C164,LEN($C164)-1)="old",FM164,VALUE(RIGHT($C164,LEN($C164)-1))))/3,0),"")</f>
        <v/>
      </c>
      <c r="FO164" s="6" t="str">
        <f t="shared" ref="FO164:GK164" si="9922">IFERROR(IF(MOD(FN164,$D164)=0,$E164,$F164),"")</f>
        <v/>
      </c>
      <c r="FP164" s="6" t="str">
        <f t="shared" si="9398"/>
        <v>,3,3,3,3,3,3,3,3,3,3</v>
      </c>
      <c r="FQ164" s="6" t="str">
        <f t="shared" si="9399"/>
        <v/>
      </c>
      <c r="FR164" s="6" t="str">
        <f t="shared" si="9510"/>
        <v/>
      </c>
      <c r="FS164" s="6" t="str">
        <f t="shared" ref="FS164:GK164" si="9923">IFERROR(ROUNDDOWN(IF(LEFT($C164,1)="*",FR164*IF(RIGHT($C164,LEN($C164)-1)="old",FR164,VALUE(RIGHT($C164,LEN($C164)-1))),FR164+IF(RIGHT($C164,LEN($C164)-1)="old",FR164,VALUE(RIGHT($C164,LEN($C164)-1))))/3,0),"")</f>
        <v/>
      </c>
      <c r="FT164" s="6" t="str">
        <f t="shared" ref="FT164:GK164" si="9924">IFERROR(IF(MOD(FS164,$D164)=0,$E164,$F164),"")</f>
        <v/>
      </c>
      <c r="FU164" s="6" t="str">
        <f t="shared" si="9402"/>
        <v>,3,3,3,3,3,3,3,3,3,3</v>
      </c>
      <c r="FV164" s="6" t="str">
        <f t="shared" si="9403"/>
        <v/>
      </c>
      <c r="FW164" s="6" t="str">
        <f t="shared" si="9513"/>
        <v/>
      </c>
      <c r="FX164" s="6" t="str">
        <f t="shared" ref="FX164:GK164" si="9925">IFERROR(ROUNDDOWN(IF(LEFT($C164,1)="*",FW164*IF(RIGHT($C164,LEN($C164)-1)="old",FW164,VALUE(RIGHT($C164,LEN($C164)-1))),FW164+IF(RIGHT($C164,LEN($C164)-1)="old",FW164,VALUE(RIGHT($C164,LEN($C164)-1))))/3,0),"")</f>
        <v/>
      </c>
      <c r="FY164" s="6" t="str">
        <f t="shared" ref="FY164:GK164" si="9926">IFERROR(IF(MOD(FX164,$D164)=0,$E164,$F164),"")</f>
        <v/>
      </c>
      <c r="FZ164" s="6" t="str">
        <f t="shared" si="9406"/>
        <v>,3,3,3,3,3,3,3,3,3,3</v>
      </c>
      <c r="GA164" s="6" t="str">
        <f t="shared" si="9407"/>
        <v/>
      </c>
      <c r="GB164" s="6" t="str">
        <f t="shared" si="9516"/>
        <v/>
      </c>
      <c r="GC164" s="6" t="str">
        <f t="shared" ref="GC164:GK164" si="9927">IFERROR(ROUNDDOWN(IF(LEFT($C164,1)="*",GB164*IF(RIGHT($C164,LEN($C164)-1)="old",GB164,VALUE(RIGHT($C164,LEN($C164)-1))),GB164+IF(RIGHT($C164,LEN($C164)-1)="old",GB164,VALUE(RIGHT($C164,LEN($C164)-1))))/3,0),"")</f>
        <v/>
      </c>
      <c r="GD164" s="6" t="str">
        <f t="shared" ref="GD164:GK164" si="9928">IFERROR(IF(MOD(GC164,$D164)=0,$E164,$F164),"")</f>
        <v/>
      </c>
      <c r="GE164" s="6" t="str">
        <f t="shared" si="9410"/>
        <v>,3,3,3,3,3,3,3,3,3,3</v>
      </c>
      <c r="GF164" s="6" t="str">
        <f t="shared" si="9411"/>
        <v/>
      </c>
      <c r="GG164" s="6" t="str">
        <f t="shared" si="9519"/>
        <v/>
      </c>
      <c r="GH164" s="6" t="str">
        <f t="shared" ref="GH164:GK164" si="9929">IFERROR(ROUNDDOWN(IF(LEFT($C164,1)="*",GG164*IF(RIGHT($C164,LEN($C164)-1)="old",GG164,VALUE(RIGHT($C164,LEN($C164)-1))),GG164+IF(RIGHT($C164,LEN($C164)-1)="old",GG164,VALUE(RIGHT($C164,LEN($C164)-1))))/3,0),"")</f>
        <v/>
      </c>
      <c r="GI164" s="6" t="str">
        <f t="shared" ref="GI164:GK164" si="9930">IFERROR(IF(MOD(GH164,$D164)=0,$E164,$F164),"")</f>
        <v/>
      </c>
      <c r="GJ164" s="6" t="str">
        <f t="shared" si="9414"/>
        <v>,3,3,3,3,3,3,3,3,3,3</v>
      </c>
      <c r="GK164" s="6" t="str">
        <f t="shared" si="9415"/>
        <v/>
      </c>
      <c r="GL164" s="6"/>
      <c r="GM164" s="6"/>
      <c r="GN164" s="6"/>
      <c r="GO164" s="6"/>
    </row>
    <row r="166" spans="1:197" x14ac:dyDescent="0.25">
      <c r="K166" s="6">
        <f>232*276</f>
        <v>64032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A879-5F77-4AD2-AAD8-8478DAFC6FE5}">
  <dimension ref="A1:BM84"/>
  <sheetViews>
    <sheetView tabSelected="1" zoomScaleNormal="100" workbookViewId="0">
      <pane xSplit="13" ySplit="4" topLeftCell="N26" activePane="bottomRight" state="frozen"/>
      <selection pane="topRight" activeCell="N1" sqref="N1"/>
      <selection pane="bottomLeft" activeCell="A5" sqref="A5"/>
      <selection pane="bottomRight" activeCell="M49" sqref="M49:M50"/>
    </sheetView>
  </sheetViews>
  <sheetFormatPr defaultRowHeight="15" x14ac:dyDescent="0.25"/>
  <cols>
    <col min="1" max="1" width="4" customWidth="1"/>
    <col min="4" max="4" width="6.5703125" bestFit="1" customWidth="1"/>
    <col min="5" max="5" width="4.7109375" bestFit="1" customWidth="1"/>
    <col min="6" max="6" width="5.28515625" bestFit="1" customWidth="1"/>
    <col min="7" max="7" width="10.7109375" bestFit="1" customWidth="1"/>
    <col min="8" max="8" width="3" bestFit="1" customWidth="1"/>
    <col min="9" max="9" width="23.85546875" customWidth="1"/>
    <col min="10" max="10" width="3" bestFit="1" customWidth="1"/>
    <col min="11" max="11" width="7" customWidth="1"/>
    <col min="12" max="12" width="23.85546875" bestFit="1" customWidth="1"/>
    <col min="13" max="13" width="3" bestFit="1" customWidth="1"/>
    <col min="14" max="14" width="7.7109375" customWidth="1"/>
    <col min="15" max="15" width="14.28515625" customWidth="1"/>
    <col min="16" max="16" width="2.85546875" bestFit="1" customWidth="1"/>
    <col min="17" max="17" width="5.5703125" bestFit="1" customWidth="1"/>
    <col min="18" max="18" width="5.42578125" bestFit="1" customWidth="1"/>
    <col min="19" max="20" width="7.7109375" customWidth="1"/>
    <col min="21" max="21" width="2.85546875" bestFit="1" customWidth="1"/>
    <col min="22" max="22" width="5.5703125" bestFit="1" customWidth="1"/>
    <col min="23" max="23" width="5.42578125" bestFit="1" customWidth="1"/>
    <col min="24" max="25" width="7.7109375" customWidth="1"/>
    <col min="26" max="26" width="2.85546875" bestFit="1" customWidth="1"/>
    <col min="27" max="27" width="5.5703125" bestFit="1" customWidth="1"/>
    <col min="28" max="28" width="5.42578125" bestFit="1" customWidth="1"/>
    <col min="29" max="30" width="7.7109375" customWidth="1"/>
    <col min="31" max="31" width="2.85546875" bestFit="1" customWidth="1"/>
    <col min="32" max="32" width="5.5703125" bestFit="1" customWidth="1"/>
    <col min="33" max="33" width="5.42578125" bestFit="1" customWidth="1"/>
    <col min="34" max="34" width="9" bestFit="1" customWidth="1"/>
    <col min="35" max="35" width="7.7109375" customWidth="1"/>
    <col min="36" max="36" width="2.85546875" bestFit="1" customWidth="1"/>
    <col min="37" max="37" width="5.5703125" bestFit="1" customWidth="1"/>
    <col min="38" max="38" width="5.42578125" bestFit="1" customWidth="1"/>
    <col min="39" max="40" width="7.7109375" customWidth="1"/>
    <col min="41" max="41" width="2.85546875" bestFit="1" customWidth="1"/>
    <col min="42" max="42" width="5.5703125" bestFit="1" customWidth="1"/>
    <col min="43" max="43" width="5.42578125" bestFit="1" customWidth="1"/>
    <col min="44" max="45" width="7.7109375" customWidth="1"/>
    <col min="46" max="46" width="2.85546875" bestFit="1" customWidth="1"/>
    <col min="47" max="47" width="5.5703125" bestFit="1" customWidth="1"/>
    <col min="48" max="48" width="5.42578125" bestFit="1" customWidth="1"/>
    <col min="49" max="50" width="7.7109375" customWidth="1"/>
    <col min="51" max="51" width="2.85546875" bestFit="1" customWidth="1"/>
    <col min="52" max="52" width="5.5703125" bestFit="1" customWidth="1"/>
    <col min="53" max="53" width="5.42578125" bestFit="1" customWidth="1"/>
    <col min="54" max="55" width="7.7109375" customWidth="1"/>
    <col min="56" max="56" width="2.85546875" bestFit="1" customWidth="1"/>
    <col min="57" max="57" width="5.5703125" bestFit="1" customWidth="1"/>
    <col min="58" max="58" width="5.42578125" bestFit="1" customWidth="1"/>
    <col min="59" max="60" width="7.7109375" customWidth="1"/>
    <col min="61" max="61" width="2.85546875" bestFit="1" customWidth="1"/>
    <col min="62" max="62" width="9.5703125" customWidth="1"/>
    <col min="63" max="63" width="76.140625" customWidth="1"/>
  </cols>
  <sheetData>
    <row r="1" spans="1:65" x14ac:dyDescent="0.25">
      <c r="I1" s="8"/>
      <c r="L1" s="9"/>
    </row>
    <row r="2" spans="1:65" x14ac:dyDescent="0.25">
      <c r="L2" s="9"/>
    </row>
    <row r="3" spans="1:65" x14ac:dyDescent="0.25">
      <c r="D3">
        <v>1</v>
      </c>
      <c r="K3" t="s">
        <v>51</v>
      </c>
    </row>
    <row r="4" spans="1:65" x14ac:dyDescent="0.25">
      <c r="C4" t="s">
        <v>40</v>
      </c>
      <c r="D4" t="s">
        <v>41</v>
      </c>
      <c r="E4" s="5" t="s">
        <v>42</v>
      </c>
      <c r="F4" s="5" t="s">
        <v>43</v>
      </c>
      <c r="G4" t="s">
        <v>46</v>
      </c>
      <c r="H4">
        <f>SUM(H5:H8)</f>
        <v>10</v>
      </c>
      <c r="I4" t="s">
        <v>47</v>
      </c>
      <c r="K4" t="s">
        <v>48</v>
      </c>
      <c r="L4" t="s">
        <v>52</v>
      </c>
      <c r="N4">
        <v>1</v>
      </c>
      <c r="O4" t="s">
        <v>45</v>
      </c>
      <c r="P4" t="s">
        <v>44</v>
      </c>
      <c r="Q4" t="s">
        <v>49</v>
      </c>
      <c r="R4" t="s">
        <v>50</v>
      </c>
      <c r="S4">
        <v>2</v>
      </c>
      <c r="T4" t="s">
        <v>45</v>
      </c>
      <c r="U4" t="s">
        <v>44</v>
      </c>
      <c r="V4" t="s">
        <v>49</v>
      </c>
      <c r="W4" t="s">
        <v>50</v>
      </c>
      <c r="X4">
        <v>3</v>
      </c>
      <c r="Y4" t="s">
        <v>45</v>
      </c>
      <c r="Z4" t="s">
        <v>44</v>
      </c>
      <c r="AA4" t="s">
        <v>49</v>
      </c>
      <c r="AB4" t="s">
        <v>50</v>
      </c>
      <c r="AC4">
        <v>4</v>
      </c>
      <c r="AD4" t="s">
        <v>45</v>
      </c>
      <c r="AE4" t="s">
        <v>44</v>
      </c>
      <c r="AF4" t="s">
        <v>49</v>
      </c>
      <c r="AG4" t="s">
        <v>50</v>
      </c>
      <c r="AH4">
        <v>5</v>
      </c>
      <c r="AI4" t="s">
        <v>45</v>
      </c>
      <c r="AJ4" t="s">
        <v>44</v>
      </c>
      <c r="AK4" t="s">
        <v>49</v>
      </c>
      <c r="AL4" t="s">
        <v>50</v>
      </c>
      <c r="AM4">
        <v>6</v>
      </c>
      <c r="AN4" t="s">
        <v>45</v>
      </c>
      <c r="AO4" t="s">
        <v>44</v>
      </c>
      <c r="AP4" t="s">
        <v>49</v>
      </c>
      <c r="AQ4" t="s">
        <v>50</v>
      </c>
      <c r="AR4">
        <v>7</v>
      </c>
      <c r="AS4" t="s">
        <v>45</v>
      </c>
      <c r="AT4" t="s">
        <v>44</v>
      </c>
      <c r="AU4" t="s">
        <v>49</v>
      </c>
      <c r="AV4" t="s">
        <v>50</v>
      </c>
      <c r="AW4">
        <v>8</v>
      </c>
      <c r="AX4" t="s">
        <v>45</v>
      </c>
      <c r="AY4" t="s">
        <v>44</v>
      </c>
      <c r="AZ4" t="s">
        <v>49</v>
      </c>
      <c r="BA4" t="s">
        <v>50</v>
      </c>
      <c r="BB4">
        <v>9</v>
      </c>
      <c r="BC4" t="s">
        <v>45</v>
      </c>
      <c r="BD4" t="s">
        <v>44</v>
      </c>
      <c r="BE4" t="s">
        <v>49</v>
      </c>
      <c r="BF4" t="s">
        <v>50</v>
      </c>
      <c r="BG4">
        <v>10</v>
      </c>
      <c r="BH4" t="s">
        <v>45</v>
      </c>
      <c r="BI4" t="s">
        <v>44</v>
      </c>
      <c r="BJ4" t="s">
        <v>49</v>
      </c>
      <c r="BK4" t="s">
        <v>50</v>
      </c>
    </row>
    <row r="5" spans="1:65" x14ac:dyDescent="0.25">
      <c r="A5">
        <v>1</v>
      </c>
      <c r="B5">
        <v>0</v>
      </c>
      <c r="C5" t="str">
        <f>"*19"</f>
        <v>*19</v>
      </c>
      <c r="D5">
        <v>23</v>
      </c>
      <c r="E5">
        <v>2</v>
      </c>
      <c r="F5">
        <v>3</v>
      </c>
      <c r="G5" t="str">
        <f>"79,98"</f>
        <v>79,98</v>
      </c>
      <c r="H5">
        <f>LEN(G5)-LEN(SUBSTITUTE(G5,",",""))+1</f>
        <v>2</v>
      </c>
      <c r="I5" t="str">
        <f>G5</f>
        <v>79,98</v>
      </c>
      <c r="J5">
        <f>LEN(I5)-LEN(SUBSTITUTE(I5,",",""))+1</f>
        <v>2</v>
      </c>
      <c r="K5">
        <f>0+J5</f>
        <v>2</v>
      </c>
      <c r="L5" t="str">
        <f t="array" ref="L5">_xlfn.CONCAT(IF(N(IF({1},E6:E8))=B5,IF({1},BJ6:BJ8),""))&amp;_xlfn.CONCAT(IF(N(IF({1},F6:F8))=B5,IF({1},BK6:BK8),""))</f>
        <v>,60,71,81,80</v>
      </c>
      <c r="M5">
        <f>LEN(L5)-LEN(SUBSTITUTE(L5,",",""))</f>
        <v>4</v>
      </c>
      <c r="N5">
        <f>IF(N$4&lt;=$J5,VALUE(SUBSTITUTE(MID($I5,IFERROR(FIND(CHAR(1),SUBSTITUTE($I5,",",CHAR(1),N$4-1)),1),IFERROR(FIND(CHAR(1),SUBSTITUTE($I5,",",CHAR(1),N$4)),LEN($I5)+1)-IFERROR(FIND(CHAR(1),SUBSTITUTE($I5,",",CHAR(1),N$4-1)),1)),",","")),"")</f>
        <v>79</v>
      </c>
      <c r="O5">
        <f>IFERROR(ROUNDDOWN(IF(LEFT($C5,1)="*",N5*IF(RIGHT($C5,LEN($C5)-1)="old",N5,VALUE(RIGHT($C5,LEN($C5)-1))),N5+IF(RIGHT($C5,LEN($C5)-1)="old",N5,VALUE(RIGHT($C5,LEN($C5)-1))))/$D$3,0),"")</f>
        <v>1501</v>
      </c>
      <c r="P5">
        <f>IFERROR(IF(MOD(O5,$D5)=0,$E5,$F5),"")</f>
        <v>3</v>
      </c>
      <c r="Q5" t="str">
        <f>IF($E5=P5,","&amp;O5,"")</f>
        <v/>
      </c>
      <c r="R5" t="str">
        <f>IF($F5=P5,","&amp;O5,"")</f>
        <v>,1501</v>
      </c>
      <c r="S5">
        <f>IF(S$4&lt;=$J5,VALUE(SUBSTITUTE(MID($I5,IFERROR(FIND(CHAR(1),SUBSTITUTE($I5,",",CHAR(1),S$4-1)),1),IFERROR(FIND(CHAR(1),SUBSTITUTE($I5,",",CHAR(1),S$4)),LEN($I5)+1)-IFERROR(FIND(CHAR(1),SUBSTITUTE($I5,",",CHAR(1),S$4-1)),1)),",","")),"")</f>
        <v>98</v>
      </c>
      <c r="T5">
        <f>IFERROR(ROUNDDOWN(IF(LEFT($C5,1)="*",S5*IF(RIGHT($C5,LEN($C5)-1)="old",S5,VALUE(RIGHT($C5,LEN($C5)-1))),S5+IF(RIGHT($C5,LEN($C5)-1)="old",S5,VALUE(RIGHT($C5,LEN($C5)-1))))/$D$3,0),"")</f>
        <v>1862</v>
      </c>
      <c r="U5">
        <f t="shared" ref="U5:Z7" si="0">IFERROR(IF(MOD(T5,$D5)=0,$E5,$F5),"")</f>
        <v>3</v>
      </c>
      <c r="V5" t="str">
        <f>IF($E5=U5,Q5&amp;","&amp;T5,Q5)</f>
        <v/>
      </c>
      <c r="W5" t="str">
        <f>IF($F5=U5,R5&amp;","&amp;T5,R5)</f>
        <v>,1501,1862</v>
      </c>
      <c r="X5" t="str">
        <f t="shared" ref="X5:BK8" si="1">IF(X$4&lt;=$J5,VALUE(SUBSTITUTE(MID($I5,IFERROR(FIND(CHAR(1),SUBSTITUTE($I5,",",CHAR(1),X$4-1)),1),IFERROR(FIND(CHAR(1),SUBSTITUTE($I5,",",CHAR(1),X$4)),LEN($I5)+1)-IFERROR(FIND(CHAR(1),SUBSTITUTE($I5,",",CHAR(1),X$4-1)),1)),",","")),"")</f>
        <v/>
      </c>
      <c r="Y5" t="str">
        <f t="shared" ref="Y5:BK8" si="2">IFERROR(ROUNDDOWN(IF(LEFT($C5,1)="*",X5*IF(RIGHT($C5,LEN($C5)-1)="old",X5,VALUE(RIGHT($C5,LEN($C5)-1))),X5+IF(RIGHT($C5,LEN($C5)-1)="old",X5,VALUE(RIGHT($C5,LEN($C5)-1))))/$D$3,0),"")</f>
        <v/>
      </c>
      <c r="Z5" t="str">
        <f t="shared" ref="Z5:BK5" si="3">IFERROR(IF(MOD(Y5,$D5)=0,$E5,$F5),"")</f>
        <v/>
      </c>
      <c r="AA5" t="str">
        <f t="shared" ref="AA5:AA36" si="4">IF($E5=Z5,V5&amp;","&amp;Y5,V5)</f>
        <v/>
      </c>
      <c r="AB5" t="str">
        <f t="shared" ref="AB5:AB36" si="5">IF($F5=Z5,W5&amp;","&amp;Y5,W5)</f>
        <v>,1501,1862</v>
      </c>
      <c r="AC5" t="str">
        <f t="shared" ref="AC5:BK8" si="6">IF(AC$4&lt;=$J5,VALUE(SUBSTITUTE(MID($I5,IFERROR(FIND(CHAR(1),SUBSTITUTE($I5,",",CHAR(1),AC$4-1)),1),IFERROR(FIND(CHAR(1),SUBSTITUTE($I5,",",CHAR(1),AC$4)),LEN($I5)+1)-IFERROR(FIND(CHAR(1),SUBSTITUTE($I5,",",CHAR(1),AC$4-1)),1)),",","")),"")</f>
        <v/>
      </c>
      <c r="AD5" t="str">
        <f t="shared" ref="AD5:BK5" si="7">IFERROR(ROUNDDOWN(IF(LEFT($C5,1)="*",AC5*IF(RIGHT($C5,LEN($C5)-1)="old",AC5,VALUE(RIGHT($C5,LEN($C5)-1))),AC5+IF(RIGHT($C5,LEN($C5)-1)="old",AC5,VALUE(RIGHT($C5,LEN($C5)-1))))/$D$3,0),"")</f>
        <v/>
      </c>
      <c r="AE5" t="str">
        <f t="shared" ref="AE5:BK5" si="8">IFERROR(IF(MOD(AD5,$D5)=0,$E5,$F5),"")</f>
        <v/>
      </c>
      <c r="AF5" t="str">
        <f t="shared" ref="AF5:AF36" si="9">IF($E5=AE5,AA5&amp;","&amp;AD5,AA5)</f>
        <v/>
      </c>
      <c r="AG5" t="str">
        <f t="shared" ref="AG5:AG36" si="10">IF($F5=AE5,AB5&amp;","&amp;AD5,AB5)</f>
        <v>,1501,1862</v>
      </c>
      <c r="AH5" t="str">
        <f t="shared" ref="AH5:BK8" si="11">IF(AH$4&lt;=$J5,VALUE(SUBSTITUTE(MID($I5,IFERROR(FIND(CHAR(1),SUBSTITUTE($I5,",",CHAR(1),AH$4-1)),1),IFERROR(FIND(CHAR(1),SUBSTITUTE($I5,",",CHAR(1),AH$4)),LEN($I5)+1)-IFERROR(FIND(CHAR(1),SUBSTITUTE($I5,",",CHAR(1),AH$4-1)),1)),",","")),"")</f>
        <v/>
      </c>
      <c r="AI5" t="str">
        <f t="shared" ref="AI5:BK5" si="12">IFERROR(ROUNDDOWN(IF(LEFT($C5,1)="*",AH5*IF(RIGHT($C5,LEN($C5)-1)="old",AH5,VALUE(RIGHT($C5,LEN($C5)-1))),AH5+IF(RIGHT($C5,LEN($C5)-1)="old",AH5,VALUE(RIGHT($C5,LEN($C5)-1))))/$D$3,0),"")</f>
        <v/>
      </c>
      <c r="AJ5" t="str">
        <f t="shared" ref="AJ5:BK5" si="13">IFERROR(IF(MOD(AI5,$D5)=0,$E5,$F5),"")</f>
        <v/>
      </c>
      <c r="AK5" t="str">
        <f t="shared" ref="AK5:AK36" si="14">IF($E5=AJ5,AF5&amp;","&amp;AI5,AF5)</f>
        <v/>
      </c>
      <c r="AL5" t="str">
        <f t="shared" ref="AL5:AL36" si="15">IF($F5=AJ5,AG5&amp;","&amp;AI5,AG5)</f>
        <v>,1501,1862</v>
      </c>
      <c r="AM5" t="str">
        <f t="shared" ref="AM5:BK8" si="16">IF(AM$4&lt;=$J5,VALUE(SUBSTITUTE(MID($I5,IFERROR(FIND(CHAR(1),SUBSTITUTE($I5,",",CHAR(1),AM$4-1)),1),IFERROR(FIND(CHAR(1),SUBSTITUTE($I5,",",CHAR(1),AM$4)),LEN($I5)+1)-IFERROR(FIND(CHAR(1),SUBSTITUTE($I5,",",CHAR(1),AM$4-1)),1)),",","")),"")</f>
        <v/>
      </c>
      <c r="AN5" t="str">
        <f t="shared" ref="AN5:BK5" si="17">IFERROR(ROUNDDOWN(IF(LEFT($C5,1)="*",AM5*IF(RIGHT($C5,LEN($C5)-1)="old",AM5,VALUE(RIGHT($C5,LEN($C5)-1))),AM5+IF(RIGHT($C5,LEN($C5)-1)="old",AM5,VALUE(RIGHT($C5,LEN($C5)-1))))/$D$3,0),"")</f>
        <v/>
      </c>
      <c r="AO5" t="str">
        <f t="shared" ref="AO5:BK5" si="18">IFERROR(IF(MOD(AN5,$D5)=0,$E5,$F5),"")</f>
        <v/>
      </c>
      <c r="AP5" t="str">
        <f t="shared" ref="AP5:AP36" si="19">IF($E5=AO5,AK5&amp;","&amp;AN5,AK5)</f>
        <v/>
      </c>
      <c r="AQ5" t="str">
        <f t="shared" ref="AQ5:AQ36" si="20">IF($F5=AO5,AL5&amp;","&amp;AN5,AL5)</f>
        <v>,1501,1862</v>
      </c>
      <c r="AR5" t="str">
        <f t="shared" ref="AR5:BK8" si="21">IF(AR$4&lt;=$J5,VALUE(SUBSTITUTE(MID($I5,IFERROR(FIND(CHAR(1),SUBSTITUTE($I5,",",CHAR(1),AR$4-1)),1),IFERROR(FIND(CHAR(1),SUBSTITUTE($I5,",",CHAR(1),AR$4)),LEN($I5)+1)-IFERROR(FIND(CHAR(1),SUBSTITUTE($I5,",",CHAR(1),AR$4-1)),1)),",","")),"")</f>
        <v/>
      </c>
      <c r="AS5" t="str">
        <f t="shared" ref="AS5:BK5" si="22">IFERROR(ROUNDDOWN(IF(LEFT($C5,1)="*",AR5*IF(RIGHT($C5,LEN($C5)-1)="old",AR5,VALUE(RIGHT($C5,LEN($C5)-1))),AR5+IF(RIGHT($C5,LEN($C5)-1)="old",AR5,VALUE(RIGHT($C5,LEN($C5)-1))))/$D$3,0),"")</f>
        <v/>
      </c>
      <c r="AT5" t="str">
        <f t="shared" ref="AT5:BK5" si="23">IFERROR(IF(MOD(AS5,$D5)=0,$E5,$F5),"")</f>
        <v/>
      </c>
      <c r="AU5" t="str">
        <f t="shared" ref="AU5:AU36" si="24">IF($E5=AT5,AP5&amp;","&amp;AS5,AP5)</f>
        <v/>
      </c>
      <c r="AV5" t="str">
        <f t="shared" ref="AV5:AV36" si="25">IF($F5=AT5,AQ5&amp;","&amp;AS5,AQ5)</f>
        <v>,1501,1862</v>
      </c>
      <c r="AW5" t="str">
        <f t="shared" ref="AW5:BK8" si="26">IF(AW$4&lt;=$J5,VALUE(SUBSTITUTE(MID($I5,IFERROR(FIND(CHAR(1),SUBSTITUTE($I5,",",CHAR(1),AW$4-1)),1),IFERROR(FIND(CHAR(1),SUBSTITUTE($I5,",",CHAR(1),AW$4)),LEN($I5)+1)-IFERROR(FIND(CHAR(1),SUBSTITUTE($I5,",",CHAR(1),AW$4-1)),1)),",","")),"")</f>
        <v/>
      </c>
      <c r="AX5" t="str">
        <f t="shared" ref="AX5:BK5" si="27">IFERROR(ROUNDDOWN(IF(LEFT($C5,1)="*",AW5*IF(RIGHT($C5,LEN($C5)-1)="old",AW5,VALUE(RIGHT($C5,LEN($C5)-1))),AW5+IF(RIGHT($C5,LEN($C5)-1)="old",AW5,VALUE(RIGHT($C5,LEN($C5)-1))))/$D$3,0),"")</f>
        <v/>
      </c>
      <c r="AY5" t="str">
        <f t="shared" ref="AY5:BK5" si="28">IFERROR(IF(MOD(AX5,$D5)=0,$E5,$F5),"")</f>
        <v/>
      </c>
      <c r="AZ5" t="str">
        <f t="shared" ref="AZ5:AZ36" si="29">IF($E5=AY5,AU5&amp;","&amp;AX5,AU5)</f>
        <v/>
      </c>
      <c r="BA5" t="str">
        <f t="shared" ref="BA5:BA36" si="30">IF($F5=AY5,AV5&amp;","&amp;AX5,AV5)</f>
        <v>,1501,1862</v>
      </c>
      <c r="BB5" t="str">
        <f t="shared" ref="BB5:BK8" si="31">IF(BB$4&lt;=$J5,VALUE(SUBSTITUTE(MID($I5,IFERROR(FIND(CHAR(1),SUBSTITUTE($I5,",",CHAR(1),BB$4-1)),1),IFERROR(FIND(CHAR(1),SUBSTITUTE($I5,",",CHAR(1),BB$4)),LEN($I5)+1)-IFERROR(FIND(CHAR(1),SUBSTITUTE($I5,",",CHAR(1),BB$4-1)),1)),",","")),"")</f>
        <v/>
      </c>
      <c r="BC5" t="str">
        <f t="shared" ref="BC5:BK5" si="32">IFERROR(ROUNDDOWN(IF(LEFT($C5,1)="*",BB5*IF(RIGHT($C5,LEN($C5)-1)="old",BB5,VALUE(RIGHT($C5,LEN($C5)-1))),BB5+IF(RIGHT($C5,LEN($C5)-1)="old",BB5,VALUE(RIGHT($C5,LEN($C5)-1))))/$D$3,0),"")</f>
        <v/>
      </c>
      <c r="BD5" t="str">
        <f t="shared" ref="BD5:BK5" si="33">IFERROR(IF(MOD(BC5,$D5)=0,$E5,$F5),"")</f>
        <v/>
      </c>
      <c r="BE5" t="str">
        <f t="shared" ref="BE5:BE36" si="34">IF($E5=BD5,AZ5&amp;","&amp;BC5,AZ5)</f>
        <v/>
      </c>
      <c r="BF5" t="str">
        <f t="shared" ref="BF5:BF36" si="35">IF($F5=BD5,BA5&amp;","&amp;BC5,BA5)</f>
        <v>,1501,1862</v>
      </c>
      <c r="BG5" t="str">
        <f t="shared" ref="BG5:BK8" si="36">IF(BG$4&lt;=$J5,VALUE(SUBSTITUTE(MID($I5,IFERROR(FIND(CHAR(1),SUBSTITUTE($I5,",",CHAR(1),BG$4-1)),1),IFERROR(FIND(CHAR(1),SUBSTITUTE($I5,",",CHAR(1),BG$4)),LEN($I5)+1)-IFERROR(FIND(CHAR(1),SUBSTITUTE($I5,",",CHAR(1),BG$4-1)),1)),",","")),"")</f>
        <v/>
      </c>
      <c r="BH5" t="str">
        <f t="shared" ref="BH5:BK5" si="37">IFERROR(ROUNDDOWN(IF(LEFT($C5,1)="*",BG5*IF(RIGHT($C5,LEN($C5)-1)="old",BG5,VALUE(RIGHT($C5,LEN($C5)-1))),BG5+IF(RIGHT($C5,LEN($C5)-1)="old",BG5,VALUE(RIGHT($C5,LEN($C5)-1))))/$D$3,0),"")</f>
        <v/>
      </c>
      <c r="BI5" t="str">
        <f t="shared" ref="BI5:BK5" si="38">IFERROR(IF(MOD(BH5,$D5)=0,$E5,$F5),"")</f>
        <v/>
      </c>
      <c r="BJ5" t="str">
        <f t="shared" ref="BJ5:BJ36" si="39">IF($E5=BI5,BE5&amp;","&amp;BH5,BE5)</f>
        <v/>
      </c>
      <c r="BK5" t="str">
        <f t="shared" ref="BK5:BK36" si="40">IF($F5=BI5,BF5&amp;","&amp;BH5,BF5)</f>
        <v>,1501,1862</v>
      </c>
    </row>
    <row r="6" spans="1:65" x14ac:dyDescent="0.25">
      <c r="B6">
        <v>1</v>
      </c>
      <c r="C6" t="str">
        <f>"+6"</f>
        <v>+6</v>
      </c>
      <c r="D6">
        <v>19</v>
      </c>
      <c r="E6">
        <v>2</v>
      </c>
      <c r="F6">
        <v>0</v>
      </c>
      <c r="G6" t="str">
        <f>"54,65,75,74"</f>
        <v>54,65,75,74</v>
      </c>
      <c r="H6">
        <f>LEN(G6)-LEN(SUBSTITUTE(G6,",",""))+1</f>
        <v>4</v>
      </c>
      <c r="I6" t="str">
        <f t="array" ref="I6">G6&amp;_xlfn.CONCAT(IF(N(IF({1},E5))=B6,IF({1},BJ5),""))&amp;_xlfn.CONCAT(IF(N(IF({1},F5))=B6,IF({1},BK5),""))</f>
        <v>54,65,75,74</v>
      </c>
      <c r="J6">
        <f>LEN(I6)-LEN(SUBSTITUTE(I6,",",""))+1</f>
        <v>4</v>
      </c>
      <c r="K6">
        <f t="shared" ref="K6:K8" si="41">0+J6</f>
        <v>4</v>
      </c>
      <c r="L6" t="str">
        <f t="array" ref="L6">_xlfn.CONCAT(IF(N(IF({1},E7:E8))=B6,IF({1},BJ7:BJ8),""))&amp;_xlfn.CONCAT(IF(N(IF({1},F7:F8))=B6,IF({1},BK7:BK8),""))</f>
        <v>,77,1504,1865,6244,3603,9412</v>
      </c>
      <c r="M6">
        <f>LEN(L6)-LEN(SUBSTITUTE(L6,",",""))</f>
        <v>6</v>
      </c>
      <c r="N6">
        <f>IF(N$4&lt;=$J6,VALUE(SUBSTITUTE(MID($I6,IFERROR(FIND(CHAR(1),SUBSTITUTE($I6,",",CHAR(1),N$4-1)),1),IFERROR(FIND(CHAR(1),SUBSTITUTE($I6,",",CHAR(1),N$4)),LEN($I6)+1)-IFERROR(FIND(CHAR(1),SUBSTITUTE($I6,",",CHAR(1),N$4-1)),1)),",","")),"")</f>
        <v>54</v>
      </c>
      <c r="O6">
        <f t="shared" ref="O6:O36" si="42">IFERROR(ROUNDDOWN(IF(LEFT($C6,1)="*",N6*IF(RIGHT($C6,LEN($C6)-1)="old",N6,VALUE(RIGHT($C6,LEN($C6)-1))),N6+IF(RIGHT($C6,LEN($C6)-1)="old",N6,VALUE(RIGHT($C6,LEN($C6)-1))))/$D$3,0),"")</f>
        <v>60</v>
      </c>
      <c r="P6">
        <f>IFERROR(IF(MOD(O6,$D6)=0,$E6,$F6),"")</f>
        <v>0</v>
      </c>
      <c r="Q6" t="str">
        <f>IF($E6=P6,","&amp;O6,"")</f>
        <v/>
      </c>
      <c r="R6" t="str">
        <f>IF($F6=P6,","&amp;O6,"")</f>
        <v>,60</v>
      </c>
      <c r="S6">
        <f>IF(S$4&lt;=$J6,VALUE(SUBSTITUTE(MID($I6,IFERROR(FIND(CHAR(1),SUBSTITUTE($I6,",",CHAR(1),S$4-1)),1),IFERROR(FIND(CHAR(1),SUBSTITUTE($I6,",",CHAR(1),S$4)),LEN($I6)+1)-IFERROR(FIND(CHAR(1),SUBSTITUTE($I6,",",CHAR(1),S$4-1)),1)),",","")),"")</f>
        <v>65</v>
      </c>
      <c r="T6">
        <f t="shared" ref="T6:T36" si="43">IFERROR(ROUNDDOWN(IF(LEFT($C6,1)="*",S6*IF(RIGHT($C6,LEN($C6)-1)="old",S6,VALUE(RIGHT($C6,LEN($C6)-1))),S6+IF(RIGHT($C6,LEN($C6)-1)="old",S6,VALUE(RIGHT($C6,LEN($C6)-1))))/$D$3,0),"")</f>
        <v>71</v>
      </c>
      <c r="U6">
        <f t="shared" si="0"/>
        <v>0</v>
      </c>
      <c r="V6" t="str">
        <f t="shared" ref="V6:V69" si="44">IF($E6=U6,Q6&amp;","&amp;T6,Q6)</f>
        <v/>
      </c>
      <c r="W6" t="str">
        <f t="shared" ref="W6:W69" si="45">IF($F6=U6,R6&amp;","&amp;T6,R6)</f>
        <v>,60,71</v>
      </c>
      <c r="X6">
        <f t="shared" si="1"/>
        <v>75</v>
      </c>
      <c r="Y6">
        <f t="shared" si="2"/>
        <v>81</v>
      </c>
      <c r="Z6">
        <f t="shared" ref="Z6:BK6" si="46">IFERROR(IF(MOD(Y6,$D6)=0,$E6,$F6),"")</f>
        <v>0</v>
      </c>
      <c r="AA6" t="str">
        <f t="shared" si="4"/>
        <v/>
      </c>
      <c r="AB6" t="str">
        <f t="shared" si="5"/>
        <v>,60,71,81</v>
      </c>
      <c r="AC6">
        <f t="shared" si="6"/>
        <v>74</v>
      </c>
      <c r="AD6">
        <f t="shared" si="2"/>
        <v>80</v>
      </c>
      <c r="AE6">
        <f t="shared" ref="AE6:BK6" si="47">IFERROR(IF(MOD(AD6,$D6)=0,$E6,$F6),"")</f>
        <v>0</v>
      </c>
      <c r="AF6" t="str">
        <f t="shared" si="9"/>
        <v/>
      </c>
      <c r="AG6" t="str">
        <f t="shared" si="10"/>
        <v>,60,71,81,80</v>
      </c>
      <c r="AH6" t="str">
        <f t="shared" si="11"/>
        <v/>
      </c>
      <c r="AI6" t="str">
        <f t="shared" si="2"/>
        <v/>
      </c>
      <c r="AJ6" t="str">
        <f t="shared" ref="AJ6:BK6" si="48">IFERROR(IF(MOD(AI6,$D6)=0,$E6,$F6),"")</f>
        <v/>
      </c>
      <c r="AK6" t="str">
        <f t="shared" si="14"/>
        <v/>
      </c>
      <c r="AL6" t="str">
        <f t="shared" si="15"/>
        <v>,60,71,81,80</v>
      </c>
      <c r="AM6" t="str">
        <f t="shared" si="16"/>
        <v/>
      </c>
      <c r="AN6" t="str">
        <f t="shared" si="2"/>
        <v/>
      </c>
      <c r="AO6" t="str">
        <f t="shared" ref="AO6:BK6" si="49">IFERROR(IF(MOD(AN6,$D6)=0,$E6,$F6),"")</f>
        <v/>
      </c>
      <c r="AP6" t="str">
        <f t="shared" si="19"/>
        <v/>
      </c>
      <c r="AQ6" t="str">
        <f t="shared" si="20"/>
        <v>,60,71,81,80</v>
      </c>
      <c r="AR6" t="str">
        <f t="shared" si="21"/>
        <v/>
      </c>
      <c r="AS6" t="str">
        <f t="shared" si="2"/>
        <v/>
      </c>
      <c r="AT6" t="str">
        <f t="shared" ref="AT6:BK6" si="50">IFERROR(IF(MOD(AS6,$D6)=0,$E6,$F6),"")</f>
        <v/>
      </c>
      <c r="AU6" t="str">
        <f t="shared" si="24"/>
        <v/>
      </c>
      <c r="AV6" t="str">
        <f t="shared" si="25"/>
        <v>,60,71,81,80</v>
      </c>
      <c r="AW6" t="str">
        <f t="shared" si="26"/>
        <v/>
      </c>
      <c r="AX6" t="str">
        <f t="shared" si="2"/>
        <v/>
      </c>
      <c r="AY6" t="str">
        <f t="shared" ref="AY6:BK6" si="51">IFERROR(IF(MOD(AX6,$D6)=0,$E6,$F6),"")</f>
        <v/>
      </c>
      <c r="AZ6" t="str">
        <f t="shared" si="29"/>
        <v/>
      </c>
      <c r="BA6" t="str">
        <f t="shared" si="30"/>
        <v>,60,71,81,80</v>
      </c>
      <c r="BB6" t="str">
        <f t="shared" si="31"/>
        <v/>
      </c>
      <c r="BC6" t="str">
        <f t="shared" si="2"/>
        <v/>
      </c>
      <c r="BD6" t="str">
        <f t="shared" ref="BD6:BK6" si="52">IFERROR(IF(MOD(BC6,$D6)=0,$E6,$F6),"")</f>
        <v/>
      </c>
      <c r="BE6" t="str">
        <f t="shared" si="34"/>
        <v/>
      </c>
      <c r="BF6" t="str">
        <f t="shared" si="35"/>
        <v>,60,71,81,80</v>
      </c>
      <c r="BG6" t="str">
        <f t="shared" si="36"/>
        <v/>
      </c>
      <c r="BH6" t="str">
        <f t="shared" si="2"/>
        <v/>
      </c>
      <c r="BI6" t="str">
        <f t="shared" ref="BI6:BK6" si="53">IFERROR(IF(MOD(BH6,$D6)=0,$E6,$F6),"")</f>
        <v/>
      </c>
      <c r="BJ6" t="str">
        <f t="shared" si="39"/>
        <v/>
      </c>
      <c r="BK6" t="str">
        <f t="shared" si="40"/>
        <v>,60,71,81,80</v>
      </c>
    </row>
    <row r="7" spans="1:65" x14ac:dyDescent="0.25">
      <c r="B7">
        <v>2</v>
      </c>
      <c r="C7" t="str">
        <f>"*old"</f>
        <v>*old</v>
      </c>
      <c r="D7">
        <v>13</v>
      </c>
      <c r="E7">
        <v>1</v>
      </c>
      <c r="F7">
        <v>3</v>
      </c>
      <c r="G7" t="str">
        <f>"79,60,97"</f>
        <v>79,60,97</v>
      </c>
      <c r="H7">
        <f>LEN(G7)-LEN(SUBSTITUTE(G7,",",""))+1</f>
        <v>3</v>
      </c>
      <c r="I7" t="str">
        <f t="array" ref="I7">G7&amp;_xlfn.CONCAT(IF(N(IF({1},E5:E6))=B7,IF({1},BJ5:BJ6),""))&amp;_xlfn.CONCAT(IF(N(IF({1},F5:F6))=B7,IF({1},BK5:BK6),""))</f>
        <v>79,60,97</v>
      </c>
      <c r="J7">
        <f>LEN(I7)-LEN(SUBSTITUTE(I7,",",""))+1</f>
        <v>3</v>
      </c>
      <c r="K7">
        <f t="shared" si="41"/>
        <v>3</v>
      </c>
      <c r="L7" t="str">
        <f t="array" ref="L7">_xlfn.CONCAT(IF(N(IF({1},E8))=B7,IF({1},BJ8),""))&amp;_xlfn.CONCAT(IF(N(IF({1},F8))=B7,IF({1},BK8),""))</f>
        <v/>
      </c>
      <c r="M7">
        <f>LEN(L7)-LEN(SUBSTITUTE(L7,",",""))</f>
        <v>0</v>
      </c>
      <c r="N7">
        <f>IF(N$4&lt;=$J7,VALUE(SUBSTITUTE(MID($I7,IFERROR(FIND(CHAR(1),SUBSTITUTE($I7,",",CHAR(1),N$4-1)),1),IFERROR(FIND(CHAR(1),SUBSTITUTE($I7,",",CHAR(1),N$4)),LEN($I7)+1)-IFERROR(FIND(CHAR(1),SUBSTITUTE($I7,",",CHAR(1),N$4-1)),1)),",","")),"")</f>
        <v>79</v>
      </c>
      <c r="O7">
        <f t="shared" si="42"/>
        <v>6241</v>
      </c>
      <c r="P7">
        <f>IFERROR(IF(MOD(O7,$D7)=0,$E7,$F7),"")</f>
        <v>3</v>
      </c>
      <c r="Q7" t="str">
        <f>IF($E7=P7,","&amp;O7,"")</f>
        <v/>
      </c>
      <c r="R7" t="str">
        <f>IF($F7=P7,","&amp;O7,"")</f>
        <v>,6241</v>
      </c>
      <c r="S7">
        <f>IF(S$4&lt;=$J7,VALUE(SUBSTITUTE(MID($I7,IFERROR(FIND(CHAR(1),SUBSTITUTE($I7,",",CHAR(1),S$4-1)),1),IFERROR(FIND(CHAR(1),SUBSTITUTE($I7,",",CHAR(1),S$4)),LEN($I7)+1)-IFERROR(FIND(CHAR(1),SUBSTITUTE($I7,",",CHAR(1),S$4-1)),1)),",","")),"")</f>
        <v>60</v>
      </c>
      <c r="T7">
        <f t="shared" si="43"/>
        <v>3600</v>
      </c>
      <c r="U7">
        <f t="shared" si="0"/>
        <v>3</v>
      </c>
      <c r="V7" t="str">
        <f t="shared" si="44"/>
        <v/>
      </c>
      <c r="W7" t="str">
        <f t="shared" si="45"/>
        <v>,6241,3600</v>
      </c>
      <c r="X7">
        <f t="shared" si="1"/>
        <v>97</v>
      </c>
      <c r="Y7">
        <f t="shared" si="2"/>
        <v>9409</v>
      </c>
      <c r="Z7">
        <f t="shared" ref="Z7:BK7" si="54">IFERROR(IF(MOD(Y7,$D7)=0,$E7,$F7),"")</f>
        <v>3</v>
      </c>
      <c r="AA7" t="str">
        <f t="shared" si="4"/>
        <v/>
      </c>
      <c r="AB7" t="str">
        <f t="shared" si="5"/>
        <v>,6241,3600,9409</v>
      </c>
      <c r="AC7" t="str">
        <f t="shared" si="6"/>
        <v/>
      </c>
      <c r="AD7" t="str">
        <f t="shared" si="2"/>
        <v/>
      </c>
      <c r="AE7" t="str">
        <f t="shared" ref="AE7:BK7" si="55">IFERROR(IF(MOD(AD7,$D7)=0,$E7,$F7),"")</f>
        <v/>
      </c>
      <c r="AF7" t="str">
        <f t="shared" si="9"/>
        <v/>
      </c>
      <c r="AG7" t="str">
        <f t="shared" si="10"/>
        <v>,6241,3600,9409</v>
      </c>
      <c r="AH7" t="str">
        <f t="shared" si="11"/>
        <v/>
      </c>
      <c r="AI7" t="str">
        <f t="shared" si="2"/>
        <v/>
      </c>
      <c r="AJ7" t="str">
        <f t="shared" ref="AJ7:BK7" si="56">IFERROR(IF(MOD(AI7,$D7)=0,$E7,$F7),"")</f>
        <v/>
      </c>
      <c r="AK7" t="str">
        <f t="shared" si="14"/>
        <v/>
      </c>
      <c r="AL7" t="str">
        <f t="shared" si="15"/>
        <v>,6241,3600,9409</v>
      </c>
      <c r="AM7" t="str">
        <f t="shared" si="16"/>
        <v/>
      </c>
      <c r="AN7" t="str">
        <f t="shared" si="2"/>
        <v/>
      </c>
      <c r="AO7" t="str">
        <f t="shared" ref="AO7:BK7" si="57">IFERROR(IF(MOD(AN7,$D7)=0,$E7,$F7),"")</f>
        <v/>
      </c>
      <c r="AP7" t="str">
        <f t="shared" si="19"/>
        <v/>
      </c>
      <c r="AQ7" t="str">
        <f t="shared" si="20"/>
        <v>,6241,3600,9409</v>
      </c>
      <c r="AR7" t="str">
        <f t="shared" si="21"/>
        <v/>
      </c>
      <c r="AS7" t="str">
        <f t="shared" si="2"/>
        <v/>
      </c>
      <c r="AT7" t="str">
        <f t="shared" ref="AT7:BK7" si="58">IFERROR(IF(MOD(AS7,$D7)=0,$E7,$F7),"")</f>
        <v/>
      </c>
      <c r="AU7" t="str">
        <f t="shared" si="24"/>
        <v/>
      </c>
      <c r="AV7" t="str">
        <f t="shared" si="25"/>
        <v>,6241,3600,9409</v>
      </c>
      <c r="AW7" t="str">
        <f t="shared" si="26"/>
        <v/>
      </c>
      <c r="AX7" t="str">
        <f t="shared" si="2"/>
        <v/>
      </c>
      <c r="AY7" t="str">
        <f t="shared" ref="AY7:BK7" si="59">IFERROR(IF(MOD(AX7,$D7)=0,$E7,$F7),"")</f>
        <v/>
      </c>
      <c r="AZ7" t="str">
        <f t="shared" si="29"/>
        <v/>
      </c>
      <c r="BA7" t="str">
        <f t="shared" si="30"/>
        <v>,6241,3600,9409</v>
      </c>
      <c r="BB7" t="str">
        <f t="shared" si="31"/>
        <v/>
      </c>
      <c r="BC7" t="str">
        <f t="shared" si="2"/>
        <v/>
      </c>
      <c r="BD7" t="str">
        <f t="shared" ref="BD7:BK7" si="60">IFERROR(IF(MOD(BC7,$D7)=0,$E7,$F7),"")</f>
        <v/>
      </c>
      <c r="BE7" t="str">
        <f t="shared" si="34"/>
        <v/>
      </c>
      <c r="BF7" t="str">
        <f t="shared" si="35"/>
        <v>,6241,3600,9409</v>
      </c>
      <c r="BG7" t="str">
        <f t="shared" si="36"/>
        <v/>
      </c>
      <c r="BH7" t="str">
        <f t="shared" si="2"/>
        <v/>
      </c>
      <c r="BI7" t="str">
        <f t="shared" ref="BI7:BK7" si="61">IFERROR(IF(MOD(BH7,$D7)=0,$E7,$F7),"")</f>
        <v/>
      </c>
      <c r="BJ7" t="str">
        <f t="shared" si="39"/>
        <v/>
      </c>
      <c r="BK7" t="str">
        <f t="shared" si="40"/>
        <v>,6241,3600,9409</v>
      </c>
    </row>
    <row r="8" spans="1:65" x14ac:dyDescent="0.25">
      <c r="B8">
        <v>3</v>
      </c>
      <c r="C8" t="str">
        <f>"+3"</f>
        <v>+3</v>
      </c>
      <c r="D8">
        <v>17</v>
      </c>
      <c r="E8">
        <v>0</v>
      </c>
      <c r="F8">
        <v>1</v>
      </c>
      <c r="G8" t="str">
        <f>"74"</f>
        <v>74</v>
      </c>
      <c r="H8">
        <f>LEN(G8)-LEN(SUBSTITUTE(G8,",",""))+1</f>
        <v>1</v>
      </c>
      <c r="I8" t="str">
        <f t="array" ref="I8">G8&amp;_xlfn.CONCAT(IF(N(IF({1},E5:E7))=B8,IF({1},BJ5:BJ7),""))&amp;_xlfn.CONCAT(IF(N(IF({1},F5:F7))=B8,IF({1},BK5:BK7),""))</f>
        <v>74,1501,1862,6241,3600,9409</v>
      </c>
      <c r="J8">
        <f>LEN(I8)-LEN(SUBSTITUTE(I8,",",""))+1</f>
        <v>6</v>
      </c>
      <c r="K8">
        <f t="shared" si="41"/>
        <v>6</v>
      </c>
      <c r="M8">
        <f>LEN(L8)-LEN(SUBSTITUTE(L8,",",""))</f>
        <v>0</v>
      </c>
      <c r="N8">
        <f>IF(N$4&lt;=$J8,VALUE(SUBSTITUTE(MID($I8,IFERROR(FIND(CHAR(1),SUBSTITUTE($I8,",",CHAR(1),N$4-1)),1),IFERROR(FIND(CHAR(1),SUBSTITUTE($I8,",",CHAR(1),N$4)),LEN($I8)+1)-IFERROR(FIND(CHAR(1),SUBSTITUTE($I8,",",CHAR(1),N$4-1)),1)),",","")),"")</f>
        <v>74</v>
      </c>
      <c r="O8">
        <f t="shared" si="42"/>
        <v>77</v>
      </c>
      <c r="P8">
        <f>IFERROR(IF(MOD(O8,$D8)=0,$E8,$F8),"")</f>
        <v>1</v>
      </c>
      <c r="Q8" t="str">
        <f>IF($E8=P8,","&amp;O8,"")</f>
        <v/>
      </c>
      <c r="R8" t="str">
        <f>IF($F8=P8,","&amp;O8,"")</f>
        <v>,77</v>
      </c>
      <c r="S8">
        <f>IF(S$4&lt;=$J8,VALUE(SUBSTITUTE(MID($I8,IFERROR(FIND(CHAR(1),SUBSTITUTE($I8,",",CHAR(1),S$4-1)),1),IFERROR(FIND(CHAR(1),SUBSTITUTE($I8,",",CHAR(1),S$4)),LEN($I8)+1)-IFERROR(FIND(CHAR(1),SUBSTITUTE($I8,",",CHAR(1),S$4-1)),1)),",","")),"")</f>
        <v>1501</v>
      </c>
      <c r="T8">
        <f t="shared" si="43"/>
        <v>1504</v>
      </c>
      <c r="U8">
        <f>IFERROR(IF(MOD(T8,$D8)=0,$E8,$F8),"")</f>
        <v>1</v>
      </c>
      <c r="V8" t="str">
        <f t="shared" si="44"/>
        <v/>
      </c>
      <c r="W8" t="str">
        <f t="shared" si="45"/>
        <v>,77,1504</v>
      </c>
      <c r="X8">
        <f t="shared" si="1"/>
        <v>1862</v>
      </c>
      <c r="Y8">
        <f t="shared" si="2"/>
        <v>1865</v>
      </c>
      <c r="Z8">
        <f t="shared" ref="Z8:BK8" si="62">IFERROR(IF(MOD(Y8,$D8)=0,$E8,$F8),"")</f>
        <v>1</v>
      </c>
      <c r="AA8" t="str">
        <f t="shared" si="4"/>
        <v/>
      </c>
      <c r="AB8" t="str">
        <f t="shared" si="5"/>
        <v>,77,1504,1865</v>
      </c>
      <c r="AC8">
        <f t="shared" si="6"/>
        <v>6241</v>
      </c>
      <c r="AD8">
        <f t="shared" si="2"/>
        <v>6244</v>
      </c>
      <c r="AE8">
        <f t="shared" ref="AE8:BK8" si="63">IFERROR(IF(MOD(AD8,$D8)=0,$E8,$F8),"")</f>
        <v>1</v>
      </c>
      <c r="AF8" t="str">
        <f t="shared" si="9"/>
        <v/>
      </c>
      <c r="AG8" t="str">
        <f t="shared" si="10"/>
        <v>,77,1504,1865,6244</v>
      </c>
      <c r="AH8">
        <f t="shared" si="11"/>
        <v>3600</v>
      </c>
      <c r="AI8">
        <f t="shared" si="2"/>
        <v>3603</v>
      </c>
      <c r="AJ8">
        <f t="shared" ref="AJ8:BK8" si="64">IFERROR(IF(MOD(AI8,$D8)=0,$E8,$F8),"")</f>
        <v>1</v>
      </c>
      <c r="AK8" t="str">
        <f t="shared" si="14"/>
        <v/>
      </c>
      <c r="AL8" t="str">
        <f t="shared" si="15"/>
        <v>,77,1504,1865,6244,3603</v>
      </c>
      <c r="AM8">
        <f t="shared" si="16"/>
        <v>9409</v>
      </c>
      <c r="AN8">
        <f t="shared" si="2"/>
        <v>9412</v>
      </c>
      <c r="AO8">
        <f t="shared" ref="AO8:BK8" si="65">IFERROR(IF(MOD(AN8,$D8)=0,$E8,$F8),"")</f>
        <v>1</v>
      </c>
      <c r="AP8" t="str">
        <f t="shared" si="19"/>
        <v/>
      </c>
      <c r="AQ8" t="str">
        <f t="shared" si="20"/>
        <v>,77,1504,1865,6244,3603,9412</v>
      </c>
      <c r="AR8" t="str">
        <f t="shared" si="21"/>
        <v/>
      </c>
      <c r="AS8" t="str">
        <f t="shared" si="2"/>
        <v/>
      </c>
      <c r="AT8" t="str">
        <f t="shared" ref="AT8:BK8" si="66">IFERROR(IF(MOD(AS8,$D8)=0,$E8,$F8),"")</f>
        <v/>
      </c>
      <c r="AU8" t="str">
        <f t="shared" si="24"/>
        <v/>
      </c>
      <c r="AV8" t="str">
        <f t="shared" si="25"/>
        <v>,77,1504,1865,6244,3603,9412</v>
      </c>
      <c r="AW8" t="str">
        <f t="shared" si="26"/>
        <v/>
      </c>
      <c r="AX8" t="str">
        <f t="shared" si="2"/>
        <v/>
      </c>
      <c r="AY8" t="str">
        <f t="shared" ref="AY8:BK8" si="67">IFERROR(IF(MOD(AX8,$D8)=0,$E8,$F8),"")</f>
        <v/>
      </c>
      <c r="AZ8" t="str">
        <f t="shared" si="29"/>
        <v/>
      </c>
      <c r="BA8" t="str">
        <f t="shared" si="30"/>
        <v>,77,1504,1865,6244,3603,9412</v>
      </c>
      <c r="BB8" t="str">
        <f t="shared" si="31"/>
        <v/>
      </c>
      <c r="BC8" t="str">
        <f t="shared" si="2"/>
        <v/>
      </c>
      <c r="BD8" t="str">
        <f t="shared" ref="BD8:BK8" si="68">IFERROR(IF(MOD(BC8,$D8)=0,$E8,$F8),"")</f>
        <v/>
      </c>
      <c r="BE8" t="str">
        <f t="shared" si="34"/>
        <v/>
      </c>
      <c r="BF8" t="str">
        <f t="shared" si="35"/>
        <v>,77,1504,1865,6244,3603,9412</v>
      </c>
      <c r="BG8" t="str">
        <f t="shared" si="36"/>
        <v/>
      </c>
      <c r="BH8" t="str">
        <f t="shared" si="2"/>
        <v/>
      </c>
      <c r="BI8" t="str">
        <f t="shared" ref="BI8:BK8" si="69">IFERROR(IF(MOD(BH8,$D8)=0,$E8,$F8),"")</f>
        <v/>
      </c>
      <c r="BJ8" t="str">
        <f t="shared" si="39"/>
        <v/>
      </c>
      <c r="BK8" t="str">
        <f t="shared" si="40"/>
        <v>,77,1504,1865,6244,3603,9412</v>
      </c>
    </row>
    <row r="9" spans="1:65" x14ac:dyDescent="0.25">
      <c r="A9" s="6">
        <v>2</v>
      </c>
      <c r="B9" s="6">
        <v>0</v>
      </c>
      <c r="C9" s="6" t="str">
        <f>"*19"</f>
        <v>*19</v>
      </c>
      <c r="D9" s="6">
        <v>23</v>
      </c>
      <c r="E9" s="6">
        <v>2</v>
      </c>
      <c r="F9" s="6">
        <v>3</v>
      </c>
      <c r="G9" s="6"/>
      <c r="H9" s="6"/>
      <c r="I9" s="6" t="str">
        <f>IF(E6=B9,BJ6,"")&amp;IF(F6=B9,BK6,"")&amp;IF(E7=B9,BJ7,"")&amp;IF(F7=B9,BK7,"")&amp;IF(E8=B9,BJ8,"")&amp;IF(F8=B9,BK8,"")</f>
        <v>,60,71,81,80</v>
      </c>
      <c r="J9" s="6">
        <f>LEN(I9)-LEN(SUBSTITUTE(I9,",",""))</f>
        <v>4</v>
      </c>
      <c r="K9" s="6">
        <f>K5+J9</f>
        <v>6</v>
      </c>
      <c r="L9" s="6" t="str">
        <f>IF(E10=B9,BJ10,"")&amp;IF(F10=B9,BK10,"")&amp;IF(E11=B9,BJ11,"")&amp;IF(F11=B9,BK11,"")&amp;IF(E12=B9,BJ12,"")&amp;IF(F12=B9,BK12,"")</f>
        <v>,83,1510,1871,6250,3609,9418</v>
      </c>
      <c r="M9" s="6">
        <f>LEN(L9)-LEN(SUBSTITUTE(L9,",",""))</f>
        <v>6</v>
      </c>
      <c r="N9" s="6">
        <f t="shared" ref="N9:N36" si="70">IF(N$4&lt;=$J9,VALUE(SUBSTITUTE(MID($I9,IFERROR(FIND(CHAR(1),SUBSTITUTE($I9,",",CHAR(1),(N$4+1)-1)),1),IFERROR(FIND(CHAR(1),SUBSTITUTE($I9,",",CHAR(1),(N$4+1))),LEN($I9)+1)-IFERROR(FIND(CHAR(1),SUBSTITUTE($I9,",",CHAR(1),(N$4+1)-1)),1)),",","")),"")</f>
        <v>60</v>
      </c>
      <c r="O9" s="6">
        <f t="shared" si="42"/>
        <v>1140</v>
      </c>
      <c r="P9" s="6">
        <f t="shared" ref="P9:P36" si="71">IFERROR(IF(O9-$D9*INT(O9/$D9)=0,$E9,$F9),"")</f>
        <v>3</v>
      </c>
      <c r="Q9" s="6" t="str">
        <f t="shared" ref="Q9:Q36" si="72">IF($E9=P9,","&amp;O9,"")</f>
        <v/>
      </c>
      <c r="R9" s="6" t="str">
        <f t="shared" ref="R9:R36" si="73">IF($F9=P9,","&amp;O9,"")</f>
        <v>,1140</v>
      </c>
      <c r="S9" s="6">
        <f t="shared" ref="S9:AH36" si="74">IF(S$4&lt;=$J9,VALUE(SUBSTITUTE(MID($I9,IFERROR(FIND(CHAR(1),SUBSTITUTE($I9,",",CHAR(1),(S$4+1)-1)),1),IFERROR(FIND(CHAR(1),SUBSTITUTE($I9,",",CHAR(1),(S$4+1))),LEN($I9)+1)-IFERROR(FIND(CHAR(1),SUBSTITUTE($I9,",",CHAR(1),(S$4+1)-1)),1)),",","")),"")</f>
        <v>71</v>
      </c>
      <c r="T9" s="6">
        <f t="shared" si="43"/>
        <v>1349</v>
      </c>
      <c r="U9" s="6">
        <f t="shared" ref="U9:U36" si="75">IFERROR(IF(T9-$D9*INT(T9/$D9)=0,$E9,$F9),"")</f>
        <v>3</v>
      </c>
      <c r="V9" s="6" t="str">
        <f t="shared" si="44"/>
        <v/>
      </c>
      <c r="W9" s="6" t="str">
        <f t="shared" si="45"/>
        <v>,1140,1349</v>
      </c>
      <c r="X9" s="6">
        <f t="shared" si="74"/>
        <v>81</v>
      </c>
      <c r="Y9" s="6">
        <f t="shared" ref="Y9:AN9" si="76">IFERROR(ROUNDDOWN(IF(LEFT($C9,1)="*",X9*IF(RIGHT($C9,LEN($C9)-1)="old",X9,VALUE(RIGHT($C9,LEN($C9)-1))),X9+IF(RIGHT($C9,LEN($C9)-1)="old",X9,VALUE(RIGHT($C9,LEN($C9)-1))))/$D$3,0),"")</f>
        <v>1539</v>
      </c>
      <c r="Z9" s="6">
        <f t="shared" ref="Z9:AO9" si="77">IFERROR(IF(Y9-$D9*INT(Y9/$D9)=0,$E9,$F9),"")</f>
        <v>3</v>
      </c>
      <c r="AA9" s="6" t="str">
        <f t="shared" si="4"/>
        <v/>
      </c>
      <c r="AB9" s="6" t="str">
        <f t="shared" si="5"/>
        <v>,1140,1349,1539</v>
      </c>
      <c r="AC9" s="6">
        <f t="shared" si="74"/>
        <v>80</v>
      </c>
      <c r="AD9" s="6">
        <f t="shared" ref="AD9:AS9" si="78">IFERROR(ROUNDDOWN(IF(LEFT($C9,1)="*",AC9*IF(RIGHT($C9,LEN($C9)-1)="old",AC9,VALUE(RIGHT($C9,LEN($C9)-1))),AC9+IF(RIGHT($C9,LEN($C9)-1)="old",AC9,VALUE(RIGHT($C9,LEN($C9)-1))))/$D$3,0),"")</f>
        <v>1520</v>
      </c>
      <c r="AE9" s="6">
        <f t="shared" ref="AE9:AE33" si="79">IFERROR(IF(AD9-$D9*INT(AD9/$D9)=0,$E9,$F9),"")</f>
        <v>3</v>
      </c>
      <c r="AF9" s="6" t="str">
        <f t="shared" si="9"/>
        <v/>
      </c>
      <c r="AG9" s="6" t="str">
        <f t="shared" si="10"/>
        <v>,1140,1349,1539,1520</v>
      </c>
      <c r="AH9" s="6" t="str">
        <f t="shared" si="74"/>
        <v/>
      </c>
      <c r="AI9" s="6" t="str">
        <f t="shared" ref="AI9:AX9" si="80">IFERROR(ROUNDDOWN(IF(LEFT($C9,1)="*",AH9*IF(RIGHT($C9,LEN($C9)-1)="old",AH9,VALUE(RIGHT($C9,LEN($C9)-1))),AH9+IF(RIGHT($C9,LEN($C9)-1)="old",AH9,VALUE(RIGHT($C9,LEN($C9)-1))))/$D$3,0),"")</f>
        <v/>
      </c>
      <c r="AJ9" s="6" t="str">
        <f t="shared" ref="AJ9:AJ33" si="81">IFERROR(IF(AI9-$D9*INT(AI9/$D9)=0,$E9,$F9),"")</f>
        <v/>
      </c>
      <c r="AK9" s="6" t="str">
        <f t="shared" si="14"/>
        <v/>
      </c>
      <c r="AL9" s="6" t="str">
        <f t="shared" si="15"/>
        <v>,1140,1349,1539,1520</v>
      </c>
      <c r="AM9" s="6" t="str">
        <f t="shared" ref="AM9:BB36" si="82">IF(AM$4&lt;=$J9,VALUE(SUBSTITUTE(MID($I9,IFERROR(FIND(CHAR(1),SUBSTITUTE($I9,",",CHAR(1),(AM$4+1)-1)),1),IFERROR(FIND(CHAR(1),SUBSTITUTE($I9,",",CHAR(1),(AM$4+1))),LEN($I9)+1)-IFERROR(FIND(CHAR(1),SUBSTITUTE($I9,",",CHAR(1),(AM$4+1)-1)),1)),",","")),"")</f>
        <v/>
      </c>
      <c r="AN9" s="6" t="str">
        <f t="shared" ref="AN9:BC9" si="83">IFERROR(ROUNDDOWN(IF(LEFT($C9,1)="*",AM9*IF(RIGHT($C9,LEN($C9)-1)="old",AM9,VALUE(RIGHT($C9,LEN($C9)-1))),AM9+IF(RIGHT($C9,LEN($C9)-1)="old",AM9,VALUE(RIGHT($C9,LEN($C9)-1))))/$D$3,0),"")</f>
        <v/>
      </c>
      <c r="AO9" s="6" t="str">
        <f t="shared" ref="AO9:AO33" si="84">IFERROR(IF(AN9-$D9*INT(AN9/$D9)=0,$E9,$F9),"")</f>
        <v/>
      </c>
      <c r="AP9" s="6" t="str">
        <f t="shared" si="19"/>
        <v/>
      </c>
      <c r="AQ9" s="6" t="str">
        <f t="shared" si="20"/>
        <v>,1140,1349,1539,1520</v>
      </c>
      <c r="AR9" s="6" t="str">
        <f t="shared" si="82"/>
        <v/>
      </c>
      <c r="AS9" s="6" t="str">
        <f t="shared" ref="AS9:BK9" si="85">IFERROR(ROUNDDOWN(IF(LEFT($C9,1)="*",AR9*IF(RIGHT($C9,LEN($C9)-1)="old",AR9,VALUE(RIGHT($C9,LEN($C9)-1))),AR9+IF(RIGHT($C9,LEN($C9)-1)="old",AR9,VALUE(RIGHT($C9,LEN($C9)-1))))/$D$3,0),"")</f>
        <v/>
      </c>
      <c r="AT9" s="6" t="str">
        <f t="shared" ref="AT9:BK9" si="86">IFERROR(IF(AS9-$D9*INT(AS9/$D9)=0,$E9,$F9),"")</f>
        <v/>
      </c>
      <c r="AU9" s="6" t="str">
        <f t="shared" si="24"/>
        <v/>
      </c>
      <c r="AV9" s="6" t="str">
        <f t="shared" si="25"/>
        <v>,1140,1349,1539,1520</v>
      </c>
      <c r="AW9" s="6" t="str">
        <f t="shared" si="82"/>
        <v/>
      </c>
      <c r="AX9" s="6" t="str">
        <f t="shared" ref="AX9:BM9" si="87">IFERROR(ROUNDDOWN(IF(LEFT($C9,1)="*",AW9*IF(RIGHT($C9,LEN($C9)-1)="old",AW9,VALUE(RIGHT($C9,LEN($C9)-1))),AW9+IF(RIGHT($C9,LEN($C9)-1)="old",AW9,VALUE(RIGHT($C9,LEN($C9)-1))))/$D$3,0),"")</f>
        <v/>
      </c>
      <c r="AY9" s="6" t="str">
        <f t="shared" ref="AY9:BK9" si="88">IFERROR(IF(AX9-$D9*INT(AX9/$D9)=0,$E9,$F9),"")</f>
        <v/>
      </c>
      <c r="AZ9" s="6" t="str">
        <f t="shared" si="29"/>
        <v/>
      </c>
      <c r="BA9" s="6" t="str">
        <f t="shared" si="30"/>
        <v>,1140,1349,1539,1520</v>
      </c>
      <c r="BB9" s="6" t="str">
        <f t="shared" si="82"/>
        <v/>
      </c>
      <c r="BC9" s="6" t="str">
        <f t="shared" ref="BC9:BM9" si="89">IFERROR(ROUNDDOWN(IF(LEFT($C9,1)="*",BB9*IF(RIGHT($C9,LEN($C9)-1)="old",BB9,VALUE(RIGHT($C9,LEN($C9)-1))),BB9+IF(RIGHT($C9,LEN($C9)-1)="old",BB9,VALUE(RIGHT($C9,LEN($C9)-1))))/$D$3,0),"")</f>
        <v/>
      </c>
      <c r="BD9" s="6" t="str">
        <f t="shared" ref="BD9:BK9" si="90">IFERROR(IF(BC9-$D9*INT(BC9/$D9)=0,$E9,$F9),"")</f>
        <v/>
      </c>
      <c r="BE9" s="6" t="str">
        <f t="shared" si="34"/>
        <v/>
      </c>
      <c r="BF9" s="6" t="str">
        <f t="shared" si="35"/>
        <v>,1140,1349,1539,1520</v>
      </c>
      <c r="BG9" s="6" t="str">
        <f t="shared" ref="X9:BG36" si="91">IF(BG$4&lt;=$J9,VALUE(SUBSTITUTE(MID($I9,IFERROR(FIND(CHAR(1),SUBSTITUTE($I9,",",CHAR(1),(BG$4+1)-1)),1),IFERROR(FIND(CHAR(1),SUBSTITUTE($I9,",",CHAR(1),(BG$4+1))),LEN($I9)+1)-IFERROR(FIND(CHAR(1),SUBSTITUTE($I9,",",CHAR(1),(BG$4+1)-1)),1)),",","")),"")</f>
        <v/>
      </c>
      <c r="BH9" s="6" t="str">
        <f t="shared" ref="BH9:BM9" si="92">IFERROR(ROUNDDOWN(IF(LEFT($C9,1)="*",BG9*IF(RIGHT($C9,LEN($C9)-1)="old",BG9,VALUE(RIGHT($C9,LEN($C9)-1))),BG9+IF(RIGHT($C9,LEN($C9)-1)="old",BG9,VALUE(RIGHT($C9,LEN($C9)-1))))/$D$3,0),"")</f>
        <v/>
      </c>
      <c r="BI9" s="6" t="str">
        <f t="shared" ref="BI9:BK9" si="93">IFERROR(IF(BH9-$D9*INT(BH9/$D9)=0,$E9,$F9),"")</f>
        <v/>
      </c>
      <c r="BJ9" s="6" t="str">
        <f t="shared" si="39"/>
        <v/>
      </c>
      <c r="BK9" s="6" t="str">
        <f t="shared" si="40"/>
        <v>,1140,1349,1539,1520</v>
      </c>
      <c r="BL9" s="6"/>
      <c r="BM9" s="6"/>
    </row>
    <row r="10" spans="1:65" x14ac:dyDescent="0.25">
      <c r="A10" s="6"/>
      <c r="B10" s="6">
        <v>1</v>
      </c>
      <c r="C10" s="6" t="str">
        <f>"+6"</f>
        <v>+6</v>
      </c>
      <c r="D10" s="6">
        <v>19</v>
      </c>
      <c r="E10" s="6">
        <v>2</v>
      </c>
      <c r="F10" s="6">
        <v>0</v>
      </c>
      <c r="G10" s="6"/>
      <c r="H10" s="6"/>
      <c r="I10" s="6" t="str">
        <f>IF(E7=B10,BJ7,"")&amp;IF(F7=B10,BK7,"")&amp;IF(E8=B10,BJ8,"")&amp;IF(F8=B10,BK8,"")&amp;IF(E9=B10,BJ9,"")&amp;IF(F9=B10,BK9,"")</f>
        <v>,77,1504,1865,6244,3603,9412</v>
      </c>
      <c r="J10" s="6">
        <f>LEN(I10)-LEN(SUBSTITUTE(I10,",",""))</f>
        <v>6</v>
      </c>
      <c r="K10" s="6">
        <f t="shared" ref="K10:K72" si="94">K6+J10</f>
        <v>10</v>
      </c>
      <c r="L10" s="6" t="str">
        <f>IF(E11=B10,BJ11,"")&amp;IF(F11=B10,BK11,"")&amp;IF(E12=B10,BJ12,"")&amp;IF(F12=B10,BK12,"")</f>
        <v>,1143,1352,1542,1523</v>
      </c>
      <c r="M10" s="6">
        <f>LEN(L10)-LEN(SUBSTITUTE(L10,",",""))</f>
        <v>4</v>
      </c>
      <c r="N10" s="6">
        <f t="shared" si="70"/>
        <v>77</v>
      </c>
      <c r="O10" s="6">
        <f t="shared" si="42"/>
        <v>83</v>
      </c>
      <c r="P10" s="6">
        <f t="shared" si="71"/>
        <v>0</v>
      </c>
      <c r="Q10" s="6" t="str">
        <f t="shared" si="72"/>
        <v/>
      </c>
      <c r="R10" s="6" t="str">
        <f t="shared" si="73"/>
        <v>,83</v>
      </c>
      <c r="S10" s="6">
        <f t="shared" si="74"/>
        <v>1504</v>
      </c>
      <c r="T10" s="6">
        <f t="shared" si="43"/>
        <v>1510</v>
      </c>
      <c r="U10" s="6">
        <f t="shared" si="75"/>
        <v>0</v>
      </c>
      <c r="V10" s="6" t="str">
        <f t="shared" si="44"/>
        <v/>
      </c>
      <c r="W10" s="6" t="str">
        <f t="shared" si="45"/>
        <v>,83,1510</v>
      </c>
      <c r="X10" s="6">
        <f t="shared" si="74"/>
        <v>1865</v>
      </c>
      <c r="Y10" s="6">
        <f t="shared" ref="Y10:AN10" si="95">IFERROR(ROUNDDOWN(IF(LEFT($C10,1)="*",X10*IF(RIGHT($C10,LEN($C10)-1)="old",X10,VALUE(RIGHT($C10,LEN($C10)-1))),X10+IF(RIGHT($C10,LEN($C10)-1)="old",X10,VALUE(RIGHT($C10,LEN($C10)-1))))/$D$3,0),"")</f>
        <v>1871</v>
      </c>
      <c r="Z10" s="6">
        <f t="shared" ref="Z10:AO10" si="96">IFERROR(IF(Y10-$D10*INT(Y10/$D10)=0,$E10,$F10),"")</f>
        <v>0</v>
      </c>
      <c r="AA10" s="6" t="str">
        <f t="shared" si="4"/>
        <v/>
      </c>
      <c r="AB10" s="6" t="str">
        <f t="shared" si="5"/>
        <v>,83,1510,1871</v>
      </c>
      <c r="AC10" s="6">
        <f t="shared" si="74"/>
        <v>6244</v>
      </c>
      <c r="AD10" s="6">
        <f t="shared" ref="AD10:AS10" si="97">IFERROR(ROUNDDOWN(IF(LEFT($C10,1)="*",AC10*IF(RIGHT($C10,LEN($C10)-1)="old",AC10,VALUE(RIGHT($C10,LEN($C10)-1))),AC10+IF(RIGHT($C10,LEN($C10)-1)="old",AC10,VALUE(RIGHT($C10,LEN($C10)-1))))/$D$3,0),"")</f>
        <v>6250</v>
      </c>
      <c r="AE10" s="6">
        <f t="shared" ref="AE10:AT10" si="98">IFERROR(IF(AD10-$D10*INT(AD10/$D10)=0,$E10,$F10),"")</f>
        <v>0</v>
      </c>
      <c r="AF10" s="6" t="str">
        <f t="shared" si="9"/>
        <v/>
      </c>
      <c r="AG10" s="6" t="str">
        <f t="shared" si="10"/>
        <v>,83,1510,1871,6250</v>
      </c>
      <c r="AH10" s="6">
        <f t="shared" si="74"/>
        <v>3603</v>
      </c>
      <c r="AI10" s="6">
        <f t="shared" ref="AI10:AX10" si="99">IFERROR(ROUNDDOWN(IF(LEFT($C10,1)="*",AH10*IF(RIGHT($C10,LEN($C10)-1)="old",AH10,VALUE(RIGHT($C10,LEN($C10)-1))),AH10+IF(RIGHT($C10,LEN($C10)-1)="old",AH10,VALUE(RIGHT($C10,LEN($C10)-1))))/$D$3,0),"")</f>
        <v>3609</v>
      </c>
      <c r="AJ10" s="6">
        <f t="shared" ref="AJ10:AY10" si="100">IFERROR(IF(AI10-$D10*INT(AI10/$D10)=0,$E10,$F10),"")</f>
        <v>0</v>
      </c>
      <c r="AK10" s="6" t="str">
        <f t="shared" si="14"/>
        <v/>
      </c>
      <c r="AL10" s="6" t="str">
        <f t="shared" si="15"/>
        <v>,83,1510,1871,6250,3609</v>
      </c>
      <c r="AM10" s="6">
        <f t="shared" si="82"/>
        <v>9412</v>
      </c>
      <c r="AN10" s="6">
        <f t="shared" ref="AN10:BC10" si="101">IFERROR(ROUNDDOWN(IF(LEFT($C10,1)="*",AM10*IF(RIGHT($C10,LEN($C10)-1)="old",AM10,VALUE(RIGHT($C10,LEN($C10)-1))),AM10+IF(RIGHT($C10,LEN($C10)-1)="old",AM10,VALUE(RIGHT($C10,LEN($C10)-1))))/$D$3,0),"")</f>
        <v>9418</v>
      </c>
      <c r="AO10" s="6">
        <f t="shared" ref="AO10:BD10" si="102">IFERROR(IF(AN10-$D10*INT(AN10/$D10)=0,$E10,$F10),"")</f>
        <v>0</v>
      </c>
      <c r="AP10" s="6" t="str">
        <f t="shared" si="19"/>
        <v/>
      </c>
      <c r="AQ10" s="6" t="str">
        <f t="shared" si="20"/>
        <v>,83,1510,1871,6250,3609,9418</v>
      </c>
      <c r="AR10" s="6" t="str">
        <f t="shared" si="82"/>
        <v/>
      </c>
      <c r="AS10" s="6" t="str">
        <f t="shared" ref="AS10:BK10" si="103">IFERROR(ROUNDDOWN(IF(LEFT($C10,1)="*",AR10*IF(RIGHT($C10,LEN($C10)-1)="old",AR10,VALUE(RIGHT($C10,LEN($C10)-1))),AR10+IF(RIGHT($C10,LEN($C10)-1)="old",AR10,VALUE(RIGHT($C10,LEN($C10)-1))))/$D$3,0),"")</f>
        <v/>
      </c>
      <c r="AT10" s="6" t="str">
        <f t="shared" ref="AT10:BK10" si="104">IFERROR(IF(AS10-$D10*INT(AS10/$D10)=0,$E10,$F10),"")</f>
        <v/>
      </c>
      <c r="AU10" s="6" t="str">
        <f t="shared" si="24"/>
        <v/>
      </c>
      <c r="AV10" s="6" t="str">
        <f t="shared" si="25"/>
        <v>,83,1510,1871,6250,3609,9418</v>
      </c>
      <c r="AW10" s="6" t="str">
        <f t="shared" si="82"/>
        <v/>
      </c>
      <c r="AX10" s="6" t="str">
        <f t="shared" ref="AX10:BM10" si="105">IFERROR(ROUNDDOWN(IF(LEFT($C10,1)="*",AW10*IF(RIGHT($C10,LEN($C10)-1)="old",AW10,VALUE(RIGHT($C10,LEN($C10)-1))),AW10+IF(RIGHT($C10,LEN($C10)-1)="old",AW10,VALUE(RIGHT($C10,LEN($C10)-1))))/$D$3,0),"")</f>
        <v/>
      </c>
      <c r="AY10" s="6" t="str">
        <f t="shared" ref="AY10:BM10" si="106">IFERROR(IF(AX10-$D10*INT(AX10/$D10)=0,$E10,$F10),"")</f>
        <v/>
      </c>
      <c r="AZ10" s="6" t="str">
        <f t="shared" si="29"/>
        <v/>
      </c>
      <c r="BA10" s="6" t="str">
        <f t="shared" si="30"/>
        <v>,83,1510,1871,6250,3609,9418</v>
      </c>
      <c r="BB10" s="6" t="str">
        <f t="shared" si="82"/>
        <v/>
      </c>
      <c r="BC10" s="6" t="str">
        <f t="shared" ref="BC10:BM10" si="107">IFERROR(ROUNDDOWN(IF(LEFT($C10,1)="*",BB10*IF(RIGHT($C10,LEN($C10)-1)="old",BB10,VALUE(RIGHT($C10,LEN($C10)-1))),BB10+IF(RIGHT($C10,LEN($C10)-1)="old",BB10,VALUE(RIGHT($C10,LEN($C10)-1))))/$D$3,0),"")</f>
        <v/>
      </c>
      <c r="BD10" s="6" t="str">
        <f t="shared" ref="BD10:BM10" si="108">IFERROR(IF(BC10-$D10*INT(BC10/$D10)=0,$E10,$F10),"")</f>
        <v/>
      </c>
      <c r="BE10" s="6" t="str">
        <f t="shared" si="34"/>
        <v/>
      </c>
      <c r="BF10" s="6" t="str">
        <f t="shared" si="35"/>
        <v>,83,1510,1871,6250,3609,9418</v>
      </c>
      <c r="BG10" s="6" t="str">
        <f t="shared" si="91"/>
        <v/>
      </c>
      <c r="BH10" s="6" t="str">
        <f t="shared" ref="BH10:BM10" si="109">IFERROR(ROUNDDOWN(IF(LEFT($C10,1)="*",BG10*IF(RIGHT($C10,LEN($C10)-1)="old",BG10,VALUE(RIGHT($C10,LEN($C10)-1))),BG10+IF(RIGHT($C10,LEN($C10)-1)="old",BG10,VALUE(RIGHT($C10,LEN($C10)-1))))/$D$3,0),"")</f>
        <v/>
      </c>
      <c r="BI10" s="6" t="str">
        <f t="shared" ref="BI10:BM10" si="110">IFERROR(IF(BH10-$D10*INT(BH10/$D10)=0,$E10,$F10),"")</f>
        <v/>
      </c>
      <c r="BJ10" s="6" t="str">
        <f t="shared" si="39"/>
        <v/>
      </c>
      <c r="BK10" s="6" t="str">
        <f t="shared" si="40"/>
        <v>,83,1510,1871,6250,3609,9418</v>
      </c>
      <c r="BL10" s="6"/>
      <c r="BM10" s="6"/>
    </row>
    <row r="11" spans="1:65" x14ac:dyDescent="0.25">
      <c r="A11" s="6"/>
      <c r="B11" s="6">
        <v>2</v>
      </c>
      <c r="C11" s="6" t="str">
        <f>"*old"</f>
        <v>*old</v>
      </c>
      <c r="D11" s="6">
        <v>13</v>
      </c>
      <c r="E11" s="6">
        <v>1</v>
      </c>
      <c r="F11" s="6">
        <v>3</v>
      </c>
      <c r="G11" s="6"/>
      <c r="H11" s="6"/>
      <c r="I11" s="6" t="str">
        <f>IF(E8=B11,BJ8,"")&amp;IF(F8=B11,BK8,"")&amp;IF(E9=B11,BJ9,"")&amp;IF(F9=B11,BK9,"")&amp;IF(E10=B11,BJ10,"")&amp;IF(F10=B11,BK10,"")</f>
        <v/>
      </c>
      <c r="J11" s="6">
        <f>LEN(I11)-LEN(SUBSTITUTE(I11,",",""))</f>
        <v>0</v>
      </c>
      <c r="K11" s="6">
        <f t="shared" si="94"/>
        <v>3</v>
      </c>
      <c r="L11" s="6" t="str">
        <f>IF(E12=B11,BJ12,"")&amp;IF(F12=B11,BK12,"")</f>
        <v/>
      </c>
      <c r="M11" s="6">
        <f>LEN(L11)-LEN(SUBSTITUTE(L11,",",""))</f>
        <v>0</v>
      </c>
      <c r="N11" s="6" t="str">
        <f t="shared" si="70"/>
        <v/>
      </c>
      <c r="O11" s="6" t="str">
        <f t="shared" si="42"/>
        <v/>
      </c>
      <c r="P11" s="6" t="str">
        <f t="shared" si="71"/>
        <v/>
      </c>
      <c r="Q11" s="6" t="str">
        <f t="shared" si="72"/>
        <v/>
      </c>
      <c r="R11" s="6" t="str">
        <f t="shared" si="73"/>
        <v/>
      </c>
      <c r="S11" s="6" t="str">
        <f t="shared" si="74"/>
        <v/>
      </c>
      <c r="T11" s="6" t="str">
        <f t="shared" si="43"/>
        <v/>
      </c>
      <c r="U11" s="6" t="str">
        <f t="shared" si="75"/>
        <v/>
      </c>
      <c r="V11" s="6" t="str">
        <f t="shared" si="44"/>
        <v/>
      </c>
      <c r="W11" s="6" t="str">
        <f t="shared" si="45"/>
        <v/>
      </c>
      <c r="X11" s="6" t="str">
        <f t="shared" si="91"/>
        <v/>
      </c>
      <c r="Y11" s="6" t="str">
        <f t="shared" ref="Y11:AN11" si="111">IFERROR(ROUNDDOWN(IF(LEFT($C11,1)="*",X11*IF(RIGHT($C11,LEN($C11)-1)="old",X11,VALUE(RIGHT($C11,LEN($C11)-1))),X11+IF(RIGHT($C11,LEN($C11)-1)="old",X11,VALUE(RIGHT($C11,LEN($C11)-1))))/$D$3,0),"")</f>
        <v/>
      </c>
      <c r="Z11" s="6" t="str">
        <f t="shared" ref="Z11:AO11" si="112">IFERROR(IF(Y11-$D11*INT(Y11/$D11)=0,$E11,$F11),"")</f>
        <v/>
      </c>
      <c r="AA11" s="6" t="str">
        <f t="shared" si="4"/>
        <v/>
      </c>
      <c r="AB11" s="6" t="str">
        <f t="shared" si="5"/>
        <v/>
      </c>
      <c r="AC11" s="6" t="str">
        <f t="shared" si="91"/>
        <v/>
      </c>
      <c r="AD11" s="6" t="str">
        <f t="shared" ref="AD11:AS11" si="113">IFERROR(ROUNDDOWN(IF(LEFT($C11,1)="*",AC11*IF(RIGHT($C11,LEN($C11)-1)="old",AC11,VALUE(RIGHT($C11,LEN($C11)-1))),AC11+IF(RIGHT($C11,LEN($C11)-1)="old",AC11,VALUE(RIGHT($C11,LEN($C11)-1))))/$D$3,0),"")</f>
        <v/>
      </c>
      <c r="AE11" s="6" t="str">
        <f t="shared" ref="AE11:AT11" si="114">IFERROR(IF(AD11-$D11*INT(AD11/$D11)=0,$E11,$F11),"")</f>
        <v/>
      </c>
      <c r="AF11" s="6" t="str">
        <f t="shared" si="9"/>
        <v/>
      </c>
      <c r="AG11" s="6" t="str">
        <f t="shared" si="10"/>
        <v/>
      </c>
      <c r="AH11" s="6" t="str">
        <f t="shared" si="91"/>
        <v/>
      </c>
      <c r="AI11" s="6" t="str">
        <f t="shared" ref="AI11:AX11" si="115">IFERROR(ROUNDDOWN(IF(LEFT($C11,1)="*",AH11*IF(RIGHT($C11,LEN($C11)-1)="old",AH11,VALUE(RIGHT($C11,LEN($C11)-1))),AH11+IF(RIGHT($C11,LEN($C11)-1)="old",AH11,VALUE(RIGHT($C11,LEN($C11)-1))))/$D$3,0),"")</f>
        <v/>
      </c>
      <c r="AJ11" s="6" t="str">
        <f t="shared" ref="AJ11:AY11" si="116">IFERROR(IF(AI11-$D11*INT(AI11/$D11)=0,$E11,$F11),"")</f>
        <v/>
      </c>
      <c r="AK11" s="6" t="str">
        <f t="shared" si="14"/>
        <v/>
      </c>
      <c r="AL11" s="6" t="str">
        <f t="shared" si="15"/>
        <v/>
      </c>
      <c r="AM11" s="6" t="str">
        <f t="shared" si="91"/>
        <v/>
      </c>
      <c r="AN11" s="6" t="str">
        <f t="shared" ref="AN11:BC11" si="117">IFERROR(ROUNDDOWN(IF(LEFT($C11,1)="*",AM11*IF(RIGHT($C11,LEN($C11)-1)="old",AM11,VALUE(RIGHT($C11,LEN($C11)-1))),AM11+IF(RIGHT($C11,LEN($C11)-1)="old",AM11,VALUE(RIGHT($C11,LEN($C11)-1))))/$D$3,0),"")</f>
        <v/>
      </c>
      <c r="AO11" s="6" t="str">
        <f t="shared" ref="AO11:BD11" si="118">IFERROR(IF(AN11-$D11*INT(AN11/$D11)=0,$E11,$F11),"")</f>
        <v/>
      </c>
      <c r="AP11" s="6" t="str">
        <f t="shared" si="19"/>
        <v/>
      </c>
      <c r="AQ11" s="6" t="str">
        <f t="shared" si="20"/>
        <v/>
      </c>
      <c r="AR11" s="6" t="str">
        <f t="shared" si="91"/>
        <v/>
      </c>
      <c r="AS11" s="6" t="str">
        <f t="shared" ref="AS11:BK11" si="119">IFERROR(ROUNDDOWN(IF(LEFT($C11,1)="*",AR11*IF(RIGHT($C11,LEN($C11)-1)="old",AR11,VALUE(RIGHT($C11,LEN($C11)-1))),AR11+IF(RIGHT($C11,LEN($C11)-1)="old",AR11,VALUE(RIGHT($C11,LEN($C11)-1))))/$D$3,0),"")</f>
        <v/>
      </c>
      <c r="AT11" s="6" t="str">
        <f t="shared" ref="AT11:BK11" si="120">IFERROR(IF(AS11-$D11*INT(AS11/$D11)=0,$E11,$F11),"")</f>
        <v/>
      </c>
      <c r="AU11" s="6" t="str">
        <f t="shared" si="24"/>
        <v/>
      </c>
      <c r="AV11" s="6" t="str">
        <f t="shared" si="25"/>
        <v/>
      </c>
      <c r="AW11" s="6" t="str">
        <f t="shared" si="91"/>
        <v/>
      </c>
      <c r="AX11" s="6" t="str">
        <f t="shared" ref="AX11:BM11" si="121">IFERROR(ROUNDDOWN(IF(LEFT($C11,1)="*",AW11*IF(RIGHT($C11,LEN($C11)-1)="old",AW11,VALUE(RIGHT($C11,LEN($C11)-1))),AW11+IF(RIGHT($C11,LEN($C11)-1)="old",AW11,VALUE(RIGHT($C11,LEN($C11)-1))))/$D$3,0),"")</f>
        <v/>
      </c>
      <c r="AY11" s="6" t="str">
        <f t="shared" ref="AY11:BM11" si="122">IFERROR(IF(AX11-$D11*INT(AX11/$D11)=0,$E11,$F11),"")</f>
        <v/>
      </c>
      <c r="AZ11" s="6" t="str">
        <f t="shared" si="29"/>
        <v/>
      </c>
      <c r="BA11" s="6" t="str">
        <f t="shared" si="30"/>
        <v/>
      </c>
      <c r="BB11" s="6" t="str">
        <f t="shared" si="91"/>
        <v/>
      </c>
      <c r="BC11" s="6" t="str">
        <f t="shared" ref="BC11:BM11" si="123">IFERROR(ROUNDDOWN(IF(LEFT($C11,1)="*",BB11*IF(RIGHT($C11,LEN($C11)-1)="old",BB11,VALUE(RIGHT($C11,LEN($C11)-1))),BB11+IF(RIGHT($C11,LEN($C11)-1)="old",BB11,VALUE(RIGHT($C11,LEN($C11)-1))))/$D$3,0),"")</f>
        <v/>
      </c>
      <c r="BD11" s="6" t="str">
        <f t="shared" ref="BD11:BM11" si="124">IFERROR(IF(BC11-$D11*INT(BC11/$D11)=0,$E11,$F11),"")</f>
        <v/>
      </c>
      <c r="BE11" s="6" t="str">
        <f t="shared" si="34"/>
        <v/>
      </c>
      <c r="BF11" s="6" t="str">
        <f t="shared" si="35"/>
        <v/>
      </c>
      <c r="BG11" s="6" t="str">
        <f t="shared" si="91"/>
        <v/>
      </c>
      <c r="BH11" s="6" t="str">
        <f t="shared" ref="BH11:BM11" si="125">IFERROR(ROUNDDOWN(IF(LEFT($C11,1)="*",BG11*IF(RIGHT($C11,LEN($C11)-1)="old",BG11,VALUE(RIGHT($C11,LEN($C11)-1))),BG11+IF(RIGHT($C11,LEN($C11)-1)="old",BG11,VALUE(RIGHT($C11,LEN($C11)-1))))/$D$3,0),"")</f>
        <v/>
      </c>
      <c r="BI11" s="6" t="str">
        <f t="shared" ref="BI11:BM11" si="126">IFERROR(IF(BH11-$D11*INT(BH11/$D11)=0,$E11,$F11),"")</f>
        <v/>
      </c>
      <c r="BJ11" s="6" t="str">
        <f t="shared" si="39"/>
        <v/>
      </c>
      <c r="BK11" s="6" t="str">
        <f t="shared" si="40"/>
        <v/>
      </c>
      <c r="BL11" s="6"/>
      <c r="BM11" s="6"/>
    </row>
    <row r="12" spans="1:65" x14ac:dyDescent="0.25">
      <c r="A12" s="6"/>
      <c r="B12" s="6">
        <v>3</v>
      </c>
      <c r="C12" s="6" t="str">
        <f>"+3"</f>
        <v>+3</v>
      </c>
      <c r="D12" s="6">
        <v>17</v>
      </c>
      <c r="E12" s="6">
        <v>0</v>
      </c>
      <c r="F12" s="6">
        <v>1</v>
      </c>
      <c r="G12" s="6"/>
      <c r="H12" s="6"/>
      <c r="I12" s="6" t="str">
        <f>IF(E9=B12,BJ9,"")&amp;IF(F9=B12,BK9,"")&amp;IF(E10=B12,BJ10,"")&amp;IF(F10=B12,BK10,"")&amp;IF(E11=B12,BJ11,"")&amp;IF(F11=B12,BK11,"")</f>
        <v>,1140,1349,1539,1520</v>
      </c>
      <c r="J12" s="6">
        <f>LEN(I12)-LEN(SUBSTITUTE(I12,",",""))</f>
        <v>4</v>
      </c>
      <c r="K12" s="6">
        <f t="shared" si="94"/>
        <v>10</v>
      </c>
      <c r="L12" s="6"/>
      <c r="M12" s="6">
        <f>LEN(L12)-LEN(SUBSTITUTE(L12,",",""))</f>
        <v>0</v>
      </c>
      <c r="N12" s="6">
        <f t="shared" si="70"/>
        <v>1140</v>
      </c>
      <c r="O12" s="6">
        <f t="shared" si="42"/>
        <v>1143</v>
      </c>
      <c r="P12" s="6">
        <f t="shared" si="71"/>
        <v>1</v>
      </c>
      <c r="Q12" s="6" t="str">
        <f t="shared" si="72"/>
        <v/>
      </c>
      <c r="R12" s="6" t="str">
        <f t="shared" si="73"/>
        <v>,1143</v>
      </c>
      <c r="S12" s="6">
        <f t="shared" si="74"/>
        <v>1349</v>
      </c>
      <c r="T12" s="6">
        <f t="shared" si="43"/>
        <v>1352</v>
      </c>
      <c r="U12" s="6">
        <f t="shared" si="75"/>
        <v>1</v>
      </c>
      <c r="V12" s="6" t="str">
        <f t="shared" si="44"/>
        <v/>
      </c>
      <c r="W12" s="6" t="str">
        <f t="shared" si="45"/>
        <v>,1143,1352</v>
      </c>
      <c r="X12" s="6">
        <f t="shared" si="91"/>
        <v>1539</v>
      </c>
      <c r="Y12" s="6">
        <f t="shared" ref="Y12:AN23" si="127">IFERROR(ROUNDDOWN(IF(LEFT($C12,1)="*",X12*IF(RIGHT($C12,LEN($C12)-1)="old",X12,VALUE(RIGHT($C12,LEN($C12)-1))),X12+IF(RIGHT($C12,LEN($C12)-1)="old",X12,VALUE(RIGHT($C12,LEN($C12)-1))))/$D$3,0),"")</f>
        <v>1542</v>
      </c>
      <c r="Z12" s="6">
        <f t="shared" ref="Z12:AO12" si="128">IFERROR(IF(Y12-$D12*INT(Y12/$D12)=0,$E12,$F12),"")</f>
        <v>1</v>
      </c>
      <c r="AA12" s="6" t="str">
        <f t="shared" si="4"/>
        <v/>
      </c>
      <c r="AB12" s="6" t="str">
        <f t="shared" si="5"/>
        <v>,1143,1352,1542</v>
      </c>
      <c r="AC12" s="6">
        <f t="shared" si="91"/>
        <v>1520</v>
      </c>
      <c r="AD12" s="6">
        <f t="shared" ref="AD12:AS24" si="129">IFERROR(ROUNDDOWN(IF(LEFT($C12,1)="*",AC12*IF(RIGHT($C12,LEN($C12)-1)="old",AC12,VALUE(RIGHT($C12,LEN($C12)-1))),AC12+IF(RIGHT($C12,LEN($C12)-1)="old",AC12,VALUE(RIGHT($C12,LEN($C12)-1))))/$D$3,0),"")</f>
        <v>1523</v>
      </c>
      <c r="AE12" s="6">
        <f t="shared" ref="AE12:AT12" si="130">IFERROR(IF(AD12-$D12*INT(AD12/$D12)=0,$E12,$F12),"")</f>
        <v>1</v>
      </c>
      <c r="AF12" s="6" t="str">
        <f t="shared" si="9"/>
        <v/>
      </c>
      <c r="AG12" s="6" t="str">
        <f t="shared" si="10"/>
        <v>,1143,1352,1542,1523</v>
      </c>
      <c r="AH12" s="6" t="str">
        <f t="shared" si="91"/>
        <v/>
      </c>
      <c r="AI12" s="6" t="str">
        <f t="shared" ref="AI12:AX24" si="131">IFERROR(ROUNDDOWN(IF(LEFT($C12,1)="*",AH12*IF(RIGHT($C12,LEN($C12)-1)="old",AH12,VALUE(RIGHT($C12,LEN($C12)-1))),AH12+IF(RIGHT($C12,LEN($C12)-1)="old",AH12,VALUE(RIGHT($C12,LEN($C12)-1))))/$D$3,0),"")</f>
        <v/>
      </c>
      <c r="AJ12" s="6" t="str">
        <f t="shared" ref="AJ12:AY12" si="132">IFERROR(IF(AI12-$D12*INT(AI12/$D12)=0,$E12,$F12),"")</f>
        <v/>
      </c>
      <c r="AK12" s="6" t="str">
        <f t="shared" si="14"/>
        <v/>
      </c>
      <c r="AL12" s="6" t="str">
        <f t="shared" si="15"/>
        <v>,1143,1352,1542,1523</v>
      </c>
      <c r="AM12" s="6" t="str">
        <f t="shared" si="91"/>
        <v/>
      </c>
      <c r="AN12" s="6" t="str">
        <f t="shared" ref="AN12:BC12" si="133">IFERROR(ROUNDDOWN(IF(LEFT($C12,1)="*",AM12*IF(RIGHT($C12,LEN($C12)-1)="old",AM12,VALUE(RIGHT($C12,LEN($C12)-1))),AM12+IF(RIGHT($C12,LEN($C12)-1)="old",AM12,VALUE(RIGHT($C12,LEN($C12)-1))))/$D$3,0),"")</f>
        <v/>
      </c>
      <c r="AO12" s="6" t="str">
        <f t="shared" ref="AO12:BD12" si="134">IFERROR(IF(AN12-$D12*INT(AN12/$D12)=0,$E12,$F12),"")</f>
        <v/>
      </c>
      <c r="AP12" s="6" t="str">
        <f t="shared" si="19"/>
        <v/>
      </c>
      <c r="AQ12" s="6" t="str">
        <f t="shared" si="20"/>
        <v>,1143,1352,1542,1523</v>
      </c>
      <c r="AR12" s="6" t="str">
        <f t="shared" si="91"/>
        <v/>
      </c>
      <c r="AS12" s="6" t="str">
        <f t="shared" ref="AS12:BK12" si="135">IFERROR(ROUNDDOWN(IF(LEFT($C12,1)="*",AR12*IF(RIGHT($C12,LEN($C12)-1)="old",AR12,VALUE(RIGHT($C12,LEN($C12)-1))),AR12+IF(RIGHT($C12,LEN($C12)-1)="old",AR12,VALUE(RIGHT($C12,LEN($C12)-1))))/$D$3,0),"")</f>
        <v/>
      </c>
      <c r="AT12" s="6" t="str">
        <f t="shared" ref="AT12:BK12" si="136">IFERROR(IF(AS12-$D12*INT(AS12/$D12)=0,$E12,$F12),"")</f>
        <v/>
      </c>
      <c r="AU12" s="6" t="str">
        <f t="shared" si="24"/>
        <v/>
      </c>
      <c r="AV12" s="6" t="str">
        <f t="shared" si="25"/>
        <v>,1143,1352,1542,1523</v>
      </c>
      <c r="AW12" s="6" t="str">
        <f t="shared" si="91"/>
        <v/>
      </c>
      <c r="AX12" s="6" t="str">
        <f t="shared" ref="AX12:BM12" si="137">IFERROR(ROUNDDOWN(IF(LEFT($C12,1)="*",AW12*IF(RIGHT($C12,LEN($C12)-1)="old",AW12,VALUE(RIGHT($C12,LEN($C12)-1))),AW12+IF(RIGHT($C12,LEN($C12)-1)="old",AW12,VALUE(RIGHT($C12,LEN($C12)-1))))/$D$3,0),"")</f>
        <v/>
      </c>
      <c r="AY12" s="6" t="str">
        <f t="shared" ref="AY12:BM12" si="138">IFERROR(IF(AX12-$D12*INT(AX12/$D12)=0,$E12,$F12),"")</f>
        <v/>
      </c>
      <c r="AZ12" s="6" t="str">
        <f t="shared" si="29"/>
        <v/>
      </c>
      <c r="BA12" s="6" t="str">
        <f t="shared" si="30"/>
        <v>,1143,1352,1542,1523</v>
      </c>
      <c r="BB12" s="6" t="str">
        <f t="shared" si="91"/>
        <v/>
      </c>
      <c r="BC12" s="6" t="str">
        <f t="shared" ref="BC12:BM12" si="139">IFERROR(ROUNDDOWN(IF(LEFT($C12,1)="*",BB12*IF(RIGHT($C12,LEN($C12)-1)="old",BB12,VALUE(RIGHT($C12,LEN($C12)-1))),BB12+IF(RIGHT($C12,LEN($C12)-1)="old",BB12,VALUE(RIGHT($C12,LEN($C12)-1))))/$D$3,0),"")</f>
        <v/>
      </c>
      <c r="BD12" s="6" t="str">
        <f t="shared" ref="BD12:BM12" si="140">IFERROR(IF(BC12-$D12*INT(BC12/$D12)=0,$E12,$F12),"")</f>
        <v/>
      </c>
      <c r="BE12" s="6" t="str">
        <f t="shared" si="34"/>
        <v/>
      </c>
      <c r="BF12" s="6" t="str">
        <f t="shared" si="35"/>
        <v>,1143,1352,1542,1523</v>
      </c>
      <c r="BG12" s="6" t="str">
        <f t="shared" si="91"/>
        <v/>
      </c>
      <c r="BH12" s="6" t="str">
        <f t="shared" ref="BH12:BM12" si="141">IFERROR(ROUNDDOWN(IF(LEFT($C12,1)="*",BG12*IF(RIGHT($C12,LEN($C12)-1)="old",BG12,VALUE(RIGHT($C12,LEN($C12)-1))),BG12+IF(RIGHT($C12,LEN($C12)-1)="old",BG12,VALUE(RIGHT($C12,LEN($C12)-1))))/$D$3,0),"")</f>
        <v/>
      </c>
      <c r="BI12" s="6" t="str">
        <f t="shared" ref="BI12:BM12" si="142">IFERROR(IF(BH12-$D12*INT(BH12/$D12)=0,$E12,$F12),"")</f>
        <v/>
      </c>
      <c r="BJ12" s="6" t="str">
        <f t="shared" si="39"/>
        <v/>
      </c>
      <c r="BK12" s="6" t="str">
        <f t="shared" si="40"/>
        <v>,1143,1352,1542,1523</v>
      </c>
      <c r="BL12" s="6"/>
      <c r="BM12" s="6"/>
    </row>
    <row r="13" spans="1:65" x14ac:dyDescent="0.25">
      <c r="A13">
        <v>3</v>
      </c>
      <c r="B13">
        <v>0</v>
      </c>
      <c r="C13" t="str">
        <f>"*19"</f>
        <v>*19</v>
      </c>
      <c r="D13">
        <v>23</v>
      </c>
      <c r="E13">
        <v>2</v>
      </c>
      <c r="F13">
        <v>3</v>
      </c>
      <c r="I13" s="7" t="str">
        <f>IF(E10=B13,BJ10,"")&amp;IF(F10=B13,BK10,"")&amp;IF(E11=B13,BJ11,"")&amp;IF(F11=B13,BK11,"")&amp;IF(E12=B13,BJ12,"")&amp;IF(F12=B13,BK12,"")</f>
        <v>,83,1510,1871,6250,3609,9418</v>
      </c>
      <c r="J13">
        <f>LEN(I13)-LEN(SUBSTITUTE(I13,",",""))</f>
        <v>6</v>
      </c>
      <c r="K13">
        <f>K9+J13</f>
        <v>12</v>
      </c>
      <c r="L13" s="7" t="str">
        <f>IF(E14=B13,BJ14,"")&amp;IF(F14=B13,BK14,"")&amp;IF(E15=B13,BJ15,"")&amp;IF(F15=B13,BK15,"")&amp;IF(E16=B13,BJ16,"")&amp;IF(F16=B13,BK16,"")</f>
        <v>,1149,1358,1548,1529</v>
      </c>
      <c r="M13">
        <f>LEN(L13)-LEN(SUBSTITUTE(L13,",",""))</f>
        <v>4</v>
      </c>
      <c r="N13">
        <f t="shared" si="70"/>
        <v>83</v>
      </c>
      <c r="O13">
        <f t="shared" si="42"/>
        <v>1577</v>
      </c>
      <c r="P13" s="7">
        <f t="shared" si="71"/>
        <v>3</v>
      </c>
      <c r="Q13" t="str">
        <f t="shared" si="72"/>
        <v/>
      </c>
      <c r="R13" t="str">
        <f t="shared" si="73"/>
        <v>,1577</v>
      </c>
      <c r="S13">
        <f t="shared" si="74"/>
        <v>1510</v>
      </c>
      <c r="T13">
        <f t="shared" si="43"/>
        <v>28690</v>
      </c>
      <c r="U13" s="7">
        <f t="shared" si="75"/>
        <v>3</v>
      </c>
      <c r="V13" t="str">
        <f t="shared" si="44"/>
        <v/>
      </c>
      <c r="W13" t="str">
        <f t="shared" si="45"/>
        <v>,1577,28690</v>
      </c>
      <c r="X13">
        <f t="shared" si="91"/>
        <v>1871</v>
      </c>
      <c r="Y13">
        <f t="shared" si="127"/>
        <v>35549</v>
      </c>
      <c r="Z13" s="7">
        <f t="shared" ref="Z13" si="143">IFERROR(IF(Y13-$D13*INT(Y13/$D13)=0,$E13,$F13),"")</f>
        <v>3</v>
      </c>
      <c r="AA13" t="str">
        <f t="shared" si="4"/>
        <v/>
      </c>
      <c r="AB13" t="str">
        <f t="shared" si="5"/>
        <v>,1577,28690,35549</v>
      </c>
      <c r="AC13">
        <f t="shared" si="91"/>
        <v>6250</v>
      </c>
      <c r="AD13">
        <f t="shared" si="129"/>
        <v>118750</v>
      </c>
      <c r="AE13" s="7">
        <f t="shared" ref="AE13" si="144">IFERROR(IF(AD13-$D13*INT(AD13/$D13)=0,$E13,$F13),"")</f>
        <v>3</v>
      </c>
      <c r="AF13" t="str">
        <f t="shared" si="9"/>
        <v/>
      </c>
      <c r="AG13" t="str">
        <f t="shared" si="10"/>
        <v>,1577,28690,35549,118750</v>
      </c>
      <c r="AH13">
        <f t="shared" si="91"/>
        <v>3609</v>
      </c>
      <c r="AI13">
        <f t="shared" si="131"/>
        <v>68571</v>
      </c>
      <c r="AJ13" s="7">
        <f t="shared" ref="AJ13" si="145">IFERROR(IF(AI13-$D13*INT(AI13/$D13)=0,$E13,$F13),"")</f>
        <v>3</v>
      </c>
      <c r="AK13" t="str">
        <f t="shared" si="14"/>
        <v/>
      </c>
      <c r="AL13" t="str">
        <f t="shared" si="15"/>
        <v>,1577,28690,35549,118750,68571</v>
      </c>
      <c r="AM13">
        <f t="shared" si="82"/>
        <v>9418</v>
      </c>
      <c r="AN13">
        <f t="shared" ref="AN13:BK13" si="146">IFERROR(ROUNDDOWN(IF(LEFT($C13,1)="*",AM13*IF(RIGHT($C13,LEN($C13)-1)="old",AM13,VALUE(RIGHT($C13,LEN($C13)-1))),AM13+IF(RIGHT($C13,LEN($C13)-1)="old",AM13,VALUE(RIGHT($C13,LEN($C13)-1))))/$D$3,0),"")</f>
        <v>178942</v>
      </c>
      <c r="AO13" s="7">
        <f t="shared" ref="AO13" si="147">IFERROR(IF(AN13-$D13*INT(AN13/$D13)=0,$E13,$F13),"")</f>
        <v>3</v>
      </c>
      <c r="AP13" t="str">
        <f t="shared" si="19"/>
        <v/>
      </c>
      <c r="AQ13" t="str">
        <f t="shared" si="20"/>
        <v>,1577,28690,35549,118750,68571,178942</v>
      </c>
      <c r="AR13" t="str">
        <f t="shared" si="91"/>
        <v/>
      </c>
      <c r="AS13" t="str">
        <f t="shared" ref="AS13:BK13" si="148">IFERROR(ROUNDDOWN(IF(LEFT($C13,1)="*",AR13*IF(RIGHT($C13,LEN($C13)-1)="old",AR13,VALUE(RIGHT($C13,LEN($C13)-1))),AR13+IF(RIGHT($C13,LEN($C13)-1)="old",AR13,VALUE(RIGHT($C13,LEN($C13)-1))))/$D$3,0),"")</f>
        <v/>
      </c>
      <c r="AT13" s="7" t="str">
        <f t="shared" ref="AT13:BK13" si="149">IFERROR(IF(AS13-$D13*INT(AS13/$D13)=0,$E13,$F13),"")</f>
        <v/>
      </c>
      <c r="AU13" t="str">
        <f t="shared" si="24"/>
        <v/>
      </c>
      <c r="AV13" t="str">
        <f t="shared" si="25"/>
        <v>,1577,28690,35549,118750,68571,178942</v>
      </c>
      <c r="AW13" t="str">
        <f t="shared" si="91"/>
        <v/>
      </c>
      <c r="AX13" t="str">
        <f t="shared" ref="AX13:BK13" si="150">IFERROR(ROUNDDOWN(IF(LEFT($C13,1)="*",AW13*IF(RIGHT($C13,LEN($C13)-1)="old",AW13,VALUE(RIGHT($C13,LEN($C13)-1))),AW13+IF(RIGHT($C13,LEN($C13)-1)="old",AW13,VALUE(RIGHT($C13,LEN($C13)-1))))/$D$3,0),"")</f>
        <v/>
      </c>
      <c r="AY13" s="7" t="str">
        <f t="shared" ref="AY13:BK13" si="151">IFERROR(IF(AX13-$D13*INT(AX13/$D13)=0,$E13,$F13),"")</f>
        <v/>
      </c>
      <c r="AZ13" t="str">
        <f t="shared" si="29"/>
        <v/>
      </c>
      <c r="BA13" t="str">
        <f t="shared" si="30"/>
        <v>,1577,28690,35549,118750,68571,178942</v>
      </c>
      <c r="BB13" t="str">
        <f t="shared" si="91"/>
        <v/>
      </c>
      <c r="BC13" t="str">
        <f t="shared" ref="BC13:BK13" si="152">IFERROR(ROUNDDOWN(IF(LEFT($C13,1)="*",BB13*IF(RIGHT($C13,LEN($C13)-1)="old",BB13,VALUE(RIGHT($C13,LEN($C13)-1))),BB13+IF(RIGHT($C13,LEN($C13)-1)="old",BB13,VALUE(RIGHT($C13,LEN($C13)-1))))/$D$3,0),"")</f>
        <v/>
      </c>
      <c r="BD13" s="7" t="str">
        <f t="shared" ref="BD13:BK13" si="153">IFERROR(IF(BC13-$D13*INT(BC13/$D13)=0,$E13,$F13),"")</f>
        <v/>
      </c>
      <c r="BE13" t="str">
        <f t="shared" si="34"/>
        <v/>
      </c>
      <c r="BF13" t="str">
        <f t="shared" si="35"/>
        <v>,1577,28690,35549,118750,68571,178942</v>
      </c>
      <c r="BG13" t="str">
        <f t="shared" si="91"/>
        <v/>
      </c>
      <c r="BH13" t="str">
        <f t="shared" ref="BH13:BK13" si="154">IFERROR(ROUNDDOWN(IF(LEFT($C13,1)="*",BG13*IF(RIGHT($C13,LEN($C13)-1)="old",BG13,VALUE(RIGHT($C13,LEN($C13)-1))),BG13+IF(RIGHT($C13,LEN($C13)-1)="old",BG13,VALUE(RIGHT($C13,LEN($C13)-1))))/$D$3,0),"")</f>
        <v/>
      </c>
      <c r="BI13" s="7" t="str">
        <f t="shared" ref="BI13:BK13" si="155">IFERROR(IF(BH13-$D13*INT(BH13/$D13)=0,$E13,$F13),"")</f>
        <v/>
      </c>
      <c r="BJ13" t="str">
        <f t="shared" si="39"/>
        <v/>
      </c>
      <c r="BK13" t="str">
        <f t="shared" si="40"/>
        <v>,1577,28690,35549,118750,68571,178942</v>
      </c>
    </row>
    <row r="14" spans="1:65" x14ac:dyDescent="0.25">
      <c r="B14">
        <v>1</v>
      </c>
      <c r="C14" t="str">
        <f>"+6"</f>
        <v>+6</v>
      </c>
      <c r="D14">
        <v>19</v>
      </c>
      <c r="E14">
        <v>2</v>
      </c>
      <c r="F14">
        <v>0</v>
      </c>
      <c r="I14" s="7" t="str">
        <f>IF(E11=B14,BJ11,"")&amp;IF(F11=B14,BK11,"")&amp;IF(E12=B14,BJ12,"")&amp;IF(F12=B14,BK12,"")&amp;IF(E13=B14,BJ13,"")&amp;IF(F13=B14,BK13,"")</f>
        <v>,1143,1352,1542,1523</v>
      </c>
      <c r="J14">
        <f>LEN(I14)-LEN(SUBSTITUTE(I14,",",""))</f>
        <v>4</v>
      </c>
      <c r="K14">
        <f t="shared" si="94"/>
        <v>14</v>
      </c>
      <c r="L14" s="7" t="str">
        <f>IF(E15=B14,BJ15,"")&amp;IF(F15=B14,BK15,"")&amp;IF(E16=B14,BJ16,"")&amp;IF(F16=B14,BK16,"")</f>
        <v>,1580,28693,35552,118753,68574,178945</v>
      </c>
      <c r="M14">
        <f>LEN(L14)-LEN(SUBSTITUTE(L14,",",""))</f>
        <v>6</v>
      </c>
      <c r="N14">
        <f t="shared" si="70"/>
        <v>1143</v>
      </c>
      <c r="O14">
        <f t="shared" si="42"/>
        <v>1149</v>
      </c>
      <c r="P14" s="7">
        <f t="shared" si="71"/>
        <v>0</v>
      </c>
      <c r="Q14" t="str">
        <f t="shared" si="72"/>
        <v/>
      </c>
      <c r="R14" t="str">
        <f t="shared" si="73"/>
        <v>,1149</v>
      </c>
      <c r="S14">
        <f t="shared" si="74"/>
        <v>1352</v>
      </c>
      <c r="T14">
        <f t="shared" si="43"/>
        <v>1358</v>
      </c>
      <c r="U14" s="7">
        <f t="shared" si="75"/>
        <v>0</v>
      </c>
      <c r="V14" t="str">
        <f t="shared" si="44"/>
        <v/>
      </c>
      <c r="W14" t="str">
        <f t="shared" si="45"/>
        <v>,1149,1358</v>
      </c>
      <c r="X14">
        <f t="shared" si="91"/>
        <v>1542</v>
      </c>
      <c r="Y14">
        <f t="shared" si="127"/>
        <v>1548</v>
      </c>
      <c r="Z14" s="7">
        <f t="shared" ref="Z14:AO14" si="156">IFERROR(IF(Y14-$D14*INT(Y14/$D14)=0,$E14,$F14),"")</f>
        <v>0</v>
      </c>
      <c r="AA14" t="str">
        <f t="shared" si="4"/>
        <v/>
      </c>
      <c r="AB14" t="str">
        <f t="shared" si="5"/>
        <v>,1149,1358,1548</v>
      </c>
      <c r="AC14">
        <f t="shared" si="91"/>
        <v>1523</v>
      </c>
      <c r="AD14">
        <f t="shared" si="129"/>
        <v>1529</v>
      </c>
      <c r="AE14" s="7">
        <f t="shared" si="79"/>
        <v>0</v>
      </c>
      <c r="AF14" t="str">
        <f t="shared" si="9"/>
        <v/>
      </c>
      <c r="AG14" t="str">
        <f t="shared" si="10"/>
        <v>,1149,1358,1548,1529</v>
      </c>
      <c r="AH14" t="str">
        <f t="shared" si="91"/>
        <v/>
      </c>
      <c r="AI14" t="str">
        <f t="shared" si="131"/>
        <v/>
      </c>
      <c r="AJ14" s="7" t="str">
        <f t="shared" si="81"/>
        <v/>
      </c>
      <c r="AK14" t="str">
        <f t="shared" si="14"/>
        <v/>
      </c>
      <c r="AL14" t="str">
        <f t="shared" si="15"/>
        <v>,1149,1358,1548,1529</v>
      </c>
      <c r="AM14" t="str">
        <f t="shared" si="82"/>
        <v/>
      </c>
      <c r="AN14" t="str">
        <f t="shared" ref="AN14:BK14" si="157">IFERROR(ROUNDDOWN(IF(LEFT($C14,1)="*",AM14*IF(RIGHT($C14,LEN($C14)-1)="old",AM14,VALUE(RIGHT($C14,LEN($C14)-1))),AM14+IF(RIGHT($C14,LEN($C14)-1)="old",AM14,VALUE(RIGHT($C14,LEN($C14)-1))))/$D$3,0),"")</f>
        <v/>
      </c>
      <c r="AO14" s="7" t="str">
        <f t="shared" si="84"/>
        <v/>
      </c>
      <c r="AP14" t="str">
        <f t="shared" si="19"/>
        <v/>
      </c>
      <c r="AQ14" t="str">
        <f t="shared" si="20"/>
        <v>,1149,1358,1548,1529</v>
      </c>
      <c r="AR14" t="str">
        <f t="shared" si="91"/>
        <v/>
      </c>
      <c r="AS14" t="str">
        <f t="shared" ref="AS14:BK14" si="158">IFERROR(ROUNDDOWN(IF(LEFT($C14,1)="*",AR14*IF(RIGHT($C14,LEN($C14)-1)="old",AR14,VALUE(RIGHT($C14,LEN($C14)-1))),AR14+IF(RIGHT($C14,LEN($C14)-1)="old",AR14,VALUE(RIGHT($C14,LEN($C14)-1))))/$D$3,0),"")</f>
        <v/>
      </c>
      <c r="AT14" s="7" t="str">
        <f t="shared" ref="AT14:BK14" si="159">IFERROR(IF(AS14-$D14*INT(AS14/$D14)=0,$E14,$F14),"")</f>
        <v/>
      </c>
      <c r="AU14" t="str">
        <f t="shared" si="24"/>
        <v/>
      </c>
      <c r="AV14" t="str">
        <f t="shared" si="25"/>
        <v>,1149,1358,1548,1529</v>
      </c>
      <c r="AW14" t="str">
        <f t="shared" si="91"/>
        <v/>
      </c>
      <c r="AX14" t="str">
        <f t="shared" ref="AX14:BK14" si="160">IFERROR(ROUNDDOWN(IF(LEFT($C14,1)="*",AW14*IF(RIGHT($C14,LEN($C14)-1)="old",AW14,VALUE(RIGHT($C14,LEN($C14)-1))),AW14+IF(RIGHT($C14,LEN($C14)-1)="old",AW14,VALUE(RIGHT($C14,LEN($C14)-1))))/$D$3,0),"")</f>
        <v/>
      </c>
      <c r="AY14" s="7" t="str">
        <f t="shared" ref="AY14:BM14" si="161">IFERROR(IF(AX14-$D14*INT(AX14/$D14)=0,$E14,$F14),"")</f>
        <v/>
      </c>
      <c r="AZ14" t="str">
        <f t="shared" si="29"/>
        <v/>
      </c>
      <c r="BA14" t="str">
        <f t="shared" si="30"/>
        <v>,1149,1358,1548,1529</v>
      </c>
      <c r="BB14" t="str">
        <f t="shared" si="91"/>
        <v/>
      </c>
      <c r="BC14" t="str">
        <f t="shared" ref="BC14:BK14" si="162">IFERROR(ROUNDDOWN(IF(LEFT($C14,1)="*",BB14*IF(RIGHT($C14,LEN($C14)-1)="old",BB14,VALUE(RIGHT($C14,LEN($C14)-1))),BB14+IF(RIGHT($C14,LEN($C14)-1)="old",BB14,VALUE(RIGHT($C14,LEN($C14)-1))))/$D$3,0),"")</f>
        <v/>
      </c>
      <c r="BD14" s="7" t="str">
        <f t="shared" ref="BD14:BM14" si="163">IFERROR(IF(BC14-$D14*INT(BC14/$D14)=0,$E14,$F14),"")</f>
        <v/>
      </c>
      <c r="BE14" t="str">
        <f t="shared" si="34"/>
        <v/>
      </c>
      <c r="BF14" t="str">
        <f t="shared" si="35"/>
        <v>,1149,1358,1548,1529</v>
      </c>
      <c r="BG14" t="str">
        <f t="shared" si="91"/>
        <v/>
      </c>
      <c r="BH14" t="str">
        <f t="shared" ref="BH14:BK14" si="164">IFERROR(ROUNDDOWN(IF(LEFT($C14,1)="*",BG14*IF(RIGHT($C14,LEN($C14)-1)="old",BG14,VALUE(RIGHT($C14,LEN($C14)-1))),BG14+IF(RIGHT($C14,LEN($C14)-1)="old",BG14,VALUE(RIGHT($C14,LEN($C14)-1))))/$D$3,0),"")</f>
        <v/>
      </c>
      <c r="BI14" s="7" t="str">
        <f t="shared" ref="BI14:BM14" si="165">IFERROR(IF(BH14-$D14*INT(BH14/$D14)=0,$E14,$F14),"")</f>
        <v/>
      </c>
      <c r="BJ14" t="str">
        <f t="shared" si="39"/>
        <v/>
      </c>
      <c r="BK14" t="str">
        <f t="shared" si="40"/>
        <v>,1149,1358,1548,1529</v>
      </c>
    </row>
    <row r="15" spans="1:65" x14ac:dyDescent="0.25">
      <c r="B15">
        <v>2</v>
      </c>
      <c r="C15" t="str">
        <f>"*old"</f>
        <v>*old</v>
      </c>
      <c r="D15">
        <v>13</v>
      </c>
      <c r="E15">
        <v>1</v>
      </c>
      <c r="F15">
        <v>3</v>
      </c>
      <c r="I15" s="7" t="str">
        <f>IF(E12=B15,BJ12,"")&amp;IF(F12=B15,BK12,"")&amp;IF(E13=B15,BJ13,"")&amp;IF(F13=B15,BK13,"")&amp;IF(E14=B15,BJ14,"")&amp;IF(F14=B15,BK14,"")</f>
        <v/>
      </c>
      <c r="J15">
        <f>LEN(I15)-LEN(SUBSTITUTE(I15,",",""))</f>
        <v>0</v>
      </c>
      <c r="K15">
        <f t="shared" si="94"/>
        <v>3</v>
      </c>
      <c r="L15" s="7" t="str">
        <f>IF(E16=B15,BJ16,"")&amp;IF(F16=B15,BK16,"")</f>
        <v/>
      </c>
      <c r="M15">
        <f>LEN(L15)-LEN(SUBSTITUTE(L15,",",""))</f>
        <v>0</v>
      </c>
      <c r="N15" t="str">
        <f t="shared" si="70"/>
        <v/>
      </c>
      <c r="O15" t="str">
        <f t="shared" si="42"/>
        <v/>
      </c>
      <c r="P15" s="7" t="str">
        <f t="shared" si="71"/>
        <v/>
      </c>
      <c r="Q15" t="str">
        <f t="shared" si="72"/>
        <v/>
      </c>
      <c r="R15" t="str">
        <f t="shared" si="73"/>
        <v/>
      </c>
      <c r="S15" t="str">
        <f t="shared" si="74"/>
        <v/>
      </c>
      <c r="T15" t="str">
        <f t="shared" si="43"/>
        <v/>
      </c>
      <c r="U15" s="7" t="str">
        <f t="shared" si="75"/>
        <v/>
      </c>
      <c r="V15" t="str">
        <f t="shared" si="44"/>
        <v/>
      </c>
      <c r="W15" t="str">
        <f t="shared" si="45"/>
        <v/>
      </c>
      <c r="X15" t="str">
        <f t="shared" si="91"/>
        <v/>
      </c>
      <c r="Y15" t="str">
        <f t="shared" si="127"/>
        <v/>
      </c>
      <c r="Z15" s="7" t="str">
        <f t="shared" ref="Z15:AO15" si="166">IFERROR(IF(Y15-$D15*INT(Y15/$D15)=0,$E15,$F15),"")</f>
        <v/>
      </c>
      <c r="AA15" t="str">
        <f t="shared" si="4"/>
        <v/>
      </c>
      <c r="AB15" t="str">
        <f t="shared" si="5"/>
        <v/>
      </c>
      <c r="AC15" t="str">
        <f t="shared" si="91"/>
        <v/>
      </c>
      <c r="AD15" t="str">
        <f t="shared" si="129"/>
        <v/>
      </c>
      <c r="AE15" s="7" t="str">
        <f t="shared" si="79"/>
        <v/>
      </c>
      <c r="AF15" t="str">
        <f t="shared" si="9"/>
        <v/>
      </c>
      <c r="AG15" t="str">
        <f t="shared" si="10"/>
        <v/>
      </c>
      <c r="AH15" t="str">
        <f t="shared" si="91"/>
        <v/>
      </c>
      <c r="AI15" t="str">
        <f t="shared" si="131"/>
        <v/>
      </c>
      <c r="AJ15" s="7" t="str">
        <f t="shared" si="81"/>
        <v/>
      </c>
      <c r="AK15" t="str">
        <f t="shared" si="14"/>
        <v/>
      </c>
      <c r="AL15" t="str">
        <f t="shared" si="15"/>
        <v/>
      </c>
      <c r="AM15" t="str">
        <f t="shared" si="82"/>
        <v/>
      </c>
      <c r="AN15" t="str">
        <f t="shared" ref="AN15:BK15" si="167">IFERROR(ROUNDDOWN(IF(LEFT($C15,1)="*",AM15*IF(RIGHT($C15,LEN($C15)-1)="old",AM15,VALUE(RIGHT($C15,LEN($C15)-1))),AM15+IF(RIGHT($C15,LEN($C15)-1)="old",AM15,VALUE(RIGHT($C15,LEN($C15)-1))))/$D$3,0),"")</f>
        <v/>
      </c>
      <c r="AO15" s="7" t="str">
        <f t="shared" si="84"/>
        <v/>
      </c>
      <c r="AP15" t="str">
        <f t="shared" si="19"/>
        <v/>
      </c>
      <c r="AQ15" t="str">
        <f t="shared" si="20"/>
        <v/>
      </c>
      <c r="AR15" t="str">
        <f t="shared" si="91"/>
        <v/>
      </c>
      <c r="AS15" t="str">
        <f t="shared" ref="AS15:BK15" si="168">IFERROR(ROUNDDOWN(IF(LEFT($C15,1)="*",AR15*IF(RIGHT($C15,LEN($C15)-1)="old",AR15,VALUE(RIGHT($C15,LEN($C15)-1))),AR15+IF(RIGHT($C15,LEN($C15)-1)="old",AR15,VALUE(RIGHT($C15,LEN($C15)-1))))/$D$3,0),"")</f>
        <v/>
      </c>
      <c r="AT15" s="7" t="str">
        <f t="shared" ref="AT15:BK15" si="169">IFERROR(IF(AS15-$D15*INT(AS15/$D15)=0,$E15,$F15),"")</f>
        <v/>
      </c>
      <c r="AU15" t="str">
        <f t="shared" si="24"/>
        <v/>
      </c>
      <c r="AV15" t="str">
        <f t="shared" si="25"/>
        <v/>
      </c>
      <c r="AW15" t="str">
        <f t="shared" si="91"/>
        <v/>
      </c>
      <c r="AX15" t="str">
        <f t="shared" ref="AX15:BK15" si="170">IFERROR(ROUNDDOWN(IF(LEFT($C15,1)="*",AW15*IF(RIGHT($C15,LEN($C15)-1)="old",AW15,VALUE(RIGHT($C15,LEN($C15)-1))),AW15+IF(RIGHT($C15,LEN($C15)-1)="old",AW15,VALUE(RIGHT($C15,LEN($C15)-1))))/$D$3,0),"")</f>
        <v/>
      </c>
      <c r="AY15" s="7" t="str">
        <f t="shared" ref="AY15:BM15" si="171">IFERROR(IF(AX15-$D15*INT(AX15/$D15)=0,$E15,$F15),"")</f>
        <v/>
      </c>
      <c r="AZ15" t="str">
        <f t="shared" si="29"/>
        <v/>
      </c>
      <c r="BA15" t="str">
        <f t="shared" si="30"/>
        <v/>
      </c>
      <c r="BB15" t="str">
        <f t="shared" si="91"/>
        <v/>
      </c>
      <c r="BC15" t="str">
        <f t="shared" ref="BC15:BK15" si="172">IFERROR(ROUNDDOWN(IF(LEFT($C15,1)="*",BB15*IF(RIGHT($C15,LEN($C15)-1)="old",BB15,VALUE(RIGHT($C15,LEN($C15)-1))),BB15+IF(RIGHT($C15,LEN($C15)-1)="old",BB15,VALUE(RIGHT($C15,LEN($C15)-1))))/$D$3,0),"")</f>
        <v/>
      </c>
      <c r="BD15" s="7" t="str">
        <f t="shared" ref="BD15:BM15" si="173">IFERROR(IF(BC15-$D15*INT(BC15/$D15)=0,$E15,$F15),"")</f>
        <v/>
      </c>
      <c r="BE15" t="str">
        <f t="shared" si="34"/>
        <v/>
      </c>
      <c r="BF15" t="str">
        <f t="shared" si="35"/>
        <v/>
      </c>
      <c r="BG15" t="str">
        <f t="shared" si="91"/>
        <v/>
      </c>
      <c r="BH15" t="str">
        <f t="shared" ref="BH15:BK15" si="174">IFERROR(ROUNDDOWN(IF(LEFT($C15,1)="*",BG15*IF(RIGHT($C15,LEN($C15)-1)="old",BG15,VALUE(RIGHT($C15,LEN($C15)-1))),BG15+IF(RIGHT($C15,LEN($C15)-1)="old",BG15,VALUE(RIGHT($C15,LEN($C15)-1))))/$D$3,0),"")</f>
        <v/>
      </c>
      <c r="BI15" s="7" t="str">
        <f t="shared" ref="BI15:BM15" si="175">IFERROR(IF(BH15-$D15*INT(BH15/$D15)=0,$E15,$F15),"")</f>
        <v/>
      </c>
      <c r="BJ15" t="str">
        <f t="shared" si="39"/>
        <v/>
      </c>
      <c r="BK15" t="str">
        <f t="shared" si="40"/>
        <v/>
      </c>
    </row>
    <row r="16" spans="1:65" x14ac:dyDescent="0.25">
      <c r="B16">
        <v>3</v>
      </c>
      <c r="C16" t="str">
        <f>"+3"</f>
        <v>+3</v>
      </c>
      <c r="D16">
        <v>17</v>
      </c>
      <c r="E16">
        <v>0</v>
      </c>
      <c r="F16">
        <v>1</v>
      </c>
      <c r="I16" s="7" t="str">
        <f>IF(E13=B16,BJ13,"")&amp;IF(F13=B16,BK13,"")&amp;IF(E14=B16,BJ14,"")&amp;IF(F14=B16,BK14,"")&amp;IF(E15=B16,BJ15,"")&amp;IF(F15=B16,BK15,"")</f>
        <v>,1577,28690,35549,118750,68571,178942</v>
      </c>
      <c r="J16">
        <f>LEN(I16)-LEN(SUBSTITUTE(I16,",",""))</f>
        <v>6</v>
      </c>
      <c r="K16">
        <f t="shared" si="94"/>
        <v>16</v>
      </c>
      <c r="L16" s="7"/>
      <c r="M16">
        <f>LEN(L16)-LEN(SUBSTITUTE(L16,",",""))</f>
        <v>0</v>
      </c>
      <c r="N16">
        <f t="shared" si="70"/>
        <v>1577</v>
      </c>
      <c r="O16">
        <f t="shared" si="42"/>
        <v>1580</v>
      </c>
      <c r="P16" s="7">
        <f t="shared" si="71"/>
        <v>1</v>
      </c>
      <c r="Q16" t="str">
        <f t="shared" si="72"/>
        <v/>
      </c>
      <c r="R16" t="str">
        <f t="shared" si="73"/>
        <v>,1580</v>
      </c>
      <c r="S16">
        <f t="shared" si="74"/>
        <v>28690</v>
      </c>
      <c r="T16">
        <f t="shared" si="43"/>
        <v>28693</v>
      </c>
      <c r="U16" s="7">
        <f t="shared" si="75"/>
        <v>1</v>
      </c>
      <c r="V16" t="str">
        <f t="shared" si="44"/>
        <v/>
      </c>
      <c r="W16" t="str">
        <f t="shared" si="45"/>
        <v>,1580,28693</v>
      </c>
      <c r="X16">
        <f t="shared" si="91"/>
        <v>35549</v>
      </c>
      <c r="Y16">
        <f t="shared" ref="Y16:AN16" si="176">IFERROR(ROUNDDOWN(IF(LEFT($C16,1)="*",X16*IF(RIGHT($C16,LEN($C16)-1)="old",X16,VALUE(RIGHT($C16,LEN($C16)-1))),X16+IF(RIGHT($C16,LEN($C16)-1)="old",X16,VALUE(RIGHT($C16,LEN($C16)-1))))/$D$3,0),"")</f>
        <v>35552</v>
      </c>
      <c r="Z16" s="7">
        <f t="shared" ref="Z16:AO16" si="177">IFERROR(IF(Y16-$D16*INT(Y16/$D16)=0,$E16,$F16),"")</f>
        <v>1</v>
      </c>
      <c r="AA16" t="str">
        <f t="shared" si="4"/>
        <v/>
      </c>
      <c r="AB16" t="str">
        <f t="shared" si="5"/>
        <v>,1580,28693,35552</v>
      </c>
      <c r="AC16">
        <f t="shared" si="91"/>
        <v>118750</v>
      </c>
      <c r="AD16">
        <f t="shared" si="129"/>
        <v>118753</v>
      </c>
      <c r="AE16" s="7">
        <f t="shared" si="79"/>
        <v>1</v>
      </c>
      <c r="AF16" t="str">
        <f t="shared" si="9"/>
        <v/>
      </c>
      <c r="AG16" t="str">
        <f t="shared" si="10"/>
        <v>,1580,28693,35552,118753</v>
      </c>
      <c r="AH16">
        <f t="shared" si="91"/>
        <v>68571</v>
      </c>
      <c r="AI16">
        <f t="shared" si="131"/>
        <v>68574</v>
      </c>
      <c r="AJ16" s="7">
        <f t="shared" si="81"/>
        <v>1</v>
      </c>
      <c r="AK16" t="str">
        <f t="shared" si="14"/>
        <v/>
      </c>
      <c r="AL16" t="str">
        <f t="shared" si="15"/>
        <v>,1580,28693,35552,118753,68574</v>
      </c>
      <c r="AM16">
        <f t="shared" si="82"/>
        <v>178942</v>
      </c>
      <c r="AN16">
        <f t="shared" ref="AN16:BK16" si="178">IFERROR(ROUNDDOWN(IF(LEFT($C16,1)="*",AM16*IF(RIGHT($C16,LEN($C16)-1)="old",AM16,VALUE(RIGHT($C16,LEN($C16)-1))),AM16+IF(RIGHT($C16,LEN($C16)-1)="old",AM16,VALUE(RIGHT($C16,LEN($C16)-1))))/$D$3,0),"")</f>
        <v>178945</v>
      </c>
      <c r="AO16" s="7">
        <f t="shared" si="84"/>
        <v>1</v>
      </c>
      <c r="AP16" t="str">
        <f t="shared" si="19"/>
        <v/>
      </c>
      <c r="AQ16" t="str">
        <f t="shared" si="20"/>
        <v>,1580,28693,35552,118753,68574,178945</v>
      </c>
      <c r="AR16" t="str">
        <f t="shared" si="91"/>
        <v/>
      </c>
      <c r="AS16" t="str">
        <f t="shared" ref="AS16:BK16" si="179">IFERROR(ROUNDDOWN(IF(LEFT($C16,1)="*",AR16*IF(RIGHT($C16,LEN($C16)-1)="old",AR16,VALUE(RIGHT($C16,LEN($C16)-1))),AR16+IF(RIGHT($C16,LEN($C16)-1)="old",AR16,VALUE(RIGHT($C16,LEN($C16)-1))))/$D$3,0),"")</f>
        <v/>
      </c>
      <c r="AT16" s="7" t="str">
        <f t="shared" ref="AT16:BK16" si="180">IFERROR(IF(AS16-$D16*INT(AS16/$D16)=0,$E16,$F16),"")</f>
        <v/>
      </c>
      <c r="AU16" t="str">
        <f t="shared" si="24"/>
        <v/>
      </c>
      <c r="AV16" t="str">
        <f t="shared" si="25"/>
        <v>,1580,28693,35552,118753,68574,178945</v>
      </c>
      <c r="AW16" t="str">
        <f t="shared" si="91"/>
        <v/>
      </c>
      <c r="AX16" t="str">
        <f t="shared" ref="AX16:BK16" si="181">IFERROR(ROUNDDOWN(IF(LEFT($C16,1)="*",AW16*IF(RIGHT($C16,LEN($C16)-1)="old",AW16,VALUE(RIGHT($C16,LEN($C16)-1))),AW16+IF(RIGHT($C16,LEN($C16)-1)="old",AW16,VALUE(RIGHT($C16,LEN($C16)-1))))/$D$3,0),"")</f>
        <v/>
      </c>
      <c r="AY16" s="7" t="str">
        <f t="shared" ref="AY16:BM16" si="182">IFERROR(IF(AX16-$D16*INT(AX16/$D16)=0,$E16,$F16),"")</f>
        <v/>
      </c>
      <c r="AZ16" t="str">
        <f t="shared" si="29"/>
        <v/>
      </c>
      <c r="BA16" t="str">
        <f t="shared" si="30"/>
        <v>,1580,28693,35552,118753,68574,178945</v>
      </c>
      <c r="BB16" t="str">
        <f t="shared" si="91"/>
        <v/>
      </c>
      <c r="BC16" t="str">
        <f t="shared" ref="BC16:BK16" si="183">IFERROR(ROUNDDOWN(IF(LEFT($C16,1)="*",BB16*IF(RIGHT($C16,LEN($C16)-1)="old",BB16,VALUE(RIGHT($C16,LEN($C16)-1))),BB16+IF(RIGHT($C16,LEN($C16)-1)="old",BB16,VALUE(RIGHT($C16,LEN($C16)-1))))/$D$3,0),"")</f>
        <v/>
      </c>
      <c r="BD16" s="7" t="str">
        <f t="shared" ref="BD16:BM16" si="184">IFERROR(IF(BC16-$D16*INT(BC16/$D16)=0,$E16,$F16),"")</f>
        <v/>
      </c>
      <c r="BE16" t="str">
        <f t="shared" si="34"/>
        <v/>
      </c>
      <c r="BF16" t="str">
        <f t="shared" si="35"/>
        <v>,1580,28693,35552,118753,68574,178945</v>
      </c>
      <c r="BG16" t="str">
        <f t="shared" si="91"/>
        <v/>
      </c>
      <c r="BH16" t="str">
        <f t="shared" ref="BH16:BK16" si="185">IFERROR(ROUNDDOWN(IF(LEFT($C16,1)="*",BG16*IF(RIGHT($C16,LEN($C16)-1)="old",BG16,VALUE(RIGHT($C16,LEN($C16)-1))),BG16+IF(RIGHT($C16,LEN($C16)-1)="old",BG16,VALUE(RIGHT($C16,LEN($C16)-1))))/$D$3,0),"")</f>
        <v/>
      </c>
      <c r="BI16" s="7" t="str">
        <f t="shared" ref="BI16:BM16" si="186">IFERROR(IF(BH16-$D16*INT(BH16/$D16)=0,$E16,$F16),"")</f>
        <v/>
      </c>
      <c r="BJ16" t="str">
        <f t="shared" si="39"/>
        <v/>
      </c>
      <c r="BK16" t="str">
        <f t="shared" si="40"/>
        <v>,1580,28693,35552,118753,68574,178945</v>
      </c>
    </row>
    <row r="17" spans="1:65" x14ac:dyDescent="0.25">
      <c r="A17" s="6">
        <v>4</v>
      </c>
      <c r="B17" s="6">
        <v>0</v>
      </c>
      <c r="C17" s="6" t="str">
        <f>"*19"</f>
        <v>*19</v>
      </c>
      <c r="D17" s="6">
        <v>23</v>
      </c>
      <c r="E17" s="6">
        <v>2</v>
      </c>
      <c r="F17" s="6">
        <v>3</v>
      </c>
      <c r="G17" s="6"/>
      <c r="H17" s="6"/>
      <c r="I17" s="6" t="str">
        <f>IF(E14=B17,BJ14,"")&amp;IF(F14=B17,BK14,"")&amp;IF(E15=B17,BJ15,"")&amp;IF(F15=B17,BK15,"")&amp;IF(E16=B17,BJ16,"")&amp;IF(F16=B17,BK16,"")</f>
        <v>,1149,1358,1548,1529</v>
      </c>
      <c r="J17" s="6">
        <f>LEN(I17)-LEN(SUBSTITUTE(I17,",",""))</f>
        <v>4</v>
      </c>
      <c r="K17" s="6">
        <f>K13+J17</f>
        <v>16</v>
      </c>
      <c r="L17" s="6" t="str">
        <f>IF(E18=B17,BJ18,"")&amp;IF(F18=B17,BK18,"")&amp;IF(E19=B17,BJ19,"")&amp;IF(F19=B17,BK19,"")&amp;IF(E20=B17,BJ20,"")&amp;IF(F20=B17,BK20,"")</f>
        <v>,1586,28699,35558,118759,68580,178951</v>
      </c>
      <c r="M17" s="6">
        <f>LEN(L17)-LEN(SUBSTITUTE(L17,",",""))</f>
        <v>6</v>
      </c>
      <c r="N17" s="6">
        <f t="shared" si="70"/>
        <v>1149</v>
      </c>
      <c r="O17" s="6">
        <f t="shared" si="42"/>
        <v>21831</v>
      </c>
      <c r="P17" s="6">
        <f t="shared" si="71"/>
        <v>3</v>
      </c>
      <c r="Q17" s="6" t="str">
        <f t="shared" si="72"/>
        <v/>
      </c>
      <c r="R17" s="6" t="str">
        <f t="shared" si="73"/>
        <v>,21831</v>
      </c>
      <c r="S17" s="6">
        <f t="shared" si="74"/>
        <v>1358</v>
      </c>
      <c r="T17" s="6">
        <f t="shared" si="43"/>
        <v>25802</v>
      </c>
      <c r="U17" s="6">
        <f t="shared" si="75"/>
        <v>3</v>
      </c>
      <c r="V17" s="6" t="str">
        <f t="shared" si="44"/>
        <v/>
      </c>
      <c r="W17" s="6" t="str">
        <f t="shared" si="45"/>
        <v>,21831,25802</v>
      </c>
      <c r="X17" s="6">
        <f t="shared" si="74"/>
        <v>1548</v>
      </c>
      <c r="Y17" s="6">
        <f t="shared" ref="Y17:AN17" si="187">IFERROR(ROUNDDOWN(IF(LEFT($C17,1)="*",X17*IF(RIGHT($C17,LEN($C17)-1)="old",X17,VALUE(RIGHT($C17,LEN($C17)-1))),X17+IF(RIGHT($C17,LEN($C17)-1)="old",X17,VALUE(RIGHT($C17,LEN($C17)-1))))/$D$3,0),"")</f>
        <v>29412</v>
      </c>
      <c r="Z17" s="6">
        <f t="shared" ref="Z17:AO17" si="188">IFERROR(IF(Y17-$D17*INT(Y17/$D17)=0,$E17,$F17),"")</f>
        <v>3</v>
      </c>
      <c r="AA17" s="6" t="str">
        <f t="shared" si="4"/>
        <v/>
      </c>
      <c r="AB17" s="6" t="str">
        <f t="shared" si="5"/>
        <v>,21831,25802,29412</v>
      </c>
      <c r="AC17" s="6">
        <f t="shared" si="74"/>
        <v>1529</v>
      </c>
      <c r="AD17" s="6">
        <f t="shared" ref="AD17:AS17" si="189">IFERROR(ROUNDDOWN(IF(LEFT($C17,1)="*",AC17*IF(RIGHT($C17,LEN($C17)-1)="old",AC17,VALUE(RIGHT($C17,LEN($C17)-1))),AC17+IF(RIGHT($C17,LEN($C17)-1)="old",AC17,VALUE(RIGHT($C17,LEN($C17)-1))))/$D$3,0),"")</f>
        <v>29051</v>
      </c>
      <c r="AE17" s="6">
        <f t="shared" si="79"/>
        <v>3</v>
      </c>
      <c r="AF17" s="6" t="str">
        <f t="shared" si="9"/>
        <v/>
      </c>
      <c r="AG17" s="6" t="str">
        <f t="shared" si="10"/>
        <v>,21831,25802,29412,29051</v>
      </c>
      <c r="AH17" s="6" t="str">
        <f t="shared" si="74"/>
        <v/>
      </c>
      <c r="AI17" s="6" t="str">
        <f t="shared" ref="AI17:AX17" si="190">IFERROR(ROUNDDOWN(IF(LEFT($C17,1)="*",AH17*IF(RIGHT($C17,LEN($C17)-1)="old",AH17,VALUE(RIGHT($C17,LEN($C17)-1))),AH17+IF(RIGHT($C17,LEN($C17)-1)="old",AH17,VALUE(RIGHT($C17,LEN($C17)-1))))/$D$3,0),"")</f>
        <v/>
      </c>
      <c r="AJ17" s="6" t="str">
        <f t="shared" si="81"/>
        <v/>
      </c>
      <c r="AK17" s="6" t="str">
        <f t="shared" si="14"/>
        <v/>
      </c>
      <c r="AL17" s="6" t="str">
        <f t="shared" si="15"/>
        <v>,21831,25802,29412,29051</v>
      </c>
      <c r="AM17" s="6" t="str">
        <f t="shared" si="82"/>
        <v/>
      </c>
      <c r="AN17" s="6" t="str">
        <f t="shared" ref="AN17:BC17" si="191">IFERROR(ROUNDDOWN(IF(LEFT($C17,1)="*",AM17*IF(RIGHT($C17,LEN($C17)-1)="old",AM17,VALUE(RIGHT($C17,LEN($C17)-1))),AM17+IF(RIGHT($C17,LEN($C17)-1)="old",AM17,VALUE(RIGHT($C17,LEN($C17)-1))))/$D$3,0),"")</f>
        <v/>
      </c>
      <c r="AO17" s="6" t="str">
        <f t="shared" si="84"/>
        <v/>
      </c>
      <c r="AP17" s="6" t="str">
        <f t="shared" si="19"/>
        <v/>
      </c>
      <c r="AQ17" s="6" t="str">
        <f t="shared" si="20"/>
        <v>,21831,25802,29412,29051</v>
      </c>
      <c r="AR17" s="6" t="str">
        <f t="shared" si="82"/>
        <v/>
      </c>
      <c r="AS17" s="6" t="str">
        <f t="shared" ref="AS17:BK17" si="192">IFERROR(ROUNDDOWN(IF(LEFT($C17,1)="*",AR17*IF(RIGHT($C17,LEN($C17)-1)="old",AR17,VALUE(RIGHT($C17,LEN($C17)-1))),AR17+IF(RIGHT($C17,LEN($C17)-1)="old",AR17,VALUE(RIGHT($C17,LEN($C17)-1))))/$D$3,0),"")</f>
        <v/>
      </c>
      <c r="AT17" s="6" t="str">
        <f t="shared" ref="AT17:BK17" si="193">IFERROR(IF(AS17-$D17*INT(AS17/$D17)=0,$E17,$F17),"")</f>
        <v/>
      </c>
      <c r="AU17" s="6" t="str">
        <f t="shared" si="24"/>
        <v/>
      </c>
      <c r="AV17" s="6" t="str">
        <f t="shared" si="25"/>
        <v>,21831,25802,29412,29051</v>
      </c>
      <c r="AW17" s="6" t="str">
        <f t="shared" si="82"/>
        <v/>
      </c>
      <c r="AX17" s="6" t="str">
        <f t="shared" ref="AX17:BM17" si="194">IFERROR(ROUNDDOWN(IF(LEFT($C17,1)="*",AW17*IF(RIGHT($C17,LEN($C17)-1)="old",AW17,VALUE(RIGHT($C17,LEN($C17)-1))),AW17+IF(RIGHT($C17,LEN($C17)-1)="old",AW17,VALUE(RIGHT($C17,LEN($C17)-1))))/$D$3,0),"")</f>
        <v/>
      </c>
      <c r="AY17" s="6" t="str">
        <f t="shared" ref="AY17:BK17" si="195">IFERROR(IF(AX17-$D17*INT(AX17/$D17)=0,$E17,$F17),"")</f>
        <v/>
      </c>
      <c r="AZ17" s="6" t="str">
        <f t="shared" si="29"/>
        <v/>
      </c>
      <c r="BA17" s="6" t="str">
        <f t="shared" si="30"/>
        <v>,21831,25802,29412,29051</v>
      </c>
      <c r="BB17" s="6" t="str">
        <f t="shared" si="82"/>
        <v/>
      </c>
      <c r="BC17" s="6" t="str">
        <f t="shared" ref="BC17:BM17" si="196">IFERROR(ROUNDDOWN(IF(LEFT($C17,1)="*",BB17*IF(RIGHT($C17,LEN($C17)-1)="old",BB17,VALUE(RIGHT($C17,LEN($C17)-1))),BB17+IF(RIGHT($C17,LEN($C17)-1)="old",BB17,VALUE(RIGHT($C17,LEN($C17)-1))))/$D$3,0),"")</f>
        <v/>
      </c>
      <c r="BD17" s="6" t="str">
        <f t="shared" ref="BD17:BK17" si="197">IFERROR(IF(BC17-$D17*INT(BC17/$D17)=0,$E17,$F17),"")</f>
        <v/>
      </c>
      <c r="BE17" s="6" t="str">
        <f t="shared" si="34"/>
        <v/>
      </c>
      <c r="BF17" s="6" t="str">
        <f t="shared" si="35"/>
        <v>,21831,25802,29412,29051</v>
      </c>
      <c r="BG17" s="6" t="str">
        <f t="shared" si="91"/>
        <v/>
      </c>
      <c r="BH17" s="6" t="str">
        <f t="shared" ref="BH17:BM17" si="198">IFERROR(ROUNDDOWN(IF(LEFT($C17,1)="*",BG17*IF(RIGHT($C17,LEN($C17)-1)="old",BG17,VALUE(RIGHT($C17,LEN($C17)-1))),BG17+IF(RIGHT($C17,LEN($C17)-1)="old",BG17,VALUE(RIGHT($C17,LEN($C17)-1))))/$D$3,0),"")</f>
        <v/>
      </c>
      <c r="BI17" s="6" t="str">
        <f t="shared" ref="BI17:BK17" si="199">IFERROR(IF(BH17-$D17*INT(BH17/$D17)=0,$E17,$F17),"")</f>
        <v/>
      </c>
      <c r="BJ17" s="6" t="str">
        <f t="shared" si="39"/>
        <v/>
      </c>
      <c r="BK17" s="6" t="str">
        <f t="shared" si="40"/>
        <v>,21831,25802,29412,29051</v>
      </c>
      <c r="BL17" s="6"/>
      <c r="BM17" s="6"/>
    </row>
    <row r="18" spans="1:65" x14ac:dyDescent="0.25">
      <c r="A18" s="6"/>
      <c r="B18" s="6">
        <v>1</v>
      </c>
      <c r="C18" s="6" t="str">
        <f>"+6"</f>
        <v>+6</v>
      </c>
      <c r="D18" s="6">
        <v>19</v>
      </c>
      <c r="E18" s="6">
        <v>2</v>
      </c>
      <c r="F18" s="6">
        <v>0</v>
      </c>
      <c r="G18" s="6"/>
      <c r="H18" s="6"/>
      <c r="I18" s="6" t="str">
        <f>IF(E15=B18,BJ15,"")&amp;IF(F15=B18,BK15,"")&amp;IF(E16=B18,BJ16,"")&amp;IF(F16=B18,BK16,"")&amp;IF(E17=B18,BJ17,"")&amp;IF(F17=B18,BK17,"")</f>
        <v>,1580,28693,35552,118753,68574,178945</v>
      </c>
      <c r="J18" s="6">
        <f>LEN(I18)-LEN(SUBSTITUTE(I18,",",""))</f>
        <v>6</v>
      </c>
      <c r="K18" s="6">
        <f t="shared" si="94"/>
        <v>20</v>
      </c>
      <c r="L18" s="6" t="str">
        <f>IF(E19=B18,BJ19,"")&amp;IF(F19=B18,BK19,"")&amp;IF(E20=B18,BJ20,"")&amp;IF(F20=B18,BK20,"")</f>
        <v>,21834,25805,29415,29054</v>
      </c>
      <c r="M18" s="6">
        <f>LEN(L18)-LEN(SUBSTITUTE(L18,",",""))</f>
        <v>4</v>
      </c>
      <c r="N18" s="6">
        <f t="shared" si="70"/>
        <v>1580</v>
      </c>
      <c r="O18" s="6">
        <f t="shared" si="42"/>
        <v>1586</v>
      </c>
      <c r="P18" s="6">
        <f t="shared" si="71"/>
        <v>0</v>
      </c>
      <c r="Q18" s="6" t="str">
        <f t="shared" si="72"/>
        <v/>
      </c>
      <c r="R18" s="6" t="str">
        <f t="shared" si="73"/>
        <v>,1586</v>
      </c>
      <c r="S18" s="6">
        <f t="shared" si="74"/>
        <v>28693</v>
      </c>
      <c r="T18" s="6">
        <f t="shared" si="43"/>
        <v>28699</v>
      </c>
      <c r="U18" s="6">
        <f t="shared" si="75"/>
        <v>0</v>
      </c>
      <c r="V18" s="6" t="str">
        <f t="shared" si="44"/>
        <v/>
      </c>
      <c r="W18" s="6" t="str">
        <f t="shared" si="45"/>
        <v>,1586,28699</v>
      </c>
      <c r="X18" s="6">
        <f t="shared" si="91"/>
        <v>35552</v>
      </c>
      <c r="Y18" s="6">
        <f t="shared" ref="Y18:AN18" si="200">IFERROR(ROUNDDOWN(IF(LEFT($C18,1)="*",X18*IF(RIGHT($C18,LEN($C18)-1)="old",X18,VALUE(RIGHT($C18,LEN($C18)-1))),X18+IF(RIGHT($C18,LEN($C18)-1)="old",X18,VALUE(RIGHT($C18,LEN($C18)-1))))/$D$3,0),"")</f>
        <v>35558</v>
      </c>
      <c r="Z18" s="6">
        <f t="shared" ref="Z18:AO18" si="201">IFERROR(IF(Y18-$D18*INT(Y18/$D18)=0,$E18,$F18),"")</f>
        <v>0</v>
      </c>
      <c r="AA18" s="6" t="str">
        <f t="shared" si="4"/>
        <v/>
      </c>
      <c r="AB18" s="6" t="str">
        <f t="shared" si="5"/>
        <v>,1586,28699,35558</v>
      </c>
      <c r="AC18" s="6">
        <f t="shared" si="91"/>
        <v>118753</v>
      </c>
      <c r="AD18" s="6">
        <f t="shared" ref="AD18:AS18" si="202">IFERROR(ROUNDDOWN(IF(LEFT($C18,1)="*",AC18*IF(RIGHT($C18,LEN($C18)-1)="old",AC18,VALUE(RIGHT($C18,LEN($C18)-1))),AC18+IF(RIGHT($C18,LEN($C18)-1)="old",AC18,VALUE(RIGHT($C18,LEN($C18)-1))))/$D$3,0),"")</f>
        <v>118759</v>
      </c>
      <c r="AE18" s="6">
        <f t="shared" ref="AE18:AT18" si="203">IFERROR(IF(AD18-$D18*INT(AD18/$D18)=0,$E18,$F18),"")</f>
        <v>0</v>
      </c>
      <c r="AF18" s="6" t="str">
        <f t="shared" si="9"/>
        <v/>
      </c>
      <c r="AG18" s="6" t="str">
        <f t="shared" si="10"/>
        <v>,1586,28699,35558,118759</v>
      </c>
      <c r="AH18" s="6">
        <f t="shared" si="91"/>
        <v>68574</v>
      </c>
      <c r="AI18" s="6">
        <f t="shared" ref="AI18:AX18" si="204">IFERROR(ROUNDDOWN(IF(LEFT($C18,1)="*",AH18*IF(RIGHT($C18,LEN($C18)-1)="old",AH18,VALUE(RIGHT($C18,LEN($C18)-1))),AH18+IF(RIGHT($C18,LEN($C18)-1)="old",AH18,VALUE(RIGHT($C18,LEN($C18)-1))))/$D$3,0),"")</f>
        <v>68580</v>
      </c>
      <c r="AJ18" s="6">
        <f t="shared" ref="AJ18:AY18" si="205">IFERROR(IF(AI18-$D18*INT(AI18/$D18)=0,$E18,$F18),"")</f>
        <v>0</v>
      </c>
      <c r="AK18" s="6" t="str">
        <f t="shared" si="14"/>
        <v/>
      </c>
      <c r="AL18" s="6" t="str">
        <f t="shared" si="15"/>
        <v>,1586,28699,35558,118759,68580</v>
      </c>
      <c r="AM18" s="6">
        <f t="shared" si="91"/>
        <v>178945</v>
      </c>
      <c r="AN18" s="6">
        <f t="shared" ref="AN18:BC18" si="206">IFERROR(ROUNDDOWN(IF(LEFT($C18,1)="*",AM18*IF(RIGHT($C18,LEN($C18)-1)="old",AM18,VALUE(RIGHT($C18,LEN($C18)-1))),AM18+IF(RIGHT($C18,LEN($C18)-1)="old",AM18,VALUE(RIGHT($C18,LEN($C18)-1))))/$D$3,0),"")</f>
        <v>178951</v>
      </c>
      <c r="AO18" s="6">
        <f t="shared" ref="AO18:BD18" si="207">IFERROR(IF(AN18-$D18*INT(AN18/$D18)=0,$E18,$F18),"")</f>
        <v>0</v>
      </c>
      <c r="AP18" s="6" t="str">
        <f t="shared" si="19"/>
        <v/>
      </c>
      <c r="AQ18" s="6" t="str">
        <f t="shared" si="20"/>
        <v>,1586,28699,35558,118759,68580,178951</v>
      </c>
      <c r="AR18" s="6" t="str">
        <f t="shared" si="91"/>
        <v/>
      </c>
      <c r="AS18" s="6" t="str">
        <f t="shared" ref="AS18:BK18" si="208">IFERROR(ROUNDDOWN(IF(LEFT($C18,1)="*",AR18*IF(RIGHT($C18,LEN($C18)-1)="old",AR18,VALUE(RIGHT($C18,LEN($C18)-1))),AR18+IF(RIGHT($C18,LEN($C18)-1)="old",AR18,VALUE(RIGHT($C18,LEN($C18)-1))))/$D$3,0),"")</f>
        <v/>
      </c>
      <c r="AT18" s="6" t="str">
        <f t="shared" ref="AT18:BK18" si="209">IFERROR(IF(AS18-$D18*INT(AS18/$D18)=0,$E18,$F18),"")</f>
        <v/>
      </c>
      <c r="AU18" s="6" t="str">
        <f t="shared" si="24"/>
        <v/>
      </c>
      <c r="AV18" s="6" t="str">
        <f t="shared" si="25"/>
        <v>,1586,28699,35558,118759,68580,178951</v>
      </c>
      <c r="AW18" s="6" t="str">
        <f t="shared" si="91"/>
        <v/>
      </c>
      <c r="AX18" s="6" t="str">
        <f t="shared" ref="AX18:BM18" si="210">IFERROR(ROUNDDOWN(IF(LEFT($C18,1)="*",AW18*IF(RIGHT($C18,LEN($C18)-1)="old",AW18,VALUE(RIGHT($C18,LEN($C18)-1))),AW18+IF(RIGHT($C18,LEN($C18)-1)="old",AW18,VALUE(RIGHT($C18,LEN($C18)-1))))/$D$3,0),"")</f>
        <v/>
      </c>
      <c r="AY18" s="6" t="str">
        <f t="shared" ref="AY18:BM18" si="211">IFERROR(IF(AX18-$D18*INT(AX18/$D18)=0,$E18,$F18),"")</f>
        <v/>
      </c>
      <c r="AZ18" s="6" t="str">
        <f t="shared" si="29"/>
        <v/>
      </c>
      <c r="BA18" s="6" t="str">
        <f t="shared" si="30"/>
        <v>,1586,28699,35558,118759,68580,178951</v>
      </c>
      <c r="BB18" s="6" t="str">
        <f t="shared" si="91"/>
        <v/>
      </c>
      <c r="BC18" s="6" t="str">
        <f t="shared" ref="BC18:BM18" si="212">IFERROR(ROUNDDOWN(IF(LEFT($C18,1)="*",BB18*IF(RIGHT($C18,LEN($C18)-1)="old",BB18,VALUE(RIGHT($C18,LEN($C18)-1))),BB18+IF(RIGHT($C18,LEN($C18)-1)="old",BB18,VALUE(RIGHT($C18,LEN($C18)-1))))/$D$3,0),"")</f>
        <v/>
      </c>
      <c r="BD18" s="6" t="str">
        <f t="shared" ref="BD18:BM18" si="213">IFERROR(IF(BC18-$D18*INT(BC18/$D18)=0,$E18,$F18),"")</f>
        <v/>
      </c>
      <c r="BE18" s="6" t="str">
        <f t="shared" si="34"/>
        <v/>
      </c>
      <c r="BF18" s="6" t="str">
        <f t="shared" si="35"/>
        <v>,1586,28699,35558,118759,68580,178951</v>
      </c>
      <c r="BG18" s="6" t="str">
        <f t="shared" si="91"/>
        <v/>
      </c>
      <c r="BH18" s="6" t="str">
        <f t="shared" ref="BH18:BM18" si="214">IFERROR(ROUNDDOWN(IF(LEFT($C18,1)="*",BG18*IF(RIGHT($C18,LEN($C18)-1)="old",BG18,VALUE(RIGHT($C18,LEN($C18)-1))),BG18+IF(RIGHT($C18,LEN($C18)-1)="old",BG18,VALUE(RIGHT($C18,LEN($C18)-1))))/$D$3,0),"")</f>
        <v/>
      </c>
      <c r="BI18" s="6" t="str">
        <f t="shared" ref="BI18:BM18" si="215">IFERROR(IF(BH18-$D18*INT(BH18/$D18)=0,$E18,$F18),"")</f>
        <v/>
      </c>
      <c r="BJ18" s="6" t="str">
        <f t="shared" si="39"/>
        <v/>
      </c>
      <c r="BK18" s="6" t="str">
        <f t="shared" si="40"/>
        <v>,1586,28699,35558,118759,68580,178951</v>
      </c>
      <c r="BL18" s="6"/>
      <c r="BM18" s="6"/>
    </row>
    <row r="19" spans="1:65" x14ac:dyDescent="0.25">
      <c r="A19" s="6"/>
      <c r="B19" s="6">
        <v>2</v>
      </c>
      <c r="C19" s="6" t="str">
        <f>"*old"</f>
        <v>*old</v>
      </c>
      <c r="D19" s="6">
        <v>13</v>
      </c>
      <c r="E19" s="6">
        <v>1</v>
      </c>
      <c r="F19" s="6">
        <v>3</v>
      </c>
      <c r="G19" s="6"/>
      <c r="H19" s="6"/>
      <c r="I19" s="6" t="str">
        <f>IF(E16=B19,BJ16,"")&amp;IF(F16=B19,BK16,"")&amp;IF(E17=B19,BJ17,"")&amp;IF(F17=B19,BK17,"")&amp;IF(E18=B19,BJ18,"")&amp;IF(F18=B19,BK18,"")</f>
        <v/>
      </c>
      <c r="J19" s="6">
        <f>LEN(I19)-LEN(SUBSTITUTE(I19,",",""))</f>
        <v>0</v>
      </c>
      <c r="K19" s="6">
        <f t="shared" si="94"/>
        <v>3</v>
      </c>
      <c r="L19" s="6" t="str">
        <f>IF(E20=B19,BJ20,"")&amp;IF(F20=B19,BK20,"")</f>
        <v/>
      </c>
      <c r="M19" s="6">
        <f>LEN(L19)-LEN(SUBSTITUTE(L19,",",""))</f>
        <v>0</v>
      </c>
      <c r="N19" s="6" t="str">
        <f t="shared" si="70"/>
        <v/>
      </c>
      <c r="O19" s="6" t="str">
        <f t="shared" si="42"/>
        <v/>
      </c>
      <c r="P19" s="6" t="str">
        <f t="shared" si="71"/>
        <v/>
      </c>
      <c r="Q19" s="6" t="str">
        <f t="shared" si="72"/>
        <v/>
      </c>
      <c r="R19" s="6" t="str">
        <f t="shared" si="73"/>
        <v/>
      </c>
      <c r="S19" s="6" t="str">
        <f t="shared" si="74"/>
        <v/>
      </c>
      <c r="T19" s="6" t="str">
        <f t="shared" si="43"/>
        <v/>
      </c>
      <c r="U19" s="6" t="str">
        <f t="shared" si="75"/>
        <v/>
      </c>
      <c r="V19" s="6" t="str">
        <f t="shared" si="44"/>
        <v/>
      </c>
      <c r="W19" s="6" t="str">
        <f t="shared" si="45"/>
        <v/>
      </c>
      <c r="X19" s="6" t="str">
        <f t="shared" si="91"/>
        <v/>
      </c>
      <c r="Y19" s="6" t="str">
        <f t="shared" ref="Y19:AN19" si="216">IFERROR(ROUNDDOWN(IF(LEFT($C19,1)="*",X19*IF(RIGHT($C19,LEN($C19)-1)="old",X19,VALUE(RIGHT($C19,LEN($C19)-1))),X19+IF(RIGHT($C19,LEN($C19)-1)="old",X19,VALUE(RIGHT($C19,LEN($C19)-1))))/$D$3,0),"")</f>
        <v/>
      </c>
      <c r="Z19" s="6" t="str">
        <f t="shared" ref="Z19:AO19" si="217">IFERROR(IF(Y19-$D19*INT(Y19/$D19)=0,$E19,$F19),"")</f>
        <v/>
      </c>
      <c r="AA19" s="6" t="str">
        <f t="shared" si="4"/>
        <v/>
      </c>
      <c r="AB19" s="6" t="str">
        <f t="shared" si="5"/>
        <v/>
      </c>
      <c r="AC19" s="6" t="str">
        <f t="shared" si="91"/>
        <v/>
      </c>
      <c r="AD19" s="6" t="str">
        <f t="shared" ref="AD19:AS19" si="218">IFERROR(ROUNDDOWN(IF(LEFT($C19,1)="*",AC19*IF(RIGHT($C19,LEN($C19)-1)="old",AC19,VALUE(RIGHT($C19,LEN($C19)-1))),AC19+IF(RIGHT($C19,LEN($C19)-1)="old",AC19,VALUE(RIGHT($C19,LEN($C19)-1))))/$D$3,0),"")</f>
        <v/>
      </c>
      <c r="AE19" s="6" t="str">
        <f t="shared" ref="AE19:AT19" si="219">IFERROR(IF(AD19-$D19*INT(AD19/$D19)=0,$E19,$F19),"")</f>
        <v/>
      </c>
      <c r="AF19" s="6" t="str">
        <f t="shared" si="9"/>
        <v/>
      </c>
      <c r="AG19" s="6" t="str">
        <f t="shared" si="10"/>
        <v/>
      </c>
      <c r="AH19" s="6" t="str">
        <f t="shared" si="91"/>
        <v/>
      </c>
      <c r="AI19" s="6" t="str">
        <f t="shared" ref="AI19:AX19" si="220">IFERROR(ROUNDDOWN(IF(LEFT($C19,1)="*",AH19*IF(RIGHT($C19,LEN($C19)-1)="old",AH19,VALUE(RIGHT($C19,LEN($C19)-1))),AH19+IF(RIGHT($C19,LEN($C19)-1)="old",AH19,VALUE(RIGHT($C19,LEN($C19)-1))))/$D$3,0),"")</f>
        <v/>
      </c>
      <c r="AJ19" s="6" t="str">
        <f t="shared" ref="AJ19:AY19" si="221">IFERROR(IF(AI19-$D19*INT(AI19/$D19)=0,$E19,$F19),"")</f>
        <v/>
      </c>
      <c r="AK19" s="6" t="str">
        <f t="shared" si="14"/>
        <v/>
      </c>
      <c r="AL19" s="6" t="str">
        <f t="shared" si="15"/>
        <v/>
      </c>
      <c r="AM19" s="6" t="str">
        <f t="shared" si="91"/>
        <v/>
      </c>
      <c r="AN19" s="6" t="str">
        <f t="shared" ref="AN19:BC19" si="222">IFERROR(ROUNDDOWN(IF(LEFT($C19,1)="*",AM19*IF(RIGHT($C19,LEN($C19)-1)="old",AM19,VALUE(RIGHT($C19,LEN($C19)-1))),AM19+IF(RIGHT($C19,LEN($C19)-1)="old",AM19,VALUE(RIGHT($C19,LEN($C19)-1))))/$D$3,0),"")</f>
        <v/>
      </c>
      <c r="AO19" s="6" t="str">
        <f t="shared" ref="AO19:BD19" si="223">IFERROR(IF(AN19-$D19*INT(AN19/$D19)=0,$E19,$F19),"")</f>
        <v/>
      </c>
      <c r="AP19" s="6" t="str">
        <f t="shared" si="19"/>
        <v/>
      </c>
      <c r="AQ19" s="6" t="str">
        <f t="shared" si="20"/>
        <v/>
      </c>
      <c r="AR19" s="6" t="str">
        <f t="shared" si="91"/>
        <v/>
      </c>
      <c r="AS19" s="6" t="str">
        <f t="shared" ref="AS19:BK19" si="224">IFERROR(ROUNDDOWN(IF(LEFT($C19,1)="*",AR19*IF(RIGHT($C19,LEN($C19)-1)="old",AR19,VALUE(RIGHT($C19,LEN($C19)-1))),AR19+IF(RIGHT($C19,LEN($C19)-1)="old",AR19,VALUE(RIGHT($C19,LEN($C19)-1))))/$D$3,0),"")</f>
        <v/>
      </c>
      <c r="AT19" s="6" t="str">
        <f t="shared" ref="AT19:BK19" si="225">IFERROR(IF(AS19-$D19*INT(AS19/$D19)=0,$E19,$F19),"")</f>
        <v/>
      </c>
      <c r="AU19" s="6" t="str">
        <f t="shared" si="24"/>
        <v/>
      </c>
      <c r="AV19" s="6" t="str">
        <f t="shared" si="25"/>
        <v/>
      </c>
      <c r="AW19" s="6" t="str">
        <f t="shared" si="91"/>
        <v/>
      </c>
      <c r="AX19" s="6" t="str">
        <f t="shared" ref="AX19:BM19" si="226">IFERROR(ROUNDDOWN(IF(LEFT($C19,1)="*",AW19*IF(RIGHT($C19,LEN($C19)-1)="old",AW19,VALUE(RIGHT($C19,LEN($C19)-1))),AW19+IF(RIGHT($C19,LEN($C19)-1)="old",AW19,VALUE(RIGHT($C19,LEN($C19)-1))))/$D$3,0),"")</f>
        <v/>
      </c>
      <c r="AY19" s="6" t="str">
        <f t="shared" ref="AY19:BM19" si="227">IFERROR(IF(AX19-$D19*INT(AX19/$D19)=0,$E19,$F19),"")</f>
        <v/>
      </c>
      <c r="AZ19" s="6" t="str">
        <f t="shared" si="29"/>
        <v/>
      </c>
      <c r="BA19" s="6" t="str">
        <f t="shared" si="30"/>
        <v/>
      </c>
      <c r="BB19" s="6" t="str">
        <f t="shared" si="91"/>
        <v/>
      </c>
      <c r="BC19" s="6" t="str">
        <f t="shared" ref="BC19:BM19" si="228">IFERROR(ROUNDDOWN(IF(LEFT($C19,1)="*",BB19*IF(RIGHT($C19,LEN($C19)-1)="old",BB19,VALUE(RIGHT($C19,LEN($C19)-1))),BB19+IF(RIGHT($C19,LEN($C19)-1)="old",BB19,VALUE(RIGHT($C19,LEN($C19)-1))))/$D$3,0),"")</f>
        <v/>
      </c>
      <c r="BD19" s="6" t="str">
        <f t="shared" ref="BD19:BM19" si="229">IFERROR(IF(BC19-$D19*INT(BC19/$D19)=0,$E19,$F19),"")</f>
        <v/>
      </c>
      <c r="BE19" s="6" t="str">
        <f t="shared" si="34"/>
        <v/>
      </c>
      <c r="BF19" s="6" t="str">
        <f t="shared" si="35"/>
        <v/>
      </c>
      <c r="BG19" s="6" t="str">
        <f t="shared" si="91"/>
        <v/>
      </c>
      <c r="BH19" s="6" t="str">
        <f t="shared" ref="BH19:BM19" si="230">IFERROR(ROUNDDOWN(IF(LEFT($C19,1)="*",BG19*IF(RIGHT($C19,LEN($C19)-1)="old",BG19,VALUE(RIGHT($C19,LEN($C19)-1))),BG19+IF(RIGHT($C19,LEN($C19)-1)="old",BG19,VALUE(RIGHT($C19,LEN($C19)-1))))/$D$3,0),"")</f>
        <v/>
      </c>
      <c r="BI19" s="6" t="str">
        <f t="shared" ref="BI19:BM19" si="231">IFERROR(IF(BH19-$D19*INT(BH19/$D19)=0,$E19,$F19),"")</f>
        <v/>
      </c>
      <c r="BJ19" s="6" t="str">
        <f t="shared" si="39"/>
        <v/>
      </c>
      <c r="BK19" s="6" t="str">
        <f t="shared" si="40"/>
        <v/>
      </c>
      <c r="BL19" s="6"/>
      <c r="BM19" s="6"/>
    </row>
    <row r="20" spans="1:65" x14ac:dyDescent="0.25">
      <c r="A20" s="6"/>
      <c r="B20" s="6">
        <v>3</v>
      </c>
      <c r="C20" s="6" t="str">
        <f>"+3"</f>
        <v>+3</v>
      </c>
      <c r="D20" s="6">
        <v>17</v>
      </c>
      <c r="E20" s="6">
        <v>0</v>
      </c>
      <c r="F20" s="6">
        <v>1</v>
      </c>
      <c r="G20" s="6"/>
      <c r="H20" s="6"/>
      <c r="I20" s="6" t="str">
        <f>IF(E17=B20,BJ17,"")&amp;IF(F17=B20,BK17,"")&amp;IF(E18=B20,BJ18,"")&amp;IF(F18=B20,BK18,"")&amp;IF(E19=B20,BJ19,"")&amp;IF(F19=B20,BK19,"")</f>
        <v>,21831,25802,29412,29051</v>
      </c>
      <c r="J20" s="6">
        <f>LEN(I20)-LEN(SUBSTITUTE(I20,",",""))</f>
        <v>4</v>
      </c>
      <c r="K20" s="6">
        <f t="shared" si="94"/>
        <v>20</v>
      </c>
      <c r="L20" s="6"/>
      <c r="M20" s="6">
        <f>LEN(L20)-LEN(SUBSTITUTE(L20,",",""))</f>
        <v>0</v>
      </c>
      <c r="N20" s="6">
        <f t="shared" si="70"/>
        <v>21831</v>
      </c>
      <c r="O20" s="6">
        <f t="shared" si="42"/>
        <v>21834</v>
      </c>
      <c r="P20" s="6">
        <f t="shared" si="71"/>
        <v>1</v>
      </c>
      <c r="Q20" s="6" t="str">
        <f t="shared" si="72"/>
        <v/>
      </c>
      <c r="R20" s="6" t="str">
        <f t="shared" si="73"/>
        <v>,21834</v>
      </c>
      <c r="S20" s="6">
        <f t="shared" si="74"/>
        <v>25802</v>
      </c>
      <c r="T20" s="6">
        <f t="shared" si="43"/>
        <v>25805</v>
      </c>
      <c r="U20" s="6">
        <f t="shared" si="75"/>
        <v>1</v>
      </c>
      <c r="V20" s="6" t="str">
        <f t="shared" si="44"/>
        <v/>
      </c>
      <c r="W20" s="6" t="str">
        <f t="shared" si="45"/>
        <v>,21834,25805</v>
      </c>
      <c r="X20" s="6">
        <f t="shared" si="91"/>
        <v>29412</v>
      </c>
      <c r="Y20" s="6">
        <f t="shared" ref="Y20:AN20" si="232">IFERROR(ROUNDDOWN(IF(LEFT($C20,1)="*",X20*IF(RIGHT($C20,LEN($C20)-1)="old",X20,VALUE(RIGHT($C20,LEN($C20)-1))),X20+IF(RIGHT($C20,LEN($C20)-1)="old",X20,VALUE(RIGHT($C20,LEN($C20)-1))))/$D$3,0),"")</f>
        <v>29415</v>
      </c>
      <c r="Z20" s="6">
        <f t="shared" ref="Z20:AO20" si="233">IFERROR(IF(Y20-$D20*INT(Y20/$D20)=0,$E20,$F20),"")</f>
        <v>1</v>
      </c>
      <c r="AA20" s="6" t="str">
        <f t="shared" si="4"/>
        <v/>
      </c>
      <c r="AB20" s="6" t="str">
        <f t="shared" si="5"/>
        <v>,21834,25805,29415</v>
      </c>
      <c r="AC20" s="6">
        <f t="shared" si="91"/>
        <v>29051</v>
      </c>
      <c r="AD20" s="6">
        <f t="shared" ref="AD20:AS20" si="234">IFERROR(ROUNDDOWN(IF(LEFT($C20,1)="*",AC20*IF(RIGHT($C20,LEN($C20)-1)="old",AC20,VALUE(RIGHT($C20,LEN($C20)-1))),AC20+IF(RIGHT($C20,LEN($C20)-1)="old",AC20,VALUE(RIGHT($C20,LEN($C20)-1))))/$D$3,0),"")</f>
        <v>29054</v>
      </c>
      <c r="AE20" s="6">
        <f t="shared" ref="AE20:AT20" si="235">IFERROR(IF(AD20-$D20*INT(AD20/$D20)=0,$E20,$F20),"")</f>
        <v>1</v>
      </c>
      <c r="AF20" s="6" t="str">
        <f t="shared" si="9"/>
        <v/>
      </c>
      <c r="AG20" s="6" t="str">
        <f t="shared" si="10"/>
        <v>,21834,25805,29415,29054</v>
      </c>
      <c r="AH20" s="6" t="str">
        <f t="shared" si="91"/>
        <v/>
      </c>
      <c r="AI20" s="6" t="str">
        <f t="shared" ref="AI20:AX20" si="236">IFERROR(ROUNDDOWN(IF(LEFT($C20,1)="*",AH20*IF(RIGHT($C20,LEN($C20)-1)="old",AH20,VALUE(RIGHT($C20,LEN($C20)-1))),AH20+IF(RIGHT($C20,LEN($C20)-1)="old",AH20,VALUE(RIGHT($C20,LEN($C20)-1))))/$D$3,0),"")</f>
        <v/>
      </c>
      <c r="AJ20" s="6" t="str">
        <f t="shared" ref="AJ20:AY20" si="237">IFERROR(IF(AI20-$D20*INT(AI20/$D20)=0,$E20,$F20),"")</f>
        <v/>
      </c>
      <c r="AK20" s="6" t="str">
        <f t="shared" si="14"/>
        <v/>
      </c>
      <c r="AL20" s="6" t="str">
        <f t="shared" si="15"/>
        <v>,21834,25805,29415,29054</v>
      </c>
      <c r="AM20" s="6" t="str">
        <f t="shared" si="91"/>
        <v/>
      </c>
      <c r="AN20" s="6" t="str">
        <f t="shared" ref="AN20:BC20" si="238">IFERROR(ROUNDDOWN(IF(LEFT($C20,1)="*",AM20*IF(RIGHT($C20,LEN($C20)-1)="old",AM20,VALUE(RIGHT($C20,LEN($C20)-1))),AM20+IF(RIGHT($C20,LEN($C20)-1)="old",AM20,VALUE(RIGHT($C20,LEN($C20)-1))))/$D$3,0),"")</f>
        <v/>
      </c>
      <c r="AO20" s="6" t="str">
        <f t="shared" ref="AO20:BD20" si="239">IFERROR(IF(AN20-$D20*INT(AN20/$D20)=0,$E20,$F20),"")</f>
        <v/>
      </c>
      <c r="AP20" s="6" t="str">
        <f t="shared" si="19"/>
        <v/>
      </c>
      <c r="AQ20" s="6" t="str">
        <f t="shared" si="20"/>
        <v>,21834,25805,29415,29054</v>
      </c>
      <c r="AR20" s="6" t="str">
        <f t="shared" si="91"/>
        <v/>
      </c>
      <c r="AS20" s="6" t="str">
        <f t="shared" ref="AS20:BK20" si="240">IFERROR(ROUNDDOWN(IF(LEFT($C20,1)="*",AR20*IF(RIGHT($C20,LEN($C20)-1)="old",AR20,VALUE(RIGHT($C20,LEN($C20)-1))),AR20+IF(RIGHT($C20,LEN($C20)-1)="old",AR20,VALUE(RIGHT($C20,LEN($C20)-1))))/$D$3,0),"")</f>
        <v/>
      </c>
      <c r="AT20" s="6" t="str">
        <f t="shared" ref="AT20:BK20" si="241">IFERROR(IF(AS20-$D20*INT(AS20/$D20)=0,$E20,$F20),"")</f>
        <v/>
      </c>
      <c r="AU20" s="6" t="str">
        <f t="shared" si="24"/>
        <v/>
      </c>
      <c r="AV20" s="6" t="str">
        <f t="shared" si="25"/>
        <v>,21834,25805,29415,29054</v>
      </c>
      <c r="AW20" s="6" t="str">
        <f t="shared" si="91"/>
        <v/>
      </c>
      <c r="AX20" s="6" t="str">
        <f t="shared" ref="AX20:BM20" si="242">IFERROR(ROUNDDOWN(IF(LEFT($C20,1)="*",AW20*IF(RIGHT($C20,LEN($C20)-1)="old",AW20,VALUE(RIGHT($C20,LEN($C20)-1))),AW20+IF(RIGHT($C20,LEN($C20)-1)="old",AW20,VALUE(RIGHT($C20,LEN($C20)-1))))/$D$3,0),"")</f>
        <v/>
      </c>
      <c r="AY20" s="6" t="str">
        <f t="shared" ref="AY20:BM20" si="243">IFERROR(IF(AX20-$D20*INT(AX20/$D20)=0,$E20,$F20),"")</f>
        <v/>
      </c>
      <c r="AZ20" s="6" t="str">
        <f t="shared" si="29"/>
        <v/>
      </c>
      <c r="BA20" s="6" t="str">
        <f t="shared" si="30"/>
        <v>,21834,25805,29415,29054</v>
      </c>
      <c r="BB20" s="6" t="str">
        <f t="shared" si="91"/>
        <v/>
      </c>
      <c r="BC20" s="6" t="str">
        <f t="shared" ref="BC20:BM20" si="244">IFERROR(ROUNDDOWN(IF(LEFT($C20,1)="*",BB20*IF(RIGHT($C20,LEN($C20)-1)="old",BB20,VALUE(RIGHT($C20,LEN($C20)-1))),BB20+IF(RIGHT($C20,LEN($C20)-1)="old",BB20,VALUE(RIGHT($C20,LEN($C20)-1))))/$D$3,0),"")</f>
        <v/>
      </c>
      <c r="BD20" s="6" t="str">
        <f t="shared" ref="BD20:BM20" si="245">IFERROR(IF(BC20-$D20*INT(BC20/$D20)=0,$E20,$F20),"")</f>
        <v/>
      </c>
      <c r="BE20" s="6" t="str">
        <f t="shared" si="34"/>
        <v/>
      </c>
      <c r="BF20" s="6" t="str">
        <f t="shared" si="35"/>
        <v>,21834,25805,29415,29054</v>
      </c>
      <c r="BG20" s="6" t="str">
        <f t="shared" si="91"/>
        <v/>
      </c>
      <c r="BH20" s="6" t="str">
        <f t="shared" ref="BH20:BM20" si="246">IFERROR(ROUNDDOWN(IF(LEFT($C20,1)="*",BG20*IF(RIGHT($C20,LEN($C20)-1)="old",BG20,VALUE(RIGHT($C20,LEN($C20)-1))),BG20+IF(RIGHT($C20,LEN($C20)-1)="old",BG20,VALUE(RIGHT($C20,LEN($C20)-1))))/$D$3,0),"")</f>
        <v/>
      </c>
      <c r="BI20" s="6" t="str">
        <f t="shared" ref="BI20:BM20" si="247">IFERROR(IF(BH20-$D20*INT(BH20/$D20)=0,$E20,$F20),"")</f>
        <v/>
      </c>
      <c r="BJ20" s="6" t="str">
        <f t="shared" si="39"/>
        <v/>
      </c>
      <c r="BK20" s="6" t="str">
        <f t="shared" si="40"/>
        <v>,21834,25805,29415,29054</v>
      </c>
      <c r="BL20" s="6"/>
      <c r="BM20" s="6"/>
    </row>
    <row r="21" spans="1:65" x14ac:dyDescent="0.25">
      <c r="A21">
        <v>5</v>
      </c>
      <c r="B21">
        <v>0</v>
      </c>
      <c r="C21" t="str">
        <f>"*19"</f>
        <v>*19</v>
      </c>
      <c r="D21">
        <v>23</v>
      </c>
      <c r="E21">
        <v>2</v>
      </c>
      <c r="F21">
        <v>3</v>
      </c>
      <c r="I21" s="7" t="str">
        <f>IF(E18=B21,BJ18,"")&amp;IF(F18=B21,BK18,"")&amp;IF(E19=B21,BJ19,"")&amp;IF(F19=B21,BK19,"")&amp;IF(E20=B21,BJ20,"")&amp;IF(F20=B21,BK20,"")</f>
        <v>,1586,28699,35558,118759,68580,178951</v>
      </c>
      <c r="J21">
        <f>LEN(I21)-LEN(SUBSTITUTE(I21,",",""))</f>
        <v>6</v>
      </c>
      <c r="K21">
        <f>K17+J21</f>
        <v>22</v>
      </c>
      <c r="L21" s="7" t="str">
        <f>IF(E22=B21,BJ22,"")&amp;IF(F22=B21,BK22,"")&amp;IF(E23=B21,BJ23,"")&amp;IF(F23=B21,BK23,"")&amp;IF(E24=B21,BJ24,"")&amp;IF(F24=B21,BK24,"")</f>
        <v>,21840,25811,29421,29060</v>
      </c>
      <c r="M21">
        <f>LEN(L21)-LEN(SUBSTITUTE(L21,",",""))</f>
        <v>4</v>
      </c>
      <c r="N21">
        <f t="shared" si="70"/>
        <v>1586</v>
      </c>
      <c r="O21">
        <f t="shared" si="42"/>
        <v>30134</v>
      </c>
      <c r="P21" s="7">
        <f t="shared" si="71"/>
        <v>3</v>
      </c>
      <c r="Q21" t="str">
        <f t="shared" si="72"/>
        <v/>
      </c>
      <c r="R21" t="str">
        <f t="shared" si="73"/>
        <v>,30134</v>
      </c>
      <c r="S21">
        <f t="shared" si="74"/>
        <v>28699</v>
      </c>
      <c r="T21">
        <f t="shared" si="43"/>
        <v>545281</v>
      </c>
      <c r="U21" s="7">
        <f t="shared" si="75"/>
        <v>3</v>
      </c>
      <c r="V21" t="str">
        <f t="shared" si="44"/>
        <v/>
      </c>
      <c r="W21" t="str">
        <f t="shared" si="45"/>
        <v>,30134,545281</v>
      </c>
      <c r="X21">
        <f t="shared" si="91"/>
        <v>35558</v>
      </c>
      <c r="Y21">
        <f t="shared" si="127"/>
        <v>675602</v>
      </c>
      <c r="Z21" s="7">
        <f t="shared" ref="Z21" si="248">IFERROR(IF(Y21-$D21*INT(Y21/$D21)=0,$E21,$F21),"")</f>
        <v>2</v>
      </c>
      <c r="AA21" t="str">
        <f t="shared" si="4"/>
        <v>,675602</v>
      </c>
      <c r="AB21" t="str">
        <f t="shared" si="5"/>
        <v>,30134,545281</v>
      </c>
      <c r="AC21">
        <f t="shared" si="91"/>
        <v>118759</v>
      </c>
      <c r="AD21">
        <f t="shared" si="129"/>
        <v>2256421</v>
      </c>
      <c r="AE21" s="7">
        <f t="shared" ref="AE21" si="249">IFERROR(IF(AD21-$D21*INT(AD21/$D21)=0,$E21,$F21),"")</f>
        <v>3</v>
      </c>
      <c r="AF21" t="str">
        <f t="shared" si="9"/>
        <v>,675602</v>
      </c>
      <c r="AG21" t="str">
        <f t="shared" si="10"/>
        <v>,30134,545281,2256421</v>
      </c>
      <c r="AH21">
        <f t="shared" si="91"/>
        <v>68580</v>
      </c>
      <c r="AI21">
        <f t="shared" si="131"/>
        <v>1303020</v>
      </c>
      <c r="AJ21" s="7">
        <f t="shared" ref="AJ21" si="250">IFERROR(IF(AI21-$D21*INT(AI21/$D21)=0,$E21,$F21),"")</f>
        <v>3</v>
      </c>
      <c r="AK21" t="str">
        <f t="shared" si="14"/>
        <v>,675602</v>
      </c>
      <c r="AL21" t="str">
        <f t="shared" si="15"/>
        <v>,30134,545281,2256421,1303020</v>
      </c>
      <c r="AM21">
        <f t="shared" si="82"/>
        <v>178951</v>
      </c>
      <c r="AN21">
        <f t="shared" ref="AN21:BK21" si="251">IFERROR(ROUNDDOWN(IF(LEFT($C21,1)="*",AM21*IF(RIGHT($C21,LEN($C21)-1)="old",AM21,VALUE(RIGHT($C21,LEN($C21)-1))),AM21+IF(RIGHT($C21,LEN($C21)-1)="old",AM21,VALUE(RIGHT($C21,LEN($C21)-1))))/$D$3,0),"")</f>
        <v>3400069</v>
      </c>
      <c r="AO21" s="7">
        <f t="shared" ref="AO21" si="252">IFERROR(IF(AN21-$D21*INT(AN21/$D21)=0,$E21,$F21),"")</f>
        <v>3</v>
      </c>
      <c r="AP21" t="str">
        <f t="shared" si="19"/>
        <v>,675602</v>
      </c>
      <c r="AQ21" t="str">
        <f t="shared" si="20"/>
        <v>,30134,545281,2256421,1303020,3400069</v>
      </c>
      <c r="AR21" t="str">
        <f t="shared" si="91"/>
        <v/>
      </c>
      <c r="AS21" t="str">
        <f t="shared" ref="AS21:BK21" si="253">IFERROR(ROUNDDOWN(IF(LEFT($C21,1)="*",AR21*IF(RIGHT($C21,LEN($C21)-1)="old",AR21,VALUE(RIGHT($C21,LEN($C21)-1))),AR21+IF(RIGHT($C21,LEN($C21)-1)="old",AR21,VALUE(RIGHT($C21,LEN($C21)-1))))/$D$3,0),"")</f>
        <v/>
      </c>
      <c r="AT21" s="7" t="str">
        <f t="shared" ref="AT21:BK21" si="254">IFERROR(IF(AS21-$D21*INT(AS21/$D21)=0,$E21,$F21),"")</f>
        <v/>
      </c>
      <c r="AU21" t="str">
        <f t="shared" si="24"/>
        <v>,675602</v>
      </c>
      <c r="AV21" t="str">
        <f t="shared" si="25"/>
        <v>,30134,545281,2256421,1303020,3400069</v>
      </c>
      <c r="AW21" t="str">
        <f t="shared" si="91"/>
        <v/>
      </c>
      <c r="AX21" t="str">
        <f t="shared" ref="AX21:BK21" si="255">IFERROR(ROUNDDOWN(IF(LEFT($C21,1)="*",AW21*IF(RIGHT($C21,LEN($C21)-1)="old",AW21,VALUE(RIGHT($C21,LEN($C21)-1))),AW21+IF(RIGHT($C21,LEN($C21)-1)="old",AW21,VALUE(RIGHT($C21,LEN($C21)-1))))/$D$3,0),"")</f>
        <v/>
      </c>
      <c r="AY21" s="7" t="str">
        <f t="shared" ref="AY21:BK21" si="256">IFERROR(IF(AX21-$D21*INT(AX21/$D21)=0,$E21,$F21),"")</f>
        <v/>
      </c>
      <c r="AZ21" t="str">
        <f t="shared" si="29"/>
        <v>,675602</v>
      </c>
      <c r="BA21" t="str">
        <f t="shared" si="30"/>
        <v>,30134,545281,2256421,1303020,3400069</v>
      </c>
      <c r="BB21" t="str">
        <f t="shared" si="91"/>
        <v/>
      </c>
      <c r="BC21" t="str">
        <f t="shared" ref="BC21:BK21" si="257">IFERROR(ROUNDDOWN(IF(LEFT($C21,1)="*",BB21*IF(RIGHT($C21,LEN($C21)-1)="old",BB21,VALUE(RIGHT($C21,LEN($C21)-1))),BB21+IF(RIGHT($C21,LEN($C21)-1)="old",BB21,VALUE(RIGHT($C21,LEN($C21)-1))))/$D$3,0),"")</f>
        <v/>
      </c>
      <c r="BD21" s="7" t="str">
        <f t="shared" ref="BD21:BK21" si="258">IFERROR(IF(BC21-$D21*INT(BC21/$D21)=0,$E21,$F21),"")</f>
        <v/>
      </c>
      <c r="BE21" t="str">
        <f t="shared" si="34"/>
        <v>,675602</v>
      </c>
      <c r="BF21" t="str">
        <f t="shared" si="35"/>
        <v>,30134,545281,2256421,1303020,3400069</v>
      </c>
      <c r="BG21" t="str">
        <f t="shared" si="91"/>
        <v/>
      </c>
      <c r="BH21" t="str">
        <f t="shared" ref="BH21:BK21" si="259">IFERROR(ROUNDDOWN(IF(LEFT($C21,1)="*",BG21*IF(RIGHT($C21,LEN($C21)-1)="old",BG21,VALUE(RIGHT($C21,LEN($C21)-1))),BG21+IF(RIGHT($C21,LEN($C21)-1)="old",BG21,VALUE(RIGHT($C21,LEN($C21)-1))))/$D$3,0),"")</f>
        <v/>
      </c>
      <c r="BI21" s="7" t="str">
        <f t="shared" ref="BI21:BK21" si="260">IFERROR(IF(BH21-$D21*INT(BH21/$D21)=0,$E21,$F21),"")</f>
        <v/>
      </c>
      <c r="BJ21" t="str">
        <f t="shared" si="39"/>
        <v>,675602</v>
      </c>
      <c r="BK21" t="str">
        <f t="shared" si="40"/>
        <v>,30134,545281,2256421,1303020,3400069</v>
      </c>
    </row>
    <row r="22" spans="1:65" x14ac:dyDescent="0.25">
      <c r="B22">
        <v>1</v>
      </c>
      <c r="C22" t="str">
        <f>"+6"</f>
        <v>+6</v>
      </c>
      <c r="D22">
        <v>19</v>
      </c>
      <c r="E22">
        <v>2</v>
      </c>
      <c r="F22">
        <v>0</v>
      </c>
      <c r="I22" s="7" t="str">
        <f>IF(E19=B22,BJ19,"")&amp;IF(F19=B22,BK19,"")&amp;IF(E20=B22,BJ20,"")&amp;IF(F20=B22,BK20,"")&amp;IF(E21=B22,BJ21,"")&amp;IF(F21=B22,BK21,"")</f>
        <v>,21834,25805,29415,29054</v>
      </c>
      <c r="J22">
        <f>LEN(I22)-LEN(SUBSTITUTE(I22,",",""))</f>
        <v>4</v>
      </c>
      <c r="K22">
        <f t="shared" si="94"/>
        <v>24</v>
      </c>
      <c r="L22" s="7" t="str">
        <f>IF(E23=B22,BJ23,"")&amp;IF(F23=B22,BK23,"")&amp;IF(E24=B22,BJ24,"")&amp;IF(F24=B22,BK24,"")</f>
        <v>,30137,545284,2256424,1303023,3400072,456438062407</v>
      </c>
      <c r="M22">
        <f>LEN(L22)-LEN(SUBSTITUTE(L22,",",""))</f>
        <v>6</v>
      </c>
      <c r="N22">
        <f t="shared" si="70"/>
        <v>21834</v>
      </c>
      <c r="O22">
        <f t="shared" si="42"/>
        <v>21840</v>
      </c>
      <c r="P22" s="7">
        <f t="shared" si="71"/>
        <v>0</v>
      </c>
      <c r="Q22" t="str">
        <f t="shared" si="72"/>
        <v/>
      </c>
      <c r="R22" t="str">
        <f t="shared" si="73"/>
        <v>,21840</v>
      </c>
      <c r="S22">
        <f t="shared" si="74"/>
        <v>25805</v>
      </c>
      <c r="T22">
        <f t="shared" si="43"/>
        <v>25811</v>
      </c>
      <c r="U22" s="7">
        <f t="shared" si="75"/>
        <v>0</v>
      </c>
      <c r="V22" t="str">
        <f t="shared" si="44"/>
        <v/>
      </c>
      <c r="W22" t="str">
        <f t="shared" si="45"/>
        <v>,21840,25811</v>
      </c>
      <c r="X22">
        <f t="shared" si="91"/>
        <v>29415</v>
      </c>
      <c r="Y22">
        <f t="shared" si="127"/>
        <v>29421</v>
      </c>
      <c r="Z22" s="7">
        <f t="shared" ref="Z22:AO22" si="261">IFERROR(IF(Y22-$D22*INT(Y22/$D22)=0,$E22,$F22),"")</f>
        <v>0</v>
      </c>
      <c r="AA22" t="str">
        <f t="shared" si="4"/>
        <v/>
      </c>
      <c r="AB22" t="str">
        <f t="shared" si="5"/>
        <v>,21840,25811,29421</v>
      </c>
      <c r="AC22">
        <f t="shared" si="91"/>
        <v>29054</v>
      </c>
      <c r="AD22">
        <f t="shared" si="129"/>
        <v>29060</v>
      </c>
      <c r="AE22" s="7">
        <f t="shared" si="79"/>
        <v>0</v>
      </c>
      <c r="AF22" t="str">
        <f t="shared" si="9"/>
        <v/>
      </c>
      <c r="AG22" t="str">
        <f t="shared" si="10"/>
        <v>,21840,25811,29421,29060</v>
      </c>
      <c r="AH22" t="str">
        <f t="shared" si="91"/>
        <v/>
      </c>
      <c r="AI22" t="str">
        <f t="shared" si="131"/>
        <v/>
      </c>
      <c r="AJ22" s="7" t="str">
        <f t="shared" si="81"/>
        <v/>
      </c>
      <c r="AK22" t="str">
        <f t="shared" si="14"/>
        <v/>
      </c>
      <c r="AL22" t="str">
        <f t="shared" si="15"/>
        <v>,21840,25811,29421,29060</v>
      </c>
      <c r="AM22" t="str">
        <f t="shared" si="82"/>
        <v/>
      </c>
      <c r="AN22" t="str">
        <f t="shared" ref="AN22:BK22" si="262">IFERROR(ROUNDDOWN(IF(LEFT($C22,1)="*",AM22*IF(RIGHT($C22,LEN($C22)-1)="old",AM22,VALUE(RIGHT($C22,LEN($C22)-1))),AM22+IF(RIGHT($C22,LEN($C22)-1)="old",AM22,VALUE(RIGHT($C22,LEN($C22)-1))))/$D$3,0),"")</f>
        <v/>
      </c>
      <c r="AO22" s="7" t="str">
        <f t="shared" si="84"/>
        <v/>
      </c>
      <c r="AP22" t="str">
        <f t="shared" si="19"/>
        <v/>
      </c>
      <c r="AQ22" t="str">
        <f t="shared" si="20"/>
        <v>,21840,25811,29421,29060</v>
      </c>
      <c r="AR22" t="str">
        <f t="shared" si="91"/>
        <v/>
      </c>
      <c r="AS22" t="str">
        <f t="shared" ref="AS22:BK22" si="263">IFERROR(ROUNDDOWN(IF(LEFT($C22,1)="*",AR22*IF(RIGHT($C22,LEN($C22)-1)="old",AR22,VALUE(RIGHT($C22,LEN($C22)-1))),AR22+IF(RIGHT($C22,LEN($C22)-1)="old",AR22,VALUE(RIGHT($C22,LEN($C22)-1))))/$D$3,0),"")</f>
        <v/>
      </c>
      <c r="AT22" s="7" t="str">
        <f t="shared" ref="AT22:BK22" si="264">IFERROR(IF(AS22-$D22*INT(AS22/$D22)=0,$E22,$F22),"")</f>
        <v/>
      </c>
      <c r="AU22" t="str">
        <f t="shared" si="24"/>
        <v/>
      </c>
      <c r="AV22" t="str">
        <f t="shared" si="25"/>
        <v>,21840,25811,29421,29060</v>
      </c>
      <c r="AW22" t="str">
        <f t="shared" si="91"/>
        <v/>
      </c>
      <c r="AX22" t="str">
        <f t="shared" ref="AX22:BK22" si="265">IFERROR(ROUNDDOWN(IF(LEFT($C22,1)="*",AW22*IF(RIGHT($C22,LEN($C22)-1)="old",AW22,VALUE(RIGHT($C22,LEN($C22)-1))),AW22+IF(RIGHT($C22,LEN($C22)-1)="old",AW22,VALUE(RIGHT($C22,LEN($C22)-1))))/$D$3,0),"")</f>
        <v/>
      </c>
      <c r="AY22" s="7" t="str">
        <f t="shared" ref="AY22:BM22" si="266">IFERROR(IF(AX22-$D22*INT(AX22/$D22)=0,$E22,$F22),"")</f>
        <v/>
      </c>
      <c r="AZ22" t="str">
        <f t="shared" si="29"/>
        <v/>
      </c>
      <c r="BA22" t="str">
        <f t="shared" si="30"/>
        <v>,21840,25811,29421,29060</v>
      </c>
      <c r="BB22" t="str">
        <f t="shared" si="91"/>
        <v/>
      </c>
      <c r="BC22" t="str">
        <f t="shared" ref="BC22:BK22" si="267">IFERROR(ROUNDDOWN(IF(LEFT($C22,1)="*",BB22*IF(RIGHT($C22,LEN($C22)-1)="old",BB22,VALUE(RIGHT($C22,LEN($C22)-1))),BB22+IF(RIGHT($C22,LEN($C22)-1)="old",BB22,VALUE(RIGHT($C22,LEN($C22)-1))))/$D$3,0),"")</f>
        <v/>
      </c>
      <c r="BD22" s="7" t="str">
        <f t="shared" ref="BD22:BM22" si="268">IFERROR(IF(BC22-$D22*INT(BC22/$D22)=0,$E22,$F22),"")</f>
        <v/>
      </c>
      <c r="BE22" t="str">
        <f t="shared" si="34"/>
        <v/>
      </c>
      <c r="BF22" t="str">
        <f t="shared" si="35"/>
        <v>,21840,25811,29421,29060</v>
      </c>
      <c r="BG22" t="str">
        <f t="shared" si="91"/>
        <v/>
      </c>
      <c r="BH22" t="str">
        <f t="shared" ref="BH22:BK22" si="269">IFERROR(ROUNDDOWN(IF(LEFT($C22,1)="*",BG22*IF(RIGHT($C22,LEN($C22)-1)="old",BG22,VALUE(RIGHT($C22,LEN($C22)-1))),BG22+IF(RIGHT($C22,LEN($C22)-1)="old",BG22,VALUE(RIGHT($C22,LEN($C22)-1))))/$D$3,0),"")</f>
        <v/>
      </c>
      <c r="BI22" s="7" t="str">
        <f t="shared" ref="BI22:BM22" si="270">IFERROR(IF(BH22-$D22*INT(BH22/$D22)=0,$E22,$F22),"")</f>
        <v/>
      </c>
      <c r="BJ22" t="str">
        <f t="shared" si="39"/>
        <v/>
      </c>
      <c r="BK22" t="str">
        <f t="shared" si="40"/>
        <v>,21840,25811,29421,29060</v>
      </c>
    </row>
    <row r="23" spans="1:65" x14ac:dyDescent="0.25">
      <c r="B23">
        <v>2</v>
      </c>
      <c r="C23" t="str">
        <f>"*old"</f>
        <v>*old</v>
      </c>
      <c r="D23">
        <v>13</v>
      </c>
      <c r="E23">
        <v>1</v>
      </c>
      <c r="F23">
        <v>3</v>
      </c>
      <c r="I23" s="7" t="str">
        <f>IF(E20=B23,BJ20,"")&amp;IF(F20=B23,BK20,"")&amp;IF(E21=B23,BJ21,"")&amp;IF(F21=B23,BK21,"")&amp;IF(E22=B23,BJ22,"")&amp;IF(F22=B23,BK22,"")</f>
        <v>,675602</v>
      </c>
      <c r="J23">
        <f>LEN(I23)-LEN(SUBSTITUTE(I23,",",""))</f>
        <v>1</v>
      </c>
      <c r="K23">
        <f t="shared" si="94"/>
        <v>4</v>
      </c>
      <c r="L23" s="7" t="str">
        <f>IF(E24=B23,BJ24,"")&amp;IF(F24=B23,BK24,"")</f>
        <v/>
      </c>
      <c r="M23">
        <f>LEN(L23)-LEN(SUBSTITUTE(L23,",",""))</f>
        <v>0</v>
      </c>
      <c r="N23">
        <f t="shared" si="70"/>
        <v>675602</v>
      </c>
      <c r="O23">
        <f t="shared" si="42"/>
        <v>456438062404</v>
      </c>
      <c r="P23" s="7">
        <f t="shared" si="71"/>
        <v>3</v>
      </c>
      <c r="Q23" t="str">
        <f t="shared" si="72"/>
        <v/>
      </c>
      <c r="R23" t="str">
        <f t="shared" si="73"/>
        <v>,456438062404</v>
      </c>
      <c r="S23" t="str">
        <f t="shared" si="74"/>
        <v/>
      </c>
      <c r="T23" t="str">
        <f t="shared" si="43"/>
        <v/>
      </c>
      <c r="U23" s="7" t="str">
        <f t="shared" si="75"/>
        <v/>
      </c>
      <c r="V23" t="str">
        <f t="shared" si="44"/>
        <v/>
      </c>
      <c r="W23" t="str">
        <f t="shared" si="45"/>
        <v>,456438062404</v>
      </c>
      <c r="X23" t="str">
        <f t="shared" si="91"/>
        <v/>
      </c>
      <c r="Y23" t="str">
        <f t="shared" si="127"/>
        <v/>
      </c>
      <c r="Z23" s="7" t="str">
        <f t="shared" ref="Z23:AO23" si="271">IFERROR(IF(Y23-$D23*INT(Y23/$D23)=0,$E23,$F23),"")</f>
        <v/>
      </c>
      <c r="AA23" t="str">
        <f t="shared" si="4"/>
        <v/>
      </c>
      <c r="AB23" t="str">
        <f t="shared" si="5"/>
        <v>,456438062404</v>
      </c>
      <c r="AC23" t="str">
        <f t="shared" si="91"/>
        <v/>
      </c>
      <c r="AD23" t="str">
        <f t="shared" si="129"/>
        <v/>
      </c>
      <c r="AE23" s="7" t="str">
        <f t="shared" si="79"/>
        <v/>
      </c>
      <c r="AF23" t="str">
        <f t="shared" si="9"/>
        <v/>
      </c>
      <c r="AG23" t="str">
        <f t="shared" si="10"/>
        <v>,456438062404</v>
      </c>
      <c r="AH23" t="str">
        <f t="shared" si="91"/>
        <v/>
      </c>
      <c r="AI23" t="str">
        <f t="shared" si="131"/>
        <v/>
      </c>
      <c r="AJ23" s="7" t="str">
        <f t="shared" si="81"/>
        <v/>
      </c>
      <c r="AK23" t="str">
        <f t="shared" si="14"/>
        <v/>
      </c>
      <c r="AL23" t="str">
        <f t="shared" si="15"/>
        <v>,456438062404</v>
      </c>
      <c r="AM23" t="str">
        <f t="shared" si="82"/>
        <v/>
      </c>
      <c r="AN23" t="str">
        <f t="shared" ref="AN23:BK23" si="272">IFERROR(ROUNDDOWN(IF(LEFT($C23,1)="*",AM23*IF(RIGHT($C23,LEN($C23)-1)="old",AM23,VALUE(RIGHT($C23,LEN($C23)-1))),AM23+IF(RIGHT($C23,LEN($C23)-1)="old",AM23,VALUE(RIGHT($C23,LEN($C23)-1))))/$D$3,0),"")</f>
        <v/>
      </c>
      <c r="AO23" s="7" t="str">
        <f t="shared" si="84"/>
        <v/>
      </c>
      <c r="AP23" t="str">
        <f t="shared" si="19"/>
        <v/>
      </c>
      <c r="AQ23" t="str">
        <f t="shared" si="20"/>
        <v>,456438062404</v>
      </c>
      <c r="AR23" t="str">
        <f t="shared" si="91"/>
        <v/>
      </c>
      <c r="AS23" t="str">
        <f t="shared" ref="AS23:BK23" si="273">IFERROR(ROUNDDOWN(IF(LEFT($C23,1)="*",AR23*IF(RIGHT($C23,LEN($C23)-1)="old",AR23,VALUE(RIGHT($C23,LEN($C23)-1))),AR23+IF(RIGHT($C23,LEN($C23)-1)="old",AR23,VALUE(RIGHT($C23,LEN($C23)-1))))/$D$3,0),"")</f>
        <v/>
      </c>
      <c r="AT23" s="7" t="str">
        <f t="shared" ref="AT23:BK23" si="274">IFERROR(IF(AS23-$D23*INT(AS23/$D23)=0,$E23,$F23),"")</f>
        <v/>
      </c>
      <c r="AU23" t="str">
        <f t="shared" si="24"/>
        <v/>
      </c>
      <c r="AV23" t="str">
        <f t="shared" si="25"/>
        <v>,456438062404</v>
      </c>
      <c r="AW23" t="str">
        <f t="shared" si="91"/>
        <v/>
      </c>
      <c r="AX23" t="str">
        <f t="shared" ref="AX23:BK23" si="275">IFERROR(ROUNDDOWN(IF(LEFT($C23,1)="*",AW23*IF(RIGHT($C23,LEN($C23)-1)="old",AW23,VALUE(RIGHT($C23,LEN($C23)-1))),AW23+IF(RIGHT($C23,LEN($C23)-1)="old",AW23,VALUE(RIGHT($C23,LEN($C23)-1))))/$D$3,0),"")</f>
        <v/>
      </c>
      <c r="AY23" s="7" t="str">
        <f t="shared" ref="AY23:BM23" si="276">IFERROR(IF(AX23-$D23*INT(AX23/$D23)=0,$E23,$F23),"")</f>
        <v/>
      </c>
      <c r="AZ23" t="str">
        <f t="shared" si="29"/>
        <v/>
      </c>
      <c r="BA23" t="str">
        <f t="shared" si="30"/>
        <v>,456438062404</v>
      </c>
      <c r="BB23" t="str">
        <f t="shared" si="91"/>
        <v/>
      </c>
      <c r="BC23" t="str">
        <f t="shared" ref="BC23:BK23" si="277">IFERROR(ROUNDDOWN(IF(LEFT($C23,1)="*",BB23*IF(RIGHT($C23,LEN($C23)-1)="old",BB23,VALUE(RIGHT($C23,LEN($C23)-1))),BB23+IF(RIGHT($C23,LEN($C23)-1)="old",BB23,VALUE(RIGHT($C23,LEN($C23)-1))))/$D$3,0),"")</f>
        <v/>
      </c>
      <c r="BD23" s="7" t="str">
        <f t="shared" ref="BD23:BM23" si="278">IFERROR(IF(BC23-$D23*INT(BC23/$D23)=0,$E23,$F23),"")</f>
        <v/>
      </c>
      <c r="BE23" t="str">
        <f t="shared" si="34"/>
        <v/>
      </c>
      <c r="BF23" t="str">
        <f t="shared" si="35"/>
        <v>,456438062404</v>
      </c>
      <c r="BG23" t="str">
        <f t="shared" si="91"/>
        <v/>
      </c>
      <c r="BH23" t="str">
        <f t="shared" ref="BH23:BK23" si="279">IFERROR(ROUNDDOWN(IF(LEFT($C23,1)="*",BG23*IF(RIGHT($C23,LEN($C23)-1)="old",BG23,VALUE(RIGHT($C23,LEN($C23)-1))),BG23+IF(RIGHT($C23,LEN($C23)-1)="old",BG23,VALUE(RIGHT($C23,LEN($C23)-1))))/$D$3,0),"")</f>
        <v/>
      </c>
      <c r="BI23" s="7" t="str">
        <f t="shared" ref="BI23:BM23" si="280">IFERROR(IF(BH23-$D23*INT(BH23/$D23)=0,$E23,$F23),"")</f>
        <v/>
      </c>
      <c r="BJ23" t="str">
        <f t="shared" si="39"/>
        <v/>
      </c>
      <c r="BK23" t="str">
        <f t="shared" si="40"/>
        <v>,456438062404</v>
      </c>
    </row>
    <row r="24" spans="1:65" x14ac:dyDescent="0.25">
      <c r="B24">
        <v>3</v>
      </c>
      <c r="C24" t="str">
        <f>"+3"</f>
        <v>+3</v>
      </c>
      <c r="D24">
        <v>17</v>
      </c>
      <c r="E24">
        <v>0</v>
      </c>
      <c r="F24">
        <v>1</v>
      </c>
      <c r="I24" s="7" t="str">
        <f>IF(E21=B24,BJ21,"")&amp;IF(F21=B24,BK21,"")&amp;IF(E22=B24,BJ22,"")&amp;IF(F22=B24,BK22,"")&amp;IF(E23=B24,BJ23,"")&amp;IF(F23=B24,BK23,"")</f>
        <v>,30134,545281,2256421,1303020,3400069,456438062404</v>
      </c>
      <c r="J24">
        <f>LEN(I24)-LEN(SUBSTITUTE(I24,",",""))</f>
        <v>6</v>
      </c>
      <c r="K24">
        <f t="shared" si="94"/>
        <v>26</v>
      </c>
      <c r="L24" s="7"/>
      <c r="M24">
        <f>LEN(L24)-LEN(SUBSTITUTE(L24,",",""))</f>
        <v>0</v>
      </c>
      <c r="N24">
        <f t="shared" si="70"/>
        <v>30134</v>
      </c>
      <c r="O24">
        <f t="shared" si="42"/>
        <v>30137</v>
      </c>
      <c r="P24" s="7">
        <f t="shared" si="71"/>
        <v>1</v>
      </c>
      <c r="Q24" t="str">
        <f t="shared" si="72"/>
        <v/>
      </c>
      <c r="R24" t="str">
        <f t="shared" si="73"/>
        <v>,30137</v>
      </c>
      <c r="S24">
        <f t="shared" si="74"/>
        <v>545281</v>
      </c>
      <c r="T24">
        <f t="shared" si="43"/>
        <v>545284</v>
      </c>
      <c r="U24" s="7">
        <f t="shared" si="75"/>
        <v>1</v>
      </c>
      <c r="V24" t="str">
        <f t="shared" si="44"/>
        <v/>
      </c>
      <c r="W24" t="str">
        <f t="shared" si="45"/>
        <v>,30137,545284</v>
      </c>
      <c r="X24">
        <f t="shared" si="91"/>
        <v>2256421</v>
      </c>
      <c r="Y24">
        <f t="shared" ref="Y24:AN24" si="281">IFERROR(ROUNDDOWN(IF(LEFT($C24,1)="*",X24*IF(RIGHT($C24,LEN($C24)-1)="old",X24,VALUE(RIGHT($C24,LEN($C24)-1))),X24+IF(RIGHT($C24,LEN($C24)-1)="old",X24,VALUE(RIGHT($C24,LEN($C24)-1))))/$D$3,0),"")</f>
        <v>2256424</v>
      </c>
      <c r="Z24" s="7">
        <f t="shared" ref="Z24:AO24" si="282">IFERROR(IF(Y24-$D24*INT(Y24/$D24)=0,$E24,$F24),"")</f>
        <v>1</v>
      </c>
      <c r="AA24" t="str">
        <f t="shared" si="4"/>
        <v/>
      </c>
      <c r="AB24" t="str">
        <f t="shared" si="5"/>
        <v>,30137,545284,2256424</v>
      </c>
      <c r="AC24">
        <f t="shared" si="91"/>
        <v>1303020</v>
      </c>
      <c r="AD24">
        <f t="shared" si="129"/>
        <v>1303023</v>
      </c>
      <c r="AE24" s="7">
        <f t="shared" si="79"/>
        <v>1</v>
      </c>
      <c r="AF24" t="str">
        <f t="shared" si="9"/>
        <v/>
      </c>
      <c r="AG24" t="str">
        <f t="shared" si="10"/>
        <v>,30137,545284,2256424,1303023</v>
      </c>
      <c r="AH24">
        <f t="shared" si="91"/>
        <v>3400069</v>
      </c>
      <c r="AI24">
        <f t="shared" si="131"/>
        <v>3400072</v>
      </c>
      <c r="AJ24" s="7">
        <f t="shared" si="81"/>
        <v>1</v>
      </c>
      <c r="AK24" t="str">
        <f t="shared" si="14"/>
        <v/>
      </c>
      <c r="AL24" t="str">
        <f t="shared" si="15"/>
        <v>,30137,545284,2256424,1303023,3400072</v>
      </c>
      <c r="AM24">
        <f t="shared" si="82"/>
        <v>456438062404</v>
      </c>
      <c r="AN24">
        <f t="shared" ref="AN24:BK24" si="283">IFERROR(ROUNDDOWN(IF(LEFT($C24,1)="*",AM24*IF(RIGHT($C24,LEN($C24)-1)="old",AM24,VALUE(RIGHT($C24,LEN($C24)-1))),AM24+IF(RIGHT($C24,LEN($C24)-1)="old",AM24,VALUE(RIGHT($C24,LEN($C24)-1))))/$D$3,0),"")</f>
        <v>456438062407</v>
      </c>
      <c r="AO24" s="7">
        <f t="shared" si="84"/>
        <v>1</v>
      </c>
      <c r="AP24" t="str">
        <f t="shared" si="19"/>
        <v/>
      </c>
      <c r="AQ24" t="str">
        <f t="shared" si="20"/>
        <v>,30137,545284,2256424,1303023,3400072,456438062407</v>
      </c>
      <c r="AR24" t="str">
        <f t="shared" si="91"/>
        <v/>
      </c>
      <c r="AS24" t="str">
        <f t="shared" ref="AS24:BK24" si="284">IFERROR(ROUNDDOWN(IF(LEFT($C24,1)="*",AR24*IF(RIGHT($C24,LEN($C24)-1)="old",AR24,VALUE(RIGHT($C24,LEN($C24)-1))),AR24+IF(RIGHT($C24,LEN($C24)-1)="old",AR24,VALUE(RIGHT($C24,LEN($C24)-1))))/$D$3,0),"")</f>
        <v/>
      </c>
      <c r="AT24" s="7" t="str">
        <f t="shared" ref="AT24:BK24" si="285">IFERROR(IF(AS24-$D24*INT(AS24/$D24)=0,$E24,$F24),"")</f>
        <v/>
      </c>
      <c r="AU24" t="str">
        <f t="shared" si="24"/>
        <v/>
      </c>
      <c r="AV24" t="str">
        <f t="shared" si="25"/>
        <v>,30137,545284,2256424,1303023,3400072,456438062407</v>
      </c>
      <c r="AW24" t="str">
        <f t="shared" si="91"/>
        <v/>
      </c>
      <c r="AX24" t="str">
        <f t="shared" ref="AX24:BK24" si="286">IFERROR(ROUNDDOWN(IF(LEFT($C24,1)="*",AW24*IF(RIGHT($C24,LEN($C24)-1)="old",AW24,VALUE(RIGHT($C24,LEN($C24)-1))),AW24+IF(RIGHT($C24,LEN($C24)-1)="old",AW24,VALUE(RIGHT($C24,LEN($C24)-1))))/$D$3,0),"")</f>
        <v/>
      </c>
      <c r="AY24" s="7" t="str">
        <f t="shared" ref="AY24:BM24" si="287">IFERROR(IF(AX24-$D24*INT(AX24/$D24)=0,$E24,$F24),"")</f>
        <v/>
      </c>
      <c r="AZ24" t="str">
        <f t="shared" si="29"/>
        <v/>
      </c>
      <c r="BA24" t="str">
        <f t="shared" si="30"/>
        <v>,30137,545284,2256424,1303023,3400072,456438062407</v>
      </c>
      <c r="BB24" t="str">
        <f t="shared" si="91"/>
        <v/>
      </c>
      <c r="BC24" t="str">
        <f t="shared" ref="BC24:BK24" si="288">IFERROR(ROUNDDOWN(IF(LEFT($C24,1)="*",BB24*IF(RIGHT($C24,LEN($C24)-1)="old",BB24,VALUE(RIGHT($C24,LEN($C24)-1))),BB24+IF(RIGHT($C24,LEN($C24)-1)="old",BB24,VALUE(RIGHT($C24,LEN($C24)-1))))/$D$3,0),"")</f>
        <v/>
      </c>
      <c r="BD24" s="7" t="str">
        <f t="shared" ref="BD24:BM24" si="289">IFERROR(IF(BC24-$D24*INT(BC24/$D24)=0,$E24,$F24),"")</f>
        <v/>
      </c>
      <c r="BE24" t="str">
        <f t="shared" si="34"/>
        <v/>
      </c>
      <c r="BF24" t="str">
        <f t="shared" si="35"/>
        <v>,30137,545284,2256424,1303023,3400072,456438062407</v>
      </c>
      <c r="BG24" t="str">
        <f t="shared" si="91"/>
        <v/>
      </c>
      <c r="BH24" t="str">
        <f t="shared" ref="BH24:BK24" si="290">IFERROR(ROUNDDOWN(IF(LEFT($C24,1)="*",BG24*IF(RIGHT($C24,LEN($C24)-1)="old",BG24,VALUE(RIGHT($C24,LEN($C24)-1))),BG24+IF(RIGHT($C24,LEN($C24)-1)="old",BG24,VALUE(RIGHT($C24,LEN($C24)-1))))/$D$3,0),"")</f>
        <v/>
      </c>
      <c r="BI24" s="7" t="str">
        <f t="shared" ref="BI24:BM24" si="291">IFERROR(IF(BH24-$D24*INT(BH24/$D24)=0,$E24,$F24),"")</f>
        <v/>
      </c>
      <c r="BJ24" t="str">
        <f t="shared" si="39"/>
        <v/>
      </c>
      <c r="BK24" t="str">
        <f t="shared" si="40"/>
        <v>,30137,545284,2256424,1303023,3400072,456438062407</v>
      </c>
    </row>
    <row r="25" spans="1:65" x14ac:dyDescent="0.25">
      <c r="A25" s="6">
        <v>6</v>
      </c>
      <c r="B25" s="6">
        <v>0</v>
      </c>
      <c r="C25" s="6" t="str">
        <f>"*19"</f>
        <v>*19</v>
      </c>
      <c r="D25" s="6">
        <v>23</v>
      </c>
      <c r="E25" s="6">
        <v>2</v>
      </c>
      <c r="F25" s="6">
        <v>3</v>
      </c>
      <c r="G25" s="6"/>
      <c r="H25" s="6"/>
      <c r="I25" s="6" t="str">
        <f>IF(E22=B25,BJ22,"")&amp;IF(F22=B25,BK22,"")&amp;IF(E23=B25,BJ23,"")&amp;IF(F23=B25,BK23,"")&amp;IF(E24=B25,BJ24,"")&amp;IF(F24=B25,BK24,"")</f>
        <v>,21840,25811,29421,29060</v>
      </c>
      <c r="J25" s="6">
        <f>LEN(I25)-LEN(SUBSTITUTE(I25,",",""))</f>
        <v>4</v>
      </c>
      <c r="K25" s="6">
        <f>K21+J25</f>
        <v>26</v>
      </c>
      <c r="L25" s="6" t="str">
        <f>IF(E26=B25,BJ26,"")&amp;IF(F26=B25,BK26,"")&amp;IF(E27=B25,BJ27,"")&amp;IF(F27=B25,BK27,"")&amp;IF(E28=B25,BJ28,"")&amp;IF(F28=B25,BK28,"")</f>
        <v>,30143,545290,2256430,1303029,3400078,456438062413,552143</v>
      </c>
      <c r="M25" s="6">
        <f>LEN(L25)-LEN(SUBSTITUTE(L25,",",""))</f>
        <v>7</v>
      </c>
      <c r="N25" s="6">
        <f t="shared" si="70"/>
        <v>21840</v>
      </c>
      <c r="O25" s="6">
        <f t="shared" si="42"/>
        <v>414960</v>
      </c>
      <c r="P25" s="6">
        <f t="shared" si="71"/>
        <v>3</v>
      </c>
      <c r="Q25" s="6" t="str">
        <f t="shared" si="72"/>
        <v/>
      </c>
      <c r="R25" s="6" t="str">
        <f t="shared" si="73"/>
        <v>,414960</v>
      </c>
      <c r="S25" s="6">
        <f t="shared" si="74"/>
        <v>25811</v>
      </c>
      <c r="T25" s="6">
        <f t="shared" si="43"/>
        <v>490409</v>
      </c>
      <c r="U25" s="6">
        <f t="shared" si="75"/>
        <v>3</v>
      </c>
      <c r="V25" s="6" t="str">
        <f t="shared" si="44"/>
        <v/>
      </c>
      <c r="W25" s="6" t="str">
        <f t="shared" si="45"/>
        <v>,414960,490409</v>
      </c>
      <c r="X25" s="6">
        <f t="shared" si="74"/>
        <v>29421</v>
      </c>
      <c r="Y25" s="6">
        <f t="shared" ref="Y25:AN25" si="292">IFERROR(ROUNDDOWN(IF(LEFT($C25,1)="*",X25*IF(RIGHT($C25,LEN($C25)-1)="old",X25,VALUE(RIGHT($C25,LEN($C25)-1))),X25+IF(RIGHT($C25,LEN($C25)-1)="old",X25,VALUE(RIGHT($C25,LEN($C25)-1))))/$D$3,0),"")</f>
        <v>558999</v>
      </c>
      <c r="Z25" s="6">
        <f t="shared" ref="Z25:AO25" si="293">IFERROR(IF(Y25-$D25*INT(Y25/$D25)=0,$E25,$F25),"")</f>
        <v>3</v>
      </c>
      <c r="AA25" s="6" t="str">
        <f t="shared" si="4"/>
        <v/>
      </c>
      <c r="AB25" s="6" t="str">
        <f t="shared" si="5"/>
        <v>,414960,490409,558999</v>
      </c>
      <c r="AC25" s="6">
        <f t="shared" si="74"/>
        <v>29060</v>
      </c>
      <c r="AD25" s="6">
        <f t="shared" ref="AD25:AS25" si="294">IFERROR(ROUNDDOWN(IF(LEFT($C25,1)="*",AC25*IF(RIGHT($C25,LEN($C25)-1)="old",AC25,VALUE(RIGHT($C25,LEN($C25)-1))),AC25+IF(RIGHT($C25,LEN($C25)-1)="old",AC25,VALUE(RIGHT($C25,LEN($C25)-1))))/$D$3,0),"")</f>
        <v>552140</v>
      </c>
      <c r="AE25" s="6">
        <f t="shared" si="79"/>
        <v>3</v>
      </c>
      <c r="AF25" s="6" t="str">
        <f t="shared" si="9"/>
        <v/>
      </c>
      <c r="AG25" s="6" t="str">
        <f t="shared" si="10"/>
        <v>,414960,490409,558999,552140</v>
      </c>
      <c r="AH25" s="6" t="str">
        <f t="shared" si="74"/>
        <v/>
      </c>
      <c r="AI25" s="6" t="str">
        <f t="shared" ref="AI25:AX25" si="295">IFERROR(ROUNDDOWN(IF(LEFT($C25,1)="*",AH25*IF(RIGHT($C25,LEN($C25)-1)="old",AH25,VALUE(RIGHT($C25,LEN($C25)-1))),AH25+IF(RIGHT($C25,LEN($C25)-1)="old",AH25,VALUE(RIGHT($C25,LEN($C25)-1))))/$D$3,0),"")</f>
        <v/>
      </c>
      <c r="AJ25" s="6" t="str">
        <f t="shared" si="81"/>
        <v/>
      </c>
      <c r="AK25" s="6" t="str">
        <f t="shared" si="14"/>
        <v/>
      </c>
      <c r="AL25" s="6" t="str">
        <f t="shared" si="15"/>
        <v>,414960,490409,558999,552140</v>
      </c>
      <c r="AM25" s="6" t="str">
        <f t="shared" si="82"/>
        <v/>
      </c>
      <c r="AN25" s="6" t="str">
        <f t="shared" ref="AN25:BC25" si="296">IFERROR(ROUNDDOWN(IF(LEFT($C25,1)="*",AM25*IF(RIGHT($C25,LEN($C25)-1)="old",AM25,VALUE(RIGHT($C25,LEN($C25)-1))),AM25+IF(RIGHT($C25,LEN($C25)-1)="old",AM25,VALUE(RIGHT($C25,LEN($C25)-1))))/$D$3,0),"")</f>
        <v/>
      </c>
      <c r="AO25" s="6" t="str">
        <f t="shared" si="84"/>
        <v/>
      </c>
      <c r="AP25" s="6" t="str">
        <f t="shared" si="19"/>
        <v/>
      </c>
      <c r="AQ25" s="6" t="str">
        <f t="shared" si="20"/>
        <v>,414960,490409,558999,552140</v>
      </c>
      <c r="AR25" s="6" t="str">
        <f t="shared" si="82"/>
        <v/>
      </c>
      <c r="AS25" s="6" t="str">
        <f t="shared" ref="AS25:BK25" si="297">IFERROR(ROUNDDOWN(IF(LEFT($C25,1)="*",AR25*IF(RIGHT($C25,LEN($C25)-1)="old",AR25,VALUE(RIGHT($C25,LEN($C25)-1))),AR25+IF(RIGHT($C25,LEN($C25)-1)="old",AR25,VALUE(RIGHT($C25,LEN($C25)-1))))/$D$3,0),"")</f>
        <v/>
      </c>
      <c r="AT25" s="6" t="str">
        <f t="shared" ref="AT25:BK25" si="298">IFERROR(IF(AS25-$D25*INT(AS25/$D25)=0,$E25,$F25),"")</f>
        <v/>
      </c>
      <c r="AU25" s="6" t="str">
        <f t="shared" si="24"/>
        <v/>
      </c>
      <c r="AV25" s="6" t="str">
        <f t="shared" si="25"/>
        <v>,414960,490409,558999,552140</v>
      </c>
      <c r="AW25" s="6" t="str">
        <f t="shared" si="82"/>
        <v/>
      </c>
      <c r="AX25" s="6" t="str">
        <f t="shared" ref="AX25:BM25" si="299">IFERROR(ROUNDDOWN(IF(LEFT($C25,1)="*",AW25*IF(RIGHT($C25,LEN($C25)-1)="old",AW25,VALUE(RIGHT($C25,LEN($C25)-1))),AW25+IF(RIGHT($C25,LEN($C25)-1)="old",AW25,VALUE(RIGHT($C25,LEN($C25)-1))))/$D$3,0),"")</f>
        <v/>
      </c>
      <c r="AY25" s="6" t="str">
        <f t="shared" ref="AY25:BK25" si="300">IFERROR(IF(AX25-$D25*INT(AX25/$D25)=0,$E25,$F25),"")</f>
        <v/>
      </c>
      <c r="AZ25" s="6" t="str">
        <f t="shared" si="29"/>
        <v/>
      </c>
      <c r="BA25" s="6" t="str">
        <f t="shared" si="30"/>
        <v>,414960,490409,558999,552140</v>
      </c>
      <c r="BB25" s="6" t="str">
        <f t="shared" si="82"/>
        <v/>
      </c>
      <c r="BC25" s="6" t="str">
        <f t="shared" ref="BC25:BM25" si="301">IFERROR(ROUNDDOWN(IF(LEFT($C25,1)="*",BB25*IF(RIGHT($C25,LEN($C25)-1)="old",BB25,VALUE(RIGHT($C25,LEN($C25)-1))),BB25+IF(RIGHT($C25,LEN($C25)-1)="old",BB25,VALUE(RIGHT($C25,LEN($C25)-1))))/$D$3,0),"")</f>
        <v/>
      </c>
      <c r="BD25" s="6" t="str">
        <f t="shared" ref="BD25:BK25" si="302">IFERROR(IF(BC25-$D25*INT(BC25/$D25)=0,$E25,$F25),"")</f>
        <v/>
      </c>
      <c r="BE25" s="6" t="str">
        <f t="shared" si="34"/>
        <v/>
      </c>
      <c r="BF25" s="6" t="str">
        <f t="shared" si="35"/>
        <v>,414960,490409,558999,552140</v>
      </c>
      <c r="BG25" s="6" t="str">
        <f t="shared" si="91"/>
        <v/>
      </c>
      <c r="BH25" s="6" t="str">
        <f t="shared" ref="BH25:BM25" si="303">IFERROR(ROUNDDOWN(IF(LEFT($C25,1)="*",BG25*IF(RIGHT($C25,LEN($C25)-1)="old",BG25,VALUE(RIGHT($C25,LEN($C25)-1))),BG25+IF(RIGHT($C25,LEN($C25)-1)="old",BG25,VALUE(RIGHT($C25,LEN($C25)-1))))/$D$3,0),"")</f>
        <v/>
      </c>
      <c r="BI25" s="6" t="str">
        <f t="shared" ref="BI25:BK25" si="304">IFERROR(IF(BH25-$D25*INT(BH25/$D25)=0,$E25,$F25),"")</f>
        <v/>
      </c>
      <c r="BJ25" s="6" t="str">
        <f t="shared" si="39"/>
        <v/>
      </c>
      <c r="BK25" s="6" t="str">
        <f t="shared" si="40"/>
        <v>,414960,490409,558999,552140</v>
      </c>
      <c r="BL25" s="6"/>
      <c r="BM25" s="6"/>
    </row>
    <row r="26" spans="1:65" x14ac:dyDescent="0.25">
      <c r="A26" s="6"/>
      <c r="B26" s="6">
        <v>1</v>
      </c>
      <c r="C26" s="6" t="str">
        <f>"+6"</f>
        <v>+6</v>
      </c>
      <c r="D26" s="6">
        <v>19</v>
      </c>
      <c r="E26" s="6">
        <v>2</v>
      </c>
      <c r="F26" s="6">
        <v>0</v>
      </c>
      <c r="G26" s="6"/>
      <c r="H26" s="6"/>
      <c r="I26" s="6" t="str">
        <f>IF(E23=B26,BJ23,"")&amp;IF(F23=B26,BK23,"")&amp;IF(E24=B26,BJ24,"")&amp;IF(F24=B26,BK24,"")&amp;IF(E25=B26,BJ25,"")&amp;IF(F25=B26,BK25,"")</f>
        <v>,30137,545284,2256424,1303023,3400072,456438062407</v>
      </c>
      <c r="J26" s="6">
        <f>LEN(I26)-LEN(SUBSTITUTE(I26,",",""))</f>
        <v>6</v>
      </c>
      <c r="K26" s="6">
        <f t="shared" si="94"/>
        <v>30</v>
      </c>
      <c r="L26" s="6" t="str">
        <f>IF(E27=B26,BJ27,"")&amp;IF(F27=B26,BK27,"")&amp;IF(E28=B26,BJ28,"")&amp;IF(F28=B26,BK28,"")</f>
        <v>,414963,490412,559002</v>
      </c>
      <c r="M26" s="6">
        <f>LEN(L26)-LEN(SUBSTITUTE(L26,",",""))</f>
        <v>3</v>
      </c>
      <c r="N26" s="6">
        <f t="shared" si="70"/>
        <v>30137</v>
      </c>
      <c r="O26" s="6">
        <f t="shared" si="42"/>
        <v>30143</v>
      </c>
      <c r="P26" s="6">
        <f t="shared" si="71"/>
        <v>0</v>
      </c>
      <c r="Q26" s="6" t="str">
        <f t="shared" si="72"/>
        <v/>
      </c>
      <c r="R26" s="6" t="str">
        <f t="shared" si="73"/>
        <v>,30143</v>
      </c>
      <c r="S26" s="6">
        <f t="shared" si="74"/>
        <v>545284</v>
      </c>
      <c r="T26" s="6">
        <f t="shared" si="43"/>
        <v>545290</v>
      </c>
      <c r="U26" s="6">
        <f t="shared" si="75"/>
        <v>0</v>
      </c>
      <c r="V26" s="6" t="str">
        <f t="shared" si="44"/>
        <v/>
      </c>
      <c r="W26" s="6" t="str">
        <f t="shared" si="45"/>
        <v>,30143,545290</v>
      </c>
      <c r="X26" s="6">
        <f t="shared" si="91"/>
        <v>2256424</v>
      </c>
      <c r="Y26" s="6">
        <f t="shared" ref="Y26:AN26" si="305">IFERROR(ROUNDDOWN(IF(LEFT($C26,1)="*",X26*IF(RIGHT($C26,LEN($C26)-1)="old",X26,VALUE(RIGHT($C26,LEN($C26)-1))),X26+IF(RIGHT($C26,LEN($C26)-1)="old",X26,VALUE(RIGHT($C26,LEN($C26)-1))))/$D$3,0),"")</f>
        <v>2256430</v>
      </c>
      <c r="Z26" s="6">
        <f t="shared" ref="Z26:AO26" si="306">IFERROR(IF(Y26-$D26*INT(Y26/$D26)=0,$E26,$F26),"")</f>
        <v>0</v>
      </c>
      <c r="AA26" s="6" t="str">
        <f t="shared" si="4"/>
        <v/>
      </c>
      <c r="AB26" s="6" t="str">
        <f t="shared" si="5"/>
        <v>,30143,545290,2256430</v>
      </c>
      <c r="AC26" s="6">
        <f t="shared" si="91"/>
        <v>1303023</v>
      </c>
      <c r="AD26" s="6">
        <f t="shared" ref="AD26:AS26" si="307">IFERROR(ROUNDDOWN(IF(LEFT($C26,1)="*",AC26*IF(RIGHT($C26,LEN($C26)-1)="old",AC26,VALUE(RIGHT($C26,LEN($C26)-1))),AC26+IF(RIGHT($C26,LEN($C26)-1)="old",AC26,VALUE(RIGHT($C26,LEN($C26)-1))))/$D$3,0),"")</f>
        <v>1303029</v>
      </c>
      <c r="AE26" s="6">
        <f t="shared" ref="AE26:AT26" si="308">IFERROR(IF(AD26-$D26*INT(AD26/$D26)=0,$E26,$F26),"")</f>
        <v>0</v>
      </c>
      <c r="AF26" s="6" t="str">
        <f t="shared" si="9"/>
        <v/>
      </c>
      <c r="AG26" s="6" t="str">
        <f t="shared" si="10"/>
        <v>,30143,545290,2256430,1303029</v>
      </c>
      <c r="AH26" s="6">
        <f t="shared" si="91"/>
        <v>3400072</v>
      </c>
      <c r="AI26" s="6">
        <f t="shared" ref="AI26:AX26" si="309">IFERROR(ROUNDDOWN(IF(LEFT($C26,1)="*",AH26*IF(RIGHT($C26,LEN($C26)-1)="old",AH26,VALUE(RIGHT($C26,LEN($C26)-1))),AH26+IF(RIGHT($C26,LEN($C26)-1)="old",AH26,VALUE(RIGHT($C26,LEN($C26)-1))))/$D$3,0),"")</f>
        <v>3400078</v>
      </c>
      <c r="AJ26" s="6">
        <f t="shared" ref="AJ26:AY26" si="310">IFERROR(IF(AI26-$D26*INT(AI26/$D26)=0,$E26,$F26),"")</f>
        <v>0</v>
      </c>
      <c r="AK26" s="6" t="str">
        <f t="shared" si="14"/>
        <v/>
      </c>
      <c r="AL26" s="6" t="str">
        <f t="shared" si="15"/>
        <v>,30143,545290,2256430,1303029,3400078</v>
      </c>
      <c r="AM26" s="6">
        <f t="shared" si="91"/>
        <v>456438062407</v>
      </c>
      <c r="AN26" s="6">
        <f t="shared" ref="AN26:BC26" si="311">IFERROR(ROUNDDOWN(IF(LEFT($C26,1)="*",AM26*IF(RIGHT($C26,LEN($C26)-1)="old",AM26,VALUE(RIGHT($C26,LEN($C26)-1))),AM26+IF(RIGHT($C26,LEN($C26)-1)="old",AM26,VALUE(RIGHT($C26,LEN($C26)-1))))/$D$3,0),"")</f>
        <v>456438062413</v>
      </c>
      <c r="AO26" s="6">
        <f t="shared" ref="AO26:BD26" si="312">IFERROR(IF(AN26-$D26*INT(AN26/$D26)=0,$E26,$F26),"")</f>
        <v>0</v>
      </c>
      <c r="AP26" s="6" t="str">
        <f t="shared" si="19"/>
        <v/>
      </c>
      <c r="AQ26" s="6" t="str">
        <f t="shared" si="20"/>
        <v>,30143,545290,2256430,1303029,3400078,456438062413</v>
      </c>
      <c r="AR26" s="6" t="str">
        <f t="shared" si="91"/>
        <v/>
      </c>
      <c r="AS26" s="6" t="str">
        <f t="shared" ref="AS26:BK26" si="313">IFERROR(ROUNDDOWN(IF(LEFT($C26,1)="*",AR26*IF(RIGHT($C26,LEN($C26)-1)="old",AR26,VALUE(RIGHT($C26,LEN($C26)-1))),AR26+IF(RIGHT($C26,LEN($C26)-1)="old",AR26,VALUE(RIGHT($C26,LEN($C26)-1))))/$D$3,0),"")</f>
        <v/>
      </c>
      <c r="AT26" s="6" t="str">
        <f t="shared" ref="AT26:BK26" si="314">IFERROR(IF(AS26-$D26*INT(AS26/$D26)=0,$E26,$F26),"")</f>
        <v/>
      </c>
      <c r="AU26" s="6" t="str">
        <f t="shared" si="24"/>
        <v/>
      </c>
      <c r="AV26" s="6" t="str">
        <f t="shared" si="25"/>
        <v>,30143,545290,2256430,1303029,3400078,456438062413</v>
      </c>
      <c r="AW26" s="6" t="str">
        <f t="shared" si="91"/>
        <v/>
      </c>
      <c r="AX26" s="6" t="str">
        <f t="shared" ref="AX26:BM26" si="315">IFERROR(ROUNDDOWN(IF(LEFT($C26,1)="*",AW26*IF(RIGHT($C26,LEN($C26)-1)="old",AW26,VALUE(RIGHT($C26,LEN($C26)-1))),AW26+IF(RIGHT($C26,LEN($C26)-1)="old",AW26,VALUE(RIGHT($C26,LEN($C26)-1))))/$D$3,0),"")</f>
        <v/>
      </c>
      <c r="AY26" s="6" t="str">
        <f t="shared" ref="AY26:BM26" si="316">IFERROR(IF(AX26-$D26*INT(AX26/$D26)=0,$E26,$F26),"")</f>
        <v/>
      </c>
      <c r="AZ26" s="6" t="str">
        <f t="shared" si="29"/>
        <v/>
      </c>
      <c r="BA26" s="6" t="str">
        <f t="shared" si="30"/>
        <v>,30143,545290,2256430,1303029,3400078,456438062413</v>
      </c>
      <c r="BB26" s="6" t="str">
        <f t="shared" si="91"/>
        <v/>
      </c>
      <c r="BC26" s="6" t="str">
        <f t="shared" ref="BC26:BM26" si="317">IFERROR(ROUNDDOWN(IF(LEFT($C26,1)="*",BB26*IF(RIGHT($C26,LEN($C26)-1)="old",BB26,VALUE(RIGHT($C26,LEN($C26)-1))),BB26+IF(RIGHT($C26,LEN($C26)-1)="old",BB26,VALUE(RIGHT($C26,LEN($C26)-1))))/$D$3,0),"")</f>
        <v/>
      </c>
      <c r="BD26" s="6" t="str">
        <f t="shared" ref="BD26:BM26" si="318">IFERROR(IF(BC26-$D26*INT(BC26/$D26)=0,$E26,$F26),"")</f>
        <v/>
      </c>
      <c r="BE26" s="6" t="str">
        <f t="shared" si="34"/>
        <v/>
      </c>
      <c r="BF26" s="6" t="str">
        <f t="shared" si="35"/>
        <v>,30143,545290,2256430,1303029,3400078,456438062413</v>
      </c>
      <c r="BG26" s="6" t="str">
        <f t="shared" si="91"/>
        <v/>
      </c>
      <c r="BH26" s="6" t="str">
        <f t="shared" ref="BH26:BM26" si="319">IFERROR(ROUNDDOWN(IF(LEFT($C26,1)="*",BG26*IF(RIGHT($C26,LEN($C26)-1)="old",BG26,VALUE(RIGHT($C26,LEN($C26)-1))),BG26+IF(RIGHT($C26,LEN($C26)-1)="old",BG26,VALUE(RIGHT($C26,LEN($C26)-1))))/$D$3,0),"")</f>
        <v/>
      </c>
      <c r="BI26" s="6" t="str">
        <f t="shared" ref="BI26:BM26" si="320">IFERROR(IF(BH26-$D26*INT(BH26/$D26)=0,$E26,$F26),"")</f>
        <v/>
      </c>
      <c r="BJ26" s="6" t="str">
        <f t="shared" si="39"/>
        <v/>
      </c>
      <c r="BK26" s="6" t="str">
        <f t="shared" si="40"/>
        <v>,30143,545290,2256430,1303029,3400078,456438062413</v>
      </c>
      <c r="BL26" s="6"/>
      <c r="BM26" s="6"/>
    </row>
    <row r="27" spans="1:65" x14ac:dyDescent="0.25">
      <c r="A27" s="6"/>
      <c r="B27" s="6">
        <v>2</v>
      </c>
      <c r="C27" s="6" t="str">
        <f>"*old"</f>
        <v>*old</v>
      </c>
      <c r="D27" s="6">
        <v>13</v>
      </c>
      <c r="E27" s="6">
        <v>1</v>
      </c>
      <c r="F27" s="6">
        <v>3</v>
      </c>
      <c r="G27" s="6"/>
      <c r="H27" s="6"/>
      <c r="I27" s="6" t="str">
        <f>IF(E24=B27,BJ24,"")&amp;IF(F24=B27,BK24,"")&amp;IF(E25=B27,BJ25,"")&amp;IF(F25=B27,BK25,"")&amp;IF(E26=B27,BJ26,"")&amp;IF(F26=B27,BK26,"")</f>
        <v/>
      </c>
      <c r="J27" s="6">
        <f>LEN(I27)-LEN(SUBSTITUTE(I27,",",""))</f>
        <v>0</v>
      </c>
      <c r="K27" s="6">
        <f t="shared" si="94"/>
        <v>4</v>
      </c>
      <c r="L27" s="6" t="str">
        <f>IF(E28=B27,BJ28,"")&amp;IF(F28=B27,BK28,"")</f>
        <v/>
      </c>
      <c r="M27" s="6">
        <f>LEN(L27)-LEN(SUBSTITUTE(L27,",",""))</f>
        <v>0</v>
      </c>
      <c r="N27" s="6" t="str">
        <f t="shared" si="70"/>
        <v/>
      </c>
      <c r="O27" s="6" t="str">
        <f t="shared" si="42"/>
        <v/>
      </c>
      <c r="P27" s="6" t="str">
        <f t="shared" si="71"/>
        <v/>
      </c>
      <c r="Q27" s="6" t="str">
        <f t="shared" si="72"/>
        <v/>
      </c>
      <c r="R27" s="6" t="str">
        <f t="shared" si="73"/>
        <v/>
      </c>
      <c r="S27" s="6" t="str">
        <f t="shared" si="74"/>
        <v/>
      </c>
      <c r="T27" s="6" t="str">
        <f t="shared" si="43"/>
        <v/>
      </c>
      <c r="U27" s="6" t="str">
        <f t="shared" si="75"/>
        <v/>
      </c>
      <c r="V27" s="6" t="str">
        <f t="shared" si="44"/>
        <v/>
      </c>
      <c r="W27" s="6" t="str">
        <f t="shared" si="45"/>
        <v/>
      </c>
      <c r="X27" s="6" t="str">
        <f t="shared" si="91"/>
        <v/>
      </c>
      <c r="Y27" s="6" t="str">
        <f t="shared" ref="Y27:AN27" si="321">IFERROR(ROUNDDOWN(IF(LEFT($C27,1)="*",X27*IF(RIGHT($C27,LEN($C27)-1)="old",X27,VALUE(RIGHT($C27,LEN($C27)-1))),X27+IF(RIGHT($C27,LEN($C27)-1)="old",X27,VALUE(RIGHT($C27,LEN($C27)-1))))/$D$3,0),"")</f>
        <v/>
      </c>
      <c r="Z27" s="6" t="str">
        <f t="shared" ref="Z27:AO27" si="322">IFERROR(IF(Y27-$D27*INT(Y27/$D27)=0,$E27,$F27),"")</f>
        <v/>
      </c>
      <c r="AA27" s="6" t="str">
        <f t="shared" si="4"/>
        <v/>
      </c>
      <c r="AB27" s="6" t="str">
        <f t="shared" si="5"/>
        <v/>
      </c>
      <c r="AC27" s="6" t="str">
        <f t="shared" si="91"/>
        <v/>
      </c>
      <c r="AD27" s="6" t="str">
        <f t="shared" ref="AD27:AS27" si="323">IFERROR(ROUNDDOWN(IF(LEFT($C27,1)="*",AC27*IF(RIGHT($C27,LEN($C27)-1)="old",AC27,VALUE(RIGHT($C27,LEN($C27)-1))),AC27+IF(RIGHT($C27,LEN($C27)-1)="old",AC27,VALUE(RIGHT($C27,LEN($C27)-1))))/$D$3,0),"")</f>
        <v/>
      </c>
      <c r="AE27" s="6" t="str">
        <f t="shared" ref="AE27:AT27" si="324">IFERROR(IF(AD27-$D27*INT(AD27/$D27)=0,$E27,$F27),"")</f>
        <v/>
      </c>
      <c r="AF27" s="6" t="str">
        <f t="shared" si="9"/>
        <v/>
      </c>
      <c r="AG27" s="6" t="str">
        <f t="shared" si="10"/>
        <v/>
      </c>
      <c r="AH27" s="6" t="str">
        <f t="shared" si="91"/>
        <v/>
      </c>
      <c r="AI27" s="6" t="str">
        <f t="shared" ref="AI27:AX27" si="325">IFERROR(ROUNDDOWN(IF(LEFT($C27,1)="*",AH27*IF(RIGHT($C27,LEN($C27)-1)="old",AH27,VALUE(RIGHT($C27,LEN($C27)-1))),AH27+IF(RIGHT($C27,LEN($C27)-1)="old",AH27,VALUE(RIGHT($C27,LEN($C27)-1))))/$D$3,0),"")</f>
        <v/>
      </c>
      <c r="AJ27" s="6" t="str">
        <f t="shared" ref="AJ27:AY27" si="326">IFERROR(IF(AI27-$D27*INT(AI27/$D27)=0,$E27,$F27),"")</f>
        <v/>
      </c>
      <c r="AK27" s="6" t="str">
        <f t="shared" si="14"/>
        <v/>
      </c>
      <c r="AL27" s="6" t="str">
        <f t="shared" si="15"/>
        <v/>
      </c>
      <c r="AM27" s="6" t="str">
        <f t="shared" si="91"/>
        <v/>
      </c>
      <c r="AN27" s="6" t="str">
        <f t="shared" ref="AN27:BC27" si="327">IFERROR(ROUNDDOWN(IF(LEFT($C27,1)="*",AM27*IF(RIGHT($C27,LEN($C27)-1)="old",AM27,VALUE(RIGHT($C27,LEN($C27)-1))),AM27+IF(RIGHT($C27,LEN($C27)-1)="old",AM27,VALUE(RIGHT($C27,LEN($C27)-1))))/$D$3,0),"")</f>
        <v/>
      </c>
      <c r="AO27" s="6" t="str">
        <f t="shared" ref="AO27:BD27" si="328">IFERROR(IF(AN27-$D27*INT(AN27/$D27)=0,$E27,$F27),"")</f>
        <v/>
      </c>
      <c r="AP27" s="6" t="str">
        <f t="shared" si="19"/>
        <v/>
      </c>
      <c r="AQ27" s="6" t="str">
        <f t="shared" si="20"/>
        <v/>
      </c>
      <c r="AR27" s="6" t="str">
        <f t="shared" si="91"/>
        <v/>
      </c>
      <c r="AS27" s="6" t="str">
        <f t="shared" ref="AS27:BK27" si="329">IFERROR(ROUNDDOWN(IF(LEFT($C27,1)="*",AR27*IF(RIGHT($C27,LEN($C27)-1)="old",AR27,VALUE(RIGHT($C27,LEN($C27)-1))),AR27+IF(RIGHT($C27,LEN($C27)-1)="old",AR27,VALUE(RIGHT($C27,LEN($C27)-1))))/$D$3,0),"")</f>
        <v/>
      </c>
      <c r="AT27" s="6" t="str">
        <f t="shared" ref="AT27:BK27" si="330">IFERROR(IF(AS27-$D27*INT(AS27/$D27)=0,$E27,$F27),"")</f>
        <v/>
      </c>
      <c r="AU27" s="6" t="str">
        <f t="shared" si="24"/>
        <v/>
      </c>
      <c r="AV27" s="6" t="str">
        <f t="shared" si="25"/>
        <v/>
      </c>
      <c r="AW27" s="6" t="str">
        <f t="shared" si="91"/>
        <v/>
      </c>
      <c r="AX27" s="6" t="str">
        <f t="shared" ref="AX27:BM27" si="331">IFERROR(ROUNDDOWN(IF(LEFT($C27,1)="*",AW27*IF(RIGHT($C27,LEN($C27)-1)="old",AW27,VALUE(RIGHT($C27,LEN($C27)-1))),AW27+IF(RIGHT($C27,LEN($C27)-1)="old",AW27,VALUE(RIGHT($C27,LEN($C27)-1))))/$D$3,0),"")</f>
        <v/>
      </c>
      <c r="AY27" s="6" t="str">
        <f t="shared" ref="AY27:BM27" si="332">IFERROR(IF(AX27-$D27*INT(AX27/$D27)=0,$E27,$F27),"")</f>
        <v/>
      </c>
      <c r="AZ27" s="6" t="str">
        <f t="shared" si="29"/>
        <v/>
      </c>
      <c r="BA27" s="6" t="str">
        <f t="shared" si="30"/>
        <v/>
      </c>
      <c r="BB27" s="6" t="str">
        <f t="shared" si="91"/>
        <v/>
      </c>
      <c r="BC27" s="6" t="str">
        <f t="shared" ref="BC27:BM27" si="333">IFERROR(ROUNDDOWN(IF(LEFT($C27,1)="*",BB27*IF(RIGHT($C27,LEN($C27)-1)="old",BB27,VALUE(RIGHT($C27,LEN($C27)-1))),BB27+IF(RIGHT($C27,LEN($C27)-1)="old",BB27,VALUE(RIGHT($C27,LEN($C27)-1))))/$D$3,0),"")</f>
        <v/>
      </c>
      <c r="BD27" s="6" t="str">
        <f t="shared" ref="BD27:BM27" si="334">IFERROR(IF(BC27-$D27*INT(BC27/$D27)=0,$E27,$F27),"")</f>
        <v/>
      </c>
      <c r="BE27" s="6" t="str">
        <f t="shared" si="34"/>
        <v/>
      </c>
      <c r="BF27" s="6" t="str">
        <f t="shared" si="35"/>
        <v/>
      </c>
      <c r="BG27" s="6" t="str">
        <f t="shared" si="91"/>
        <v/>
      </c>
      <c r="BH27" s="6" t="str">
        <f t="shared" ref="BH27:BM27" si="335">IFERROR(ROUNDDOWN(IF(LEFT($C27,1)="*",BG27*IF(RIGHT($C27,LEN($C27)-1)="old",BG27,VALUE(RIGHT($C27,LEN($C27)-1))),BG27+IF(RIGHT($C27,LEN($C27)-1)="old",BG27,VALUE(RIGHT($C27,LEN($C27)-1))))/$D$3,0),"")</f>
        <v/>
      </c>
      <c r="BI27" s="6" t="str">
        <f t="shared" ref="BI27:BM27" si="336">IFERROR(IF(BH27-$D27*INT(BH27/$D27)=0,$E27,$F27),"")</f>
        <v/>
      </c>
      <c r="BJ27" s="6" t="str">
        <f t="shared" si="39"/>
        <v/>
      </c>
      <c r="BK27" s="6" t="str">
        <f t="shared" si="40"/>
        <v/>
      </c>
      <c r="BL27" s="6"/>
      <c r="BM27" s="6"/>
    </row>
    <row r="28" spans="1:65" x14ac:dyDescent="0.25">
      <c r="A28" s="6"/>
      <c r="B28" s="6">
        <v>3</v>
      </c>
      <c r="C28" s="6" t="str">
        <f>"+3"</f>
        <v>+3</v>
      </c>
      <c r="D28" s="6">
        <v>17</v>
      </c>
      <c r="E28" s="6">
        <v>0</v>
      </c>
      <c r="F28" s="6">
        <v>1</v>
      </c>
      <c r="G28" s="6"/>
      <c r="H28" s="6"/>
      <c r="I28" s="6" t="str">
        <f>IF(E25=B28,BJ25,"")&amp;IF(F25=B28,BK25,"")&amp;IF(E26=B28,BJ26,"")&amp;IF(F26=B28,BK26,"")&amp;IF(E27=B28,BJ27,"")&amp;IF(F27=B28,BK27,"")</f>
        <v>,414960,490409,558999,552140</v>
      </c>
      <c r="J28" s="6">
        <f>LEN(I28)-LEN(SUBSTITUTE(I28,",",""))</f>
        <v>4</v>
      </c>
      <c r="K28" s="6">
        <f t="shared" si="94"/>
        <v>30</v>
      </c>
      <c r="L28" s="6"/>
      <c r="M28" s="6">
        <f>LEN(L28)-LEN(SUBSTITUTE(L28,",",""))</f>
        <v>0</v>
      </c>
      <c r="N28" s="6">
        <f t="shared" si="70"/>
        <v>414960</v>
      </c>
      <c r="O28" s="6">
        <f t="shared" si="42"/>
        <v>414963</v>
      </c>
      <c r="P28" s="6">
        <f t="shared" si="71"/>
        <v>1</v>
      </c>
      <c r="Q28" s="6" t="str">
        <f t="shared" si="72"/>
        <v/>
      </c>
      <c r="R28" s="6" t="str">
        <f t="shared" si="73"/>
        <v>,414963</v>
      </c>
      <c r="S28" s="6">
        <f t="shared" si="74"/>
        <v>490409</v>
      </c>
      <c r="T28" s="6">
        <f t="shared" si="43"/>
        <v>490412</v>
      </c>
      <c r="U28" s="6">
        <f t="shared" si="75"/>
        <v>1</v>
      </c>
      <c r="V28" s="6" t="str">
        <f t="shared" si="44"/>
        <v/>
      </c>
      <c r="W28" s="6" t="str">
        <f t="shared" si="45"/>
        <v>,414963,490412</v>
      </c>
      <c r="X28" s="6">
        <f t="shared" si="91"/>
        <v>558999</v>
      </c>
      <c r="Y28" s="6">
        <f t="shared" ref="Y28:AN31" si="337">IFERROR(ROUNDDOWN(IF(LEFT($C28,1)="*",X28*IF(RIGHT($C28,LEN($C28)-1)="old",X28,VALUE(RIGHT($C28,LEN($C28)-1))),X28+IF(RIGHT($C28,LEN($C28)-1)="old",X28,VALUE(RIGHT($C28,LEN($C28)-1))))/$D$3,0),"")</f>
        <v>559002</v>
      </c>
      <c r="Z28" s="6">
        <f t="shared" ref="Z28:AO28" si="338">IFERROR(IF(Y28-$D28*INT(Y28/$D28)=0,$E28,$F28),"")</f>
        <v>1</v>
      </c>
      <c r="AA28" s="6" t="str">
        <f t="shared" si="4"/>
        <v/>
      </c>
      <c r="AB28" s="6" t="str">
        <f t="shared" si="5"/>
        <v>,414963,490412,559002</v>
      </c>
      <c r="AC28" s="6">
        <f t="shared" si="91"/>
        <v>552140</v>
      </c>
      <c r="AD28" s="6">
        <f t="shared" ref="AD28:AS32" si="339">IFERROR(ROUNDDOWN(IF(LEFT($C28,1)="*",AC28*IF(RIGHT($C28,LEN($C28)-1)="old",AC28,VALUE(RIGHT($C28,LEN($C28)-1))),AC28+IF(RIGHT($C28,LEN($C28)-1)="old",AC28,VALUE(RIGHT($C28,LEN($C28)-1))))/$D$3,0),"")</f>
        <v>552143</v>
      </c>
      <c r="AE28" s="6">
        <f t="shared" ref="AE28:AT28" si="340">IFERROR(IF(AD28-$D28*INT(AD28/$D28)=0,$E28,$F28),"")</f>
        <v>0</v>
      </c>
      <c r="AF28" s="6" t="str">
        <f t="shared" si="9"/>
        <v>,552143</v>
      </c>
      <c r="AG28" s="6" t="str">
        <f t="shared" si="10"/>
        <v>,414963,490412,559002</v>
      </c>
      <c r="AH28" s="6" t="str">
        <f t="shared" si="91"/>
        <v/>
      </c>
      <c r="AI28" s="6" t="str">
        <f t="shared" ref="AI28:AX32" si="341">IFERROR(ROUNDDOWN(IF(LEFT($C28,1)="*",AH28*IF(RIGHT($C28,LEN($C28)-1)="old",AH28,VALUE(RIGHT($C28,LEN($C28)-1))),AH28+IF(RIGHT($C28,LEN($C28)-1)="old",AH28,VALUE(RIGHT($C28,LEN($C28)-1))))/$D$3,0),"")</f>
        <v/>
      </c>
      <c r="AJ28" s="6" t="str">
        <f t="shared" ref="AJ28:AY28" si="342">IFERROR(IF(AI28-$D28*INT(AI28/$D28)=0,$E28,$F28),"")</f>
        <v/>
      </c>
      <c r="AK28" s="6" t="str">
        <f t="shared" si="14"/>
        <v>,552143</v>
      </c>
      <c r="AL28" s="6" t="str">
        <f t="shared" si="15"/>
        <v>,414963,490412,559002</v>
      </c>
      <c r="AM28" s="6" t="str">
        <f t="shared" si="91"/>
        <v/>
      </c>
      <c r="AN28" s="6" t="str">
        <f t="shared" ref="AN28:BC28" si="343">IFERROR(ROUNDDOWN(IF(LEFT($C28,1)="*",AM28*IF(RIGHT($C28,LEN($C28)-1)="old",AM28,VALUE(RIGHT($C28,LEN($C28)-1))),AM28+IF(RIGHT($C28,LEN($C28)-1)="old",AM28,VALUE(RIGHT($C28,LEN($C28)-1))))/$D$3,0),"")</f>
        <v/>
      </c>
      <c r="AO28" s="6" t="str">
        <f t="shared" ref="AO28:BD28" si="344">IFERROR(IF(AN28-$D28*INT(AN28/$D28)=0,$E28,$F28),"")</f>
        <v/>
      </c>
      <c r="AP28" s="6" t="str">
        <f t="shared" si="19"/>
        <v>,552143</v>
      </c>
      <c r="AQ28" s="6" t="str">
        <f t="shared" si="20"/>
        <v>,414963,490412,559002</v>
      </c>
      <c r="AR28" s="6" t="str">
        <f t="shared" si="91"/>
        <v/>
      </c>
      <c r="AS28" s="6" t="str">
        <f t="shared" ref="AS28:BK28" si="345">IFERROR(ROUNDDOWN(IF(LEFT($C28,1)="*",AR28*IF(RIGHT($C28,LEN($C28)-1)="old",AR28,VALUE(RIGHT($C28,LEN($C28)-1))),AR28+IF(RIGHT($C28,LEN($C28)-1)="old",AR28,VALUE(RIGHT($C28,LEN($C28)-1))))/$D$3,0),"")</f>
        <v/>
      </c>
      <c r="AT28" s="6" t="str">
        <f t="shared" ref="AT28:BK28" si="346">IFERROR(IF(AS28-$D28*INT(AS28/$D28)=0,$E28,$F28),"")</f>
        <v/>
      </c>
      <c r="AU28" s="6" t="str">
        <f t="shared" si="24"/>
        <v>,552143</v>
      </c>
      <c r="AV28" s="6" t="str">
        <f t="shared" si="25"/>
        <v>,414963,490412,559002</v>
      </c>
      <c r="AW28" s="6" t="str">
        <f t="shared" si="91"/>
        <v/>
      </c>
      <c r="AX28" s="6" t="str">
        <f t="shared" ref="AX28:BM28" si="347">IFERROR(ROUNDDOWN(IF(LEFT($C28,1)="*",AW28*IF(RIGHT($C28,LEN($C28)-1)="old",AW28,VALUE(RIGHT($C28,LEN($C28)-1))),AW28+IF(RIGHT($C28,LEN($C28)-1)="old",AW28,VALUE(RIGHT($C28,LEN($C28)-1))))/$D$3,0),"")</f>
        <v/>
      </c>
      <c r="AY28" s="6" t="str">
        <f t="shared" ref="AY28:BM28" si="348">IFERROR(IF(AX28-$D28*INT(AX28/$D28)=0,$E28,$F28),"")</f>
        <v/>
      </c>
      <c r="AZ28" s="6" t="str">
        <f t="shared" si="29"/>
        <v>,552143</v>
      </c>
      <c r="BA28" s="6" t="str">
        <f t="shared" si="30"/>
        <v>,414963,490412,559002</v>
      </c>
      <c r="BB28" s="6" t="str">
        <f t="shared" si="91"/>
        <v/>
      </c>
      <c r="BC28" s="6" t="str">
        <f t="shared" ref="BC28:BM28" si="349">IFERROR(ROUNDDOWN(IF(LEFT($C28,1)="*",BB28*IF(RIGHT($C28,LEN($C28)-1)="old",BB28,VALUE(RIGHT($C28,LEN($C28)-1))),BB28+IF(RIGHT($C28,LEN($C28)-1)="old",BB28,VALUE(RIGHT($C28,LEN($C28)-1))))/$D$3,0),"")</f>
        <v/>
      </c>
      <c r="BD28" s="6" t="str">
        <f t="shared" ref="BD28:BM28" si="350">IFERROR(IF(BC28-$D28*INT(BC28/$D28)=0,$E28,$F28),"")</f>
        <v/>
      </c>
      <c r="BE28" s="6" t="str">
        <f t="shared" si="34"/>
        <v>,552143</v>
      </c>
      <c r="BF28" s="6" t="str">
        <f t="shared" si="35"/>
        <v>,414963,490412,559002</v>
      </c>
      <c r="BG28" s="6" t="str">
        <f t="shared" si="91"/>
        <v/>
      </c>
      <c r="BH28" s="6" t="str">
        <f t="shared" ref="BH28:BM28" si="351">IFERROR(ROUNDDOWN(IF(LEFT($C28,1)="*",BG28*IF(RIGHT($C28,LEN($C28)-1)="old",BG28,VALUE(RIGHT($C28,LEN($C28)-1))),BG28+IF(RIGHT($C28,LEN($C28)-1)="old",BG28,VALUE(RIGHT($C28,LEN($C28)-1))))/$D$3,0),"")</f>
        <v/>
      </c>
      <c r="BI28" s="6" t="str">
        <f t="shared" ref="BI28:BM28" si="352">IFERROR(IF(BH28-$D28*INT(BH28/$D28)=0,$E28,$F28),"")</f>
        <v/>
      </c>
      <c r="BJ28" s="6" t="str">
        <f t="shared" si="39"/>
        <v>,552143</v>
      </c>
      <c r="BK28" s="6" t="str">
        <f t="shared" si="40"/>
        <v>,414963,490412,559002</v>
      </c>
      <c r="BL28" s="6"/>
      <c r="BM28" s="6"/>
    </row>
    <row r="29" spans="1:65" x14ac:dyDescent="0.25">
      <c r="A29">
        <v>7</v>
      </c>
      <c r="B29">
        <v>0</v>
      </c>
      <c r="C29" t="str">
        <f>"*19"</f>
        <v>*19</v>
      </c>
      <c r="D29">
        <v>23</v>
      </c>
      <c r="E29">
        <v>2</v>
      </c>
      <c r="F29">
        <v>3</v>
      </c>
      <c r="I29" s="7" t="str">
        <f>IF(E26=B29,BJ26,"")&amp;IF(F26=B29,BK26,"")&amp;IF(E27=B29,BJ27,"")&amp;IF(F27=B29,BK27,"")&amp;IF(E28=B29,BJ28,"")&amp;IF(F28=B29,BK28,"")</f>
        <v>,30143,545290,2256430,1303029,3400078,456438062413,552143</v>
      </c>
      <c r="J29">
        <f>LEN(I29)-LEN(SUBSTITUTE(I29,",",""))</f>
        <v>7</v>
      </c>
      <c r="K29">
        <f>K25+J29</f>
        <v>33</v>
      </c>
      <c r="L29" s="7" t="str">
        <f>IF(E30=B29,BJ30,"")&amp;IF(F30=B29,BK30,"")&amp;IF(E31=B29,BJ31,"")&amp;IF(F31=B29,BK31,"")&amp;IF(E32=B29,BJ32,"")&amp;IF(F32=B29,BK32,"")</f>
        <v>,414969,490418,559008</v>
      </c>
      <c r="M29">
        <f>LEN(L29)-LEN(SUBSTITUTE(L29,",",""))</f>
        <v>3</v>
      </c>
      <c r="N29">
        <f t="shared" si="70"/>
        <v>30143</v>
      </c>
      <c r="O29">
        <f t="shared" si="42"/>
        <v>572717</v>
      </c>
      <c r="P29" s="7">
        <f t="shared" si="71"/>
        <v>3</v>
      </c>
      <c r="Q29" t="str">
        <f t="shared" si="72"/>
        <v/>
      </c>
      <c r="R29" t="str">
        <f t="shared" si="73"/>
        <v>,572717</v>
      </c>
      <c r="S29">
        <f t="shared" si="74"/>
        <v>545290</v>
      </c>
      <c r="T29">
        <f t="shared" si="43"/>
        <v>10360510</v>
      </c>
      <c r="U29" s="7">
        <f t="shared" si="75"/>
        <v>3</v>
      </c>
      <c r="V29" t="str">
        <f t="shared" si="44"/>
        <v/>
      </c>
      <c r="W29" t="str">
        <f t="shared" si="45"/>
        <v>,572717,10360510</v>
      </c>
      <c r="X29">
        <f t="shared" si="91"/>
        <v>2256430</v>
      </c>
      <c r="Y29">
        <f t="shared" si="337"/>
        <v>42872170</v>
      </c>
      <c r="Z29" s="7">
        <f t="shared" ref="Z29" si="353">IFERROR(IF(Y29-$D29*INT(Y29/$D29)=0,$E29,$F29),"")</f>
        <v>3</v>
      </c>
      <c r="AA29" t="str">
        <f t="shared" si="4"/>
        <v/>
      </c>
      <c r="AB29" t="str">
        <f t="shared" si="5"/>
        <v>,572717,10360510,42872170</v>
      </c>
      <c r="AC29">
        <f t="shared" si="91"/>
        <v>1303029</v>
      </c>
      <c r="AD29">
        <f t="shared" si="339"/>
        <v>24757551</v>
      </c>
      <c r="AE29" s="7">
        <f t="shared" ref="AE29" si="354">IFERROR(IF(AD29-$D29*INT(AD29/$D29)=0,$E29,$F29),"")</f>
        <v>3</v>
      </c>
      <c r="AF29" t="str">
        <f t="shared" si="9"/>
        <v/>
      </c>
      <c r="AG29" t="str">
        <f t="shared" si="10"/>
        <v>,572717,10360510,42872170,24757551</v>
      </c>
      <c r="AH29">
        <f t="shared" si="91"/>
        <v>3400078</v>
      </c>
      <c r="AI29">
        <f t="shared" si="341"/>
        <v>64601482</v>
      </c>
      <c r="AJ29" s="7">
        <f t="shared" ref="AJ29" si="355">IFERROR(IF(AI29-$D29*INT(AI29/$D29)=0,$E29,$F29),"")</f>
        <v>3</v>
      </c>
      <c r="AK29" t="str">
        <f t="shared" si="14"/>
        <v/>
      </c>
      <c r="AL29" t="str">
        <f t="shared" si="15"/>
        <v>,572717,10360510,42872170,24757551,64601482</v>
      </c>
      <c r="AM29">
        <f t="shared" si="82"/>
        <v>456438062413</v>
      </c>
      <c r="AN29">
        <f t="shared" ref="AN29:BK29" si="356">IFERROR(ROUNDDOWN(IF(LEFT($C29,1)="*",AM29*IF(RIGHT($C29,LEN($C29)-1)="old",AM29,VALUE(RIGHT($C29,LEN($C29)-1))),AM29+IF(RIGHT($C29,LEN($C29)-1)="old",AM29,VALUE(RIGHT($C29,LEN($C29)-1))))/$D$3,0),"")</f>
        <v>8672323185847</v>
      </c>
      <c r="AO29" s="7">
        <f t="shared" ref="AO29" si="357">IFERROR(IF(AN29-$D29*INT(AN29/$D29)=0,$E29,$F29),"")</f>
        <v>3</v>
      </c>
      <c r="AP29" t="str">
        <f t="shared" si="19"/>
        <v/>
      </c>
      <c r="AQ29" t="str">
        <f t="shared" si="20"/>
        <v>,572717,10360510,42872170,24757551,64601482,8672323185847</v>
      </c>
      <c r="AR29">
        <f t="shared" si="91"/>
        <v>552143</v>
      </c>
      <c r="AS29">
        <f t="shared" ref="AS29:BK29" si="358">IFERROR(ROUNDDOWN(IF(LEFT($C29,1)="*",AR29*IF(RIGHT($C29,LEN($C29)-1)="old",AR29,VALUE(RIGHT($C29,LEN($C29)-1))),AR29+IF(RIGHT($C29,LEN($C29)-1)="old",AR29,VALUE(RIGHT($C29,LEN($C29)-1))))/$D$3,0),"")</f>
        <v>10490717</v>
      </c>
      <c r="AT29" s="7">
        <f t="shared" ref="AT29:BK29" si="359">IFERROR(IF(AS29-$D29*INT(AS29/$D29)=0,$E29,$F29),"")</f>
        <v>3</v>
      </c>
      <c r="AU29" t="str">
        <f t="shared" si="24"/>
        <v/>
      </c>
      <c r="AV29" t="str">
        <f t="shared" si="25"/>
        <v>,572717,10360510,42872170,24757551,64601482,8672323185847,10490717</v>
      </c>
      <c r="AW29" t="str">
        <f t="shared" si="91"/>
        <v/>
      </c>
      <c r="AX29" t="str">
        <f t="shared" ref="AX29:BK29" si="360">IFERROR(ROUNDDOWN(IF(LEFT($C29,1)="*",AW29*IF(RIGHT($C29,LEN($C29)-1)="old",AW29,VALUE(RIGHT($C29,LEN($C29)-1))),AW29+IF(RIGHT($C29,LEN($C29)-1)="old",AW29,VALUE(RIGHT($C29,LEN($C29)-1))))/$D$3,0),"")</f>
        <v/>
      </c>
      <c r="AY29" s="7" t="str">
        <f t="shared" ref="AY29:BK29" si="361">IFERROR(IF(AX29-$D29*INT(AX29/$D29)=0,$E29,$F29),"")</f>
        <v/>
      </c>
      <c r="AZ29" t="str">
        <f t="shared" si="29"/>
        <v/>
      </c>
      <c r="BA29" t="str">
        <f t="shared" si="30"/>
        <v>,572717,10360510,42872170,24757551,64601482,8672323185847,10490717</v>
      </c>
      <c r="BB29" t="str">
        <f t="shared" si="91"/>
        <v/>
      </c>
      <c r="BC29" t="str">
        <f t="shared" ref="BC29:BK29" si="362">IFERROR(ROUNDDOWN(IF(LEFT($C29,1)="*",BB29*IF(RIGHT($C29,LEN($C29)-1)="old",BB29,VALUE(RIGHT($C29,LEN($C29)-1))),BB29+IF(RIGHT($C29,LEN($C29)-1)="old",BB29,VALUE(RIGHT($C29,LEN($C29)-1))))/$D$3,0),"")</f>
        <v/>
      </c>
      <c r="BD29" s="7" t="str">
        <f t="shared" ref="BD29:BK29" si="363">IFERROR(IF(BC29-$D29*INT(BC29/$D29)=0,$E29,$F29),"")</f>
        <v/>
      </c>
      <c r="BE29" t="str">
        <f t="shared" si="34"/>
        <v/>
      </c>
      <c r="BF29" t="str">
        <f t="shared" si="35"/>
        <v>,572717,10360510,42872170,24757551,64601482,8672323185847,10490717</v>
      </c>
      <c r="BG29" t="str">
        <f t="shared" si="91"/>
        <v/>
      </c>
      <c r="BH29" t="str">
        <f t="shared" ref="BH29:BK29" si="364">IFERROR(ROUNDDOWN(IF(LEFT($C29,1)="*",BG29*IF(RIGHT($C29,LEN($C29)-1)="old",BG29,VALUE(RIGHT($C29,LEN($C29)-1))),BG29+IF(RIGHT($C29,LEN($C29)-1)="old",BG29,VALUE(RIGHT($C29,LEN($C29)-1))))/$D$3,0),"")</f>
        <v/>
      </c>
      <c r="BI29" s="7" t="str">
        <f t="shared" ref="BI29:BK29" si="365">IFERROR(IF(BH29-$D29*INT(BH29/$D29)=0,$E29,$F29),"")</f>
        <v/>
      </c>
      <c r="BJ29" t="str">
        <f t="shared" si="39"/>
        <v/>
      </c>
      <c r="BK29" t="str">
        <f t="shared" si="40"/>
        <v>,572717,10360510,42872170,24757551,64601482,8672323185847,10490717</v>
      </c>
    </row>
    <row r="30" spans="1:65" x14ac:dyDescent="0.25">
      <c r="B30">
        <v>1</v>
      </c>
      <c r="C30" t="str">
        <f>"+6"</f>
        <v>+6</v>
      </c>
      <c r="D30">
        <v>19</v>
      </c>
      <c r="E30">
        <v>2</v>
      </c>
      <c r="F30">
        <v>0</v>
      </c>
      <c r="I30" s="7" t="str">
        <f>IF(E27=B30,BJ27,"")&amp;IF(F27=B30,BK27,"")&amp;IF(E28=B30,BJ28,"")&amp;IF(F28=B30,BK28,"")&amp;IF(E29=B30,BJ29,"")&amp;IF(F29=B30,BK29,"")</f>
        <v>,414963,490412,559002</v>
      </c>
      <c r="J30">
        <f>LEN(I30)-LEN(SUBSTITUTE(I30,",",""))</f>
        <v>3</v>
      </c>
      <c r="K30">
        <f t="shared" si="94"/>
        <v>33</v>
      </c>
      <c r="L30" s="7" t="str">
        <f>IF(E31=B30,BJ31,"")&amp;IF(F31=B30,BK31,"")&amp;IF(E32=B30,BJ32,"")&amp;IF(F32=B30,BK32,"")</f>
        <v>,572720,10360513,42872173,24757554,64601485,8672323185850,10490720</v>
      </c>
      <c r="M30">
        <f>LEN(L30)-LEN(SUBSTITUTE(L30,",",""))</f>
        <v>7</v>
      </c>
      <c r="N30">
        <f t="shared" si="70"/>
        <v>414963</v>
      </c>
      <c r="O30">
        <f t="shared" si="42"/>
        <v>414969</v>
      </c>
      <c r="P30" s="7">
        <f t="shared" si="71"/>
        <v>0</v>
      </c>
      <c r="Q30" t="str">
        <f t="shared" si="72"/>
        <v/>
      </c>
      <c r="R30" t="str">
        <f t="shared" si="73"/>
        <v>,414969</v>
      </c>
      <c r="S30">
        <f t="shared" si="74"/>
        <v>490412</v>
      </c>
      <c r="T30">
        <f t="shared" si="43"/>
        <v>490418</v>
      </c>
      <c r="U30" s="7">
        <f t="shared" si="75"/>
        <v>0</v>
      </c>
      <c r="V30" t="str">
        <f t="shared" si="44"/>
        <v/>
      </c>
      <c r="W30" t="str">
        <f t="shared" si="45"/>
        <v>,414969,490418</v>
      </c>
      <c r="X30">
        <f t="shared" si="91"/>
        <v>559002</v>
      </c>
      <c r="Y30">
        <f t="shared" si="337"/>
        <v>559008</v>
      </c>
      <c r="Z30" s="7">
        <f t="shared" ref="Z30:AO30" si="366">IFERROR(IF(Y30-$D30*INT(Y30/$D30)=0,$E30,$F30),"")</f>
        <v>0</v>
      </c>
      <c r="AA30" t="str">
        <f t="shared" si="4"/>
        <v/>
      </c>
      <c r="AB30" t="str">
        <f t="shared" si="5"/>
        <v>,414969,490418,559008</v>
      </c>
      <c r="AC30" t="str">
        <f t="shared" si="91"/>
        <v/>
      </c>
      <c r="AD30" t="str">
        <f t="shared" si="339"/>
        <v/>
      </c>
      <c r="AE30" s="7" t="str">
        <f t="shared" si="79"/>
        <v/>
      </c>
      <c r="AF30" t="str">
        <f t="shared" si="9"/>
        <v/>
      </c>
      <c r="AG30" t="str">
        <f t="shared" si="10"/>
        <v>,414969,490418,559008</v>
      </c>
      <c r="AH30" t="str">
        <f t="shared" si="91"/>
        <v/>
      </c>
      <c r="AI30" t="str">
        <f t="shared" si="341"/>
        <v/>
      </c>
      <c r="AJ30" s="7" t="str">
        <f t="shared" si="81"/>
        <v/>
      </c>
      <c r="AK30" t="str">
        <f t="shared" si="14"/>
        <v/>
      </c>
      <c r="AL30" t="str">
        <f t="shared" si="15"/>
        <v>,414969,490418,559008</v>
      </c>
      <c r="AM30" t="str">
        <f t="shared" si="82"/>
        <v/>
      </c>
      <c r="AN30" t="str">
        <f t="shared" ref="AN30:BK30" si="367">IFERROR(ROUNDDOWN(IF(LEFT($C30,1)="*",AM30*IF(RIGHT($C30,LEN($C30)-1)="old",AM30,VALUE(RIGHT($C30,LEN($C30)-1))),AM30+IF(RIGHT($C30,LEN($C30)-1)="old",AM30,VALUE(RIGHT($C30,LEN($C30)-1))))/$D$3,0),"")</f>
        <v/>
      </c>
      <c r="AO30" s="7" t="str">
        <f t="shared" si="84"/>
        <v/>
      </c>
      <c r="AP30" t="str">
        <f t="shared" si="19"/>
        <v/>
      </c>
      <c r="AQ30" t="str">
        <f t="shared" si="20"/>
        <v>,414969,490418,559008</v>
      </c>
      <c r="AR30" t="str">
        <f t="shared" si="91"/>
        <v/>
      </c>
      <c r="AS30" t="str">
        <f t="shared" ref="AS30:BK30" si="368">IFERROR(ROUNDDOWN(IF(LEFT($C30,1)="*",AR30*IF(RIGHT($C30,LEN($C30)-1)="old",AR30,VALUE(RIGHT($C30,LEN($C30)-1))),AR30+IF(RIGHT($C30,LEN($C30)-1)="old",AR30,VALUE(RIGHT($C30,LEN($C30)-1))))/$D$3,0),"")</f>
        <v/>
      </c>
      <c r="AT30" s="7" t="str">
        <f t="shared" ref="AT30:BK30" si="369">IFERROR(IF(AS30-$D30*INT(AS30/$D30)=0,$E30,$F30),"")</f>
        <v/>
      </c>
      <c r="AU30" t="str">
        <f t="shared" si="24"/>
        <v/>
      </c>
      <c r="AV30" t="str">
        <f t="shared" si="25"/>
        <v>,414969,490418,559008</v>
      </c>
      <c r="AW30" t="str">
        <f t="shared" si="91"/>
        <v/>
      </c>
      <c r="AX30" t="str">
        <f t="shared" ref="AX30:BK30" si="370">IFERROR(ROUNDDOWN(IF(LEFT($C30,1)="*",AW30*IF(RIGHT($C30,LEN($C30)-1)="old",AW30,VALUE(RIGHT($C30,LEN($C30)-1))),AW30+IF(RIGHT($C30,LEN($C30)-1)="old",AW30,VALUE(RIGHT($C30,LEN($C30)-1))))/$D$3,0),"")</f>
        <v/>
      </c>
      <c r="AY30" s="7" t="str">
        <f t="shared" ref="AY30:BM30" si="371">IFERROR(IF(AX30-$D30*INT(AX30/$D30)=0,$E30,$F30),"")</f>
        <v/>
      </c>
      <c r="AZ30" t="str">
        <f t="shared" si="29"/>
        <v/>
      </c>
      <c r="BA30" t="str">
        <f t="shared" si="30"/>
        <v>,414969,490418,559008</v>
      </c>
      <c r="BB30" t="str">
        <f t="shared" si="91"/>
        <v/>
      </c>
      <c r="BC30" t="str">
        <f t="shared" ref="BC30:BK30" si="372">IFERROR(ROUNDDOWN(IF(LEFT($C30,1)="*",BB30*IF(RIGHT($C30,LEN($C30)-1)="old",BB30,VALUE(RIGHT($C30,LEN($C30)-1))),BB30+IF(RIGHT($C30,LEN($C30)-1)="old",BB30,VALUE(RIGHT($C30,LEN($C30)-1))))/$D$3,0),"")</f>
        <v/>
      </c>
      <c r="BD30" s="7" t="str">
        <f t="shared" ref="BD30:BM30" si="373">IFERROR(IF(BC30-$D30*INT(BC30/$D30)=0,$E30,$F30),"")</f>
        <v/>
      </c>
      <c r="BE30" t="str">
        <f t="shared" si="34"/>
        <v/>
      </c>
      <c r="BF30" t="str">
        <f t="shared" si="35"/>
        <v>,414969,490418,559008</v>
      </c>
      <c r="BG30" t="str">
        <f t="shared" si="91"/>
        <v/>
      </c>
      <c r="BH30" t="str">
        <f t="shared" ref="BH30:BK30" si="374">IFERROR(ROUNDDOWN(IF(LEFT($C30,1)="*",BG30*IF(RIGHT($C30,LEN($C30)-1)="old",BG30,VALUE(RIGHT($C30,LEN($C30)-1))),BG30+IF(RIGHT($C30,LEN($C30)-1)="old",BG30,VALUE(RIGHT($C30,LEN($C30)-1))))/$D$3,0),"")</f>
        <v/>
      </c>
      <c r="BI30" s="7" t="str">
        <f t="shared" ref="BI30:BM30" si="375">IFERROR(IF(BH30-$D30*INT(BH30/$D30)=0,$E30,$F30),"")</f>
        <v/>
      </c>
      <c r="BJ30" t="str">
        <f t="shared" si="39"/>
        <v/>
      </c>
      <c r="BK30" t="str">
        <f t="shared" si="40"/>
        <v>,414969,490418,559008</v>
      </c>
    </row>
    <row r="31" spans="1:65" x14ac:dyDescent="0.25">
      <c r="B31">
        <v>2</v>
      </c>
      <c r="C31" t="str">
        <f>"*old"</f>
        <v>*old</v>
      </c>
      <c r="D31">
        <v>13</v>
      </c>
      <c r="E31">
        <v>1</v>
      </c>
      <c r="F31">
        <v>3</v>
      </c>
      <c r="I31" s="7" t="str">
        <f>IF(E28=B31,BJ28,"")&amp;IF(F28=B31,BK28,"")&amp;IF(E29=B31,BJ29,"")&amp;IF(F29=B31,BK29,"")&amp;IF(E30=B31,BJ30,"")&amp;IF(F30=B31,BK30,"")</f>
        <v/>
      </c>
      <c r="J31">
        <f>LEN(I31)-LEN(SUBSTITUTE(I31,",",""))</f>
        <v>0</v>
      </c>
      <c r="K31">
        <f t="shared" si="94"/>
        <v>4</v>
      </c>
      <c r="L31" s="7" t="str">
        <f>IF(E32=B31,BJ32,"")&amp;IF(F32=B31,BK32,"")</f>
        <v/>
      </c>
      <c r="M31">
        <f>LEN(L31)-LEN(SUBSTITUTE(L31,",",""))</f>
        <v>0</v>
      </c>
      <c r="N31" t="str">
        <f t="shared" si="70"/>
        <v/>
      </c>
      <c r="O31" t="str">
        <f t="shared" si="42"/>
        <v/>
      </c>
      <c r="P31" s="7" t="str">
        <f t="shared" si="71"/>
        <v/>
      </c>
      <c r="Q31" t="str">
        <f t="shared" si="72"/>
        <v/>
      </c>
      <c r="R31" t="str">
        <f t="shared" si="73"/>
        <v/>
      </c>
      <c r="S31" t="str">
        <f t="shared" si="74"/>
        <v/>
      </c>
      <c r="T31" t="str">
        <f t="shared" si="43"/>
        <v/>
      </c>
      <c r="U31" s="7" t="str">
        <f t="shared" si="75"/>
        <v/>
      </c>
      <c r="V31" t="str">
        <f t="shared" si="44"/>
        <v/>
      </c>
      <c r="W31" t="str">
        <f t="shared" si="45"/>
        <v/>
      </c>
      <c r="X31" t="str">
        <f t="shared" si="91"/>
        <v/>
      </c>
      <c r="Y31" t="str">
        <f t="shared" si="337"/>
        <v/>
      </c>
      <c r="Z31" s="7" t="str">
        <f t="shared" ref="Z31:AO31" si="376">IFERROR(IF(Y31-$D31*INT(Y31/$D31)=0,$E31,$F31),"")</f>
        <v/>
      </c>
      <c r="AA31" t="str">
        <f t="shared" si="4"/>
        <v/>
      </c>
      <c r="AB31" t="str">
        <f t="shared" si="5"/>
        <v/>
      </c>
      <c r="AC31" t="str">
        <f t="shared" si="91"/>
        <v/>
      </c>
      <c r="AD31" t="str">
        <f t="shared" si="339"/>
        <v/>
      </c>
      <c r="AE31" s="7" t="str">
        <f t="shared" si="79"/>
        <v/>
      </c>
      <c r="AF31" t="str">
        <f t="shared" si="9"/>
        <v/>
      </c>
      <c r="AG31" t="str">
        <f t="shared" si="10"/>
        <v/>
      </c>
      <c r="AH31" t="str">
        <f t="shared" si="91"/>
        <v/>
      </c>
      <c r="AI31" t="str">
        <f t="shared" si="341"/>
        <v/>
      </c>
      <c r="AJ31" s="7" t="str">
        <f t="shared" si="81"/>
        <v/>
      </c>
      <c r="AK31" t="str">
        <f t="shared" si="14"/>
        <v/>
      </c>
      <c r="AL31" t="str">
        <f t="shared" si="15"/>
        <v/>
      </c>
      <c r="AM31" t="str">
        <f t="shared" si="82"/>
        <v/>
      </c>
      <c r="AN31" t="str">
        <f t="shared" ref="AN31:BK31" si="377">IFERROR(ROUNDDOWN(IF(LEFT($C31,1)="*",AM31*IF(RIGHT($C31,LEN($C31)-1)="old",AM31,VALUE(RIGHT($C31,LEN($C31)-1))),AM31+IF(RIGHT($C31,LEN($C31)-1)="old",AM31,VALUE(RIGHT($C31,LEN($C31)-1))))/$D$3,0),"")</f>
        <v/>
      </c>
      <c r="AO31" s="7" t="str">
        <f t="shared" si="84"/>
        <v/>
      </c>
      <c r="AP31" t="str">
        <f t="shared" si="19"/>
        <v/>
      </c>
      <c r="AQ31" t="str">
        <f t="shared" si="20"/>
        <v/>
      </c>
      <c r="AR31" t="str">
        <f t="shared" si="91"/>
        <v/>
      </c>
      <c r="AS31" t="str">
        <f t="shared" ref="AS31:BK31" si="378">IFERROR(ROUNDDOWN(IF(LEFT($C31,1)="*",AR31*IF(RIGHT($C31,LEN($C31)-1)="old",AR31,VALUE(RIGHT($C31,LEN($C31)-1))),AR31+IF(RIGHT($C31,LEN($C31)-1)="old",AR31,VALUE(RIGHT($C31,LEN($C31)-1))))/$D$3,0),"")</f>
        <v/>
      </c>
      <c r="AT31" s="7" t="str">
        <f t="shared" ref="AT31:BK31" si="379">IFERROR(IF(AS31-$D31*INT(AS31/$D31)=0,$E31,$F31),"")</f>
        <v/>
      </c>
      <c r="AU31" t="str">
        <f t="shared" si="24"/>
        <v/>
      </c>
      <c r="AV31" t="str">
        <f t="shared" si="25"/>
        <v/>
      </c>
      <c r="AW31" t="str">
        <f t="shared" si="91"/>
        <v/>
      </c>
      <c r="AX31" t="str">
        <f t="shared" ref="AX31:BK31" si="380">IFERROR(ROUNDDOWN(IF(LEFT($C31,1)="*",AW31*IF(RIGHT($C31,LEN($C31)-1)="old",AW31,VALUE(RIGHT($C31,LEN($C31)-1))),AW31+IF(RIGHT($C31,LEN($C31)-1)="old",AW31,VALUE(RIGHT($C31,LEN($C31)-1))))/$D$3,0),"")</f>
        <v/>
      </c>
      <c r="AY31" s="7" t="str">
        <f t="shared" ref="AY31:BM31" si="381">IFERROR(IF(AX31-$D31*INT(AX31/$D31)=0,$E31,$F31),"")</f>
        <v/>
      </c>
      <c r="AZ31" t="str">
        <f t="shared" si="29"/>
        <v/>
      </c>
      <c r="BA31" t="str">
        <f t="shared" si="30"/>
        <v/>
      </c>
      <c r="BB31" t="str">
        <f t="shared" si="91"/>
        <v/>
      </c>
      <c r="BC31" t="str">
        <f t="shared" ref="BC31:BK31" si="382">IFERROR(ROUNDDOWN(IF(LEFT($C31,1)="*",BB31*IF(RIGHT($C31,LEN($C31)-1)="old",BB31,VALUE(RIGHT($C31,LEN($C31)-1))),BB31+IF(RIGHT($C31,LEN($C31)-1)="old",BB31,VALUE(RIGHT($C31,LEN($C31)-1))))/$D$3,0),"")</f>
        <v/>
      </c>
      <c r="BD31" s="7" t="str">
        <f t="shared" ref="BD31:BM31" si="383">IFERROR(IF(BC31-$D31*INT(BC31/$D31)=0,$E31,$F31),"")</f>
        <v/>
      </c>
      <c r="BE31" t="str">
        <f t="shared" si="34"/>
        <v/>
      </c>
      <c r="BF31" t="str">
        <f t="shared" si="35"/>
        <v/>
      </c>
      <c r="BG31" t="str">
        <f t="shared" si="91"/>
        <v/>
      </c>
      <c r="BH31" t="str">
        <f t="shared" ref="BH31:BK31" si="384">IFERROR(ROUNDDOWN(IF(LEFT($C31,1)="*",BG31*IF(RIGHT($C31,LEN($C31)-1)="old",BG31,VALUE(RIGHT($C31,LEN($C31)-1))),BG31+IF(RIGHT($C31,LEN($C31)-1)="old",BG31,VALUE(RIGHT($C31,LEN($C31)-1))))/$D$3,0),"")</f>
        <v/>
      </c>
      <c r="BI31" s="7" t="str">
        <f t="shared" ref="BI31:BM31" si="385">IFERROR(IF(BH31-$D31*INT(BH31/$D31)=0,$E31,$F31),"")</f>
        <v/>
      </c>
      <c r="BJ31" t="str">
        <f t="shared" si="39"/>
        <v/>
      </c>
      <c r="BK31" t="str">
        <f t="shared" si="40"/>
        <v/>
      </c>
    </row>
    <row r="32" spans="1:65" x14ac:dyDescent="0.25">
      <c r="B32">
        <v>3</v>
      </c>
      <c r="C32" t="str">
        <f>"+3"</f>
        <v>+3</v>
      </c>
      <c r="D32">
        <v>17</v>
      </c>
      <c r="E32">
        <v>0</v>
      </c>
      <c r="F32">
        <v>1</v>
      </c>
      <c r="I32" s="7" t="str">
        <f>IF(E29=B32,BJ29,"")&amp;IF(F29=B32,BK29,"")&amp;IF(E30=B32,BJ30,"")&amp;IF(F30=B32,BK30,"")&amp;IF(E31=B32,BJ31,"")&amp;IF(F31=B32,BK31,"")</f>
        <v>,572717,10360510,42872170,24757551,64601482,8672323185847,10490717</v>
      </c>
      <c r="J32">
        <f>LEN(I32)-LEN(SUBSTITUTE(I32,",",""))</f>
        <v>7</v>
      </c>
      <c r="K32">
        <f t="shared" si="94"/>
        <v>37</v>
      </c>
      <c r="L32" s="7"/>
      <c r="M32">
        <f>LEN(L32)-LEN(SUBSTITUTE(L32,",",""))</f>
        <v>0</v>
      </c>
      <c r="N32">
        <f t="shared" si="70"/>
        <v>572717</v>
      </c>
      <c r="O32">
        <f t="shared" si="42"/>
        <v>572720</v>
      </c>
      <c r="P32" s="7">
        <f t="shared" si="71"/>
        <v>1</v>
      </c>
      <c r="Q32" t="str">
        <f t="shared" si="72"/>
        <v/>
      </c>
      <c r="R32" t="str">
        <f t="shared" si="73"/>
        <v>,572720</v>
      </c>
      <c r="S32">
        <f t="shared" si="74"/>
        <v>10360510</v>
      </c>
      <c r="T32">
        <f t="shared" si="43"/>
        <v>10360513</v>
      </c>
      <c r="U32" s="7">
        <f t="shared" si="75"/>
        <v>1</v>
      </c>
      <c r="V32" t="str">
        <f t="shared" si="44"/>
        <v/>
      </c>
      <c r="W32" t="str">
        <f t="shared" si="45"/>
        <v>,572720,10360513</v>
      </c>
      <c r="X32">
        <f t="shared" si="91"/>
        <v>42872170</v>
      </c>
      <c r="Y32">
        <f t="shared" ref="Y32:AN32" si="386">IFERROR(ROUNDDOWN(IF(LEFT($C32,1)="*",X32*IF(RIGHT($C32,LEN($C32)-1)="old",X32,VALUE(RIGHT($C32,LEN($C32)-1))),X32+IF(RIGHT($C32,LEN($C32)-1)="old",X32,VALUE(RIGHT($C32,LEN($C32)-1))))/$D$3,0),"")</f>
        <v>42872173</v>
      </c>
      <c r="Z32" s="7">
        <f t="shared" ref="Z32:AO32" si="387">IFERROR(IF(Y32-$D32*INT(Y32/$D32)=0,$E32,$F32),"")</f>
        <v>1</v>
      </c>
      <c r="AA32" t="str">
        <f t="shared" si="4"/>
        <v/>
      </c>
      <c r="AB32" t="str">
        <f t="shared" si="5"/>
        <v>,572720,10360513,42872173</v>
      </c>
      <c r="AC32">
        <f t="shared" si="91"/>
        <v>24757551</v>
      </c>
      <c r="AD32">
        <f t="shared" si="339"/>
        <v>24757554</v>
      </c>
      <c r="AE32" s="7">
        <f t="shared" si="79"/>
        <v>1</v>
      </c>
      <c r="AF32" t="str">
        <f t="shared" si="9"/>
        <v/>
      </c>
      <c r="AG32" t="str">
        <f t="shared" si="10"/>
        <v>,572720,10360513,42872173,24757554</v>
      </c>
      <c r="AH32">
        <f t="shared" si="91"/>
        <v>64601482</v>
      </c>
      <c r="AI32">
        <f t="shared" si="341"/>
        <v>64601485</v>
      </c>
      <c r="AJ32" s="7">
        <f t="shared" si="81"/>
        <v>1</v>
      </c>
      <c r="AK32" t="str">
        <f t="shared" si="14"/>
        <v/>
      </c>
      <c r="AL32" t="str">
        <f t="shared" si="15"/>
        <v>,572720,10360513,42872173,24757554,64601485</v>
      </c>
      <c r="AM32">
        <f t="shared" si="82"/>
        <v>8672323185847</v>
      </c>
      <c r="AN32">
        <f t="shared" ref="AN32:BK32" si="388">IFERROR(ROUNDDOWN(IF(LEFT($C32,1)="*",AM32*IF(RIGHT($C32,LEN($C32)-1)="old",AM32,VALUE(RIGHT($C32,LEN($C32)-1))),AM32+IF(RIGHT($C32,LEN($C32)-1)="old",AM32,VALUE(RIGHT($C32,LEN($C32)-1))))/$D$3,0),"")</f>
        <v>8672323185850</v>
      </c>
      <c r="AO32" s="7">
        <f t="shared" si="84"/>
        <v>1</v>
      </c>
      <c r="AP32" t="str">
        <f t="shared" si="19"/>
        <v/>
      </c>
      <c r="AQ32" t="str">
        <f t="shared" si="20"/>
        <v>,572720,10360513,42872173,24757554,64601485,8672323185850</v>
      </c>
      <c r="AR32">
        <f t="shared" si="91"/>
        <v>10490717</v>
      </c>
      <c r="AS32">
        <f t="shared" ref="AS32:BK32" si="389">IFERROR(ROUNDDOWN(IF(LEFT($C32,1)="*",AR32*IF(RIGHT($C32,LEN($C32)-1)="old",AR32,VALUE(RIGHT($C32,LEN($C32)-1))),AR32+IF(RIGHT($C32,LEN($C32)-1)="old",AR32,VALUE(RIGHT($C32,LEN($C32)-1))))/$D$3,0),"")</f>
        <v>10490720</v>
      </c>
      <c r="AT32" s="7">
        <f t="shared" ref="AT32:BK32" si="390">IFERROR(IF(AS32-$D32*INT(AS32/$D32)=0,$E32,$F32),"")</f>
        <v>1</v>
      </c>
      <c r="AU32" t="str">
        <f t="shared" si="24"/>
        <v/>
      </c>
      <c r="AV32" t="str">
        <f t="shared" si="25"/>
        <v>,572720,10360513,42872173,24757554,64601485,8672323185850,10490720</v>
      </c>
      <c r="AW32" t="str">
        <f t="shared" si="91"/>
        <v/>
      </c>
      <c r="AX32" t="str">
        <f t="shared" ref="AX32:BK32" si="391">IFERROR(ROUNDDOWN(IF(LEFT($C32,1)="*",AW32*IF(RIGHT($C32,LEN($C32)-1)="old",AW32,VALUE(RIGHT($C32,LEN($C32)-1))),AW32+IF(RIGHT($C32,LEN($C32)-1)="old",AW32,VALUE(RIGHT($C32,LEN($C32)-1))))/$D$3,0),"")</f>
        <v/>
      </c>
      <c r="AY32" s="7" t="str">
        <f t="shared" ref="AY32:BM32" si="392">IFERROR(IF(AX32-$D32*INT(AX32/$D32)=0,$E32,$F32),"")</f>
        <v/>
      </c>
      <c r="AZ32" t="str">
        <f t="shared" si="29"/>
        <v/>
      </c>
      <c r="BA32" t="str">
        <f t="shared" si="30"/>
        <v>,572720,10360513,42872173,24757554,64601485,8672323185850,10490720</v>
      </c>
      <c r="BB32" t="str">
        <f t="shared" si="91"/>
        <v/>
      </c>
      <c r="BC32" t="str">
        <f t="shared" ref="BC32:BK32" si="393">IFERROR(ROUNDDOWN(IF(LEFT($C32,1)="*",BB32*IF(RIGHT($C32,LEN($C32)-1)="old",BB32,VALUE(RIGHT($C32,LEN($C32)-1))),BB32+IF(RIGHT($C32,LEN($C32)-1)="old",BB32,VALUE(RIGHT($C32,LEN($C32)-1))))/$D$3,0),"")</f>
        <v/>
      </c>
      <c r="BD32" s="7" t="str">
        <f t="shared" ref="BD32:BM32" si="394">IFERROR(IF(BC32-$D32*INT(BC32/$D32)=0,$E32,$F32),"")</f>
        <v/>
      </c>
      <c r="BE32" t="str">
        <f t="shared" si="34"/>
        <v/>
      </c>
      <c r="BF32" t="str">
        <f t="shared" si="35"/>
        <v>,572720,10360513,42872173,24757554,64601485,8672323185850,10490720</v>
      </c>
      <c r="BG32" t="str">
        <f t="shared" si="91"/>
        <v/>
      </c>
      <c r="BH32" t="str">
        <f t="shared" ref="BH32:BK32" si="395">IFERROR(ROUNDDOWN(IF(LEFT($C32,1)="*",BG32*IF(RIGHT($C32,LEN($C32)-1)="old",BG32,VALUE(RIGHT($C32,LEN($C32)-1))),BG32+IF(RIGHT($C32,LEN($C32)-1)="old",BG32,VALUE(RIGHT($C32,LEN($C32)-1))))/$D$3,0),"")</f>
        <v/>
      </c>
      <c r="BI32" s="7" t="str">
        <f t="shared" ref="BI32:BM32" si="396">IFERROR(IF(BH32-$D32*INT(BH32/$D32)=0,$E32,$F32),"")</f>
        <v/>
      </c>
      <c r="BJ32" t="str">
        <f t="shared" si="39"/>
        <v/>
      </c>
      <c r="BK32" t="str">
        <f t="shared" si="40"/>
        <v>,572720,10360513,42872173,24757554,64601485,8672323185850,10490720</v>
      </c>
    </row>
    <row r="33" spans="1:65" x14ac:dyDescent="0.25">
      <c r="A33" s="6">
        <v>8</v>
      </c>
      <c r="B33" s="6">
        <v>0</v>
      </c>
      <c r="C33" s="6" t="str">
        <f>"*19"</f>
        <v>*19</v>
      </c>
      <c r="D33" s="6">
        <v>23</v>
      </c>
      <c r="E33" s="6">
        <v>2</v>
      </c>
      <c r="F33" s="6">
        <v>3</v>
      </c>
      <c r="G33" s="6"/>
      <c r="H33" s="6"/>
      <c r="I33" s="6" t="str">
        <f>IF(E30=B33,BJ30,"")&amp;IF(F30=B33,BK30,"")&amp;IF(E31=B33,BJ31,"")&amp;IF(F31=B33,BK31,"")&amp;IF(E32=B33,BJ32,"")&amp;IF(F32=B33,BK32,"")</f>
        <v>,414969,490418,559008</v>
      </c>
      <c r="J33" s="6">
        <f>LEN(I33)-LEN(SUBSTITUTE(I33,",",""))</f>
        <v>3</v>
      </c>
      <c r="K33" s="6">
        <f>K29+J33</f>
        <v>36</v>
      </c>
      <c r="L33" s="6" t="str">
        <f>IF(E34=B33,BJ34,"")&amp;IF(F34=B33,BK34,"")&amp;IF(E35=B33,BJ35,"")&amp;IF(F35=B33,BK35,"")&amp;IF(E36=B33,BJ36,"")&amp;IF(F36=B33,BK36,"")</f>
        <v>,572726,10360519,42872179,24757560,64601491,8672323185856,10490726</v>
      </c>
      <c r="M33" s="6">
        <f>LEN(L33)-LEN(SUBSTITUTE(L33,",",""))</f>
        <v>7</v>
      </c>
      <c r="N33" s="6">
        <f t="shared" si="70"/>
        <v>414969</v>
      </c>
      <c r="O33" s="6">
        <f t="shared" si="42"/>
        <v>7884411</v>
      </c>
      <c r="P33" s="6">
        <f t="shared" si="71"/>
        <v>3</v>
      </c>
      <c r="Q33" s="6" t="str">
        <f t="shared" si="72"/>
        <v/>
      </c>
      <c r="R33" s="6" t="str">
        <f t="shared" si="73"/>
        <v>,7884411</v>
      </c>
      <c r="S33" s="6">
        <f t="shared" si="74"/>
        <v>490418</v>
      </c>
      <c r="T33" s="6">
        <f t="shared" si="43"/>
        <v>9317942</v>
      </c>
      <c r="U33" s="6">
        <f t="shared" si="75"/>
        <v>3</v>
      </c>
      <c r="V33" s="6" t="str">
        <f t="shared" si="44"/>
        <v/>
      </c>
      <c r="W33" s="6" t="str">
        <f t="shared" si="45"/>
        <v>,7884411,9317942</v>
      </c>
      <c r="X33" s="6">
        <f t="shared" si="74"/>
        <v>559008</v>
      </c>
      <c r="Y33" s="6">
        <f t="shared" ref="Y33:AN33" si="397">IFERROR(ROUNDDOWN(IF(LEFT($C33,1)="*",X33*IF(RIGHT($C33,LEN($C33)-1)="old",X33,VALUE(RIGHT($C33,LEN($C33)-1))),X33+IF(RIGHT($C33,LEN($C33)-1)="old",X33,VALUE(RIGHT($C33,LEN($C33)-1))))/$D$3,0),"")</f>
        <v>10621152</v>
      </c>
      <c r="Z33" s="6">
        <f t="shared" ref="Z33:AO33" si="398">IFERROR(IF(Y33-$D33*INT(Y33/$D33)=0,$E33,$F33),"")</f>
        <v>3</v>
      </c>
      <c r="AA33" s="6" t="str">
        <f t="shared" si="4"/>
        <v/>
      </c>
      <c r="AB33" s="6" t="str">
        <f t="shared" si="5"/>
        <v>,7884411,9317942,10621152</v>
      </c>
      <c r="AC33" s="6" t="str">
        <f t="shared" si="74"/>
        <v/>
      </c>
      <c r="AD33" s="6" t="str">
        <f t="shared" ref="AD33:AS33" si="399">IFERROR(ROUNDDOWN(IF(LEFT($C33,1)="*",AC33*IF(RIGHT($C33,LEN($C33)-1)="old",AC33,VALUE(RIGHT($C33,LEN($C33)-1))),AC33+IF(RIGHT($C33,LEN($C33)-1)="old",AC33,VALUE(RIGHT($C33,LEN($C33)-1))))/$D$3,0),"")</f>
        <v/>
      </c>
      <c r="AE33" s="6" t="str">
        <f t="shared" si="79"/>
        <v/>
      </c>
      <c r="AF33" s="6" t="str">
        <f t="shared" si="9"/>
        <v/>
      </c>
      <c r="AG33" s="6" t="str">
        <f t="shared" si="10"/>
        <v>,7884411,9317942,10621152</v>
      </c>
      <c r="AH33" s="6" t="str">
        <f t="shared" si="74"/>
        <v/>
      </c>
      <c r="AI33" s="6" t="str">
        <f t="shared" ref="AI33:AX33" si="400">IFERROR(ROUNDDOWN(IF(LEFT($C33,1)="*",AH33*IF(RIGHT($C33,LEN($C33)-1)="old",AH33,VALUE(RIGHT($C33,LEN($C33)-1))),AH33+IF(RIGHT($C33,LEN($C33)-1)="old",AH33,VALUE(RIGHT($C33,LEN($C33)-1))))/$D$3,0),"")</f>
        <v/>
      </c>
      <c r="AJ33" s="6" t="str">
        <f t="shared" si="81"/>
        <v/>
      </c>
      <c r="AK33" s="6" t="str">
        <f t="shared" si="14"/>
        <v/>
      </c>
      <c r="AL33" s="6" t="str">
        <f t="shared" si="15"/>
        <v>,7884411,9317942,10621152</v>
      </c>
      <c r="AM33" s="6" t="str">
        <f t="shared" si="82"/>
        <v/>
      </c>
      <c r="AN33" s="6" t="str">
        <f t="shared" ref="AN33:BC33" si="401">IFERROR(ROUNDDOWN(IF(LEFT($C33,1)="*",AM33*IF(RIGHT($C33,LEN($C33)-1)="old",AM33,VALUE(RIGHT($C33,LEN($C33)-1))),AM33+IF(RIGHT($C33,LEN($C33)-1)="old",AM33,VALUE(RIGHT($C33,LEN($C33)-1))))/$D$3,0),"")</f>
        <v/>
      </c>
      <c r="AO33" s="6" t="str">
        <f t="shared" si="84"/>
        <v/>
      </c>
      <c r="AP33" s="6" t="str">
        <f t="shared" si="19"/>
        <v/>
      </c>
      <c r="AQ33" s="6" t="str">
        <f t="shared" si="20"/>
        <v>,7884411,9317942,10621152</v>
      </c>
      <c r="AR33" s="6" t="str">
        <f t="shared" si="82"/>
        <v/>
      </c>
      <c r="AS33" s="6" t="str">
        <f t="shared" ref="AS33:BK33" si="402">IFERROR(ROUNDDOWN(IF(LEFT($C33,1)="*",AR33*IF(RIGHT($C33,LEN($C33)-1)="old",AR33,VALUE(RIGHT($C33,LEN($C33)-1))),AR33+IF(RIGHT($C33,LEN($C33)-1)="old",AR33,VALUE(RIGHT($C33,LEN($C33)-1))))/$D$3,0),"")</f>
        <v/>
      </c>
      <c r="AT33" s="6" t="str">
        <f t="shared" ref="AT33:BK33" si="403">IFERROR(IF(AS33-$D33*INT(AS33/$D33)=0,$E33,$F33),"")</f>
        <v/>
      </c>
      <c r="AU33" s="6" t="str">
        <f t="shared" si="24"/>
        <v/>
      </c>
      <c r="AV33" s="6" t="str">
        <f t="shared" si="25"/>
        <v>,7884411,9317942,10621152</v>
      </c>
      <c r="AW33" s="6" t="str">
        <f t="shared" si="82"/>
        <v/>
      </c>
      <c r="AX33" s="6" t="str">
        <f t="shared" ref="AX33:BM33" si="404">IFERROR(ROUNDDOWN(IF(LEFT($C33,1)="*",AW33*IF(RIGHT($C33,LEN($C33)-1)="old",AW33,VALUE(RIGHT($C33,LEN($C33)-1))),AW33+IF(RIGHT($C33,LEN($C33)-1)="old",AW33,VALUE(RIGHT($C33,LEN($C33)-1))))/$D$3,0),"")</f>
        <v/>
      </c>
      <c r="AY33" s="6" t="str">
        <f t="shared" ref="AY33:BK33" si="405">IFERROR(IF(AX33-$D33*INT(AX33/$D33)=0,$E33,$F33),"")</f>
        <v/>
      </c>
      <c r="AZ33" s="6" t="str">
        <f t="shared" si="29"/>
        <v/>
      </c>
      <c r="BA33" s="6" t="str">
        <f t="shared" si="30"/>
        <v>,7884411,9317942,10621152</v>
      </c>
      <c r="BB33" s="6" t="str">
        <f t="shared" si="82"/>
        <v/>
      </c>
      <c r="BC33" s="6" t="str">
        <f t="shared" ref="BC33:BM33" si="406">IFERROR(ROUNDDOWN(IF(LEFT($C33,1)="*",BB33*IF(RIGHT($C33,LEN($C33)-1)="old",BB33,VALUE(RIGHT($C33,LEN($C33)-1))),BB33+IF(RIGHT($C33,LEN($C33)-1)="old",BB33,VALUE(RIGHT($C33,LEN($C33)-1))))/$D$3,0),"")</f>
        <v/>
      </c>
      <c r="BD33" s="6" t="str">
        <f t="shared" ref="BD33:BK33" si="407">IFERROR(IF(BC33-$D33*INT(BC33/$D33)=0,$E33,$F33),"")</f>
        <v/>
      </c>
      <c r="BE33" s="6" t="str">
        <f t="shared" si="34"/>
        <v/>
      </c>
      <c r="BF33" s="6" t="str">
        <f t="shared" si="35"/>
        <v>,7884411,9317942,10621152</v>
      </c>
      <c r="BG33" s="6" t="str">
        <f t="shared" si="91"/>
        <v/>
      </c>
      <c r="BH33" s="6" t="str">
        <f t="shared" ref="BH33:BM33" si="408">IFERROR(ROUNDDOWN(IF(LEFT($C33,1)="*",BG33*IF(RIGHT($C33,LEN($C33)-1)="old",BG33,VALUE(RIGHT($C33,LEN($C33)-1))),BG33+IF(RIGHT($C33,LEN($C33)-1)="old",BG33,VALUE(RIGHT($C33,LEN($C33)-1))))/$D$3,0),"")</f>
        <v/>
      </c>
      <c r="BI33" s="6" t="str">
        <f t="shared" ref="BI33:BK33" si="409">IFERROR(IF(BH33-$D33*INT(BH33/$D33)=0,$E33,$F33),"")</f>
        <v/>
      </c>
      <c r="BJ33" s="6" t="str">
        <f t="shared" si="39"/>
        <v/>
      </c>
      <c r="BK33" s="6" t="str">
        <f t="shared" si="40"/>
        <v>,7884411,9317942,10621152</v>
      </c>
      <c r="BL33" s="6"/>
      <c r="BM33" s="6"/>
    </row>
    <row r="34" spans="1:65" x14ac:dyDescent="0.25">
      <c r="A34" s="6"/>
      <c r="B34" s="6">
        <v>1</v>
      </c>
      <c r="C34" s="6" t="str">
        <f>"+6"</f>
        <v>+6</v>
      </c>
      <c r="D34" s="6">
        <v>19</v>
      </c>
      <c r="E34" s="6">
        <v>2</v>
      </c>
      <c r="F34" s="6">
        <v>0</v>
      </c>
      <c r="G34" s="6"/>
      <c r="H34" s="6"/>
      <c r="I34" s="6" t="str">
        <f>IF(E31=B34,BJ31,"")&amp;IF(F31=B34,BK31,"")&amp;IF(E32=B34,BJ32,"")&amp;IF(F32=B34,BK32,"")&amp;IF(E33=B34,BJ33,"")&amp;IF(F33=B34,BK33,"")</f>
        <v>,572720,10360513,42872173,24757554,64601485,8672323185850,10490720</v>
      </c>
      <c r="J34" s="6">
        <f>LEN(I34)-LEN(SUBSTITUTE(I34,",",""))</f>
        <v>7</v>
      </c>
      <c r="K34" s="6">
        <f t="shared" si="94"/>
        <v>40</v>
      </c>
      <c r="L34" s="6" t="str">
        <f>IF(E35=B34,BJ35,"")&amp;IF(F35=B34,BK35,"")&amp;IF(E36=B34,BJ36,"")&amp;IF(F36=B34,BK36,"")</f>
        <v>,7884414,9317945,10621155</v>
      </c>
      <c r="M34" s="6">
        <f>LEN(L34)-LEN(SUBSTITUTE(L34,",",""))</f>
        <v>3</v>
      </c>
      <c r="N34" s="6">
        <f t="shared" si="70"/>
        <v>572720</v>
      </c>
      <c r="O34" s="6">
        <f t="shared" si="42"/>
        <v>572726</v>
      </c>
      <c r="P34" s="6">
        <f t="shared" si="71"/>
        <v>0</v>
      </c>
      <c r="Q34" s="6" t="str">
        <f t="shared" si="72"/>
        <v/>
      </c>
      <c r="R34" s="6" t="str">
        <f t="shared" si="73"/>
        <v>,572726</v>
      </c>
      <c r="S34" s="6">
        <f t="shared" si="74"/>
        <v>10360513</v>
      </c>
      <c r="T34" s="6">
        <f t="shared" si="43"/>
        <v>10360519</v>
      </c>
      <c r="U34" s="6">
        <f t="shared" si="75"/>
        <v>0</v>
      </c>
      <c r="V34" s="6" t="str">
        <f t="shared" si="44"/>
        <v/>
      </c>
      <c r="W34" s="6" t="str">
        <f t="shared" si="45"/>
        <v>,572726,10360519</v>
      </c>
      <c r="X34" s="6">
        <f t="shared" si="91"/>
        <v>42872173</v>
      </c>
      <c r="Y34" s="6">
        <f t="shared" ref="Y34:AN34" si="410">IFERROR(ROUNDDOWN(IF(LEFT($C34,1)="*",X34*IF(RIGHT($C34,LEN($C34)-1)="old",X34,VALUE(RIGHT($C34,LEN($C34)-1))),X34+IF(RIGHT($C34,LEN($C34)-1)="old",X34,VALUE(RIGHT($C34,LEN($C34)-1))))/$D$3,0),"")</f>
        <v>42872179</v>
      </c>
      <c r="Z34" s="6">
        <f t="shared" ref="Z34:AO34" si="411">IFERROR(IF(Y34-$D34*INT(Y34/$D34)=0,$E34,$F34),"")</f>
        <v>0</v>
      </c>
      <c r="AA34" s="6" t="str">
        <f t="shared" si="4"/>
        <v/>
      </c>
      <c r="AB34" s="6" t="str">
        <f t="shared" si="5"/>
        <v>,572726,10360519,42872179</v>
      </c>
      <c r="AC34" s="6">
        <f t="shared" si="91"/>
        <v>24757554</v>
      </c>
      <c r="AD34" s="6">
        <f t="shared" ref="AD34:AS34" si="412">IFERROR(ROUNDDOWN(IF(LEFT($C34,1)="*",AC34*IF(RIGHT($C34,LEN($C34)-1)="old",AC34,VALUE(RIGHT($C34,LEN($C34)-1))),AC34+IF(RIGHT($C34,LEN($C34)-1)="old",AC34,VALUE(RIGHT($C34,LEN($C34)-1))))/$D$3,0),"")</f>
        <v>24757560</v>
      </c>
      <c r="AE34" s="6">
        <f t="shared" ref="AE34:AT34" si="413">IFERROR(IF(AD34-$D34*INT(AD34/$D34)=0,$E34,$F34),"")</f>
        <v>0</v>
      </c>
      <c r="AF34" s="6" t="str">
        <f t="shared" si="9"/>
        <v/>
      </c>
      <c r="AG34" s="6" t="str">
        <f t="shared" si="10"/>
        <v>,572726,10360519,42872179,24757560</v>
      </c>
      <c r="AH34" s="6">
        <f t="shared" si="91"/>
        <v>64601485</v>
      </c>
      <c r="AI34" s="6">
        <f t="shared" ref="AI34:AX34" si="414">IFERROR(ROUNDDOWN(IF(LEFT($C34,1)="*",AH34*IF(RIGHT($C34,LEN($C34)-1)="old",AH34,VALUE(RIGHT($C34,LEN($C34)-1))),AH34+IF(RIGHT($C34,LEN($C34)-1)="old",AH34,VALUE(RIGHT($C34,LEN($C34)-1))))/$D$3,0),"")</f>
        <v>64601491</v>
      </c>
      <c r="AJ34" s="6">
        <f t="shared" ref="AJ34:AY34" si="415">IFERROR(IF(AI34-$D34*INT(AI34/$D34)=0,$E34,$F34),"")</f>
        <v>0</v>
      </c>
      <c r="AK34" s="6" t="str">
        <f t="shared" si="14"/>
        <v/>
      </c>
      <c r="AL34" s="6" t="str">
        <f t="shared" si="15"/>
        <v>,572726,10360519,42872179,24757560,64601491</v>
      </c>
      <c r="AM34" s="6">
        <f t="shared" si="91"/>
        <v>8672323185850</v>
      </c>
      <c r="AN34" s="6">
        <f t="shared" ref="AN34:BC34" si="416">IFERROR(ROUNDDOWN(IF(LEFT($C34,1)="*",AM34*IF(RIGHT($C34,LEN($C34)-1)="old",AM34,VALUE(RIGHT($C34,LEN($C34)-1))),AM34+IF(RIGHT($C34,LEN($C34)-1)="old",AM34,VALUE(RIGHT($C34,LEN($C34)-1))))/$D$3,0),"")</f>
        <v>8672323185856</v>
      </c>
      <c r="AO34" s="6">
        <f t="shared" ref="AO34:BD34" si="417">IFERROR(IF(AN34-$D34*INT(AN34/$D34)=0,$E34,$F34),"")</f>
        <v>0</v>
      </c>
      <c r="AP34" s="6" t="str">
        <f t="shared" si="19"/>
        <v/>
      </c>
      <c r="AQ34" s="6" t="str">
        <f t="shared" si="20"/>
        <v>,572726,10360519,42872179,24757560,64601491,8672323185856</v>
      </c>
      <c r="AR34" s="6">
        <f t="shared" si="91"/>
        <v>10490720</v>
      </c>
      <c r="AS34" s="6">
        <f t="shared" ref="AS34:BK34" si="418">IFERROR(ROUNDDOWN(IF(LEFT($C34,1)="*",AR34*IF(RIGHT($C34,LEN($C34)-1)="old",AR34,VALUE(RIGHT($C34,LEN($C34)-1))),AR34+IF(RIGHT($C34,LEN($C34)-1)="old",AR34,VALUE(RIGHT($C34,LEN($C34)-1))))/$D$3,0),"")</f>
        <v>10490726</v>
      </c>
      <c r="AT34" s="6">
        <f t="shared" ref="AT34:BK34" si="419">IFERROR(IF(AS34-$D34*INT(AS34/$D34)=0,$E34,$F34),"")</f>
        <v>0</v>
      </c>
      <c r="AU34" s="6" t="str">
        <f t="shared" si="24"/>
        <v/>
      </c>
      <c r="AV34" s="6" t="str">
        <f t="shared" si="25"/>
        <v>,572726,10360519,42872179,24757560,64601491,8672323185856,10490726</v>
      </c>
      <c r="AW34" s="6" t="str">
        <f t="shared" si="91"/>
        <v/>
      </c>
      <c r="AX34" s="6" t="str">
        <f t="shared" ref="AX34:BM34" si="420">IFERROR(ROUNDDOWN(IF(LEFT($C34,1)="*",AW34*IF(RIGHT($C34,LEN($C34)-1)="old",AW34,VALUE(RIGHT($C34,LEN($C34)-1))),AW34+IF(RIGHT($C34,LEN($C34)-1)="old",AW34,VALUE(RIGHT($C34,LEN($C34)-1))))/$D$3,0),"")</f>
        <v/>
      </c>
      <c r="AY34" s="6" t="str">
        <f t="shared" ref="AY34:BM34" si="421">IFERROR(IF(AX34-$D34*INT(AX34/$D34)=0,$E34,$F34),"")</f>
        <v/>
      </c>
      <c r="AZ34" s="6" t="str">
        <f t="shared" si="29"/>
        <v/>
      </c>
      <c r="BA34" s="6" t="str">
        <f t="shared" si="30"/>
        <v>,572726,10360519,42872179,24757560,64601491,8672323185856,10490726</v>
      </c>
      <c r="BB34" s="6" t="str">
        <f t="shared" si="91"/>
        <v/>
      </c>
      <c r="BC34" s="6" t="str">
        <f t="shared" ref="BC34:BM34" si="422">IFERROR(ROUNDDOWN(IF(LEFT($C34,1)="*",BB34*IF(RIGHT($C34,LEN($C34)-1)="old",BB34,VALUE(RIGHT($C34,LEN($C34)-1))),BB34+IF(RIGHT($C34,LEN($C34)-1)="old",BB34,VALUE(RIGHT($C34,LEN($C34)-1))))/$D$3,0),"")</f>
        <v/>
      </c>
      <c r="BD34" s="6" t="str">
        <f t="shared" ref="BD34:BM34" si="423">IFERROR(IF(BC34-$D34*INT(BC34/$D34)=0,$E34,$F34),"")</f>
        <v/>
      </c>
      <c r="BE34" s="6" t="str">
        <f t="shared" si="34"/>
        <v/>
      </c>
      <c r="BF34" s="6" t="str">
        <f t="shared" si="35"/>
        <v>,572726,10360519,42872179,24757560,64601491,8672323185856,10490726</v>
      </c>
      <c r="BG34" s="6" t="str">
        <f t="shared" si="91"/>
        <v/>
      </c>
      <c r="BH34" s="6" t="str">
        <f t="shared" ref="BH34:BM34" si="424">IFERROR(ROUNDDOWN(IF(LEFT($C34,1)="*",BG34*IF(RIGHT($C34,LEN($C34)-1)="old",BG34,VALUE(RIGHT($C34,LEN($C34)-1))),BG34+IF(RIGHT($C34,LEN($C34)-1)="old",BG34,VALUE(RIGHT($C34,LEN($C34)-1))))/$D$3,0),"")</f>
        <v/>
      </c>
      <c r="BI34" s="6" t="str">
        <f t="shared" ref="BI34:BM34" si="425">IFERROR(IF(BH34-$D34*INT(BH34/$D34)=0,$E34,$F34),"")</f>
        <v/>
      </c>
      <c r="BJ34" s="6" t="str">
        <f t="shared" si="39"/>
        <v/>
      </c>
      <c r="BK34" s="6" t="str">
        <f t="shared" si="40"/>
        <v>,572726,10360519,42872179,24757560,64601491,8672323185856,10490726</v>
      </c>
      <c r="BL34" s="6"/>
      <c r="BM34" s="6"/>
    </row>
    <row r="35" spans="1:65" x14ac:dyDescent="0.25">
      <c r="A35" s="6"/>
      <c r="B35" s="6">
        <v>2</v>
      </c>
      <c r="C35" s="6" t="str">
        <f>"*old"</f>
        <v>*old</v>
      </c>
      <c r="D35" s="6">
        <v>13</v>
      </c>
      <c r="E35" s="6">
        <v>1</v>
      </c>
      <c r="F35" s="6">
        <v>3</v>
      </c>
      <c r="G35" s="6"/>
      <c r="H35" s="6"/>
      <c r="I35" s="6" t="str">
        <f>IF(E32=B35,BJ32,"")&amp;IF(F32=B35,BK32,"")&amp;IF(E33=B35,BJ33,"")&amp;IF(F33=B35,BK33,"")&amp;IF(E34=B35,BJ34,"")&amp;IF(F34=B35,BK34,"")</f>
        <v/>
      </c>
      <c r="J35" s="6">
        <f>LEN(I35)-LEN(SUBSTITUTE(I35,",",""))</f>
        <v>0</v>
      </c>
      <c r="K35" s="6">
        <f t="shared" si="94"/>
        <v>4</v>
      </c>
      <c r="L35" s="6" t="str">
        <f>IF(E36=B35,BJ36,"")&amp;IF(F36=B35,BK36,"")</f>
        <v/>
      </c>
      <c r="M35" s="6">
        <f>LEN(L35)-LEN(SUBSTITUTE(L35,",",""))</f>
        <v>0</v>
      </c>
      <c r="N35" s="6" t="str">
        <f t="shared" si="70"/>
        <v/>
      </c>
      <c r="O35" s="6" t="str">
        <f t="shared" si="42"/>
        <v/>
      </c>
      <c r="P35" s="6" t="str">
        <f t="shared" si="71"/>
        <v/>
      </c>
      <c r="Q35" s="6" t="str">
        <f t="shared" si="72"/>
        <v/>
      </c>
      <c r="R35" s="6" t="str">
        <f t="shared" si="73"/>
        <v/>
      </c>
      <c r="S35" s="6" t="str">
        <f t="shared" si="74"/>
        <v/>
      </c>
      <c r="T35" s="6" t="str">
        <f t="shared" si="43"/>
        <v/>
      </c>
      <c r="U35" s="6" t="str">
        <f t="shared" si="75"/>
        <v/>
      </c>
      <c r="V35" s="6" t="str">
        <f t="shared" si="44"/>
        <v/>
      </c>
      <c r="W35" s="6" t="str">
        <f t="shared" si="45"/>
        <v/>
      </c>
      <c r="X35" s="6" t="str">
        <f t="shared" si="91"/>
        <v/>
      </c>
      <c r="Y35" s="6" t="str">
        <f t="shared" ref="Y35:AN35" si="426">IFERROR(ROUNDDOWN(IF(LEFT($C35,1)="*",X35*IF(RIGHT($C35,LEN($C35)-1)="old",X35,VALUE(RIGHT($C35,LEN($C35)-1))),X35+IF(RIGHT($C35,LEN($C35)-1)="old",X35,VALUE(RIGHT($C35,LEN($C35)-1))))/$D$3,0),"")</f>
        <v/>
      </c>
      <c r="Z35" s="6" t="str">
        <f t="shared" ref="Z35:AO35" si="427">IFERROR(IF(Y35-$D35*INT(Y35/$D35)=0,$E35,$F35),"")</f>
        <v/>
      </c>
      <c r="AA35" s="6" t="str">
        <f t="shared" si="4"/>
        <v/>
      </c>
      <c r="AB35" s="6" t="str">
        <f t="shared" si="5"/>
        <v/>
      </c>
      <c r="AC35" s="6" t="str">
        <f t="shared" si="91"/>
        <v/>
      </c>
      <c r="AD35" s="6" t="str">
        <f t="shared" ref="AD35:AS35" si="428">IFERROR(ROUNDDOWN(IF(LEFT($C35,1)="*",AC35*IF(RIGHT($C35,LEN($C35)-1)="old",AC35,VALUE(RIGHT($C35,LEN($C35)-1))),AC35+IF(RIGHT($C35,LEN($C35)-1)="old",AC35,VALUE(RIGHT($C35,LEN($C35)-1))))/$D$3,0),"")</f>
        <v/>
      </c>
      <c r="AE35" s="6" t="str">
        <f t="shared" ref="AE35:AT35" si="429">IFERROR(IF(AD35-$D35*INT(AD35/$D35)=0,$E35,$F35),"")</f>
        <v/>
      </c>
      <c r="AF35" s="6" t="str">
        <f t="shared" si="9"/>
        <v/>
      </c>
      <c r="AG35" s="6" t="str">
        <f t="shared" si="10"/>
        <v/>
      </c>
      <c r="AH35" s="6" t="str">
        <f t="shared" si="91"/>
        <v/>
      </c>
      <c r="AI35" s="6" t="str">
        <f t="shared" ref="AI35:AX35" si="430">IFERROR(ROUNDDOWN(IF(LEFT($C35,1)="*",AH35*IF(RIGHT($C35,LEN($C35)-1)="old",AH35,VALUE(RIGHT($C35,LEN($C35)-1))),AH35+IF(RIGHT($C35,LEN($C35)-1)="old",AH35,VALUE(RIGHT($C35,LEN($C35)-1))))/$D$3,0),"")</f>
        <v/>
      </c>
      <c r="AJ35" s="6" t="str">
        <f t="shared" ref="AJ35:AY35" si="431">IFERROR(IF(AI35-$D35*INT(AI35/$D35)=0,$E35,$F35),"")</f>
        <v/>
      </c>
      <c r="AK35" s="6" t="str">
        <f t="shared" si="14"/>
        <v/>
      </c>
      <c r="AL35" s="6" t="str">
        <f t="shared" si="15"/>
        <v/>
      </c>
      <c r="AM35" s="6" t="str">
        <f t="shared" si="91"/>
        <v/>
      </c>
      <c r="AN35" s="6" t="str">
        <f t="shared" ref="AN35:BC35" si="432">IFERROR(ROUNDDOWN(IF(LEFT($C35,1)="*",AM35*IF(RIGHT($C35,LEN($C35)-1)="old",AM35,VALUE(RIGHT($C35,LEN($C35)-1))),AM35+IF(RIGHT($C35,LEN($C35)-1)="old",AM35,VALUE(RIGHT($C35,LEN($C35)-1))))/$D$3,0),"")</f>
        <v/>
      </c>
      <c r="AO35" s="6" t="str">
        <f t="shared" ref="AO35:BD35" si="433">IFERROR(IF(AN35-$D35*INT(AN35/$D35)=0,$E35,$F35),"")</f>
        <v/>
      </c>
      <c r="AP35" s="6" t="str">
        <f t="shared" si="19"/>
        <v/>
      </c>
      <c r="AQ35" s="6" t="str">
        <f t="shared" si="20"/>
        <v/>
      </c>
      <c r="AR35" s="6" t="str">
        <f t="shared" si="91"/>
        <v/>
      </c>
      <c r="AS35" s="6" t="str">
        <f t="shared" ref="AS35:BK35" si="434">IFERROR(ROUNDDOWN(IF(LEFT($C35,1)="*",AR35*IF(RIGHT($C35,LEN($C35)-1)="old",AR35,VALUE(RIGHT($C35,LEN($C35)-1))),AR35+IF(RIGHT($C35,LEN($C35)-1)="old",AR35,VALUE(RIGHT($C35,LEN($C35)-1))))/$D$3,0),"")</f>
        <v/>
      </c>
      <c r="AT35" s="6" t="str">
        <f t="shared" ref="AT35:BK35" si="435">IFERROR(IF(AS35-$D35*INT(AS35/$D35)=0,$E35,$F35),"")</f>
        <v/>
      </c>
      <c r="AU35" s="6" t="str">
        <f t="shared" si="24"/>
        <v/>
      </c>
      <c r="AV35" s="6" t="str">
        <f t="shared" si="25"/>
        <v/>
      </c>
      <c r="AW35" s="6" t="str">
        <f t="shared" si="91"/>
        <v/>
      </c>
      <c r="AX35" s="6" t="str">
        <f t="shared" ref="AX35:BM35" si="436">IFERROR(ROUNDDOWN(IF(LEFT($C35,1)="*",AW35*IF(RIGHT($C35,LEN($C35)-1)="old",AW35,VALUE(RIGHT($C35,LEN($C35)-1))),AW35+IF(RIGHT($C35,LEN($C35)-1)="old",AW35,VALUE(RIGHT($C35,LEN($C35)-1))))/$D$3,0),"")</f>
        <v/>
      </c>
      <c r="AY35" s="6" t="str">
        <f t="shared" ref="AY35:BM35" si="437">IFERROR(IF(AX35-$D35*INT(AX35/$D35)=0,$E35,$F35),"")</f>
        <v/>
      </c>
      <c r="AZ35" s="6" t="str">
        <f t="shared" si="29"/>
        <v/>
      </c>
      <c r="BA35" s="6" t="str">
        <f t="shared" si="30"/>
        <v/>
      </c>
      <c r="BB35" s="6" t="str">
        <f t="shared" si="91"/>
        <v/>
      </c>
      <c r="BC35" s="6" t="str">
        <f t="shared" ref="BC35:BM35" si="438">IFERROR(ROUNDDOWN(IF(LEFT($C35,1)="*",BB35*IF(RIGHT($C35,LEN($C35)-1)="old",BB35,VALUE(RIGHT($C35,LEN($C35)-1))),BB35+IF(RIGHT($C35,LEN($C35)-1)="old",BB35,VALUE(RIGHT($C35,LEN($C35)-1))))/$D$3,0),"")</f>
        <v/>
      </c>
      <c r="BD35" s="6" t="str">
        <f t="shared" ref="BD35:BM35" si="439">IFERROR(IF(BC35-$D35*INT(BC35/$D35)=0,$E35,$F35),"")</f>
        <v/>
      </c>
      <c r="BE35" s="6" t="str">
        <f t="shared" si="34"/>
        <v/>
      </c>
      <c r="BF35" s="6" t="str">
        <f t="shared" si="35"/>
        <v/>
      </c>
      <c r="BG35" s="6" t="str">
        <f t="shared" si="91"/>
        <v/>
      </c>
      <c r="BH35" s="6" t="str">
        <f t="shared" ref="BH35:BM35" si="440">IFERROR(ROUNDDOWN(IF(LEFT($C35,1)="*",BG35*IF(RIGHT($C35,LEN($C35)-1)="old",BG35,VALUE(RIGHT($C35,LEN($C35)-1))),BG35+IF(RIGHT($C35,LEN($C35)-1)="old",BG35,VALUE(RIGHT($C35,LEN($C35)-1))))/$D$3,0),"")</f>
        <v/>
      </c>
      <c r="BI35" s="6" t="str">
        <f t="shared" ref="BI35:BM35" si="441">IFERROR(IF(BH35-$D35*INT(BH35/$D35)=0,$E35,$F35),"")</f>
        <v/>
      </c>
      <c r="BJ35" s="6" t="str">
        <f t="shared" si="39"/>
        <v/>
      </c>
      <c r="BK35" s="6" t="str">
        <f t="shared" si="40"/>
        <v/>
      </c>
      <c r="BL35" s="6"/>
      <c r="BM35" s="6"/>
    </row>
    <row r="36" spans="1:65" x14ac:dyDescent="0.25">
      <c r="A36" s="6"/>
      <c r="B36" s="6">
        <v>3</v>
      </c>
      <c r="C36" s="6" t="str">
        <f>"+3"</f>
        <v>+3</v>
      </c>
      <c r="D36" s="6">
        <v>17</v>
      </c>
      <c r="E36" s="6">
        <v>0</v>
      </c>
      <c r="F36" s="6">
        <v>1</v>
      </c>
      <c r="G36" s="6"/>
      <c r="H36" s="6"/>
      <c r="I36" s="6" t="str">
        <f>IF(E33=B36,BJ33,"")&amp;IF(F33=B36,BK33,"")&amp;IF(E34=B36,BJ34,"")&amp;IF(F34=B36,BK34,"")&amp;IF(E35=B36,BJ35,"")&amp;IF(F35=B36,BK35,"")</f>
        <v>,7884411,9317942,10621152</v>
      </c>
      <c r="J36" s="6">
        <f>LEN(I36)-LEN(SUBSTITUTE(I36,",",""))</f>
        <v>3</v>
      </c>
      <c r="K36" s="6">
        <f t="shared" si="94"/>
        <v>40</v>
      </c>
      <c r="L36" s="6"/>
      <c r="M36" s="6">
        <f>LEN(L36)-LEN(SUBSTITUTE(L36,",",""))</f>
        <v>0</v>
      </c>
      <c r="N36" s="6">
        <f t="shared" si="70"/>
        <v>7884411</v>
      </c>
      <c r="O36" s="6">
        <f t="shared" si="42"/>
        <v>7884414</v>
      </c>
      <c r="P36" s="6">
        <f t="shared" si="71"/>
        <v>1</v>
      </c>
      <c r="Q36" s="6" t="str">
        <f t="shared" si="72"/>
        <v/>
      </c>
      <c r="R36" s="6" t="str">
        <f t="shared" si="73"/>
        <v>,7884414</v>
      </c>
      <c r="S36" s="6">
        <f t="shared" si="74"/>
        <v>9317942</v>
      </c>
      <c r="T36" s="6">
        <f t="shared" si="43"/>
        <v>9317945</v>
      </c>
      <c r="U36" s="6">
        <f t="shared" si="75"/>
        <v>1</v>
      </c>
      <c r="V36" s="6" t="str">
        <f t="shared" si="44"/>
        <v/>
      </c>
      <c r="W36" s="6" t="str">
        <f t="shared" si="45"/>
        <v>,7884414,9317945</v>
      </c>
      <c r="X36" s="6">
        <f t="shared" si="91"/>
        <v>10621152</v>
      </c>
      <c r="Y36" s="6">
        <f t="shared" ref="Y36:AN36" si="442">IFERROR(ROUNDDOWN(IF(LEFT($C36,1)="*",X36*IF(RIGHT($C36,LEN($C36)-1)="old",X36,VALUE(RIGHT($C36,LEN($C36)-1))),X36+IF(RIGHT($C36,LEN($C36)-1)="old",X36,VALUE(RIGHT($C36,LEN($C36)-1))))/$D$3,0),"")</f>
        <v>10621155</v>
      </c>
      <c r="Z36" s="6">
        <f t="shared" ref="Z36:AO36" si="443">IFERROR(IF(Y36-$D36*INT(Y36/$D36)=0,$E36,$F36),"")</f>
        <v>1</v>
      </c>
      <c r="AA36" s="6" t="str">
        <f t="shared" si="4"/>
        <v/>
      </c>
      <c r="AB36" s="6" t="str">
        <f t="shared" si="5"/>
        <v>,7884414,9317945,10621155</v>
      </c>
      <c r="AC36" s="6" t="str">
        <f t="shared" si="91"/>
        <v/>
      </c>
      <c r="AD36" s="6" t="str">
        <f t="shared" ref="AD36:AS36" si="444">IFERROR(ROUNDDOWN(IF(LEFT($C36,1)="*",AC36*IF(RIGHT($C36,LEN($C36)-1)="old",AC36,VALUE(RIGHT($C36,LEN($C36)-1))),AC36+IF(RIGHT($C36,LEN($C36)-1)="old",AC36,VALUE(RIGHT($C36,LEN($C36)-1))))/$D$3,0),"")</f>
        <v/>
      </c>
      <c r="AE36" s="6" t="str">
        <f t="shared" ref="AE36:AT36" si="445">IFERROR(IF(AD36-$D36*INT(AD36/$D36)=0,$E36,$F36),"")</f>
        <v/>
      </c>
      <c r="AF36" s="6" t="str">
        <f t="shared" si="9"/>
        <v/>
      </c>
      <c r="AG36" s="6" t="str">
        <f t="shared" si="10"/>
        <v>,7884414,9317945,10621155</v>
      </c>
      <c r="AH36" s="6" t="str">
        <f t="shared" si="91"/>
        <v/>
      </c>
      <c r="AI36" s="6" t="str">
        <f t="shared" ref="AI36:AX36" si="446">IFERROR(ROUNDDOWN(IF(LEFT($C36,1)="*",AH36*IF(RIGHT($C36,LEN($C36)-1)="old",AH36,VALUE(RIGHT($C36,LEN($C36)-1))),AH36+IF(RIGHT($C36,LEN($C36)-1)="old",AH36,VALUE(RIGHT($C36,LEN($C36)-1))))/$D$3,0),"")</f>
        <v/>
      </c>
      <c r="AJ36" s="6" t="str">
        <f t="shared" ref="AJ36:AY36" si="447">IFERROR(IF(AI36-$D36*INT(AI36/$D36)=0,$E36,$F36),"")</f>
        <v/>
      </c>
      <c r="AK36" s="6" t="str">
        <f t="shared" si="14"/>
        <v/>
      </c>
      <c r="AL36" s="6" t="str">
        <f t="shared" si="15"/>
        <v>,7884414,9317945,10621155</v>
      </c>
      <c r="AM36" s="6" t="str">
        <f t="shared" si="91"/>
        <v/>
      </c>
      <c r="AN36" s="6" t="str">
        <f t="shared" ref="AN36:BC36" si="448">IFERROR(ROUNDDOWN(IF(LEFT($C36,1)="*",AM36*IF(RIGHT($C36,LEN($C36)-1)="old",AM36,VALUE(RIGHT($C36,LEN($C36)-1))),AM36+IF(RIGHT($C36,LEN($C36)-1)="old",AM36,VALUE(RIGHT($C36,LEN($C36)-1))))/$D$3,0),"")</f>
        <v/>
      </c>
      <c r="AO36" s="6" t="str">
        <f t="shared" ref="AO36:BD36" si="449">IFERROR(IF(AN36-$D36*INT(AN36/$D36)=0,$E36,$F36),"")</f>
        <v/>
      </c>
      <c r="AP36" s="6" t="str">
        <f t="shared" si="19"/>
        <v/>
      </c>
      <c r="AQ36" s="6" t="str">
        <f t="shared" si="20"/>
        <v>,7884414,9317945,10621155</v>
      </c>
      <c r="AR36" s="6" t="str">
        <f t="shared" si="91"/>
        <v/>
      </c>
      <c r="AS36" s="6" t="str">
        <f t="shared" ref="AS36:BK36" si="450">IFERROR(ROUNDDOWN(IF(LEFT($C36,1)="*",AR36*IF(RIGHT($C36,LEN($C36)-1)="old",AR36,VALUE(RIGHT($C36,LEN($C36)-1))),AR36+IF(RIGHT($C36,LEN($C36)-1)="old",AR36,VALUE(RIGHT($C36,LEN($C36)-1))))/$D$3,0),"")</f>
        <v/>
      </c>
      <c r="AT36" s="6" t="str">
        <f t="shared" ref="AT36:BK36" si="451">IFERROR(IF(AS36-$D36*INT(AS36/$D36)=0,$E36,$F36),"")</f>
        <v/>
      </c>
      <c r="AU36" s="6" t="str">
        <f t="shared" si="24"/>
        <v/>
      </c>
      <c r="AV36" s="6" t="str">
        <f t="shared" si="25"/>
        <v>,7884414,9317945,10621155</v>
      </c>
      <c r="AW36" s="6" t="str">
        <f t="shared" si="91"/>
        <v/>
      </c>
      <c r="AX36" s="6" t="str">
        <f t="shared" ref="AX36:BM36" si="452">IFERROR(ROUNDDOWN(IF(LEFT($C36,1)="*",AW36*IF(RIGHT($C36,LEN($C36)-1)="old",AW36,VALUE(RIGHT($C36,LEN($C36)-1))),AW36+IF(RIGHT($C36,LEN($C36)-1)="old",AW36,VALUE(RIGHT($C36,LEN($C36)-1))))/$D$3,0),"")</f>
        <v/>
      </c>
      <c r="AY36" s="6" t="str">
        <f t="shared" ref="AY36:BM36" si="453">IFERROR(IF(AX36-$D36*INT(AX36/$D36)=0,$E36,$F36),"")</f>
        <v/>
      </c>
      <c r="AZ36" s="6" t="str">
        <f t="shared" si="29"/>
        <v/>
      </c>
      <c r="BA36" s="6" t="str">
        <f t="shared" si="30"/>
        <v>,7884414,9317945,10621155</v>
      </c>
      <c r="BB36" s="6" t="str">
        <f t="shared" si="91"/>
        <v/>
      </c>
      <c r="BC36" s="6" t="str">
        <f t="shared" ref="BC36:BM36" si="454">IFERROR(ROUNDDOWN(IF(LEFT($C36,1)="*",BB36*IF(RIGHT($C36,LEN($C36)-1)="old",BB36,VALUE(RIGHT($C36,LEN($C36)-1))),BB36+IF(RIGHT($C36,LEN($C36)-1)="old",BB36,VALUE(RIGHT($C36,LEN($C36)-1))))/$D$3,0),"")</f>
        <v/>
      </c>
      <c r="BD36" s="6" t="str">
        <f t="shared" ref="BD36:BM36" si="455">IFERROR(IF(BC36-$D36*INT(BC36/$D36)=0,$E36,$F36),"")</f>
        <v/>
      </c>
      <c r="BE36" s="6" t="str">
        <f t="shared" si="34"/>
        <v/>
      </c>
      <c r="BF36" s="6" t="str">
        <f t="shared" si="35"/>
        <v>,7884414,9317945,10621155</v>
      </c>
      <c r="BG36" s="6" t="str">
        <f t="shared" si="91"/>
        <v/>
      </c>
      <c r="BH36" s="6" t="str">
        <f t="shared" ref="BH36:BM36" si="456">IFERROR(ROUNDDOWN(IF(LEFT($C36,1)="*",BG36*IF(RIGHT($C36,LEN($C36)-1)="old",BG36,VALUE(RIGHT($C36,LEN($C36)-1))),BG36+IF(RIGHT($C36,LEN($C36)-1)="old",BG36,VALUE(RIGHT($C36,LEN($C36)-1))))/$D$3,0),"")</f>
        <v/>
      </c>
      <c r="BI36" s="6" t="str">
        <f t="shared" ref="BI36:BM36" si="457">IFERROR(IF(BH36-$D36*INT(BH36/$D36)=0,$E36,$F36),"")</f>
        <v/>
      </c>
      <c r="BJ36" s="6" t="str">
        <f t="shared" si="39"/>
        <v/>
      </c>
      <c r="BK36" s="6" t="str">
        <f t="shared" si="40"/>
        <v>,7884414,9317945,10621155</v>
      </c>
      <c r="BL36" s="6"/>
      <c r="BM36" s="6"/>
    </row>
    <row r="37" spans="1:65" x14ac:dyDescent="0.25">
      <c r="A37">
        <v>9</v>
      </c>
      <c r="B37">
        <v>0</v>
      </c>
      <c r="C37" t="str">
        <f>"*19"</f>
        <v>*19</v>
      </c>
      <c r="D37">
        <v>23</v>
      </c>
      <c r="E37">
        <v>2</v>
      </c>
      <c r="F37">
        <v>3</v>
      </c>
      <c r="I37" s="7" t="str">
        <f>IF(E34=B37,BJ34,"")&amp;IF(F34=B37,BK34,"")&amp;IF(E35=B37,BJ35,"")&amp;IF(F35=B37,BK35,"")&amp;IF(E36=B37,BJ36,"")&amp;IF(F36=B37,BK36,"")</f>
        <v>,572726,10360519,42872179,24757560,64601491,8672323185856,10490726</v>
      </c>
      <c r="J37">
        <f>LEN(I37)-LEN(SUBSTITUTE(I37,",",""))</f>
        <v>7</v>
      </c>
      <c r="K37">
        <f>K33+J37</f>
        <v>43</v>
      </c>
      <c r="L37" s="7" t="str">
        <f>IF(E38=B37,BJ38,"")&amp;IF(F38=B37,BK38,"")&amp;IF(E39=B37,BJ39,"")&amp;IF(F39=B37,BK39,"")&amp;IF(E40=B37,BJ40,"")&amp;IF(F40=B37,BK40,"")</f>
        <v>,7884420,9317951,10621161</v>
      </c>
      <c r="M37">
        <f>LEN(L37)-LEN(SUBSTITUTE(L37,",",""))</f>
        <v>3</v>
      </c>
      <c r="N37">
        <f t="shared" ref="N17:N80" si="458">IF(N$4&lt;=$J37,VALUE(SUBSTITUTE(MID($I37,IFERROR(FIND(CHAR(1),SUBSTITUTE($I37,",",CHAR(1),(N$4+1)-1)),1),IFERROR(FIND(CHAR(1),SUBSTITUTE($I37,",",CHAR(1),(N$4+1))),LEN($I37)+1)-IFERROR(FIND(CHAR(1),SUBSTITUTE($I37,",",CHAR(1),(N$4+1)-1)),1)),",","")),"")</f>
        <v>572726</v>
      </c>
      <c r="O37">
        <f t="shared" ref="O14:O77" si="459">IFERROR(ROUNDDOWN(IF(LEFT($C37,1)="*",N37*IF(RIGHT($C37,LEN($C37)-1)="old",N37,VALUE(RIGHT($C37,LEN($C37)-1))),N37+IF(RIGHT($C37,LEN($C37)-1)="old",N37,VALUE(RIGHT($C37,LEN($C37)-1))))/$D$3,0),"")</f>
        <v>10881794</v>
      </c>
      <c r="P37" s="7">
        <f>IFERROR(IF(O37-$D37*INT(O37/$D37)=0,$E37,$F37),"")</f>
        <v>3</v>
      </c>
      <c r="Q37" t="str">
        <f t="shared" ref="Q22:Q84" si="460">IF($E37=P37,","&amp;O37,"")</f>
        <v/>
      </c>
      <c r="R37" t="str">
        <f t="shared" ref="R22:R84" si="461">IF($F37=P37,","&amp;O37,"")</f>
        <v>,10881794</v>
      </c>
      <c r="S37">
        <f t="shared" ref="S17:AH80" si="462">IF(S$4&lt;=$J37,VALUE(SUBSTITUTE(MID($I37,IFERROR(FIND(CHAR(1),SUBSTITUTE($I37,",",CHAR(1),(S$4+1)-1)),1),IFERROR(FIND(CHAR(1),SUBSTITUTE($I37,",",CHAR(1),(S$4+1))),LEN($I37)+1)-IFERROR(FIND(CHAR(1),SUBSTITUTE($I37,",",CHAR(1),(S$4+1)-1)),1)),",","")),"")</f>
        <v>10360519</v>
      </c>
      <c r="T37">
        <f t="shared" ref="T14:T77" si="463">IFERROR(ROUNDDOWN(IF(LEFT($C37,1)="*",S37*IF(RIGHT($C37,LEN($C37)-1)="old",S37,VALUE(RIGHT($C37,LEN($C37)-1))),S37+IF(RIGHT($C37,LEN($C37)-1)="old",S37,VALUE(RIGHT($C37,LEN($C37)-1))))/$D$3,0),"")</f>
        <v>196849861</v>
      </c>
      <c r="U37" s="7">
        <f>IFERROR(IF(T37-$D37*INT(T37/$D37)=0,$E37,$F37),"")</f>
        <v>3</v>
      </c>
      <c r="V37" t="str">
        <f t="shared" ref="V17:V80" si="464">IF($E37=U37,Q37&amp;","&amp;T37,Q37)</f>
        <v/>
      </c>
      <c r="W37" t="str">
        <f t="shared" ref="W17:W80" si="465">IF($F37=U37,R37&amp;","&amp;T37,R37)</f>
        <v>,10881794,196849861</v>
      </c>
      <c r="X37">
        <f t="shared" ref="X25:X84" si="466">IF(X$4&lt;=$J37,VALUE(SUBSTITUTE(MID($I37,IFERROR(FIND(CHAR(1),SUBSTITUTE($I37,",",CHAR(1),(X$4+1)-1)),1),IFERROR(FIND(CHAR(1),SUBSTITUTE($I37,",",CHAR(1),(X$4+1))),LEN($I37)+1)-IFERROR(FIND(CHAR(1),SUBSTITUTE($I37,",",CHAR(1),(X$4+1)-1)),1)),",","")),"")</f>
        <v>42872179</v>
      </c>
      <c r="Y37">
        <f t="shared" ref="Y37" si="467">IFERROR(ROUNDDOWN(IF(LEFT($C37,1)="*",X37*IF(RIGHT($C37,LEN($C37)-1)="old",X37,VALUE(RIGHT($C37,LEN($C37)-1))),X37+IF(RIGHT($C37,LEN($C37)-1)="old",X37,VALUE(RIGHT($C37,LEN($C37)-1))))/$D$3,0),"")</f>
        <v>814571401</v>
      </c>
      <c r="Z37" s="7">
        <f>IFERROR(IF(Y37-$D37*INT(Y37/$D37)=0,$E37,$F37),"")</f>
        <v>3</v>
      </c>
      <c r="AA37" t="str">
        <f t="shared" ref="AA17:AA80" si="468">IF($E37=Z37,V37&amp;","&amp;Y37,V37)</f>
        <v/>
      </c>
      <c r="AB37" t="str">
        <f t="shared" ref="AB17:AB80" si="469">IF($F37=Z37,W37&amp;","&amp;Y37,W37)</f>
        <v>,10881794,196849861,814571401</v>
      </c>
      <c r="AC37">
        <f t="shared" ref="AC25:AC84" si="470">IF(AC$4&lt;=$J37,VALUE(SUBSTITUTE(MID($I37,IFERROR(FIND(CHAR(1),SUBSTITUTE($I37,",",CHAR(1),(AC$4+1)-1)),1),IFERROR(FIND(CHAR(1),SUBSTITUTE($I37,",",CHAR(1),(AC$4+1))),LEN($I37)+1)-IFERROR(FIND(CHAR(1),SUBSTITUTE($I37,",",CHAR(1),(AC$4+1)-1)),1)),",","")),"")</f>
        <v>24757560</v>
      </c>
      <c r="AD37">
        <f t="shared" ref="AD37" si="471">IFERROR(ROUNDDOWN(IF(LEFT($C37,1)="*",AC37*IF(RIGHT($C37,LEN($C37)-1)="old",AC37,VALUE(RIGHT($C37,LEN($C37)-1))),AC37+IF(RIGHT($C37,LEN($C37)-1)="old",AC37,VALUE(RIGHT($C37,LEN($C37)-1))))/$D$3,0),"")</f>
        <v>470393640</v>
      </c>
      <c r="AE37" s="7">
        <f>IFERROR(IF(AD37-$D37*INT(AD37/$D37)=0,$E37,$F37),"")</f>
        <v>3</v>
      </c>
      <c r="AF37" t="str">
        <f t="shared" ref="AF17:AF80" si="472">IF($E37=AE37,AA37&amp;","&amp;AD37,AA37)</f>
        <v/>
      </c>
      <c r="AG37" t="str">
        <f t="shared" ref="AG17:AG80" si="473">IF($F37=AE37,AB37&amp;","&amp;AD37,AB37)</f>
        <v>,10881794,196849861,814571401,470393640</v>
      </c>
      <c r="AH37">
        <f t="shared" ref="AH25:AH84" si="474">IF(AH$4&lt;=$J37,VALUE(SUBSTITUTE(MID($I37,IFERROR(FIND(CHAR(1),SUBSTITUTE($I37,",",CHAR(1),(AH$4+1)-1)),1),IFERROR(FIND(CHAR(1),SUBSTITUTE($I37,",",CHAR(1),(AH$4+1))),LEN($I37)+1)-IFERROR(FIND(CHAR(1),SUBSTITUTE($I37,",",CHAR(1),(AH$4+1)-1)),1)),",","")),"")</f>
        <v>64601491</v>
      </c>
      <c r="AI37">
        <f t="shared" ref="AI37" si="475">IFERROR(ROUNDDOWN(IF(LEFT($C37,1)="*",AH37*IF(RIGHT($C37,LEN($C37)-1)="old",AH37,VALUE(RIGHT($C37,LEN($C37)-1))),AH37+IF(RIGHT($C37,LEN($C37)-1)="old",AH37,VALUE(RIGHT($C37,LEN($C37)-1))))/$D$3,0),"")</f>
        <v>1227428329</v>
      </c>
      <c r="AJ37" s="7">
        <f>IFERROR(IF(AI37-$D37*INT(AI37/$D37)=0,$E37,$F37),"")</f>
        <v>3</v>
      </c>
      <c r="AK37" t="str">
        <f t="shared" ref="AK17:AK80" si="476">IF($E37=AJ37,AF37&amp;","&amp;AI37,AF37)</f>
        <v/>
      </c>
      <c r="AL37" t="str">
        <f t="shared" ref="AL17:AL80" si="477">IF($F37=AJ37,AG37&amp;","&amp;AI37,AG37)</f>
        <v>,10881794,196849861,814571401,470393640,1227428329</v>
      </c>
      <c r="AM37">
        <f t="shared" ref="AM25:BB84" si="478">IF(AM$4&lt;=$J37,VALUE(SUBSTITUTE(MID($I37,IFERROR(FIND(CHAR(1),SUBSTITUTE($I37,",",CHAR(1),(AM$4+1)-1)),1),IFERROR(FIND(CHAR(1),SUBSTITUTE($I37,",",CHAR(1),(AM$4+1))),LEN($I37)+1)-IFERROR(FIND(CHAR(1),SUBSTITUTE($I37,",",CHAR(1),(AM$4+1)-1)),1)),",","")),"")</f>
        <v>8672323185856</v>
      </c>
      <c r="AN37">
        <f t="shared" ref="AN37:BK37" si="479">IFERROR(ROUNDDOWN(IF(LEFT($C37,1)="*",AM37*IF(RIGHT($C37,LEN($C37)-1)="old",AM37,VALUE(RIGHT($C37,LEN($C37)-1))),AM37+IF(RIGHT($C37,LEN($C37)-1)="old",AM37,VALUE(RIGHT($C37,LEN($C37)-1))))/$D$3,0),"")</f>
        <v>164774140531264</v>
      </c>
      <c r="AO37" s="7">
        <f>IFERROR(IF(AN37-$D37*INT(AN37/$D37)=0,$E37,$F37),"")</f>
        <v>3</v>
      </c>
      <c r="AP37" t="str">
        <f t="shared" ref="AP17:AP80" si="480">IF($E37=AO37,AK37&amp;","&amp;AN37,AK37)</f>
        <v/>
      </c>
      <c r="AQ37" t="str">
        <f t="shared" ref="AQ17:AQ80" si="481">IF($F37=AO37,AL37&amp;","&amp;AN37,AL37)</f>
        <v>,10881794,196849861,814571401,470393640,1227428329,164774140531264</v>
      </c>
      <c r="AR37">
        <f t="shared" ref="AR25:BG84" si="482">IF(AR$4&lt;=$J37,VALUE(SUBSTITUTE(MID($I37,IFERROR(FIND(CHAR(1),SUBSTITUTE($I37,",",CHAR(1),(AR$4+1)-1)),1),IFERROR(FIND(CHAR(1),SUBSTITUTE($I37,",",CHAR(1),(AR$4+1))),LEN($I37)+1)-IFERROR(FIND(CHAR(1),SUBSTITUTE($I37,",",CHAR(1),(AR$4+1)-1)),1)),",","")),"")</f>
        <v>10490726</v>
      </c>
      <c r="AS37">
        <f t="shared" ref="AS37:BK37" si="483">IFERROR(ROUNDDOWN(IF(LEFT($C37,1)="*",AR37*IF(RIGHT($C37,LEN($C37)-1)="old",AR37,VALUE(RIGHT($C37,LEN($C37)-1))),AR37+IF(RIGHT($C37,LEN($C37)-1)="old",AR37,VALUE(RIGHT($C37,LEN($C37)-1))))/$D$3,0),"")</f>
        <v>199323794</v>
      </c>
      <c r="AT37" s="7">
        <f t="shared" ref="AT37:BK40" si="484">IFERROR(IF(AS37-$D37*INT(AS37/$D37)=0,$E37,$F37),"")</f>
        <v>3</v>
      </c>
      <c r="AU37" t="str">
        <f t="shared" ref="AU17:AU80" si="485">IF($E37=AT37,AP37&amp;","&amp;AS37,AP37)</f>
        <v/>
      </c>
      <c r="AV37" t="str">
        <f t="shared" ref="AV17:AV80" si="486">IF($F37=AT37,AQ37&amp;","&amp;AS37,AQ37)</f>
        <v>,10881794,196849861,814571401,470393640,1227428329,164774140531264,199323794</v>
      </c>
      <c r="AW37" t="str">
        <f t="shared" si="482"/>
        <v/>
      </c>
      <c r="AX37" t="str">
        <f t="shared" ref="AX37:BK37" si="487">IFERROR(ROUNDDOWN(IF(LEFT($C37,1)="*",AW37*IF(RIGHT($C37,LEN($C37)-1)="old",AW37,VALUE(RIGHT($C37,LEN($C37)-1))),AW37+IF(RIGHT($C37,LEN($C37)-1)="old",AW37,VALUE(RIGHT($C37,LEN($C37)-1))))/$D$3,0),"")</f>
        <v/>
      </c>
      <c r="AY37" s="7" t="str">
        <f t="shared" ref="AY37:BK37" si="488">IFERROR(IF(AX37-$D37*INT(AX37/$D37)=0,$E37,$F37),"")</f>
        <v/>
      </c>
      <c r="AZ37" t="str">
        <f t="shared" ref="AZ17:AZ80" si="489">IF($E37=AY37,AU37&amp;","&amp;AX37,AU37)</f>
        <v/>
      </c>
      <c r="BA37" t="str">
        <f t="shared" ref="BA17:BA80" si="490">IF($F37=AY37,AV37&amp;","&amp;AX37,AV37)</f>
        <v>,10881794,196849861,814571401,470393640,1227428329,164774140531264,199323794</v>
      </c>
      <c r="BB37" t="str">
        <f t="shared" si="482"/>
        <v/>
      </c>
      <c r="BC37" t="str">
        <f t="shared" ref="BC37:BK37" si="491">IFERROR(ROUNDDOWN(IF(LEFT($C37,1)="*",BB37*IF(RIGHT($C37,LEN($C37)-1)="old",BB37,VALUE(RIGHT($C37,LEN($C37)-1))),BB37+IF(RIGHT($C37,LEN($C37)-1)="old",BB37,VALUE(RIGHT($C37,LEN($C37)-1))))/$D$3,0),"")</f>
        <v/>
      </c>
      <c r="BD37" s="7" t="str">
        <f t="shared" ref="BD37:BK37" si="492">IFERROR(IF(BC37-$D37*INT(BC37/$D37)=0,$E37,$F37),"")</f>
        <v/>
      </c>
      <c r="BE37" t="str">
        <f t="shared" ref="BE17:BE80" si="493">IF($E37=BD37,AZ37&amp;","&amp;BC37,AZ37)</f>
        <v/>
      </c>
      <c r="BF37" t="str">
        <f t="shared" ref="BF17:BF80" si="494">IF($F37=BD37,BA37&amp;","&amp;BC37,BA37)</f>
        <v>,10881794,196849861,814571401,470393640,1227428329,164774140531264,199323794</v>
      </c>
      <c r="BG37" t="str">
        <f t="shared" si="482"/>
        <v/>
      </c>
      <c r="BH37" t="str">
        <f t="shared" ref="BH37:BK37" si="495">IFERROR(ROUNDDOWN(IF(LEFT($C37,1)="*",BG37*IF(RIGHT($C37,LEN($C37)-1)="old",BG37,VALUE(RIGHT($C37,LEN($C37)-1))),BG37+IF(RIGHT($C37,LEN($C37)-1)="old",BG37,VALUE(RIGHT($C37,LEN($C37)-1))))/$D$3,0),"")</f>
        <v/>
      </c>
      <c r="BI37" s="7" t="str">
        <f t="shared" ref="BI37:BK37" si="496">IFERROR(IF(BH37-$D37*INT(BH37/$D37)=0,$E37,$F37),"")</f>
        <v/>
      </c>
      <c r="BJ37" t="str">
        <f t="shared" ref="BJ17:BJ80" si="497">IF($E37=BI37,BE37&amp;","&amp;BH37,BE37)</f>
        <v/>
      </c>
      <c r="BK37" t="str">
        <f t="shared" ref="BK17:BK80" si="498">IF($F37=BI37,BF37&amp;","&amp;BH37,BF37)</f>
        <v>,10881794,196849861,814571401,470393640,1227428329,164774140531264,199323794</v>
      </c>
    </row>
    <row r="38" spans="1:65" x14ac:dyDescent="0.25">
      <c r="B38">
        <v>1</v>
      </c>
      <c r="C38" t="str">
        <f>"+6"</f>
        <v>+6</v>
      </c>
      <c r="D38">
        <v>19</v>
      </c>
      <c r="E38">
        <v>2</v>
      </c>
      <c r="F38">
        <v>0</v>
      </c>
      <c r="I38" s="7" t="str">
        <f>IF(E35=B38,BJ35,"")&amp;IF(F35=B38,BK35,"")&amp;IF(E36=B38,BJ36,"")&amp;IF(F36=B38,BK36,"")&amp;IF(E37=B38,BJ37,"")&amp;IF(F37=B38,BK37,"")</f>
        <v>,7884414,9317945,10621155</v>
      </c>
      <c r="J38">
        <f>LEN(I38)-LEN(SUBSTITUTE(I38,",",""))</f>
        <v>3</v>
      </c>
      <c r="K38">
        <f t="shared" si="94"/>
        <v>43</v>
      </c>
      <c r="L38" s="7" t="str">
        <f>IF(E39=B38,BJ39,"")&amp;IF(F39=B38,BK39,"")&amp;IF(E40=B38,BJ40,"")&amp;IF(F40=B38,BK40,"")</f>
        <v>,10881797,196849864,814571404,470393643,1227428332,164774140531267,199323797</v>
      </c>
      <c r="M38">
        <f>LEN(L38)-LEN(SUBSTITUTE(L38,",",""))</f>
        <v>7</v>
      </c>
      <c r="N38">
        <f t="shared" si="458"/>
        <v>7884414</v>
      </c>
      <c r="O38">
        <f t="shared" si="459"/>
        <v>7884420</v>
      </c>
      <c r="P38" s="7">
        <f t="shared" ref="P38:P84" si="499">IFERROR(IF(O38-$D38*INT(O38/$D38)=0,$E38,$F38),"")</f>
        <v>0</v>
      </c>
      <c r="Q38" t="str">
        <f t="shared" si="460"/>
        <v/>
      </c>
      <c r="R38" t="str">
        <f t="shared" si="461"/>
        <v>,7884420</v>
      </c>
      <c r="S38">
        <f t="shared" si="462"/>
        <v>9317945</v>
      </c>
      <c r="T38">
        <f t="shared" si="463"/>
        <v>9317951</v>
      </c>
      <c r="U38" s="7">
        <f t="shared" ref="U38:U40" si="500">IFERROR(IF(T38-$D38*INT(T38/$D38)=0,$E38,$F38),"")</f>
        <v>0</v>
      </c>
      <c r="V38" t="str">
        <f t="shared" si="464"/>
        <v/>
      </c>
      <c r="W38" t="str">
        <f t="shared" si="465"/>
        <v>,7884420,9317951</v>
      </c>
      <c r="X38">
        <f t="shared" si="466"/>
        <v>10621155</v>
      </c>
      <c r="Y38">
        <f t="shared" ref="Y38" si="501">IFERROR(ROUNDDOWN(IF(LEFT($C38,1)="*",X38*IF(RIGHT($C38,LEN($C38)-1)="old",X38,VALUE(RIGHT($C38,LEN($C38)-1))),X38+IF(RIGHT($C38,LEN($C38)-1)="old",X38,VALUE(RIGHT($C38,LEN($C38)-1))))/$D$3,0),"")</f>
        <v>10621161</v>
      </c>
      <c r="Z38" s="7">
        <f t="shared" ref="Z38:AO44" si="502">IFERROR(IF(Y38-$D38*INT(Y38/$D38)=0,$E38,$F38),"")</f>
        <v>0</v>
      </c>
      <c r="AA38" t="str">
        <f t="shared" si="468"/>
        <v/>
      </c>
      <c r="AB38" t="str">
        <f t="shared" si="469"/>
        <v>,7884420,9317951,10621161</v>
      </c>
      <c r="AC38" t="str">
        <f t="shared" si="470"/>
        <v/>
      </c>
      <c r="AD38" t="str">
        <f t="shared" ref="AD38" si="503">IFERROR(ROUNDDOWN(IF(LEFT($C38,1)="*",AC38*IF(RIGHT($C38,LEN($C38)-1)="old",AC38,VALUE(RIGHT($C38,LEN($C38)-1))),AC38+IF(RIGHT($C38,LEN($C38)-1)="old",AC38,VALUE(RIGHT($C38,LEN($C38)-1))))/$D$3,0),"")</f>
        <v/>
      </c>
      <c r="AE38" s="7" t="str">
        <f t="shared" ref="AE38:AE41" si="504">IFERROR(IF(AD38-$D38*INT(AD38/$D38)=0,$E38,$F38),"")</f>
        <v/>
      </c>
      <c r="AF38" t="str">
        <f t="shared" si="472"/>
        <v/>
      </c>
      <c r="AG38" t="str">
        <f t="shared" si="473"/>
        <v>,7884420,9317951,10621161</v>
      </c>
      <c r="AH38" t="str">
        <f t="shared" si="474"/>
        <v/>
      </c>
      <c r="AI38" t="str">
        <f t="shared" ref="AI38" si="505">IFERROR(ROUNDDOWN(IF(LEFT($C38,1)="*",AH38*IF(RIGHT($C38,LEN($C38)-1)="old",AH38,VALUE(RIGHT($C38,LEN($C38)-1))),AH38+IF(RIGHT($C38,LEN($C38)-1)="old",AH38,VALUE(RIGHT($C38,LEN($C38)-1))))/$D$3,0),"")</f>
        <v/>
      </c>
      <c r="AJ38" s="7" t="str">
        <f t="shared" ref="AJ38:AJ41" si="506">IFERROR(IF(AI38-$D38*INT(AI38/$D38)=0,$E38,$F38),"")</f>
        <v/>
      </c>
      <c r="AK38" t="str">
        <f t="shared" si="476"/>
        <v/>
      </c>
      <c r="AL38" t="str">
        <f t="shared" si="477"/>
        <v>,7884420,9317951,10621161</v>
      </c>
      <c r="AM38" t="str">
        <f t="shared" si="478"/>
        <v/>
      </c>
      <c r="AN38" t="str">
        <f t="shared" ref="AN38:BK38" si="507">IFERROR(ROUNDDOWN(IF(LEFT($C38,1)="*",AM38*IF(RIGHT($C38,LEN($C38)-1)="old",AM38,VALUE(RIGHT($C38,LEN($C38)-1))),AM38+IF(RIGHT($C38,LEN($C38)-1)="old",AM38,VALUE(RIGHT($C38,LEN($C38)-1))))/$D$3,0),"")</f>
        <v/>
      </c>
      <c r="AO38" s="7" t="str">
        <f t="shared" ref="AO38:AO41" si="508">IFERROR(IF(AN38-$D38*INT(AN38/$D38)=0,$E38,$F38),"")</f>
        <v/>
      </c>
      <c r="AP38" t="str">
        <f t="shared" si="480"/>
        <v/>
      </c>
      <c r="AQ38" t="str">
        <f t="shared" si="481"/>
        <v>,7884420,9317951,10621161</v>
      </c>
      <c r="AR38" t="str">
        <f t="shared" si="482"/>
        <v/>
      </c>
      <c r="AS38" t="str">
        <f t="shared" ref="AS38:BK38" si="509">IFERROR(ROUNDDOWN(IF(LEFT($C38,1)="*",AR38*IF(RIGHT($C38,LEN($C38)-1)="old",AR38,VALUE(RIGHT($C38,LEN($C38)-1))),AR38+IF(RIGHT($C38,LEN($C38)-1)="old",AR38,VALUE(RIGHT($C38,LEN($C38)-1))))/$D$3,0),"")</f>
        <v/>
      </c>
      <c r="AT38" s="7" t="str">
        <f t="shared" si="484"/>
        <v/>
      </c>
      <c r="AU38" t="str">
        <f t="shared" si="485"/>
        <v/>
      </c>
      <c r="AV38" t="str">
        <f t="shared" si="486"/>
        <v>,7884420,9317951,10621161</v>
      </c>
      <c r="AW38" t="str">
        <f t="shared" si="482"/>
        <v/>
      </c>
      <c r="AX38" t="str">
        <f t="shared" ref="AX38:BK38" si="510">IFERROR(ROUNDDOWN(IF(LEFT($C38,1)="*",AW38*IF(RIGHT($C38,LEN($C38)-1)="old",AW38,VALUE(RIGHT($C38,LEN($C38)-1))),AW38+IF(RIGHT($C38,LEN($C38)-1)="old",AW38,VALUE(RIGHT($C38,LEN($C38)-1))))/$D$3,0),"")</f>
        <v/>
      </c>
      <c r="AY38" s="7" t="str">
        <f t="shared" si="484"/>
        <v/>
      </c>
      <c r="AZ38" t="str">
        <f t="shared" si="489"/>
        <v/>
      </c>
      <c r="BA38" t="str">
        <f t="shared" si="490"/>
        <v>,7884420,9317951,10621161</v>
      </c>
      <c r="BB38" t="str">
        <f t="shared" si="482"/>
        <v/>
      </c>
      <c r="BC38" t="str">
        <f t="shared" ref="BC38:BK38" si="511">IFERROR(ROUNDDOWN(IF(LEFT($C38,1)="*",BB38*IF(RIGHT($C38,LEN($C38)-1)="old",BB38,VALUE(RIGHT($C38,LEN($C38)-1))),BB38+IF(RIGHT($C38,LEN($C38)-1)="old",BB38,VALUE(RIGHT($C38,LEN($C38)-1))))/$D$3,0),"")</f>
        <v/>
      </c>
      <c r="BD38" s="7" t="str">
        <f t="shared" si="484"/>
        <v/>
      </c>
      <c r="BE38" t="str">
        <f t="shared" si="493"/>
        <v/>
      </c>
      <c r="BF38" t="str">
        <f t="shared" si="494"/>
        <v>,7884420,9317951,10621161</v>
      </c>
      <c r="BG38" t="str">
        <f t="shared" si="482"/>
        <v/>
      </c>
      <c r="BH38" t="str">
        <f t="shared" ref="BH38:BK38" si="512">IFERROR(ROUNDDOWN(IF(LEFT($C38,1)="*",BG38*IF(RIGHT($C38,LEN($C38)-1)="old",BG38,VALUE(RIGHT($C38,LEN($C38)-1))),BG38+IF(RIGHT($C38,LEN($C38)-1)="old",BG38,VALUE(RIGHT($C38,LEN($C38)-1))))/$D$3,0),"")</f>
        <v/>
      </c>
      <c r="BI38" s="7" t="str">
        <f t="shared" si="484"/>
        <v/>
      </c>
      <c r="BJ38" t="str">
        <f t="shared" si="497"/>
        <v/>
      </c>
      <c r="BK38" t="str">
        <f t="shared" si="498"/>
        <v>,7884420,9317951,10621161</v>
      </c>
    </row>
    <row r="39" spans="1:65" x14ac:dyDescent="0.25">
      <c r="B39">
        <v>2</v>
      </c>
      <c r="C39" t="str">
        <f>"*old"</f>
        <v>*old</v>
      </c>
      <c r="D39">
        <v>13</v>
      </c>
      <c r="E39">
        <v>1</v>
      </c>
      <c r="F39">
        <v>3</v>
      </c>
      <c r="I39" s="7" t="str">
        <f>IF(E36=B39,BJ36,"")&amp;IF(F36=B39,BK36,"")&amp;IF(E37=B39,BJ37,"")&amp;IF(F37=B39,BK37,"")&amp;IF(E38=B39,BJ38,"")&amp;IF(F38=B39,BK38,"")</f>
        <v/>
      </c>
      <c r="J39">
        <f>LEN(I39)-LEN(SUBSTITUTE(I39,",",""))</f>
        <v>0</v>
      </c>
      <c r="K39">
        <f t="shared" si="94"/>
        <v>4</v>
      </c>
      <c r="L39" s="7" t="str">
        <f>IF(E40=B39,BJ40,"")&amp;IF(F40=B39,BK40,"")</f>
        <v/>
      </c>
      <c r="M39">
        <f>LEN(L39)-LEN(SUBSTITUTE(L39,",",""))</f>
        <v>0</v>
      </c>
      <c r="N39" t="str">
        <f t="shared" si="458"/>
        <v/>
      </c>
      <c r="O39" t="str">
        <f t="shared" si="459"/>
        <v/>
      </c>
      <c r="P39" s="7" t="str">
        <f t="shared" si="499"/>
        <v/>
      </c>
      <c r="Q39" t="str">
        <f t="shared" si="460"/>
        <v/>
      </c>
      <c r="R39" t="str">
        <f t="shared" si="461"/>
        <v/>
      </c>
      <c r="S39" t="str">
        <f t="shared" si="462"/>
        <v/>
      </c>
      <c r="T39" t="str">
        <f t="shared" si="463"/>
        <v/>
      </c>
      <c r="U39" s="7" t="str">
        <f t="shared" si="500"/>
        <v/>
      </c>
      <c r="V39" t="str">
        <f t="shared" si="464"/>
        <v/>
      </c>
      <c r="W39" t="str">
        <f t="shared" si="465"/>
        <v/>
      </c>
      <c r="X39" t="str">
        <f t="shared" si="466"/>
        <v/>
      </c>
      <c r="Y39" t="str">
        <f t="shared" ref="Y39" si="513">IFERROR(ROUNDDOWN(IF(LEFT($C39,1)="*",X39*IF(RIGHT($C39,LEN($C39)-1)="old",X39,VALUE(RIGHT($C39,LEN($C39)-1))),X39+IF(RIGHT($C39,LEN($C39)-1)="old",X39,VALUE(RIGHT($C39,LEN($C39)-1))))/$D$3,0),"")</f>
        <v/>
      </c>
      <c r="Z39" s="7" t="str">
        <f t="shared" si="502"/>
        <v/>
      </c>
      <c r="AA39" t="str">
        <f t="shared" si="468"/>
        <v/>
      </c>
      <c r="AB39" t="str">
        <f t="shared" si="469"/>
        <v/>
      </c>
      <c r="AC39" t="str">
        <f t="shared" si="470"/>
        <v/>
      </c>
      <c r="AD39" t="str">
        <f t="shared" ref="AD39" si="514">IFERROR(ROUNDDOWN(IF(LEFT($C39,1)="*",AC39*IF(RIGHT($C39,LEN($C39)-1)="old",AC39,VALUE(RIGHT($C39,LEN($C39)-1))),AC39+IF(RIGHT($C39,LEN($C39)-1)="old",AC39,VALUE(RIGHT($C39,LEN($C39)-1))))/$D$3,0),"")</f>
        <v/>
      </c>
      <c r="AE39" s="7" t="str">
        <f t="shared" si="504"/>
        <v/>
      </c>
      <c r="AF39" t="str">
        <f t="shared" si="472"/>
        <v/>
      </c>
      <c r="AG39" t="str">
        <f t="shared" si="473"/>
        <v/>
      </c>
      <c r="AH39" t="str">
        <f t="shared" si="474"/>
        <v/>
      </c>
      <c r="AI39" t="str">
        <f t="shared" ref="AI39" si="515">IFERROR(ROUNDDOWN(IF(LEFT($C39,1)="*",AH39*IF(RIGHT($C39,LEN($C39)-1)="old",AH39,VALUE(RIGHT($C39,LEN($C39)-1))),AH39+IF(RIGHT($C39,LEN($C39)-1)="old",AH39,VALUE(RIGHT($C39,LEN($C39)-1))))/$D$3,0),"")</f>
        <v/>
      </c>
      <c r="AJ39" s="7" t="str">
        <f t="shared" si="506"/>
        <v/>
      </c>
      <c r="AK39" t="str">
        <f t="shared" si="476"/>
        <v/>
      </c>
      <c r="AL39" t="str">
        <f t="shared" si="477"/>
        <v/>
      </c>
      <c r="AM39" t="str">
        <f t="shared" si="478"/>
        <v/>
      </c>
      <c r="AN39" t="str">
        <f t="shared" ref="AN39:BK39" si="516">IFERROR(ROUNDDOWN(IF(LEFT($C39,1)="*",AM39*IF(RIGHT($C39,LEN($C39)-1)="old",AM39,VALUE(RIGHT($C39,LEN($C39)-1))),AM39+IF(RIGHT($C39,LEN($C39)-1)="old",AM39,VALUE(RIGHT($C39,LEN($C39)-1))))/$D$3,0),"")</f>
        <v/>
      </c>
      <c r="AO39" s="7" t="str">
        <f t="shared" si="508"/>
        <v/>
      </c>
      <c r="AP39" t="str">
        <f t="shared" si="480"/>
        <v/>
      </c>
      <c r="AQ39" t="str">
        <f t="shared" si="481"/>
        <v/>
      </c>
      <c r="AR39" t="str">
        <f t="shared" si="482"/>
        <v/>
      </c>
      <c r="AS39" t="str">
        <f t="shared" ref="AS39:BK39" si="517">IFERROR(ROUNDDOWN(IF(LEFT($C39,1)="*",AR39*IF(RIGHT($C39,LEN($C39)-1)="old",AR39,VALUE(RIGHT($C39,LEN($C39)-1))),AR39+IF(RIGHT($C39,LEN($C39)-1)="old",AR39,VALUE(RIGHT($C39,LEN($C39)-1))))/$D$3,0),"")</f>
        <v/>
      </c>
      <c r="AT39" s="7" t="str">
        <f t="shared" si="484"/>
        <v/>
      </c>
      <c r="AU39" t="str">
        <f t="shared" si="485"/>
        <v/>
      </c>
      <c r="AV39" t="str">
        <f t="shared" si="486"/>
        <v/>
      </c>
      <c r="AW39" t="str">
        <f t="shared" si="482"/>
        <v/>
      </c>
      <c r="AX39" t="str">
        <f t="shared" ref="AX39:BK39" si="518">IFERROR(ROUNDDOWN(IF(LEFT($C39,1)="*",AW39*IF(RIGHT($C39,LEN($C39)-1)="old",AW39,VALUE(RIGHT($C39,LEN($C39)-1))),AW39+IF(RIGHT($C39,LEN($C39)-1)="old",AW39,VALUE(RIGHT($C39,LEN($C39)-1))))/$D$3,0),"")</f>
        <v/>
      </c>
      <c r="AY39" s="7" t="str">
        <f t="shared" si="484"/>
        <v/>
      </c>
      <c r="AZ39" t="str">
        <f t="shared" si="489"/>
        <v/>
      </c>
      <c r="BA39" t="str">
        <f t="shared" si="490"/>
        <v/>
      </c>
      <c r="BB39" t="str">
        <f t="shared" si="482"/>
        <v/>
      </c>
      <c r="BC39" t="str">
        <f t="shared" ref="BC39:BK39" si="519">IFERROR(ROUNDDOWN(IF(LEFT($C39,1)="*",BB39*IF(RIGHT($C39,LEN($C39)-1)="old",BB39,VALUE(RIGHT($C39,LEN($C39)-1))),BB39+IF(RIGHT($C39,LEN($C39)-1)="old",BB39,VALUE(RIGHT($C39,LEN($C39)-1))))/$D$3,0),"")</f>
        <v/>
      </c>
      <c r="BD39" s="7" t="str">
        <f t="shared" si="484"/>
        <v/>
      </c>
      <c r="BE39" t="str">
        <f t="shared" si="493"/>
        <v/>
      </c>
      <c r="BF39" t="str">
        <f t="shared" si="494"/>
        <v/>
      </c>
      <c r="BG39" t="str">
        <f t="shared" si="482"/>
        <v/>
      </c>
      <c r="BH39" t="str">
        <f t="shared" ref="BH39:BK39" si="520">IFERROR(ROUNDDOWN(IF(LEFT($C39,1)="*",BG39*IF(RIGHT($C39,LEN($C39)-1)="old",BG39,VALUE(RIGHT($C39,LEN($C39)-1))),BG39+IF(RIGHT($C39,LEN($C39)-1)="old",BG39,VALUE(RIGHT($C39,LEN($C39)-1))))/$D$3,0),"")</f>
        <v/>
      </c>
      <c r="BI39" s="7" t="str">
        <f t="shared" si="484"/>
        <v/>
      </c>
      <c r="BJ39" t="str">
        <f t="shared" si="497"/>
        <v/>
      </c>
      <c r="BK39" t="str">
        <f t="shared" si="498"/>
        <v/>
      </c>
    </row>
    <row r="40" spans="1:65" x14ac:dyDescent="0.25">
      <c r="B40">
        <v>3</v>
      </c>
      <c r="C40" t="str">
        <f>"+3"</f>
        <v>+3</v>
      </c>
      <c r="D40">
        <v>17</v>
      </c>
      <c r="E40">
        <v>0</v>
      </c>
      <c r="F40">
        <v>1</v>
      </c>
      <c r="I40" s="7" t="str">
        <f>IF(E37=B40,BJ37,"")&amp;IF(F37=B40,BK37,"")&amp;IF(E38=B40,BJ38,"")&amp;IF(F38=B40,BK38,"")&amp;IF(E39=B40,BJ39,"")&amp;IF(F39=B40,BK39,"")</f>
        <v>,10881794,196849861,814571401,470393640,1227428329,164774140531264,199323794</v>
      </c>
      <c r="J40">
        <f>LEN(I40)-LEN(SUBSTITUTE(I40,",",""))</f>
        <v>7</v>
      </c>
      <c r="K40">
        <f t="shared" si="94"/>
        <v>47</v>
      </c>
      <c r="L40" s="7"/>
      <c r="M40">
        <f>LEN(L40)-LEN(SUBSTITUTE(L40,",",""))</f>
        <v>0</v>
      </c>
      <c r="N40">
        <f t="shared" si="458"/>
        <v>10881794</v>
      </c>
      <c r="O40">
        <f t="shared" si="459"/>
        <v>10881797</v>
      </c>
      <c r="P40" s="7">
        <f t="shared" si="499"/>
        <v>1</v>
      </c>
      <c r="Q40" t="str">
        <f t="shared" si="460"/>
        <v/>
      </c>
      <c r="R40" t="str">
        <f t="shared" si="461"/>
        <v>,10881797</v>
      </c>
      <c r="S40">
        <f t="shared" si="462"/>
        <v>196849861</v>
      </c>
      <c r="T40">
        <f t="shared" si="463"/>
        <v>196849864</v>
      </c>
      <c r="U40" s="7">
        <f t="shared" si="500"/>
        <v>1</v>
      </c>
      <c r="V40" t="str">
        <f t="shared" si="464"/>
        <v/>
      </c>
      <c r="W40" t="str">
        <f t="shared" si="465"/>
        <v>,10881797,196849864</v>
      </c>
      <c r="X40">
        <f t="shared" si="466"/>
        <v>814571401</v>
      </c>
      <c r="Y40">
        <f t="shared" ref="Y40:AN55" si="521">IFERROR(ROUNDDOWN(IF(LEFT($C40,1)="*",X40*IF(RIGHT($C40,LEN($C40)-1)="old",X40,VALUE(RIGHT($C40,LEN($C40)-1))),X40+IF(RIGHT($C40,LEN($C40)-1)="old",X40,VALUE(RIGHT($C40,LEN($C40)-1))))/$D$3,0),"")</f>
        <v>814571404</v>
      </c>
      <c r="Z40" s="7">
        <f t="shared" si="502"/>
        <v>1</v>
      </c>
      <c r="AA40" t="str">
        <f t="shared" si="468"/>
        <v/>
      </c>
      <c r="AB40" t="str">
        <f t="shared" si="469"/>
        <v>,10881797,196849864,814571404</v>
      </c>
      <c r="AC40">
        <f t="shared" si="470"/>
        <v>470393640</v>
      </c>
      <c r="AD40">
        <f t="shared" ref="AD40" si="522">IFERROR(ROUNDDOWN(IF(LEFT($C40,1)="*",AC40*IF(RIGHT($C40,LEN($C40)-1)="old",AC40,VALUE(RIGHT($C40,LEN($C40)-1))),AC40+IF(RIGHT($C40,LEN($C40)-1)="old",AC40,VALUE(RIGHT($C40,LEN($C40)-1))))/$D$3,0),"")</f>
        <v>470393643</v>
      </c>
      <c r="AE40" s="7">
        <f t="shared" si="504"/>
        <v>1</v>
      </c>
      <c r="AF40" t="str">
        <f t="shared" si="472"/>
        <v/>
      </c>
      <c r="AG40" t="str">
        <f t="shared" si="473"/>
        <v>,10881797,196849864,814571404,470393643</v>
      </c>
      <c r="AH40">
        <f t="shared" si="474"/>
        <v>1227428329</v>
      </c>
      <c r="AI40">
        <f t="shared" ref="AI40" si="523">IFERROR(ROUNDDOWN(IF(LEFT($C40,1)="*",AH40*IF(RIGHT($C40,LEN($C40)-1)="old",AH40,VALUE(RIGHT($C40,LEN($C40)-1))),AH40+IF(RIGHT($C40,LEN($C40)-1)="old",AH40,VALUE(RIGHT($C40,LEN($C40)-1))))/$D$3,0),"")</f>
        <v>1227428332</v>
      </c>
      <c r="AJ40" s="7">
        <f t="shared" si="506"/>
        <v>1</v>
      </c>
      <c r="AK40" t="str">
        <f t="shared" si="476"/>
        <v/>
      </c>
      <c r="AL40" t="str">
        <f t="shared" si="477"/>
        <v>,10881797,196849864,814571404,470393643,1227428332</v>
      </c>
      <c r="AM40">
        <f t="shared" si="478"/>
        <v>164774140531264</v>
      </c>
      <c r="AN40">
        <f t="shared" ref="AN40:BK40" si="524">IFERROR(ROUNDDOWN(IF(LEFT($C40,1)="*",AM40*IF(RIGHT($C40,LEN($C40)-1)="old",AM40,VALUE(RIGHT($C40,LEN($C40)-1))),AM40+IF(RIGHT($C40,LEN($C40)-1)="old",AM40,VALUE(RIGHT($C40,LEN($C40)-1))))/$D$3,0),"")</f>
        <v>164774140531267</v>
      </c>
      <c r="AO40" s="7">
        <f t="shared" si="508"/>
        <v>1</v>
      </c>
      <c r="AP40" t="str">
        <f t="shared" si="480"/>
        <v/>
      </c>
      <c r="AQ40" t="str">
        <f t="shared" si="481"/>
        <v>,10881797,196849864,814571404,470393643,1227428332,164774140531267</v>
      </c>
      <c r="AR40">
        <f t="shared" si="482"/>
        <v>199323794</v>
      </c>
      <c r="AS40">
        <f t="shared" ref="AS40:BK44" si="525">IFERROR(ROUNDDOWN(IF(LEFT($C40,1)="*",AR40*IF(RIGHT($C40,LEN($C40)-1)="old",AR40,VALUE(RIGHT($C40,LEN($C40)-1))),AR40+IF(RIGHT($C40,LEN($C40)-1)="old",AR40,VALUE(RIGHT($C40,LEN($C40)-1))))/$D$3,0),"")</f>
        <v>199323797</v>
      </c>
      <c r="AT40" s="7">
        <f t="shared" si="484"/>
        <v>1</v>
      </c>
      <c r="AU40" t="str">
        <f t="shared" si="485"/>
        <v/>
      </c>
      <c r="AV40" t="str">
        <f t="shared" si="486"/>
        <v>,10881797,196849864,814571404,470393643,1227428332,164774140531267,199323797</v>
      </c>
      <c r="AW40" t="str">
        <f t="shared" si="482"/>
        <v/>
      </c>
      <c r="AX40" t="str">
        <f t="shared" ref="AX40:BK40" si="526">IFERROR(ROUNDDOWN(IF(LEFT($C40,1)="*",AW40*IF(RIGHT($C40,LEN($C40)-1)="old",AW40,VALUE(RIGHT($C40,LEN($C40)-1))),AW40+IF(RIGHT($C40,LEN($C40)-1)="old",AW40,VALUE(RIGHT($C40,LEN($C40)-1))))/$D$3,0),"")</f>
        <v/>
      </c>
      <c r="AY40" s="7" t="str">
        <f t="shared" si="484"/>
        <v/>
      </c>
      <c r="AZ40" t="str">
        <f t="shared" si="489"/>
        <v/>
      </c>
      <c r="BA40" t="str">
        <f t="shared" si="490"/>
        <v>,10881797,196849864,814571404,470393643,1227428332,164774140531267,199323797</v>
      </c>
      <c r="BB40" t="str">
        <f t="shared" si="482"/>
        <v/>
      </c>
      <c r="BC40" t="str">
        <f t="shared" ref="BC40:BK40" si="527">IFERROR(ROUNDDOWN(IF(LEFT($C40,1)="*",BB40*IF(RIGHT($C40,LEN($C40)-1)="old",BB40,VALUE(RIGHT($C40,LEN($C40)-1))),BB40+IF(RIGHT($C40,LEN($C40)-1)="old",BB40,VALUE(RIGHT($C40,LEN($C40)-1))))/$D$3,0),"")</f>
        <v/>
      </c>
      <c r="BD40" s="7" t="str">
        <f t="shared" si="484"/>
        <v/>
      </c>
      <c r="BE40" t="str">
        <f t="shared" si="493"/>
        <v/>
      </c>
      <c r="BF40" t="str">
        <f t="shared" si="494"/>
        <v>,10881797,196849864,814571404,470393643,1227428332,164774140531267,199323797</v>
      </c>
      <c r="BG40" t="str">
        <f t="shared" si="482"/>
        <v/>
      </c>
      <c r="BH40" t="str">
        <f t="shared" ref="BH40:BK40" si="528">IFERROR(ROUNDDOWN(IF(LEFT($C40,1)="*",BG40*IF(RIGHT($C40,LEN($C40)-1)="old",BG40,VALUE(RIGHT($C40,LEN($C40)-1))),BG40+IF(RIGHT($C40,LEN($C40)-1)="old",BG40,VALUE(RIGHT($C40,LEN($C40)-1))))/$D$3,0),"")</f>
        <v/>
      </c>
      <c r="BI40" s="7" t="str">
        <f t="shared" si="484"/>
        <v/>
      </c>
      <c r="BJ40" t="str">
        <f t="shared" si="497"/>
        <v/>
      </c>
      <c r="BK40" t="str">
        <f t="shared" si="498"/>
        <v>,10881797,196849864,814571404,470393643,1227428332,164774140531267,199323797</v>
      </c>
    </row>
    <row r="41" spans="1:65" x14ac:dyDescent="0.25">
      <c r="A41" s="6">
        <v>10</v>
      </c>
      <c r="B41" s="6">
        <v>0</v>
      </c>
      <c r="C41" s="6" t="str">
        <f>"*19"</f>
        <v>*19</v>
      </c>
      <c r="D41" s="6">
        <v>23</v>
      </c>
      <c r="E41" s="6">
        <v>2</v>
      </c>
      <c r="F41" s="6">
        <v>3</v>
      </c>
      <c r="G41" s="6"/>
      <c r="H41" s="6"/>
      <c r="I41" s="6" t="str">
        <f>IF(E38=B41,BJ38,"")&amp;IF(F38=B41,BK38,"")&amp;IF(E39=B41,BJ39,"")&amp;IF(F39=B41,BK39,"")&amp;IF(E40=B41,BJ40,"")&amp;IF(F40=B41,BK40,"")</f>
        <v>,7884420,9317951,10621161</v>
      </c>
      <c r="J41" s="6">
        <f>LEN(I41)-LEN(SUBSTITUTE(I41,",",""))</f>
        <v>3</v>
      </c>
      <c r="K41" s="6">
        <f>K37+J41</f>
        <v>46</v>
      </c>
      <c r="L41" s="6" t="str">
        <f>IF(E42=B41,BJ42,"")&amp;IF(F42=B41,BK42,"")&amp;IF(E43=B41,BJ43,"")&amp;IF(F43=B41,BK43,"")&amp;IF(E44=B41,BJ44,"")&amp;IF(F44=B41,BK44,"")</f>
        <v>,10881803,196849870,814571410,470393649,1227428338,164774140531273,199323803,149803983</v>
      </c>
      <c r="M41" s="6">
        <f>LEN(L41)-LEN(SUBSTITUTE(L41,",",""))</f>
        <v>8</v>
      </c>
      <c r="N41" s="6">
        <f t="shared" si="458"/>
        <v>7884420</v>
      </c>
      <c r="O41" s="6">
        <f t="shared" si="459"/>
        <v>149803980</v>
      </c>
      <c r="P41" s="6">
        <f>IFERROR(IF(O41-$D41*INT(O41/$D41)=0,$E41,$F41),"")</f>
        <v>3</v>
      </c>
      <c r="Q41" s="6" t="str">
        <f t="shared" si="460"/>
        <v/>
      </c>
      <c r="R41" s="6" t="str">
        <f t="shared" si="461"/>
        <v>,149803980</v>
      </c>
      <c r="S41" s="6">
        <f t="shared" si="462"/>
        <v>9317951</v>
      </c>
      <c r="T41" s="6">
        <f t="shared" si="463"/>
        <v>177041069</v>
      </c>
      <c r="U41" s="6">
        <f>IFERROR(IF(T41-$D41*INT(T41/$D41)=0,$E41,$F41),"")</f>
        <v>3</v>
      </c>
      <c r="V41" s="6" t="str">
        <f t="shared" si="464"/>
        <v/>
      </c>
      <c r="W41" s="6" t="str">
        <f t="shared" si="465"/>
        <v>,149803980,177041069</v>
      </c>
      <c r="X41" s="6">
        <f t="shared" si="462"/>
        <v>10621161</v>
      </c>
      <c r="Y41" s="6">
        <f t="shared" si="521"/>
        <v>201802059</v>
      </c>
      <c r="Z41" s="6">
        <f t="shared" si="502"/>
        <v>3</v>
      </c>
      <c r="AA41" s="6" t="str">
        <f t="shared" si="468"/>
        <v/>
      </c>
      <c r="AB41" s="6" t="str">
        <f t="shared" si="469"/>
        <v>,149803980,177041069,201802059</v>
      </c>
      <c r="AC41" s="6" t="str">
        <f t="shared" si="462"/>
        <v/>
      </c>
      <c r="AD41" s="6" t="str">
        <f t="shared" si="521"/>
        <v/>
      </c>
      <c r="AE41" s="6" t="str">
        <f t="shared" si="504"/>
        <v/>
      </c>
      <c r="AF41" s="6" t="str">
        <f t="shared" si="472"/>
        <v/>
      </c>
      <c r="AG41" s="6" t="str">
        <f t="shared" si="473"/>
        <v>,149803980,177041069,201802059</v>
      </c>
      <c r="AH41" s="6" t="str">
        <f t="shared" si="462"/>
        <v/>
      </c>
      <c r="AI41" s="6" t="str">
        <f t="shared" si="521"/>
        <v/>
      </c>
      <c r="AJ41" s="6" t="str">
        <f t="shared" si="506"/>
        <v/>
      </c>
      <c r="AK41" s="6" t="str">
        <f t="shared" si="476"/>
        <v/>
      </c>
      <c r="AL41" s="6" t="str">
        <f t="shared" si="477"/>
        <v>,149803980,177041069,201802059</v>
      </c>
      <c r="AM41" s="6" t="str">
        <f t="shared" si="478"/>
        <v/>
      </c>
      <c r="AN41" s="6" t="str">
        <f t="shared" si="521"/>
        <v/>
      </c>
      <c r="AO41" s="6" t="str">
        <f t="shared" si="508"/>
        <v/>
      </c>
      <c r="AP41" s="6" t="str">
        <f t="shared" si="480"/>
        <v/>
      </c>
      <c r="AQ41" s="6" t="str">
        <f t="shared" si="481"/>
        <v>,149803980,177041069,201802059</v>
      </c>
      <c r="AR41" s="6" t="str">
        <f t="shared" si="478"/>
        <v/>
      </c>
      <c r="AS41" s="6" t="str">
        <f t="shared" si="525"/>
        <v/>
      </c>
      <c r="AT41" s="6" t="str">
        <f t="shared" ref="AT41:BK44" si="529">IFERROR(IF(AS41-$D41*INT(AS41/$D41)=0,$E41,$F41),"")</f>
        <v/>
      </c>
      <c r="AU41" s="6" t="str">
        <f t="shared" si="485"/>
        <v/>
      </c>
      <c r="AV41" s="6" t="str">
        <f t="shared" si="486"/>
        <v>,149803980,177041069,201802059</v>
      </c>
      <c r="AW41" s="6" t="str">
        <f t="shared" si="478"/>
        <v/>
      </c>
      <c r="AX41" s="6" t="str">
        <f t="shared" si="525"/>
        <v/>
      </c>
      <c r="AY41" s="6" t="str">
        <f t="shared" ref="AY41:BK41" si="530">IFERROR(IF(AX41-$D41*INT(AX41/$D41)=0,$E41,$F41),"")</f>
        <v/>
      </c>
      <c r="AZ41" s="6" t="str">
        <f t="shared" si="489"/>
        <v/>
      </c>
      <c r="BA41" s="6" t="str">
        <f t="shared" si="490"/>
        <v>,149803980,177041069,201802059</v>
      </c>
      <c r="BB41" s="6" t="str">
        <f t="shared" si="478"/>
        <v/>
      </c>
      <c r="BC41" s="6" t="str">
        <f t="shared" si="525"/>
        <v/>
      </c>
      <c r="BD41" s="6" t="str">
        <f t="shared" ref="BD41:BK41" si="531">IFERROR(IF(BC41-$D41*INT(BC41/$D41)=0,$E41,$F41),"")</f>
        <v/>
      </c>
      <c r="BE41" s="6" t="str">
        <f t="shared" si="493"/>
        <v/>
      </c>
      <c r="BF41" s="6" t="str">
        <f t="shared" si="494"/>
        <v>,149803980,177041069,201802059</v>
      </c>
      <c r="BG41" s="6" t="str">
        <f t="shared" si="482"/>
        <v/>
      </c>
      <c r="BH41" s="6" t="str">
        <f t="shared" si="525"/>
        <v/>
      </c>
      <c r="BI41" s="6" t="str">
        <f t="shared" ref="BI41:BK41" si="532">IFERROR(IF(BH41-$D41*INT(BH41/$D41)=0,$E41,$F41),"")</f>
        <v/>
      </c>
      <c r="BJ41" s="6" t="str">
        <f t="shared" si="497"/>
        <v/>
      </c>
      <c r="BK41" s="6" t="str">
        <f t="shared" si="498"/>
        <v>,149803980,177041069,201802059</v>
      </c>
      <c r="BL41" s="6"/>
      <c r="BM41" s="6"/>
    </row>
    <row r="42" spans="1:65" x14ac:dyDescent="0.25">
      <c r="A42" s="6"/>
      <c r="B42" s="6">
        <v>1</v>
      </c>
      <c r="C42" s="6" t="str">
        <f>"+6"</f>
        <v>+6</v>
      </c>
      <c r="D42" s="6">
        <v>19</v>
      </c>
      <c r="E42" s="6">
        <v>2</v>
      </c>
      <c r="F42" s="6">
        <v>0</v>
      </c>
      <c r="G42" s="6"/>
      <c r="H42" s="6"/>
      <c r="I42" s="6" t="str">
        <f>IF(E39=B42,BJ39,"")&amp;IF(F39=B42,BK39,"")&amp;IF(E40=B42,BJ40,"")&amp;IF(F40=B42,BK40,"")&amp;IF(E41=B42,BJ41,"")&amp;IF(F41=B42,BK41,"")</f>
        <v>,10881797,196849864,814571404,470393643,1227428332,164774140531267,199323797</v>
      </c>
      <c r="J42" s="6">
        <f>LEN(I42)-LEN(SUBSTITUTE(I42,",",""))</f>
        <v>7</v>
      </c>
      <c r="K42" s="6">
        <f t="shared" si="94"/>
        <v>50</v>
      </c>
      <c r="L42" s="6" t="str">
        <f>IF(E43=B42,BJ43,"")&amp;IF(F43=B42,BK43,"")&amp;IF(E44=B42,BJ44,"")&amp;IF(F44=B42,BK44,"")</f>
        <v>,177041072,201802062</v>
      </c>
      <c r="M42" s="6">
        <f>LEN(L42)-LEN(SUBSTITUTE(L42,",",""))</f>
        <v>2</v>
      </c>
      <c r="N42" s="6">
        <f t="shared" si="458"/>
        <v>10881797</v>
      </c>
      <c r="O42" s="6">
        <f t="shared" si="459"/>
        <v>10881803</v>
      </c>
      <c r="P42" s="6">
        <f t="shared" si="499"/>
        <v>0</v>
      </c>
      <c r="Q42" s="6" t="str">
        <f t="shared" si="460"/>
        <v/>
      </c>
      <c r="R42" s="6" t="str">
        <f t="shared" si="461"/>
        <v>,10881803</v>
      </c>
      <c r="S42" s="6">
        <f t="shared" si="462"/>
        <v>196849864</v>
      </c>
      <c r="T42" s="6">
        <f t="shared" si="463"/>
        <v>196849870</v>
      </c>
      <c r="U42" s="6">
        <f t="shared" ref="U42:U84" si="533">IFERROR(IF(T42-$D42*INT(T42/$D42)=0,$E42,$F42),"")</f>
        <v>0</v>
      </c>
      <c r="V42" s="6" t="str">
        <f t="shared" si="464"/>
        <v/>
      </c>
      <c r="W42" s="6" t="str">
        <f t="shared" si="465"/>
        <v>,10881803,196849870</v>
      </c>
      <c r="X42" s="6">
        <f t="shared" ref="X42:BK44" si="534">IF(X$4&lt;=$J42,VALUE(SUBSTITUTE(MID($I42,IFERROR(FIND(CHAR(1),SUBSTITUTE($I42,",",CHAR(1),(X$4+1)-1)),1),IFERROR(FIND(CHAR(1),SUBSTITUTE($I42,",",CHAR(1),(X$4+1))),LEN($I42)+1)-IFERROR(FIND(CHAR(1),SUBSTITUTE($I42,",",CHAR(1),(X$4+1)-1)),1)),",","")),"")</f>
        <v>814571404</v>
      </c>
      <c r="Y42" s="6">
        <f t="shared" si="521"/>
        <v>814571410</v>
      </c>
      <c r="Z42" s="6">
        <f t="shared" si="502"/>
        <v>0</v>
      </c>
      <c r="AA42" s="6" t="str">
        <f t="shared" si="468"/>
        <v/>
      </c>
      <c r="AB42" s="6" t="str">
        <f t="shared" si="469"/>
        <v>,10881803,196849870,814571410</v>
      </c>
      <c r="AC42" s="6">
        <f t="shared" si="534"/>
        <v>470393643</v>
      </c>
      <c r="AD42" s="6">
        <f t="shared" si="521"/>
        <v>470393649</v>
      </c>
      <c r="AE42" s="6">
        <f t="shared" si="502"/>
        <v>0</v>
      </c>
      <c r="AF42" s="6" t="str">
        <f t="shared" si="472"/>
        <v/>
      </c>
      <c r="AG42" s="6" t="str">
        <f t="shared" si="473"/>
        <v>,10881803,196849870,814571410,470393649</v>
      </c>
      <c r="AH42" s="6">
        <f t="shared" si="534"/>
        <v>1227428332</v>
      </c>
      <c r="AI42" s="6">
        <f t="shared" si="521"/>
        <v>1227428338</v>
      </c>
      <c r="AJ42" s="6">
        <f t="shared" si="502"/>
        <v>0</v>
      </c>
      <c r="AK42" s="6" t="str">
        <f t="shared" si="476"/>
        <v/>
      </c>
      <c r="AL42" s="6" t="str">
        <f t="shared" si="477"/>
        <v>,10881803,196849870,814571410,470393649,1227428338</v>
      </c>
      <c r="AM42" s="6">
        <f t="shared" si="534"/>
        <v>164774140531267</v>
      </c>
      <c r="AN42" s="6">
        <f t="shared" si="521"/>
        <v>164774140531273</v>
      </c>
      <c r="AO42" s="6">
        <f t="shared" si="502"/>
        <v>0</v>
      </c>
      <c r="AP42" s="6" t="str">
        <f t="shared" si="480"/>
        <v/>
      </c>
      <c r="AQ42" s="6" t="str">
        <f t="shared" si="481"/>
        <v>,10881803,196849870,814571410,470393649,1227428338,164774140531273</v>
      </c>
      <c r="AR42" s="6">
        <f t="shared" si="534"/>
        <v>199323797</v>
      </c>
      <c r="AS42" s="6">
        <f t="shared" si="525"/>
        <v>199323803</v>
      </c>
      <c r="AT42" s="6">
        <f t="shared" si="529"/>
        <v>0</v>
      </c>
      <c r="AU42" s="6" t="str">
        <f t="shared" si="485"/>
        <v/>
      </c>
      <c r="AV42" s="6" t="str">
        <f t="shared" si="486"/>
        <v>,10881803,196849870,814571410,470393649,1227428338,164774140531273,199323803</v>
      </c>
      <c r="AW42" s="6" t="str">
        <f t="shared" si="534"/>
        <v/>
      </c>
      <c r="AX42" s="6" t="str">
        <f t="shared" si="525"/>
        <v/>
      </c>
      <c r="AY42" s="6" t="str">
        <f t="shared" si="529"/>
        <v/>
      </c>
      <c r="AZ42" s="6" t="str">
        <f t="shared" si="489"/>
        <v/>
      </c>
      <c r="BA42" s="6" t="str">
        <f t="shared" si="490"/>
        <v>,10881803,196849870,814571410,470393649,1227428338,164774140531273,199323803</v>
      </c>
      <c r="BB42" s="6" t="str">
        <f t="shared" si="534"/>
        <v/>
      </c>
      <c r="BC42" s="6" t="str">
        <f t="shared" si="525"/>
        <v/>
      </c>
      <c r="BD42" s="6" t="str">
        <f t="shared" si="529"/>
        <v/>
      </c>
      <c r="BE42" s="6" t="str">
        <f t="shared" si="493"/>
        <v/>
      </c>
      <c r="BF42" s="6" t="str">
        <f t="shared" si="494"/>
        <v>,10881803,196849870,814571410,470393649,1227428338,164774140531273,199323803</v>
      </c>
      <c r="BG42" s="6" t="str">
        <f t="shared" si="534"/>
        <v/>
      </c>
      <c r="BH42" s="6" t="str">
        <f t="shared" si="525"/>
        <v/>
      </c>
      <c r="BI42" s="6" t="str">
        <f t="shared" si="529"/>
        <v/>
      </c>
      <c r="BJ42" s="6" t="str">
        <f t="shared" si="497"/>
        <v/>
      </c>
      <c r="BK42" s="6" t="str">
        <f t="shared" si="498"/>
        <v>,10881803,196849870,814571410,470393649,1227428338,164774140531273,199323803</v>
      </c>
      <c r="BL42" s="6"/>
      <c r="BM42" s="6"/>
    </row>
    <row r="43" spans="1:65" x14ac:dyDescent="0.25">
      <c r="A43" s="6"/>
      <c r="B43" s="6">
        <v>2</v>
      </c>
      <c r="C43" s="6" t="str">
        <f>"*old"</f>
        <v>*old</v>
      </c>
      <c r="D43" s="6">
        <v>13</v>
      </c>
      <c r="E43" s="6">
        <v>1</v>
      </c>
      <c r="F43" s="6">
        <v>3</v>
      </c>
      <c r="G43" s="6"/>
      <c r="H43" s="6"/>
      <c r="I43" s="6" t="str">
        <f>IF(E40=B43,BJ40,"")&amp;IF(F40=B43,BK40,"")&amp;IF(E41=B43,BJ41,"")&amp;IF(F41=B43,BK41,"")&amp;IF(E42=B43,BJ42,"")&amp;IF(F42=B43,BK42,"")</f>
        <v/>
      </c>
      <c r="J43" s="6">
        <f>LEN(I43)-LEN(SUBSTITUTE(I43,",",""))</f>
        <v>0</v>
      </c>
      <c r="K43" s="6">
        <f t="shared" si="94"/>
        <v>4</v>
      </c>
      <c r="L43" s="6" t="str">
        <f>IF(E44=B43,BJ44,"")&amp;IF(F44=B43,BK44,"")</f>
        <v/>
      </c>
      <c r="M43" s="6">
        <f>LEN(L43)-LEN(SUBSTITUTE(L43,",",""))</f>
        <v>0</v>
      </c>
      <c r="N43" s="6" t="str">
        <f t="shared" si="458"/>
        <v/>
      </c>
      <c r="O43" s="6" t="str">
        <f t="shared" si="459"/>
        <v/>
      </c>
      <c r="P43" s="6" t="str">
        <f t="shared" si="499"/>
        <v/>
      </c>
      <c r="Q43" s="6" t="str">
        <f t="shared" si="460"/>
        <v/>
      </c>
      <c r="R43" s="6" t="str">
        <f t="shared" si="461"/>
        <v/>
      </c>
      <c r="S43" s="6" t="str">
        <f t="shared" si="462"/>
        <v/>
      </c>
      <c r="T43" s="6" t="str">
        <f t="shared" si="463"/>
        <v/>
      </c>
      <c r="U43" s="6" t="str">
        <f t="shared" si="533"/>
        <v/>
      </c>
      <c r="V43" s="6" t="str">
        <f t="shared" si="464"/>
        <v/>
      </c>
      <c r="W43" s="6" t="str">
        <f t="shared" si="465"/>
        <v/>
      </c>
      <c r="X43" s="6" t="str">
        <f t="shared" si="534"/>
        <v/>
      </c>
      <c r="Y43" s="6" t="str">
        <f t="shared" si="521"/>
        <v/>
      </c>
      <c r="Z43" s="6" t="str">
        <f t="shared" si="502"/>
        <v/>
      </c>
      <c r="AA43" s="6" t="str">
        <f t="shared" si="468"/>
        <v/>
      </c>
      <c r="AB43" s="6" t="str">
        <f t="shared" si="469"/>
        <v/>
      </c>
      <c r="AC43" s="6" t="str">
        <f t="shared" si="534"/>
        <v/>
      </c>
      <c r="AD43" s="6" t="str">
        <f t="shared" si="521"/>
        <v/>
      </c>
      <c r="AE43" s="6" t="str">
        <f t="shared" si="502"/>
        <v/>
      </c>
      <c r="AF43" s="6" t="str">
        <f t="shared" si="472"/>
        <v/>
      </c>
      <c r="AG43" s="6" t="str">
        <f t="shared" si="473"/>
        <v/>
      </c>
      <c r="AH43" s="6" t="str">
        <f t="shared" si="534"/>
        <v/>
      </c>
      <c r="AI43" s="6" t="str">
        <f t="shared" si="521"/>
        <v/>
      </c>
      <c r="AJ43" s="6" t="str">
        <f t="shared" si="502"/>
        <v/>
      </c>
      <c r="AK43" s="6" t="str">
        <f t="shared" si="476"/>
        <v/>
      </c>
      <c r="AL43" s="6" t="str">
        <f t="shared" si="477"/>
        <v/>
      </c>
      <c r="AM43" s="6" t="str">
        <f t="shared" si="534"/>
        <v/>
      </c>
      <c r="AN43" s="6" t="str">
        <f t="shared" si="521"/>
        <v/>
      </c>
      <c r="AO43" s="6" t="str">
        <f t="shared" si="502"/>
        <v/>
      </c>
      <c r="AP43" s="6" t="str">
        <f t="shared" si="480"/>
        <v/>
      </c>
      <c r="AQ43" s="6" t="str">
        <f t="shared" si="481"/>
        <v/>
      </c>
      <c r="AR43" s="6" t="str">
        <f t="shared" si="534"/>
        <v/>
      </c>
      <c r="AS43" s="6" t="str">
        <f t="shared" si="525"/>
        <v/>
      </c>
      <c r="AT43" s="6" t="str">
        <f t="shared" si="529"/>
        <v/>
      </c>
      <c r="AU43" s="6" t="str">
        <f t="shared" si="485"/>
        <v/>
      </c>
      <c r="AV43" s="6" t="str">
        <f t="shared" si="486"/>
        <v/>
      </c>
      <c r="AW43" s="6" t="str">
        <f t="shared" si="534"/>
        <v/>
      </c>
      <c r="AX43" s="6" t="str">
        <f t="shared" si="525"/>
        <v/>
      </c>
      <c r="AY43" s="6" t="str">
        <f t="shared" si="529"/>
        <v/>
      </c>
      <c r="AZ43" s="6" t="str">
        <f t="shared" si="489"/>
        <v/>
      </c>
      <c r="BA43" s="6" t="str">
        <f t="shared" si="490"/>
        <v/>
      </c>
      <c r="BB43" s="6" t="str">
        <f t="shared" si="534"/>
        <v/>
      </c>
      <c r="BC43" s="6" t="str">
        <f t="shared" si="525"/>
        <v/>
      </c>
      <c r="BD43" s="6" t="str">
        <f t="shared" si="529"/>
        <v/>
      </c>
      <c r="BE43" s="6" t="str">
        <f t="shared" si="493"/>
        <v/>
      </c>
      <c r="BF43" s="6" t="str">
        <f t="shared" si="494"/>
        <v/>
      </c>
      <c r="BG43" s="6" t="str">
        <f t="shared" si="534"/>
        <v/>
      </c>
      <c r="BH43" s="6" t="str">
        <f t="shared" si="525"/>
        <v/>
      </c>
      <c r="BI43" s="6" t="str">
        <f t="shared" si="529"/>
        <v/>
      </c>
      <c r="BJ43" s="6" t="str">
        <f t="shared" si="497"/>
        <v/>
      </c>
      <c r="BK43" s="6" t="str">
        <f t="shared" si="498"/>
        <v/>
      </c>
      <c r="BL43" s="6"/>
      <c r="BM43" s="6"/>
    </row>
    <row r="44" spans="1:65" x14ac:dyDescent="0.25">
      <c r="A44" s="6"/>
      <c r="B44" s="6">
        <v>3</v>
      </c>
      <c r="C44" s="6" t="str">
        <f>"+3"</f>
        <v>+3</v>
      </c>
      <c r="D44" s="6">
        <v>17</v>
      </c>
      <c r="E44" s="6">
        <v>0</v>
      </c>
      <c r="F44" s="6">
        <v>1</v>
      </c>
      <c r="G44" s="6"/>
      <c r="H44" s="6"/>
      <c r="I44" s="6" t="str">
        <f>IF(E41=B44,BJ41,"")&amp;IF(F41=B44,BK41,"")&amp;IF(E42=B44,BJ42,"")&amp;IF(F42=B44,BK42,"")&amp;IF(E43=B44,BJ43,"")&amp;IF(F43=B44,BK43,"")</f>
        <v>,149803980,177041069,201802059</v>
      </c>
      <c r="J44" s="6">
        <f>LEN(I44)-LEN(SUBSTITUTE(I44,",",""))</f>
        <v>3</v>
      </c>
      <c r="K44" s="6">
        <f t="shared" si="94"/>
        <v>50</v>
      </c>
      <c r="L44" s="6"/>
      <c r="M44" s="6">
        <f>LEN(L44)-LEN(SUBSTITUTE(L44,",",""))</f>
        <v>0</v>
      </c>
      <c r="N44" s="6">
        <f t="shared" si="458"/>
        <v>149803980</v>
      </c>
      <c r="O44" s="6">
        <f t="shared" si="459"/>
        <v>149803983</v>
      </c>
      <c r="P44" s="6">
        <f t="shared" si="499"/>
        <v>0</v>
      </c>
      <c r="Q44" s="6" t="str">
        <f t="shared" si="460"/>
        <v>,149803983</v>
      </c>
      <c r="R44" s="6" t="str">
        <f t="shared" si="461"/>
        <v/>
      </c>
      <c r="S44" s="6">
        <f t="shared" si="462"/>
        <v>177041069</v>
      </c>
      <c r="T44" s="6">
        <f t="shared" si="463"/>
        <v>177041072</v>
      </c>
      <c r="U44" s="6">
        <f t="shared" si="533"/>
        <v>1</v>
      </c>
      <c r="V44" s="6" t="str">
        <f t="shared" si="464"/>
        <v>,149803983</v>
      </c>
      <c r="W44" s="6" t="str">
        <f t="shared" si="465"/>
        <v>,177041072</v>
      </c>
      <c r="X44" s="6">
        <f t="shared" si="534"/>
        <v>201802059</v>
      </c>
      <c r="Y44" s="6">
        <f t="shared" si="521"/>
        <v>201802062</v>
      </c>
      <c r="Z44" s="6">
        <f t="shared" si="502"/>
        <v>1</v>
      </c>
      <c r="AA44" s="6" t="str">
        <f t="shared" si="468"/>
        <v>,149803983</v>
      </c>
      <c r="AB44" s="6" t="str">
        <f t="shared" si="469"/>
        <v>,177041072,201802062</v>
      </c>
      <c r="AC44" s="6" t="str">
        <f t="shared" si="534"/>
        <v/>
      </c>
      <c r="AD44" s="6" t="str">
        <f t="shared" si="521"/>
        <v/>
      </c>
      <c r="AE44" s="6" t="str">
        <f t="shared" si="502"/>
        <v/>
      </c>
      <c r="AF44" s="6" t="str">
        <f t="shared" si="472"/>
        <v>,149803983</v>
      </c>
      <c r="AG44" s="6" t="str">
        <f t="shared" si="473"/>
        <v>,177041072,201802062</v>
      </c>
      <c r="AH44" s="6" t="str">
        <f t="shared" si="534"/>
        <v/>
      </c>
      <c r="AI44" s="6" t="str">
        <f t="shared" si="521"/>
        <v/>
      </c>
      <c r="AJ44" s="6" t="str">
        <f t="shared" si="502"/>
        <v/>
      </c>
      <c r="AK44" s="6" t="str">
        <f t="shared" si="476"/>
        <v>,149803983</v>
      </c>
      <c r="AL44" s="6" t="str">
        <f t="shared" si="477"/>
        <v>,177041072,201802062</v>
      </c>
      <c r="AM44" s="6" t="str">
        <f t="shared" si="534"/>
        <v/>
      </c>
      <c r="AN44" s="6" t="str">
        <f t="shared" si="521"/>
        <v/>
      </c>
      <c r="AO44" s="6" t="str">
        <f t="shared" si="502"/>
        <v/>
      </c>
      <c r="AP44" s="6" t="str">
        <f t="shared" si="480"/>
        <v>,149803983</v>
      </c>
      <c r="AQ44" s="6" t="str">
        <f t="shared" si="481"/>
        <v>,177041072,201802062</v>
      </c>
      <c r="AR44" s="6" t="str">
        <f t="shared" si="534"/>
        <v/>
      </c>
      <c r="AS44" s="6" t="str">
        <f t="shared" si="525"/>
        <v/>
      </c>
      <c r="AT44" s="6" t="str">
        <f t="shared" si="529"/>
        <v/>
      </c>
      <c r="AU44" s="6" t="str">
        <f t="shared" si="485"/>
        <v>,149803983</v>
      </c>
      <c r="AV44" s="6" t="str">
        <f t="shared" si="486"/>
        <v>,177041072,201802062</v>
      </c>
      <c r="AW44" s="6" t="str">
        <f t="shared" si="534"/>
        <v/>
      </c>
      <c r="AX44" s="6" t="str">
        <f t="shared" si="525"/>
        <v/>
      </c>
      <c r="AY44" s="6" t="str">
        <f t="shared" si="529"/>
        <v/>
      </c>
      <c r="AZ44" s="6" t="str">
        <f t="shared" si="489"/>
        <v>,149803983</v>
      </c>
      <c r="BA44" s="6" t="str">
        <f t="shared" si="490"/>
        <v>,177041072,201802062</v>
      </c>
      <c r="BB44" s="6" t="str">
        <f t="shared" si="534"/>
        <v/>
      </c>
      <c r="BC44" s="6" t="str">
        <f t="shared" si="525"/>
        <v/>
      </c>
      <c r="BD44" s="6" t="str">
        <f t="shared" si="529"/>
        <v/>
      </c>
      <c r="BE44" s="6" t="str">
        <f t="shared" si="493"/>
        <v>,149803983</v>
      </c>
      <c r="BF44" s="6" t="str">
        <f t="shared" si="494"/>
        <v>,177041072,201802062</v>
      </c>
      <c r="BG44" s="6" t="str">
        <f t="shared" si="534"/>
        <v/>
      </c>
      <c r="BH44" s="6" t="str">
        <f t="shared" si="525"/>
        <v/>
      </c>
      <c r="BI44" s="6" t="str">
        <f t="shared" si="529"/>
        <v/>
      </c>
      <c r="BJ44" s="6" t="str">
        <f t="shared" si="497"/>
        <v>,149803983</v>
      </c>
      <c r="BK44" s="6" t="str">
        <f t="shared" si="498"/>
        <v>,177041072,201802062</v>
      </c>
      <c r="BL44" s="6"/>
      <c r="BM44" s="6"/>
    </row>
    <row r="45" spans="1:65" x14ac:dyDescent="0.25">
      <c r="A45">
        <v>11</v>
      </c>
      <c r="B45">
        <v>0</v>
      </c>
      <c r="C45" t="str">
        <f>"*19"</f>
        <v>*19</v>
      </c>
      <c r="D45">
        <v>23</v>
      </c>
      <c r="E45">
        <v>2</v>
      </c>
      <c r="F45">
        <v>3</v>
      </c>
      <c r="I45" s="7" t="str">
        <f>IF(E42=B45,BJ42,"")&amp;IF(F42=B45,BK42,"")&amp;IF(E43=B45,BJ43,"")&amp;IF(F43=B45,BK43,"")&amp;IF(E44=B45,BJ44,"")&amp;IF(F44=B45,BK44,"")</f>
        <v>,10881803,196849870,814571410,470393649,1227428338,164774140531273,199323803,149803983</v>
      </c>
      <c r="J45">
        <f>LEN(I45)-LEN(SUBSTITUTE(I45,",",""))</f>
        <v>8</v>
      </c>
      <c r="K45">
        <f>K41+J45</f>
        <v>54</v>
      </c>
      <c r="L45" s="7" t="str">
        <f>IF(E46=B45,BJ46,"")&amp;IF(F46=B45,BK46,"")&amp;IF(E47=B45,BJ47,"")&amp;IF(F47=B45,BK47,"")&amp;IF(E48=B45,BJ48,"")&amp;IF(F48=B45,BK48,"")</f>
        <v>,177041078,201802068</v>
      </c>
      <c r="M45">
        <f>LEN(L45)-LEN(SUBSTITUTE(L45,",",""))</f>
        <v>2</v>
      </c>
      <c r="N45">
        <f t="shared" si="458"/>
        <v>10881803</v>
      </c>
      <c r="O45">
        <f t="shared" si="459"/>
        <v>206754257</v>
      </c>
      <c r="P45" s="7">
        <f t="shared" si="499"/>
        <v>3</v>
      </c>
      <c r="Q45" t="str">
        <f t="shared" ref="Q45:Q84" si="535">IF($E45=P45,","&amp;O45,"")</f>
        <v/>
      </c>
      <c r="R45" t="str">
        <f t="shared" ref="R45:R84" si="536">IF($F45=P45,","&amp;O45,"")</f>
        <v>,206754257</v>
      </c>
      <c r="S45">
        <f t="shared" si="462"/>
        <v>196849870</v>
      </c>
      <c r="T45">
        <f t="shared" si="463"/>
        <v>3740147530</v>
      </c>
      <c r="U45" s="7">
        <f t="shared" si="533"/>
        <v>2</v>
      </c>
      <c r="V45" t="str">
        <f t="shared" ref="V45:V84" si="537">IF($E45=U45,Q45&amp;","&amp;T45,Q45)</f>
        <v>,3740147530</v>
      </c>
      <c r="W45" t="str">
        <f t="shared" ref="W45:W84" si="538">IF($F45=U45,R45&amp;","&amp;T45,R45)</f>
        <v>,206754257</v>
      </c>
      <c r="X45">
        <f t="shared" si="466"/>
        <v>814571410</v>
      </c>
      <c r="Y45">
        <f t="shared" si="521"/>
        <v>15476856790</v>
      </c>
      <c r="Z45" s="7">
        <f t="shared" ref="Z45" si="539">IFERROR(IF(Y45-$D45*INT(Y45/$D45)=0,$E45,$F45),"")</f>
        <v>3</v>
      </c>
      <c r="AA45" t="str">
        <f t="shared" ref="AA45:AA84" si="540">IF($E45=Z45,V45&amp;","&amp;Y45,V45)</f>
        <v>,3740147530</v>
      </c>
      <c r="AB45" t="str">
        <f t="shared" ref="AB45:AB84" si="541">IF($F45=Z45,W45&amp;","&amp;Y45,W45)</f>
        <v>,206754257,15476856790</v>
      </c>
      <c r="AC45">
        <f t="shared" si="470"/>
        <v>470393649</v>
      </c>
      <c r="AD45">
        <f t="shared" si="521"/>
        <v>8937479331</v>
      </c>
      <c r="AE45" s="7">
        <f t="shared" ref="AE45:AE81" si="542">IFERROR(IF(AD45-$D45*INT(AD45/$D45)=0,$E45,$F45),"")</f>
        <v>3</v>
      </c>
      <c r="AF45" t="str">
        <f t="shared" ref="AF45:AF84" si="543">IF($E45=AE45,AA45&amp;","&amp;AD45,AA45)</f>
        <v>,3740147530</v>
      </c>
      <c r="AG45" t="str">
        <f t="shared" ref="AG45:AG84" si="544">IF($F45=AE45,AB45&amp;","&amp;AD45,AB45)</f>
        <v>,206754257,15476856790,8937479331</v>
      </c>
      <c r="AH45">
        <f t="shared" si="474"/>
        <v>1227428338</v>
      </c>
      <c r="AI45">
        <f t="shared" si="521"/>
        <v>23321138422</v>
      </c>
      <c r="AJ45" s="7">
        <f t="shared" ref="AJ45:AJ81" si="545">IFERROR(IF(AI45-$D45*INT(AI45/$D45)=0,$E45,$F45),"")</f>
        <v>3</v>
      </c>
      <c r="AK45" t="str">
        <f t="shared" ref="AK45:AK84" si="546">IF($E45=AJ45,AF45&amp;","&amp;AI45,AF45)</f>
        <v>,3740147530</v>
      </c>
      <c r="AL45" t="str">
        <f t="shared" ref="AL45:AL84" si="547">IF($F45=AJ45,AG45&amp;","&amp;AI45,AG45)</f>
        <v>,206754257,15476856790,8937479331,23321138422</v>
      </c>
      <c r="AM45">
        <f t="shared" si="478"/>
        <v>164774140531273</v>
      </c>
      <c r="AN45">
        <f t="shared" ref="AN45:BK45" si="548">IFERROR(ROUNDDOWN(IF(LEFT($C45,1)="*",AM45*IF(RIGHT($C45,LEN($C45)-1)="old",AM45,VALUE(RIGHT($C45,LEN($C45)-1))),AM45+IF(RIGHT($C45,LEN($C45)-1)="old",AM45,VALUE(RIGHT($C45,LEN($C45)-1))))/$D$3,0),"")</f>
        <v>3130708670094190</v>
      </c>
      <c r="AO45" s="7">
        <f t="shared" ref="AO45:AO81" si="549">IFERROR(IF(AN45-$D45*INT(AN45/$D45)=0,$E45,$F45),"")</f>
        <v>3</v>
      </c>
      <c r="AP45" t="str">
        <f t="shared" ref="AP45:AP84" si="550">IF($E45=AO45,AK45&amp;","&amp;AN45,AK45)</f>
        <v>,3740147530</v>
      </c>
      <c r="AQ45" t="str">
        <f t="shared" ref="AQ45:AQ84" si="551">IF($F45=AO45,AL45&amp;","&amp;AN45,AL45)</f>
        <v>,206754257,15476856790,8937479331,23321138422,3130708670094190</v>
      </c>
      <c r="AR45">
        <f t="shared" si="482"/>
        <v>199323803</v>
      </c>
      <c r="AS45">
        <f t="shared" ref="AS45:BK45" si="552">IFERROR(ROUNDDOWN(IF(LEFT($C45,1)="*",AR45*IF(RIGHT($C45,LEN($C45)-1)="old",AR45,VALUE(RIGHT($C45,LEN($C45)-1))),AR45+IF(RIGHT($C45,LEN($C45)-1)="old",AR45,VALUE(RIGHT($C45,LEN($C45)-1))))/$D$3,0),"")</f>
        <v>3787152257</v>
      </c>
      <c r="AT45" s="7">
        <f t="shared" ref="AT45:BK45" si="553">IFERROR(IF(AS45-$D45*INT(AS45/$D45)=0,$E45,$F45),"")</f>
        <v>3</v>
      </c>
      <c r="AU45" t="str">
        <f t="shared" ref="AU45:AU84" si="554">IF($E45=AT45,AP45&amp;","&amp;AS45,AP45)</f>
        <v>,3740147530</v>
      </c>
      <c r="AV45" t="str">
        <f t="shared" ref="AV45:AV84" si="555">IF($F45=AT45,AQ45&amp;","&amp;AS45,AQ45)</f>
        <v>,206754257,15476856790,8937479331,23321138422,3130708670094190,3787152257</v>
      </c>
      <c r="AW45">
        <f t="shared" si="482"/>
        <v>149803983</v>
      </c>
      <c r="AX45">
        <f t="shared" ref="AX45:BK45" si="556">IFERROR(ROUNDDOWN(IF(LEFT($C45,1)="*",AW45*IF(RIGHT($C45,LEN($C45)-1)="old",AW45,VALUE(RIGHT($C45,LEN($C45)-1))),AW45+IF(RIGHT($C45,LEN($C45)-1)="old",AW45,VALUE(RIGHT($C45,LEN($C45)-1))))/$D$3,0),"")</f>
        <v>2846275677</v>
      </c>
      <c r="AY45" s="7">
        <f t="shared" ref="AY45:BK45" si="557">IFERROR(IF(AX45-$D45*INT(AX45/$D45)=0,$E45,$F45),"")</f>
        <v>3</v>
      </c>
      <c r="AZ45" t="str">
        <f t="shared" ref="AZ45:AZ84" si="558">IF($E45=AY45,AU45&amp;","&amp;AX45,AU45)</f>
        <v>,3740147530</v>
      </c>
      <c r="BA45" t="str">
        <f t="shared" ref="BA45:BA84" si="559">IF($F45=AY45,AV45&amp;","&amp;AX45,AV45)</f>
        <v>,206754257,15476856790,8937479331,23321138422,3130708670094190,3787152257,2846275677</v>
      </c>
      <c r="BB45" t="str">
        <f t="shared" si="482"/>
        <v/>
      </c>
      <c r="BC45" t="str">
        <f t="shared" ref="BC45:BK45" si="560">IFERROR(ROUNDDOWN(IF(LEFT($C45,1)="*",BB45*IF(RIGHT($C45,LEN($C45)-1)="old",BB45,VALUE(RIGHT($C45,LEN($C45)-1))),BB45+IF(RIGHT($C45,LEN($C45)-1)="old",BB45,VALUE(RIGHT($C45,LEN($C45)-1))))/$D$3,0),"")</f>
        <v/>
      </c>
      <c r="BD45" s="7" t="str">
        <f t="shared" ref="BD45:BK45" si="561">IFERROR(IF(BC45-$D45*INT(BC45/$D45)=0,$E45,$F45),"")</f>
        <v/>
      </c>
      <c r="BE45" t="str">
        <f t="shared" ref="BE45:BE84" si="562">IF($E45=BD45,AZ45&amp;","&amp;BC45,AZ45)</f>
        <v>,3740147530</v>
      </c>
      <c r="BF45" t="str">
        <f t="shared" ref="BF45:BF84" si="563">IF($F45=BD45,BA45&amp;","&amp;BC45,BA45)</f>
        <v>,206754257,15476856790,8937479331,23321138422,3130708670094190,3787152257,2846275677</v>
      </c>
      <c r="BG45" t="str">
        <f t="shared" si="482"/>
        <v/>
      </c>
      <c r="BH45" t="str">
        <f t="shared" ref="BH45:BK45" si="564">IFERROR(ROUNDDOWN(IF(LEFT($C45,1)="*",BG45*IF(RIGHT($C45,LEN($C45)-1)="old",BG45,VALUE(RIGHT($C45,LEN($C45)-1))),BG45+IF(RIGHT($C45,LEN($C45)-1)="old",BG45,VALUE(RIGHT($C45,LEN($C45)-1))))/$D$3,0),"")</f>
        <v/>
      </c>
      <c r="BI45" s="7" t="str">
        <f t="shared" ref="BI45:BK45" si="565">IFERROR(IF(BH45-$D45*INT(BH45/$D45)=0,$E45,$F45),"")</f>
        <v/>
      </c>
      <c r="BJ45" t="str">
        <f t="shared" ref="BJ45:BJ84" si="566">IF($E45=BI45,BE45&amp;","&amp;BH45,BE45)</f>
        <v>,3740147530</v>
      </c>
      <c r="BK45" t="str">
        <f t="shared" ref="BK45:BK84" si="567">IF($F45=BI45,BF45&amp;","&amp;BH45,BF45)</f>
        <v>,206754257,15476856790,8937479331,23321138422,3130708670094190,3787152257,2846275677</v>
      </c>
    </row>
    <row r="46" spans="1:65" x14ac:dyDescent="0.25">
      <c r="B46">
        <v>1</v>
      </c>
      <c r="C46" t="str">
        <f>"+6"</f>
        <v>+6</v>
      </c>
      <c r="D46">
        <v>19</v>
      </c>
      <c r="E46">
        <v>2</v>
      </c>
      <c r="F46">
        <v>0</v>
      </c>
      <c r="I46" s="7" t="str">
        <f>IF(E43=B46,BJ43,"")&amp;IF(F43=B46,BK43,"")&amp;IF(E44=B46,BJ44,"")&amp;IF(F44=B46,BK44,"")&amp;IF(E45=B46,BJ45,"")&amp;IF(F45=B46,BK45,"")</f>
        <v>,177041072,201802062</v>
      </c>
      <c r="J46">
        <f>LEN(I46)-LEN(SUBSTITUTE(I46,",",""))</f>
        <v>2</v>
      </c>
      <c r="K46">
        <f t="shared" si="94"/>
        <v>52</v>
      </c>
      <c r="L46" s="7" t="str">
        <f>IF(E47=B46,BJ47,"")&amp;IF(F47=B46,BK47,"")&amp;IF(E48=B46,BJ48,"")&amp;IF(F48=B46,BK48,"")</f>
        <v>,13988703546165100000,206754260,15476856793,8937479334,23321138425,3130708670094190,3787152260,2846275680</v>
      </c>
      <c r="M46">
        <f>LEN(L46)-LEN(SUBSTITUTE(L46,",",""))</f>
        <v>8</v>
      </c>
      <c r="N46">
        <f t="shared" si="458"/>
        <v>177041072</v>
      </c>
      <c r="O46">
        <f t="shared" si="459"/>
        <v>177041078</v>
      </c>
      <c r="P46" s="7">
        <f t="shared" si="499"/>
        <v>0</v>
      </c>
      <c r="Q46" t="str">
        <f t="shared" si="535"/>
        <v/>
      </c>
      <c r="R46" t="str">
        <f t="shared" si="536"/>
        <v>,177041078</v>
      </c>
      <c r="S46">
        <f t="shared" si="462"/>
        <v>201802062</v>
      </c>
      <c r="T46">
        <f t="shared" si="463"/>
        <v>201802068</v>
      </c>
      <c r="U46" s="7">
        <f t="shared" si="533"/>
        <v>0</v>
      </c>
      <c r="V46" t="str">
        <f t="shared" si="537"/>
        <v/>
      </c>
      <c r="W46" t="str">
        <f t="shared" si="538"/>
        <v>,177041078,201802068</v>
      </c>
      <c r="X46" t="str">
        <f t="shared" si="466"/>
        <v/>
      </c>
      <c r="Y46" t="str">
        <f t="shared" si="521"/>
        <v/>
      </c>
      <c r="Z46" s="7" t="str">
        <f t="shared" ref="Z46:AO46" si="568">IFERROR(IF(Y46-$D46*INT(Y46/$D46)=0,$E46,$F46),"")</f>
        <v/>
      </c>
      <c r="AA46" t="str">
        <f t="shared" si="540"/>
        <v/>
      </c>
      <c r="AB46" t="str">
        <f t="shared" si="541"/>
        <v>,177041078,201802068</v>
      </c>
      <c r="AC46" t="str">
        <f t="shared" si="470"/>
        <v/>
      </c>
      <c r="AD46" t="str">
        <f t="shared" si="521"/>
        <v/>
      </c>
      <c r="AE46" s="7" t="str">
        <f t="shared" si="542"/>
        <v/>
      </c>
      <c r="AF46" t="str">
        <f t="shared" si="543"/>
        <v/>
      </c>
      <c r="AG46" t="str">
        <f t="shared" si="544"/>
        <v>,177041078,201802068</v>
      </c>
      <c r="AH46" t="str">
        <f t="shared" si="474"/>
        <v/>
      </c>
      <c r="AI46" t="str">
        <f t="shared" si="521"/>
        <v/>
      </c>
      <c r="AJ46" s="7" t="str">
        <f t="shared" si="545"/>
        <v/>
      </c>
      <c r="AK46" t="str">
        <f t="shared" si="546"/>
        <v/>
      </c>
      <c r="AL46" t="str">
        <f t="shared" si="547"/>
        <v>,177041078,201802068</v>
      </c>
      <c r="AM46" t="str">
        <f t="shared" si="478"/>
        <v/>
      </c>
      <c r="AN46" t="str">
        <f t="shared" ref="AN46:BK46" si="569">IFERROR(ROUNDDOWN(IF(LEFT($C46,1)="*",AM46*IF(RIGHT($C46,LEN($C46)-1)="old",AM46,VALUE(RIGHT($C46,LEN($C46)-1))),AM46+IF(RIGHT($C46,LEN($C46)-1)="old",AM46,VALUE(RIGHT($C46,LEN($C46)-1))))/$D$3,0),"")</f>
        <v/>
      </c>
      <c r="AO46" s="7" t="str">
        <f t="shared" si="549"/>
        <v/>
      </c>
      <c r="AP46" t="str">
        <f t="shared" si="550"/>
        <v/>
      </c>
      <c r="AQ46" t="str">
        <f t="shared" si="551"/>
        <v>,177041078,201802068</v>
      </c>
      <c r="AR46" t="str">
        <f t="shared" si="482"/>
        <v/>
      </c>
      <c r="AS46" t="str">
        <f t="shared" ref="AS46:BK46" si="570">IFERROR(ROUNDDOWN(IF(LEFT($C46,1)="*",AR46*IF(RIGHT($C46,LEN($C46)-1)="old",AR46,VALUE(RIGHT($C46,LEN($C46)-1))),AR46+IF(RIGHT($C46,LEN($C46)-1)="old",AR46,VALUE(RIGHT($C46,LEN($C46)-1))))/$D$3,0),"")</f>
        <v/>
      </c>
      <c r="AT46" s="7" t="str">
        <f t="shared" ref="AT46:BK46" si="571">IFERROR(IF(AS46-$D46*INT(AS46/$D46)=0,$E46,$F46),"")</f>
        <v/>
      </c>
      <c r="AU46" t="str">
        <f t="shared" si="554"/>
        <v/>
      </c>
      <c r="AV46" t="str">
        <f t="shared" si="555"/>
        <v>,177041078,201802068</v>
      </c>
      <c r="AW46" t="str">
        <f t="shared" si="482"/>
        <v/>
      </c>
      <c r="AX46" t="str">
        <f t="shared" ref="AX46:BK46" si="572">IFERROR(ROUNDDOWN(IF(LEFT($C46,1)="*",AW46*IF(RIGHT($C46,LEN($C46)-1)="old",AW46,VALUE(RIGHT($C46,LEN($C46)-1))),AW46+IF(RIGHT($C46,LEN($C46)-1)="old",AW46,VALUE(RIGHT($C46,LEN($C46)-1))))/$D$3,0),"")</f>
        <v/>
      </c>
      <c r="AY46" s="7" t="str">
        <f t="shared" ref="AY46:BM46" si="573">IFERROR(IF(AX46-$D46*INT(AX46/$D46)=0,$E46,$F46),"")</f>
        <v/>
      </c>
      <c r="AZ46" t="str">
        <f t="shared" si="558"/>
        <v/>
      </c>
      <c r="BA46" t="str">
        <f t="shared" si="559"/>
        <v>,177041078,201802068</v>
      </c>
      <c r="BB46" t="str">
        <f t="shared" si="482"/>
        <v/>
      </c>
      <c r="BC46" t="str">
        <f t="shared" ref="BC46:BK46" si="574">IFERROR(ROUNDDOWN(IF(LEFT($C46,1)="*",BB46*IF(RIGHT($C46,LEN($C46)-1)="old",BB46,VALUE(RIGHT($C46,LEN($C46)-1))),BB46+IF(RIGHT($C46,LEN($C46)-1)="old",BB46,VALUE(RIGHT($C46,LEN($C46)-1))))/$D$3,0),"")</f>
        <v/>
      </c>
      <c r="BD46" s="7" t="str">
        <f t="shared" ref="BD46:BM46" si="575">IFERROR(IF(BC46-$D46*INT(BC46/$D46)=0,$E46,$F46),"")</f>
        <v/>
      </c>
      <c r="BE46" t="str">
        <f t="shared" si="562"/>
        <v/>
      </c>
      <c r="BF46" t="str">
        <f t="shared" si="563"/>
        <v>,177041078,201802068</v>
      </c>
      <c r="BG46" t="str">
        <f t="shared" si="482"/>
        <v/>
      </c>
      <c r="BH46" t="str">
        <f t="shared" ref="BH46:BK46" si="576">IFERROR(ROUNDDOWN(IF(LEFT($C46,1)="*",BG46*IF(RIGHT($C46,LEN($C46)-1)="old",BG46,VALUE(RIGHT($C46,LEN($C46)-1))),BG46+IF(RIGHT($C46,LEN($C46)-1)="old",BG46,VALUE(RIGHT($C46,LEN($C46)-1))))/$D$3,0),"")</f>
        <v/>
      </c>
      <c r="BI46" s="7" t="str">
        <f t="shared" ref="BI46:BM46" si="577">IFERROR(IF(BH46-$D46*INT(BH46/$D46)=0,$E46,$F46),"")</f>
        <v/>
      </c>
      <c r="BJ46" t="str">
        <f t="shared" si="566"/>
        <v/>
      </c>
      <c r="BK46" t="str">
        <f t="shared" si="567"/>
        <v>,177041078,201802068</v>
      </c>
    </row>
    <row r="47" spans="1:65" x14ac:dyDescent="0.25">
      <c r="B47">
        <v>2</v>
      </c>
      <c r="C47" t="str">
        <f>"*old"</f>
        <v>*old</v>
      </c>
      <c r="D47">
        <v>13</v>
      </c>
      <c r="E47">
        <v>1</v>
      </c>
      <c r="F47">
        <v>3</v>
      </c>
      <c r="I47" s="7" t="str">
        <f>IF(E44=B47,BJ44,"")&amp;IF(F44=B47,BK44,"")&amp;IF(E45=B47,BJ45,"")&amp;IF(F45=B47,BK45,"")&amp;IF(E46=B47,BJ46,"")&amp;IF(F46=B47,BK46,"")</f>
        <v>,3740147530</v>
      </c>
      <c r="J47">
        <f>LEN(I47)-LEN(SUBSTITUTE(I47,",",""))</f>
        <v>1</v>
      </c>
      <c r="K47">
        <f t="shared" si="94"/>
        <v>5</v>
      </c>
      <c r="L47" s="7" t="str">
        <f>IF(E48=B47,BJ48,"")&amp;IF(F48=B47,BK48,"")</f>
        <v/>
      </c>
      <c r="M47">
        <f>LEN(L47)-LEN(SUBSTITUTE(L47,",",""))</f>
        <v>0</v>
      </c>
      <c r="N47">
        <f t="shared" si="458"/>
        <v>3740147530</v>
      </c>
      <c r="O47">
        <f t="shared" si="459"/>
        <v>1.3988703546165101E+19</v>
      </c>
      <c r="P47" s="7">
        <f t="shared" si="499"/>
        <v>1</v>
      </c>
      <c r="Q47" t="str">
        <f t="shared" si="535"/>
        <v>,13988703546165100000</v>
      </c>
      <c r="R47" t="str">
        <f t="shared" si="536"/>
        <v/>
      </c>
      <c r="S47" t="str">
        <f t="shared" si="462"/>
        <v/>
      </c>
      <c r="T47" t="str">
        <f t="shared" si="463"/>
        <v/>
      </c>
      <c r="U47" s="7" t="str">
        <f t="shared" si="533"/>
        <v/>
      </c>
      <c r="V47" t="str">
        <f t="shared" si="537"/>
        <v>,13988703546165100000</v>
      </c>
      <c r="W47" t="str">
        <f t="shared" si="538"/>
        <v/>
      </c>
      <c r="X47" t="str">
        <f t="shared" si="466"/>
        <v/>
      </c>
      <c r="Y47" t="str">
        <f t="shared" si="521"/>
        <v/>
      </c>
      <c r="Z47" s="7" t="str">
        <f t="shared" ref="Z47:AO47" si="578">IFERROR(IF(Y47-$D47*INT(Y47/$D47)=0,$E47,$F47),"")</f>
        <v/>
      </c>
      <c r="AA47" t="str">
        <f t="shared" si="540"/>
        <v>,13988703546165100000</v>
      </c>
      <c r="AB47" t="str">
        <f t="shared" si="541"/>
        <v/>
      </c>
      <c r="AC47" t="str">
        <f t="shared" si="470"/>
        <v/>
      </c>
      <c r="AD47" t="str">
        <f t="shared" si="521"/>
        <v/>
      </c>
      <c r="AE47" s="7" t="str">
        <f t="shared" si="542"/>
        <v/>
      </c>
      <c r="AF47" t="str">
        <f t="shared" si="543"/>
        <v>,13988703546165100000</v>
      </c>
      <c r="AG47" t="str">
        <f t="shared" si="544"/>
        <v/>
      </c>
      <c r="AH47" t="str">
        <f t="shared" si="474"/>
        <v/>
      </c>
      <c r="AI47" t="str">
        <f t="shared" si="521"/>
        <v/>
      </c>
      <c r="AJ47" s="7" t="str">
        <f t="shared" si="545"/>
        <v/>
      </c>
      <c r="AK47" t="str">
        <f t="shared" si="546"/>
        <v>,13988703546165100000</v>
      </c>
      <c r="AL47" t="str">
        <f t="shared" si="547"/>
        <v/>
      </c>
      <c r="AM47" t="str">
        <f t="shared" si="478"/>
        <v/>
      </c>
      <c r="AN47" t="str">
        <f t="shared" ref="AN47:BK47" si="579">IFERROR(ROUNDDOWN(IF(LEFT($C47,1)="*",AM47*IF(RIGHT($C47,LEN($C47)-1)="old",AM47,VALUE(RIGHT($C47,LEN($C47)-1))),AM47+IF(RIGHT($C47,LEN($C47)-1)="old",AM47,VALUE(RIGHT($C47,LEN($C47)-1))))/$D$3,0),"")</f>
        <v/>
      </c>
      <c r="AO47" s="7" t="str">
        <f t="shared" si="549"/>
        <v/>
      </c>
      <c r="AP47" t="str">
        <f t="shared" si="550"/>
        <v>,13988703546165100000</v>
      </c>
      <c r="AQ47" t="str">
        <f t="shared" si="551"/>
        <v/>
      </c>
      <c r="AR47" t="str">
        <f t="shared" si="482"/>
        <v/>
      </c>
      <c r="AS47" t="str">
        <f t="shared" ref="AS47:BK47" si="580">IFERROR(ROUNDDOWN(IF(LEFT($C47,1)="*",AR47*IF(RIGHT($C47,LEN($C47)-1)="old",AR47,VALUE(RIGHT($C47,LEN($C47)-1))),AR47+IF(RIGHT($C47,LEN($C47)-1)="old",AR47,VALUE(RIGHT($C47,LEN($C47)-1))))/$D$3,0),"")</f>
        <v/>
      </c>
      <c r="AT47" s="7" t="str">
        <f t="shared" ref="AT47:BK47" si="581">IFERROR(IF(AS47-$D47*INT(AS47/$D47)=0,$E47,$F47),"")</f>
        <v/>
      </c>
      <c r="AU47" t="str">
        <f t="shared" si="554"/>
        <v>,13988703546165100000</v>
      </c>
      <c r="AV47" t="str">
        <f t="shared" si="555"/>
        <v/>
      </c>
      <c r="AW47" t="str">
        <f t="shared" si="482"/>
        <v/>
      </c>
      <c r="AX47" t="str">
        <f t="shared" ref="AX47:BK47" si="582">IFERROR(ROUNDDOWN(IF(LEFT($C47,1)="*",AW47*IF(RIGHT($C47,LEN($C47)-1)="old",AW47,VALUE(RIGHT($C47,LEN($C47)-1))),AW47+IF(RIGHT($C47,LEN($C47)-1)="old",AW47,VALUE(RIGHT($C47,LEN($C47)-1))))/$D$3,0),"")</f>
        <v/>
      </c>
      <c r="AY47" s="7" t="str">
        <f t="shared" ref="AY47:BM47" si="583">IFERROR(IF(AX47-$D47*INT(AX47/$D47)=0,$E47,$F47),"")</f>
        <v/>
      </c>
      <c r="AZ47" t="str">
        <f t="shared" si="558"/>
        <v>,13988703546165100000</v>
      </c>
      <c r="BA47" t="str">
        <f t="shared" si="559"/>
        <v/>
      </c>
      <c r="BB47" t="str">
        <f t="shared" si="482"/>
        <v/>
      </c>
      <c r="BC47" t="str">
        <f t="shared" ref="BC47:BK47" si="584">IFERROR(ROUNDDOWN(IF(LEFT($C47,1)="*",BB47*IF(RIGHT($C47,LEN($C47)-1)="old",BB47,VALUE(RIGHT($C47,LEN($C47)-1))),BB47+IF(RIGHT($C47,LEN($C47)-1)="old",BB47,VALUE(RIGHT($C47,LEN($C47)-1))))/$D$3,0),"")</f>
        <v/>
      </c>
      <c r="BD47" s="7" t="str">
        <f t="shared" ref="BD47:BM47" si="585">IFERROR(IF(BC47-$D47*INT(BC47/$D47)=0,$E47,$F47),"")</f>
        <v/>
      </c>
      <c r="BE47" t="str">
        <f t="shared" si="562"/>
        <v>,13988703546165100000</v>
      </c>
      <c r="BF47" t="str">
        <f t="shared" si="563"/>
        <v/>
      </c>
      <c r="BG47" t="str">
        <f t="shared" si="482"/>
        <v/>
      </c>
      <c r="BH47" t="str">
        <f t="shared" ref="BH47:BK47" si="586">IFERROR(ROUNDDOWN(IF(LEFT($C47,1)="*",BG47*IF(RIGHT($C47,LEN($C47)-1)="old",BG47,VALUE(RIGHT($C47,LEN($C47)-1))),BG47+IF(RIGHT($C47,LEN($C47)-1)="old",BG47,VALUE(RIGHT($C47,LEN($C47)-1))))/$D$3,0),"")</f>
        <v/>
      </c>
      <c r="BI47" s="7" t="str">
        <f t="shared" ref="BI47:BM47" si="587">IFERROR(IF(BH47-$D47*INT(BH47/$D47)=0,$E47,$F47),"")</f>
        <v/>
      </c>
      <c r="BJ47" t="str">
        <f t="shared" si="566"/>
        <v>,13988703546165100000</v>
      </c>
      <c r="BK47" t="str">
        <f t="shared" si="567"/>
        <v/>
      </c>
    </row>
    <row r="48" spans="1:65" x14ac:dyDescent="0.25">
      <c r="B48">
        <v>3</v>
      </c>
      <c r="C48" t="str">
        <f>"+3"</f>
        <v>+3</v>
      </c>
      <c r="D48">
        <v>17</v>
      </c>
      <c r="E48">
        <v>0</v>
      </c>
      <c r="F48">
        <v>1</v>
      </c>
      <c r="I48" s="7" t="str">
        <f>IF(E45=B48,BJ45,"")&amp;IF(F45=B48,BK45,"")&amp;IF(E46=B48,BJ46,"")&amp;IF(F46=B48,BK46,"")&amp;IF(E47=B48,BJ47,"")&amp;IF(F47=B48,BK47,"")</f>
        <v>,206754257,15476856790,8937479331,23321138422,3130708670094190,3787152257,2846275677</v>
      </c>
      <c r="J48">
        <f>LEN(I48)-LEN(SUBSTITUTE(I48,",",""))</f>
        <v>7</v>
      </c>
      <c r="K48">
        <f t="shared" si="94"/>
        <v>57</v>
      </c>
      <c r="L48" s="7"/>
      <c r="M48">
        <f>LEN(L48)-LEN(SUBSTITUTE(L48,",",""))</f>
        <v>0</v>
      </c>
      <c r="N48">
        <f t="shared" si="458"/>
        <v>206754257</v>
      </c>
      <c r="O48">
        <f t="shared" si="459"/>
        <v>206754260</v>
      </c>
      <c r="P48" s="7">
        <f t="shared" si="499"/>
        <v>1</v>
      </c>
      <c r="Q48" t="str">
        <f t="shared" si="535"/>
        <v/>
      </c>
      <c r="R48" t="str">
        <f t="shared" si="536"/>
        <v>,206754260</v>
      </c>
      <c r="S48">
        <f t="shared" si="462"/>
        <v>15476856790</v>
      </c>
      <c r="T48">
        <f t="shared" si="463"/>
        <v>15476856793</v>
      </c>
      <c r="U48" s="7">
        <f t="shared" si="533"/>
        <v>1</v>
      </c>
      <c r="V48" t="str">
        <f t="shared" si="537"/>
        <v/>
      </c>
      <c r="W48" t="str">
        <f t="shared" si="538"/>
        <v>,206754260,15476856793</v>
      </c>
      <c r="X48">
        <f t="shared" si="466"/>
        <v>8937479331</v>
      </c>
      <c r="Y48">
        <f t="shared" ref="Y48:AN48" si="588">IFERROR(ROUNDDOWN(IF(LEFT($C48,1)="*",X48*IF(RIGHT($C48,LEN($C48)-1)="old",X48,VALUE(RIGHT($C48,LEN($C48)-1))),X48+IF(RIGHT($C48,LEN($C48)-1)="old",X48,VALUE(RIGHT($C48,LEN($C48)-1))))/$D$3,0),"")</f>
        <v>8937479334</v>
      </c>
      <c r="Z48" s="7">
        <f t="shared" ref="Z48:AO48" si="589">IFERROR(IF(Y48-$D48*INT(Y48/$D48)=0,$E48,$F48),"")</f>
        <v>1</v>
      </c>
      <c r="AA48" t="str">
        <f t="shared" si="540"/>
        <v/>
      </c>
      <c r="AB48" t="str">
        <f t="shared" si="541"/>
        <v>,206754260,15476856793,8937479334</v>
      </c>
      <c r="AC48">
        <f t="shared" si="470"/>
        <v>23321138422</v>
      </c>
      <c r="AD48">
        <f t="shared" si="521"/>
        <v>23321138425</v>
      </c>
      <c r="AE48" s="7">
        <f t="shared" si="542"/>
        <v>1</v>
      </c>
      <c r="AF48" t="str">
        <f t="shared" si="543"/>
        <v/>
      </c>
      <c r="AG48" t="str">
        <f t="shared" si="544"/>
        <v>,206754260,15476856793,8937479334,23321138425</v>
      </c>
      <c r="AH48">
        <f t="shared" si="474"/>
        <v>3130708670094190</v>
      </c>
      <c r="AI48">
        <f t="shared" si="521"/>
        <v>3130708670094190</v>
      </c>
      <c r="AJ48" s="7">
        <f t="shared" si="545"/>
        <v>1</v>
      </c>
      <c r="AK48" t="str">
        <f t="shared" si="546"/>
        <v/>
      </c>
      <c r="AL48" t="str">
        <f t="shared" si="547"/>
        <v>,206754260,15476856793,8937479334,23321138425,3130708670094190</v>
      </c>
      <c r="AM48">
        <f t="shared" si="478"/>
        <v>3787152257</v>
      </c>
      <c r="AN48">
        <f t="shared" ref="AN48:BK48" si="590">IFERROR(ROUNDDOWN(IF(LEFT($C48,1)="*",AM48*IF(RIGHT($C48,LEN($C48)-1)="old",AM48,VALUE(RIGHT($C48,LEN($C48)-1))),AM48+IF(RIGHT($C48,LEN($C48)-1)="old",AM48,VALUE(RIGHT($C48,LEN($C48)-1))))/$D$3,0),"")</f>
        <v>3787152260</v>
      </c>
      <c r="AO48" s="7">
        <f t="shared" si="549"/>
        <v>1</v>
      </c>
      <c r="AP48" t="str">
        <f t="shared" si="550"/>
        <v/>
      </c>
      <c r="AQ48" t="str">
        <f t="shared" si="551"/>
        <v>,206754260,15476856793,8937479334,23321138425,3130708670094190,3787152260</v>
      </c>
      <c r="AR48">
        <f t="shared" si="482"/>
        <v>2846275677</v>
      </c>
      <c r="AS48">
        <f t="shared" ref="AS48:BK48" si="591">IFERROR(ROUNDDOWN(IF(LEFT($C48,1)="*",AR48*IF(RIGHT($C48,LEN($C48)-1)="old",AR48,VALUE(RIGHT($C48,LEN($C48)-1))),AR48+IF(RIGHT($C48,LEN($C48)-1)="old",AR48,VALUE(RIGHT($C48,LEN($C48)-1))))/$D$3,0),"")</f>
        <v>2846275680</v>
      </c>
      <c r="AT48" s="7">
        <f t="shared" ref="AT48:BK48" si="592">IFERROR(IF(AS48-$D48*INT(AS48/$D48)=0,$E48,$F48),"")</f>
        <v>1</v>
      </c>
      <c r="AU48" t="str">
        <f t="shared" si="554"/>
        <v/>
      </c>
      <c r="AV48" t="str">
        <f t="shared" si="555"/>
        <v>,206754260,15476856793,8937479334,23321138425,3130708670094190,3787152260,2846275680</v>
      </c>
      <c r="AW48" t="str">
        <f t="shared" si="482"/>
        <v/>
      </c>
      <c r="AX48" t="str">
        <f t="shared" ref="AX48:BK48" si="593">IFERROR(ROUNDDOWN(IF(LEFT($C48,1)="*",AW48*IF(RIGHT($C48,LEN($C48)-1)="old",AW48,VALUE(RIGHT($C48,LEN($C48)-1))),AW48+IF(RIGHT($C48,LEN($C48)-1)="old",AW48,VALUE(RIGHT($C48,LEN($C48)-1))))/$D$3,0),"")</f>
        <v/>
      </c>
      <c r="AY48" s="7" t="str">
        <f t="shared" ref="AY48:BM48" si="594">IFERROR(IF(AX48-$D48*INT(AX48/$D48)=0,$E48,$F48),"")</f>
        <v/>
      </c>
      <c r="AZ48" t="str">
        <f t="shared" si="558"/>
        <v/>
      </c>
      <c r="BA48" t="str">
        <f t="shared" si="559"/>
        <v>,206754260,15476856793,8937479334,23321138425,3130708670094190,3787152260,2846275680</v>
      </c>
      <c r="BB48" t="str">
        <f t="shared" si="482"/>
        <v/>
      </c>
      <c r="BC48" t="str">
        <f t="shared" ref="BC48:BK48" si="595">IFERROR(ROUNDDOWN(IF(LEFT($C48,1)="*",BB48*IF(RIGHT($C48,LEN($C48)-1)="old",BB48,VALUE(RIGHT($C48,LEN($C48)-1))),BB48+IF(RIGHT($C48,LEN($C48)-1)="old",BB48,VALUE(RIGHT($C48,LEN($C48)-1))))/$D$3,0),"")</f>
        <v/>
      </c>
      <c r="BD48" s="7" t="str">
        <f t="shared" ref="BD48:BM48" si="596">IFERROR(IF(BC48-$D48*INT(BC48/$D48)=0,$E48,$F48),"")</f>
        <v/>
      </c>
      <c r="BE48" t="str">
        <f t="shared" si="562"/>
        <v/>
      </c>
      <c r="BF48" t="str">
        <f t="shared" si="563"/>
        <v>,206754260,15476856793,8937479334,23321138425,3130708670094190,3787152260,2846275680</v>
      </c>
      <c r="BG48" t="str">
        <f t="shared" si="482"/>
        <v/>
      </c>
      <c r="BH48" t="str">
        <f t="shared" ref="BH48:BK48" si="597">IFERROR(ROUNDDOWN(IF(LEFT($C48,1)="*",BG48*IF(RIGHT($C48,LEN($C48)-1)="old",BG48,VALUE(RIGHT($C48,LEN($C48)-1))),BG48+IF(RIGHT($C48,LEN($C48)-1)="old",BG48,VALUE(RIGHT($C48,LEN($C48)-1))))/$D$3,0),"")</f>
        <v/>
      </c>
      <c r="BI48" s="7" t="str">
        <f t="shared" ref="BI48:BM48" si="598">IFERROR(IF(BH48-$D48*INT(BH48/$D48)=0,$E48,$F48),"")</f>
        <v/>
      </c>
      <c r="BJ48" t="str">
        <f t="shared" si="566"/>
        <v/>
      </c>
      <c r="BK48" t="str">
        <f t="shared" si="567"/>
        <v>,206754260,15476856793,8937479334,23321138425,3130708670094190,3787152260,2846275680</v>
      </c>
    </row>
    <row r="49" spans="1:65" x14ac:dyDescent="0.25">
      <c r="A49" s="6">
        <v>12</v>
      </c>
      <c r="B49" s="6">
        <v>0</v>
      </c>
      <c r="C49" s="6" t="str">
        <f>"*19"</f>
        <v>*19</v>
      </c>
      <c r="D49" s="6">
        <v>23</v>
      </c>
      <c r="E49" s="6">
        <v>2</v>
      </c>
      <c r="F49" s="6">
        <v>3</v>
      </c>
      <c r="G49" s="6"/>
      <c r="H49" s="6"/>
      <c r="I49" s="6" t="str">
        <f>IF(E46=B49,BJ46,"")&amp;IF(F46=B49,BK46,"")&amp;IF(E47=B49,BJ47,"")&amp;IF(F47=B49,BK47,"")&amp;IF(E48=B49,BJ48,"")&amp;IF(F48=B49,BK48,"")</f>
        <v>,177041078,201802068</v>
      </c>
      <c r="J49" s="6">
        <f>LEN(I49)-LEN(SUBSTITUTE(I49,",",""))</f>
        <v>2</v>
      </c>
      <c r="K49" s="6">
        <f>K45+J49</f>
        <v>56</v>
      </c>
      <c r="L49" s="6" t="str">
        <f>IF(E50=B49,BJ50,"")&amp;IF(F50=B49,BK50,"")&amp;IF(E51=B49,BJ51,"")&amp;IF(F51=B49,BK51,"")&amp;IF(E52=B49,BJ52,"")&amp;IF(F52=B49,BK52,"")</f>
        <v>,206754266,15476856799,8937479340,23321138431,3130708670094200,3787152266,2846275686</v>
      </c>
      <c r="M49" s="10">
        <f>LEN(L49)-LEN(SUBSTITUTE(L49,",",""))</f>
        <v>7</v>
      </c>
      <c r="N49" s="6">
        <f t="shared" si="458"/>
        <v>177041078</v>
      </c>
      <c r="O49" s="6">
        <f t="shared" si="459"/>
        <v>3363780482</v>
      </c>
      <c r="P49" s="6">
        <f t="shared" si="499"/>
        <v>3</v>
      </c>
      <c r="Q49" s="6" t="str">
        <f t="shared" si="535"/>
        <v/>
      </c>
      <c r="R49" s="6" t="str">
        <f t="shared" si="536"/>
        <v>,3363780482</v>
      </c>
      <c r="S49" s="6">
        <f t="shared" si="462"/>
        <v>201802068</v>
      </c>
      <c r="T49" s="6">
        <f t="shared" si="463"/>
        <v>3834239292</v>
      </c>
      <c r="U49" s="6">
        <f t="shared" si="533"/>
        <v>3</v>
      </c>
      <c r="V49" s="6" t="str">
        <f t="shared" si="537"/>
        <v/>
      </c>
      <c r="W49" s="6" t="str">
        <f t="shared" si="538"/>
        <v>,3363780482,3834239292</v>
      </c>
      <c r="X49" s="6" t="str">
        <f t="shared" si="462"/>
        <v/>
      </c>
      <c r="Y49" s="6" t="str">
        <f t="shared" ref="Y49:AN49" si="599">IFERROR(ROUNDDOWN(IF(LEFT($C49,1)="*",X49*IF(RIGHT($C49,LEN($C49)-1)="old",X49,VALUE(RIGHT($C49,LEN($C49)-1))),X49+IF(RIGHT($C49,LEN($C49)-1)="old",X49,VALUE(RIGHT($C49,LEN($C49)-1))))/$D$3,0),"")</f>
        <v/>
      </c>
      <c r="Z49" s="6" t="str">
        <f t="shared" ref="Z49:AO49" si="600">IFERROR(IF(Y49-$D49*INT(Y49/$D49)=0,$E49,$F49),"")</f>
        <v/>
      </c>
      <c r="AA49" s="6" t="str">
        <f t="shared" si="540"/>
        <v/>
      </c>
      <c r="AB49" s="6" t="str">
        <f t="shared" si="541"/>
        <v>,3363780482,3834239292</v>
      </c>
      <c r="AC49" s="6" t="str">
        <f t="shared" si="462"/>
        <v/>
      </c>
      <c r="AD49" s="6" t="str">
        <f t="shared" ref="AD49:AS49" si="601">IFERROR(ROUNDDOWN(IF(LEFT($C49,1)="*",AC49*IF(RIGHT($C49,LEN($C49)-1)="old",AC49,VALUE(RIGHT($C49,LEN($C49)-1))),AC49+IF(RIGHT($C49,LEN($C49)-1)="old",AC49,VALUE(RIGHT($C49,LEN($C49)-1))))/$D$3,0),"")</f>
        <v/>
      </c>
      <c r="AE49" s="6" t="str">
        <f t="shared" si="542"/>
        <v/>
      </c>
      <c r="AF49" s="6" t="str">
        <f t="shared" si="543"/>
        <v/>
      </c>
      <c r="AG49" s="6" t="str">
        <f t="shared" si="544"/>
        <v>,3363780482,3834239292</v>
      </c>
      <c r="AH49" s="6" t="str">
        <f t="shared" si="462"/>
        <v/>
      </c>
      <c r="AI49" s="6" t="str">
        <f t="shared" ref="AI49:AX49" si="602">IFERROR(ROUNDDOWN(IF(LEFT($C49,1)="*",AH49*IF(RIGHT($C49,LEN($C49)-1)="old",AH49,VALUE(RIGHT($C49,LEN($C49)-1))),AH49+IF(RIGHT($C49,LEN($C49)-1)="old",AH49,VALUE(RIGHT($C49,LEN($C49)-1))))/$D$3,0),"")</f>
        <v/>
      </c>
      <c r="AJ49" s="6" t="str">
        <f t="shared" si="545"/>
        <v/>
      </c>
      <c r="AK49" s="6" t="str">
        <f t="shared" si="546"/>
        <v/>
      </c>
      <c r="AL49" s="6" t="str">
        <f t="shared" si="547"/>
        <v>,3363780482,3834239292</v>
      </c>
      <c r="AM49" s="6" t="str">
        <f t="shared" si="478"/>
        <v/>
      </c>
      <c r="AN49" s="6" t="str">
        <f t="shared" ref="AN49:BC49" si="603">IFERROR(ROUNDDOWN(IF(LEFT($C49,1)="*",AM49*IF(RIGHT($C49,LEN($C49)-1)="old",AM49,VALUE(RIGHT($C49,LEN($C49)-1))),AM49+IF(RIGHT($C49,LEN($C49)-1)="old",AM49,VALUE(RIGHT($C49,LEN($C49)-1))))/$D$3,0),"")</f>
        <v/>
      </c>
      <c r="AO49" s="6" t="str">
        <f t="shared" si="549"/>
        <v/>
      </c>
      <c r="AP49" s="6" t="str">
        <f t="shared" si="550"/>
        <v/>
      </c>
      <c r="AQ49" s="6" t="str">
        <f t="shared" si="551"/>
        <v>,3363780482,3834239292</v>
      </c>
      <c r="AR49" s="6" t="str">
        <f t="shared" si="478"/>
        <v/>
      </c>
      <c r="AS49" s="6" t="str">
        <f t="shared" ref="AS49:BK49" si="604">IFERROR(ROUNDDOWN(IF(LEFT($C49,1)="*",AR49*IF(RIGHT($C49,LEN($C49)-1)="old",AR49,VALUE(RIGHT($C49,LEN($C49)-1))),AR49+IF(RIGHT($C49,LEN($C49)-1)="old",AR49,VALUE(RIGHT($C49,LEN($C49)-1))))/$D$3,0),"")</f>
        <v/>
      </c>
      <c r="AT49" s="6" t="str">
        <f t="shared" ref="AT49:BK49" si="605">IFERROR(IF(AS49-$D49*INT(AS49/$D49)=0,$E49,$F49),"")</f>
        <v/>
      </c>
      <c r="AU49" s="6" t="str">
        <f t="shared" si="554"/>
        <v/>
      </c>
      <c r="AV49" s="6" t="str">
        <f t="shared" si="555"/>
        <v>,3363780482,3834239292</v>
      </c>
      <c r="AW49" s="6" t="str">
        <f t="shared" si="478"/>
        <v/>
      </c>
      <c r="AX49" s="6" t="str">
        <f t="shared" ref="AX49:BM49" si="606">IFERROR(ROUNDDOWN(IF(LEFT($C49,1)="*",AW49*IF(RIGHT($C49,LEN($C49)-1)="old",AW49,VALUE(RIGHT($C49,LEN($C49)-1))),AW49+IF(RIGHT($C49,LEN($C49)-1)="old",AW49,VALUE(RIGHT($C49,LEN($C49)-1))))/$D$3,0),"")</f>
        <v/>
      </c>
      <c r="AY49" s="6" t="str">
        <f t="shared" ref="AY49:BK49" si="607">IFERROR(IF(AX49-$D49*INT(AX49/$D49)=0,$E49,$F49),"")</f>
        <v/>
      </c>
      <c r="AZ49" s="6" t="str">
        <f t="shared" si="558"/>
        <v/>
      </c>
      <c r="BA49" s="6" t="str">
        <f t="shared" si="559"/>
        <v>,3363780482,3834239292</v>
      </c>
      <c r="BB49" s="6" t="str">
        <f t="shared" si="478"/>
        <v/>
      </c>
      <c r="BC49" s="6" t="str">
        <f t="shared" ref="BC49:BM49" si="608">IFERROR(ROUNDDOWN(IF(LEFT($C49,1)="*",BB49*IF(RIGHT($C49,LEN($C49)-1)="old",BB49,VALUE(RIGHT($C49,LEN($C49)-1))),BB49+IF(RIGHT($C49,LEN($C49)-1)="old",BB49,VALUE(RIGHT($C49,LEN($C49)-1))))/$D$3,0),"")</f>
        <v/>
      </c>
      <c r="BD49" s="6" t="str">
        <f t="shared" ref="BD49:BK49" si="609">IFERROR(IF(BC49-$D49*INT(BC49/$D49)=0,$E49,$F49),"")</f>
        <v/>
      </c>
      <c r="BE49" s="6" t="str">
        <f t="shared" si="562"/>
        <v/>
      </c>
      <c r="BF49" s="6" t="str">
        <f t="shared" si="563"/>
        <v>,3363780482,3834239292</v>
      </c>
      <c r="BG49" s="6" t="str">
        <f t="shared" si="482"/>
        <v/>
      </c>
      <c r="BH49" s="6" t="str">
        <f t="shared" ref="BH49:BM49" si="610">IFERROR(ROUNDDOWN(IF(LEFT($C49,1)="*",BG49*IF(RIGHT($C49,LEN($C49)-1)="old",BG49,VALUE(RIGHT($C49,LEN($C49)-1))),BG49+IF(RIGHT($C49,LEN($C49)-1)="old",BG49,VALUE(RIGHT($C49,LEN($C49)-1))))/$D$3,0),"")</f>
        <v/>
      </c>
      <c r="BI49" s="6" t="str">
        <f t="shared" ref="BI49:BK49" si="611">IFERROR(IF(BH49-$D49*INT(BH49/$D49)=0,$E49,$F49),"")</f>
        <v/>
      </c>
      <c r="BJ49" s="6" t="str">
        <f t="shared" si="566"/>
        <v/>
      </c>
      <c r="BK49" s="6" t="str">
        <f t="shared" si="567"/>
        <v>,3363780482,3834239292</v>
      </c>
      <c r="BL49" s="6"/>
      <c r="BM49" s="6"/>
    </row>
    <row r="50" spans="1:65" x14ac:dyDescent="0.25">
      <c r="A50" s="6"/>
      <c r="B50" s="6">
        <v>1</v>
      </c>
      <c r="C50" s="6" t="str">
        <f>"+6"</f>
        <v>+6</v>
      </c>
      <c r="D50" s="6">
        <v>19</v>
      </c>
      <c r="E50" s="6">
        <v>2</v>
      </c>
      <c r="F50" s="6">
        <v>0</v>
      </c>
      <c r="G50" s="6"/>
      <c r="H50" s="6"/>
      <c r="I50" s="6" t="str">
        <f>IF(E47=B50,BJ47,"")&amp;IF(F47=B50,BK47,"")&amp;IF(E48=B50,BJ48,"")&amp;IF(F48=B50,BK48,"")&amp;IF(E49=B50,BJ49,"")&amp;IF(F49=B50,BK49,"")</f>
        <v>,13988703546165100000,206754260,15476856793,8937479334,23321138425,3130708670094190,3787152260,2846275680</v>
      </c>
      <c r="J50" s="6">
        <f>LEN(I50)-LEN(SUBSTITUTE(I50,",",""))</f>
        <v>8</v>
      </c>
      <c r="K50" s="6">
        <f t="shared" si="94"/>
        <v>60</v>
      </c>
      <c r="L50" s="6" t="str">
        <f>IF(E51=B50,BJ51,"")&amp;IF(F51=B50,BK51,"")&amp;IF(E52=B50,BJ52,"")&amp;IF(F52=B50,BK52,"")</f>
        <v>,1,95683826902492E+38,3363780485,3834239295</v>
      </c>
      <c r="M50" s="10">
        <f>LEN(L50)-LEN(SUBSTITUTE(L50,",",""))</f>
        <v>4</v>
      </c>
      <c r="N50" s="6">
        <f t="shared" si="458"/>
        <v>1.3988703546165101E+19</v>
      </c>
      <c r="O50" s="6">
        <f t="shared" si="459"/>
        <v>1.3988703546165101E+19</v>
      </c>
      <c r="P50" s="6">
        <f t="shared" si="499"/>
        <v>2</v>
      </c>
      <c r="Q50" s="6" t="str">
        <f t="shared" si="535"/>
        <v>,13988703546165100000</v>
      </c>
      <c r="R50" s="6" t="str">
        <f t="shared" si="536"/>
        <v/>
      </c>
      <c r="S50" s="6">
        <f t="shared" si="462"/>
        <v>206754260</v>
      </c>
      <c r="T50" s="6">
        <f t="shared" si="463"/>
        <v>206754266</v>
      </c>
      <c r="U50" s="6">
        <f t="shared" si="533"/>
        <v>0</v>
      </c>
      <c r="V50" s="6" t="str">
        <f t="shared" si="537"/>
        <v>,13988703546165100000</v>
      </c>
      <c r="W50" s="6" t="str">
        <f t="shared" si="538"/>
        <v>,206754266</v>
      </c>
      <c r="X50" s="6">
        <f t="shared" si="462"/>
        <v>15476856793</v>
      </c>
      <c r="Y50" s="6">
        <f t="shared" ref="Y50:AN50" si="612">IFERROR(ROUNDDOWN(IF(LEFT($C50,1)="*",X50*IF(RIGHT($C50,LEN($C50)-1)="old",X50,VALUE(RIGHT($C50,LEN($C50)-1))),X50+IF(RIGHT($C50,LEN($C50)-1)="old",X50,VALUE(RIGHT($C50,LEN($C50)-1))))/$D$3,0),"")</f>
        <v>15476856799</v>
      </c>
      <c r="Z50" s="6">
        <f t="shared" ref="Z50:AO50" si="613">IFERROR(IF(Y50-$D50*INT(Y50/$D50)=0,$E50,$F50),"")</f>
        <v>0</v>
      </c>
      <c r="AA50" s="6" t="str">
        <f t="shared" si="540"/>
        <v>,13988703546165100000</v>
      </c>
      <c r="AB50" s="6" t="str">
        <f t="shared" si="541"/>
        <v>,206754266,15476856799</v>
      </c>
      <c r="AC50" s="6">
        <f t="shared" si="462"/>
        <v>8937479334</v>
      </c>
      <c r="AD50" s="6">
        <f t="shared" ref="AD50:AS50" si="614">IFERROR(ROUNDDOWN(IF(LEFT($C50,1)="*",AC50*IF(RIGHT($C50,LEN($C50)-1)="old",AC50,VALUE(RIGHT($C50,LEN($C50)-1))),AC50+IF(RIGHT($C50,LEN($C50)-1)="old",AC50,VALUE(RIGHT($C50,LEN($C50)-1))))/$D$3,0),"")</f>
        <v>8937479340</v>
      </c>
      <c r="AE50" s="6">
        <f t="shared" ref="AE50:AT50" si="615">IFERROR(IF(AD50-$D50*INT(AD50/$D50)=0,$E50,$F50),"")</f>
        <v>0</v>
      </c>
      <c r="AF50" s="6" t="str">
        <f t="shared" si="543"/>
        <v>,13988703546165100000</v>
      </c>
      <c r="AG50" s="6" t="str">
        <f t="shared" si="544"/>
        <v>,206754266,15476856799,8937479340</v>
      </c>
      <c r="AH50" s="6">
        <f t="shared" si="462"/>
        <v>23321138425</v>
      </c>
      <c r="AI50" s="6">
        <f t="shared" ref="AI50:AX50" si="616">IFERROR(ROUNDDOWN(IF(LEFT($C50,1)="*",AH50*IF(RIGHT($C50,LEN($C50)-1)="old",AH50,VALUE(RIGHT($C50,LEN($C50)-1))),AH50+IF(RIGHT($C50,LEN($C50)-1)="old",AH50,VALUE(RIGHT($C50,LEN($C50)-1))))/$D$3,0),"")</f>
        <v>23321138431</v>
      </c>
      <c r="AJ50" s="6">
        <f t="shared" ref="AJ50:AY50" si="617">IFERROR(IF(AI50-$D50*INT(AI50/$D50)=0,$E50,$F50),"")</f>
        <v>0</v>
      </c>
      <c r="AK50" s="6" t="str">
        <f t="shared" si="546"/>
        <v>,13988703546165100000</v>
      </c>
      <c r="AL50" s="6" t="str">
        <f t="shared" si="547"/>
        <v>,206754266,15476856799,8937479340,23321138431</v>
      </c>
      <c r="AM50" s="6">
        <f t="shared" si="478"/>
        <v>3130708670094190</v>
      </c>
      <c r="AN50" s="6">
        <f t="shared" ref="AN50:BC50" si="618">IFERROR(ROUNDDOWN(IF(LEFT($C50,1)="*",AM50*IF(RIGHT($C50,LEN($C50)-1)="old",AM50,VALUE(RIGHT($C50,LEN($C50)-1))),AM50+IF(RIGHT($C50,LEN($C50)-1)="old",AM50,VALUE(RIGHT($C50,LEN($C50)-1))))/$D$3,0),"")</f>
        <v>3130708670094200</v>
      </c>
      <c r="AO50" s="6">
        <f t="shared" ref="AO50:BD50" si="619">IFERROR(IF(AN50-$D50*INT(AN50/$D50)=0,$E50,$F50),"")</f>
        <v>0</v>
      </c>
      <c r="AP50" s="6" t="str">
        <f t="shared" si="550"/>
        <v>,13988703546165100000</v>
      </c>
      <c r="AQ50" s="6" t="str">
        <f t="shared" si="551"/>
        <v>,206754266,15476856799,8937479340,23321138431,3130708670094200</v>
      </c>
      <c r="AR50" s="6">
        <f t="shared" si="478"/>
        <v>3787152260</v>
      </c>
      <c r="AS50" s="6">
        <f t="shared" ref="AS50:BK50" si="620">IFERROR(ROUNDDOWN(IF(LEFT($C50,1)="*",AR50*IF(RIGHT($C50,LEN($C50)-1)="old",AR50,VALUE(RIGHT($C50,LEN($C50)-1))),AR50+IF(RIGHT($C50,LEN($C50)-1)="old",AR50,VALUE(RIGHT($C50,LEN($C50)-1))))/$D$3,0),"")</f>
        <v>3787152266</v>
      </c>
      <c r="AT50" s="6">
        <f t="shared" ref="AT50:BK50" si="621">IFERROR(IF(AS50-$D50*INT(AS50/$D50)=0,$E50,$F50),"")</f>
        <v>0</v>
      </c>
      <c r="AU50" s="6" t="str">
        <f t="shared" si="554"/>
        <v>,13988703546165100000</v>
      </c>
      <c r="AV50" s="6" t="str">
        <f t="shared" si="555"/>
        <v>,206754266,15476856799,8937479340,23321138431,3130708670094200,3787152266</v>
      </c>
      <c r="AW50" s="6">
        <f t="shared" si="478"/>
        <v>2846275680</v>
      </c>
      <c r="AX50" s="6">
        <f t="shared" ref="AX50:BM50" si="622">IFERROR(ROUNDDOWN(IF(LEFT($C50,1)="*",AW50*IF(RIGHT($C50,LEN($C50)-1)="old",AW50,VALUE(RIGHT($C50,LEN($C50)-1))),AW50+IF(RIGHT($C50,LEN($C50)-1)="old",AW50,VALUE(RIGHT($C50,LEN($C50)-1))))/$D$3,0),"")</f>
        <v>2846275686</v>
      </c>
      <c r="AY50" s="6">
        <f t="shared" ref="AY50:BM50" si="623">IFERROR(IF(AX50-$D50*INT(AX50/$D50)=0,$E50,$F50),"")</f>
        <v>0</v>
      </c>
      <c r="AZ50" s="6" t="str">
        <f t="shared" si="558"/>
        <v>,13988703546165100000</v>
      </c>
      <c r="BA50" s="6" t="str">
        <f t="shared" si="559"/>
        <v>,206754266,15476856799,8937479340,23321138431,3130708670094200,3787152266,2846275686</v>
      </c>
      <c r="BB50" s="6" t="str">
        <f t="shared" si="478"/>
        <v/>
      </c>
      <c r="BC50" s="6" t="str">
        <f t="shared" ref="BC50:BM50" si="624">IFERROR(ROUNDDOWN(IF(LEFT($C50,1)="*",BB50*IF(RIGHT($C50,LEN($C50)-1)="old",BB50,VALUE(RIGHT($C50,LEN($C50)-1))),BB50+IF(RIGHT($C50,LEN($C50)-1)="old",BB50,VALUE(RIGHT($C50,LEN($C50)-1))))/$D$3,0),"")</f>
        <v/>
      </c>
      <c r="BD50" s="6" t="str">
        <f t="shared" ref="BD50:BM50" si="625">IFERROR(IF(BC50-$D50*INT(BC50/$D50)=0,$E50,$F50),"")</f>
        <v/>
      </c>
      <c r="BE50" s="6" t="str">
        <f t="shared" si="562"/>
        <v>,13988703546165100000</v>
      </c>
      <c r="BF50" s="6" t="str">
        <f t="shared" si="563"/>
        <v>,206754266,15476856799,8937479340,23321138431,3130708670094200,3787152266,2846275686</v>
      </c>
      <c r="BG50" s="6" t="str">
        <f t="shared" si="482"/>
        <v/>
      </c>
      <c r="BH50" s="6" t="str">
        <f t="shared" ref="BH50:BM50" si="626">IFERROR(ROUNDDOWN(IF(LEFT($C50,1)="*",BG50*IF(RIGHT($C50,LEN($C50)-1)="old",BG50,VALUE(RIGHT($C50,LEN($C50)-1))),BG50+IF(RIGHT($C50,LEN($C50)-1)="old",BG50,VALUE(RIGHT($C50,LEN($C50)-1))))/$D$3,0),"")</f>
        <v/>
      </c>
      <c r="BI50" s="6" t="str">
        <f t="shared" ref="BI50:BM50" si="627">IFERROR(IF(BH50-$D50*INT(BH50/$D50)=0,$E50,$F50),"")</f>
        <v/>
      </c>
      <c r="BJ50" s="6" t="str">
        <f t="shared" si="566"/>
        <v>,13988703546165100000</v>
      </c>
      <c r="BK50" s="6" t="str">
        <f t="shared" si="567"/>
        <v>,206754266,15476856799,8937479340,23321138431,3130708670094200,3787152266,2846275686</v>
      </c>
      <c r="BL50" s="6"/>
      <c r="BM50" s="6"/>
    </row>
    <row r="51" spans="1:65" x14ac:dyDescent="0.25">
      <c r="A51" s="6"/>
      <c r="B51" s="6">
        <v>2</v>
      </c>
      <c r="C51" s="6" t="str">
        <f>"*old"</f>
        <v>*old</v>
      </c>
      <c r="D51" s="6">
        <v>13</v>
      </c>
      <c r="E51" s="6">
        <v>1</v>
      </c>
      <c r="F51" s="6">
        <v>3</v>
      </c>
      <c r="G51" s="6"/>
      <c r="H51" s="6"/>
      <c r="I51" s="6" t="str">
        <f>IF(E48=B51,BJ48,"")&amp;IF(F48=B51,BK48,"")&amp;IF(E49=B51,BJ49,"")&amp;IF(F49=B51,BK49,"")&amp;IF(E50=B51,BJ50,"")&amp;IF(F50=B51,BK50,"")</f>
        <v>,13988703546165100000</v>
      </c>
      <c r="J51" s="6">
        <f>LEN(I51)-LEN(SUBSTITUTE(I51,",",""))</f>
        <v>1</v>
      </c>
      <c r="K51" s="6">
        <f t="shared" si="94"/>
        <v>6</v>
      </c>
      <c r="L51" s="6" t="str">
        <f>IF(E52=B51,BJ52,"")&amp;IF(F52=B51,BK52,"")</f>
        <v/>
      </c>
      <c r="M51" s="6">
        <f>LEN(L51)-LEN(SUBSTITUTE(L51,",",""))</f>
        <v>0</v>
      </c>
      <c r="N51" s="6">
        <f t="shared" si="458"/>
        <v>1.3988703546165101E+19</v>
      </c>
      <c r="O51" s="6">
        <f t="shared" si="459"/>
        <v>1.95683826902492E+38</v>
      </c>
      <c r="P51" s="6">
        <f t="shared" si="499"/>
        <v>1</v>
      </c>
      <c r="Q51" s="6" t="str">
        <f t="shared" si="535"/>
        <v>,1,95683826902492E+38</v>
      </c>
      <c r="R51" s="6" t="str">
        <f t="shared" si="536"/>
        <v/>
      </c>
      <c r="S51" s="6" t="str">
        <f t="shared" si="462"/>
        <v/>
      </c>
      <c r="T51" s="6" t="str">
        <f t="shared" si="463"/>
        <v/>
      </c>
      <c r="U51" s="6" t="str">
        <f t="shared" si="533"/>
        <v/>
      </c>
      <c r="V51" s="6" t="str">
        <f t="shared" si="537"/>
        <v>,1,95683826902492E+38</v>
      </c>
      <c r="W51" s="6" t="str">
        <f t="shared" si="538"/>
        <v/>
      </c>
      <c r="X51" s="6" t="str">
        <f t="shared" si="462"/>
        <v/>
      </c>
      <c r="Y51" s="6" t="str">
        <f t="shared" ref="Y51:AN51" si="628">IFERROR(ROUNDDOWN(IF(LEFT($C51,1)="*",X51*IF(RIGHT($C51,LEN($C51)-1)="old",X51,VALUE(RIGHT($C51,LEN($C51)-1))),X51+IF(RIGHT($C51,LEN($C51)-1)="old",X51,VALUE(RIGHT($C51,LEN($C51)-1))))/$D$3,0),"")</f>
        <v/>
      </c>
      <c r="Z51" s="6" t="str">
        <f t="shared" ref="Z51:AO51" si="629">IFERROR(IF(Y51-$D51*INT(Y51/$D51)=0,$E51,$F51),"")</f>
        <v/>
      </c>
      <c r="AA51" s="6" t="str">
        <f t="shared" si="540"/>
        <v>,1,95683826902492E+38</v>
      </c>
      <c r="AB51" s="6" t="str">
        <f t="shared" si="541"/>
        <v/>
      </c>
      <c r="AC51" s="6" t="str">
        <f t="shared" si="462"/>
        <v/>
      </c>
      <c r="AD51" s="6" t="str">
        <f t="shared" ref="AD51:AS51" si="630">IFERROR(ROUNDDOWN(IF(LEFT($C51,1)="*",AC51*IF(RIGHT($C51,LEN($C51)-1)="old",AC51,VALUE(RIGHT($C51,LEN($C51)-1))),AC51+IF(RIGHT($C51,LEN($C51)-1)="old",AC51,VALUE(RIGHT($C51,LEN($C51)-1))))/$D$3,0),"")</f>
        <v/>
      </c>
      <c r="AE51" s="6" t="str">
        <f t="shared" ref="AE51:AT51" si="631">IFERROR(IF(AD51-$D51*INT(AD51/$D51)=0,$E51,$F51),"")</f>
        <v/>
      </c>
      <c r="AF51" s="6" t="str">
        <f t="shared" si="543"/>
        <v>,1,95683826902492E+38</v>
      </c>
      <c r="AG51" s="6" t="str">
        <f t="shared" si="544"/>
        <v/>
      </c>
      <c r="AH51" s="6" t="str">
        <f t="shared" si="462"/>
        <v/>
      </c>
      <c r="AI51" s="6" t="str">
        <f t="shared" ref="AI51:AX51" si="632">IFERROR(ROUNDDOWN(IF(LEFT($C51,1)="*",AH51*IF(RIGHT($C51,LEN($C51)-1)="old",AH51,VALUE(RIGHT($C51,LEN($C51)-1))),AH51+IF(RIGHT($C51,LEN($C51)-1)="old",AH51,VALUE(RIGHT($C51,LEN($C51)-1))))/$D$3,0),"")</f>
        <v/>
      </c>
      <c r="AJ51" s="6" t="str">
        <f t="shared" ref="AJ51:AY51" si="633">IFERROR(IF(AI51-$D51*INT(AI51/$D51)=0,$E51,$F51),"")</f>
        <v/>
      </c>
      <c r="AK51" s="6" t="str">
        <f t="shared" si="546"/>
        <v>,1,95683826902492E+38</v>
      </c>
      <c r="AL51" s="6" t="str">
        <f t="shared" si="547"/>
        <v/>
      </c>
      <c r="AM51" s="6" t="str">
        <f t="shared" si="478"/>
        <v/>
      </c>
      <c r="AN51" s="6" t="str">
        <f t="shared" ref="AN51:BC51" si="634">IFERROR(ROUNDDOWN(IF(LEFT($C51,1)="*",AM51*IF(RIGHT($C51,LEN($C51)-1)="old",AM51,VALUE(RIGHT($C51,LEN($C51)-1))),AM51+IF(RIGHT($C51,LEN($C51)-1)="old",AM51,VALUE(RIGHT($C51,LEN($C51)-1))))/$D$3,0),"")</f>
        <v/>
      </c>
      <c r="AO51" s="6" t="str">
        <f t="shared" ref="AO51:BD51" si="635">IFERROR(IF(AN51-$D51*INT(AN51/$D51)=0,$E51,$F51),"")</f>
        <v/>
      </c>
      <c r="AP51" s="6" t="str">
        <f t="shared" si="550"/>
        <v>,1,95683826902492E+38</v>
      </c>
      <c r="AQ51" s="6" t="str">
        <f t="shared" si="551"/>
        <v/>
      </c>
      <c r="AR51" s="6" t="str">
        <f t="shared" si="478"/>
        <v/>
      </c>
      <c r="AS51" s="6" t="str">
        <f t="shared" ref="AS51:BK51" si="636">IFERROR(ROUNDDOWN(IF(LEFT($C51,1)="*",AR51*IF(RIGHT($C51,LEN($C51)-1)="old",AR51,VALUE(RIGHT($C51,LEN($C51)-1))),AR51+IF(RIGHT($C51,LEN($C51)-1)="old",AR51,VALUE(RIGHT($C51,LEN($C51)-1))))/$D$3,0),"")</f>
        <v/>
      </c>
      <c r="AT51" s="6" t="str">
        <f t="shared" ref="AT51:BK51" si="637">IFERROR(IF(AS51-$D51*INT(AS51/$D51)=0,$E51,$F51),"")</f>
        <v/>
      </c>
      <c r="AU51" s="6" t="str">
        <f t="shared" si="554"/>
        <v>,1,95683826902492E+38</v>
      </c>
      <c r="AV51" s="6" t="str">
        <f t="shared" si="555"/>
        <v/>
      </c>
      <c r="AW51" s="6" t="str">
        <f t="shared" si="478"/>
        <v/>
      </c>
      <c r="AX51" s="6" t="str">
        <f t="shared" ref="AX51:BM51" si="638">IFERROR(ROUNDDOWN(IF(LEFT($C51,1)="*",AW51*IF(RIGHT($C51,LEN($C51)-1)="old",AW51,VALUE(RIGHT($C51,LEN($C51)-1))),AW51+IF(RIGHT($C51,LEN($C51)-1)="old",AW51,VALUE(RIGHT($C51,LEN($C51)-1))))/$D$3,0),"")</f>
        <v/>
      </c>
      <c r="AY51" s="6" t="str">
        <f t="shared" ref="AY51:BM51" si="639">IFERROR(IF(AX51-$D51*INT(AX51/$D51)=0,$E51,$F51),"")</f>
        <v/>
      </c>
      <c r="AZ51" s="6" t="str">
        <f t="shared" si="558"/>
        <v>,1,95683826902492E+38</v>
      </c>
      <c r="BA51" s="6" t="str">
        <f t="shared" si="559"/>
        <v/>
      </c>
      <c r="BB51" s="6" t="str">
        <f t="shared" si="478"/>
        <v/>
      </c>
      <c r="BC51" s="6" t="str">
        <f t="shared" ref="BC51:BM51" si="640">IFERROR(ROUNDDOWN(IF(LEFT($C51,1)="*",BB51*IF(RIGHT($C51,LEN($C51)-1)="old",BB51,VALUE(RIGHT($C51,LEN($C51)-1))),BB51+IF(RIGHT($C51,LEN($C51)-1)="old",BB51,VALUE(RIGHT($C51,LEN($C51)-1))))/$D$3,0),"")</f>
        <v/>
      </c>
      <c r="BD51" s="6" t="str">
        <f t="shared" ref="BD51:BM51" si="641">IFERROR(IF(BC51-$D51*INT(BC51/$D51)=0,$E51,$F51),"")</f>
        <v/>
      </c>
      <c r="BE51" s="6" t="str">
        <f t="shared" si="562"/>
        <v>,1,95683826902492E+38</v>
      </c>
      <c r="BF51" s="6" t="str">
        <f t="shared" si="563"/>
        <v/>
      </c>
      <c r="BG51" s="6" t="str">
        <f t="shared" si="482"/>
        <v/>
      </c>
      <c r="BH51" s="6" t="str">
        <f t="shared" ref="BH51:BM51" si="642">IFERROR(ROUNDDOWN(IF(LEFT($C51,1)="*",BG51*IF(RIGHT($C51,LEN($C51)-1)="old",BG51,VALUE(RIGHT($C51,LEN($C51)-1))),BG51+IF(RIGHT($C51,LEN($C51)-1)="old",BG51,VALUE(RIGHT($C51,LEN($C51)-1))))/$D$3,0),"")</f>
        <v/>
      </c>
      <c r="BI51" s="6" t="str">
        <f t="shared" ref="BI51:BM51" si="643">IFERROR(IF(BH51-$D51*INT(BH51/$D51)=0,$E51,$F51),"")</f>
        <v/>
      </c>
      <c r="BJ51" s="6" t="str">
        <f t="shared" si="566"/>
        <v>,1,95683826902492E+38</v>
      </c>
      <c r="BK51" s="6" t="str">
        <f t="shared" si="567"/>
        <v/>
      </c>
      <c r="BL51" s="6"/>
      <c r="BM51" s="6"/>
    </row>
    <row r="52" spans="1:65" x14ac:dyDescent="0.25">
      <c r="A52" s="6"/>
      <c r="B52" s="6">
        <v>3</v>
      </c>
      <c r="C52" s="6" t="str">
        <f>"+3"</f>
        <v>+3</v>
      </c>
      <c r="D52" s="6">
        <v>17</v>
      </c>
      <c r="E52" s="6">
        <v>0</v>
      </c>
      <c r="F52" s="6">
        <v>1</v>
      </c>
      <c r="G52" s="6"/>
      <c r="H52" s="6"/>
      <c r="I52" s="6" t="str">
        <f>IF(E49=B52,BJ49,"")&amp;IF(F49=B52,BK49,"")&amp;IF(E50=B52,BJ50,"")&amp;IF(F50=B52,BK50,"")&amp;IF(E51=B52,BJ51,"")&amp;IF(F51=B52,BK51,"")</f>
        <v>,3363780482,3834239292</v>
      </c>
      <c r="J52" s="6">
        <f>LEN(I52)-LEN(SUBSTITUTE(I52,",",""))</f>
        <v>2</v>
      </c>
      <c r="K52" s="6">
        <f t="shared" si="94"/>
        <v>59</v>
      </c>
      <c r="L52" s="6"/>
      <c r="M52" s="6">
        <f>LEN(L52)-LEN(SUBSTITUTE(L52,",",""))</f>
        <v>0</v>
      </c>
      <c r="N52" s="6">
        <f t="shared" si="458"/>
        <v>3363780482</v>
      </c>
      <c r="O52" s="6">
        <f t="shared" si="459"/>
        <v>3363780485</v>
      </c>
      <c r="P52" s="6">
        <f t="shared" si="499"/>
        <v>1</v>
      </c>
      <c r="Q52" s="6" t="str">
        <f t="shared" si="535"/>
        <v/>
      </c>
      <c r="R52" s="6" t="str">
        <f t="shared" si="536"/>
        <v>,3363780485</v>
      </c>
      <c r="S52" s="6">
        <f t="shared" si="462"/>
        <v>3834239292</v>
      </c>
      <c r="T52" s="6">
        <f t="shared" si="463"/>
        <v>3834239295</v>
      </c>
      <c r="U52" s="6">
        <f t="shared" si="533"/>
        <v>1</v>
      </c>
      <c r="V52" s="6" t="str">
        <f t="shared" si="537"/>
        <v/>
      </c>
      <c r="W52" s="6" t="str">
        <f t="shared" si="538"/>
        <v>,3363780485,3834239295</v>
      </c>
      <c r="X52" s="6" t="str">
        <f t="shared" si="462"/>
        <v/>
      </c>
      <c r="Y52" s="6" t="str">
        <f t="shared" ref="Y52:AN52" si="644">IFERROR(ROUNDDOWN(IF(LEFT($C52,1)="*",X52*IF(RIGHT($C52,LEN($C52)-1)="old",X52,VALUE(RIGHT($C52,LEN($C52)-1))),X52+IF(RIGHT($C52,LEN($C52)-1)="old",X52,VALUE(RIGHT($C52,LEN($C52)-1))))/$D$3,0),"")</f>
        <v/>
      </c>
      <c r="Z52" s="6" t="str">
        <f t="shared" ref="Z52:AO52" si="645">IFERROR(IF(Y52-$D52*INT(Y52/$D52)=0,$E52,$F52),"")</f>
        <v/>
      </c>
      <c r="AA52" s="6" t="str">
        <f t="shared" si="540"/>
        <v/>
      </c>
      <c r="AB52" s="6" t="str">
        <f t="shared" si="541"/>
        <v>,3363780485,3834239295</v>
      </c>
      <c r="AC52" s="6" t="str">
        <f t="shared" si="462"/>
        <v/>
      </c>
      <c r="AD52" s="6" t="str">
        <f t="shared" ref="AD52:AS52" si="646">IFERROR(ROUNDDOWN(IF(LEFT($C52,1)="*",AC52*IF(RIGHT($C52,LEN($C52)-1)="old",AC52,VALUE(RIGHT($C52,LEN($C52)-1))),AC52+IF(RIGHT($C52,LEN($C52)-1)="old",AC52,VALUE(RIGHT($C52,LEN($C52)-1))))/$D$3,0),"")</f>
        <v/>
      </c>
      <c r="AE52" s="6" t="str">
        <f t="shared" ref="AE52:AT52" si="647">IFERROR(IF(AD52-$D52*INT(AD52/$D52)=0,$E52,$F52),"")</f>
        <v/>
      </c>
      <c r="AF52" s="6" t="str">
        <f t="shared" si="543"/>
        <v/>
      </c>
      <c r="AG52" s="6" t="str">
        <f t="shared" si="544"/>
        <v>,3363780485,3834239295</v>
      </c>
      <c r="AH52" s="6" t="str">
        <f t="shared" si="462"/>
        <v/>
      </c>
      <c r="AI52" s="6" t="str">
        <f t="shared" ref="AI52:AX52" si="648">IFERROR(ROUNDDOWN(IF(LEFT($C52,1)="*",AH52*IF(RIGHT($C52,LEN($C52)-1)="old",AH52,VALUE(RIGHT($C52,LEN($C52)-1))),AH52+IF(RIGHT($C52,LEN($C52)-1)="old",AH52,VALUE(RIGHT($C52,LEN($C52)-1))))/$D$3,0),"")</f>
        <v/>
      </c>
      <c r="AJ52" s="6" t="str">
        <f t="shared" ref="AJ52:AY52" si="649">IFERROR(IF(AI52-$D52*INT(AI52/$D52)=0,$E52,$F52),"")</f>
        <v/>
      </c>
      <c r="AK52" s="6" t="str">
        <f t="shared" si="546"/>
        <v/>
      </c>
      <c r="AL52" s="6" t="str">
        <f t="shared" si="547"/>
        <v>,3363780485,3834239295</v>
      </c>
      <c r="AM52" s="6" t="str">
        <f t="shared" si="478"/>
        <v/>
      </c>
      <c r="AN52" s="6" t="str">
        <f t="shared" ref="AN52:BC52" si="650">IFERROR(ROUNDDOWN(IF(LEFT($C52,1)="*",AM52*IF(RIGHT($C52,LEN($C52)-1)="old",AM52,VALUE(RIGHT($C52,LEN($C52)-1))),AM52+IF(RIGHT($C52,LEN($C52)-1)="old",AM52,VALUE(RIGHT($C52,LEN($C52)-1))))/$D$3,0),"")</f>
        <v/>
      </c>
      <c r="AO52" s="6" t="str">
        <f t="shared" ref="AO52:BD52" si="651">IFERROR(IF(AN52-$D52*INT(AN52/$D52)=0,$E52,$F52),"")</f>
        <v/>
      </c>
      <c r="AP52" s="6" t="str">
        <f t="shared" si="550"/>
        <v/>
      </c>
      <c r="AQ52" s="6" t="str">
        <f t="shared" si="551"/>
        <v>,3363780485,3834239295</v>
      </c>
      <c r="AR52" s="6" t="str">
        <f t="shared" si="478"/>
        <v/>
      </c>
      <c r="AS52" s="6" t="str">
        <f t="shared" ref="AS52:BK52" si="652">IFERROR(ROUNDDOWN(IF(LEFT($C52,1)="*",AR52*IF(RIGHT($C52,LEN($C52)-1)="old",AR52,VALUE(RIGHT($C52,LEN($C52)-1))),AR52+IF(RIGHT($C52,LEN($C52)-1)="old",AR52,VALUE(RIGHT($C52,LEN($C52)-1))))/$D$3,0),"")</f>
        <v/>
      </c>
      <c r="AT52" s="6" t="str">
        <f t="shared" ref="AT52:BK52" si="653">IFERROR(IF(AS52-$D52*INT(AS52/$D52)=0,$E52,$F52),"")</f>
        <v/>
      </c>
      <c r="AU52" s="6" t="str">
        <f t="shared" si="554"/>
        <v/>
      </c>
      <c r="AV52" s="6" t="str">
        <f t="shared" si="555"/>
        <v>,3363780485,3834239295</v>
      </c>
      <c r="AW52" s="6" t="str">
        <f t="shared" si="478"/>
        <v/>
      </c>
      <c r="AX52" s="6" t="str">
        <f t="shared" ref="AX52:BM52" si="654">IFERROR(ROUNDDOWN(IF(LEFT($C52,1)="*",AW52*IF(RIGHT($C52,LEN($C52)-1)="old",AW52,VALUE(RIGHT($C52,LEN($C52)-1))),AW52+IF(RIGHT($C52,LEN($C52)-1)="old",AW52,VALUE(RIGHT($C52,LEN($C52)-1))))/$D$3,0),"")</f>
        <v/>
      </c>
      <c r="AY52" s="6" t="str">
        <f t="shared" ref="AY52:BM52" si="655">IFERROR(IF(AX52-$D52*INT(AX52/$D52)=0,$E52,$F52),"")</f>
        <v/>
      </c>
      <c r="AZ52" s="6" t="str">
        <f t="shared" si="558"/>
        <v/>
      </c>
      <c r="BA52" s="6" t="str">
        <f t="shared" si="559"/>
        <v>,3363780485,3834239295</v>
      </c>
      <c r="BB52" s="6" t="str">
        <f t="shared" si="478"/>
        <v/>
      </c>
      <c r="BC52" s="6" t="str">
        <f t="shared" ref="BC52:BM52" si="656">IFERROR(ROUNDDOWN(IF(LEFT($C52,1)="*",BB52*IF(RIGHT($C52,LEN($C52)-1)="old",BB52,VALUE(RIGHT($C52,LEN($C52)-1))),BB52+IF(RIGHT($C52,LEN($C52)-1)="old",BB52,VALUE(RIGHT($C52,LEN($C52)-1))))/$D$3,0),"")</f>
        <v/>
      </c>
      <c r="BD52" s="6" t="str">
        <f t="shared" ref="BD52:BM52" si="657">IFERROR(IF(BC52-$D52*INT(BC52/$D52)=0,$E52,$F52),"")</f>
        <v/>
      </c>
      <c r="BE52" s="6" t="str">
        <f t="shared" si="562"/>
        <v/>
      </c>
      <c r="BF52" s="6" t="str">
        <f t="shared" si="563"/>
        <v>,3363780485,3834239295</v>
      </c>
      <c r="BG52" s="6" t="str">
        <f t="shared" si="482"/>
        <v/>
      </c>
      <c r="BH52" s="6" t="str">
        <f t="shared" ref="BH52:BM52" si="658">IFERROR(ROUNDDOWN(IF(LEFT($C52,1)="*",BG52*IF(RIGHT($C52,LEN($C52)-1)="old",BG52,VALUE(RIGHT($C52,LEN($C52)-1))),BG52+IF(RIGHT($C52,LEN($C52)-1)="old",BG52,VALUE(RIGHT($C52,LEN($C52)-1))))/$D$3,0),"")</f>
        <v/>
      </c>
      <c r="BI52" s="6" t="str">
        <f t="shared" ref="BI52:BM52" si="659">IFERROR(IF(BH52-$D52*INT(BH52/$D52)=0,$E52,$F52),"")</f>
        <v/>
      </c>
      <c r="BJ52" s="6" t="str">
        <f t="shared" si="566"/>
        <v/>
      </c>
      <c r="BK52" s="6" t="str">
        <f t="shared" si="567"/>
        <v>,3363780485,3834239295</v>
      </c>
      <c r="BL52" s="6"/>
      <c r="BM52" s="6"/>
    </row>
    <row r="53" spans="1:65" x14ac:dyDescent="0.25">
      <c r="A53">
        <v>13</v>
      </c>
      <c r="B53">
        <v>0</v>
      </c>
      <c r="C53" t="str">
        <f>"*19"</f>
        <v>*19</v>
      </c>
      <c r="D53">
        <v>23</v>
      </c>
      <c r="E53">
        <v>2</v>
      </c>
      <c r="F53">
        <v>3</v>
      </c>
      <c r="I53" s="7" t="str">
        <f>IF(E50=B53,BJ50,"")&amp;IF(F50=B53,BK50,"")&amp;IF(E51=B53,BJ51,"")&amp;IF(F51=B53,BK51,"")&amp;IF(E52=B53,BJ52,"")&amp;IF(F52=B53,BK52,"")</f>
        <v>,206754266,15476856799,8937479340,23321138431,3130708670094200,3787152266,2846275686</v>
      </c>
      <c r="J53">
        <f>LEN(I53)-LEN(SUBSTITUTE(I53,",",""))</f>
        <v>7</v>
      </c>
      <c r="K53">
        <f>K49+J53</f>
        <v>63</v>
      </c>
      <c r="L53" s="7" t="str">
        <f>IF(E54=B53,BJ54,"")&amp;IF(F54=B53,BK54,"")&amp;IF(E55=B53,BJ55,"")&amp;IF(F55=B53,BK55,"")&amp;IF(E56=B53,BJ56,"")&amp;IF(F56=B53,BK56,"")</f>
        <v>,7,3363780491,3834239301,443101630192</v>
      </c>
      <c r="M53">
        <f>LEN(L53)-LEN(SUBSTITUTE(L53,",",""))</f>
        <v>4</v>
      </c>
      <c r="N53">
        <f t="shared" si="458"/>
        <v>206754266</v>
      </c>
      <c r="O53">
        <f t="shared" si="459"/>
        <v>3928331054</v>
      </c>
      <c r="P53" s="7">
        <f t="shared" si="499"/>
        <v>3</v>
      </c>
      <c r="Q53" t="str">
        <f t="shared" si="535"/>
        <v/>
      </c>
      <c r="R53" t="str">
        <f t="shared" si="536"/>
        <v>,3928331054</v>
      </c>
      <c r="S53">
        <f t="shared" si="462"/>
        <v>15476856799</v>
      </c>
      <c r="T53">
        <f t="shared" si="463"/>
        <v>294060279181</v>
      </c>
      <c r="U53" s="7">
        <f t="shared" si="533"/>
        <v>3</v>
      </c>
      <c r="V53" t="str">
        <f t="shared" si="537"/>
        <v/>
      </c>
      <c r="W53" t="str">
        <f t="shared" si="538"/>
        <v>,3928331054,294060279181</v>
      </c>
      <c r="X53">
        <f t="shared" si="466"/>
        <v>8937479340</v>
      </c>
      <c r="Y53">
        <f t="shared" si="521"/>
        <v>169812107460</v>
      </c>
      <c r="Z53" s="7">
        <f t="shared" ref="Z53" si="660">IFERROR(IF(Y53-$D53*INT(Y53/$D53)=0,$E53,$F53),"")</f>
        <v>3</v>
      </c>
      <c r="AA53" t="str">
        <f t="shared" si="540"/>
        <v/>
      </c>
      <c r="AB53" t="str">
        <f t="shared" si="541"/>
        <v>,3928331054,294060279181,169812107460</v>
      </c>
      <c r="AC53">
        <f t="shared" si="470"/>
        <v>23321138431</v>
      </c>
      <c r="AD53">
        <f t="shared" si="521"/>
        <v>443101630189</v>
      </c>
      <c r="AE53" s="7">
        <f t="shared" ref="AE53" si="661">IFERROR(IF(AD53-$D53*INT(AD53/$D53)=0,$E53,$F53),"")</f>
        <v>3</v>
      </c>
      <c r="AF53" t="str">
        <f t="shared" si="543"/>
        <v/>
      </c>
      <c r="AG53" t="str">
        <f t="shared" si="544"/>
        <v>,3928331054,294060279181,169812107460,443101630189</v>
      </c>
      <c r="AH53">
        <f t="shared" si="474"/>
        <v>3130708670094200</v>
      </c>
      <c r="AI53">
        <f t="shared" si="521"/>
        <v>5.94834647317898E+16</v>
      </c>
      <c r="AJ53" s="7">
        <f t="shared" ref="AJ53" si="662">IFERROR(IF(AI53-$D53*INT(AI53/$D53)=0,$E53,$F53),"")</f>
        <v>2</v>
      </c>
      <c r="AK53" t="str">
        <f t="shared" si="546"/>
        <v>,59483464731789800</v>
      </c>
      <c r="AL53" t="str">
        <f t="shared" si="547"/>
        <v>,3928331054,294060279181,169812107460,443101630189</v>
      </c>
      <c r="AM53">
        <f t="shared" si="478"/>
        <v>3787152266</v>
      </c>
      <c r="AN53">
        <f t="shared" ref="AN53:BK53" si="663">IFERROR(ROUNDDOWN(IF(LEFT($C53,1)="*",AM53*IF(RIGHT($C53,LEN($C53)-1)="old",AM53,VALUE(RIGHT($C53,LEN($C53)-1))),AM53+IF(RIGHT($C53,LEN($C53)-1)="old",AM53,VALUE(RIGHT($C53,LEN($C53)-1))))/$D$3,0),"")</f>
        <v>71955893054</v>
      </c>
      <c r="AO53" s="7">
        <f t="shared" ref="AO53" si="664">IFERROR(IF(AN53-$D53*INT(AN53/$D53)=0,$E53,$F53),"")</f>
        <v>3</v>
      </c>
      <c r="AP53" t="str">
        <f t="shared" si="550"/>
        <v>,59483464731789800</v>
      </c>
      <c r="AQ53" t="str">
        <f t="shared" si="551"/>
        <v>,3928331054,294060279181,169812107460,443101630189,71955893054</v>
      </c>
      <c r="AR53">
        <f t="shared" si="482"/>
        <v>2846275686</v>
      </c>
      <c r="AS53">
        <f t="shared" ref="AS53:BK53" si="665">IFERROR(ROUNDDOWN(IF(LEFT($C53,1)="*",AR53*IF(RIGHT($C53,LEN($C53)-1)="old",AR53,VALUE(RIGHT($C53,LEN($C53)-1))),AR53+IF(RIGHT($C53,LEN($C53)-1)="old",AR53,VALUE(RIGHT($C53,LEN($C53)-1))))/$D$3,0),"")</f>
        <v>54079238034</v>
      </c>
      <c r="AT53" s="7">
        <f t="shared" ref="AT53:BK53" si="666">IFERROR(IF(AS53-$D53*INT(AS53/$D53)=0,$E53,$F53),"")</f>
        <v>3</v>
      </c>
      <c r="AU53" t="str">
        <f t="shared" si="554"/>
        <v>,59483464731789800</v>
      </c>
      <c r="AV53" t="str">
        <f t="shared" si="555"/>
        <v>,3928331054,294060279181,169812107460,443101630189,71955893054,54079238034</v>
      </c>
      <c r="AW53" t="str">
        <f t="shared" si="482"/>
        <v/>
      </c>
      <c r="AX53" t="str">
        <f t="shared" ref="AX53:BK53" si="667">IFERROR(ROUNDDOWN(IF(LEFT($C53,1)="*",AW53*IF(RIGHT($C53,LEN($C53)-1)="old",AW53,VALUE(RIGHT($C53,LEN($C53)-1))),AW53+IF(RIGHT($C53,LEN($C53)-1)="old",AW53,VALUE(RIGHT($C53,LEN($C53)-1))))/$D$3,0),"")</f>
        <v/>
      </c>
      <c r="AY53" s="7" t="str">
        <f t="shared" ref="AY53:BK53" si="668">IFERROR(IF(AX53-$D53*INT(AX53/$D53)=0,$E53,$F53),"")</f>
        <v/>
      </c>
      <c r="AZ53" t="str">
        <f t="shared" si="558"/>
        <v>,59483464731789800</v>
      </c>
      <c r="BA53" t="str">
        <f t="shared" si="559"/>
        <v>,3928331054,294060279181,169812107460,443101630189,71955893054,54079238034</v>
      </c>
      <c r="BB53" t="str">
        <f t="shared" si="482"/>
        <v/>
      </c>
      <c r="BC53" t="str">
        <f t="shared" ref="BC53:BK53" si="669">IFERROR(ROUNDDOWN(IF(LEFT($C53,1)="*",BB53*IF(RIGHT($C53,LEN($C53)-1)="old",BB53,VALUE(RIGHT($C53,LEN($C53)-1))),BB53+IF(RIGHT($C53,LEN($C53)-1)="old",BB53,VALUE(RIGHT($C53,LEN($C53)-1))))/$D$3,0),"")</f>
        <v/>
      </c>
      <c r="BD53" s="7" t="str">
        <f t="shared" ref="BD53:BK53" si="670">IFERROR(IF(BC53-$D53*INT(BC53/$D53)=0,$E53,$F53),"")</f>
        <v/>
      </c>
      <c r="BE53" t="str">
        <f t="shared" si="562"/>
        <v>,59483464731789800</v>
      </c>
      <c r="BF53" t="str">
        <f t="shared" si="563"/>
        <v>,3928331054,294060279181,169812107460,443101630189,71955893054,54079238034</v>
      </c>
      <c r="BG53" t="str">
        <f t="shared" si="482"/>
        <v/>
      </c>
      <c r="BH53" t="str">
        <f t="shared" ref="BH53:BK53" si="671">IFERROR(ROUNDDOWN(IF(LEFT($C53,1)="*",BG53*IF(RIGHT($C53,LEN($C53)-1)="old",BG53,VALUE(RIGHT($C53,LEN($C53)-1))),BG53+IF(RIGHT($C53,LEN($C53)-1)="old",BG53,VALUE(RIGHT($C53,LEN($C53)-1))))/$D$3,0),"")</f>
        <v/>
      </c>
      <c r="BI53" s="7" t="str">
        <f t="shared" ref="BI53:BK53" si="672">IFERROR(IF(BH53-$D53*INT(BH53/$D53)=0,$E53,$F53),"")</f>
        <v/>
      </c>
      <c r="BJ53" t="str">
        <f t="shared" si="566"/>
        <v>,59483464731789800</v>
      </c>
      <c r="BK53" t="str">
        <f t="shared" si="567"/>
        <v>,3928331054,294060279181,169812107460,443101630189,71955893054,54079238034</v>
      </c>
    </row>
    <row r="54" spans="1:65" x14ac:dyDescent="0.25">
      <c r="B54">
        <v>1</v>
      </c>
      <c r="C54" t="str">
        <f>"+6"</f>
        <v>+6</v>
      </c>
      <c r="D54">
        <v>19</v>
      </c>
      <c r="E54">
        <v>2</v>
      </c>
      <c r="F54">
        <v>0</v>
      </c>
      <c r="I54" s="7" t="str">
        <f>IF(E51=B54,BJ51,"")&amp;IF(F51=B54,BK51,"")&amp;IF(E52=B54,BJ52,"")&amp;IF(F52=B54,BK52,"")&amp;IF(E53=B54,BJ53,"")&amp;IF(F53=B54,BK53,"")</f>
        <v>,1,95683826902492E+38,3363780485,3834239295</v>
      </c>
      <c r="J54">
        <f>LEN(I54)-LEN(SUBSTITUTE(I54,",",""))</f>
        <v>4</v>
      </c>
      <c r="K54">
        <f t="shared" si="94"/>
        <v>64</v>
      </c>
      <c r="L54" s="7" t="str">
        <f>IF(E55=B54,BJ55,"")&amp;IF(F55=B54,BK55,"")&amp;IF(E56=B54,BJ56,"")&amp;IF(F56=B54,BK56,"")</f>
        <v>,3,53828257649808E+33,3,2305888257492E+127,3928331057,294060279184,169812107463,71955893057,54079238037,84</v>
      </c>
      <c r="M54">
        <f>LEN(L54)-LEN(SUBSTITUTE(L54,",",""))</f>
        <v>10</v>
      </c>
      <c r="N54">
        <f t="shared" si="458"/>
        <v>1</v>
      </c>
      <c r="O54">
        <f t="shared" si="459"/>
        <v>7</v>
      </c>
      <c r="P54" s="7">
        <f t="shared" si="499"/>
        <v>0</v>
      </c>
      <c r="Q54" t="str">
        <f t="shared" si="535"/>
        <v/>
      </c>
      <c r="R54" t="str">
        <f t="shared" si="536"/>
        <v>,7</v>
      </c>
      <c r="S54">
        <f t="shared" si="462"/>
        <v>9.5683826902492005E+51</v>
      </c>
      <c r="T54">
        <f t="shared" si="463"/>
        <v>9.5683826902492005E+51</v>
      </c>
      <c r="U54" s="7">
        <f t="shared" si="533"/>
        <v>2</v>
      </c>
      <c r="V54" t="str">
        <f t="shared" si="537"/>
        <v>,9,5683826902492E+51</v>
      </c>
      <c r="W54" t="str">
        <f t="shared" si="538"/>
        <v>,7</v>
      </c>
      <c r="X54">
        <f t="shared" si="466"/>
        <v>3363780485</v>
      </c>
      <c r="Y54">
        <f t="shared" si="521"/>
        <v>3363780491</v>
      </c>
      <c r="Z54" s="7">
        <f t="shared" ref="Z54:AO54" si="673">IFERROR(IF(Y54-$D54*INT(Y54/$D54)=0,$E54,$F54),"")</f>
        <v>0</v>
      </c>
      <c r="AA54" t="str">
        <f t="shared" si="540"/>
        <v>,9,5683826902492E+51</v>
      </c>
      <c r="AB54" t="str">
        <f t="shared" si="541"/>
        <v>,7,3363780491</v>
      </c>
      <c r="AC54">
        <f t="shared" si="470"/>
        <v>3834239295</v>
      </c>
      <c r="AD54">
        <f t="shared" si="521"/>
        <v>3834239301</v>
      </c>
      <c r="AE54" s="7">
        <f t="shared" si="542"/>
        <v>0</v>
      </c>
      <c r="AF54" t="str">
        <f t="shared" si="543"/>
        <v>,9,5683826902492E+51</v>
      </c>
      <c r="AG54" t="str">
        <f t="shared" si="544"/>
        <v>,7,3363780491,3834239301</v>
      </c>
      <c r="AH54" t="str">
        <f t="shared" si="474"/>
        <v/>
      </c>
      <c r="AI54" t="str">
        <f t="shared" si="521"/>
        <v/>
      </c>
      <c r="AJ54" s="7" t="str">
        <f t="shared" si="545"/>
        <v/>
      </c>
      <c r="AK54" t="str">
        <f t="shared" si="546"/>
        <v>,9,5683826902492E+51</v>
      </c>
      <c r="AL54" t="str">
        <f t="shared" si="547"/>
        <v>,7,3363780491,3834239301</v>
      </c>
      <c r="AM54" t="str">
        <f t="shared" si="478"/>
        <v/>
      </c>
      <c r="AN54" t="str">
        <f t="shared" ref="AN54:BK54" si="674">IFERROR(ROUNDDOWN(IF(LEFT($C54,1)="*",AM54*IF(RIGHT($C54,LEN($C54)-1)="old",AM54,VALUE(RIGHT($C54,LEN($C54)-1))),AM54+IF(RIGHT($C54,LEN($C54)-1)="old",AM54,VALUE(RIGHT($C54,LEN($C54)-1))))/$D$3,0),"")</f>
        <v/>
      </c>
      <c r="AO54" s="7" t="str">
        <f t="shared" si="549"/>
        <v/>
      </c>
      <c r="AP54" t="str">
        <f t="shared" si="550"/>
        <v>,9,5683826902492E+51</v>
      </c>
      <c r="AQ54" t="str">
        <f t="shared" si="551"/>
        <v>,7,3363780491,3834239301</v>
      </c>
      <c r="AR54" t="str">
        <f t="shared" si="482"/>
        <v/>
      </c>
      <c r="AS54" t="str">
        <f t="shared" ref="AS54:BK54" si="675">IFERROR(ROUNDDOWN(IF(LEFT($C54,1)="*",AR54*IF(RIGHT($C54,LEN($C54)-1)="old",AR54,VALUE(RIGHT($C54,LEN($C54)-1))),AR54+IF(RIGHT($C54,LEN($C54)-1)="old",AR54,VALUE(RIGHT($C54,LEN($C54)-1))))/$D$3,0),"")</f>
        <v/>
      </c>
      <c r="AT54" s="7" t="str">
        <f t="shared" ref="AT54:BK54" si="676">IFERROR(IF(AS54-$D54*INT(AS54/$D54)=0,$E54,$F54),"")</f>
        <v/>
      </c>
      <c r="AU54" t="str">
        <f t="shared" si="554"/>
        <v>,9,5683826902492E+51</v>
      </c>
      <c r="AV54" t="str">
        <f t="shared" si="555"/>
        <v>,7,3363780491,3834239301</v>
      </c>
      <c r="AW54" t="str">
        <f t="shared" si="482"/>
        <v/>
      </c>
      <c r="AX54" t="str">
        <f t="shared" ref="AX54:BK54" si="677">IFERROR(ROUNDDOWN(IF(LEFT($C54,1)="*",AW54*IF(RIGHT($C54,LEN($C54)-1)="old",AW54,VALUE(RIGHT($C54,LEN($C54)-1))),AW54+IF(RIGHT($C54,LEN($C54)-1)="old",AW54,VALUE(RIGHT($C54,LEN($C54)-1))))/$D$3,0),"")</f>
        <v/>
      </c>
      <c r="AY54" s="7" t="str">
        <f t="shared" ref="AY54:BM54" si="678">IFERROR(IF(AX54-$D54*INT(AX54/$D54)=0,$E54,$F54),"")</f>
        <v/>
      </c>
      <c r="AZ54" t="str">
        <f t="shared" si="558"/>
        <v>,9,5683826902492E+51</v>
      </c>
      <c r="BA54" t="str">
        <f t="shared" si="559"/>
        <v>,7,3363780491,3834239301</v>
      </c>
      <c r="BB54" t="str">
        <f t="shared" si="482"/>
        <v/>
      </c>
      <c r="BC54" t="str">
        <f t="shared" ref="BC54:BK54" si="679">IFERROR(ROUNDDOWN(IF(LEFT($C54,1)="*",BB54*IF(RIGHT($C54,LEN($C54)-1)="old",BB54,VALUE(RIGHT($C54,LEN($C54)-1))),BB54+IF(RIGHT($C54,LEN($C54)-1)="old",BB54,VALUE(RIGHT($C54,LEN($C54)-1))))/$D$3,0),"")</f>
        <v/>
      </c>
      <c r="BD54" s="7" t="str">
        <f t="shared" ref="BD54:BM54" si="680">IFERROR(IF(BC54-$D54*INT(BC54/$D54)=0,$E54,$F54),"")</f>
        <v/>
      </c>
      <c r="BE54" t="str">
        <f t="shared" si="562"/>
        <v>,9,5683826902492E+51</v>
      </c>
      <c r="BF54" t="str">
        <f t="shared" si="563"/>
        <v>,7,3363780491,3834239301</v>
      </c>
      <c r="BG54" t="str">
        <f t="shared" si="482"/>
        <v/>
      </c>
      <c r="BH54" t="str">
        <f t="shared" ref="BH54:BK54" si="681">IFERROR(ROUNDDOWN(IF(LEFT($C54,1)="*",BG54*IF(RIGHT($C54,LEN($C54)-1)="old",BG54,VALUE(RIGHT($C54,LEN($C54)-1))),BG54+IF(RIGHT($C54,LEN($C54)-1)="old",BG54,VALUE(RIGHT($C54,LEN($C54)-1))))/$D$3,0),"")</f>
        <v/>
      </c>
      <c r="BI54" s="7" t="str">
        <f t="shared" ref="BI54:BM54" si="682">IFERROR(IF(BH54-$D54*INT(BH54/$D54)=0,$E54,$F54),"")</f>
        <v/>
      </c>
      <c r="BJ54" t="str">
        <f t="shared" si="566"/>
        <v>,9,5683826902492E+51</v>
      </c>
      <c r="BK54" t="str">
        <f t="shared" si="567"/>
        <v>,7,3363780491,3834239301</v>
      </c>
    </row>
    <row r="55" spans="1:65" x14ac:dyDescent="0.25">
      <c r="B55">
        <v>2</v>
      </c>
      <c r="C55" t="str">
        <f>"*old"</f>
        <v>*old</v>
      </c>
      <c r="D55">
        <v>13</v>
      </c>
      <c r="E55">
        <v>1</v>
      </c>
      <c r="F55">
        <v>3</v>
      </c>
      <c r="I55" s="7" t="str">
        <f>IF(E52=B55,BJ52,"")&amp;IF(F52=B55,BK52,"")&amp;IF(E53=B55,BJ53,"")&amp;IF(F53=B55,BK53,"")&amp;IF(E54=B55,BJ54,"")&amp;IF(F54=B55,BK54,"")</f>
        <v>,59483464731789800,9,5683826902492E+51</v>
      </c>
      <c r="J55">
        <f>LEN(I55)-LEN(SUBSTITUTE(I55,",",""))</f>
        <v>3</v>
      </c>
      <c r="K55">
        <f t="shared" si="94"/>
        <v>9</v>
      </c>
      <c r="L55" s="7" t="str">
        <f>IF(E56=B55,BJ56,"")&amp;IF(F56=B55,BK56,"")</f>
        <v/>
      </c>
      <c r="M55">
        <f>LEN(L55)-LEN(SUBSTITUTE(L55,",",""))</f>
        <v>0</v>
      </c>
      <c r="N55">
        <f t="shared" si="458"/>
        <v>5.94834647317898E+16</v>
      </c>
      <c r="O55">
        <f t="shared" si="459"/>
        <v>3.5382825764980799E+33</v>
      </c>
      <c r="P55" s="7">
        <f t="shared" si="499"/>
        <v>1</v>
      </c>
      <c r="Q55" t="str">
        <f t="shared" si="535"/>
        <v>,3,53828257649808E+33</v>
      </c>
      <c r="R55" t="str">
        <f t="shared" si="536"/>
        <v/>
      </c>
      <c r="S55">
        <f t="shared" si="462"/>
        <v>9</v>
      </c>
      <c r="T55">
        <f t="shared" si="463"/>
        <v>81</v>
      </c>
      <c r="U55" s="7">
        <f t="shared" si="533"/>
        <v>3</v>
      </c>
      <c r="V55" t="str">
        <f t="shared" si="537"/>
        <v>,3,53828257649808E+33</v>
      </c>
      <c r="W55" t="str">
        <f t="shared" si="538"/>
        <v>,81</v>
      </c>
      <c r="X55">
        <f t="shared" si="466"/>
        <v>5.6838269024919997E+63</v>
      </c>
      <c r="Y55">
        <f t="shared" si="521"/>
        <v>3.2305888257491802E+127</v>
      </c>
      <c r="Z55" s="7">
        <f t="shared" ref="Z55:AO55" si="683">IFERROR(IF(Y55-$D55*INT(Y55/$D55)=0,$E55,$F55),"")</f>
        <v>1</v>
      </c>
      <c r="AA55" t="str">
        <f t="shared" si="540"/>
        <v>,3,53828257649808E+33,3,2305888257492E+127</v>
      </c>
      <c r="AB55" t="str">
        <f t="shared" si="541"/>
        <v>,81</v>
      </c>
      <c r="AC55" t="str">
        <f t="shared" si="470"/>
        <v/>
      </c>
      <c r="AD55" t="str">
        <f t="shared" si="521"/>
        <v/>
      </c>
      <c r="AE55" s="7" t="str">
        <f t="shared" si="542"/>
        <v/>
      </c>
      <c r="AF55" t="str">
        <f t="shared" si="543"/>
        <v>,3,53828257649808E+33,3,2305888257492E+127</v>
      </c>
      <c r="AG55" t="str">
        <f t="shared" si="544"/>
        <v>,81</v>
      </c>
      <c r="AH55" t="str">
        <f t="shared" si="474"/>
        <v/>
      </c>
      <c r="AI55" t="str">
        <f t="shared" si="521"/>
        <v/>
      </c>
      <c r="AJ55" s="7" t="str">
        <f t="shared" si="545"/>
        <v/>
      </c>
      <c r="AK55" t="str">
        <f t="shared" si="546"/>
        <v>,3,53828257649808E+33,3,2305888257492E+127</v>
      </c>
      <c r="AL55" t="str">
        <f t="shared" si="547"/>
        <v>,81</v>
      </c>
      <c r="AM55" t="str">
        <f t="shared" si="478"/>
        <v/>
      </c>
      <c r="AN55" t="str">
        <f t="shared" ref="AN55:BK55" si="684">IFERROR(ROUNDDOWN(IF(LEFT($C55,1)="*",AM55*IF(RIGHT($C55,LEN($C55)-1)="old",AM55,VALUE(RIGHT($C55,LEN($C55)-1))),AM55+IF(RIGHT($C55,LEN($C55)-1)="old",AM55,VALUE(RIGHT($C55,LEN($C55)-1))))/$D$3,0),"")</f>
        <v/>
      </c>
      <c r="AO55" s="7" t="str">
        <f t="shared" si="549"/>
        <v/>
      </c>
      <c r="AP55" t="str">
        <f t="shared" si="550"/>
        <v>,3,53828257649808E+33,3,2305888257492E+127</v>
      </c>
      <c r="AQ55" t="str">
        <f t="shared" si="551"/>
        <v>,81</v>
      </c>
      <c r="AR55" t="str">
        <f t="shared" si="482"/>
        <v/>
      </c>
      <c r="AS55" t="str">
        <f t="shared" ref="AS55:BK55" si="685">IFERROR(ROUNDDOWN(IF(LEFT($C55,1)="*",AR55*IF(RIGHT($C55,LEN($C55)-1)="old",AR55,VALUE(RIGHT($C55,LEN($C55)-1))),AR55+IF(RIGHT($C55,LEN($C55)-1)="old",AR55,VALUE(RIGHT($C55,LEN($C55)-1))))/$D$3,0),"")</f>
        <v/>
      </c>
      <c r="AT55" s="7" t="str">
        <f t="shared" ref="AT55:BK55" si="686">IFERROR(IF(AS55-$D55*INT(AS55/$D55)=0,$E55,$F55),"")</f>
        <v/>
      </c>
      <c r="AU55" t="str">
        <f t="shared" si="554"/>
        <v>,3,53828257649808E+33,3,2305888257492E+127</v>
      </c>
      <c r="AV55" t="str">
        <f t="shared" si="555"/>
        <v>,81</v>
      </c>
      <c r="AW55" t="str">
        <f t="shared" si="482"/>
        <v/>
      </c>
      <c r="AX55" t="str">
        <f t="shared" ref="AX55:BK55" si="687">IFERROR(ROUNDDOWN(IF(LEFT($C55,1)="*",AW55*IF(RIGHT($C55,LEN($C55)-1)="old",AW55,VALUE(RIGHT($C55,LEN($C55)-1))),AW55+IF(RIGHT($C55,LEN($C55)-1)="old",AW55,VALUE(RIGHT($C55,LEN($C55)-1))))/$D$3,0),"")</f>
        <v/>
      </c>
      <c r="AY55" s="7" t="str">
        <f t="shared" ref="AY55:BM55" si="688">IFERROR(IF(AX55-$D55*INT(AX55/$D55)=0,$E55,$F55),"")</f>
        <v/>
      </c>
      <c r="AZ55" t="str">
        <f t="shared" si="558"/>
        <v>,3,53828257649808E+33,3,2305888257492E+127</v>
      </c>
      <c r="BA55" t="str">
        <f t="shared" si="559"/>
        <v>,81</v>
      </c>
      <c r="BB55" t="str">
        <f t="shared" si="482"/>
        <v/>
      </c>
      <c r="BC55" t="str">
        <f t="shared" ref="BC55:BK55" si="689">IFERROR(ROUNDDOWN(IF(LEFT($C55,1)="*",BB55*IF(RIGHT($C55,LEN($C55)-1)="old",BB55,VALUE(RIGHT($C55,LEN($C55)-1))),BB55+IF(RIGHT($C55,LEN($C55)-1)="old",BB55,VALUE(RIGHT($C55,LEN($C55)-1))))/$D$3,0),"")</f>
        <v/>
      </c>
      <c r="BD55" s="7" t="str">
        <f t="shared" ref="BD55:BM55" si="690">IFERROR(IF(BC55-$D55*INT(BC55/$D55)=0,$E55,$F55),"")</f>
        <v/>
      </c>
      <c r="BE55" t="str">
        <f t="shared" si="562"/>
        <v>,3,53828257649808E+33,3,2305888257492E+127</v>
      </c>
      <c r="BF55" t="str">
        <f t="shared" si="563"/>
        <v>,81</v>
      </c>
      <c r="BG55" t="str">
        <f t="shared" si="482"/>
        <v/>
      </c>
      <c r="BH55" t="str">
        <f t="shared" ref="BH55:BK55" si="691">IFERROR(ROUNDDOWN(IF(LEFT($C55,1)="*",BG55*IF(RIGHT($C55,LEN($C55)-1)="old",BG55,VALUE(RIGHT($C55,LEN($C55)-1))),BG55+IF(RIGHT($C55,LEN($C55)-1)="old",BG55,VALUE(RIGHT($C55,LEN($C55)-1))))/$D$3,0),"")</f>
        <v/>
      </c>
      <c r="BI55" s="7" t="str">
        <f t="shared" ref="BI55:BM55" si="692">IFERROR(IF(BH55-$D55*INT(BH55/$D55)=0,$E55,$F55),"")</f>
        <v/>
      </c>
      <c r="BJ55" t="str">
        <f t="shared" si="566"/>
        <v>,3,53828257649808E+33,3,2305888257492E+127</v>
      </c>
      <c r="BK55" t="str">
        <f t="shared" si="567"/>
        <v>,81</v>
      </c>
    </row>
    <row r="56" spans="1:65" x14ac:dyDescent="0.25">
      <c r="B56">
        <v>3</v>
      </c>
      <c r="C56" t="str">
        <f>"+3"</f>
        <v>+3</v>
      </c>
      <c r="D56">
        <v>17</v>
      </c>
      <c r="E56">
        <v>0</v>
      </c>
      <c r="F56">
        <v>1</v>
      </c>
      <c r="I56" s="7" t="str">
        <f>IF(E53=B56,BJ53,"")&amp;IF(F53=B56,BK53,"")&amp;IF(E54=B56,BJ54,"")&amp;IF(F54=B56,BK54,"")&amp;IF(E55=B56,BJ55,"")&amp;IF(F55=B56,BK55,"")</f>
        <v>,3928331054,294060279181,169812107460,443101630189,71955893054,54079238034,81</v>
      </c>
      <c r="J56">
        <f>LEN(I56)-LEN(SUBSTITUTE(I56,",",""))</f>
        <v>7</v>
      </c>
      <c r="K56">
        <f t="shared" si="94"/>
        <v>66</v>
      </c>
      <c r="L56" s="7"/>
      <c r="M56">
        <f>LEN(L56)-LEN(SUBSTITUTE(L56,",",""))</f>
        <v>0</v>
      </c>
      <c r="N56">
        <f t="shared" si="458"/>
        <v>3928331054</v>
      </c>
      <c r="O56">
        <f t="shared" si="459"/>
        <v>3928331057</v>
      </c>
      <c r="P56" s="7">
        <f t="shared" si="499"/>
        <v>1</v>
      </c>
      <c r="Q56" t="str">
        <f t="shared" si="535"/>
        <v/>
      </c>
      <c r="R56" t="str">
        <f t="shared" si="536"/>
        <v>,3928331057</v>
      </c>
      <c r="S56">
        <f t="shared" si="462"/>
        <v>294060279181</v>
      </c>
      <c r="T56">
        <f t="shared" si="463"/>
        <v>294060279184</v>
      </c>
      <c r="U56" s="7">
        <f t="shared" si="533"/>
        <v>1</v>
      </c>
      <c r="V56" t="str">
        <f t="shared" si="537"/>
        <v/>
      </c>
      <c r="W56" t="str">
        <f t="shared" si="538"/>
        <v>,3928331057,294060279184</v>
      </c>
      <c r="X56">
        <f t="shared" si="466"/>
        <v>169812107460</v>
      </c>
      <c r="Y56">
        <f t="shared" ref="Y56:AN56" si="693">IFERROR(ROUNDDOWN(IF(LEFT($C56,1)="*",X56*IF(RIGHT($C56,LEN($C56)-1)="old",X56,VALUE(RIGHT($C56,LEN($C56)-1))),X56+IF(RIGHT($C56,LEN($C56)-1)="old",X56,VALUE(RIGHT($C56,LEN($C56)-1))))/$D$3,0),"")</f>
        <v>169812107463</v>
      </c>
      <c r="Z56" s="7">
        <f t="shared" ref="Z56:AO56" si="694">IFERROR(IF(Y56-$D56*INT(Y56/$D56)=0,$E56,$F56),"")</f>
        <v>1</v>
      </c>
      <c r="AA56" t="str">
        <f t="shared" si="540"/>
        <v/>
      </c>
      <c r="AB56" t="str">
        <f t="shared" si="541"/>
        <v>,3928331057,294060279184,169812107463</v>
      </c>
      <c r="AC56">
        <f t="shared" si="470"/>
        <v>443101630189</v>
      </c>
      <c r="AD56">
        <f t="shared" ref="AD56:AD80" si="695">IFERROR(ROUNDDOWN(IF(LEFT($C56,1)="*",AC56*IF(RIGHT($C56,LEN($C56)-1)="old",AC56,VALUE(RIGHT($C56,LEN($C56)-1))),AC56+IF(RIGHT($C56,LEN($C56)-1)="old",AC56,VALUE(RIGHT($C56,LEN($C56)-1))))/$D$3,0),"")</f>
        <v>443101630192</v>
      </c>
      <c r="AE56" s="7">
        <f t="shared" si="542"/>
        <v>0</v>
      </c>
      <c r="AF56" t="str">
        <f t="shared" si="543"/>
        <v>,443101630192</v>
      </c>
      <c r="AG56" t="str">
        <f t="shared" si="544"/>
        <v>,3928331057,294060279184,169812107463</v>
      </c>
      <c r="AH56">
        <f t="shared" si="474"/>
        <v>71955893054</v>
      </c>
      <c r="AI56">
        <f t="shared" ref="AI56:AI80" si="696">IFERROR(ROUNDDOWN(IF(LEFT($C56,1)="*",AH56*IF(RIGHT($C56,LEN($C56)-1)="old",AH56,VALUE(RIGHT($C56,LEN($C56)-1))),AH56+IF(RIGHT($C56,LEN($C56)-1)="old",AH56,VALUE(RIGHT($C56,LEN($C56)-1))))/$D$3,0),"")</f>
        <v>71955893057</v>
      </c>
      <c r="AJ56" s="7">
        <f t="shared" si="545"/>
        <v>1</v>
      </c>
      <c r="AK56" t="str">
        <f t="shared" si="546"/>
        <v>,443101630192</v>
      </c>
      <c r="AL56" t="str">
        <f t="shared" si="547"/>
        <v>,3928331057,294060279184,169812107463,71955893057</v>
      </c>
      <c r="AM56">
        <f t="shared" si="478"/>
        <v>54079238034</v>
      </c>
      <c r="AN56">
        <f t="shared" ref="AN56:BK56" si="697">IFERROR(ROUNDDOWN(IF(LEFT($C56,1)="*",AM56*IF(RIGHT($C56,LEN($C56)-1)="old",AM56,VALUE(RIGHT($C56,LEN($C56)-1))),AM56+IF(RIGHT($C56,LEN($C56)-1)="old",AM56,VALUE(RIGHT($C56,LEN($C56)-1))))/$D$3,0),"")</f>
        <v>54079238037</v>
      </c>
      <c r="AO56" s="7">
        <f t="shared" si="549"/>
        <v>1</v>
      </c>
      <c r="AP56" t="str">
        <f t="shared" si="550"/>
        <v>,443101630192</v>
      </c>
      <c r="AQ56" t="str">
        <f t="shared" si="551"/>
        <v>,3928331057,294060279184,169812107463,71955893057,54079238037</v>
      </c>
      <c r="AR56">
        <f t="shared" si="482"/>
        <v>81</v>
      </c>
      <c r="AS56">
        <f t="shared" ref="AS56:BK56" si="698">IFERROR(ROUNDDOWN(IF(LEFT($C56,1)="*",AR56*IF(RIGHT($C56,LEN($C56)-1)="old",AR56,VALUE(RIGHT($C56,LEN($C56)-1))),AR56+IF(RIGHT($C56,LEN($C56)-1)="old",AR56,VALUE(RIGHT($C56,LEN($C56)-1))))/$D$3,0),"")</f>
        <v>84</v>
      </c>
      <c r="AT56" s="7">
        <f t="shared" ref="AT56:BK56" si="699">IFERROR(IF(AS56-$D56*INT(AS56/$D56)=0,$E56,$F56),"")</f>
        <v>1</v>
      </c>
      <c r="AU56" t="str">
        <f t="shared" si="554"/>
        <v>,443101630192</v>
      </c>
      <c r="AV56" t="str">
        <f t="shared" si="555"/>
        <v>,3928331057,294060279184,169812107463,71955893057,54079238037,84</v>
      </c>
      <c r="AW56" t="str">
        <f t="shared" si="482"/>
        <v/>
      </c>
      <c r="AX56" t="str">
        <f t="shared" ref="AX56:BK56" si="700">IFERROR(ROUNDDOWN(IF(LEFT($C56,1)="*",AW56*IF(RIGHT($C56,LEN($C56)-1)="old",AW56,VALUE(RIGHT($C56,LEN($C56)-1))),AW56+IF(RIGHT($C56,LEN($C56)-1)="old",AW56,VALUE(RIGHT($C56,LEN($C56)-1))))/$D$3,0),"")</f>
        <v/>
      </c>
      <c r="AY56" s="7" t="str">
        <f t="shared" ref="AY56:BM56" si="701">IFERROR(IF(AX56-$D56*INT(AX56/$D56)=0,$E56,$F56),"")</f>
        <v/>
      </c>
      <c r="AZ56" t="str">
        <f t="shared" si="558"/>
        <v>,443101630192</v>
      </c>
      <c r="BA56" t="str">
        <f t="shared" si="559"/>
        <v>,3928331057,294060279184,169812107463,71955893057,54079238037,84</v>
      </c>
      <c r="BB56" t="str">
        <f t="shared" si="482"/>
        <v/>
      </c>
      <c r="BC56" t="str">
        <f t="shared" ref="BC56:BK56" si="702">IFERROR(ROUNDDOWN(IF(LEFT($C56,1)="*",BB56*IF(RIGHT($C56,LEN($C56)-1)="old",BB56,VALUE(RIGHT($C56,LEN($C56)-1))),BB56+IF(RIGHT($C56,LEN($C56)-1)="old",BB56,VALUE(RIGHT($C56,LEN($C56)-1))))/$D$3,0),"")</f>
        <v/>
      </c>
      <c r="BD56" s="7" t="str">
        <f t="shared" ref="BD56:BM56" si="703">IFERROR(IF(BC56-$D56*INT(BC56/$D56)=0,$E56,$F56),"")</f>
        <v/>
      </c>
      <c r="BE56" t="str">
        <f t="shared" si="562"/>
        <v>,443101630192</v>
      </c>
      <c r="BF56" t="str">
        <f t="shared" si="563"/>
        <v>,3928331057,294060279184,169812107463,71955893057,54079238037,84</v>
      </c>
      <c r="BG56" t="str">
        <f t="shared" si="482"/>
        <v/>
      </c>
      <c r="BH56" t="str">
        <f t="shared" ref="BH56:BK56" si="704">IFERROR(ROUNDDOWN(IF(LEFT($C56,1)="*",BG56*IF(RIGHT($C56,LEN($C56)-1)="old",BG56,VALUE(RIGHT($C56,LEN($C56)-1))),BG56+IF(RIGHT($C56,LEN($C56)-1)="old",BG56,VALUE(RIGHT($C56,LEN($C56)-1))))/$D$3,0),"")</f>
        <v/>
      </c>
      <c r="BI56" s="7" t="str">
        <f t="shared" ref="BI56:BM56" si="705">IFERROR(IF(BH56-$D56*INT(BH56/$D56)=0,$E56,$F56),"")</f>
        <v/>
      </c>
      <c r="BJ56" t="str">
        <f t="shared" si="566"/>
        <v>,443101630192</v>
      </c>
      <c r="BK56" t="str">
        <f t="shared" si="567"/>
        <v>,3928331057,294060279184,169812107463,71955893057,54079238037,84</v>
      </c>
    </row>
    <row r="57" spans="1:65" x14ac:dyDescent="0.25">
      <c r="A57" s="6">
        <v>14</v>
      </c>
      <c r="B57" s="6">
        <v>0</v>
      </c>
      <c r="C57" s="6" t="str">
        <f>"*19"</f>
        <v>*19</v>
      </c>
      <c r="D57" s="6">
        <v>23</v>
      </c>
      <c r="E57" s="6">
        <v>2</v>
      </c>
      <c r="F57" s="6">
        <v>3</v>
      </c>
      <c r="G57" s="6"/>
      <c r="H57" s="6"/>
      <c r="I57" s="6" t="str">
        <f>IF(E54=B57,BJ54,"")&amp;IF(F54=B57,BK54,"")&amp;IF(E55=B57,BJ55,"")&amp;IF(F55=B57,BK55,"")&amp;IF(E56=B57,BJ56,"")&amp;IF(F56=B57,BK56,"")</f>
        <v>,7,3363780491,3834239301,443101630192</v>
      </c>
      <c r="J57" s="6">
        <f>LEN(I57)-LEN(SUBSTITUTE(I57,",",""))</f>
        <v>4</v>
      </c>
      <c r="K57" s="6">
        <f>K53+J57</f>
        <v>67</v>
      </c>
      <c r="L57" s="6" t="str">
        <f>IF(E58=B57,BJ58,"")&amp;IF(F58=B57,BK58,"")&amp;IF(E59=B57,BJ59,"")&amp;IF(F59=B57,BK59,"")&amp;IF(E60=B57,BJ60,"")&amp;IF(F60=B57,BK60,"")</f>
        <v>,9,9,3928331063,294060279190,169812107469,71955893063,54079238043,90,136</v>
      </c>
      <c r="M57" s="6">
        <f>LEN(L57)-LEN(SUBSTITUTE(L57,",",""))</f>
        <v>9</v>
      </c>
      <c r="N57" s="6">
        <f t="shared" si="458"/>
        <v>7</v>
      </c>
      <c r="O57" s="6">
        <f t="shared" si="459"/>
        <v>133</v>
      </c>
      <c r="P57" s="6">
        <f t="shared" si="499"/>
        <v>3</v>
      </c>
      <c r="Q57" s="6" t="str">
        <f t="shared" si="535"/>
        <v/>
      </c>
      <c r="R57" s="6" t="str">
        <f t="shared" si="536"/>
        <v>,133</v>
      </c>
      <c r="S57" s="6">
        <f t="shared" si="462"/>
        <v>3363780491</v>
      </c>
      <c r="T57" s="6">
        <f t="shared" si="463"/>
        <v>63911829329</v>
      </c>
      <c r="U57" s="6">
        <f t="shared" si="533"/>
        <v>3</v>
      </c>
      <c r="V57" s="6" t="str">
        <f t="shared" si="537"/>
        <v/>
      </c>
      <c r="W57" s="6" t="str">
        <f t="shared" si="538"/>
        <v>,133,63911829329</v>
      </c>
      <c r="X57" s="6">
        <f t="shared" si="462"/>
        <v>3834239301</v>
      </c>
      <c r="Y57" s="6">
        <f t="shared" ref="Y57:AN57" si="706">IFERROR(ROUNDDOWN(IF(LEFT($C57,1)="*",X57*IF(RIGHT($C57,LEN($C57)-1)="old",X57,VALUE(RIGHT($C57,LEN($C57)-1))),X57+IF(RIGHT($C57,LEN($C57)-1)="old",X57,VALUE(RIGHT($C57,LEN($C57)-1))))/$D$3,0),"")</f>
        <v>72850546719</v>
      </c>
      <c r="Z57" s="6">
        <f t="shared" ref="Z57:AO57" si="707">IFERROR(IF(Y57-$D57*INT(Y57/$D57)=0,$E57,$F57),"")</f>
        <v>3</v>
      </c>
      <c r="AA57" s="6" t="str">
        <f t="shared" si="540"/>
        <v/>
      </c>
      <c r="AB57" s="6" t="str">
        <f t="shared" si="541"/>
        <v>,133,63911829329,72850546719</v>
      </c>
      <c r="AC57" s="6">
        <f t="shared" si="462"/>
        <v>443101630192</v>
      </c>
      <c r="AD57" s="6">
        <f t="shared" ref="AD57:AS57" si="708">IFERROR(ROUNDDOWN(IF(LEFT($C57,1)="*",AC57*IF(RIGHT($C57,LEN($C57)-1)="old",AC57,VALUE(RIGHT($C57,LEN($C57)-1))),AC57+IF(RIGHT($C57,LEN($C57)-1)="old",AC57,VALUE(RIGHT($C57,LEN($C57)-1))))/$D$3,0),"")</f>
        <v>8418930973648</v>
      </c>
      <c r="AE57" s="6">
        <f t="shared" si="542"/>
        <v>3</v>
      </c>
      <c r="AF57" s="6" t="str">
        <f t="shared" si="543"/>
        <v/>
      </c>
      <c r="AG57" s="6" t="str">
        <f t="shared" si="544"/>
        <v>,133,63911829329,72850546719,8418930973648</v>
      </c>
      <c r="AH57" s="6" t="str">
        <f t="shared" si="462"/>
        <v/>
      </c>
      <c r="AI57" s="6" t="str">
        <f t="shared" ref="AI57:AX57" si="709">IFERROR(ROUNDDOWN(IF(LEFT($C57,1)="*",AH57*IF(RIGHT($C57,LEN($C57)-1)="old",AH57,VALUE(RIGHT($C57,LEN($C57)-1))),AH57+IF(RIGHT($C57,LEN($C57)-1)="old",AH57,VALUE(RIGHT($C57,LEN($C57)-1))))/$D$3,0),"")</f>
        <v/>
      </c>
      <c r="AJ57" s="6" t="str">
        <f t="shared" si="545"/>
        <v/>
      </c>
      <c r="AK57" s="6" t="str">
        <f t="shared" si="546"/>
        <v/>
      </c>
      <c r="AL57" s="6" t="str">
        <f t="shared" si="547"/>
        <v>,133,63911829329,72850546719,8418930973648</v>
      </c>
      <c r="AM57" s="6" t="str">
        <f t="shared" si="478"/>
        <v/>
      </c>
      <c r="AN57" s="6" t="str">
        <f t="shared" ref="AN57:BC57" si="710">IFERROR(ROUNDDOWN(IF(LEFT($C57,1)="*",AM57*IF(RIGHT($C57,LEN($C57)-1)="old",AM57,VALUE(RIGHT($C57,LEN($C57)-1))),AM57+IF(RIGHT($C57,LEN($C57)-1)="old",AM57,VALUE(RIGHT($C57,LEN($C57)-1))))/$D$3,0),"")</f>
        <v/>
      </c>
      <c r="AO57" s="6" t="str">
        <f t="shared" si="549"/>
        <v/>
      </c>
      <c r="AP57" s="6" t="str">
        <f t="shared" si="550"/>
        <v/>
      </c>
      <c r="AQ57" s="6" t="str">
        <f t="shared" si="551"/>
        <v>,133,63911829329,72850546719,8418930973648</v>
      </c>
      <c r="AR57" s="6" t="str">
        <f t="shared" si="478"/>
        <v/>
      </c>
      <c r="AS57" s="6" t="str">
        <f t="shared" ref="AS57:BK57" si="711">IFERROR(ROUNDDOWN(IF(LEFT($C57,1)="*",AR57*IF(RIGHT($C57,LEN($C57)-1)="old",AR57,VALUE(RIGHT($C57,LEN($C57)-1))),AR57+IF(RIGHT($C57,LEN($C57)-1)="old",AR57,VALUE(RIGHT($C57,LEN($C57)-1))))/$D$3,0),"")</f>
        <v/>
      </c>
      <c r="AT57" s="6" t="str">
        <f t="shared" ref="AT57:BK57" si="712">IFERROR(IF(AS57-$D57*INT(AS57/$D57)=0,$E57,$F57),"")</f>
        <v/>
      </c>
      <c r="AU57" s="6" t="str">
        <f t="shared" si="554"/>
        <v/>
      </c>
      <c r="AV57" s="6" t="str">
        <f t="shared" si="555"/>
        <v>,133,63911829329,72850546719,8418930973648</v>
      </c>
      <c r="AW57" s="6" t="str">
        <f t="shared" si="478"/>
        <v/>
      </c>
      <c r="AX57" s="6" t="str">
        <f t="shared" ref="AX57:BM57" si="713">IFERROR(ROUNDDOWN(IF(LEFT($C57,1)="*",AW57*IF(RIGHT($C57,LEN($C57)-1)="old",AW57,VALUE(RIGHT($C57,LEN($C57)-1))),AW57+IF(RIGHT($C57,LEN($C57)-1)="old",AW57,VALUE(RIGHT($C57,LEN($C57)-1))))/$D$3,0),"")</f>
        <v/>
      </c>
      <c r="AY57" s="6" t="str">
        <f t="shared" ref="AY57:BK57" si="714">IFERROR(IF(AX57-$D57*INT(AX57/$D57)=0,$E57,$F57),"")</f>
        <v/>
      </c>
      <c r="AZ57" s="6" t="str">
        <f t="shared" si="558"/>
        <v/>
      </c>
      <c r="BA57" s="6" t="str">
        <f t="shared" si="559"/>
        <v>,133,63911829329,72850546719,8418930973648</v>
      </c>
      <c r="BB57" s="6" t="str">
        <f t="shared" si="478"/>
        <v/>
      </c>
      <c r="BC57" s="6" t="str">
        <f t="shared" ref="BC57:BM57" si="715">IFERROR(ROUNDDOWN(IF(LEFT($C57,1)="*",BB57*IF(RIGHT($C57,LEN($C57)-1)="old",BB57,VALUE(RIGHT($C57,LEN($C57)-1))),BB57+IF(RIGHT($C57,LEN($C57)-1)="old",BB57,VALUE(RIGHT($C57,LEN($C57)-1))))/$D$3,0),"")</f>
        <v/>
      </c>
      <c r="BD57" s="6" t="str">
        <f t="shared" ref="BD57:BK57" si="716">IFERROR(IF(BC57-$D57*INT(BC57/$D57)=0,$E57,$F57),"")</f>
        <v/>
      </c>
      <c r="BE57" s="6" t="str">
        <f t="shared" si="562"/>
        <v/>
      </c>
      <c r="BF57" s="6" t="str">
        <f t="shared" si="563"/>
        <v>,133,63911829329,72850546719,8418930973648</v>
      </c>
      <c r="BG57" s="6" t="str">
        <f t="shared" si="482"/>
        <v/>
      </c>
      <c r="BH57" s="6" t="str">
        <f t="shared" ref="BH57:BM57" si="717">IFERROR(ROUNDDOWN(IF(LEFT($C57,1)="*",BG57*IF(RIGHT($C57,LEN($C57)-1)="old",BG57,VALUE(RIGHT($C57,LEN($C57)-1))),BG57+IF(RIGHT($C57,LEN($C57)-1)="old",BG57,VALUE(RIGHT($C57,LEN($C57)-1))))/$D$3,0),"")</f>
        <v/>
      </c>
      <c r="BI57" s="6" t="str">
        <f t="shared" ref="BI57:BK57" si="718">IFERROR(IF(BH57-$D57*INT(BH57/$D57)=0,$E57,$F57),"")</f>
        <v/>
      </c>
      <c r="BJ57" s="6" t="str">
        <f t="shared" si="566"/>
        <v/>
      </c>
      <c r="BK57" s="6" t="str">
        <f t="shared" si="567"/>
        <v>,133,63911829329,72850546719,8418930973648</v>
      </c>
      <c r="BL57" s="6"/>
      <c r="BM57" s="6"/>
    </row>
    <row r="58" spans="1:65" x14ac:dyDescent="0.25">
      <c r="A58" s="6"/>
      <c r="B58" s="6">
        <v>1</v>
      </c>
      <c r="C58" s="6" t="str">
        <f>"+6"</f>
        <v>+6</v>
      </c>
      <c r="D58" s="6">
        <v>19</v>
      </c>
      <c r="E58" s="6">
        <v>2</v>
      </c>
      <c r="F58" s="6">
        <v>0</v>
      </c>
      <c r="G58" s="6"/>
      <c r="H58" s="6"/>
      <c r="I58" s="6" t="str">
        <f>IF(E55=B58,BJ55,"")&amp;IF(F55=B58,BK55,"")&amp;IF(E56=B58,BJ56,"")&amp;IF(F56=B58,BK56,"")&amp;IF(E57=B58,BJ57,"")&amp;IF(F57=B58,BK57,"")</f>
        <v>,3,53828257649808E+33,3,2305888257492E+127,3928331057,294060279184,169812107463,71955893057,54079238037,84</v>
      </c>
      <c r="J58" s="6">
        <f>LEN(I58)-LEN(SUBSTITUTE(I58,",",""))</f>
        <v>10</v>
      </c>
      <c r="K58" s="6">
        <f t="shared" si="94"/>
        <v>74</v>
      </c>
      <c r="L58" s="6" t="str">
        <f>IF(E59=B58,BJ59,"")&amp;IF(F59=B58,BK59,"")&amp;IF(E60=B58,BJ60,"")&amp;IF(F60=B58,BK60,"")</f>
        <v>,1,4655556633314E+117,9,3567626071492E+300,63911829332,72850546722,8418930973651,28,7</v>
      </c>
      <c r="M58" s="6">
        <f>LEN(L58)-LEN(SUBSTITUTE(L58,",",""))</f>
        <v>9</v>
      </c>
      <c r="N58" s="6">
        <f t="shared" si="458"/>
        <v>3</v>
      </c>
      <c r="O58" s="6">
        <f t="shared" si="459"/>
        <v>9</v>
      </c>
      <c r="P58" s="6">
        <f t="shared" si="499"/>
        <v>0</v>
      </c>
      <c r="Q58" s="6" t="str">
        <f t="shared" si="535"/>
        <v/>
      </c>
      <c r="R58" s="6" t="str">
        <f t="shared" si="536"/>
        <v>,9</v>
      </c>
      <c r="S58" s="6">
        <f t="shared" si="462"/>
        <v>5.3828257649808E+46</v>
      </c>
      <c r="T58" s="6">
        <f t="shared" si="463"/>
        <v>5.3828257649808E+46</v>
      </c>
      <c r="U58" s="6">
        <f t="shared" si="533"/>
        <v>2</v>
      </c>
      <c r="V58" s="6" t="str">
        <f t="shared" si="537"/>
        <v>,5,3828257649808E+46</v>
      </c>
      <c r="W58" s="6" t="str">
        <f t="shared" si="538"/>
        <v>,9</v>
      </c>
      <c r="X58" s="6">
        <f t="shared" si="462"/>
        <v>3</v>
      </c>
      <c r="Y58" s="6">
        <f t="shared" ref="Y58:AN58" si="719">IFERROR(ROUNDDOWN(IF(LEFT($C58,1)="*",X58*IF(RIGHT($C58,LEN($C58)-1)="old",X58,VALUE(RIGHT($C58,LEN($C58)-1))),X58+IF(RIGHT($C58,LEN($C58)-1)="old",X58,VALUE(RIGHT($C58,LEN($C58)-1))))/$D$3,0),"")</f>
        <v>9</v>
      </c>
      <c r="Z58" s="6">
        <f t="shared" ref="Z58:AO58" si="720">IFERROR(IF(Y58-$D58*INT(Y58/$D58)=0,$E58,$F58),"")</f>
        <v>0</v>
      </c>
      <c r="AA58" s="6" t="str">
        <f t="shared" si="540"/>
        <v>,5,3828257649808E+46</v>
      </c>
      <c r="AB58" s="6" t="str">
        <f t="shared" si="541"/>
        <v>,9,9</v>
      </c>
      <c r="AC58" s="6">
        <f t="shared" si="462"/>
        <v>2.3058882574920001E+139</v>
      </c>
      <c r="AD58" s="6">
        <f t="shared" ref="AD58:AS58" si="721">IFERROR(ROUNDDOWN(IF(LEFT($C58,1)="*",AC58*IF(RIGHT($C58,LEN($C58)-1)="old",AC58,VALUE(RIGHT($C58,LEN($C58)-1))),AC58+IF(RIGHT($C58,LEN($C58)-1)="old",AC58,VALUE(RIGHT($C58,LEN($C58)-1))))/$D$3,0),"")</f>
        <v>2.3058882574920001E+139</v>
      </c>
      <c r="AE58" s="6">
        <f t="shared" ref="AE58:AT58" si="722">IFERROR(IF(AD58-$D58*INT(AD58/$D58)=0,$E58,$F58),"")</f>
        <v>2</v>
      </c>
      <c r="AF58" s="6" t="str">
        <f t="shared" si="543"/>
        <v>,5,3828257649808E+46,2,305888257492E+139</v>
      </c>
      <c r="AG58" s="6" t="str">
        <f t="shared" si="544"/>
        <v>,9,9</v>
      </c>
      <c r="AH58" s="6">
        <f t="shared" si="462"/>
        <v>3928331057</v>
      </c>
      <c r="AI58" s="6">
        <f t="shared" ref="AI58:AX58" si="723">IFERROR(ROUNDDOWN(IF(LEFT($C58,1)="*",AH58*IF(RIGHT($C58,LEN($C58)-1)="old",AH58,VALUE(RIGHT($C58,LEN($C58)-1))),AH58+IF(RIGHT($C58,LEN($C58)-1)="old",AH58,VALUE(RIGHT($C58,LEN($C58)-1))))/$D$3,0),"")</f>
        <v>3928331063</v>
      </c>
      <c r="AJ58" s="6">
        <f t="shared" ref="AJ58:AY58" si="724">IFERROR(IF(AI58-$D58*INT(AI58/$D58)=0,$E58,$F58),"")</f>
        <v>0</v>
      </c>
      <c r="AK58" s="6" t="str">
        <f t="shared" si="546"/>
        <v>,5,3828257649808E+46,2,305888257492E+139</v>
      </c>
      <c r="AL58" s="6" t="str">
        <f t="shared" si="547"/>
        <v>,9,9,3928331063</v>
      </c>
      <c r="AM58" s="6">
        <f t="shared" si="478"/>
        <v>294060279184</v>
      </c>
      <c r="AN58" s="6">
        <f t="shared" ref="AN58:BC58" si="725">IFERROR(ROUNDDOWN(IF(LEFT($C58,1)="*",AM58*IF(RIGHT($C58,LEN($C58)-1)="old",AM58,VALUE(RIGHT($C58,LEN($C58)-1))),AM58+IF(RIGHT($C58,LEN($C58)-1)="old",AM58,VALUE(RIGHT($C58,LEN($C58)-1))))/$D$3,0),"")</f>
        <v>294060279190</v>
      </c>
      <c r="AO58" s="6">
        <f t="shared" ref="AO58:BD58" si="726">IFERROR(IF(AN58-$D58*INT(AN58/$D58)=0,$E58,$F58),"")</f>
        <v>0</v>
      </c>
      <c r="AP58" s="6" t="str">
        <f t="shared" si="550"/>
        <v>,5,3828257649808E+46,2,305888257492E+139</v>
      </c>
      <c r="AQ58" s="6" t="str">
        <f t="shared" si="551"/>
        <v>,9,9,3928331063,294060279190</v>
      </c>
      <c r="AR58" s="6">
        <f t="shared" si="478"/>
        <v>169812107463</v>
      </c>
      <c r="AS58" s="6">
        <f t="shared" ref="AS58:BK58" si="727">IFERROR(ROUNDDOWN(IF(LEFT($C58,1)="*",AR58*IF(RIGHT($C58,LEN($C58)-1)="old",AR58,VALUE(RIGHT($C58,LEN($C58)-1))),AR58+IF(RIGHT($C58,LEN($C58)-1)="old",AR58,VALUE(RIGHT($C58,LEN($C58)-1))))/$D$3,0),"")</f>
        <v>169812107469</v>
      </c>
      <c r="AT58" s="6">
        <f t="shared" ref="AT58:BK58" si="728">IFERROR(IF(AS58-$D58*INT(AS58/$D58)=0,$E58,$F58),"")</f>
        <v>0</v>
      </c>
      <c r="AU58" s="6" t="str">
        <f t="shared" si="554"/>
        <v>,5,3828257649808E+46,2,305888257492E+139</v>
      </c>
      <c r="AV58" s="6" t="str">
        <f t="shared" si="555"/>
        <v>,9,9,3928331063,294060279190,169812107469</v>
      </c>
      <c r="AW58" s="6">
        <f t="shared" si="478"/>
        <v>71955893057</v>
      </c>
      <c r="AX58" s="6">
        <f t="shared" ref="AX58:BM58" si="729">IFERROR(ROUNDDOWN(IF(LEFT($C58,1)="*",AW58*IF(RIGHT($C58,LEN($C58)-1)="old",AW58,VALUE(RIGHT($C58,LEN($C58)-1))),AW58+IF(RIGHT($C58,LEN($C58)-1)="old",AW58,VALUE(RIGHT($C58,LEN($C58)-1))))/$D$3,0),"")</f>
        <v>71955893063</v>
      </c>
      <c r="AY58" s="6">
        <f t="shared" ref="AY58:BM58" si="730">IFERROR(IF(AX58-$D58*INT(AX58/$D58)=0,$E58,$F58),"")</f>
        <v>0</v>
      </c>
      <c r="AZ58" s="6" t="str">
        <f t="shared" si="558"/>
        <v>,5,3828257649808E+46,2,305888257492E+139</v>
      </c>
      <c r="BA58" s="6" t="str">
        <f t="shared" si="559"/>
        <v>,9,9,3928331063,294060279190,169812107469,71955893063</v>
      </c>
      <c r="BB58" s="6">
        <f t="shared" si="478"/>
        <v>54079238037</v>
      </c>
      <c r="BC58" s="6">
        <f t="shared" ref="BC58:BM58" si="731">IFERROR(ROUNDDOWN(IF(LEFT($C58,1)="*",BB58*IF(RIGHT($C58,LEN($C58)-1)="old",BB58,VALUE(RIGHT($C58,LEN($C58)-1))),BB58+IF(RIGHT($C58,LEN($C58)-1)="old",BB58,VALUE(RIGHT($C58,LEN($C58)-1))))/$D$3,0),"")</f>
        <v>54079238043</v>
      </c>
      <c r="BD58" s="6">
        <f t="shared" ref="BD58:BM58" si="732">IFERROR(IF(BC58-$D58*INT(BC58/$D58)=0,$E58,$F58),"")</f>
        <v>0</v>
      </c>
      <c r="BE58" s="6" t="str">
        <f t="shared" si="562"/>
        <v>,5,3828257649808E+46,2,305888257492E+139</v>
      </c>
      <c r="BF58" s="6" t="str">
        <f t="shared" si="563"/>
        <v>,9,9,3928331063,294060279190,169812107469,71955893063,54079238043</v>
      </c>
      <c r="BG58" s="6">
        <f t="shared" si="482"/>
        <v>84</v>
      </c>
      <c r="BH58" s="6">
        <f t="shared" ref="BH58:BM58" si="733">IFERROR(ROUNDDOWN(IF(LEFT($C58,1)="*",BG58*IF(RIGHT($C58,LEN($C58)-1)="old",BG58,VALUE(RIGHT($C58,LEN($C58)-1))),BG58+IF(RIGHT($C58,LEN($C58)-1)="old",BG58,VALUE(RIGHT($C58,LEN($C58)-1))))/$D$3,0),"")</f>
        <v>90</v>
      </c>
      <c r="BI58" s="6">
        <f t="shared" ref="BI58:BM58" si="734">IFERROR(IF(BH58-$D58*INT(BH58/$D58)=0,$E58,$F58),"")</f>
        <v>0</v>
      </c>
      <c r="BJ58" s="6" t="str">
        <f t="shared" si="566"/>
        <v>,5,3828257649808E+46,2,305888257492E+139</v>
      </c>
      <c r="BK58" s="6" t="str">
        <f t="shared" si="567"/>
        <v>,9,9,3928331063,294060279190,169812107469,71955893063,54079238043,90</v>
      </c>
      <c r="BL58" s="6"/>
      <c r="BM58" s="6"/>
    </row>
    <row r="59" spans="1:65" x14ac:dyDescent="0.25">
      <c r="A59" s="6"/>
      <c r="B59" s="6">
        <v>2</v>
      </c>
      <c r="C59" s="6" t="str">
        <f>"*old"</f>
        <v>*old</v>
      </c>
      <c r="D59" s="6">
        <v>13</v>
      </c>
      <c r="E59" s="6">
        <v>1</v>
      </c>
      <c r="F59" s="6">
        <v>3</v>
      </c>
      <c r="G59" s="6"/>
      <c r="H59" s="6"/>
      <c r="I59" s="6" t="str">
        <f>IF(E56=B59,BJ56,"")&amp;IF(F56=B59,BK56,"")&amp;IF(E57=B59,BJ57,"")&amp;IF(F57=B59,BK57,"")&amp;IF(E58=B59,BJ58,"")&amp;IF(F58=B59,BK58,"")</f>
        <v>,5,3828257649808E+46,2,305888257492E+139</v>
      </c>
      <c r="J59" s="6">
        <f>LEN(I59)-LEN(SUBSTITUTE(I59,",",""))</f>
        <v>4</v>
      </c>
      <c r="K59" s="6">
        <f t="shared" si="94"/>
        <v>13</v>
      </c>
      <c r="L59" s="6" t="str">
        <f>IF(E60=B59,BJ60,"")&amp;IF(F60=B59,BK60,"")</f>
        <v/>
      </c>
      <c r="M59" s="6">
        <f>LEN(L59)-LEN(SUBSTITUTE(L59,",",""))</f>
        <v>0</v>
      </c>
      <c r="N59" s="6">
        <f t="shared" si="458"/>
        <v>5</v>
      </c>
      <c r="O59" s="6">
        <f t="shared" si="459"/>
        <v>25</v>
      </c>
      <c r="P59" s="6">
        <f t="shared" si="499"/>
        <v>3</v>
      </c>
      <c r="Q59" s="6" t="str">
        <f t="shared" si="535"/>
        <v/>
      </c>
      <c r="R59" s="6" t="str">
        <f t="shared" si="536"/>
        <v>,25</v>
      </c>
      <c r="S59" s="6">
        <f t="shared" si="462"/>
        <v>3.8282576498079999E+58</v>
      </c>
      <c r="T59" s="6">
        <f t="shared" si="463"/>
        <v>1.4655556633313499E+117</v>
      </c>
      <c r="U59" s="6">
        <f t="shared" si="533"/>
        <v>1</v>
      </c>
      <c r="V59" s="6" t="str">
        <f t="shared" si="537"/>
        <v>,1,4655556633314E+117</v>
      </c>
      <c r="W59" s="6" t="str">
        <f t="shared" si="538"/>
        <v>,25</v>
      </c>
      <c r="X59" s="6">
        <f t="shared" si="462"/>
        <v>2</v>
      </c>
      <c r="Y59" s="6">
        <f t="shared" ref="Y59:AN59" si="735">IFERROR(ROUNDDOWN(IF(LEFT($C59,1)="*",X59*IF(RIGHT($C59,LEN($C59)-1)="old",X59,VALUE(RIGHT($C59,LEN($C59)-1))),X59+IF(RIGHT($C59,LEN($C59)-1)="old",X59,VALUE(RIGHT($C59,LEN($C59)-1))))/$D$3,0),"")</f>
        <v>4</v>
      </c>
      <c r="Z59" s="6">
        <f t="shared" ref="Z59:AO59" si="736">IFERROR(IF(Y59-$D59*INT(Y59/$D59)=0,$E59,$F59),"")</f>
        <v>3</v>
      </c>
      <c r="AA59" s="6" t="str">
        <f t="shared" si="540"/>
        <v>,1,4655556633314E+117</v>
      </c>
      <c r="AB59" s="6" t="str">
        <f t="shared" si="541"/>
        <v>,25,4</v>
      </c>
      <c r="AC59" s="6">
        <f t="shared" si="462"/>
        <v>3.0588825749200001E+150</v>
      </c>
      <c r="AD59" s="6">
        <f t="shared" ref="AD59:AS59" si="737">IFERROR(ROUNDDOWN(IF(LEFT($C59,1)="*",AC59*IF(RIGHT($C59,LEN($C59)-1)="old",AC59,VALUE(RIGHT($C59,LEN($C59)-1))),AC59+IF(RIGHT($C59,LEN($C59)-1)="old",AC59,VALUE(RIGHT($C59,LEN($C59)-1))))/$D$3,0),"")</f>
        <v>9.3567626071492102E+300</v>
      </c>
      <c r="AE59" s="6">
        <f t="shared" ref="AE59:AT59" si="738">IFERROR(IF(AD59-$D59*INT(AD59/$D59)=0,$E59,$F59),"")</f>
        <v>1</v>
      </c>
      <c r="AF59" s="6" t="str">
        <f t="shared" si="543"/>
        <v>,1,4655556633314E+117,9,3567626071492E+300</v>
      </c>
      <c r="AG59" s="6" t="str">
        <f t="shared" si="544"/>
        <v>,25,4</v>
      </c>
      <c r="AH59" s="6" t="str">
        <f t="shared" si="462"/>
        <v/>
      </c>
      <c r="AI59" s="6" t="str">
        <f t="shared" ref="AI59:AX59" si="739">IFERROR(ROUNDDOWN(IF(LEFT($C59,1)="*",AH59*IF(RIGHT($C59,LEN($C59)-1)="old",AH59,VALUE(RIGHT($C59,LEN($C59)-1))),AH59+IF(RIGHT($C59,LEN($C59)-1)="old",AH59,VALUE(RIGHT($C59,LEN($C59)-1))))/$D$3,0),"")</f>
        <v/>
      </c>
      <c r="AJ59" s="6" t="str">
        <f t="shared" ref="AJ59:AY59" si="740">IFERROR(IF(AI59-$D59*INT(AI59/$D59)=0,$E59,$F59),"")</f>
        <v/>
      </c>
      <c r="AK59" s="6" t="str">
        <f t="shared" si="546"/>
        <v>,1,4655556633314E+117,9,3567626071492E+300</v>
      </c>
      <c r="AL59" s="6" t="str">
        <f t="shared" si="547"/>
        <v>,25,4</v>
      </c>
      <c r="AM59" s="6" t="str">
        <f t="shared" si="478"/>
        <v/>
      </c>
      <c r="AN59" s="6" t="str">
        <f t="shared" ref="AN59:BC59" si="741">IFERROR(ROUNDDOWN(IF(LEFT($C59,1)="*",AM59*IF(RIGHT($C59,LEN($C59)-1)="old",AM59,VALUE(RIGHT($C59,LEN($C59)-1))),AM59+IF(RIGHT($C59,LEN($C59)-1)="old",AM59,VALUE(RIGHT($C59,LEN($C59)-1))))/$D$3,0),"")</f>
        <v/>
      </c>
      <c r="AO59" s="6" t="str">
        <f t="shared" ref="AO59:BD59" si="742">IFERROR(IF(AN59-$D59*INT(AN59/$D59)=0,$E59,$F59),"")</f>
        <v/>
      </c>
      <c r="AP59" s="6" t="str">
        <f t="shared" si="550"/>
        <v>,1,4655556633314E+117,9,3567626071492E+300</v>
      </c>
      <c r="AQ59" s="6" t="str">
        <f t="shared" si="551"/>
        <v>,25,4</v>
      </c>
      <c r="AR59" s="6" t="str">
        <f t="shared" si="478"/>
        <v/>
      </c>
      <c r="AS59" s="6" t="str">
        <f t="shared" ref="AS59:BK59" si="743">IFERROR(ROUNDDOWN(IF(LEFT($C59,1)="*",AR59*IF(RIGHT($C59,LEN($C59)-1)="old",AR59,VALUE(RIGHT($C59,LEN($C59)-1))),AR59+IF(RIGHT($C59,LEN($C59)-1)="old",AR59,VALUE(RIGHT($C59,LEN($C59)-1))))/$D$3,0),"")</f>
        <v/>
      </c>
      <c r="AT59" s="6" t="str">
        <f t="shared" ref="AT59:BK59" si="744">IFERROR(IF(AS59-$D59*INT(AS59/$D59)=0,$E59,$F59),"")</f>
        <v/>
      </c>
      <c r="AU59" s="6" t="str">
        <f t="shared" si="554"/>
        <v>,1,4655556633314E+117,9,3567626071492E+300</v>
      </c>
      <c r="AV59" s="6" t="str">
        <f t="shared" si="555"/>
        <v>,25,4</v>
      </c>
      <c r="AW59" s="6" t="str">
        <f t="shared" si="478"/>
        <v/>
      </c>
      <c r="AX59" s="6" t="str">
        <f t="shared" ref="AX59:BM59" si="745">IFERROR(ROUNDDOWN(IF(LEFT($C59,1)="*",AW59*IF(RIGHT($C59,LEN($C59)-1)="old",AW59,VALUE(RIGHT($C59,LEN($C59)-1))),AW59+IF(RIGHT($C59,LEN($C59)-1)="old",AW59,VALUE(RIGHT($C59,LEN($C59)-1))))/$D$3,0),"")</f>
        <v/>
      </c>
      <c r="AY59" s="6" t="str">
        <f t="shared" ref="AY59:BM59" si="746">IFERROR(IF(AX59-$D59*INT(AX59/$D59)=0,$E59,$F59),"")</f>
        <v/>
      </c>
      <c r="AZ59" s="6" t="str">
        <f t="shared" si="558"/>
        <v>,1,4655556633314E+117,9,3567626071492E+300</v>
      </c>
      <c r="BA59" s="6" t="str">
        <f t="shared" si="559"/>
        <v>,25,4</v>
      </c>
      <c r="BB59" s="6" t="str">
        <f t="shared" si="478"/>
        <v/>
      </c>
      <c r="BC59" s="6" t="str">
        <f t="shared" ref="BC59:BM59" si="747">IFERROR(ROUNDDOWN(IF(LEFT($C59,1)="*",BB59*IF(RIGHT($C59,LEN($C59)-1)="old",BB59,VALUE(RIGHT($C59,LEN($C59)-1))),BB59+IF(RIGHT($C59,LEN($C59)-1)="old",BB59,VALUE(RIGHT($C59,LEN($C59)-1))))/$D$3,0),"")</f>
        <v/>
      </c>
      <c r="BD59" s="6" t="str">
        <f t="shared" ref="BD59:BM59" si="748">IFERROR(IF(BC59-$D59*INT(BC59/$D59)=0,$E59,$F59),"")</f>
        <v/>
      </c>
      <c r="BE59" s="6" t="str">
        <f t="shared" si="562"/>
        <v>,1,4655556633314E+117,9,3567626071492E+300</v>
      </c>
      <c r="BF59" s="6" t="str">
        <f t="shared" si="563"/>
        <v>,25,4</v>
      </c>
      <c r="BG59" s="6" t="str">
        <f t="shared" si="482"/>
        <v/>
      </c>
      <c r="BH59" s="6" t="str">
        <f t="shared" ref="BH59:BM59" si="749">IFERROR(ROUNDDOWN(IF(LEFT($C59,1)="*",BG59*IF(RIGHT($C59,LEN($C59)-1)="old",BG59,VALUE(RIGHT($C59,LEN($C59)-1))),BG59+IF(RIGHT($C59,LEN($C59)-1)="old",BG59,VALUE(RIGHT($C59,LEN($C59)-1))))/$D$3,0),"")</f>
        <v/>
      </c>
      <c r="BI59" s="6" t="str">
        <f t="shared" ref="BI59:BM59" si="750">IFERROR(IF(BH59-$D59*INT(BH59/$D59)=0,$E59,$F59),"")</f>
        <v/>
      </c>
      <c r="BJ59" s="6" t="str">
        <f t="shared" si="566"/>
        <v>,1,4655556633314E+117,9,3567626071492E+300</v>
      </c>
      <c r="BK59" s="6" t="str">
        <f t="shared" si="567"/>
        <v>,25,4</v>
      </c>
      <c r="BL59" s="6"/>
      <c r="BM59" s="6"/>
    </row>
    <row r="60" spans="1:65" x14ac:dyDescent="0.25">
      <c r="A60" s="6"/>
      <c r="B60" s="6">
        <v>3</v>
      </c>
      <c r="C60" s="6" t="str">
        <f>"+3"</f>
        <v>+3</v>
      </c>
      <c r="D60" s="6">
        <v>17</v>
      </c>
      <c r="E60" s="6">
        <v>0</v>
      </c>
      <c r="F60" s="6">
        <v>1</v>
      </c>
      <c r="G60" s="6"/>
      <c r="H60" s="6"/>
      <c r="I60" s="6" t="str">
        <f>IF(E57=B60,BJ57,"")&amp;IF(F57=B60,BK57,"")&amp;IF(E58=B60,BJ58,"")&amp;IF(F58=B60,BK58,"")&amp;IF(E59=B60,BJ59,"")&amp;IF(F59=B60,BK59,"")</f>
        <v>,133,63911829329,72850546719,8418930973648,25,4</v>
      </c>
      <c r="J60" s="6">
        <f>LEN(I60)-LEN(SUBSTITUTE(I60,",",""))</f>
        <v>6</v>
      </c>
      <c r="K60" s="6">
        <f t="shared" si="94"/>
        <v>72</v>
      </c>
      <c r="L60" s="6"/>
      <c r="M60" s="6">
        <f>LEN(L60)-LEN(SUBSTITUTE(L60,",",""))</f>
        <v>0</v>
      </c>
      <c r="N60" s="6">
        <f t="shared" si="458"/>
        <v>133</v>
      </c>
      <c r="O60" s="6">
        <f t="shared" si="459"/>
        <v>136</v>
      </c>
      <c r="P60" s="6">
        <f t="shared" si="499"/>
        <v>0</v>
      </c>
      <c r="Q60" s="6" t="str">
        <f t="shared" si="535"/>
        <v>,136</v>
      </c>
      <c r="R60" s="6" t="str">
        <f t="shared" si="536"/>
        <v/>
      </c>
      <c r="S60" s="6">
        <f t="shared" si="462"/>
        <v>63911829329</v>
      </c>
      <c r="T60" s="6">
        <f t="shared" si="463"/>
        <v>63911829332</v>
      </c>
      <c r="U60" s="6">
        <f t="shared" si="533"/>
        <v>1</v>
      </c>
      <c r="V60" s="6" t="str">
        <f t="shared" si="537"/>
        <v>,136</v>
      </c>
      <c r="W60" s="6" t="str">
        <f t="shared" si="538"/>
        <v>,63911829332</v>
      </c>
      <c r="X60" s="6">
        <f t="shared" si="462"/>
        <v>72850546719</v>
      </c>
      <c r="Y60" s="6">
        <f t="shared" ref="Y60:AN71" si="751">IFERROR(ROUNDDOWN(IF(LEFT($C60,1)="*",X60*IF(RIGHT($C60,LEN($C60)-1)="old",X60,VALUE(RIGHT($C60,LEN($C60)-1))),X60+IF(RIGHT($C60,LEN($C60)-1)="old",X60,VALUE(RIGHT($C60,LEN($C60)-1))))/$D$3,0),"")</f>
        <v>72850546722</v>
      </c>
      <c r="Z60" s="6">
        <f t="shared" ref="Z60:AO60" si="752">IFERROR(IF(Y60-$D60*INT(Y60/$D60)=0,$E60,$F60),"")</f>
        <v>1</v>
      </c>
      <c r="AA60" s="6" t="str">
        <f t="shared" si="540"/>
        <v>,136</v>
      </c>
      <c r="AB60" s="6" t="str">
        <f t="shared" si="541"/>
        <v>,63911829332,72850546722</v>
      </c>
      <c r="AC60" s="6">
        <f t="shared" si="462"/>
        <v>8418930973648</v>
      </c>
      <c r="AD60" s="6">
        <f t="shared" ref="AD60:AS71" si="753">IFERROR(ROUNDDOWN(IF(LEFT($C60,1)="*",AC60*IF(RIGHT($C60,LEN($C60)-1)="old",AC60,VALUE(RIGHT($C60,LEN($C60)-1))),AC60+IF(RIGHT($C60,LEN($C60)-1)="old",AC60,VALUE(RIGHT($C60,LEN($C60)-1))))/$D$3,0),"")</f>
        <v>8418930973651</v>
      </c>
      <c r="AE60" s="6">
        <f t="shared" ref="AE60:AT60" si="754">IFERROR(IF(AD60-$D60*INT(AD60/$D60)=0,$E60,$F60),"")</f>
        <v>1</v>
      </c>
      <c r="AF60" s="6" t="str">
        <f t="shared" si="543"/>
        <v>,136</v>
      </c>
      <c r="AG60" s="6" t="str">
        <f t="shared" si="544"/>
        <v>,63911829332,72850546722,8418930973651</v>
      </c>
      <c r="AH60" s="6">
        <f t="shared" si="462"/>
        <v>25</v>
      </c>
      <c r="AI60" s="6">
        <f t="shared" ref="AI60:AX71" si="755">IFERROR(ROUNDDOWN(IF(LEFT($C60,1)="*",AH60*IF(RIGHT($C60,LEN($C60)-1)="old",AH60,VALUE(RIGHT($C60,LEN($C60)-1))),AH60+IF(RIGHT($C60,LEN($C60)-1)="old",AH60,VALUE(RIGHT($C60,LEN($C60)-1))))/$D$3,0),"")</f>
        <v>28</v>
      </c>
      <c r="AJ60" s="6">
        <f t="shared" ref="AJ60:AY60" si="756">IFERROR(IF(AI60-$D60*INT(AI60/$D60)=0,$E60,$F60),"")</f>
        <v>1</v>
      </c>
      <c r="AK60" s="6" t="str">
        <f t="shared" si="546"/>
        <v>,136</v>
      </c>
      <c r="AL60" s="6" t="str">
        <f t="shared" si="547"/>
        <v>,63911829332,72850546722,8418930973651,28</v>
      </c>
      <c r="AM60" s="6">
        <f t="shared" si="478"/>
        <v>4</v>
      </c>
      <c r="AN60" s="6">
        <f t="shared" ref="AN60:BC60" si="757">IFERROR(ROUNDDOWN(IF(LEFT($C60,1)="*",AM60*IF(RIGHT($C60,LEN($C60)-1)="old",AM60,VALUE(RIGHT($C60,LEN($C60)-1))),AM60+IF(RIGHT($C60,LEN($C60)-1)="old",AM60,VALUE(RIGHT($C60,LEN($C60)-1))))/$D$3,0),"")</f>
        <v>7</v>
      </c>
      <c r="AO60" s="6">
        <f t="shared" ref="AO60:BD60" si="758">IFERROR(IF(AN60-$D60*INT(AN60/$D60)=0,$E60,$F60),"")</f>
        <v>1</v>
      </c>
      <c r="AP60" s="6" t="str">
        <f t="shared" si="550"/>
        <v>,136</v>
      </c>
      <c r="AQ60" s="6" t="str">
        <f t="shared" si="551"/>
        <v>,63911829332,72850546722,8418930973651,28,7</v>
      </c>
      <c r="AR60" s="6" t="str">
        <f t="shared" si="478"/>
        <v/>
      </c>
      <c r="AS60" s="6" t="str">
        <f t="shared" ref="AS60:BK60" si="759">IFERROR(ROUNDDOWN(IF(LEFT($C60,1)="*",AR60*IF(RIGHT($C60,LEN($C60)-1)="old",AR60,VALUE(RIGHT($C60,LEN($C60)-1))),AR60+IF(RIGHT($C60,LEN($C60)-1)="old",AR60,VALUE(RIGHT($C60,LEN($C60)-1))))/$D$3,0),"")</f>
        <v/>
      </c>
      <c r="AT60" s="6" t="str">
        <f t="shared" ref="AT60:BK60" si="760">IFERROR(IF(AS60-$D60*INT(AS60/$D60)=0,$E60,$F60),"")</f>
        <v/>
      </c>
      <c r="AU60" s="6" t="str">
        <f t="shared" si="554"/>
        <v>,136</v>
      </c>
      <c r="AV60" s="6" t="str">
        <f t="shared" si="555"/>
        <v>,63911829332,72850546722,8418930973651,28,7</v>
      </c>
      <c r="AW60" s="6" t="str">
        <f t="shared" si="478"/>
        <v/>
      </c>
      <c r="AX60" s="6" t="str">
        <f t="shared" ref="AX60:BM60" si="761">IFERROR(ROUNDDOWN(IF(LEFT($C60,1)="*",AW60*IF(RIGHT($C60,LEN($C60)-1)="old",AW60,VALUE(RIGHT($C60,LEN($C60)-1))),AW60+IF(RIGHT($C60,LEN($C60)-1)="old",AW60,VALUE(RIGHT($C60,LEN($C60)-1))))/$D$3,0),"")</f>
        <v/>
      </c>
      <c r="AY60" s="6" t="str">
        <f t="shared" ref="AY60:BM60" si="762">IFERROR(IF(AX60-$D60*INT(AX60/$D60)=0,$E60,$F60),"")</f>
        <v/>
      </c>
      <c r="AZ60" s="6" t="str">
        <f t="shared" si="558"/>
        <v>,136</v>
      </c>
      <c r="BA60" s="6" t="str">
        <f t="shared" si="559"/>
        <v>,63911829332,72850546722,8418930973651,28,7</v>
      </c>
      <c r="BB60" s="6" t="str">
        <f t="shared" si="478"/>
        <v/>
      </c>
      <c r="BC60" s="6" t="str">
        <f t="shared" ref="BC60:BM60" si="763">IFERROR(ROUNDDOWN(IF(LEFT($C60,1)="*",BB60*IF(RIGHT($C60,LEN($C60)-1)="old",BB60,VALUE(RIGHT($C60,LEN($C60)-1))),BB60+IF(RIGHT($C60,LEN($C60)-1)="old",BB60,VALUE(RIGHT($C60,LEN($C60)-1))))/$D$3,0),"")</f>
        <v/>
      </c>
      <c r="BD60" s="6" t="str">
        <f t="shared" ref="BD60:BM60" si="764">IFERROR(IF(BC60-$D60*INT(BC60/$D60)=0,$E60,$F60),"")</f>
        <v/>
      </c>
      <c r="BE60" s="6" t="str">
        <f t="shared" si="562"/>
        <v>,136</v>
      </c>
      <c r="BF60" s="6" t="str">
        <f t="shared" si="563"/>
        <v>,63911829332,72850546722,8418930973651,28,7</v>
      </c>
      <c r="BG60" s="6" t="str">
        <f t="shared" si="482"/>
        <v/>
      </c>
      <c r="BH60" s="6" t="str">
        <f t="shared" ref="BH60:BM60" si="765">IFERROR(ROUNDDOWN(IF(LEFT($C60,1)="*",BG60*IF(RIGHT($C60,LEN($C60)-1)="old",BG60,VALUE(RIGHT($C60,LEN($C60)-1))),BG60+IF(RIGHT($C60,LEN($C60)-1)="old",BG60,VALUE(RIGHT($C60,LEN($C60)-1))))/$D$3,0),"")</f>
        <v/>
      </c>
      <c r="BI60" s="6" t="str">
        <f t="shared" ref="BI60:BM60" si="766">IFERROR(IF(BH60-$D60*INT(BH60/$D60)=0,$E60,$F60),"")</f>
        <v/>
      </c>
      <c r="BJ60" s="6" t="str">
        <f t="shared" si="566"/>
        <v>,136</v>
      </c>
      <c r="BK60" s="6" t="str">
        <f t="shared" si="567"/>
        <v>,63911829332,72850546722,8418930973651,28,7</v>
      </c>
      <c r="BL60" s="6"/>
      <c r="BM60" s="6"/>
    </row>
    <row r="61" spans="1:65" x14ac:dyDescent="0.25">
      <c r="A61">
        <v>15</v>
      </c>
      <c r="B61">
        <v>0</v>
      </c>
      <c r="C61" t="str">
        <f>"*19"</f>
        <v>*19</v>
      </c>
      <c r="D61">
        <v>23</v>
      </c>
      <c r="E61">
        <v>2</v>
      </c>
      <c r="F61">
        <v>3</v>
      </c>
      <c r="I61" s="7" t="str">
        <f>IF(E58=B61,BJ58,"")&amp;IF(F58=B61,BK58,"")&amp;IF(E59=B61,BJ59,"")&amp;IF(F59=B61,BK59,"")&amp;IF(E60=B61,BJ60,"")&amp;IF(F60=B61,BK60,"")</f>
        <v>,9,9,3928331063,294060279190,169812107469,71955893063,54079238043,90,136</v>
      </c>
      <c r="J61">
        <f>LEN(I61)-LEN(SUBSTITUTE(I61,",",""))</f>
        <v>9</v>
      </c>
      <c r="K61">
        <f>K57+J61</f>
        <v>76</v>
      </c>
      <c r="L61" s="7" t="str">
        <f>IF(E62=B61,BJ62,"")&amp;IF(F62=B61,BK62,"")&amp;IF(E63=B61,BJ63,"")&amp;IF(F63=B61,BK63,"")&amp;IF(E64=B61,BJ64,"")&amp;IF(F64=B61,BK64,"")</f>
        <v>,7,15,63911829338,72850546728,8418930973657,34,13</v>
      </c>
      <c r="M61">
        <f>LEN(L61)-LEN(SUBSTITUTE(L61,",",""))</f>
        <v>7</v>
      </c>
      <c r="N61">
        <f t="shared" si="458"/>
        <v>9</v>
      </c>
      <c r="O61">
        <f t="shared" si="459"/>
        <v>171</v>
      </c>
      <c r="P61" s="7">
        <f t="shared" si="499"/>
        <v>3</v>
      </c>
      <c r="Q61" t="str">
        <f t="shared" si="535"/>
        <v/>
      </c>
      <c r="R61" t="str">
        <f t="shared" si="536"/>
        <v>,171</v>
      </c>
      <c r="S61">
        <f t="shared" si="462"/>
        <v>9</v>
      </c>
      <c r="T61">
        <f t="shared" si="463"/>
        <v>171</v>
      </c>
      <c r="U61" s="7">
        <f t="shared" si="533"/>
        <v>3</v>
      </c>
      <c r="V61" t="str">
        <f t="shared" si="537"/>
        <v/>
      </c>
      <c r="W61" t="str">
        <f t="shared" si="538"/>
        <v>,171,171</v>
      </c>
      <c r="X61">
        <f t="shared" si="466"/>
        <v>3928331063</v>
      </c>
      <c r="Y61">
        <f t="shared" si="751"/>
        <v>74638290197</v>
      </c>
      <c r="Z61" s="7">
        <f t="shared" ref="Z61" si="767">IFERROR(IF(Y61-$D61*INT(Y61/$D61)=0,$E61,$F61),"")</f>
        <v>3</v>
      </c>
      <c r="AA61" t="str">
        <f t="shared" si="540"/>
        <v/>
      </c>
      <c r="AB61" t="str">
        <f t="shared" si="541"/>
        <v>,171,171,74638290197</v>
      </c>
      <c r="AC61">
        <f t="shared" si="470"/>
        <v>294060279190</v>
      </c>
      <c r="AD61">
        <f t="shared" si="753"/>
        <v>5587145304610</v>
      </c>
      <c r="AE61" s="7">
        <f t="shared" ref="AE61" si="768">IFERROR(IF(AD61-$D61*INT(AD61/$D61)=0,$E61,$F61),"")</f>
        <v>2</v>
      </c>
      <c r="AF61" t="str">
        <f t="shared" si="543"/>
        <v>,5587145304610</v>
      </c>
      <c r="AG61" t="str">
        <f t="shared" si="544"/>
        <v>,171,171,74638290197</v>
      </c>
      <c r="AH61">
        <f t="shared" si="474"/>
        <v>169812107469</v>
      </c>
      <c r="AI61">
        <f t="shared" si="755"/>
        <v>3226430041911</v>
      </c>
      <c r="AJ61" s="7">
        <f t="shared" ref="AJ61" si="769">IFERROR(IF(AI61-$D61*INT(AI61/$D61)=0,$E61,$F61),"")</f>
        <v>3</v>
      </c>
      <c r="AK61" t="str">
        <f t="shared" si="546"/>
        <v>,5587145304610</v>
      </c>
      <c r="AL61" t="str">
        <f t="shared" si="547"/>
        <v>,171,171,74638290197,3226430041911</v>
      </c>
      <c r="AM61">
        <f t="shared" si="478"/>
        <v>71955893063</v>
      </c>
      <c r="AN61">
        <f t="shared" ref="AN61:BK61" si="770">IFERROR(ROUNDDOWN(IF(LEFT($C61,1)="*",AM61*IF(RIGHT($C61,LEN($C61)-1)="old",AM61,VALUE(RIGHT($C61,LEN($C61)-1))),AM61+IF(RIGHT($C61,LEN($C61)-1)="old",AM61,VALUE(RIGHT($C61,LEN($C61)-1))))/$D$3,0),"")</f>
        <v>1367161968197</v>
      </c>
      <c r="AO61" s="7">
        <f t="shared" ref="AO61" si="771">IFERROR(IF(AN61-$D61*INT(AN61/$D61)=0,$E61,$F61),"")</f>
        <v>3</v>
      </c>
      <c r="AP61" t="str">
        <f t="shared" si="550"/>
        <v>,5587145304610</v>
      </c>
      <c r="AQ61" t="str">
        <f t="shared" si="551"/>
        <v>,171,171,74638290197,3226430041911,1367161968197</v>
      </c>
      <c r="AR61">
        <f t="shared" si="482"/>
        <v>54079238043</v>
      </c>
      <c r="AS61">
        <f t="shared" ref="AS61:BK61" si="772">IFERROR(ROUNDDOWN(IF(LEFT($C61,1)="*",AR61*IF(RIGHT($C61,LEN($C61)-1)="old",AR61,VALUE(RIGHT($C61,LEN($C61)-1))),AR61+IF(RIGHT($C61,LEN($C61)-1)="old",AR61,VALUE(RIGHT($C61,LEN($C61)-1))))/$D$3,0),"")</f>
        <v>1027505522817</v>
      </c>
      <c r="AT61" s="7">
        <f t="shared" ref="AT61:BK61" si="773">IFERROR(IF(AS61-$D61*INT(AS61/$D61)=0,$E61,$F61),"")</f>
        <v>3</v>
      </c>
      <c r="AU61" t="str">
        <f t="shared" si="554"/>
        <v>,5587145304610</v>
      </c>
      <c r="AV61" t="str">
        <f t="shared" si="555"/>
        <v>,171,171,74638290197,3226430041911,1367161968197,1027505522817</v>
      </c>
      <c r="AW61">
        <f t="shared" si="482"/>
        <v>90</v>
      </c>
      <c r="AX61">
        <f t="shared" ref="AX61:BK61" si="774">IFERROR(ROUNDDOWN(IF(LEFT($C61,1)="*",AW61*IF(RIGHT($C61,LEN($C61)-1)="old",AW61,VALUE(RIGHT($C61,LEN($C61)-1))),AW61+IF(RIGHT($C61,LEN($C61)-1)="old",AW61,VALUE(RIGHT($C61,LEN($C61)-1))))/$D$3,0),"")</f>
        <v>1710</v>
      </c>
      <c r="AY61" s="7">
        <f t="shared" ref="AY61:BK61" si="775">IFERROR(IF(AX61-$D61*INT(AX61/$D61)=0,$E61,$F61),"")</f>
        <v>3</v>
      </c>
      <c r="AZ61" t="str">
        <f t="shared" si="558"/>
        <v>,5587145304610</v>
      </c>
      <c r="BA61" t="str">
        <f t="shared" si="559"/>
        <v>,171,171,74638290197,3226430041911,1367161968197,1027505522817,1710</v>
      </c>
      <c r="BB61">
        <f t="shared" si="482"/>
        <v>136</v>
      </c>
      <c r="BC61">
        <f t="shared" ref="BC61:BK61" si="776">IFERROR(ROUNDDOWN(IF(LEFT($C61,1)="*",BB61*IF(RIGHT($C61,LEN($C61)-1)="old",BB61,VALUE(RIGHT($C61,LEN($C61)-1))),BB61+IF(RIGHT($C61,LEN($C61)-1)="old",BB61,VALUE(RIGHT($C61,LEN($C61)-1))))/$D$3,0),"")</f>
        <v>2584</v>
      </c>
      <c r="BD61" s="7">
        <f t="shared" ref="BD61:BK61" si="777">IFERROR(IF(BC61-$D61*INT(BC61/$D61)=0,$E61,$F61),"")</f>
        <v>3</v>
      </c>
      <c r="BE61" t="str">
        <f t="shared" si="562"/>
        <v>,5587145304610</v>
      </c>
      <c r="BF61" t="str">
        <f t="shared" si="563"/>
        <v>,171,171,74638290197,3226430041911,1367161968197,1027505522817,1710,2584</v>
      </c>
      <c r="BG61" t="str">
        <f t="shared" si="482"/>
        <v/>
      </c>
      <c r="BH61" t="str">
        <f t="shared" ref="BH61:BK61" si="778">IFERROR(ROUNDDOWN(IF(LEFT($C61,1)="*",BG61*IF(RIGHT($C61,LEN($C61)-1)="old",BG61,VALUE(RIGHT($C61,LEN($C61)-1))),BG61+IF(RIGHT($C61,LEN($C61)-1)="old",BG61,VALUE(RIGHT($C61,LEN($C61)-1))))/$D$3,0),"")</f>
        <v/>
      </c>
      <c r="BI61" s="7" t="str">
        <f t="shared" ref="BI61:BK61" si="779">IFERROR(IF(BH61-$D61*INT(BH61/$D61)=0,$E61,$F61),"")</f>
        <v/>
      </c>
      <c r="BJ61" t="str">
        <f t="shared" si="566"/>
        <v>,5587145304610</v>
      </c>
      <c r="BK61" t="str">
        <f t="shared" si="567"/>
        <v>,171,171,74638290197,3226430041911,1367161968197,1027505522817,1710,2584</v>
      </c>
    </row>
    <row r="62" spans="1:65" x14ac:dyDescent="0.25">
      <c r="B62">
        <v>1</v>
      </c>
      <c r="C62" t="str">
        <f>"+6"</f>
        <v>+6</v>
      </c>
      <c r="D62">
        <v>19</v>
      </c>
      <c r="E62">
        <v>2</v>
      </c>
      <c r="F62">
        <v>0</v>
      </c>
      <c r="I62" s="7" t="str">
        <f>IF(E59=B62,BJ59,"")&amp;IF(F59=B62,BK59,"")&amp;IF(E60=B62,BJ60,"")&amp;IF(F60=B62,BK60,"")&amp;IF(E61=B62,BJ61,"")&amp;IF(F61=B62,BK61,"")</f>
        <v>,1,4655556633314E+117,9,3567626071492E+300,63911829332,72850546722,8418930973651,28,7</v>
      </c>
      <c r="J62">
        <f>LEN(I62)-LEN(SUBSTITUTE(I62,",",""))</f>
        <v>9</v>
      </c>
      <c r="K62">
        <f t="shared" si="94"/>
        <v>83</v>
      </c>
      <c r="L62" s="7" t="str">
        <f>IF(E63=B62,BJ63,"")&amp;IF(F63=B62,BK63,"")&amp;IF(E64=B62,BJ64,"")&amp;IF(F64=B62,BK64,"")</f>
        <v>,3,12161926548256E+25,4,2975449948199E+281,174,174,74638290200,3226430041914,1367161968200,1027505522820,1713,2587,19</v>
      </c>
      <c r="M62">
        <f>LEN(L62)-LEN(SUBSTITUTE(L62,",",""))</f>
        <v>13</v>
      </c>
      <c r="N62">
        <f t="shared" si="458"/>
        <v>1</v>
      </c>
      <c r="O62">
        <f t="shared" si="459"/>
        <v>7</v>
      </c>
      <c r="P62" s="7">
        <f t="shared" si="499"/>
        <v>0</v>
      </c>
      <c r="Q62" t="str">
        <f t="shared" si="535"/>
        <v/>
      </c>
      <c r="R62" t="str">
        <f t="shared" si="536"/>
        <v>,7</v>
      </c>
      <c r="S62">
        <f t="shared" si="462"/>
        <v>4.6555566333139997E+129</v>
      </c>
      <c r="T62">
        <f t="shared" si="463"/>
        <v>4.6555566333139997E+129</v>
      </c>
      <c r="U62" s="7">
        <f t="shared" si="533"/>
        <v>2</v>
      </c>
      <c r="V62" t="str">
        <f t="shared" si="537"/>
        <v>,4,655556633314E+129</v>
      </c>
      <c r="W62" t="str">
        <f t="shared" si="538"/>
        <v>,7</v>
      </c>
      <c r="X62">
        <f t="shared" si="466"/>
        <v>9</v>
      </c>
      <c r="Y62">
        <f t="shared" si="751"/>
        <v>15</v>
      </c>
      <c r="Z62" s="7">
        <f t="shared" ref="Z62:AO62" si="780">IFERROR(IF(Y62-$D62*INT(Y62/$D62)=0,$E62,$F62),"")</f>
        <v>0</v>
      </c>
      <c r="AA62" t="str">
        <f t="shared" si="540"/>
        <v>,4,655556633314E+129</v>
      </c>
      <c r="AB62" t="str">
        <f t="shared" si="541"/>
        <v>,7,15</v>
      </c>
      <c r="AC62" t="e">
        <f t="shared" si="470"/>
        <v>#VALUE!</v>
      </c>
      <c r="AD62" t="str">
        <f t="shared" si="753"/>
        <v/>
      </c>
      <c r="AE62" s="7" t="str">
        <f t="shared" si="542"/>
        <v/>
      </c>
      <c r="AF62" t="str">
        <f t="shared" si="543"/>
        <v>,4,655556633314E+129</v>
      </c>
      <c r="AG62" t="str">
        <f t="shared" si="544"/>
        <v>,7,15</v>
      </c>
      <c r="AH62">
        <f t="shared" si="474"/>
        <v>63911829332</v>
      </c>
      <c r="AI62">
        <f t="shared" si="755"/>
        <v>63911829338</v>
      </c>
      <c r="AJ62" s="7">
        <f t="shared" si="545"/>
        <v>0</v>
      </c>
      <c r="AK62" t="str">
        <f t="shared" si="546"/>
        <v>,4,655556633314E+129</v>
      </c>
      <c r="AL62" t="str">
        <f t="shared" si="547"/>
        <v>,7,15,63911829338</v>
      </c>
      <c r="AM62">
        <f t="shared" si="478"/>
        <v>72850546722</v>
      </c>
      <c r="AN62">
        <f t="shared" ref="AN62:BK62" si="781">IFERROR(ROUNDDOWN(IF(LEFT($C62,1)="*",AM62*IF(RIGHT($C62,LEN($C62)-1)="old",AM62,VALUE(RIGHT($C62,LEN($C62)-1))),AM62+IF(RIGHT($C62,LEN($C62)-1)="old",AM62,VALUE(RIGHT($C62,LEN($C62)-1))))/$D$3,0),"")</f>
        <v>72850546728</v>
      </c>
      <c r="AO62" s="7">
        <f t="shared" si="549"/>
        <v>0</v>
      </c>
      <c r="AP62" t="str">
        <f t="shared" si="550"/>
        <v>,4,655556633314E+129</v>
      </c>
      <c r="AQ62" t="str">
        <f t="shared" si="551"/>
        <v>,7,15,63911829338,72850546728</v>
      </c>
      <c r="AR62">
        <f t="shared" si="482"/>
        <v>8418930973651</v>
      </c>
      <c r="AS62">
        <f t="shared" ref="AS62:BK62" si="782">IFERROR(ROUNDDOWN(IF(LEFT($C62,1)="*",AR62*IF(RIGHT($C62,LEN($C62)-1)="old",AR62,VALUE(RIGHT($C62,LEN($C62)-1))),AR62+IF(RIGHT($C62,LEN($C62)-1)="old",AR62,VALUE(RIGHT($C62,LEN($C62)-1))))/$D$3,0),"")</f>
        <v>8418930973657</v>
      </c>
      <c r="AT62" s="7">
        <f t="shared" ref="AT62:BK62" si="783">IFERROR(IF(AS62-$D62*INT(AS62/$D62)=0,$E62,$F62),"")</f>
        <v>0</v>
      </c>
      <c r="AU62" t="str">
        <f t="shared" si="554"/>
        <v>,4,655556633314E+129</v>
      </c>
      <c r="AV62" t="str">
        <f t="shared" si="555"/>
        <v>,7,15,63911829338,72850546728,8418930973657</v>
      </c>
      <c r="AW62">
        <f t="shared" si="482"/>
        <v>28</v>
      </c>
      <c r="AX62">
        <f t="shared" ref="AX62:BK62" si="784">IFERROR(ROUNDDOWN(IF(LEFT($C62,1)="*",AW62*IF(RIGHT($C62,LEN($C62)-1)="old",AW62,VALUE(RIGHT($C62,LEN($C62)-1))),AW62+IF(RIGHT($C62,LEN($C62)-1)="old",AW62,VALUE(RIGHT($C62,LEN($C62)-1))))/$D$3,0),"")</f>
        <v>34</v>
      </c>
      <c r="AY62" s="7">
        <f t="shared" ref="AY62:BM62" si="785">IFERROR(IF(AX62-$D62*INT(AX62/$D62)=0,$E62,$F62),"")</f>
        <v>0</v>
      </c>
      <c r="AZ62" t="str">
        <f t="shared" si="558"/>
        <v>,4,655556633314E+129</v>
      </c>
      <c r="BA62" t="str">
        <f t="shared" si="559"/>
        <v>,7,15,63911829338,72850546728,8418930973657,34</v>
      </c>
      <c r="BB62">
        <f t="shared" si="482"/>
        <v>7</v>
      </c>
      <c r="BC62">
        <f t="shared" ref="BC62:BK62" si="786">IFERROR(ROUNDDOWN(IF(LEFT($C62,1)="*",BB62*IF(RIGHT($C62,LEN($C62)-1)="old",BB62,VALUE(RIGHT($C62,LEN($C62)-1))),BB62+IF(RIGHT($C62,LEN($C62)-1)="old",BB62,VALUE(RIGHT($C62,LEN($C62)-1))))/$D$3,0),"")</f>
        <v>13</v>
      </c>
      <c r="BD62" s="7">
        <f t="shared" ref="BD62:BM62" si="787">IFERROR(IF(BC62-$D62*INT(BC62/$D62)=0,$E62,$F62),"")</f>
        <v>0</v>
      </c>
      <c r="BE62" t="str">
        <f t="shared" si="562"/>
        <v>,4,655556633314E+129</v>
      </c>
      <c r="BF62" t="str">
        <f t="shared" si="563"/>
        <v>,7,15,63911829338,72850546728,8418930973657,34,13</v>
      </c>
      <c r="BG62" t="str">
        <f t="shared" si="482"/>
        <v/>
      </c>
      <c r="BH62" t="str">
        <f t="shared" ref="BH62:BK62" si="788">IFERROR(ROUNDDOWN(IF(LEFT($C62,1)="*",BG62*IF(RIGHT($C62,LEN($C62)-1)="old",BG62,VALUE(RIGHT($C62,LEN($C62)-1))),BG62+IF(RIGHT($C62,LEN($C62)-1)="old",BG62,VALUE(RIGHT($C62,LEN($C62)-1))))/$D$3,0),"")</f>
        <v/>
      </c>
      <c r="BI62" s="7" t="str">
        <f t="shared" ref="BI62:BM62" si="789">IFERROR(IF(BH62-$D62*INT(BH62/$D62)=0,$E62,$F62),"")</f>
        <v/>
      </c>
      <c r="BJ62" t="str">
        <f t="shared" si="566"/>
        <v>,4,655556633314E+129</v>
      </c>
      <c r="BK62" t="str">
        <f t="shared" si="567"/>
        <v>,7,15,63911829338,72850546728,8418930973657,34,13</v>
      </c>
    </row>
    <row r="63" spans="1:65" x14ac:dyDescent="0.25">
      <c r="B63">
        <v>2</v>
      </c>
      <c r="C63" t="str">
        <f>"*old"</f>
        <v>*old</v>
      </c>
      <c r="D63">
        <v>13</v>
      </c>
      <c r="E63">
        <v>1</v>
      </c>
      <c r="F63">
        <v>3</v>
      </c>
      <c r="I63" s="7" t="str">
        <f>IF(E60=B63,BJ60,"")&amp;IF(F60=B63,BK60,"")&amp;IF(E61=B63,BJ61,"")&amp;IF(F61=B63,BK61,"")&amp;IF(E62=B63,BJ62,"")&amp;IF(F62=B63,BK62,"")</f>
        <v>,5587145304610,4,655556633314E+129</v>
      </c>
      <c r="J63">
        <f>LEN(I63)-LEN(SUBSTITUTE(I63,",",""))</f>
        <v>3</v>
      </c>
      <c r="K63">
        <f t="shared" si="94"/>
        <v>16</v>
      </c>
      <c r="L63" s="7" t="str">
        <f>IF(E64=B63,BJ64,"")&amp;IF(F64=B63,BK64,"")</f>
        <v/>
      </c>
      <c r="M63">
        <f>LEN(L63)-LEN(SUBSTITUTE(L63,",",""))</f>
        <v>0</v>
      </c>
      <c r="N63">
        <f t="shared" si="458"/>
        <v>5587145304610</v>
      </c>
      <c r="O63">
        <f t="shared" si="459"/>
        <v>3.1216192654825601E+25</v>
      </c>
      <c r="P63" s="7">
        <f t="shared" si="499"/>
        <v>1</v>
      </c>
      <c r="Q63" t="str">
        <f t="shared" si="535"/>
        <v>,3,12161926548256E+25</v>
      </c>
      <c r="R63" t="str">
        <f t="shared" si="536"/>
        <v/>
      </c>
      <c r="S63">
        <f t="shared" si="462"/>
        <v>4</v>
      </c>
      <c r="T63">
        <f t="shared" si="463"/>
        <v>16</v>
      </c>
      <c r="U63" s="7">
        <f t="shared" si="533"/>
        <v>3</v>
      </c>
      <c r="V63" t="str">
        <f t="shared" si="537"/>
        <v>,3,12161926548256E+25</v>
      </c>
      <c r="W63" t="str">
        <f t="shared" si="538"/>
        <v>,16</v>
      </c>
      <c r="X63">
        <f t="shared" si="466"/>
        <v>6.5555663331400003E+140</v>
      </c>
      <c r="Y63">
        <f t="shared" si="751"/>
        <v>4.2975449948198597E+281</v>
      </c>
      <c r="Z63" s="7">
        <f t="shared" ref="Z63:AO63" si="790">IFERROR(IF(Y63-$D63*INT(Y63/$D63)=0,$E63,$F63),"")</f>
        <v>1</v>
      </c>
      <c r="AA63" t="str">
        <f t="shared" si="540"/>
        <v>,3,12161926548256E+25,4,2975449948199E+281</v>
      </c>
      <c r="AB63" t="str">
        <f t="shared" si="541"/>
        <v>,16</v>
      </c>
      <c r="AC63" t="str">
        <f t="shared" si="470"/>
        <v/>
      </c>
      <c r="AD63" t="str">
        <f t="shared" si="753"/>
        <v/>
      </c>
      <c r="AE63" s="7" t="str">
        <f t="shared" si="542"/>
        <v/>
      </c>
      <c r="AF63" t="str">
        <f t="shared" si="543"/>
        <v>,3,12161926548256E+25,4,2975449948199E+281</v>
      </c>
      <c r="AG63" t="str">
        <f t="shared" si="544"/>
        <v>,16</v>
      </c>
      <c r="AH63" t="str">
        <f t="shared" si="474"/>
        <v/>
      </c>
      <c r="AI63" t="str">
        <f t="shared" si="755"/>
        <v/>
      </c>
      <c r="AJ63" s="7" t="str">
        <f t="shared" si="545"/>
        <v/>
      </c>
      <c r="AK63" t="str">
        <f t="shared" si="546"/>
        <v>,3,12161926548256E+25,4,2975449948199E+281</v>
      </c>
      <c r="AL63" t="str">
        <f t="shared" si="547"/>
        <v>,16</v>
      </c>
      <c r="AM63" t="str">
        <f t="shared" si="478"/>
        <v/>
      </c>
      <c r="AN63" t="str">
        <f t="shared" ref="AN63:BK63" si="791">IFERROR(ROUNDDOWN(IF(LEFT($C63,1)="*",AM63*IF(RIGHT($C63,LEN($C63)-1)="old",AM63,VALUE(RIGHT($C63,LEN($C63)-1))),AM63+IF(RIGHT($C63,LEN($C63)-1)="old",AM63,VALUE(RIGHT($C63,LEN($C63)-1))))/$D$3,0),"")</f>
        <v/>
      </c>
      <c r="AO63" s="7" t="str">
        <f t="shared" si="549"/>
        <v/>
      </c>
      <c r="AP63" t="str">
        <f t="shared" si="550"/>
        <v>,3,12161926548256E+25,4,2975449948199E+281</v>
      </c>
      <c r="AQ63" t="str">
        <f t="shared" si="551"/>
        <v>,16</v>
      </c>
      <c r="AR63" t="str">
        <f t="shared" si="482"/>
        <v/>
      </c>
      <c r="AS63" t="str">
        <f t="shared" ref="AS63:BK63" si="792">IFERROR(ROUNDDOWN(IF(LEFT($C63,1)="*",AR63*IF(RIGHT($C63,LEN($C63)-1)="old",AR63,VALUE(RIGHT($C63,LEN($C63)-1))),AR63+IF(RIGHT($C63,LEN($C63)-1)="old",AR63,VALUE(RIGHT($C63,LEN($C63)-1))))/$D$3,0),"")</f>
        <v/>
      </c>
      <c r="AT63" s="7" t="str">
        <f t="shared" ref="AT63:BK63" si="793">IFERROR(IF(AS63-$D63*INT(AS63/$D63)=0,$E63,$F63),"")</f>
        <v/>
      </c>
      <c r="AU63" t="str">
        <f t="shared" si="554"/>
        <v>,3,12161926548256E+25,4,2975449948199E+281</v>
      </c>
      <c r="AV63" t="str">
        <f t="shared" si="555"/>
        <v>,16</v>
      </c>
      <c r="AW63" t="str">
        <f t="shared" si="482"/>
        <v/>
      </c>
      <c r="AX63" t="str">
        <f t="shared" ref="AX63:BK63" si="794">IFERROR(ROUNDDOWN(IF(LEFT($C63,1)="*",AW63*IF(RIGHT($C63,LEN($C63)-1)="old",AW63,VALUE(RIGHT($C63,LEN($C63)-1))),AW63+IF(RIGHT($C63,LEN($C63)-1)="old",AW63,VALUE(RIGHT($C63,LEN($C63)-1))))/$D$3,0),"")</f>
        <v/>
      </c>
      <c r="AY63" s="7" t="str">
        <f t="shared" ref="AY63:BM63" si="795">IFERROR(IF(AX63-$D63*INT(AX63/$D63)=0,$E63,$F63),"")</f>
        <v/>
      </c>
      <c r="AZ63" t="str">
        <f t="shared" si="558"/>
        <v>,3,12161926548256E+25,4,2975449948199E+281</v>
      </c>
      <c r="BA63" t="str">
        <f t="shared" si="559"/>
        <v>,16</v>
      </c>
      <c r="BB63" t="str">
        <f t="shared" si="482"/>
        <v/>
      </c>
      <c r="BC63" t="str">
        <f t="shared" ref="BC63:BK63" si="796">IFERROR(ROUNDDOWN(IF(LEFT($C63,1)="*",BB63*IF(RIGHT($C63,LEN($C63)-1)="old",BB63,VALUE(RIGHT($C63,LEN($C63)-1))),BB63+IF(RIGHT($C63,LEN($C63)-1)="old",BB63,VALUE(RIGHT($C63,LEN($C63)-1))))/$D$3,0),"")</f>
        <v/>
      </c>
      <c r="BD63" s="7" t="str">
        <f t="shared" ref="BD63:BM63" si="797">IFERROR(IF(BC63-$D63*INT(BC63/$D63)=0,$E63,$F63),"")</f>
        <v/>
      </c>
      <c r="BE63" t="str">
        <f t="shared" si="562"/>
        <v>,3,12161926548256E+25,4,2975449948199E+281</v>
      </c>
      <c r="BF63" t="str">
        <f t="shared" si="563"/>
        <v>,16</v>
      </c>
      <c r="BG63" t="str">
        <f t="shared" si="482"/>
        <v/>
      </c>
      <c r="BH63" t="str">
        <f t="shared" ref="BH63:BK63" si="798">IFERROR(ROUNDDOWN(IF(LEFT($C63,1)="*",BG63*IF(RIGHT($C63,LEN($C63)-1)="old",BG63,VALUE(RIGHT($C63,LEN($C63)-1))),BG63+IF(RIGHT($C63,LEN($C63)-1)="old",BG63,VALUE(RIGHT($C63,LEN($C63)-1))))/$D$3,0),"")</f>
        <v/>
      </c>
      <c r="BI63" s="7" t="str">
        <f t="shared" ref="BI63:BM63" si="799">IFERROR(IF(BH63-$D63*INT(BH63/$D63)=0,$E63,$F63),"")</f>
        <v/>
      </c>
      <c r="BJ63" t="str">
        <f t="shared" si="566"/>
        <v>,3,12161926548256E+25,4,2975449948199E+281</v>
      </c>
      <c r="BK63" t="str">
        <f t="shared" si="567"/>
        <v>,16</v>
      </c>
    </row>
    <row r="64" spans="1:65" x14ac:dyDescent="0.25">
      <c r="B64">
        <v>3</v>
      </c>
      <c r="C64" t="str">
        <f>"+3"</f>
        <v>+3</v>
      </c>
      <c r="D64">
        <v>17</v>
      </c>
      <c r="E64">
        <v>0</v>
      </c>
      <c r="F64">
        <v>1</v>
      </c>
      <c r="I64" s="7" t="str">
        <f>IF(E61=B64,BJ61,"")&amp;IF(F61=B64,BK61,"")&amp;IF(E62=B64,BJ62,"")&amp;IF(F62=B64,BK62,"")&amp;IF(E63=B64,BJ63,"")&amp;IF(F63=B64,BK63,"")</f>
        <v>,171,171,74638290197,3226430041911,1367161968197,1027505522817,1710,2584,16</v>
      </c>
      <c r="J64">
        <f>LEN(I64)-LEN(SUBSTITUTE(I64,",",""))</f>
        <v>9</v>
      </c>
      <c r="K64">
        <f t="shared" si="94"/>
        <v>81</v>
      </c>
      <c r="L64" s="7"/>
      <c r="M64">
        <f>LEN(L64)-LEN(SUBSTITUTE(L64,",",""))</f>
        <v>0</v>
      </c>
      <c r="N64">
        <f t="shared" si="458"/>
        <v>171</v>
      </c>
      <c r="O64">
        <f t="shared" si="459"/>
        <v>174</v>
      </c>
      <c r="P64" s="7">
        <f t="shared" si="499"/>
        <v>1</v>
      </c>
      <c r="Q64" t="str">
        <f t="shared" si="535"/>
        <v/>
      </c>
      <c r="R64" t="str">
        <f t="shared" si="536"/>
        <v>,174</v>
      </c>
      <c r="S64">
        <f t="shared" si="462"/>
        <v>171</v>
      </c>
      <c r="T64">
        <f t="shared" si="463"/>
        <v>174</v>
      </c>
      <c r="U64" s="7">
        <f t="shared" si="533"/>
        <v>1</v>
      </c>
      <c r="V64" t="str">
        <f t="shared" si="537"/>
        <v/>
      </c>
      <c r="W64" t="str">
        <f t="shared" si="538"/>
        <v>,174,174</v>
      </c>
      <c r="X64">
        <f t="shared" si="466"/>
        <v>74638290197</v>
      </c>
      <c r="Y64">
        <f t="shared" ref="Y64:AN64" si="800">IFERROR(ROUNDDOWN(IF(LEFT($C64,1)="*",X64*IF(RIGHT($C64,LEN($C64)-1)="old",X64,VALUE(RIGHT($C64,LEN($C64)-1))),X64+IF(RIGHT($C64,LEN($C64)-1)="old",X64,VALUE(RIGHT($C64,LEN($C64)-1))))/$D$3,0),"")</f>
        <v>74638290200</v>
      </c>
      <c r="Z64" s="7">
        <f t="shared" ref="Z64:AO64" si="801">IFERROR(IF(Y64-$D64*INT(Y64/$D64)=0,$E64,$F64),"")</f>
        <v>1</v>
      </c>
      <c r="AA64" t="str">
        <f t="shared" si="540"/>
        <v/>
      </c>
      <c r="AB64" t="str">
        <f t="shared" si="541"/>
        <v>,174,174,74638290200</v>
      </c>
      <c r="AC64">
        <f t="shared" si="470"/>
        <v>3226430041911</v>
      </c>
      <c r="AD64">
        <f t="shared" si="695"/>
        <v>3226430041914</v>
      </c>
      <c r="AE64" s="7">
        <f t="shared" si="542"/>
        <v>1</v>
      </c>
      <c r="AF64" t="str">
        <f t="shared" si="543"/>
        <v/>
      </c>
      <c r="AG64" t="str">
        <f t="shared" si="544"/>
        <v>,174,174,74638290200,3226430041914</v>
      </c>
      <c r="AH64">
        <f t="shared" si="474"/>
        <v>1367161968197</v>
      </c>
      <c r="AI64">
        <f t="shared" si="696"/>
        <v>1367161968200</v>
      </c>
      <c r="AJ64" s="7">
        <f t="shared" si="545"/>
        <v>1</v>
      </c>
      <c r="AK64" t="str">
        <f t="shared" si="546"/>
        <v/>
      </c>
      <c r="AL64" t="str">
        <f t="shared" si="547"/>
        <v>,174,174,74638290200,3226430041914,1367161968200</v>
      </c>
      <c r="AM64">
        <f t="shared" si="478"/>
        <v>1027505522817</v>
      </c>
      <c r="AN64">
        <f t="shared" ref="AN64:BK64" si="802">IFERROR(ROUNDDOWN(IF(LEFT($C64,1)="*",AM64*IF(RIGHT($C64,LEN($C64)-1)="old",AM64,VALUE(RIGHT($C64,LEN($C64)-1))),AM64+IF(RIGHT($C64,LEN($C64)-1)="old",AM64,VALUE(RIGHT($C64,LEN($C64)-1))))/$D$3,0),"")</f>
        <v>1027505522820</v>
      </c>
      <c r="AO64" s="7">
        <f t="shared" si="549"/>
        <v>1</v>
      </c>
      <c r="AP64" t="str">
        <f t="shared" si="550"/>
        <v/>
      </c>
      <c r="AQ64" t="str">
        <f t="shared" si="551"/>
        <v>,174,174,74638290200,3226430041914,1367161968200,1027505522820</v>
      </c>
      <c r="AR64">
        <f t="shared" si="482"/>
        <v>1710</v>
      </c>
      <c r="AS64">
        <f t="shared" ref="AS64:BK64" si="803">IFERROR(ROUNDDOWN(IF(LEFT($C64,1)="*",AR64*IF(RIGHT($C64,LEN($C64)-1)="old",AR64,VALUE(RIGHT($C64,LEN($C64)-1))),AR64+IF(RIGHT($C64,LEN($C64)-1)="old",AR64,VALUE(RIGHT($C64,LEN($C64)-1))))/$D$3,0),"")</f>
        <v>1713</v>
      </c>
      <c r="AT64" s="7">
        <f t="shared" ref="AT64:BK64" si="804">IFERROR(IF(AS64-$D64*INT(AS64/$D64)=0,$E64,$F64),"")</f>
        <v>1</v>
      </c>
      <c r="AU64" t="str">
        <f t="shared" si="554"/>
        <v/>
      </c>
      <c r="AV64" t="str">
        <f t="shared" si="555"/>
        <v>,174,174,74638290200,3226430041914,1367161968200,1027505522820,1713</v>
      </c>
      <c r="AW64">
        <f t="shared" si="482"/>
        <v>2584</v>
      </c>
      <c r="AX64">
        <f t="shared" ref="AX64:BK64" si="805">IFERROR(ROUNDDOWN(IF(LEFT($C64,1)="*",AW64*IF(RIGHT($C64,LEN($C64)-1)="old",AW64,VALUE(RIGHT($C64,LEN($C64)-1))),AW64+IF(RIGHT($C64,LEN($C64)-1)="old",AW64,VALUE(RIGHT($C64,LEN($C64)-1))))/$D$3,0),"")</f>
        <v>2587</v>
      </c>
      <c r="AY64" s="7">
        <f t="shared" ref="AY64:BM64" si="806">IFERROR(IF(AX64-$D64*INT(AX64/$D64)=0,$E64,$F64),"")</f>
        <v>1</v>
      </c>
      <c r="AZ64" t="str">
        <f t="shared" si="558"/>
        <v/>
      </c>
      <c r="BA64" t="str">
        <f t="shared" si="559"/>
        <v>,174,174,74638290200,3226430041914,1367161968200,1027505522820,1713,2587</v>
      </c>
      <c r="BB64">
        <f t="shared" si="482"/>
        <v>16</v>
      </c>
      <c r="BC64">
        <f t="shared" ref="BC64:BK64" si="807">IFERROR(ROUNDDOWN(IF(LEFT($C64,1)="*",BB64*IF(RIGHT($C64,LEN($C64)-1)="old",BB64,VALUE(RIGHT($C64,LEN($C64)-1))),BB64+IF(RIGHT($C64,LEN($C64)-1)="old",BB64,VALUE(RIGHT($C64,LEN($C64)-1))))/$D$3,0),"")</f>
        <v>19</v>
      </c>
      <c r="BD64" s="7">
        <f t="shared" ref="BD64:BM64" si="808">IFERROR(IF(BC64-$D64*INT(BC64/$D64)=0,$E64,$F64),"")</f>
        <v>1</v>
      </c>
      <c r="BE64" t="str">
        <f t="shared" si="562"/>
        <v/>
      </c>
      <c r="BF64" t="str">
        <f t="shared" si="563"/>
        <v>,174,174,74638290200,3226430041914,1367161968200,1027505522820,1713,2587,19</v>
      </c>
      <c r="BG64" t="str">
        <f t="shared" si="482"/>
        <v/>
      </c>
      <c r="BH64" t="str">
        <f t="shared" ref="BH64:BK64" si="809">IFERROR(ROUNDDOWN(IF(LEFT($C64,1)="*",BG64*IF(RIGHT($C64,LEN($C64)-1)="old",BG64,VALUE(RIGHT($C64,LEN($C64)-1))),BG64+IF(RIGHT($C64,LEN($C64)-1)="old",BG64,VALUE(RIGHT($C64,LEN($C64)-1))))/$D$3,0),"")</f>
        <v/>
      </c>
      <c r="BI64" s="7" t="str">
        <f t="shared" ref="BI64:BM64" si="810">IFERROR(IF(BH64-$D64*INT(BH64/$D64)=0,$E64,$F64),"")</f>
        <v/>
      </c>
      <c r="BJ64" t="str">
        <f t="shared" si="566"/>
        <v/>
      </c>
      <c r="BK64" t="str">
        <f t="shared" si="567"/>
        <v>,174,174,74638290200,3226430041914,1367161968200,1027505522820,1713,2587,19</v>
      </c>
    </row>
    <row r="65" spans="1:65" x14ac:dyDescent="0.25">
      <c r="A65" s="6">
        <v>16</v>
      </c>
      <c r="B65" s="6">
        <v>0</v>
      </c>
      <c r="C65" s="6" t="str">
        <f>"*19"</f>
        <v>*19</v>
      </c>
      <c r="D65" s="6">
        <v>23</v>
      </c>
      <c r="E65" s="6">
        <v>2</v>
      </c>
      <c r="F65" s="6">
        <v>3</v>
      </c>
      <c r="G65" s="6"/>
      <c r="H65" s="6"/>
      <c r="I65" s="6" t="str">
        <f>IF(E62=B65,BJ62,"")&amp;IF(F62=B65,BK62,"")&amp;IF(E63=B65,BJ63,"")&amp;IF(F63=B65,BK63,"")&amp;IF(E64=B65,BJ64,"")&amp;IF(F64=B65,BK64,"")</f>
        <v>,7,15,63911829338,72850546728,8418930973657,34,13</v>
      </c>
      <c r="J65" s="6">
        <f>LEN(I65)-LEN(SUBSTITUTE(I65,",",""))</f>
        <v>7</v>
      </c>
      <c r="K65" s="6">
        <f>K61+J65</f>
        <v>83</v>
      </c>
      <c r="L65" s="6" t="str">
        <f>IF(E66=B65,BJ66,"")&amp;IF(F66=B65,BK66,"")&amp;IF(E67=B65,BJ67,"")&amp;IF(F67=B65,BK67,"")&amp;IF(E68=B65,BJ68,"")&amp;IF(F68=B65,BK68,"")</f>
        <v>,9,1,2161926548256E+38,10,180,180,74638290206,3226430041920,1367161968206,1027505522826,136</v>
      </c>
      <c r="M65" s="6">
        <f>LEN(L65)-LEN(SUBSTITUTE(L65,",",""))</f>
        <v>11</v>
      </c>
      <c r="N65" s="6">
        <f t="shared" si="458"/>
        <v>7</v>
      </c>
      <c r="O65" s="6">
        <f t="shared" si="459"/>
        <v>133</v>
      </c>
      <c r="P65" s="6">
        <f t="shared" si="499"/>
        <v>3</v>
      </c>
      <c r="Q65" s="6" t="str">
        <f t="shared" si="535"/>
        <v/>
      </c>
      <c r="R65" s="6" t="str">
        <f t="shared" si="536"/>
        <v>,133</v>
      </c>
      <c r="S65" s="6">
        <f t="shared" si="462"/>
        <v>15</v>
      </c>
      <c r="T65" s="6">
        <f t="shared" si="463"/>
        <v>285</v>
      </c>
      <c r="U65" s="6">
        <f t="shared" si="533"/>
        <v>3</v>
      </c>
      <c r="V65" s="6" t="str">
        <f t="shared" si="537"/>
        <v/>
      </c>
      <c r="W65" s="6" t="str">
        <f t="shared" si="538"/>
        <v>,133,285</v>
      </c>
      <c r="X65" s="6">
        <f t="shared" si="462"/>
        <v>63911829338</v>
      </c>
      <c r="Y65" s="6">
        <f t="shared" ref="Y65:AN65" si="811">IFERROR(ROUNDDOWN(IF(LEFT($C65,1)="*",X65*IF(RIGHT($C65,LEN($C65)-1)="old",X65,VALUE(RIGHT($C65,LEN($C65)-1))),X65+IF(RIGHT($C65,LEN($C65)-1)="old",X65,VALUE(RIGHT($C65,LEN($C65)-1))))/$D$3,0),"")</f>
        <v>1214324757422</v>
      </c>
      <c r="Z65" s="6">
        <f t="shared" ref="Z65:AO65" si="812">IFERROR(IF(Y65-$D65*INT(Y65/$D65)=0,$E65,$F65),"")</f>
        <v>3</v>
      </c>
      <c r="AA65" s="6" t="str">
        <f t="shared" si="540"/>
        <v/>
      </c>
      <c r="AB65" s="6" t="str">
        <f t="shared" si="541"/>
        <v>,133,285,1214324757422</v>
      </c>
      <c r="AC65" s="6">
        <f t="shared" si="462"/>
        <v>72850546728</v>
      </c>
      <c r="AD65" s="6">
        <f t="shared" ref="AD65:AS65" si="813">IFERROR(ROUNDDOWN(IF(LEFT($C65,1)="*",AC65*IF(RIGHT($C65,LEN($C65)-1)="old",AC65,VALUE(RIGHT($C65,LEN($C65)-1))),AC65+IF(RIGHT($C65,LEN($C65)-1)="old",AC65,VALUE(RIGHT($C65,LEN($C65)-1))))/$D$3,0),"")</f>
        <v>1384160387832</v>
      </c>
      <c r="AE65" s="6">
        <f t="shared" si="542"/>
        <v>3</v>
      </c>
      <c r="AF65" s="6" t="str">
        <f t="shared" si="543"/>
        <v/>
      </c>
      <c r="AG65" s="6" t="str">
        <f t="shared" si="544"/>
        <v>,133,285,1214324757422,1384160387832</v>
      </c>
      <c r="AH65" s="6">
        <f t="shared" si="462"/>
        <v>8418930973657</v>
      </c>
      <c r="AI65" s="6">
        <f t="shared" ref="AI65:AX65" si="814">IFERROR(ROUNDDOWN(IF(LEFT($C65,1)="*",AH65*IF(RIGHT($C65,LEN($C65)-1)="old",AH65,VALUE(RIGHT($C65,LEN($C65)-1))),AH65+IF(RIGHT($C65,LEN($C65)-1)="old",AH65,VALUE(RIGHT($C65,LEN($C65)-1))))/$D$3,0),"")</f>
        <v>159959688499483</v>
      </c>
      <c r="AJ65" s="6">
        <f t="shared" si="545"/>
        <v>3</v>
      </c>
      <c r="AK65" s="6" t="str">
        <f t="shared" si="546"/>
        <v/>
      </c>
      <c r="AL65" s="6" t="str">
        <f t="shared" si="547"/>
        <v>,133,285,1214324757422,1384160387832,159959688499483</v>
      </c>
      <c r="AM65" s="6">
        <f t="shared" si="478"/>
        <v>34</v>
      </c>
      <c r="AN65" s="6">
        <f t="shared" ref="AN65:BC65" si="815">IFERROR(ROUNDDOWN(IF(LEFT($C65,1)="*",AM65*IF(RIGHT($C65,LEN($C65)-1)="old",AM65,VALUE(RIGHT($C65,LEN($C65)-1))),AM65+IF(RIGHT($C65,LEN($C65)-1)="old",AM65,VALUE(RIGHT($C65,LEN($C65)-1))))/$D$3,0),"")</f>
        <v>646</v>
      </c>
      <c r="AO65" s="6">
        <f t="shared" si="549"/>
        <v>3</v>
      </c>
      <c r="AP65" s="6" t="str">
        <f t="shared" si="550"/>
        <v/>
      </c>
      <c r="AQ65" s="6" t="str">
        <f t="shared" si="551"/>
        <v>,133,285,1214324757422,1384160387832,159959688499483,646</v>
      </c>
      <c r="AR65" s="6">
        <f t="shared" si="478"/>
        <v>13</v>
      </c>
      <c r="AS65" s="6">
        <f t="shared" ref="AS65:BK65" si="816">IFERROR(ROUNDDOWN(IF(LEFT($C65,1)="*",AR65*IF(RIGHT($C65,LEN($C65)-1)="old",AR65,VALUE(RIGHT($C65,LEN($C65)-1))),AR65+IF(RIGHT($C65,LEN($C65)-1)="old",AR65,VALUE(RIGHT($C65,LEN($C65)-1))))/$D$3,0),"")</f>
        <v>247</v>
      </c>
      <c r="AT65" s="6">
        <f t="shared" ref="AT65:BK65" si="817">IFERROR(IF(AS65-$D65*INT(AS65/$D65)=0,$E65,$F65),"")</f>
        <v>3</v>
      </c>
      <c r="AU65" s="6" t="str">
        <f t="shared" si="554"/>
        <v/>
      </c>
      <c r="AV65" s="6" t="str">
        <f t="shared" si="555"/>
        <v>,133,285,1214324757422,1384160387832,159959688499483,646,247</v>
      </c>
      <c r="AW65" s="6" t="str">
        <f t="shared" si="478"/>
        <v/>
      </c>
      <c r="AX65" s="6" t="str">
        <f t="shared" ref="AX65:BM65" si="818">IFERROR(ROUNDDOWN(IF(LEFT($C65,1)="*",AW65*IF(RIGHT($C65,LEN($C65)-1)="old",AW65,VALUE(RIGHT($C65,LEN($C65)-1))),AW65+IF(RIGHT($C65,LEN($C65)-1)="old",AW65,VALUE(RIGHT($C65,LEN($C65)-1))))/$D$3,0),"")</f>
        <v/>
      </c>
      <c r="AY65" s="6" t="str">
        <f t="shared" ref="AY65:BK65" si="819">IFERROR(IF(AX65-$D65*INT(AX65/$D65)=0,$E65,$F65),"")</f>
        <v/>
      </c>
      <c r="AZ65" s="6" t="str">
        <f t="shared" si="558"/>
        <v/>
      </c>
      <c r="BA65" s="6" t="str">
        <f t="shared" si="559"/>
        <v>,133,285,1214324757422,1384160387832,159959688499483,646,247</v>
      </c>
      <c r="BB65" s="6" t="str">
        <f t="shared" si="478"/>
        <v/>
      </c>
      <c r="BC65" s="6" t="str">
        <f t="shared" ref="BC65:BM65" si="820">IFERROR(ROUNDDOWN(IF(LEFT($C65,1)="*",BB65*IF(RIGHT($C65,LEN($C65)-1)="old",BB65,VALUE(RIGHT($C65,LEN($C65)-1))),BB65+IF(RIGHT($C65,LEN($C65)-1)="old",BB65,VALUE(RIGHT($C65,LEN($C65)-1))))/$D$3,0),"")</f>
        <v/>
      </c>
      <c r="BD65" s="6" t="str">
        <f t="shared" ref="BD65:BK65" si="821">IFERROR(IF(BC65-$D65*INT(BC65/$D65)=0,$E65,$F65),"")</f>
        <v/>
      </c>
      <c r="BE65" s="6" t="str">
        <f t="shared" si="562"/>
        <v/>
      </c>
      <c r="BF65" s="6" t="str">
        <f t="shared" si="563"/>
        <v>,133,285,1214324757422,1384160387832,159959688499483,646,247</v>
      </c>
      <c r="BG65" s="6" t="str">
        <f t="shared" si="482"/>
        <v/>
      </c>
      <c r="BH65" s="6" t="str">
        <f t="shared" ref="BH65:BM65" si="822">IFERROR(ROUNDDOWN(IF(LEFT($C65,1)="*",BG65*IF(RIGHT($C65,LEN($C65)-1)="old",BG65,VALUE(RIGHT($C65,LEN($C65)-1))),BG65+IF(RIGHT($C65,LEN($C65)-1)="old",BG65,VALUE(RIGHT($C65,LEN($C65)-1))))/$D$3,0),"")</f>
        <v/>
      </c>
      <c r="BI65" s="6" t="str">
        <f t="shared" ref="BI65:BK65" si="823">IFERROR(IF(BH65-$D65*INT(BH65/$D65)=0,$E65,$F65),"")</f>
        <v/>
      </c>
      <c r="BJ65" s="6" t="str">
        <f t="shared" si="566"/>
        <v/>
      </c>
      <c r="BK65" s="6" t="str">
        <f t="shared" si="567"/>
        <v>,133,285,1214324757422,1384160387832,159959688499483,646,247</v>
      </c>
      <c r="BL65" s="6"/>
      <c r="BM65" s="6"/>
    </row>
    <row r="66" spans="1:65" x14ac:dyDescent="0.25">
      <c r="A66" s="6"/>
      <c r="B66" s="6">
        <v>1</v>
      </c>
      <c r="C66" s="6" t="str">
        <f>"+6"</f>
        <v>+6</v>
      </c>
      <c r="D66" s="6">
        <v>19</v>
      </c>
      <c r="E66" s="6">
        <v>2</v>
      </c>
      <c r="F66" s="6">
        <v>0</v>
      </c>
      <c r="G66" s="6"/>
      <c r="H66" s="6"/>
      <c r="I66" s="6" t="str">
        <f>IF(E63=B66,BJ63,"")&amp;IF(F63=B66,BK63,"")&amp;IF(E64=B66,BJ64,"")&amp;IF(F64=B66,BK64,"")&amp;IF(E65=B66,BJ65,"")&amp;IF(F65=B66,BK65,"")</f>
        <v>,3,12161926548256E+25,4,2975449948199E+281,174,174,74638290200,3226430041914,1367161968200,1027505522820,1713,2587,19</v>
      </c>
      <c r="J66" s="6">
        <f>LEN(I66)-LEN(SUBSTITUTE(I66,",",""))</f>
        <v>13</v>
      </c>
      <c r="K66" s="6">
        <f t="shared" si="94"/>
        <v>96</v>
      </c>
      <c r="L66" s="6" t="str">
        <f>IF(E67=B66,BJ67,"")&amp;IF(F67=B66,BK67,"")&amp;IF(E68=B66,BJ68,"")&amp;IF(F68=B66,BK68,"")</f>
        <v>,288,1214324757425,1384160387835,159959688499486,649,250,7</v>
      </c>
      <c r="M66" s="6">
        <f>LEN(L66)-LEN(SUBSTITUTE(L66,",",""))</f>
        <v>7</v>
      </c>
      <c r="N66" s="6">
        <f t="shared" si="458"/>
        <v>3</v>
      </c>
      <c r="O66" s="6">
        <f t="shared" si="459"/>
        <v>9</v>
      </c>
      <c r="P66" s="6">
        <f t="shared" si="499"/>
        <v>0</v>
      </c>
      <c r="Q66" s="6" t="str">
        <f t="shared" si="535"/>
        <v/>
      </c>
      <c r="R66" s="6" t="str">
        <f t="shared" si="536"/>
        <v>,9</v>
      </c>
      <c r="S66" s="6">
        <f t="shared" si="462"/>
        <v>1.2161926548256001E+38</v>
      </c>
      <c r="T66" s="6">
        <f t="shared" si="463"/>
        <v>1.2161926548256001E+38</v>
      </c>
      <c r="U66" s="6">
        <f t="shared" si="533"/>
        <v>0</v>
      </c>
      <c r="V66" s="6" t="str">
        <f t="shared" si="537"/>
        <v/>
      </c>
      <c r="W66" s="6" t="str">
        <f t="shared" si="538"/>
        <v>,9,1,2161926548256E+38</v>
      </c>
      <c r="X66" s="6">
        <f t="shared" si="462"/>
        <v>4</v>
      </c>
      <c r="Y66" s="6">
        <f t="shared" ref="Y66:AN66" si="824">IFERROR(ROUNDDOWN(IF(LEFT($C66,1)="*",X66*IF(RIGHT($C66,LEN($C66)-1)="old",X66,VALUE(RIGHT($C66,LEN($C66)-1))),X66+IF(RIGHT($C66,LEN($C66)-1)="old",X66,VALUE(RIGHT($C66,LEN($C66)-1))))/$D$3,0),"")</f>
        <v>10</v>
      </c>
      <c r="Z66" s="6">
        <f t="shared" ref="Z66:AO66" si="825">IFERROR(IF(Y66-$D66*INT(Y66/$D66)=0,$E66,$F66),"")</f>
        <v>0</v>
      </c>
      <c r="AA66" s="6" t="str">
        <f t="shared" si="540"/>
        <v/>
      </c>
      <c r="AB66" s="6" t="str">
        <f t="shared" si="541"/>
        <v>,9,1,2161926548256E+38,10</v>
      </c>
      <c r="AC66" s="6">
        <f t="shared" si="462"/>
        <v>2.9754499481989999E+293</v>
      </c>
      <c r="AD66" s="6">
        <f t="shared" ref="AD66:AS66" si="826">IFERROR(ROUNDDOWN(IF(LEFT($C66,1)="*",AC66*IF(RIGHT($C66,LEN($C66)-1)="old",AC66,VALUE(RIGHT($C66,LEN($C66)-1))),AC66+IF(RIGHT($C66,LEN($C66)-1)="old",AC66,VALUE(RIGHT($C66,LEN($C66)-1))))/$D$3,0),"")</f>
        <v>2.9754499481989999E+293</v>
      </c>
      <c r="AE66" s="6">
        <f t="shared" ref="AE66:AT66" si="827">IFERROR(IF(AD66-$D66*INT(AD66/$D66)=0,$E66,$F66),"")</f>
        <v>2</v>
      </c>
      <c r="AF66" s="6" t="str">
        <f t="shared" si="543"/>
        <v>,2,975449948199E+293</v>
      </c>
      <c r="AG66" s="6" t="str">
        <f t="shared" si="544"/>
        <v>,9,1,2161926548256E+38,10</v>
      </c>
      <c r="AH66" s="6">
        <f t="shared" si="462"/>
        <v>174</v>
      </c>
      <c r="AI66" s="6">
        <f t="shared" ref="AI66:AX66" si="828">IFERROR(ROUNDDOWN(IF(LEFT($C66,1)="*",AH66*IF(RIGHT($C66,LEN($C66)-1)="old",AH66,VALUE(RIGHT($C66,LEN($C66)-1))),AH66+IF(RIGHT($C66,LEN($C66)-1)="old",AH66,VALUE(RIGHT($C66,LEN($C66)-1))))/$D$3,0),"")</f>
        <v>180</v>
      </c>
      <c r="AJ66" s="6">
        <f t="shared" ref="AJ66:AY66" si="829">IFERROR(IF(AI66-$D66*INT(AI66/$D66)=0,$E66,$F66),"")</f>
        <v>0</v>
      </c>
      <c r="AK66" s="6" t="str">
        <f t="shared" si="546"/>
        <v>,2,975449948199E+293</v>
      </c>
      <c r="AL66" s="6" t="str">
        <f t="shared" si="547"/>
        <v>,9,1,2161926548256E+38,10,180</v>
      </c>
      <c r="AM66" s="6">
        <f t="shared" si="478"/>
        <v>174</v>
      </c>
      <c r="AN66" s="6">
        <f t="shared" ref="AN66:BC66" si="830">IFERROR(ROUNDDOWN(IF(LEFT($C66,1)="*",AM66*IF(RIGHT($C66,LEN($C66)-1)="old",AM66,VALUE(RIGHT($C66,LEN($C66)-1))),AM66+IF(RIGHT($C66,LEN($C66)-1)="old",AM66,VALUE(RIGHT($C66,LEN($C66)-1))))/$D$3,0),"")</f>
        <v>180</v>
      </c>
      <c r="AO66" s="6">
        <f t="shared" ref="AO66:BD66" si="831">IFERROR(IF(AN66-$D66*INT(AN66/$D66)=0,$E66,$F66),"")</f>
        <v>0</v>
      </c>
      <c r="AP66" s="6" t="str">
        <f t="shared" si="550"/>
        <v>,2,975449948199E+293</v>
      </c>
      <c r="AQ66" s="6" t="str">
        <f t="shared" si="551"/>
        <v>,9,1,2161926548256E+38,10,180,180</v>
      </c>
      <c r="AR66" s="6">
        <f t="shared" si="478"/>
        <v>74638290200</v>
      </c>
      <c r="AS66" s="6">
        <f t="shared" ref="AS66:BK66" si="832">IFERROR(ROUNDDOWN(IF(LEFT($C66,1)="*",AR66*IF(RIGHT($C66,LEN($C66)-1)="old",AR66,VALUE(RIGHT($C66,LEN($C66)-1))),AR66+IF(RIGHT($C66,LEN($C66)-1)="old",AR66,VALUE(RIGHT($C66,LEN($C66)-1))))/$D$3,0),"")</f>
        <v>74638290206</v>
      </c>
      <c r="AT66" s="6">
        <f t="shared" ref="AT66:BK66" si="833">IFERROR(IF(AS66-$D66*INT(AS66/$D66)=0,$E66,$F66),"")</f>
        <v>0</v>
      </c>
      <c r="AU66" s="6" t="str">
        <f t="shared" si="554"/>
        <v>,2,975449948199E+293</v>
      </c>
      <c r="AV66" s="6" t="str">
        <f t="shared" si="555"/>
        <v>,9,1,2161926548256E+38,10,180,180,74638290206</v>
      </c>
      <c r="AW66" s="6">
        <f t="shared" si="478"/>
        <v>3226430041914</v>
      </c>
      <c r="AX66" s="6">
        <f t="shared" ref="AX66:BM66" si="834">IFERROR(ROUNDDOWN(IF(LEFT($C66,1)="*",AW66*IF(RIGHT($C66,LEN($C66)-1)="old",AW66,VALUE(RIGHT($C66,LEN($C66)-1))),AW66+IF(RIGHT($C66,LEN($C66)-1)="old",AW66,VALUE(RIGHT($C66,LEN($C66)-1))))/$D$3,0),"")</f>
        <v>3226430041920</v>
      </c>
      <c r="AY66" s="6">
        <f t="shared" ref="AY66:BM66" si="835">IFERROR(IF(AX66-$D66*INT(AX66/$D66)=0,$E66,$F66),"")</f>
        <v>0</v>
      </c>
      <c r="AZ66" s="6" t="str">
        <f t="shared" si="558"/>
        <v>,2,975449948199E+293</v>
      </c>
      <c r="BA66" s="6" t="str">
        <f t="shared" si="559"/>
        <v>,9,1,2161926548256E+38,10,180,180,74638290206,3226430041920</v>
      </c>
      <c r="BB66" s="6">
        <f t="shared" si="478"/>
        <v>1367161968200</v>
      </c>
      <c r="BC66" s="6">
        <f t="shared" ref="BC66:BM66" si="836">IFERROR(ROUNDDOWN(IF(LEFT($C66,1)="*",BB66*IF(RIGHT($C66,LEN($C66)-1)="old",BB66,VALUE(RIGHT($C66,LEN($C66)-1))),BB66+IF(RIGHT($C66,LEN($C66)-1)="old",BB66,VALUE(RIGHT($C66,LEN($C66)-1))))/$D$3,0),"")</f>
        <v>1367161968206</v>
      </c>
      <c r="BD66" s="6">
        <f t="shared" ref="BD66:BM66" si="837">IFERROR(IF(BC66-$D66*INT(BC66/$D66)=0,$E66,$F66),"")</f>
        <v>0</v>
      </c>
      <c r="BE66" s="6" t="str">
        <f t="shared" si="562"/>
        <v>,2,975449948199E+293</v>
      </c>
      <c r="BF66" s="6" t="str">
        <f t="shared" si="563"/>
        <v>,9,1,2161926548256E+38,10,180,180,74638290206,3226430041920,1367161968206</v>
      </c>
      <c r="BG66" s="6">
        <f t="shared" si="482"/>
        <v>1027505522820</v>
      </c>
      <c r="BH66" s="6">
        <f t="shared" ref="BH66:BM66" si="838">IFERROR(ROUNDDOWN(IF(LEFT($C66,1)="*",BG66*IF(RIGHT($C66,LEN($C66)-1)="old",BG66,VALUE(RIGHT($C66,LEN($C66)-1))),BG66+IF(RIGHT($C66,LEN($C66)-1)="old",BG66,VALUE(RIGHT($C66,LEN($C66)-1))))/$D$3,0),"")</f>
        <v>1027505522826</v>
      </c>
      <c r="BI66" s="6">
        <f t="shared" ref="BI66:BM66" si="839">IFERROR(IF(BH66-$D66*INT(BH66/$D66)=0,$E66,$F66),"")</f>
        <v>0</v>
      </c>
      <c r="BJ66" s="6" t="str">
        <f t="shared" si="566"/>
        <v>,2,975449948199E+293</v>
      </c>
      <c r="BK66" s="6" t="str">
        <f t="shared" si="567"/>
        <v>,9,1,2161926548256E+38,10,180,180,74638290206,3226430041920,1367161968206,1027505522826</v>
      </c>
      <c r="BL66" s="6"/>
      <c r="BM66" s="6"/>
    </row>
    <row r="67" spans="1:65" x14ac:dyDescent="0.25">
      <c r="A67" s="6"/>
      <c r="B67" s="6">
        <v>2</v>
      </c>
      <c r="C67" s="6" t="str">
        <f>"*old"</f>
        <v>*old</v>
      </c>
      <c r="D67" s="6">
        <v>13</v>
      </c>
      <c r="E67" s="6">
        <v>1</v>
      </c>
      <c r="F67" s="6">
        <v>3</v>
      </c>
      <c r="G67" s="6"/>
      <c r="H67" s="6"/>
      <c r="I67" s="6" t="str">
        <f>IF(E64=B67,BJ64,"")&amp;IF(F64=B67,BK64,"")&amp;IF(E65=B67,BJ65,"")&amp;IF(F65=B67,BK65,"")&amp;IF(E66=B67,BJ66,"")&amp;IF(F66=B67,BK66,"")</f>
        <v>,2,975449948199E+293</v>
      </c>
      <c r="J67" s="6">
        <f>LEN(I67)-LEN(SUBSTITUTE(I67,",",""))</f>
        <v>2</v>
      </c>
      <c r="K67" s="6">
        <f t="shared" si="94"/>
        <v>18</v>
      </c>
      <c r="L67" s="6" t="str">
        <f>IF(E68=B67,BJ68,"")&amp;IF(F68=B67,BK68,"")</f>
        <v/>
      </c>
      <c r="M67" s="6">
        <f>LEN(L67)-LEN(SUBSTITUTE(L67,",",""))</f>
        <v>0</v>
      </c>
      <c r="N67" s="6">
        <f t="shared" si="458"/>
        <v>2</v>
      </c>
      <c r="O67" s="6">
        <f t="shared" si="459"/>
        <v>4</v>
      </c>
      <c r="P67" s="6">
        <f t="shared" si="499"/>
        <v>3</v>
      </c>
      <c r="Q67" s="6" t="str">
        <f t="shared" si="535"/>
        <v/>
      </c>
      <c r="R67" s="6" t="str">
        <f t="shared" si="536"/>
        <v>,4</v>
      </c>
      <c r="S67" s="6">
        <f t="shared" si="462"/>
        <v>9.7544994819900003E+304</v>
      </c>
      <c r="T67" s="6" t="str">
        <f t="shared" si="463"/>
        <v/>
      </c>
      <c r="U67" s="6" t="str">
        <f t="shared" si="533"/>
        <v/>
      </c>
      <c r="V67" s="6" t="str">
        <f t="shared" si="537"/>
        <v/>
      </c>
      <c r="W67" s="6" t="str">
        <f t="shared" si="538"/>
        <v>,4</v>
      </c>
      <c r="X67" s="6" t="str">
        <f t="shared" si="462"/>
        <v/>
      </c>
      <c r="Y67" s="6" t="str">
        <f t="shared" ref="Y67:AN67" si="840">IFERROR(ROUNDDOWN(IF(LEFT($C67,1)="*",X67*IF(RIGHT($C67,LEN($C67)-1)="old",X67,VALUE(RIGHT($C67,LEN($C67)-1))),X67+IF(RIGHT($C67,LEN($C67)-1)="old",X67,VALUE(RIGHT($C67,LEN($C67)-1))))/$D$3,0),"")</f>
        <v/>
      </c>
      <c r="Z67" s="6" t="str">
        <f t="shared" ref="Z67:AO67" si="841">IFERROR(IF(Y67-$D67*INT(Y67/$D67)=0,$E67,$F67),"")</f>
        <v/>
      </c>
      <c r="AA67" s="6" t="str">
        <f t="shared" si="540"/>
        <v/>
      </c>
      <c r="AB67" s="6" t="str">
        <f t="shared" si="541"/>
        <v>,4</v>
      </c>
      <c r="AC67" s="6" t="str">
        <f t="shared" si="462"/>
        <v/>
      </c>
      <c r="AD67" s="6" t="str">
        <f t="shared" ref="AD67:AS67" si="842">IFERROR(ROUNDDOWN(IF(LEFT($C67,1)="*",AC67*IF(RIGHT($C67,LEN($C67)-1)="old",AC67,VALUE(RIGHT($C67,LEN($C67)-1))),AC67+IF(RIGHT($C67,LEN($C67)-1)="old",AC67,VALUE(RIGHT($C67,LEN($C67)-1))))/$D$3,0),"")</f>
        <v/>
      </c>
      <c r="AE67" s="6" t="str">
        <f t="shared" ref="AE67:AT67" si="843">IFERROR(IF(AD67-$D67*INT(AD67/$D67)=0,$E67,$F67),"")</f>
        <v/>
      </c>
      <c r="AF67" s="6" t="str">
        <f t="shared" si="543"/>
        <v/>
      </c>
      <c r="AG67" s="6" t="str">
        <f t="shared" si="544"/>
        <v>,4</v>
      </c>
      <c r="AH67" s="6" t="str">
        <f t="shared" si="462"/>
        <v/>
      </c>
      <c r="AI67" s="6" t="str">
        <f t="shared" ref="AI67:AX67" si="844">IFERROR(ROUNDDOWN(IF(LEFT($C67,1)="*",AH67*IF(RIGHT($C67,LEN($C67)-1)="old",AH67,VALUE(RIGHT($C67,LEN($C67)-1))),AH67+IF(RIGHT($C67,LEN($C67)-1)="old",AH67,VALUE(RIGHT($C67,LEN($C67)-1))))/$D$3,0),"")</f>
        <v/>
      </c>
      <c r="AJ67" s="6" t="str">
        <f t="shared" ref="AJ67:AY67" si="845">IFERROR(IF(AI67-$D67*INT(AI67/$D67)=0,$E67,$F67),"")</f>
        <v/>
      </c>
      <c r="AK67" s="6" t="str">
        <f t="shared" si="546"/>
        <v/>
      </c>
      <c r="AL67" s="6" t="str">
        <f t="shared" si="547"/>
        <v>,4</v>
      </c>
      <c r="AM67" s="6" t="str">
        <f t="shared" si="478"/>
        <v/>
      </c>
      <c r="AN67" s="6" t="str">
        <f t="shared" ref="AN67:BC67" si="846">IFERROR(ROUNDDOWN(IF(LEFT($C67,1)="*",AM67*IF(RIGHT($C67,LEN($C67)-1)="old",AM67,VALUE(RIGHT($C67,LEN($C67)-1))),AM67+IF(RIGHT($C67,LEN($C67)-1)="old",AM67,VALUE(RIGHT($C67,LEN($C67)-1))))/$D$3,0),"")</f>
        <v/>
      </c>
      <c r="AO67" s="6" t="str">
        <f t="shared" ref="AO67:BD67" si="847">IFERROR(IF(AN67-$D67*INT(AN67/$D67)=0,$E67,$F67),"")</f>
        <v/>
      </c>
      <c r="AP67" s="6" t="str">
        <f t="shared" si="550"/>
        <v/>
      </c>
      <c r="AQ67" s="6" t="str">
        <f t="shared" si="551"/>
        <v>,4</v>
      </c>
      <c r="AR67" s="6" t="str">
        <f t="shared" si="478"/>
        <v/>
      </c>
      <c r="AS67" s="6" t="str">
        <f t="shared" ref="AS67:BK67" si="848">IFERROR(ROUNDDOWN(IF(LEFT($C67,1)="*",AR67*IF(RIGHT($C67,LEN($C67)-1)="old",AR67,VALUE(RIGHT($C67,LEN($C67)-1))),AR67+IF(RIGHT($C67,LEN($C67)-1)="old",AR67,VALUE(RIGHT($C67,LEN($C67)-1))))/$D$3,0),"")</f>
        <v/>
      </c>
      <c r="AT67" s="6" t="str">
        <f t="shared" ref="AT67:BK67" si="849">IFERROR(IF(AS67-$D67*INT(AS67/$D67)=0,$E67,$F67),"")</f>
        <v/>
      </c>
      <c r="AU67" s="6" t="str">
        <f t="shared" si="554"/>
        <v/>
      </c>
      <c r="AV67" s="6" t="str">
        <f t="shared" si="555"/>
        <v>,4</v>
      </c>
      <c r="AW67" s="6" t="str">
        <f t="shared" si="478"/>
        <v/>
      </c>
      <c r="AX67" s="6" t="str">
        <f t="shared" ref="AX67:BM67" si="850">IFERROR(ROUNDDOWN(IF(LEFT($C67,1)="*",AW67*IF(RIGHT($C67,LEN($C67)-1)="old",AW67,VALUE(RIGHT($C67,LEN($C67)-1))),AW67+IF(RIGHT($C67,LEN($C67)-1)="old",AW67,VALUE(RIGHT($C67,LEN($C67)-1))))/$D$3,0),"")</f>
        <v/>
      </c>
      <c r="AY67" s="6" t="str">
        <f t="shared" ref="AY67:BM67" si="851">IFERROR(IF(AX67-$D67*INT(AX67/$D67)=0,$E67,$F67),"")</f>
        <v/>
      </c>
      <c r="AZ67" s="6" t="str">
        <f t="shared" si="558"/>
        <v/>
      </c>
      <c r="BA67" s="6" t="str">
        <f t="shared" si="559"/>
        <v>,4</v>
      </c>
      <c r="BB67" s="6" t="str">
        <f t="shared" si="478"/>
        <v/>
      </c>
      <c r="BC67" s="6" t="str">
        <f t="shared" ref="BC67:BM67" si="852">IFERROR(ROUNDDOWN(IF(LEFT($C67,1)="*",BB67*IF(RIGHT($C67,LEN($C67)-1)="old",BB67,VALUE(RIGHT($C67,LEN($C67)-1))),BB67+IF(RIGHT($C67,LEN($C67)-1)="old",BB67,VALUE(RIGHT($C67,LEN($C67)-1))))/$D$3,0),"")</f>
        <v/>
      </c>
      <c r="BD67" s="6" t="str">
        <f t="shared" ref="BD67:BM67" si="853">IFERROR(IF(BC67-$D67*INT(BC67/$D67)=0,$E67,$F67),"")</f>
        <v/>
      </c>
      <c r="BE67" s="6" t="str">
        <f t="shared" si="562"/>
        <v/>
      </c>
      <c r="BF67" s="6" t="str">
        <f t="shared" si="563"/>
        <v>,4</v>
      </c>
      <c r="BG67" s="6" t="str">
        <f t="shared" si="482"/>
        <v/>
      </c>
      <c r="BH67" s="6" t="str">
        <f t="shared" ref="BH67:BM67" si="854">IFERROR(ROUNDDOWN(IF(LEFT($C67,1)="*",BG67*IF(RIGHT($C67,LEN($C67)-1)="old",BG67,VALUE(RIGHT($C67,LEN($C67)-1))),BG67+IF(RIGHT($C67,LEN($C67)-1)="old",BG67,VALUE(RIGHT($C67,LEN($C67)-1))))/$D$3,0),"")</f>
        <v/>
      </c>
      <c r="BI67" s="6" t="str">
        <f t="shared" ref="BI67:BM67" si="855">IFERROR(IF(BH67-$D67*INT(BH67/$D67)=0,$E67,$F67),"")</f>
        <v/>
      </c>
      <c r="BJ67" s="6" t="str">
        <f t="shared" si="566"/>
        <v/>
      </c>
      <c r="BK67" s="6" t="str">
        <f t="shared" si="567"/>
        <v>,4</v>
      </c>
      <c r="BL67" s="6"/>
      <c r="BM67" s="6"/>
    </row>
    <row r="68" spans="1:65" x14ac:dyDescent="0.25">
      <c r="A68" s="6"/>
      <c r="B68" s="6">
        <v>3</v>
      </c>
      <c r="C68" s="6" t="str">
        <f>"+3"</f>
        <v>+3</v>
      </c>
      <c r="D68" s="6">
        <v>17</v>
      </c>
      <c r="E68" s="6">
        <v>0</v>
      </c>
      <c r="F68" s="6">
        <v>1</v>
      </c>
      <c r="G68" s="6"/>
      <c r="H68" s="6"/>
      <c r="I68" s="6" t="str">
        <f>IF(E65=B68,BJ65,"")&amp;IF(F65=B68,BK65,"")&amp;IF(E66=B68,BJ66,"")&amp;IF(F66=B68,BK66,"")&amp;IF(E67=B68,BJ67,"")&amp;IF(F67=B68,BK67,"")</f>
        <v>,133,285,1214324757422,1384160387832,159959688499483,646,247,4</v>
      </c>
      <c r="J68" s="6">
        <f>LEN(I68)-LEN(SUBSTITUTE(I68,",",""))</f>
        <v>8</v>
      </c>
      <c r="K68" s="6">
        <f t="shared" si="94"/>
        <v>89</v>
      </c>
      <c r="L68" s="6"/>
      <c r="M68" s="6">
        <f>LEN(L68)-LEN(SUBSTITUTE(L68,",",""))</f>
        <v>0</v>
      </c>
      <c r="N68" s="6">
        <f t="shared" si="458"/>
        <v>133</v>
      </c>
      <c r="O68" s="6">
        <f t="shared" si="459"/>
        <v>136</v>
      </c>
      <c r="P68" s="6">
        <f t="shared" si="499"/>
        <v>0</v>
      </c>
      <c r="Q68" s="6" t="str">
        <f t="shared" si="535"/>
        <v>,136</v>
      </c>
      <c r="R68" s="6" t="str">
        <f t="shared" si="536"/>
        <v/>
      </c>
      <c r="S68" s="6">
        <f t="shared" si="462"/>
        <v>285</v>
      </c>
      <c r="T68" s="6">
        <f t="shared" si="463"/>
        <v>288</v>
      </c>
      <c r="U68" s="6">
        <f t="shared" si="533"/>
        <v>1</v>
      </c>
      <c r="V68" s="6" t="str">
        <f t="shared" si="537"/>
        <v>,136</v>
      </c>
      <c r="W68" s="6" t="str">
        <f t="shared" si="538"/>
        <v>,288</v>
      </c>
      <c r="X68" s="6">
        <f t="shared" si="462"/>
        <v>1214324757422</v>
      </c>
      <c r="Y68" s="6">
        <f t="shared" ref="Y68:AN68" si="856">IFERROR(ROUNDDOWN(IF(LEFT($C68,1)="*",X68*IF(RIGHT($C68,LEN($C68)-1)="old",X68,VALUE(RIGHT($C68,LEN($C68)-1))),X68+IF(RIGHT($C68,LEN($C68)-1)="old",X68,VALUE(RIGHT($C68,LEN($C68)-1))))/$D$3,0),"")</f>
        <v>1214324757425</v>
      </c>
      <c r="Z68" s="6">
        <f t="shared" ref="Z68:AO68" si="857">IFERROR(IF(Y68-$D68*INT(Y68/$D68)=0,$E68,$F68),"")</f>
        <v>1</v>
      </c>
      <c r="AA68" s="6" t="str">
        <f t="shared" si="540"/>
        <v>,136</v>
      </c>
      <c r="AB68" s="6" t="str">
        <f t="shared" si="541"/>
        <v>,288,1214324757425</v>
      </c>
      <c r="AC68" s="6">
        <f t="shared" si="462"/>
        <v>1384160387832</v>
      </c>
      <c r="AD68" s="6">
        <f t="shared" ref="AD68:AS68" si="858">IFERROR(ROUNDDOWN(IF(LEFT($C68,1)="*",AC68*IF(RIGHT($C68,LEN($C68)-1)="old",AC68,VALUE(RIGHT($C68,LEN($C68)-1))),AC68+IF(RIGHT($C68,LEN($C68)-1)="old",AC68,VALUE(RIGHT($C68,LEN($C68)-1))))/$D$3,0),"")</f>
        <v>1384160387835</v>
      </c>
      <c r="AE68" s="6">
        <f t="shared" ref="AE68:AT68" si="859">IFERROR(IF(AD68-$D68*INT(AD68/$D68)=0,$E68,$F68),"")</f>
        <v>1</v>
      </c>
      <c r="AF68" s="6" t="str">
        <f t="shared" si="543"/>
        <v>,136</v>
      </c>
      <c r="AG68" s="6" t="str">
        <f t="shared" si="544"/>
        <v>,288,1214324757425,1384160387835</v>
      </c>
      <c r="AH68" s="6">
        <f t="shared" si="462"/>
        <v>159959688499483</v>
      </c>
      <c r="AI68" s="6">
        <f t="shared" ref="AI68:AX68" si="860">IFERROR(ROUNDDOWN(IF(LEFT($C68,1)="*",AH68*IF(RIGHT($C68,LEN($C68)-1)="old",AH68,VALUE(RIGHT($C68,LEN($C68)-1))),AH68+IF(RIGHT($C68,LEN($C68)-1)="old",AH68,VALUE(RIGHT($C68,LEN($C68)-1))))/$D$3,0),"")</f>
        <v>159959688499486</v>
      </c>
      <c r="AJ68" s="6">
        <f t="shared" ref="AJ68:AY68" si="861">IFERROR(IF(AI68-$D68*INT(AI68/$D68)=0,$E68,$F68),"")</f>
        <v>1</v>
      </c>
      <c r="AK68" s="6" t="str">
        <f t="shared" si="546"/>
        <v>,136</v>
      </c>
      <c r="AL68" s="6" t="str">
        <f t="shared" si="547"/>
        <v>,288,1214324757425,1384160387835,159959688499486</v>
      </c>
      <c r="AM68" s="6">
        <f t="shared" si="478"/>
        <v>646</v>
      </c>
      <c r="AN68" s="6">
        <f t="shared" ref="AN68:BC68" si="862">IFERROR(ROUNDDOWN(IF(LEFT($C68,1)="*",AM68*IF(RIGHT($C68,LEN($C68)-1)="old",AM68,VALUE(RIGHT($C68,LEN($C68)-1))),AM68+IF(RIGHT($C68,LEN($C68)-1)="old",AM68,VALUE(RIGHT($C68,LEN($C68)-1))))/$D$3,0),"")</f>
        <v>649</v>
      </c>
      <c r="AO68" s="6">
        <f t="shared" ref="AO68:BD68" si="863">IFERROR(IF(AN68-$D68*INT(AN68/$D68)=0,$E68,$F68),"")</f>
        <v>1</v>
      </c>
      <c r="AP68" s="6" t="str">
        <f t="shared" si="550"/>
        <v>,136</v>
      </c>
      <c r="AQ68" s="6" t="str">
        <f t="shared" si="551"/>
        <v>,288,1214324757425,1384160387835,159959688499486,649</v>
      </c>
      <c r="AR68" s="6">
        <f t="shared" si="478"/>
        <v>247</v>
      </c>
      <c r="AS68" s="6">
        <f t="shared" ref="AS68:BK68" si="864">IFERROR(ROUNDDOWN(IF(LEFT($C68,1)="*",AR68*IF(RIGHT($C68,LEN($C68)-1)="old",AR68,VALUE(RIGHT($C68,LEN($C68)-1))),AR68+IF(RIGHT($C68,LEN($C68)-1)="old",AR68,VALUE(RIGHT($C68,LEN($C68)-1))))/$D$3,0),"")</f>
        <v>250</v>
      </c>
      <c r="AT68" s="6">
        <f t="shared" ref="AT68:BK68" si="865">IFERROR(IF(AS68-$D68*INT(AS68/$D68)=0,$E68,$F68),"")</f>
        <v>1</v>
      </c>
      <c r="AU68" s="6" t="str">
        <f t="shared" si="554"/>
        <v>,136</v>
      </c>
      <c r="AV68" s="6" t="str">
        <f t="shared" si="555"/>
        <v>,288,1214324757425,1384160387835,159959688499486,649,250</v>
      </c>
      <c r="AW68" s="6">
        <f t="shared" si="478"/>
        <v>4</v>
      </c>
      <c r="AX68" s="6">
        <f t="shared" ref="AX68:BM68" si="866">IFERROR(ROUNDDOWN(IF(LEFT($C68,1)="*",AW68*IF(RIGHT($C68,LEN($C68)-1)="old",AW68,VALUE(RIGHT($C68,LEN($C68)-1))),AW68+IF(RIGHT($C68,LEN($C68)-1)="old",AW68,VALUE(RIGHT($C68,LEN($C68)-1))))/$D$3,0),"")</f>
        <v>7</v>
      </c>
      <c r="AY68" s="6">
        <f t="shared" ref="AY68:BM68" si="867">IFERROR(IF(AX68-$D68*INT(AX68/$D68)=0,$E68,$F68),"")</f>
        <v>1</v>
      </c>
      <c r="AZ68" s="6" t="str">
        <f t="shared" si="558"/>
        <v>,136</v>
      </c>
      <c r="BA68" s="6" t="str">
        <f t="shared" si="559"/>
        <v>,288,1214324757425,1384160387835,159959688499486,649,250,7</v>
      </c>
      <c r="BB68" s="6" t="str">
        <f t="shared" si="478"/>
        <v/>
      </c>
      <c r="BC68" s="6" t="str">
        <f t="shared" ref="BC68:BM68" si="868">IFERROR(ROUNDDOWN(IF(LEFT($C68,1)="*",BB68*IF(RIGHT($C68,LEN($C68)-1)="old",BB68,VALUE(RIGHT($C68,LEN($C68)-1))),BB68+IF(RIGHT($C68,LEN($C68)-1)="old",BB68,VALUE(RIGHT($C68,LEN($C68)-1))))/$D$3,0),"")</f>
        <v/>
      </c>
      <c r="BD68" s="6" t="str">
        <f t="shared" ref="BD68:BM68" si="869">IFERROR(IF(BC68-$D68*INT(BC68/$D68)=0,$E68,$F68),"")</f>
        <v/>
      </c>
      <c r="BE68" s="6" t="str">
        <f t="shared" si="562"/>
        <v>,136</v>
      </c>
      <c r="BF68" s="6" t="str">
        <f t="shared" si="563"/>
        <v>,288,1214324757425,1384160387835,159959688499486,649,250,7</v>
      </c>
      <c r="BG68" s="6" t="str">
        <f t="shared" si="482"/>
        <v/>
      </c>
      <c r="BH68" s="6" t="str">
        <f t="shared" ref="BH68:BM68" si="870">IFERROR(ROUNDDOWN(IF(LEFT($C68,1)="*",BG68*IF(RIGHT($C68,LEN($C68)-1)="old",BG68,VALUE(RIGHT($C68,LEN($C68)-1))),BG68+IF(RIGHT($C68,LEN($C68)-1)="old",BG68,VALUE(RIGHT($C68,LEN($C68)-1))))/$D$3,0),"")</f>
        <v/>
      </c>
      <c r="BI68" s="6" t="str">
        <f t="shared" ref="BI68:BM68" si="871">IFERROR(IF(BH68-$D68*INT(BH68/$D68)=0,$E68,$F68),"")</f>
        <v/>
      </c>
      <c r="BJ68" s="6" t="str">
        <f t="shared" si="566"/>
        <v>,136</v>
      </c>
      <c r="BK68" s="6" t="str">
        <f t="shared" si="567"/>
        <v>,288,1214324757425,1384160387835,159959688499486,649,250,7</v>
      </c>
      <c r="BL68" s="6"/>
      <c r="BM68" s="6"/>
    </row>
    <row r="69" spans="1:65" x14ac:dyDescent="0.25">
      <c r="A69">
        <v>17</v>
      </c>
      <c r="B69">
        <v>0</v>
      </c>
      <c r="C69" t="str">
        <f>"*19"</f>
        <v>*19</v>
      </c>
      <c r="D69">
        <v>23</v>
      </c>
      <c r="E69">
        <v>2</v>
      </c>
      <c r="F69">
        <v>3</v>
      </c>
      <c r="I69" s="7" t="str">
        <f>IF(E66=B69,BJ66,"")&amp;IF(F66=B69,BK66,"")&amp;IF(E67=B69,BJ67,"")&amp;IF(F67=B69,BK67,"")&amp;IF(E68=B69,BJ68,"")&amp;IF(F68=B69,BK68,"")</f>
        <v>,9,1,2161926548256E+38,10,180,180,74638290206,3226430041920,1367161968206,1027505522826,136</v>
      </c>
      <c r="J69">
        <f>LEN(I69)-LEN(SUBSTITUTE(I69,",",""))</f>
        <v>11</v>
      </c>
      <c r="K69">
        <f>K65+J69</f>
        <v>94</v>
      </c>
      <c r="L69" s="7" t="str">
        <f>IF(E70=B69,BJ70,"")&amp;IF(F70=B69,BK70,"")&amp;IF(E71=B69,BJ71,"")&amp;IF(F71=B69,BK71,"")&amp;IF(E72=B69,BJ72,"")&amp;IF(F72=B69,BK72,"")</f>
        <v>,294,1214324757431,1384160387841,159959688499492,655,256,13,25976077395917</v>
      </c>
      <c r="M69">
        <f>LEN(L69)-LEN(SUBSTITUTE(L69,",",""))</f>
        <v>8</v>
      </c>
      <c r="N69">
        <f t="shared" si="458"/>
        <v>9</v>
      </c>
      <c r="O69">
        <f t="shared" si="459"/>
        <v>171</v>
      </c>
      <c r="P69" s="7">
        <f t="shared" si="499"/>
        <v>3</v>
      </c>
      <c r="Q69" t="str">
        <f t="shared" si="535"/>
        <v/>
      </c>
      <c r="R69" t="str">
        <f t="shared" si="536"/>
        <v>,171</v>
      </c>
      <c r="S69">
        <f t="shared" si="462"/>
        <v>1</v>
      </c>
      <c r="T69">
        <f t="shared" si="463"/>
        <v>19</v>
      </c>
      <c r="U69" s="7">
        <f t="shared" si="533"/>
        <v>3</v>
      </c>
      <c r="V69" t="str">
        <f t="shared" si="537"/>
        <v/>
      </c>
      <c r="W69" t="str">
        <f t="shared" si="538"/>
        <v>,171,19</v>
      </c>
      <c r="X69">
        <f t="shared" si="466"/>
        <v>2.1619265482560002E+50</v>
      </c>
      <c r="Y69">
        <f t="shared" si="751"/>
        <v>4.1076604416863998E+51</v>
      </c>
      <c r="Z69" s="7">
        <f t="shared" ref="Z69" si="872">IFERROR(IF(Y69-$D69*INT(Y69/$D69)=0,$E69,$F69),"")</f>
        <v>2</v>
      </c>
      <c r="AA69" t="str">
        <f t="shared" si="540"/>
        <v>,4,1076604416864E+51</v>
      </c>
      <c r="AB69" t="str">
        <f t="shared" si="541"/>
        <v>,171,19</v>
      </c>
      <c r="AC69">
        <f t="shared" si="470"/>
        <v>10</v>
      </c>
      <c r="AD69">
        <f t="shared" si="753"/>
        <v>190</v>
      </c>
      <c r="AE69" s="7">
        <f t="shared" ref="AE69" si="873">IFERROR(IF(AD69-$D69*INT(AD69/$D69)=0,$E69,$F69),"")</f>
        <v>3</v>
      </c>
      <c r="AF69" t="str">
        <f t="shared" si="543"/>
        <v>,4,1076604416864E+51</v>
      </c>
      <c r="AG69" t="str">
        <f t="shared" si="544"/>
        <v>,171,19,190</v>
      </c>
      <c r="AH69">
        <f t="shared" si="474"/>
        <v>180</v>
      </c>
      <c r="AI69">
        <f t="shared" si="755"/>
        <v>3420</v>
      </c>
      <c r="AJ69" s="7">
        <f t="shared" ref="AJ69" si="874">IFERROR(IF(AI69-$D69*INT(AI69/$D69)=0,$E69,$F69),"")</f>
        <v>3</v>
      </c>
      <c r="AK69" t="str">
        <f t="shared" si="546"/>
        <v>,4,1076604416864E+51</v>
      </c>
      <c r="AL69" t="str">
        <f t="shared" si="547"/>
        <v>,171,19,190,3420</v>
      </c>
      <c r="AM69">
        <f t="shared" si="478"/>
        <v>180</v>
      </c>
      <c r="AN69">
        <f t="shared" ref="AN69:BK69" si="875">IFERROR(ROUNDDOWN(IF(LEFT($C69,1)="*",AM69*IF(RIGHT($C69,LEN($C69)-1)="old",AM69,VALUE(RIGHT($C69,LEN($C69)-1))),AM69+IF(RIGHT($C69,LEN($C69)-1)="old",AM69,VALUE(RIGHT($C69,LEN($C69)-1))))/$D$3,0),"")</f>
        <v>3420</v>
      </c>
      <c r="AO69" s="7">
        <f t="shared" ref="AO69" si="876">IFERROR(IF(AN69-$D69*INT(AN69/$D69)=0,$E69,$F69),"")</f>
        <v>3</v>
      </c>
      <c r="AP69" t="str">
        <f t="shared" si="550"/>
        <v>,4,1076604416864E+51</v>
      </c>
      <c r="AQ69" t="str">
        <f t="shared" si="551"/>
        <v>,171,19,190,3420,3420</v>
      </c>
      <c r="AR69">
        <f t="shared" si="482"/>
        <v>74638290206</v>
      </c>
      <c r="AS69">
        <f t="shared" ref="AS69:BK69" si="877">IFERROR(ROUNDDOWN(IF(LEFT($C69,1)="*",AR69*IF(RIGHT($C69,LEN($C69)-1)="old",AR69,VALUE(RIGHT($C69,LEN($C69)-1))),AR69+IF(RIGHT($C69,LEN($C69)-1)="old",AR69,VALUE(RIGHT($C69,LEN($C69)-1))))/$D$3,0),"")</f>
        <v>1418127513914</v>
      </c>
      <c r="AT69" s="7">
        <f t="shared" ref="AT69:BK69" si="878">IFERROR(IF(AS69-$D69*INT(AS69/$D69)=0,$E69,$F69),"")</f>
        <v>3</v>
      </c>
      <c r="AU69" t="str">
        <f t="shared" si="554"/>
        <v>,4,1076604416864E+51</v>
      </c>
      <c r="AV69" t="str">
        <f t="shared" si="555"/>
        <v>,171,19,190,3420,3420,1418127513914</v>
      </c>
      <c r="AW69">
        <f t="shared" si="482"/>
        <v>3226430041920</v>
      </c>
      <c r="AX69">
        <f t="shared" ref="AX69:BK69" si="879">IFERROR(ROUNDDOWN(IF(LEFT($C69,1)="*",AW69*IF(RIGHT($C69,LEN($C69)-1)="old",AW69,VALUE(RIGHT($C69,LEN($C69)-1))),AW69+IF(RIGHT($C69,LEN($C69)-1)="old",AW69,VALUE(RIGHT($C69,LEN($C69)-1))))/$D$3,0),"")</f>
        <v>61302170796480</v>
      </c>
      <c r="AY69" s="7">
        <f t="shared" ref="AY69:BK69" si="880">IFERROR(IF(AX69-$D69*INT(AX69/$D69)=0,$E69,$F69),"")</f>
        <v>2</v>
      </c>
      <c r="AZ69" t="str">
        <f t="shared" si="558"/>
        <v>,4,1076604416864E+51,61302170796480</v>
      </c>
      <c r="BA69" t="str">
        <f t="shared" si="559"/>
        <v>,171,19,190,3420,3420,1418127513914</v>
      </c>
      <c r="BB69">
        <f t="shared" si="482"/>
        <v>1367161968206</v>
      </c>
      <c r="BC69">
        <f t="shared" ref="BC69:BK69" si="881">IFERROR(ROUNDDOWN(IF(LEFT($C69,1)="*",BB69*IF(RIGHT($C69,LEN($C69)-1)="old",BB69,VALUE(RIGHT($C69,LEN($C69)-1))),BB69+IF(RIGHT($C69,LEN($C69)-1)="old",BB69,VALUE(RIGHT($C69,LEN($C69)-1))))/$D$3,0),"")</f>
        <v>25976077395914</v>
      </c>
      <c r="BD69" s="7">
        <f t="shared" ref="BD69:BK69" si="882">IFERROR(IF(BC69-$D69*INT(BC69/$D69)=0,$E69,$F69),"")</f>
        <v>3</v>
      </c>
      <c r="BE69" t="str">
        <f t="shared" si="562"/>
        <v>,4,1076604416864E+51,61302170796480</v>
      </c>
      <c r="BF69" t="str">
        <f t="shared" si="563"/>
        <v>,171,19,190,3420,3420,1418127513914,25976077395914</v>
      </c>
      <c r="BG69">
        <f t="shared" si="482"/>
        <v>1027505522826</v>
      </c>
      <c r="BH69">
        <f t="shared" ref="BH69:BK69" si="883">IFERROR(ROUNDDOWN(IF(LEFT($C69,1)="*",BG69*IF(RIGHT($C69,LEN($C69)-1)="old",BG69,VALUE(RIGHT($C69,LEN($C69)-1))),BG69+IF(RIGHT($C69,LEN($C69)-1)="old",BG69,VALUE(RIGHT($C69,LEN($C69)-1))))/$D$3,0),"")</f>
        <v>19522604933694</v>
      </c>
      <c r="BI69" s="7">
        <f t="shared" ref="BI69:BK69" si="884">IFERROR(IF(BH69-$D69*INT(BH69/$D69)=0,$E69,$F69),"")</f>
        <v>3</v>
      </c>
      <c r="BJ69" t="str">
        <f t="shared" si="566"/>
        <v>,4,1076604416864E+51,61302170796480</v>
      </c>
      <c r="BK69" t="str">
        <f t="shared" si="567"/>
        <v>,171,19,190,3420,3420,1418127513914,25976077395914,19522604933694</v>
      </c>
    </row>
    <row r="70" spans="1:65" x14ac:dyDescent="0.25">
      <c r="B70">
        <v>1</v>
      </c>
      <c r="C70" t="str">
        <f>"+6"</f>
        <v>+6</v>
      </c>
      <c r="D70">
        <v>19</v>
      </c>
      <c r="E70">
        <v>2</v>
      </c>
      <c r="F70">
        <v>0</v>
      </c>
      <c r="I70" s="7" t="str">
        <f>IF(E67=B70,BJ67,"")&amp;IF(F67=B70,BK67,"")&amp;IF(E68=B70,BJ68,"")&amp;IF(F68=B70,BK68,"")&amp;IF(E69=B70,BJ69,"")&amp;IF(F69=B70,BK69,"")</f>
        <v>,288,1214324757425,1384160387835,159959688499486,649,250,7</v>
      </c>
      <c r="J70">
        <f>LEN(I70)-LEN(SUBSTITUTE(I70,",",""))</f>
        <v>7</v>
      </c>
      <c r="K70">
        <f t="shared" si="94"/>
        <v>103</v>
      </c>
      <c r="L70" s="7" t="str">
        <f>IF(E71=B70,BJ71,"")&amp;IF(F71=B70,BK71,"")&amp;IF(E72=B70,BJ72,"")&amp;IF(F72=B70,BK72,"")</f>
        <v>,3,75795614436081E+27,174,22,193,3423,3423,1418127513917,19522604933697,19,4</v>
      </c>
      <c r="M70">
        <f>LEN(L70)-LEN(SUBSTITUTE(L70,",",""))</f>
        <v>11</v>
      </c>
      <c r="N70">
        <f t="shared" si="458"/>
        <v>288</v>
      </c>
      <c r="O70">
        <f t="shared" si="459"/>
        <v>294</v>
      </c>
      <c r="P70" s="7">
        <f t="shared" si="499"/>
        <v>0</v>
      </c>
      <c r="Q70" t="str">
        <f t="shared" si="535"/>
        <v/>
      </c>
      <c r="R70" t="str">
        <f t="shared" si="536"/>
        <v>,294</v>
      </c>
      <c r="S70">
        <f t="shared" si="462"/>
        <v>1214324757425</v>
      </c>
      <c r="T70">
        <f t="shared" si="463"/>
        <v>1214324757431</v>
      </c>
      <c r="U70" s="7">
        <f t="shared" si="533"/>
        <v>0</v>
      </c>
      <c r="V70" t="str">
        <f t="shared" si="537"/>
        <v/>
      </c>
      <c r="W70" t="str">
        <f t="shared" si="538"/>
        <v>,294,1214324757431</v>
      </c>
      <c r="X70">
        <f t="shared" si="466"/>
        <v>1384160387835</v>
      </c>
      <c r="Y70">
        <f t="shared" si="751"/>
        <v>1384160387841</v>
      </c>
      <c r="Z70" s="7">
        <f t="shared" ref="Z70:AO70" si="885">IFERROR(IF(Y70-$D70*INT(Y70/$D70)=0,$E70,$F70),"")</f>
        <v>0</v>
      </c>
      <c r="AA70" t="str">
        <f t="shared" si="540"/>
        <v/>
      </c>
      <c r="AB70" t="str">
        <f t="shared" si="541"/>
        <v>,294,1214324757431,1384160387841</v>
      </c>
      <c r="AC70">
        <f t="shared" si="470"/>
        <v>159959688499486</v>
      </c>
      <c r="AD70">
        <f t="shared" si="753"/>
        <v>159959688499492</v>
      </c>
      <c r="AE70" s="7">
        <f t="shared" si="542"/>
        <v>0</v>
      </c>
      <c r="AF70" t="str">
        <f t="shared" si="543"/>
        <v/>
      </c>
      <c r="AG70" t="str">
        <f t="shared" si="544"/>
        <v>,294,1214324757431,1384160387841,159959688499492</v>
      </c>
      <c r="AH70">
        <f t="shared" si="474"/>
        <v>649</v>
      </c>
      <c r="AI70">
        <f t="shared" si="755"/>
        <v>655</v>
      </c>
      <c r="AJ70" s="7">
        <f t="shared" si="545"/>
        <v>0</v>
      </c>
      <c r="AK70" t="str">
        <f t="shared" si="546"/>
        <v/>
      </c>
      <c r="AL70" t="str">
        <f t="shared" si="547"/>
        <v>,294,1214324757431,1384160387841,159959688499492,655</v>
      </c>
      <c r="AM70">
        <f t="shared" si="478"/>
        <v>250</v>
      </c>
      <c r="AN70">
        <f t="shared" ref="AN70:BK70" si="886">IFERROR(ROUNDDOWN(IF(LEFT($C70,1)="*",AM70*IF(RIGHT($C70,LEN($C70)-1)="old",AM70,VALUE(RIGHT($C70,LEN($C70)-1))),AM70+IF(RIGHT($C70,LEN($C70)-1)="old",AM70,VALUE(RIGHT($C70,LEN($C70)-1))))/$D$3,0),"")</f>
        <v>256</v>
      </c>
      <c r="AO70" s="7">
        <f t="shared" si="549"/>
        <v>0</v>
      </c>
      <c r="AP70" t="str">
        <f t="shared" si="550"/>
        <v/>
      </c>
      <c r="AQ70" t="str">
        <f t="shared" si="551"/>
        <v>,294,1214324757431,1384160387841,159959688499492,655,256</v>
      </c>
      <c r="AR70">
        <f t="shared" si="482"/>
        <v>7</v>
      </c>
      <c r="AS70">
        <f t="shared" ref="AS70:BK70" si="887">IFERROR(ROUNDDOWN(IF(LEFT($C70,1)="*",AR70*IF(RIGHT($C70,LEN($C70)-1)="old",AR70,VALUE(RIGHT($C70,LEN($C70)-1))),AR70+IF(RIGHT($C70,LEN($C70)-1)="old",AR70,VALUE(RIGHT($C70,LEN($C70)-1))))/$D$3,0),"")</f>
        <v>13</v>
      </c>
      <c r="AT70" s="7">
        <f t="shared" ref="AT70:BK70" si="888">IFERROR(IF(AS70-$D70*INT(AS70/$D70)=0,$E70,$F70),"")</f>
        <v>0</v>
      </c>
      <c r="AU70" t="str">
        <f t="shared" si="554"/>
        <v/>
      </c>
      <c r="AV70" t="str">
        <f t="shared" si="555"/>
        <v>,294,1214324757431,1384160387841,159959688499492,655,256,13</v>
      </c>
      <c r="AW70" t="str">
        <f t="shared" si="482"/>
        <v/>
      </c>
      <c r="AX70" t="str">
        <f t="shared" ref="AX70:BK70" si="889">IFERROR(ROUNDDOWN(IF(LEFT($C70,1)="*",AW70*IF(RIGHT($C70,LEN($C70)-1)="old",AW70,VALUE(RIGHT($C70,LEN($C70)-1))),AW70+IF(RIGHT($C70,LEN($C70)-1)="old",AW70,VALUE(RIGHT($C70,LEN($C70)-1))))/$D$3,0),"")</f>
        <v/>
      </c>
      <c r="AY70" s="7" t="str">
        <f t="shared" ref="AY70:BM70" si="890">IFERROR(IF(AX70-$D70*INT(AX70/$D70)=0,$E70,$F70),"")</f>
        <v/>
      </c>
      <c r="AZ70" t="str">
        <f t="shared" si="558"/>
        <v/>
      </c>
      <c r="BA70" t="str">
        <f t="shared" si="559"/>
        <v>,294,1214324757431,1384160387841,159959688499492,655,256,13</v>
      </c>
      <c r="BB70" t="str">
        <f t="shared" si="482"/>
        <v/>
      </c>
      <c r="BC70" t="str">
        <f t="shared" ref="BC70:BK70" si="891">IFERROR(ROUNDDOWN(IF(LEFT($C70,1)="*",BB70*IF(RIGHT($C70,LEN($C70)-1)="old",BB70,VALUE(RIGHT($C70,LEN($C70)-1))),BB70+IF(RIGHT($C70,LEN($C70)-1)="old",BB70,VALUE(RIGHT($C70,LEN($C70)-1))))/$D$3,0),"")</f>
        <v/>
      </c>
      <c r="BD70" s="7" t="str">
        <f t="shared" ref="BD70:BM70" si="892">IFERROR(IF(BC70-$D70*INT(BC70/$D70)=0,$E70,$F70),"")</f>
        <v/>
      </c>
      <c r="BE70" t="str">
        <f t="shared" si="562"/>
        <v/>
      </c>
      <c r="BF70" t="str">
        <f t="shared" si="563"/>
        <v>,294,1214324757431,1384160387841,159959688499492,655,256,13</v>
      </c>
      <c r="BG70" t="str">
        <f t="shared" si="482"/>
        <v/>
      </c>
      <c r="BH70" t="str">
        <f t="shared" ref="BH70:BK70" si="893">IFERROR(ROUNDDOWN(IF(LEFT($C70,1)="*",BG70*IF(RIGHT($C70,LEN($C70)-1)="old",BG70,VALUE(RIGHT($C70,LEN($C70)-1))),BG70+IF(RIGHT($C70,LEN($C70)-1)="old",BG70,VALUE(RIGHT($C70,LEN($C70)-1))))/$D$3,0),"")</f>
        <v/>
      </c>
      <c r="BI70" s="7" t="str">
        <f t="shared" ref="BI70:BM70" si="894">IFERROR(IF(BH70-$D70*INT(BH70/$D70)=0,$E70,$F70),"")</f>
        <v/>
      </c>
      <c r="BJ70" t="str">
        <f t="shared" si="566"/>
        <v/>
      </c>
      <c r="BK70" t="str">
        <f t="shared" si="567"/>
        <v>,294,1214324757431,1384160387841,159959688499492,655,256,13</v>
      </c>
    </row>
    <row r="71" spans="1:65" x14ac:dyDescent="0.25">
      <c r="B71">
        <v>2</v>
      </c>
      <c r="C71" t="str">
        <f>"*old"</f>
        <v>*old</v>
      </c>
      <c r="D71">
        <v>13</v>
      </c>
      <c r="E71">
        <v>1</v>
      </c>
      <c r="F71">
        <v>3</v>
      </c>
      <c r="I71" s="7" t="str">
        <f>IF(E68=B71,BJ68,"")&amp;IF(F68=B71,BK68,"")&amp;IF(E69=B71,BJ69,"")&amp;IF(F69=B71,BK69,"")&amp;IF(E70=B71,BJ70,"")&amp;IF(F70=B71,BK70,"")</f>
        <v>,4,1076604416864E+51,61302170796480</v>
      </c>
      <c r="J71">
        <f>LEN(I71)-LEN(SUBSTITUTE(I71,",",""))</f>
        <v>3</v>
      </c>
      <c r="K71">
        <f t="shared" si="94"/>
        <v>21</v>
      </c>
      <c r="L71" s="7" t="str">
        <f>IF(E72=B71,BJ72,"")&amp;IF(F72=B71,BK72,"")</f>
        <v/>
      </c>
      <c r="M71">
        <f>LEN(L71)-LEN(SUBSTITUTE(L71,",",""))</f>
        <v>0</v>
      </c>
      <c r="N71">
        <f t="shared" si="458"/>
        <v>4</v>
      </c>
      <c r="O71">
        <f t="shared" si="459"/>
        <v>16</v>
      </c>
      <c r="P71" s="7">
        <f t="shared" si="499"/>
        <v>3</v>
      </c>
      <c r="Q71" t="str">
        <f t="shared" si="535"/>
        <v/>
      </c>
      <c r="R71" t="str">
        <f t="shared" si="536"/>
        <v>,16</v>
      </c>
      <c r="S71">
        <f t="shared" si="462"/>
        <v>1.076604416864E+63</v>
      </c>
      <c r="T71">
        <f t="shared" si="463"/>
        <v>1.15907707041107E+126</v>
      </c>
      <c r="U71" s="7">
        <f t="shared" si="533"/>
        <v>3</v>
      </c>
      <c r="V71" t="str">
        <f t="shared" si="537"/>
        <v/>
      </c>
      <c r="W71" t="str">
        <f t="shared" si="538"/>
        <v>,16,1,1590770704111E+126</v>
      </c>
      <c r="X71">
        <f t="shared" si="466"/>
        <v>61302170796480</v>
      </c>
      <c r="Y71">
        <f t="shared" si="751"/>
        <v>3.7579561443608098E+27</v>
      </c>
      <c r="Z71" s="7">
        <f t="shared" ref="Z71:AO71" si="895">IFERROR(IF(Y71-$D71*INT(Y71/$D71)=0,$E71,$F71),"")</f>
        <v>1</v>
      </c>
      <c r="AA71" t="str">
        <f t="shared" si="540"/>
        <v>,3,75795614436081E+27</v>
      </c>
      <c r="AB71" t="str">
        <f t="shared" si="541"/>
        <v>,16,1,1590770704111E+126</v>
      </c>
      <c r="AC71" t="str">
        <f t="shared" si="470"/>
        <v/>
      </c>
      <c r="AD71" t="str">
        <f t="shared" si="753"/>
        <v/>
      </c>
      <c r="AE71" s="7" t="str">
        <f t="shared" si="542"/>
        <v/>
      </c>
      <c r="AF71" t="str">
        <f t="shared" si="543"/>
        <v>,3,75795614436081E+27</v>
      </c>
      <c r="AG71" t="str">
        <f t="shared" si="544"/>
        <v>,16,1,1590770704111E+126</v>
      </c>
      <c r="AH71" t="str">
        <f t="shared" si="474"/>
        <v/>
      </c>
      <c r="AI71" t="str">
        <f t="shared" si="755"/>
        <v/>
      </c>
      <c r="AJ71" s="7" t="str">
        <f t="shared" si="545"/>
        <v/>
      </c>
      <c r="AK71" t="str">
        <f t="shared" si="546"/>
        <v>,3,75795614436081E+27</v>
      </c>
      <c r="AL71" t="str">
        <f t="shared" si="547"/>
        <v>,16,1,1590770704111E+126</v>
      </c>
      <c r="AM71" t="str">
        <f t="shared" si="478"/>
        <v/>
      </c>
      <c r="AN71" t="str">
        <f t="shared" ref="AN71:BK71" si="896">IFERROR(ROUNDDOWN(IF(LEFT($C71,1)="*",AM71*IF(RIGHT($C71,LEN($C71)-1)="old",AM71,VALUE(RIGHT($C71,LEN($C71)-1))),AM71+IF(RIGHT($C71,LEN($C71)-1)="old",AM71,VALUE(RIGHT($C71,LEN($C71)-1))))/$D$3,0),"")</f>
        <v/>
      </c>
      <c r="AO71" s="7" t="str">
        <f t="shared" si="549"/>
        <v/>
      </c>
      <c r="AP71" t="str">
        <f t="shared" si="550"/>
        <v>,3,75795614436081E+27</v>
      </c>
      <c r="AQ71" t="str">
        <f t="shared" si="551"/>
        <v>,16,1,1590770704111E+126</v>
      </c>
      <c r="AR71" t="str">
        <f t="shared" si="482"/>
        <v/>
      </c>
      <c r="AS71" t="str">
        <f t="shared" ref="AS71:BK71" si="897">IFERROR(ROUNDDOWN(IF(LEFT($C71,1)="*",AR71*IF(RIGHT($C71,LEN($C71)-1)="old",AR71,VALUE(RIGHT($C71,LEN($C71)-1))),AR71+IF(RIGHT($C71,LEN($C71)-1)="old",AR71,VALUE(RIGHT($C71,LEN($C71)-1))))/$D$3,0),"")</f>
        <v/>
      </c>
      <c r="AT71" s="7" t="str">
        <f t="shared" ref="AT71:BK71" si="898">IFERROR(IF(AS71-$D71*INT(AS71/$D71)=0,$E71,$F71),"")</f>
        <v/>
      </c>
      <c r="AU71" t="str">
        <f t="shared" si="554"/>
        <v>,3,75795614436081E+27</v>
      </c>
      <c r="AV71" t="str">
        <f t="shared" si="555"/>
        <v>,16,1,1590770704111E+126</v>
      </c>
      <c r="AW71" t="str">
        <f t="shared" si="482"/>
        <v/>
      </c>
      <c r="AX71" t="str">
        <f t="shared" ref="AX71:BK71" si="899">IFERROR(ROUNDDOWN(IF(LEFT($C71,1)="*",AW71*IF(RIGHT($C71,LEN($C71)-1)="old",AW71,VALUE(RIGHT($C71,LEN($C71)-1))),AW71+IF(RIGHT($C71,LEN($C71)-1)="old",AW71,VALUE(RIGHT($C71,LEN($C71)-1))))/$D$3,0),"")</f>
        <v/>
      </c>
      <c r="AY71" s="7" t="str">
        <f t="shared" ref="AY71:BM71" si="900">IFERROR(IF(AX71-$D71*INT(AX71/$D71)=0,$E71,$F71),"")</f>
        <v/>
      </c>
      <c r="AZ71" t="str">
        <f t="shared" si="558"/>
        <v>,3,75795614436081E+27</v>
      </c>
      <c r="BA71" t="str">
        <f t="shared" si="559"/>
        <v>,16,1,1590770704111E+126</v>
      </c>
      <c r="BB71" t="str">
        <f t="shared" si="482"/>
        <v/>
      </c>
      <c r="BC71" t="str">
        <f t="shared" ref="BC71:BK71" si="901">IFERROR(ROUNDDOWN(IF(LEFT($C71,1)="*",BB71*IF(RIGHT($C71,LEN($C71)-1)="old",BB71,VALUE(RIGHT($C71,LEN($C71)-1))),BB71+IF(RIGHT($C71,LEN($C71)-1)="old",BB71,VALUE(RIGHT($C71,LEN($C71)-1))))/$D$3,0),"")</f>
        <v/>
      </c>
      <c r="BD71" s="7" t="str">
        <f t="shared" ref="BD71:BM71" si="902">IFERROR(IF(BC71-$D71*INT(BC71/$D71)=0,$E71,$F71),"")</f>
        <v/>
      </c>
      <c r="BE71" t="str">
        <f t="shared" si="562"/>
        <v>,3,75795614436081E+27</v>
      </c>
      <c r="BF71" t="str">
        <f t="shared" si="563"/>
        <v>,16,1,1590770704111E+126</v>
      </c>
      <c r="BG71" t="str">
        <f t="shared" si="482"/>
        <v/>
      </c>
      <c r="BH71" t="str">
        <f t="shared" ref="BH71:BK71" si="903">IFERROR(ROUNDDOWN(IF(LEFT($C71,1)="*",BG71*IF(RIGHT($C71,LEN($C71)-1)="old",BG71,VALUE(RIGHT($C71,LEN($C71)-1))),BG71+IF(RIGHT($C71,LEN($C71)-1)="old",BG71,VALUE(RIGHT($C71,LEN($C71)-1))))/$D$3,0),"")</f>
        <v/>
      </c>
      <c r="BI71" s="7" t="str">
        <f t="shared" ref="BI71:BM71" si="904">IFERROR(IF(BH71-$D71*INT(BH71/$D71)=0,$E71,$F71),"")</f>
        <v/>
      </c>
      <c r="BJ71" t="str">
        <f t="shared" si="566"/>
        <v>,3,75795614436081E+27</v>
      </c>
      <c r="BK71" t="str">
        <f t="shared" si="567"/>
        <v>,16,1,1590770704111E+126</v>
      </c>
    </row>
    <row r="72" spans="1:65" x14ac:dyDescent="0.25">
      <c r="B72">
        <v>3</v>
      </c>
      <c r="C72" t="str">
        <f>"+3"</f>
        <v>+3</v>
      </c>
      <c r="D72">
        <v>17</v>
      </c>
      <c r="E72">
        <v>0</v>
      </c>
      <c r="F72">
        <v>1</v>
      </c>
      <c r="I72" s="7" t="str">
        <f>IF(E69=B72,BJ69,"")&amp;IF(F69=B72,BK69,"")&amp;IF(E70=B72,BJ70,"")&amp;IF(F70=B72,BK70,"")&amp;IF(E71=B72,BJ71,"")&amp;IF(F71=B72,BK71,"")</f>
        <v>,171,19,190,3420,3420,1418127513914,25976077395914,19522604933694,16,1,1590770704111E+126</v>
      </c>
      <c r="J72">
        <f>LEN(I72)-LEN(SUBSTITUTE(I72,",",""))</f>
        <v>11</v>
      </c>
      <c r="K72">
        <f t="shared" si="94"/>
        <v>100</v>
      </c>
      <c r="L72" s="7"/>
      <c r="M72">
        <f>LEN(L72)-LEN(SUBSTITUTE(L72,",",""))</f>
        <v>0</v>
      </c>
      <c r="N72">
        <f t="shared" si="458"/>
        <v>171</v>
      </c>
      <c r="O72">
        <f t="shared" si="459"/>
        <v>174</v>
      </c>
      <c r="P72" s="7">
        <f t="shared" si="499"/>
        <v>1</v>
      </c>
      <c r="Q72" t="str">
        <f t="shared" si="535"/>
        <v/>
      </c>
      <c r="R72" t="str">
        <f t="shared" si="536"/>
        <v>,174</v>
      </c>
      <c r="S72">
        <f t="shared" si="462"/>
        <v>19</v>
      </c>
      <c r="T72">
        <f t="shared" si="463"/>
        <v>22</v>
      </c>
      <c r="U72" s="7">
        <f t="shared" si="533"/>
        <v>1</v>
      </c>
      <c r="V72" t="str">
        <f t="shared" si="537"/>
        <v/>
      </c>
      <c r="W72" t="str">
        <f t="shared" si="538"/>
        <v>,174,22</v>
      </c>
      <c r="X72">
        <f t="shared" si="466"/>
        <v>190</v>
      </c>
      <c r="Y72">
        <f t="shared" ref="Y72:AN72" si="905">IFERROR(ROUNDDOWN(IF(LEFT($C72,1)="*",X72*IF(RIGHT($C72,LEN($C72)-1)="old",X72,VALUE(RIGHT($C72,LEN($C72)-1))),X72+IF(RIGHT($C72,LEN($C72)-1)="old",X72,VALUE(RIGHT($C72,LEN($C72)-1))))/$D$3,0),"")</f>
        <v>193</v>
      </c>
      <c r="Z72" s="7">
        <f t="shared" ref="Z72:AO72" si="906">IFERROR(IF(Y72-$D72*INT(Y72/$D72)=0,$E72,$F72),"")</f>
        <v>1</v>
      </c>
      <c r="AA72" t="str">
        <f t="shared" si="540"/>
        <v/>
      </c>
      <c r="AB72" t="str">
        <f t="shared" si="541"/>
        <v>,174,22,193</v>
      </c>
      <c r="AC72">
        <f t="shared" si="470"/>
        <v>3420</v>
      </c>
      <c r="AD72">
        <f t="shared" si="695"/>
        <v>3423</v>
      </c>
      <c r="AE72" s="7">
        <f t="shared" si="542"/>
        <v>1</v>
      </c>
      <c r="AF72" t="str">
        <f t="shared" si="543"/>
        <v/>
      </c>
      <c r="AG72" t="str">
        <f t="shared" si="544"/>
        <v>,174,22,193,3423</v>
      </c>
      <c r="AH72">
        <f t="shared" si="474"/>
        <v>3420</v>
      </c>
      <c r="AI72">
        <f t="shared" si="696"/>
        <v>3423</v>
      </c>
      <c r="AJ72" s="7">
        <f t="shared" si="545"/>
        <v>1</v>
      </c>
      <c r="AK72" t="str">
        <f t="shared" si="546"/>
        <v/>
      </c>
      <c r="AL72" t="str">
        <f t="shared" si="547"/>
        <v>,174,22,193,3423,3423</v>
      </c>
      <c r="AM72">
        <f t="shared" si="478"/>
        <v>1418127513914</v>
      </c>
      <c r="AN72">
        <f t="shared" ref="AN72:BK72" si="907">IFERROR(ROUNDDOWN(IF(LEFT($C72,1)="*",AM72*IF(RIGHT($C72,LEN($C72)-1)="old",AM72,VALUE(RIGHT($C72,LEN($C72)-1))),AM72+IF(RIGHT($C72,LEN($C72)-1)="old",AM72,VALUE(RIGHT($C72,LEN($C72)-1))))/$D$3,0),"")</f>
        <v>1418127513917</v>
      </c>
      <c r="AO72" s="7">
        <f t="shared" si="549"/>
        <v>1</v>
      </c>
      <c r="AP72" t="str">
        <f t="shared" si="550"/>
        <v/>
      </c>
      <c r="AQ72" t="str">
        <f t="shared" si="551"/>
        <v>,174,22,193,3423,3423,1418127513917</v>
      </c>
      <c r="AR72">
        <f t="shared" si="482"/>
        <v>25976077395914</v>
      </c>
      <c r="AS72">
        <f t="shared" ref="AS72:BK72" si="908">IFERROR(ROUNDDOWN(IF(LEFT($C72,1)="*",AR72*IF(RIGHT($C72,LEN($C72)-1)="old",AR72,VALUE(RIGHT($C72,LEN($C72)-1))),AR72+IF(RIGHT($C72,LEN($C72)-1)="old",AR72,VALUE(RIGHT($C72,LEN($C72)-1))))/$D$3,0),"")</f>
        <v>25976077395917</v>
      </c>
      <c r="AT72" s="7">
        <f t="shared" ref="AT72:BK72" si="909">IFERROR(IF(AS72-$D72*INT(AS72/$D72)=0,$E72,$F72),"")</f>
        <v>0</v>
      </c>
      <c r="AU72" t="str">
        <f t="shared" si="554"/>
        <v>,25976077395917</v>
      </c>
      <c r="AV72" t="str">
        <f t="shared" si="555"/>
        <v>,174,22,193,3423,3423,1418127513917</v>
      </c>
      <c r="AW72">
        <f t="shared" si="482"/>
        <v>19522604933694</v>
      </c>
      <c r="AX72">
        <f t="shared" ref="AX72:BK72" si="910">IFERROR(ROUNDDOWN(IF(LEFT($C72,1)="*",AW72*IF(RIGHT($C72,LEN($C72)-1)="old",AW72,VALUE(RIGHT($C72,LEN($C72)-1))),AW72+IF(RIGHT($C72,LEN($C72)-1)="old",AW72,VALUE(RIGHT($C72,LEN($C72)-1))))/$D$3,0),"")</f>
        <v>19522604933697</v>
      </c>
      <c r="AY72" s="7">
        <f t="shared" ref="AY72:BM72" si="911">IFERROR(IF(AX72-$D72*INT(AX72/$D72)=0,$E72,$F72),"")</f>
        <v>1</v>
      </c>
      <c r="AZ72" t="str">
        <f t="shared" si="558"/>
        <v>,25976077395917</v>
      </c>
      <c r="BA72" t="str">
        <f t="shared" si="559"/>
        <v>,174,22,193,3423,3423,1418127513917,19522604933697</v>
      </c>
      <c r="BB72">
        <f t="shared" si="482"/>
        <v>16</v>
      </c>
      <c r="BC72">
        <f t="shared" ref="BC72:BK72" si="912">IFERROR(ROUNDDOWN(IF(LEFT($C72,1)="*",BB72*IF(RIGHT($C72,LEN($C72)-1)="old",BB72,VALUE(RIGHT($C72,LEN($C72)-1))),BB72+IF(RIGHT($C72,LEN($C72)-1)="old",BB72,VALUE(RIGHT($C72,LEN($C72)-1))))/$D$3,0),"")</f>
        <v>19</v>
      </c>
      <c r="BD72" s="7">
        <f t="shared" ref="BD72:BM72" si="913">IFERROR(IF(BC72-$D72*INT(BC72/$D72)=0,$E72,$F72),"")</f>
        <v>1</v>
      </c>
      <c r="BE72" t="str">
        <f t="shared" si="562"/>
        <v>,25976077395917</v>
      </c>
      <c r="BF72" t="str">
        <f t="shared" si="563"/>
        <v>,174,22,193,3423,3423,1418127513917,19522604933697,19</v>
      </c>
      <c r="BG72">
        <f t="shared" si="482"/>
        <v>1</v>
      </c>
      <c r="BH72">
        <f t="shared" ref="BH72:BK72" si="914">IFERROR(ROUNDDOWN(IF(LEFT($C72,1)="*",BG72*IF(RIGHT($C72,LEN($C72)-1)="old",BG72,VALUE(RIGHT($C72,LEN($C72)-1))),BG72+IF(RIGHT($C72,LEN($C72)-1)="old",BG72,VALUE(RIGHT($C72,LEN($C72)-1))))/$D$3,0),"")</f>
        <v>4</v>
      </c>
      <c r="BI72" s="7">
        <f t="shared" ref="BI72:BM72" si="915">IFERROR(IF(BH72-$D72*INT(BH72/$D72)=0,$E72,$F72),"")</f>
        <v>1</v>
      </c>
      <c r="BJ72" t="str">
        <f t="shared" si="566"/>
        <v>,25976077395917</v>
      </c>
      <c r="BK72" t="str">
        <f t="shared" si="567"/>
        <v>,174,22,193,3423,3423,1418127513917,19522604933697,19,4</v>
      </c>
    </row>
    <row r="73" spans="1:65" x14ac:dyDescent="0.25">
      <c r="A73" s="6">
        <v>18</v>
      </c>
      <c r="B73" s="6">
        <v>0</v>
      </c>
      <c r="C73" s="6" t="str">
        <f>"*19"</f>
        <v>*19</v>
      </c>
      <c r="D73" s="6">
        <v>23</v>
      </c>
      <c r="E73" s="6">
        <v>2</v>
      </c>
      <c r="F73" s="6">
        <v>3</v>
      </c>
      <c r="G73" s="6"/>
      <c r="H73" s="6"/>
      <c r="I73" s="6" t="str">
        <f>IF(E70=B73,BJ70,"")&amp;IF(F70=B73,BK70,"")&amp;IF(E71=B73,BJ71,"")&amp;IF(F71=B73,BK71,"")&amp;IF(E72=B73,BJ72,"")&amp;IF(F72=B73,BK72,"")</f>
        <v>,294,1214324757431,1384160387841,159959688499492,655,256,13,25976077395917</v>
      </c>
      <c r="J73" s="6">
        <f>LEN(I73)-LEN(SUBSTITUTE(I73,",",""))</f>
        <v>8</v>
      </c>
      <c r="K73" s="6">
        <f>K69+J73</f>
        <v>102</v>
      </c>
      <c r="L73" s="6" t="str">
        <f>IF(E74=B73,BJ74,"")&amp;IF(F74=B73,BK74,"")&amp;IF(E75=B73,BJ75,"")&amp;IF(F75=B73,BK75,"")&amp;IF(E76=B73,BJ76,"")&amp;IF(F76=B73,BK76,"")</f>
        <v>,9,180,28,199,3429,3429,1418127513923,19522604933703,25</v>
      </c>
      <c r="M73" s="6">
        <f>LEN(L73)-LEN(SUBSTITUTE(L73,",",""))</f>
        <v>9</v>
      </c>
      <c r="N73" s="6">
        <f t="shared" si="458"/>
        <v>294</v>
      </c>
      <c r="O73" s="6">
        <f t="shared" si="459"/>
        <v>5586</v>
      </c>
      <c r="P73" s="6">
        <f t="shared" si="499"/>
        <v>3</v>
      </c>
      <c r="Q73" s="6" t="str">
        <f t="shared" si="535"/>
        <v/>
      </c>
      <c r="R73" s="6" t="str">
        <f t="shared" si="536"/>
        <v>,5586</v>
      </c>
      <c r="S73" s="6">
        <f t="shared" si="462"/>
        <v>1214324757431</v>
      </c>
      <c r="T73" s="6">
        <f t="shared" si="463"/>
        <v>23072170391189</v>
      </c>
      <c r="U73" s="6">
        <f t="shared" si="533"/>
        <v>3</v>
      </c>
      <c r="V73" s="6" t="str">
        <f t="shared" si="537"/>
        <v/>
      </c>
      <c r="W73" s="6" t="str">
        <f t="shared" si="538"/>
        <v>,5586,23072170391189</v>
      </c>
      <c r="X73" s="6">
        <f t="shared" si="462"/>
        <v>1384160387841</v>
      </c>
      <c r="Y73" s="6">
        <f t="shared" ref="Y73:AN73" si="916">IFERROR(ROUNDDOWN(IF(LEFT($C73,1)="*",X73*IF(RIGHT($C73,LEN($C73)-1)="old",X73,VALUE(RIGHT($C73,LEN($C73)-1))),X73+IF(RIGHT($C73,LEN($C73)-1)="old",X73,VALUE(RIGHT($C73,LEN($C73)-1))))/$D$3,0),"")</f>
        <v>26299047368979</v>
      </c>
      <c r="Z73" s="6">
        <f t="shared" ref="Z73:AO73" si="917">IFERROR(IF(Y73-$D73*INT(Y73/$D73)=0,$E73,$F73),"")</f>
        <v>3</v>
      </c>
      <c r="AA73" s="6" t="str">
        <f t="shared" si="540"/>
        <v/>
      </c>
      <c r="AB73" s="6" t="str">
        <f t="shared" si="541"/>
        <v>,5586,23072170391189,26299047368979</v>
      </c>
      <c r="AC73" s="6">
        <f t="shared" si="462"/>
        <v>159959688499492</v>
      </c>
      <c r="AD73" s="6">
        <f t="shared" ref="AD73:AS73" si="918">IFERROR(ROUNDDOWN(IF(LEFT($C73,1)="*",AC73*IF(RIGHT($C73,LEN($C73)-1)="old",AC73,VALUE(RIGHT($C73,LEN($C73)-1))),AC73+IF(RIGHT($C73,LEN($C73)-1)="old",AC73,VALUE(RIGHT($C73,LEN($C73)-1))))/$D$3,0),"")</f>
        <v>3039234081490350</v>
      </c>
      <c r="AE73" s="6">
        <f t="shared" si="542"/>
        <v>3</v>
      </c>
      <c r="AF73" s="6" t="str">
        <f t="shared" si="543"/>
        <v/>
      </c>
      <c r="AG73" s="6" t="str">
        <f t="shared" si="544"/>
        <v>,5586,23072170391189,26299047368979,3039234081490350</v>
      </c>
      <c r="AH73" s="6">
        <f t="shared" si="462"/>
        <v>655</v>
      </c>
      <c r="AI73" s="6">
        <f t="shared" ref="AI73:AX73" si="919">IFERROR(ROUNDDOWN(IF(LEFT($C73,1)="*",AH73*IF(RIGHT($C73,LEN($C73)-1)="old",AH73,VALUE(RIGHT($C73,LEN($C73)-1))),AH73+IF(RIGHT($C73,LEN($C73)-1)="old",AH73,VALUE(RIGHT($C73,LEN($C73)-1))))/$D$3,0),"")</f>
        <v>12445</v>
      </c>
      <c r="AJ73" s="6">
        <f t="shared" si="545"/>
        <v>3</v>
      </c>
      <c r="AK73" s="6" t="str">
        <f t="shared" si="546"/>
        <v/>
      </c>
      <c r="AL73" s="6" t="str">
        <f t="shared" si="547"/>
        <v>,5586,23072170391189,26299047368979,3039234081490350,12445</v>
      </c>
      <c r="AM73" s="6">
        <f t="shared" si="478"/>
        <v>256</v>
      </c>
      <c r="AN73" s="6">
        <f t="shared" ref="AN73:BC73" si="920">IFERROR(ROUNDDOWN(IF(LEFT($C73,1)="*",AM73*IF(RIGHT($C73,LEN($C73)-1)="old",AM73,VALUE(RIGHT($C73,LEN($C73)-1))),AM73+IF(RIGHT($C73,LEN($C73)-1)="old",AM73,VALUE(RIGHT($C73,LEN($C73)-1))))/$D$3,0),"")</f>
        <v>4864</v>
      </c>
      <c r="AO73" s="6">
        <f t="shared" si="549"/>
        <v>3</v>
      </c>
      <c r="AP73" s="6" t="str">
        <f t="shared" si="550"/>
        <v/>
      </c>
      <c r="AQ73" s="6" t="str">
        <f t="shared" si="551"/>
        <v>,5586,23072170391189,26299047368979,3039234081490350,12445,4864</v>
      </c>
      <c r="AR73" s="6">
        <f t="shared" si="478"/>
        <v>13</v>
      </c>
      <c r="AS73" s="6">
        <f t="shared" ref="AS73:BK73" si="921">IFERROR(ROUNDDOWN(IF(LEFT($C73,1)="*",AR73*IF(RIGHT($C73,LEN($C73)-1)="old",AR73,VALUE(RIGHT($C73,LEN($C73)-1))),AR73+IF(RIGHT($C73,LEN($C73)-1)="old",AR73,VALUE(RIGHT($C73,LEN($C73)-1))))/$D$3,0),"")</f>
        <v>247</v>
      </c>
      <c r="AT73" s="6">
        <f t="shared" ref="AT73:BK73" si="922">IFERROR(IF(AS73-$D73*INT(AS73/$D73)=0,$E73,$F73),"")</f>
        <v>3</v>
      </c>
      <c r="AU73" s="6" t="str">
        <f t="shared" si="554"/>
        <v/>
      </c>
      <c r="AV73" s="6" t="str">
        <f t="shared" si="555"/>
        <v>,5586,23072170391189,26299047368979,3039234081490350,12445,4864,247</v>
      </c>
      <c r="AW73" s="6">
        <f t="shared" si="478"/>
        <v>25976077395917</v>
      </c>
      <c r="AX73" s="6">
        <f t="shared" ref="AX73:BM73" si="923">IFERROR(ROUNDDOWN(IF(LEFT($C73,1)="*",AW73*IF(RIGHT($C73,LEN($C73)-1)="old",AW73,VALUE(RIGHT($C73,LEN($C73)-1))),AW73+IF(RIGHT($C73,LEN($C73)-1)="old",AW73,VALUE(RIGHT($C73,LEN($C73)-1))))/$D$3,0),"")</f>
        <v>493545470522423</v>
      </c>
      <c r="AY73" s="6">
        <f t="shared" ref="AY73:BK73" si="924">IFERROR(IF(AX73-$D73*INT(AX73/$D73)=0,$E73,$F73),"")</f>
        <v>3</v>
      </c>
      <c r="AZ73" s="6" t="str">
        <f t="shared" si="558"/>
        <v/>
      </c>
      <c r="BA73" s="6" t="str">
        <f t="shared" si="559"/>
        <v>,5586,23072170391189,26299047368979,3039234081490350,12445,4864,247,493545470522423</v>
      </c>
      <c r="BB73" s="6" t="str">
        <f t="shared" si="478"/>
        <v/>
      </c>
      <c r="BC73" s="6" t="str">
        <f t="shared" ref="BC73:BM73" si="925">IFERROR(ROUNDDOWN(IF(LEFT($C73,1)="*",BB73*IF(RIGHT($C73,LEN($C73)-1)="old",BB73,VALUE(RIGHT($C73,LEN($C73)-1))),BB73+IF(RIGHT($C73,LEN($C73)-1)="old",BB73,VALUE(RIGHT($C73,LEN($C73)-1))))/$D$3,0),"")</f>
        <v/>
      </c>
      <c r="BD73" s="6" t="str">
        <f t="shared" ref="BD73:BK73" si="926">IFERROR(IF(BC73-$D73*INT(BC73/$D73)=0,$E73,$F73),"")</f>
        <v/>
      </c>
      <c r="BE73" s="6" t="str">
        <f t="shared" si="562"/>
        <v/>
      </c>
      <c r="BF73" s="6" t="str">
        <f t="shared" si="563"/>
        <v>,5586,23072170391189,26299047368979,3039234081490350,12445,4864,247,493545470522423</v>
      </c>
      <c r="BG73" s="6" t="str">
        <f t="shared" si="482"/>
        <v/>
      </c>
      <c r="BH73" s="6" t="str">
        <f t="shared" ref="BH73:BM73" si="927">IFERROR(ROUNDDOWN(IF(LEFT($C73,1)="*",BG73*IF(RIGHT($C73,LEN($C73)-1)="old",BG73,VALUE(RIGHT($C73,LEN($C73)-1))),BG73+IF(RIGHT($C73,LEN($C73)-1)="old",BG73,VALUE(RIGHT($C73,LEN($C73)-1))))/$D$3,0),"")</f>
        <v/>
      </c>
      <c r="BI73" s="6" t="str">
        <f t="shared" ref="BI73:BK73" si="928">IFERROR(IF(BH73-$D73*INT(BH73/$D73)=0,$E73,$F73),"")</f>
        <v/>
      </c>
      <c r="BJ73" s="6" t="str">
        <f t="shared" si="566"/>
        <v/>
      </c>
      <c r="BK73" s="6" t="str">
        <f t="shared" si="567"/>
        <v>,5586,23072170391189,26299047368979,3039234081490350,12445,4864,247,493545470522423</v>
      </c>
      <c r="BL73" s="6"/>
      <c r="BM73" s="6"/>
    </row>
    <row r="74" spans="1:65" x14ac:dyDescent="0.25">
      <c r="A74" s="6"/>
      <c r="B74" s="6">
        <v>1</v>
      </c>
      <c r="C74" s="6" t="str">
        <f>"+6"</f>
        <v>+6</v>
      </c>
      <c r="D74" s="6">
        <v>19</v>
      </c>
      <c r="E74" s="6">
        <v>2</v>
      </c>
      <c r="F74" s="6">
        <v>0</v>
      </c>
      <c r="G74" s="6"/>
      <c r="H74" s="6"/>
      <c r="I74" s="6" t="str">
        <f>IF(E71=B74,BJ71,"")&amp;IF(F71=B74,BK71,"")&amp;IF(E72=B74,BJ72,"")&amp;IF(F72=B74,BK72,"")&amp;IF(E73=B74,BJ73,"")&amp;IF(F73=B74,BK73,"")</f>
        <v>,3,75795614436081E+27,174,22,193,3423,3423,1418127513917,19522604933697,19,4</v>
      </c>
      <c r="J74" s="6">
        <f>LEN(I74)-LEN(SUBSTITUTE(I74,",",""))</f>
        <v>11</v>
      </c>
      <c r="K74" s="6">
        <f t="shared" ref="K74:K76" si="929">K70+J74</f>
        <v>114</v>
      </c>
      <c r="L74" s="6" t="str">
        <f>IF(E75=B74,BJ75,"")&amp;IF(F75=B74,BK75,"")&amp;IF(E76=B74,BJ76,"")&amp;IF(F76=B74,BK76,"")</f>
        <v>,3,3589146691711E+105,5589,23072170391192,26299047368982,3039234081490350,12448,4867,250,493545470522426,52</v>
      </c>
      <c r="M74" s="6">
        <f>LEN(L74)-LEN(SUBSTITUTE(L74,",",""))</f>
        <v>11</v>
      </c>
      <c r="N74" s="6">
        <f t="shared" si="458"/>
        <v>3</v>
      </c>
      <c r="O74" s="6">
        <f t="shared" si="459"/>
        <v>9</v>
      </c>
      <c r="P74" s="6">
        <f t="shared" si="499"/>
        <v>0</v>
      </c>
      <c r="Q74" s="6" t="str">
        <f t="shared" si="535"/>
        <v/>
      </c>
      <c r="R74" s="6" t="str">
        <f t="shared" si="536"/>
        <v>,9</v>
      </c>
      <c r="S74" s="6">
        <f t="shared" si="462"/>
        <v>7.5795614436081004E+40</v>
      </c>
      <c r="T74" s="6">
        <f t="shared" si="463"/>
        <v>7.5795614436081004E+40</v>
      </c>
      <c r="U74" s="6">
        <f t="shared" si="533"/>
        <v>2</v>
      </c>
      <c r="V74" s="6" t="str">
        <f t="shared" si="537"/>
        <v>,7,5795614436081E+40</v>
      </c>
      <c r="W74" s="6" t="str">
        <f t="shared" si="538"/>
        <v>,9</v>
      </c>
      <c r="X74" s="6">
        <f t="shared" si="462"/>
        <v>174</v>
      </c>
      <c r="Y74" s="6">
        <f t="shared" ref="Y74:AN74" si="930">IFERROR(ROUNDDOWN(IF(LEFT($C74,1)="*",X74*IF(RIGHT($C74,LEN($C74)-1)="old",X74,VALUE(RIGHT($C74,LEN($C74)-1))),X74+IF(RIGHT($C74,LEN($C74)-1)="old",X74,VALUE(RIGHT($C74,LEN($C74)-1))))/$D$3,0),"")</f>
        <v>180</v>
      </c>
      <c r="Z74" s="6">
        <f t="shared" ref="Z74:AO74" si="931">IFERROR(IF(Y74-$D74*INT(Y74/$D74)=0,$E74,$F74),"")</f>
        <v>0</v>
      </c>
      <c r="AA74" s="6" t="str">
        <f t="shared" si="540"/>
        <v>,7,5795614436081E+40</v>
      </c>
      <c r="AB74" s="6" t="str">
        <f t="shared" si="541"/>
        <v>,9,180</v>
      </c>
      <c r="AC74" s="6">
        <f t="shared" si="462"/>
        <v>22</v>
      </c>
      <c r="AD74" s="6">
        <f t="shared" ref="AD74:AS74" si="932">IFERROR(ROUNDDOWN(IF(LEFT($C74,1)="*",AC74*IF(RIGHT($C74,LEN($C74)-1)="old",AC74,VALUE(RIGHT($C74,LEN($C74)-1))),AC74+IF(RIGHT($C74,LEN($C74)-1)="old",AC74,VALUE(RIGHT($C74,LEN($C74)-1))))/$D$3,0),"")</f>
        <v>28</v>
      </c>
      <c r="AE74" s="6">
        <f t="shared" ref="AE74:AT74" si="933">IFERROR(IF(AD74-$D74*INT(AD74/$D74)=0,$E74,$F74),"")</f>
        <v>0</v>
      </c>
      <c r="AF74" s="6" t="str">
        <f t="shared" si="543"/>
        <v>,7,5795614436081E+40</v>
      </c>
      <c r="AG74" s="6" t="str">
        <f t="shared" si="544"/>
        <v>,9,180,28</v>
      </c>
      <c r="AH74" s="6">
        <f t="shared" si="462"/>
        <v>193</v>
      </c>
      <c r="AI74" s="6">
        <f t="shared" ref="AI74:AX74" si="934">IFERROR(ROUNDDOWN(IF(LEFT($C74,1)="*",AH74*IF(RIGHT($C74,LEN($C74)-1)="old",AH74,VALUE(RIGHT($C74,LEN($C74)-1))),AH74+IF(RIGHT($C74,LEN($C74)-1)="old",AH74,VALUE(RIGHT($C74,LEN($C74)-1))))/$D$3,0),"")</f>
        <v>199</v>
      </c>
      <c r="AJ74" s="6">
        <f t="shared" ref="AJ74:AY74" si="935">IFERROR(IF(AI74-$D74*INT(AI74/$D74)=0,$E74,$F74),"")</f>
        <v>0</v>
      </c>
      <c r="AK74" s="6" t="str">
        <f t="shared" si="546"/>
        <v>,7,5795614436081E+40</v>
      </c>
      <c r="AL74" s="6" t="str">
        <f t="shared" si="547"/>
        <v>,9,180,28,199</v>
      </c>
      <c r="AM74" s="6">
        <f t="shared" si="478"/>
        <v>3423</v>
      </c>
      <c r="AN74" s="6">
        <f t="shared" ref="AN74:BC74" si="936">IFERROR(ROUNDDOWN(IF(LEFT($C74,1)="*",AM74*IF(RIGHT($C74,LEN($C74)-1)="old",AM74,VALUE(RIGHT($C74,LEN($C74)-1))),AM74+IF(RIGHT($C74,LEN($C74)-1)="old",AM74,VALUE(RIGHT($C74,LEN($C74)-1))))/$D$3,0),"")</f>
        <v>3429</v>
      </c>
      <c r="AO74" s="6">
        <f t="shared" ref="AO74:BD74" si="937">IFERROR(IF(AN74-$D74*INT(AN74/$D74)=0,$E74,$F74),"")</f>
        <v>0</v>
      </c>
      <c r="AP74" s="6" t="str">
        <f t="shared" si="550"/>
        <v>,7,5795614436081E+40</v>
      </c>
      <c r="AQ74" s="6" t="str">
        <f t="shared" si="551"/>
        <v>,9,180,28,199,3429</v>
      </c>
      <c r="AR74" s="6">
        <f t="shared" si="478"/>
        <v>3423</v>
      </c>
      <c r="AS74" s="6">
        <f t="shared" ref="AS74:BK74" si="938">IFERROR(ROUNDDOWN(IF(LEFT($C74,1)="*",AR74*IF(RIGHT($C74,LEN($C74)-1)="old",AR74,VALUE(RIGHT($C74,LEN($C74)-1))),AR74+IF(RIGHT($C74,LEN($C74)-1)="old",AR74,VALUE(RIGHT($C74,LEN($C74)-1))))/$D$3,0),"")</f>
        <v>3429</v>
      </c>
      <c r="AT74" s="6">
        <f t="shared" ref="AT74:BK74" si="939">IFERROR(IF(AS74-$D74*INT(AS74/$D74)=0,$E74,$F74),"")</f>
        <v>0</v>
      </c>
      <c r="AU74" s="6" t="str">
        <f t="shared" si="554"/>
        <v>,7,5795614436081E+40</v>
      </c>
      <c r="AV74" s="6" t="str">
        <f t="shared" si="555"/>
        <v>,9,180,28,199,3429,3429</v>
      </c>
      <c r="AW74" s="6">
        <f t="shared" si="478"/>
        <v>1418127513917</v>
      </c>
      <c r="AX74" s="6">
        <f t="shared" ref="AX74:BM74" si="940">IFERROR(ROUNDDOWN(IF(LEFT($C74,1)="*",AW74*IF(RIGHT($C74,LEN($C74)-1)="old",AW74,VALUE(RIGHT($C74,LEN($C74)-1))),AW74+IF(RIGHT($C74,LEN($C74)-1)="old",AW74,VALUE(RIGHT($C74,LEN($C74)-1))))/$D$3,0),"")</f>
        <v>1418127513923</v>
      </c>
      <c r="AY74" s="6">
        <f t="shared" ref="AY74:BM74" si="941">IFERROR(IF(AX74-$D74*INT(AX74/$D74)=0,$E74,$F74),"")</f>
        <v>0</v>
      </c>
      <c r="AZ74" s="6" t="str">
        <f t="shared" si="558"/>
        <v>,7,5795614436081E+40</v>
      </c>
      <c r="BA74" s="6" t="str">
        <f t="shared" si="559"/>
        <v>,9,180,28,199,3429,3429,1418127513923</v>
      </c>
      <c r="BB74" s="6">
        <f t="shared" si="478"/>
        <v>19522604933697</v>
      </c>
      <c r="BC74" s="6">
        <f t="shared" ref="BC74:BM74" si="942">IFERROR(ROUNDDOWN(IF(LEFT($C74,1)="*",BB74*IF(RIGHT($C74,LEN($C74)-1)="old",BB74,VALUE(RIGHT($C74,LEN($C74)-1))),BB74+IF(RIGHT($C74,LEN($C74)-1)="old",BB74,VALUE(RIGHT($C74,LEN($C74)-1))))/$D$3,0),"")</f>
        <v>19522604933703</v>
      </c>
      <c r="BD74" s="6">
        <f t="shared" ref="BD74:BM74" si="943">IFERROR(IF(BC74-$D74*INT(BC74/$D74)=0,$E74,$F74),"")</f>
        <v>0</v>
      </c>
      <c r="BE74" s="6" t="str">
        <f t="shared" si="562"/>
        <v>,7,5795614436081E+40</v>
      </c>
      <c r="BF74" s="6" t="str">
        <f t="shared" si="563"/>
        <v>,9,180,28,199,3429,3429,1418127513923,19522604933703</v>
      </c>
      <c r="BG74" s="6">
        <f t="shared" si="482"/>
        <v>19</v>
      </c>
      <c r="BH74" s="6">
        <f t="shared" ref="BH74:BM74" si="944">IFERROR(ROUNDDOWN(IF(LEFT($C74,1)="*",BG74*IF(RIGHT($C74,LEN($C74)-1)="old",BG74,VALUE(RIGHT($C74,LEN($C74)-1))),BG74+IF(RIGHT($C74,LEN($C74)-1)="old",BG74,VALUE(RIGHT($C74,LEN($C74)-1))))/$D$3,0),"")</f>
        <v>25</v>
      </c>
      <c r="BI74" s="6">
        <f t="shared" ref="BI74:BM74" si="945">IFERROR(IF(BH74-$D74*INT(BH74/$D74)=0,$E74,$F74),"")</f>
        <v>0</v>
      </c>
      <c r="BJ74" s="6" t="str">
        <f t="shared" si="566"/>
        <v>,7,5795614436081E+40</v>
      </c>
      <c r="BK74" s="6" t="str">
        <f t="shared" si="567"/>
        <v>,9,180,28,199,3429,3429,1418127513923,19522604933703,25</v>
      </c>
      <c r="BL74" s="6"/>
      <c r="BM74" s="6"/>
    </row>
    <row r="75" spans="1:65" x14ac:dyDescent="0.25">
      <c r="A75" s="6"/>
      <c r="B75" s="6">
        <v>2</v>
      </c>
      <c r="C75" s="6" t="str">
        <f>"*old"</f>
        <v>*old</v>
      </c>
      <c r="D75" s="6">
        <v>13</v>
      </c>
      <c r="E75" s="6">
        <v>1</v>
      </c>
      <c r="F75" s="6">
        <v>3</v>
      </c>
      <c r="G75" s="6"/>
      <c r="H75" s="6"/>
      <c r="I75" s="6" t="str">
        <f>IF(E72=B75,BJ72,"")&amp;IF(F72=B75,BK72,"")&amp;IF(E73=B75,BJ73,"")&amp;IF(F73=B75,BK73,"")&amp;IF(E74=B75,BJ74,"")&amp;IF(F74=B75,BK74,"")</f>
        <v>,7,5795614436081E+40</v>
      </c>
      <c r="J75" s="6">
        <f>LEN(I75)-LEN(SUBSTITUTE(I75,",",""))</f>
        <v>2</v>
      </c>
      <c r="K75" s="6">
        <f t="shared" si="929"/>
        <v>23</v>
      </c>
      <c r="L75" s="6" t="str">
        <f>IF(E76=B75,BJ76,"")&amp;IF(F76=B75,BK76,"")</f>
        <v/>
      </c>
      <c r="M75" s="6">
        <f>LEN(L75)-LEN(SUBSTITUTE(L75,",",""))</f>
        <v>0</v>
      </c>
      <c r="N75" s="6">
        <f t="shared" si="458"/>
        <v>7</v>
      </c>
      <c r="O75" s="6">
        <f t="shared" si="459"/>
        <v>49</v>
      </c>
      <c r="P75" s="6">
        <f t="shared" si="499"/>
        <v>3</v>
      </c>
      <c r="Q75" s="6" t="str">
        <f t="shared" si="535"/>
        <v/>
      </c>
      <c r="R75" s="6" t="str">
        <f t="shared" si="536"/>
        <v>,49</v>
      </c>
      <c r="S75" s="6">
        <f t="shared" si="462"/>
        <v>5.7956144360809996E+52</v>
      </c>
      <c r="T75" s="6">
        <f t="shared" si="463"/>
        <v>3.3589146691710502E+105</v>
      </c>
      <c r="U75" s="6">
        <f t="shared" si="533"/>
        <v>1</v>
      </c>
      <c r="V75" s="6" t="str">
        <f t="shared" si="537"/>
        <v>,3,3589146691711E+105</v>
      </c>
      <c r="W75" s="6" t="str">
        <f t="shared" si="538"/>
        <v>,49</v>
      </c>
      <c r="X75" s="6" t="str">
        <f t="shared" si="462"/>
        <v/>
      </c>
      <c r="Y75" s="6" t="str">
        <f t="shared" ref="Y75:AN75" si="946">IFERROR(ROUNDDOWN(IF(LEFT($C75,1)="*",X75*IF(RIGHT($C75,LEN($C75)-1)="old",X75,VALUE(RIGHT($C75,LEN($C75)-1))),X75+IF(RIGHT($C75,LEN($C75)-1)="old",X75,VALUE(RIGHT($C75,LEN($C75)-1))))/$D$3,0),"")</f>
        <v/>
      </c>
      <c r="Z75" s="6" t="str">
        <f t="shared" ref="Z75:AO75" si="947">IFERROR(IF(Y75-$D75*INT(Y75/$D75)=0,$E75,$F75),"")</f>
        <v/>
      </c>
      <c r="AA75" s="6" t="str">
        <f t="shared" si="540"/>
        <v>,3,3589146691711E+105</v>
      </c>
      <c r="AB75" s="6" t="str">
        <f t="shared" si="541"/>
        <v>,49</v>
      </c>
      <c r="AC75" s="6" t="str">
        <f t="shared" si="462"/>
        <v/>
      </c>
      <c r="AD75" s="6" t="str">
        <f t="shared" ref="AD75:AS75" si="948">IFERROR(ROUNDDOWN(IF(LEFT($C75,1)="*",AC75*IF(RIGHT($C75,LEN($C75)-1)="old",AC75,VALUE(RIGHT($C75,LEN($C75)-1))),AC75+IF(RIGHT($C75,LEN($C75)-1)="old",AC75,VALUE(RIGHT($C75,LEN($C75)-1))))/$D$3,0),"")</f>
        <v/>
      </c>
      <c r="AE75" s="6" t="str">
        <f t="shared" ref="AE75:AT75" si="949">IFERROR(IF(AD75-$D75*INT(AD75/$D75)=0,$E75,$F75),"")</f>
        <v/>
      </c>
      <c r="AF75" s="6" t="str">
        <f t="shared" si="543"/>
        <v>,3,3589146691711E+105</v>
      </c>
      <c r="AG75" s="6" t="str">
        <f t="shared" si="544"/>
        <v>,49</v>
      </c>
      <c r="AH75" s="6" t="str">
        <f t="shared" si="462"/>
        <v/>
      </c>
      <c r="AI75" s="6" t="str">
        <f t="shared" ref="AI75:AX75" si="950">IFERROR(ROUNDDOWN(IF(LEFT($C75,1)="*",AH75*IF(RIGHT($C75,LEN($C75)-1)="old",AH75,VALUE(RIGHT($C75,LEN($C75)-1))),AH75+IF(RIGHT($C75,LEN($C75)-1)="old",AH75,VALUE(RIGHT($C75,LEN($C75)-1))))/$D$3,0),"")</f>
        <v/>
      </c>
      <c r="AJ75" s="6" t="str">
        <f t="shared" ref="AJ75:AY75" si="951">IFERROR(IF(AI75-$D75*INT(AI75/$D75)=0,$E75,$F75),"")</f>
        <v/>
      </c>
      <c r="AK75" s="6" t="str">
        <f t="shared" si="546"/>
        <v>,3,3589146691711E+105</v>
      </c>
      <c r="AL75" s="6" t="str">
        <f t="shared" si="547"/>
        <v>,49</v>
      </c>
      <c r="AM75" s="6" t="str">
        <f t="shared" si="478"/>
        <v/>
      </c>
      <c r="AN75" s="6" t="str">
        <f t="shared" ref="AN75:BC75" si="952">IFERROR(ROUNDDOWN(IF(LEFT($C75,1)="*",AM75*IF(RIGHT($C75,LEN($C75)-1)="old",AM75,VALUE(RIGHT($C75,LEN($C75)-1))),AM75+IF(RIGHT($C75,LEN($C75)-1)="old",AM75,VALUE(RIGHT($C75,LEN($C75)-1))))/$D$3,0),"")</f>
        <v/>
      </c>
      <c r="AO75" s="6" t="str">
        <f t="shared" ref="AO75:BD75" si="953">IFERROR(IF(AN75-$D75*INT(AN75/$D75)=0,$E75,$F75),"")</f>
        <v/>
      </c>
      <c r="AP75" s="6" t="str">
        <f t="shared" si="550"/>
        <v>,3,3589146691711E+105</v>
      </c>
      <c r="AQ75" s="6" t="str">
        <f t="shared" si="551"/>
        <v>,49</v>
      </c>
      <c r="AR75" s="6" t="str">
        <f t="shared" si="478"/>
        <v/>
      </c>
      <c r="AS75" s="6" t="str">
        <f t="shared" ref="AS75:BK75" si="954">IFERROR(ROUNDDOWN(IF(LEFT($C75,1)="*",AR75*IF(RIGHT($C75,LEN($C75)-1)="old",AR75,VALUE(RIGHT($C75,LEN($C75)-1))),AR75+IF(RIGHT($C75,LEN($C75)-1)="old",AR75,VALUE(RIGHT($C75,LEN($C75)-1))))/$D$3,0),"")</f>
        <v/>
      </c>
      <c r="AT75" s="6" t="str">
        <f t="shared" ref="AT75:BK75" si="955">IFERROR(IF(AS75-$D75*INT(AS75/$D75)=0,$E75,$F75),"")</f>
        <v/>
      </c>
      <c r="AU75" s="6" t="str">
        <f t="shared" si="554"/>
        <v>,3,3589146691711E+105</v>
      </c>
      <c r="AV75" s="6" t="str">
        <f t="shared" si="555"/>
        <v>,49</v>
      </c>
      <c r="AW75" s="6" t="str">
        <f t="shared" si="478"/>
        <v/>
      </c>
      <c r="AX75" s="6" t="str">
        <f t="shared" ref="AX75:BM75" si="956">IFERROR(ROUNDDOWN(IF(LEFT($C75,1)="*",AW75*IF(RIGHT($C75,LEN($C75)-1)="old",AW75,VALUE(RIGHT($C75,LEN($C75)-1))),AW75+IF(RIGHT($C75,LEN($C75)-1)="old",AW75,VALUE(RIGHT($C75,LEN($C75)-1))))/$D$3,0),"")</f>
        <v/>
      </c>
      <c r="AY75" s="6" t="str">
        <f t="shared" ref="AY75:BM75" si="957">IFERROR(IF(AX75-$D75*INT(AX75/$D75)=0,$E75,$F75),"")</f>
        <v/>
      </c>
      <c r="AZ75" s="6" t="str">
        <f t="shared" si="558"/>
        <v>,3,3589146691711E+105</v>
      </c>
      <c r="BA75" s="6" t="str">
        <f t="shared" si="559"/>
        <v>,49</v>
      </c>
      <c r="BB75" s="6" t="str">
        <f t="shared" si="478"/>
        <v/>
      </c>
      <c r="BC75" s="6" t="str">
        <f t="shared" ref="BC75:BM75" si="958">IFERROR(ROUNDDOWN(IF(LEFT($C75,1)="*",BB75*IF(RIGHT($C75,LEN($C75)-1)="old",BB75,VALUE(RIGHT($C75,LEN($C75)-1))),BB75+IF(RIGHT($C75,LEN($C75)-1)="old",BB75,VALUE(RIGHT($C75,LEN($C75)-1))))/$D$3,0),"")</f>
        <v/>
      </c>
      <c r="BD75" s="6" t="str">
        <f t="shared" ref="BD75:BM75" si="959">IFERROR(IF(BC75-$D75*INT(BC75/$D75)=0,$E75,$F75),"")</f>
        <v/>
      </c>
      <c r="BE75" s="6" t="str">
        <f t="shared" si="562"/>
        <v>,3,3589146691711E+105</v>
      </c>
      <c r="BF75" s="6" t="str">
        <f t="shared" si="563"/>
        <v>,49</v>
      </c>
      <c r="BG75" s="6" t="str">
        <f t="shared" si="482"/>
        <v/>
      </c>
      <c r="BH75" s="6" t="str">
        <f t="shared" ref="BH75:BM75" si="960">IFERROR(ROUNDDOWN(IF(LEFT($C75,1)="*",BG75*IF(RIGHT($C75,LEN($C75)-1)="old",BG75,VALUE(RIGHT($C75,LEN($C75)-1))),BG75+IF(RIGHT($C75,LEN($C75)-1)="old",BG75,VALUE(RIGHT($C75,LEN($C75)-1))))/$D$3,0),"")</f>
        <v/>
      </c>
      <c r="BI75" s="6" t="str">
        <f t="shared" ref="BI75:BM75" si="961">IFERROR(IF(BH75-$D75*INT(BH75/$D75)=0,$E75,$F75),"")</f>
        <v/>
      </c>
      <c r="BJ75" s="6" t="str">
        <f t="shared" si="566"/>
        <v>,3,3589146691711E+105</v>
      </c>
      <c r="BK75" s="6" t="str">
        <f t="shared" si="567"/>
        <v>,49</v>
      </c>
      <c r="BL75" s="6"/>
      <c r="BM75" s="6"/>
    </row>
    <row r="76" spans="1:65" x14ac:dyDescent="0.25">
      <c r="A76" s="6"/>
      <c r="B76" s="6">
        <v>3</v>
      </c>
      <c r="C76" s="6" t="str">
        <f>"+3"</f>
        <v>+3</v>
      </c>
      <c r="D76" s="6">
        <v>17</v>
      </c>
      <c r="E76" s="6">
        <v>0</v>
      </c>
      <c r="F76" s="6">
        <v>1</v>
      </c>
      <c r="G76" s="6"/>
      <c r="H76" s="6"/>
      <c r="I76" s="6" t="str">
        <f>IF(E73=B76,BJ73,"")&amp;IF(F73=B76,BK73,"")&amp;IF(E74=B76,BJ74,"")&amp;IF(F74=B76,BK74,"")&amp;IF(E75=B76,BJ75,"")&amp;IF(F75=B76,BK75,"")</f>
        <v>,5586,23072170391189,26299047368979,3039234081490350,12445,4864,247,493545470522423,49</v>
      </c>
      <c r="J76" s="6">
        <f>LEN(I76)-LEN(SUBSTITUTE(I76,",",""))</f>
        <v>9</v>
      </c>
      <c r="K76" s="6">
        <f t="shared" si="929"/>
        <v>109</v>
      </c>
      <c r="L76" s="6"/>
      <c r="M76" s="6">
        <f>LEN(L76)-LEN(SUBSTITUTE(L76,",",""))</f>
        <v>0</v>
      </c>
      <c r="N76" s="6">
        <f t="shared" si="458"/>
        <v>5586</v>
      </c>
      <c r="O76" s="6">
        <f t="shared" si="459"/>
        <v>5589</v>
      </c>
      <c r="P76" s="6">
        <f t="shared" si="499"/>
        <v>1</v>
      </c>
      <c r="Q76" s="6" t="str">
        <f t="shared" si="535"/>
        <v/>
      </c>
      <c r="R76" s="6" t="str">
        <f t="shared" si="536"/>
        <v>,5589</v>
      </c>
      <c r="S76" s="6">
        <f t="shared" si="462"/>
        <v>23072170391189</v>
      </c>
      <c r="T76" s="6">
        <f t="shared" si="463"/>
        <v>23072170391192</v>
      </c>
      <c r="U76" s="6">
        <f t="shared" si="533"/>
        <v>1</v>
      </c>
      <c r="V76" s="6" t="str">
        <f t="shared" si="537"/>
        <v/>
      </c>
      <c r="W76" s="6" t="str">
        <f t="shared" si="538"/>
        <v>,5589,23072170391192</v>
      </c>
      <c r="X76" s="6">
        <f t="shared" si="462"/>
        <v>26299047368979</v>
      </c>
      <c r="Y76" s="6">
        <f t="shared" ref="Y76:AN79" si="962">IFERROR(ROUNDDOWN(IF(LEFT($C76,1)="*",X76*IF(RIGHT($C76,LEN($C76)-1)="old",X76,VALUE(RIGHT($C76,LEN($C76)-1))),X76+IF(RIGHT($C76,LEN($C76)-1)="old",X76,VALUE(RIGHT($C76,LEN($C76)-1))))/$D$3,0),"")</f>
        <v>26299047368982</v>
      </c>
      <c r="Z76" s="6">
        <f t="shared" ref="Z76:AO76" si="963">IFERROR(IF(Y76-$D76*INT(Y76/$D76)=0,$E76,$F76),"")</f>
        <v>1</v>
      </c>
      <c r="AA76" s="6" t="str">
        <f t="shared" si="540"/>
        <v/>
      </c>
      <c r="AB76" s="6" t="str">
        <f t="shared" si="541"/>
        <v>,5589,23072170391192,26299047368982</v>
      </c>
      <c r="AC76" s="6">
        <f t="shared" si="462"/>
        <v>3039234081490350</v>
      </c>
      <c r="AD76" s="6">
        <f t="shared" ref="AD76:AS79" si="964">IFERROR(ROUNDDOWN(IF(LEFT($C76,1)="*",AC76*IF(RIGHT($C76,LEN($C76)-1)="old",AC76,VALUE(RIGHT($C76,LEN($C76)-1))),AC76+IF(RIGHT($C76,LEN($C76)-1)="old",AC76,VALUE(RIGHT($C76,LEN($C76)-1))))/$D$3,0),"")</f>
        <v>3039234081490350</v>
      </c>
      <c r="AE76" s="6">
        <f t="shared" ref="AE76:AT76" si="965">IFERROR(IF(AD76-$D76*INT(AD76/$D76)=0,$E76,$F76),"")</f>
        <v>1</v>
      </c>
      <c r="AF76" s="6" t="str">
        <f t="shared" si="543"/>
        <v/>
      </c>
      <c r="AG76" s="6" t="str">
        <f t="shared" si="544"/>
        <v>,5589,23072170391192,26299047368982,3039234081490350</v>
      </c>
      <c r="AH76" s="6">
        <f t="shared" si="462"/>
        <v>12445</v>
      </c>
      <c r="AI76" s="6">
        <f t="shared" ref="AI76:AX79" si="966">IFERROR(ROUNDDOWN(IF(LEFT($C76,1)="*",AH76*IF(RIGHT($C76,LEN($C76)-1)="old",AH76,VALUE(RIGHT($C76,LEN($C76)-1))),AH76+IF(RIGHT($C76,LEN($C76)-1)="old",AH76,VALUE(RIGHT($C76,LEN($C76)-1))))/$D$3,0),"")</f>
        <v>12448</v>
      </c>
      <c r="AJ76" s="6">
        <f t="shared" ref="AJ76:AY76" si="967">IFERROR(IF(AI76-$D76*INT(AI76/$D76)=0,$E76,$F76),"")</f>
        <v>1</v>
      </c>
      <c r="AK76" s="6" t="str">
        <f t="shared" si="546"/>
        <v/>
      </c>
      <c r="AL76" s="6" t="str">
        <f t="shared" si="547"/>
        <v>,5589,23072170391192,26299047368982,3039234081490350,12448</v>
      </c>
      <c r="AM76" s="6">
        <f t="shared" si="478"/>
        <v>4864</v>
      </c>
      <c r="AN76" s="6">
        <f t="shared" ref="AN76:BC76" si="968">IFERROR(ROUNDDOWN(IF(LEFT($C76,1)="*",AM76*IF(RIGHT($C76,LEN($C76)-1)="old",AM76,VALUE(RIGHT($C76,LEN($C76)-1))),AM76+IF(RIGHT($C76,LEN($C76)-1)="old",AM76,VALUE(RIGHT($C76,LEN($C76)-1))))/$D$3,0),"")</f>
        <v>4867</v>
      </c>
      <c r="AO76" s="6">
        <f t="shared" ref="AO76:BD76" si="969">IFERROR(IF(AN76-$D76*INT(AN76/$D76)=0,$E76,$F76),"")</f>
        <v>1</v>
      </c>
      <c r="AP76" s="6" t="str">
        <f t="shared" si="550"/>
        <v/>
      </c>
      <c r="AQ76" s="6" t="str">
        <f t="shared" si="551"/>
        <v>,5589,23072170391192,26299047368982,3039234081490350,12448,4867</v>
      </c>
      <c r="AR76" s="6">
        <f t="shared" si="478"/>
        <v>247</v>
      </c>
      <c r="AS76" s="6">
        <f t="shared" ref="AS76:BK76" si="970">IFERROR(ROUNDDOWN(IF(LEFT($C76,1)="*",AR76*IF(RIGHT($C76,LEN($C76)-1)="old",AR76,VALUE(RIGHT($C76,LEN($C76)-1))),AR76+IF(RIGHT($C76,LEN($C76)-1)="old",AR76,VALUE(RIGHT($C76,LEN($C76)-1))))/$D$3,0),"")</f>
        <v>250</v>
      </c>
      <c r="AT76" s="6">
        <f t="shared" ref="AT76:BK76" si="971">IFERROR(IF(AS76-$D76*INT(AS76/$D76)=0,$E76,$F76),"")</f>
        <v>1</v>
      </c>
      <c r="AU76" s="6" t="str">
        <f t="shared" si="554"/>
        <v/>
      </c>
      <c r="AV76" s="6" t="str">
        <f t="shared" si="555"/>
        <v>,5589,23072170391192,26299047368982,3039234081490350,12448,4867,250</v>
      </c>
      <c r="AW76" s="6">
        <f t="shared" si="478"/>
        <v>493545470522423</v>
      </c>
      <c r="AX76" s="6">
        <f t="shared" ref="AX76:BM76" si="972">IFERROR(ROUNDDOWN(IF(LEFT($C76,1)="*",AW76*IF(RIGHT($C76,LEN($C76)-1)="old",AW76,VALUE(RIGHT($C76,LEN($C76)-1))),AW76+IF(RIGHT($C76,LEN($C76)-1)="old",AW76,VALUE(RIGHT($C76,LEN($C76)-1))))/$D$3,0),"")</f>
        <v>493545470522426</v>
      </c>
      <c r="AY76" s="6">
        <f t="shared" ref="AY76:BM76" si="973">IFERROR(IF(AX76-$D76*INT(AX76/$D76)=0,$E76,$F76),"")</f>
        <v>1</v>
      </c>
      <c r="AZ76" s="6" t="str">
        <f t="shared" si="558"/>
        <v/>
      </c>
      <c r="BA76" s="6" t="str">
        <f t="shared" si="559"/>
        <v>,5589,23072170391192,26299047368982,3039234081490350,12448,4867,250,493545470522426</v>
      </c>
      <c r="BB76" s="6">
        <f t="shared" si="478"/>
        <v>49</v>
      </c>
      <c r="BC76" s="6">
        <f t="shared" ref="BC76:BM76" si="974">IFERROR(ROUNDDOWN(IF(LEFT($C76,1)="*",BB76*IF(RIGHT($C76,LEN($C76)-1)="old",BB76,VALUE(RIGHT($C76,LEN($C76)-1))),BB76+IF(RIGHT($C76,LEN($C76)-1)="old",BB76,VALUE(RIGHT($C76,LEN($C76)-1))))/$D$3,0),"")</f>
        <v>52</v>
      </c>
      <c r="BD76" s="6">
        <f t="shared" ref="BD76:BM76" si="975">IFERROR(IF(BC76-$D76*INT(BC76/$D76)=0,$E76,$F76),"")</f>
        <v>1</v>
      </c>
      <c r="BE76" s="6" t="str">
        <f t="shared" si="562"/>
        <v/>
      </c>
      <c r="BF76" s="6" t="str">
        <f t="shared" si="563"/>
        <v>,5589,23072170391192,26299047368982,3039234081490350,12448,4867,250,493545470522426,52</v>
      </c>
      <c r="BG76" s="6" t="str">
        <f t="shared" si="482"/>
        <v/>
      </c>
      <c r="BH76" s="6" t="str">
        <f t="shared" ref="BH76:BM76" si="976">IFERROR(ROUNDDOWN(IF(LEFT($C76,1)="*",BG76*IF(RIGHT($C76,LEN($C76)-1)="old",BG76,VALUE(RIGHT($C76,LEN($C76)-1))),BG76+IF(RIGHT($C76,LEN($C76)-1)="old",BG76,VALUE(RIGHT($C76,LEN($C76)-1))))/$D$3,0),"")</f>
        <v/>
      </c>
      <c r="BI76" s="6" t="str">
        <f t="shared" ref="BI76:BM76" si="977">IFERROR(IF(BH76-$D76*INT(BH76/$D76)=0,$E76,$F76),"")</f>
        <v/>
      </c>
      <c r="BJ76" s="6" t="str">
        <f t="shared" si="566"/>
        <v/>
      </c>
      <c r="BK76" s="6" t="str">
        <f t="shared" si="567"/>
        <v>,5589,23072170391192,26299047368982,3039234081490350,12448,4867,250,493545470522426,52</v>
      </c>
      <c r="BL76" s="6"/>
      <c r="BM76" s="6"/>
    </row>
    <row r="77" spans="1:65" x14ac:dyDescent="0.25">
      <c r="A77">
        <v>19</v>
      </c>
      <c r="B77">
        <v>0</v>
      </c>
      <c r="C77" t="str">
        <f>"*19"</f>
        <v>*19</v>
      </c>
      <c r="D77">
        <v>23</v>
      </c>
      <c r="E77">
        <v>2</v>
      </c>
      <c r="F77">
        <v>3</v>
      </c>
      <c r="I77" s="7" t="str">
        <f>IF(E74=B77,BJ74,"")&amp;IF(F74=B77,BK74,"")&amp;IF(E75=B77,BJ75,"")&amp;IF(F75=B77,BK75,"")&amp;IF(E76=B77,BJ76,"")&amp;IF(F76=B77,BK76,"")</f>
        <v>,9,180,28,199,3429,3429,1418127513923,19522604933703,25</v>
      </c>
      <c r="J77">
        <f>LEN(I77)-LEN(SUBSTITUTE(I77,",",""))</f>
        <v>9</v>
      </c>
      <c r="K77">
        <f>K73+J77</f>
        <v>111</v>
      </c>
      <c r="L77" s="7" t="str">
        <f>IF(E78=B77,BJ78,"")&amp;IF(F78=B77,BK78,"")&amp;IF(E79=B77,BJ79,"")&amp;IF(F79=B77,BK79,"")&amp;IF(E80=B77,BJ80,"")&amp;IF(F80=B77,BK80,"")</f>
        <v>,9,3,589146691711E+117,5595,23072170391198,26299047368988,3039234081490360,12454,4873,256,493545470522432</v>
      </c>
      <c r="M77">
        <f>LEN(L77)-LEN(SUBSTITUTE(L77,",",""))</f>
        <v>11</v>
      </c>
      <c r="N77">
        <f t="shared" si="458"/>
        <v>9</v>
      </c>
      <c r="O77">
        <f t="shared" si="459"/>
        <v>171</v>
      </c>
      <c r="P77" s="7">
        <f t="shared" si="499"/>
        <v>3</v>
      </c>
      <c r="Q77" t="str">
        <f t="shared" si="535"/>
        <v/>
      </c>
      <c r="R77" t="str">
        <f t="shared" si="536"/>
        <v>,171</v>
      </c>
      <c r="S77">
        <f t="shared" si="462"/>
        <v>180</v>
      </c>
      <c r="T77">
        <f t="shared" si="463"/>
        <v>3420</v>
      </c>
      <c r="U77" s="7">
        <f t="shared" si="533"/>
        <v>3</v>
      </c>
      <c r="V77" t="str">
        <f t="shared" si="537"/>
        <v/>
      </c>
      <c r="W77" t="str">
        <f t="shared" si="538"/>
        <v>,171,3420</v>
      </c>
      <c r="X77">
        <f t="shared" si="466"/>
        <v>28</v>
      </c>
      <c r="Y77">
        <f t="shared" si="962"/>
        <v>532</v>
      </c>
      <c r="Z77" s="7">
        <f t="shared" ref="Z77" si="978">IFERROR(IF(Y77-$D77*INT(Y77/$D77)=0,$E77,$F77),"")</f>
        <v>3</v>
      </c>
      <c r="AA77" t="str">
        <f t="shared" si="540"/>
        <v/>
      </c>
      <c r="AB77" t="str">
        <f t="shared" si="541"/>
        <v>,171,3420,532</v>
      </c>
      <c r="AC77">
        <f t="shared" si="470"/>
        <v>199</v>
      </c>
      <c r="AD77">
        <f t="shared" si="964"/>
        <v>3781</v>
      </c>
      <c r="AE77" s="7">
        <f t="shared" ref="AE77" si="979">IFERROR(IF(AD77-$D77*INT(AD77/$D77)=0,$E77,$F77),"")</f>
        <v>3</v>
      </c>
      <c r="AF77" t="str">
        <f t="shared" si="543"/>
        <v/>
      </c>
      <c r="AG77" t="str">
        <f t="shared" si="544"/>
        <v>,171,3420,532,3781</v>
      </c>
      <c r="AH77">
        <f t="shared" si="474"/>
        <v>3429</v>
      </c>
      <c r="AI77">
        <f t="shared" si="966"/>
        <v>65151</v>
      </c>
      <c r="AJ77" s="7">
        <f t="shared" ref="AJ77" si="980">IFERROR(IF(AI77-$D77*INT(AI77/$D77)=0,$E77,$F77),"")</f>
        <v>3</v>
      </c>
      <c r="AK77" t="str">
        <f t="shared" si="546"/>
        <v/>
      </c>
      <c r="AL77" t="str">
        <f t="shared" si="547"/>
        <v>,171,3420,532,3781,65151</v>
      </c>
      <c r="AM77">
        <f t="shared" si="478"/>
        <v>3429</v>
      </c>
      <c r="AN77">
        <f t="shared" ref="AN77:BK77" si="981">IFERROR(ROUNDDOWN(IF(LEFT($C77,1)="*",AM77*IF(RIGHT($C77,LEN($C77)-1)="old",AM77,VALUE(RIGHT($C77,LEN($C77)-1))),AM77+IF(RIGHT($C77,LEN($C77)-1)="old",AM77,VALUE(RIGHT($C77,LEN($C77)-1))))/$D$3,0),"")</f>
        <v>65151</v>
      </c>
      <c r="AO77" s="7">
        <f t="shared" ref="AO77" si="982">IFERROR(IF(AN77-$D77*INT(AN77/$D77)=0,$E77,$F77),"")</f>
        <v>3</v>
      </c>
      <c r="AP77" t="str">
        <f t="shared" si="550"/>
        <v/>
      </c>
      <c r="AQ77" t="str">
        <f t="shared" si="551"/>
        <v>,171,3420,532,3781,65151,65151</v>
      </c>
      <c r="AR77">
        <f t="shared" si="482"/>
        <v>1418127513923</v>
      </c>
      <c r="AS77">
        <f t="shared" ref="AS77:BK77" si="983">IFERROR(ROUNDDOWN(IF(LEFT($C77,1)="*",AR77*IF(RIGHT($C77,LEN($C77)-1)="old",AR77,VALUE(RIGHT($C77,LEN($C77)-1))),AR77+IF(RIGHT($C77,LEN($C77)-1)="old",AR77,VALUE(RIGHT($C77,LEN($C77)-1))))/$D$3,0),"")</f>
        <v>26944422764537</v>
      </c>
      <c r="AT77" s="7">
        <f t="shared" ref="AT77:BK77" si="984">IFERROR(IF(AS77-$D77*INT(AS77/$D77)=0,$E77,$F77),"")</f>
        <v>3</v>
      </c>
      <c r="AU77" t="str">
        <f t="shared" si="554"/>
        <v/>
      </c>
      <c r="AV77" t="str">
        <f t="shared" si="555"/>
        <v>,171,3420,532,3781,65151,65151,26944422764537</v>
      </c>
      <c r="AW77">
        <f t="shared" si="482"/>
        <v>19522604933703</v>
      </c>
      <c r="AX77">
        <f t="shared" ref="AX77:BK77" si="985">IFERROR(ROUNDDOWN(IF(LEFT($C77,1)="*",AW77*IF(RIGHT($C77,LEN($C77)-1)="old",AW77,VALUE(RIGHT($C77,LEN($C77)-1))),AW77+IF(RIGHT($C77,LEN($C77)-1)="old",AW77,VALUE(RIGHT($C77,LEN($C77)-1))))/$D$3,0),"")</f>
        <v>370929493740357</v>
      </c>
      <c r="AY77" s="7">
        <f t="shared" ref="AY77:BK77" si="986">IFERROR(IF(AX77-$D77*INT(AX77/$D77)=0,$E77,$F77),"")</f>
        <v>2</v>
      </c>
      <c r="AZ77" t="str">
        <f t="shared" si="558"/>
        <v>,370929493740357</v>
      </c>
      <c r="BA77" t="str">
        <f t="shared" si="559"/>
        <v>,171,3420,532,3781,65151,65151,26944422764537</v>
      </c>
      <c r="BB77">
        <f t="shared" si="482"/>
        <v>25</v>
      </c>
      <c r="BC77">
        <f t="shared" ref="BC77:BK77" si="987">IFERROR(ROUNDDOWN(IF(LEFT($C77,1)="*",BB77*IF(RIGHT($C77,LEN($C77)-1)="old",BB77,VALUE(RIGHT($C77,LEN($C77)-1))),BB77+IF(RIGHT($C77,LEN($C77)-1)="old",BB77,VALUE(RIGHT($C77,LEN($C77)-1))))/$D$3,0),"")</f>
        <v>475</v>
      </c>
      <c r="BD77" s="7">
        <f t="shared" ref="BD77:BK77" si="988">IFERROR(IF(BC77-$D77*INT(BC77/$D77)=0,$E77,$F77),"")</f>
        <v>3</v>
      </c>
      <c r="BE77" t="str">
        <f t="shared" si="562"/>
        <v>,370929493740357</v>
      </c>
      <c r="BF77" t="str">
        <f t="shared" si="563"/>
        <v>,171,3420,532,3781,65151,65151,26944422764537,475</v>
      </c>
      <c r="BG77" t="str">
        <f t="shared" si="482"/>
        <v/>
      </c>
      <c r="BH77" t="str">
        <f t="shared" ref="BH77:BK77" si="989">IFERROR(ROUNDDOWN(IF(LEFT($C77,1)="*",BG77*IF(RIGHT($C77,LEN($C77)-1)="old",BG77,VALUE(RIGHT($C77,LEN($C77)-1))),BG77+IF(RIGHT($C77,LEN($C77)-1)="old",BG77,VALUE(RIGHT($C77,LEN($C77)-1))))/$D$3,0),"")</f>
        <v/>
      </c>
      <c r="BI77" s="7" t="str">
        <f t="shared" ref="BI77:BK77" si="990">IFERROR(IF(BH77-$D77*INT(BH77/$D77)=0,$E77,$F77),"")</f>
        <v/>
      </c>
      <c r="BJ77" t="str">
        <f t="shared" si="566"/>
        <v>,370929493740357</v>
      </c>
      <c r="BK77" t="str">
        <f t="shared" si="567"/>
        <v>,171,3420,532,3781,65151,65151,26944422764537,475</v>
      </c>
    </row>
    <row r="78" spans="1:65" x14ac:dyDescent="0.25">
      <c r="B78">
        <v>1</v>
      </c>
      <c r="C78" t="str">
        <f>"+6"</f>
        <v>+6</v>
      </c>
      <c r="D78">
        <v>19</v>
      </c>
      <c r="E78">
        <v>2</v>
      </c>
      <c r="F78">
        <v>0</v>
      </c>
      <c r="I78" s="7" t="str">
        <f>IF(E75=B78,BJ75,"")&amp;IF(F75=B78,BK75,"")&amp;IF(E76=B78,BJ76,"")&amp;IF(F76=B78,BK76,"")&amp;IF(E77=B78,BJ77,"")&amp;IF(F77=B78,BK77,"")</f>
        <v>,3,3589146691711E+105,5589,23072170391192,26299047368982,3039234081490350,12448,4867,250,493545470522426,52</v>
      </c>
      <c r="J78">
        <f>LEN(I78)-LEN(SUBSTITUTE(I78,",",""))</f>
        <v>11</v>
      </c>
      <c r="K78">
        <f t="shared" ref="K78:K80" si="991">K74+J78</f>
        <v>125</v>
      </c>
      <c r="L78" s="7" t="str">
        <f>IF(E79=B78,BJ79,"")&amp;IF(F79=B78,BK79,"")&amp;IF(E80=B78,BJ80,"")&amp;IF(F80=B78,BK80,"")</f>
        <v>,1,37588689326478E+29,174,3423,535,3784,65154,65154,26944422764540,478</v>
      </c>
      <c r="M78">
        <f>LEN(L78)-LEN(SUBSTITUTE(L78,",",""))</f>
        <v>10</v>
      </c>
      <c r="N78">
        <f t="shared" si="458"/>
        <v>3</v>
      </c>
      <c r="O78">
        <f t="shared" ref="O78:O84" si="992">IFERROR(ROUNDDOWN(IF(LEFT($C78,1)="*",N78*IF(RIGHT($C78,LEN($C78)-1)="old",N78,VALUE(RIGHT($C78,LEN($C78)-1))),N78+IF(RIGHT($C78,LEN($C78)-1)="old",N78,VALUE(RIGHT($C78,LEN($C78)-1))))/$D$3,0),"")</f>
        <v>9</v>
      </c>
      <c r="P78" s="7">
        <f t="shared" si="499"/>
        <v>0</v>
      </c>
      <c r="Q78" t="str">
        <f t="shared" si="535"/>
        <v/>
      </c>
      <c r="R78" t="str">
        <f t="shared" si="536"/>
        <v>,9</v>
      </c>
      <c r="S78">
        <f t="shared" si="462"/>
        <v>3.5891466917110003E+117</v>
      </c>
      <c r="T78">
        <f t="shared" ref="T78:T84" si="993">IFERROR(ROUNDDOWN(IF(LEFT($C78,1)="*",S78*IF(RIGHT($C78,LEN($C78)-1)="old",S78,VALUE(RIGHT($C78,LEN($C78)-1))),S78+IF(RIGHT($C78,LEN($C78)-1)="old",S78,VALUE(RIGHT($C78,LEN($C78)-1))))/$D$3,0),"")</f>
        <v>3.5891466917110003E+117</v>
      </c>
      <c r="U78" s="7">
        <f t="shared" si="533"/>
        <v>0</v>
      </c>
      <c r="V78" t="str">
        <f t="shared" si="537"/>
        <v/>
      </c>
      <c r="W78" t="str">
        <f t="shared" si="538"/>
        <v>,9,3,589146691711E+117</v>
      </c>
      <c r="X78">
        <f t="shared" si="466"/>
        <v>5589</v>
      </c>
      <c r="Y78">
        <f t="shared" si="962"/>
        <v>5595</v>
      </c>
      <c r="Z78" s="7">
        <f t="shared" ref="Z78:AO78" si="994">IFERROR(IF(Y78-$D78*INT(Y78/$D78)=0,$E78,$F78),"")</f>
        <v>0</v>
      </c>
      <c r="AA78" t="str">
        <f t="shared" si="540"/>
        <v/>
      </c>
      <c r="AB78" t="str">
        <f t="shared" si="541"/>
        <v>,9,3,589146691711E+117,5595</v>
      </c>
      <c r="AC78">
        <f t="shared" si="470"/>
        <v>23072170391192</v>
      </c>
      <c r="AD78">
        <f t="shared" si="964"/>
        <v>23072170391198</v>
      </c>
      <c r="AE78" s="7">
        <f t="shared" si="542"/>
        <v>0</v>
      </c>
      <c r="AF78" t="str">
        <f t="shared" si="543"/>
        <v/>
      </c>
      <c r="AG78" t="str">
        <f t="shared" si="544"/>
        <v>,9,3,589146691711E+117,5595,23072170391198</v>
      </c>
      <c r="AH78">
        <f t="shared" si="474"/>
        <v>26299047368982</v>
      </c>
      <c r="AI78">
        <f t="shared" si="966"/>
        <v>26299047368988</v>
      </c>
      <c r="AJ78" s="7">
        <f t="shared" si="545"/>
        <v>0</v>
      </c>
      <c r="AK78" t="str">
        <f t="shared" si="546"/>
        <v/>
      </c>
      <c r="AL78" t="str">
        <f t="shared" si="547"/>
        <v>,9,3,589146691711E+117,5595,23072170391198,26299047368988</v>
      </c>
      <c r="AM78">
        <f t="shared" si="478"/>
        <v>3039234081490350</v>
      </c>
      <c r="AN78">
        <f t="shared" ref="AN78:BK78" si="995">IFERROR(ROUNDDOWN(IF(LEFT($C78,1)="*",AM78*IF(RIGHT($C78,LEN($C78)-1)="old",AM78,VALUE(RIGHT($C78,LEN($C78)-1))),AM78+IF(RIGHT($C78,LEN($C78)-1)="old",AM78,VALUE(RIGHT($C78,LEN($C78)-1))))/$D$3,0),"")</f>
        <v>3039234081490360</v>
      </c>
      <c r="AO78" s="7">
        <f t="shared" si="549"/>
        <v>0</v>
      </c>
      <c r="AP78" t="str">
        <f t="shared" si="550"/>
        <v/>
      </c>
      <c r="AQ78" t="str">
        <f t="shared" si="551"/>
        <v>,9,3,589146691711E+117,5595,23072170391198,26299047368988,3039234081490360</v>
      </c>
      <c r="AR78">
        <f t="shared" si="482"/>
        <v>12448</v>
      </c>
      <c r="AS78">
        <f t="shared" ref="AS78:BK78" si="996">IFERROR(ROUNDDOWN(IF(LEFT($C78,1)="*",AR78*IF(RIGHT($C78,LEN($C78)-1)="old",AR78,VALUE(RIGHT($C78,LEN($C78)-1))),AR78+IF(RIGHT($C78,LEN($C78)-1)="old",AR78,VALUE(RIGHT($C78,LEN($C78)-1))))/$D$3,0),"")</f>
        <v>12454</v>
      </c>
      <c r="AT78" s="7">
        <f t="shared" ref="AT78:BK78" si="997">IFERROR(IF(AS78-$D78*INT(AS78/$D78)=0,$E78,$F78),"")</f>
        <v>0</v>
      </c>
      <c r="AU78" t="str">
        <f t="shared" si="554"/>
        <v/>
      </c>
      <c r="AV78" t="str">
        <f t="shared" si="555"/>
        <v>,9,3,589146691711E+117,5595,23072170391198,26299047368988,3039234081490360,12454</v>
      </c>
      <c r="AW78">
        <f t="shared" si="482"/>
        <v>4867</v>
      </c>
      <c r="AX78">
        <f t="shared" ref="AX78:BK78" si="998">IFERROR(ROUNDDOWN(IF(LEFT($C78,1)="*",AW78*IF(RIGHT($C78,LEN($C78)-1)="old",AW78,VALUE(RIGHT($C78,LEN($C78)-1))),AW78+IF(RIGHT($C78,LEN($C78)-1)="old",AW78,VALUE(RIGHT($C78,LEN($C78)-1))))/$D$3,0),"")</f>
        <v>4873</v>
      </c>
      <c r="AY78" s="7">
        <f t="shared" ref="AY78:BM78" si="999">IFERROR(IF(AX78-$D78*INT(AX78/$D78)=0,$E78,$F78),"")</f>
        <v>0</v>
      </c>
      <c r="AZ78" t="str">
        <f t="shared" si="558"/>
        <v/>
      </c>
      <c r="BA78" t="str">
        <f t="shared" si="559"/>
        <v>,9,3,589146691711E+117,5595,23072170391198,26299047368988,3039234081490360,12454,4873</v>
      </c>
      <c r="BB78">
        <f t="shared" si="482"/>
        <v>250</v>
      </c>
      <c r="BC78">
        <f t="shared" ref="BC78:BK78" si="1000">IFERROR(ROUNDDOWN(IF(LEFT($C78,1)="*",BB78*IF(RIGHT($C78,LEN($C78)-1)="old",BB78,VALUE(RIGHT($C78,LEN($C78)-1))),BB78+IF(RIGHT($C78,LEN($C78)-1)="old",BB78,VALUE(RIGHT($C78,LEN($C78)-1))))/$D$3,0),"")</f>
        <v>256</v>
      </c>
      <c r="BD78" s="7">
        <f t="shared" ref="BD78:BM78" si="1001">IFERROR(IF(BC78-$D78*INT(BC78/$D78)=0,$E78,$F78),"")</f>
        <v>0</v>
      </c>
      <c r="BE78" t="str">
        <f t="shared" si="562"/>
        <v/>
      </c>
      <c r="BF78" t="str">
        <f t="shared" si="563"/>
        <v>,9,3,589146691711E+117,5595,23072170391198,26299047368988,3039234081490360,12454,4873,256</v>
      </c>
      <c r="BG78">
        <f t="shared" si="482"/>
        <v>493545470522426</v>
      </c>
      <c r="BH78">
        <f t="shared" ref="BH78:BK78" si="1002">IFERROR(ROUNDDOWN(IF(LEFT($C78,1)="*",BG78*IF(RIGHT($C78,LEN($C78)-1)="old",BG78,VALUE(RIGHT($C78,LEN($C78)-1))),BG78+IF(RIGHT($C78,LEN($C78)-1)="old",BG78,VALUE(RIGHT($C78,LEN($C78)-1))))/$D$3,0),"")</f>
        <v>493545470522432</v>
      </c>
      <c r="BI78" s="7">
        <f t="shared" ref="BI78:BM78" si="1003">IFERROR(IF(BH78-$D78*INT(BH78/$D78)=0,$E78,$F78),"")</f>
        <v>0</v>
      </c>
      <c r="BJ78" t="str">
        <f t="shared" si="566"/>
        <v/>
      </c>
      <c r="BK78" t="str">
        <f t="shared" si="567"/>
        <v>,9,3,589146691711E+117,5595,23072170391198,26299047368988,3039234081490360,12454,4873,256,493545470522432</v>
      </c>
    </row>
    <row r="79" spans="1:65" x14ac:dyDescent="0.25">
      <c r="B79">
        <v>2</v>
      </c>
      <c r="C79" t="str">
        <f>"*old"</f>
        <v>*old</v>
      </c>
      <c r="D79">
        <v>13</v>
      </c>
      <c r="E79">
        <v>1</v>
      </c>
      <c r="F79">
        <v>3</v>
      </c>
      <c r="I79" s="7" t="str">
        <f>IF(E76=B79,BJ76,"")&amp;IF(F76=B79,BK76,"")&amp;IF(E77=B79,BJ77,"")&amp;IF(F77=B79,BK77,"")&amp;IF(E78=B79,BJ78,"")&amp;IF(F78=B79,BK78,"")</f>
        <v>,370929493740357</v>
      </c>
      <c r="J79">
        <f>LEN(I79)-LEN(SUBSTITUTE(I79,",",""))</f>
        <v>1</v>
      </c>
      <c r="K79">
        <f t="shared" si="991"/>
        <v>24</v>
      </c>
      <c r="L79" s="7" t="str">
        <f>IF(E80=B79,BJ80,"")&amp;IF(F80=B79,BK80,"")</f>
        <v/>
      </c>
      <c r="M79">
        <f>LEN(L79)-LEN(SUBSTITUTE(L79,",",""))</f>
        <v>0</v>
      </c>
      <c r="N79">
        <f t="shared" si="458"/>
        <v>370929493740357</v>
      </c>
      <c r="O79">
        <f t="shared" si="992"/>
        <v>1.37588689326478E+29</v>
      </c>
      <c r="P79" s="7">
        <f t="shared" si="499"/>
        <v>1</v>
      </c>
      <c r="Q79" t="str">
        <f t="shared" si="535"/>
        <v>,1,37588689326478E+29</v>
      </c>
      <c r="R79" t="str">
        <f t="shared" si="536"/>
        <v/>
      </c>
      <c r="S79" t="str">
        <f t="shared" si="462"/>
        <v/>
      </c>
      <c r="T79" t="str">
        <f t="shared" si="993"/>
        <v/>
      </c>
      <c r="U79" s="7" t="str">
        <f t="shared" si="533"/>
        <v/>
      </c>
      <c r="V79" t="str">
        <f t="shared" si="537"/>
        <v>,1,37588689326478E+29</v>
      </c>
      <c r="W79" t="str">
        <f t="shared" si="538"/>
        <v/>
      </c>
      <c r="X79" t="str">
        <f t="shared" si="466"/>
        <v/>
      </c>
      <c r="Y79" t="str">
        <f t="shared" si="962"/>
        <v/>
      </c>
      <c r="Z79" s="7" t="str">
        <f t="shared" ref="Z79:AO79" si="1004">IFERROR(IF(Y79-$D79*INT(Y79/$D79)=0,$E79,$F79),"")</f>
        <v/>
      </c>
      <c r="AA79" t="str">
        <f t="shared" si="540"/>
        <v>,1,37588689326478E+29</v>
      </c>
      <c r="AB79" t="str">
        <f t="shared" si="541"/>
        <v/>
      </c>
      <c r="AC79" t="str">
        <f t="shared" si="470"/>
        <v/>
      </c>
      <c r="AD79" t="str">
        <f t="shared" si="964"/>
        <v/>
      </c>
      <c r="AE79" s="7" t="str">
        <f t="shared" si="542"/>
        <v/>
      </c>
      <c r="AF79" t="str">
        <f t="shared" si="543"/>
        <v>,1,37588689326478E+29</v>
      </c>
      <c r="AG79" t="str">
        <f t="shared" si="544"/>
        <v/>
      </c>
      <c r="AH79" t="str">
        <f t="shared" si="474"/>
        <v/>
      </c>
      <c r="AI79" t="str">
        <f t="shared" si="966"/>
        <v/>
      </c>
      <c r="AJ79" s="7" t="str">
        <f t="shared" si="545"/>
        <v/>
      </c>
      <c r="AK79" t="str">
        <f t="shared" si="546"/>
        <v>,1,37588689326478E+29</v>
      </c>
      <c r="AL79" t="str">
        <f t="shared" si="547"/>
        <v/>
      </c>
      <c r="AM79" t="str">
        <f t="shared" si="478"/>
        <v/>
      </c>
      <c r="AN79" t="str">
        <f t="shared" ref="AN79:BK79" si="1005">IFERROR(ROUNDDOWN(IF(LEFT($C79,1)="*",AM79*IF(RIGHT($C79,LEN($C79)-1)="old",AM79,VALUE(RIGHT($C79,LEN($C79)-1))),AM79+IF(RIGHT($C79,LEN($C79)-1)="old",AM79,VALUE(RIGHT($C79,LEN($C79)-1))))/$D$3,0),"")</f>
        <v/>
      </c>
      <c r="AO79" s="7" t="str">
        <f t="shared" si="549"/>
        <v/>
      </c>
      <c r="AP79" t="str">
        <f t="shared" si="550"/>
        <v>,1,37588689326478E+29</v>
      </c>
      <c r="AQ79" t="str">
        <f t="shared" si="551"/>
        <v/>
      </c>
      <c r="AR79" t="str">
        <f t="shared" si="482"/>
        <v/>
      </c>
      <c r="AS79" t="str">
        <f t="shared" ref="AS79:BK79" si="1006">IFERROR(ROUNDDOWN(IF(LEFT($C79,1)="*",AR79*IF(RIGHT($C79,LEN($C79)-1)="old",AR79,VALUE(RIGHT($C79,LEN($C79)-1))),AR79+IF(RIGHT($C79,LEN($C79)-1)="old",AR79,VALUE(RIGHT($C79,LEN($C79)-1))))/$D$3,0),"")</f>
        <v/>
      </c>
      <c r="AT79" s="7" t="str">
        <f t="shared" ref="AT79:BK79" si="1007">IFERROR(IF(AS79-$D79*INT(AS79/$D79)=0,$E79,$F79),"")</f>
        <v/>
      </c>
      <c r="AU79" t="str">
        <f t="shared" si="554"/>
        <v>,1,37588689326478E+29</v>
      </c>
      <c r="AV79" t="str">
        <f t="shared" si="555"/>
        <v/>
      </c>
      <c r="AW79" t="str">
        <f t="shared" si="482"/>
        <v/>
      </c>
      <c r="AX79" t="str">
        <f t="shared" ref="AX79:BK79" si="1008">IFERROR(ROUNDDOWN(IF(LEFT($C79,1)="*",AW79*IF(RIGHT($C79,LEN($C79)-1)="old",AW79,VALUE(RIGHT($C79,LEN($C79)-1))),AW79+IF(RIGHT($C79,LEN($C79)-1)="old",AW79,VALUE(RIGHT($C79,LEN($C79)-1))))/$D$3,0),"")</f>
        <v/>
      </c>
      <c r="AY79" s="7" t="str">
        <f t="shared" ref="AY79:BM79" si="1009">IFERROR(IF(AX79-$D79*INT(AX79/$D79)=0,$E79,$F79),"")</f>
        <v/>
      </c>
      <c r="AZ79" t="str">
        <f t="shared" si="558"/>
        <v>,1,37588689326478E+29</v>
      </c>
      <c r="BA79" t="str">
        <f t="shared" si="559"/>
        <v/>
      </c>
      <c r="BB79" t="str">
        <f t="shared" si="482"/>
        <v/>
      </c>
      <c r="BC79" t="str">
        <f t="shared" ref="BC79:BK79" si="1010">IFERROR(ROUNDDOWN(IF(LEFT($C79,1)="*",BB79*IF(RIGHT($C79,LEN($C79)-1)="old",BB79,VALUE(RIGHT($C79,LEN($C79)-1))),BB79+IF(RIGHT($C79,LEN($C79)-1)="old",BB79,VALUE(RIGHT($C79,LEN($C79)-1))))/$D$3,0),"")</f>
        <v/>
      </c>
      <c r="BD79" s="7" t="str">
        <f t="shared" ref="BD79:BM79" si="1011">IFERROR(IF(BC79-$D79*INT(BC79/$D79)=0,$E79,$F79),"")</f>
        <v/>
      </c>
      <c r="BE79" t="str">
        <f t="shared" si="562"/>
        <v>,1,37588689326478E+29</v>
      </c>
      <c r="BF79" t="str">
        <f t="shared" si="563"/>
        <v/>
      </c>
      <c r="BG79" t="str">
        <f t="shared" si="482"/>
        <v/>
      </c>
      <c r="BH79" t="str">
        <f t="shared" ref="BH79:BK79" si="1012">IFERROR(ROUNDDOWN(IF(LEFT($C79,1)="*",BG79*IF(RIGHT($C79,LEN($C79)-1)="old",BG79,VALUE(RIGHT($C79,LEN($C79)-1))),BG79+IF(RIGHT($C79,LEN($C79)-1)="old",BG79,VALUE(RIGHT($C79,LEN($C79)-1))))/$D$3,0),"")</f>
        <v/>
      </c>
      <c r="BI79" s="7" t="str">
        <f t="shared" ref="BI79:BM79" si="1013">IFERROR(IF(BH79-$D79*INT(BH79/$D79)=0,$E79,$F79),"")</f>
        <v/>
      </c>
      <c r="BJ79" t="str">
        <f t="shared" si="566"/>
        <v>,1,37588689326478E+29</v>
      </c>
      <c r="BK79" t="str">
        <f t="shared" si="567"/>
        <v/>
      </c>
    </row>
    <row r="80" spans="1:65" x14ac:dyDescent="0.25">
      <c r="B80">
        <v>3</v>
      </c>
      <c r="C80" t="str">
        <f>"+3"</f>
        <v>+3</v>
      </c>
      <c r="D80">
        <v>17</v>
      </c>
      <c r="E80">
        <v>0</v>
      </c>
      <c r="F80">
        <v>1</v>
      </c>
      <c r="I80" s="7" t="str">
        <f>IF(E77=B80,BJ77,"")&amp;IF(F77=B80,BK77,"")&amp;IF(E78=B80,BJ78,"")&amp;IF(F78=B80,BK78,"")&amp;IF(E79=B80,BJ79,"")&amp;IF(F79=B80,BK79,"")</f>
        <v>,171,3420,532,3781,65151,65151,26944422764537,475</v>
      </c>
      <c r="J80">
        <f>LEN(I80)-LEN(SUBSTITUTE(I80,",",""))</f>
        <v>8</v>
      </c>
      <c r="K80">
        <f t="shared" si="991"/>
        <v>117</v>
      </c>
      <c r="L80" s="7"/>
      <c r="M80">
        <f>LEN(L80)-LEN(SUBSTITUTE(L80,",",""))</f>
        <v>0</v>
      </c>
      <c r="N80">
        <f t="shared" si="458"/>
        <v>171</v>
      </c>
      <c r="O80">
        <f t="shared" si="992"/>
        <v>174</v>
      </c>
      <c r="P80" s="7">
        <f t="shared" si="499"/>
        <v>1</v>
      </c>
      <c r="Q80" t="str">
        <f t="shared" si="535"/>
        <v/>
      </c>
      <c r="R80" t="str">
        <f t="shared" si="536"/>
        <v>,174</v>
      </c>
      <c r="S80">
        <f t="shared" si="462"/>
        <v>3420</v>
      </c>
      <c r="T80">
        <f t="shared" si="993"/>
        <v>3423</v>
      </c>
      <c r="U80" s="7">
        <f t="shared" si="533"/>
        <v>1</v>
      </c>
      <c r="V80" t="str">
        <f t="shared" si="537"/>
        <v/>
      </c>
      <c r="W80" t="str">
        <f t="shared" si="538"/>
        <v>,174,3423</v>
      </c>
      <c r="X80">
        <f t="shared" si="466"/>
        <v>532</v>
      </c>
      <c r="Y80">
        <f t="shared" ref="Y80:AN80" si="1014">IFERROR(ROUNDDOWN(IF(LEFT($C80,1)="*",X80*IF(RIGHT($C80,LEN($C80)-1)="old",X80,VALUE(RIGHT($C80,LEN($C80)-1))),X80+IF(RIGHT($C80,LEN($C80)-1)="old",X80,VALUE(RIGHT($C80,LEN($C80)-1))))/$D$3,0),"")</f>
        <v>535</v>
      </c>
      <c r="Z80" s="7">
        <f t="shared" ref="Z80:AO80" si="1015">IFERROR(IF(Y80-$D80*INT(Y80/$D80)=0,$E80,$F80),"")</f>
        <v>1</v>
      </c>
      <c r="AA80" t="str">
        <f t="shared" si="540"/>
        <v/>
      </c>
      <c r="AB80" t="str">
        <f t="shared" si="541"/>
        <v>,174,3423,535</v>
      </c>
      <c r="AC80">
        <f t="shared" si="470"/>
        <v>3781</v>
      </c>
      <c r="AD80">
        <f t="shared" si="695"/>
        <v>3784</v>
      </c>
      <c r="AE80" s="7">
        <f t="shared" si="542"/>
        <v>1</v>
      </c>
      <c r="AF80" t="str">
        <f t="shared" si="543"/>
        <v/>
      </c>
      <c r="AG80" t="str">
        <f t="shared" si="544"/>
        <v>,174,3423,535,3784</v>
      </c>
      <c r="AH80">
        <f t="shared" si="474"/>
        <v>65151</v>
      </c>
      <c r="AI80">
        <f t="shared" si="696"/>
        <v>65154</v>
      </c>
      <c r="AJ80" s="7">
        <f t="shared" si="545"/>
        <v>1</v>
      </c>
      <c r="AK80" t="str">
        <f t="shared" si="546"/>
        <v/>
      </c>
      <c r="AL80" t="str">
        <f t="shared" si="547"/>
        <v>,174,3423,535,3784,65154</v>
      </c>
      <c r="AM80">
        <f t="shared" si="478"/>
        <v>65151</v>
      </c>
      <c r="AN80">
        <f t="shared" ref="AN80:BK80" si="1016">IFERROR(ROUNDDOWN(IF(LEFT($C80,1)="*",AM80*IF(RIGHT($C80,LEN($C80)-1)="old",AM80,VALUE(RIGHT($C80,LEN($C80)-1))),AM80+IF(RIGHT($C80,LEN($C80)-1)="old",AM80,VALUE(RIGHT($C80,LEN($C80)-1))))/$D$3,0),"")</f>
        <v>65154</v>
      </c>
      <c r="AO80" s="7">
        <f t="shared" si="549"/>
        <v>1</v>
      </c>
      <c r="AP80" t="str">
        <f t="shared" si="550"/>
        <v/>
      </c>
      <c r="AQ80" t="str">
        <f t="shared" si="551"/>
        <v>,174,3423,535,3784,65154,65154</v>
      </c>
      <c r="AR80">
        <f t="shared" si="482"/>
        <v>26944422764537</v>
      </c>
      <c r="AS80">
        <f t="shared" ref="AS80:BK80" si="1017">IFERROR(ROUNDDOWN(IF(LEFT($C80,1)="*",AR80*IF(RIGHT($C80,LEN($C80)-1)="old",AR80,VALUE(RIGHT($C80,LEN($C80)-1))),AR80+IF(RIGHT($C80,LEN($C80)-1)="old",AR80,VALUE(RIGHT($C80,LEN($C80)-1))))/$D$3,0),"")</f>
        <v>26944422764540</v>
      </c>
      <c r="AT80" s="7">
        <f t="shared" ref="AT80:BK80" si="1018">IFERROR(IF(AS80-$D80*INT(AS80/$D80)=0,$E80,$F80),"")</f>
        <v>1</v>
      </c>
      <c r="AU80" t="str">
        <f t="shared" si="554"/>
        <v/>
      </c>
      <c r="AV80" t="str">
        <f t="shared" si="555"/>
        <v>,174,3423,535,3784,65154,65154,26944422764540</v>
      </c>
      <c r="AW80">
        <f t="shared" si="482"/>
        <v>475</v>
      </c>
      <c r="AX80">
        <f t="shared" ref="AX80:BK80" si="1019">IFERROR(ROUNDDOWN(IF(LEFT($C80,1)="*",AW80*IF(RIGHT($C80,LEN($C80)-1)="old",AW80,VALUE(RIGHT($C80,LEN($C80)-1))),AW80+IF(RIGHT($C80,LEN($C80)-1)="old",AW80,VALUE(RIGHT($C80,LEN($C80)-1))))/$D$3,0),"")</f>
        <v>478</v>
      </c>
      <c r="AY80" s="7">
        <f t="shared" ref="AY80:BM80" si="1020">IFERROR(IF(AX80-$D80*INT(AX80/$D80)=0,$E80,$F80),"")</f>
        <v>1</v>
      </c>
      <c r="AZ80" t="str">
        <f t="shared" si="558"/>
        <v/>
      </c>
      <c r="BA80" t="str">
        <f t="shared" si="559"/>
        <v>,174,3423,535,3784,65154,65154,26944422764540,478</v>
      </c>
      <c r="BB80" t="str">
        <f t="shared" si="482"/>
        <v/>
      </c>
      <c r="BC80" t="str">
        <f t="shared" ref="BC80:BK80" si="1021">IFERROR(ROUNDDOWN(IF(LEFT($C80,1)="*",BB80*IF(RIGHT($C80,LEN($C80)-1)="old",BB80,VALUE(RIGHT($C80,LEN($C80)-1))),BB80+IF(RIGHT($C80,LEN($C80)-1)="old",BB80,VALUE(RIGHT($C80,LEN($C80)-1))))/$D$3,0),"")</f>
        <v/>
      </c>
      <c r="BD80" s="7" t="str">
        <f t="shared" ref="BD80:BM80" si="1022">IFERROR(IF(BC80-$D80*INT(BC80/$D80)=0,$E80,$F80),"")</f>
        <v/>
      </c>
      <c r="BE80" t="str">
        <f t="shared" si="562"/>
        <v/>
      </c>
      <c r="BF80" t="str">
        <f t="shared" si="563"/>
        <v>,174,3423,535,3784,65154,65154,26944422764540,478</v>
      </c>
      <c r="BG80" t="str">
        <f t="shared" si="482"/>
        <v/>
      </c>
      <c r="BH80" t="str">
        <f t="shared" ref="BH80:BK80" si="1023">IFERROR(ROUNDDOWN(IF(LEFT($C80,1)="*",BG80*IF(RIGHT($C80,LEN($C80)-1)="old",BG80,VALUE(RIGHT($C80,LEN($C80)-1))),BG80+IF(RIGHT($C80,LEN($C80)-1)="old",BG80,VALUE(RIGHT($C80,LEN($C80)-1))))/$D$3,0),"")</f>
        <v/>
      </c>
      <c r="BI80" s="7" t="str">
        <f t="shared" ref="BI80:BM80" si="1024">IFERROR(IF(BH80-$D80*INT(BH80/$D80)=0,$E80,$F80),"")</f>
        <v/>
      </c>
      <c r="BJ80" t="str">
        <f t="shared" si="566"/>
        <v/>
      </c>
      <c r="BK80" t="str">
        <f t="shared" si="567"/>
        <v>,174,3423,535,3784,65154,65154,26944422764540,478</v>
      </c>
    </row>
    <row r="81" spans="1:65" x14ac:dyDescent="0.25">
      <c r="A81" s="6">
        <v>20</v>
      </c>
      <c r="B81" s="6">
        <v>0</v>
      </c>
      <c r="C81" s="6" t="str">
        <f>"*19"</f>
        <v>*19</v>
      </c>
      <c r="D81" s="6">
        <v>23</v>
      </c>
      <c r="E81" s="6">
        <v>2</v>
      </c>
      <c r="F81" s="6">
        <v>3</v>
      </c>
      <c r="G81" s="6"/>
      <c r="H81" s="6"/>
      <c r="I81" s="6" t="str">
        <f>IF(E78=B81,BJ78,"")&amp;IF(F78=B81,BK78,"")&amp;IF(E79=B81,BJ79,"")&amp;IF(F79=B81,BK79,"")&amp;IF(E80=B81,BJ80,"")&amp;IF(F80=B81,BK80,"")</f>
        <v>,9,3,589146691711E+117,5595,23072170391198,26299047368988,3039234081490360,12454,4873,256,493545470522432</v>
      </c>
      <c r="J81" s="6">
        <f>LEN(I81)-LEN(SUBSTITUTE(I81,",",""))</f>
        <v>11</v>
      </c>
      <c r="K81" s="6">
        <f>K77+J81</f>
        <v>122</v>
      </c>
      <c r="L81" s="6" t="str">
        <f>IF(E82=B81,BJ82,"")&amp;IF(F82=B81,BK82,"")&amp;IF(E83=B81,BJ83,"")&amp;IF(F83=B81,BK83,"")&amp;IF(E84=B81,BJ84,"")&amp;IF(F84=B81,BK84,"")</f>
        <v>,7,180,3429,541,3790,65160,65160,26944422764546,484</v>
      </c>
      <c r="M81" s="6">
        <f>LEN(L81)-LEN(SUBSTITUTE(L81,",",""))</f>
        <v>9</v>
      </c>
      <c r="N81" s="6">
        <f t="shared" ref="N81:N84" si="1025">IF(N$4&lt;=$J81,VALUE(SUBSTITUTE(MID($I81,IFERROR(FIND(CHAR(1),SUBSTITUTE($I81,",",CHAR(1),(N$4+1)-1)),1),IFERROR(FIND(CHAR(1),SUBSTITUTE($I81,",",CHAR(1),(N$4+1))),LEN($I81)+1)-IFERROR(FIND(CHAR(1),SUBSTITUTE($I81,",",CHAR(1),(N$4+1)-1)),1)),",","")),"")</f>
        <v>9</v>
      </c>
      <c r="O81" s="6">
        <f t="shared" si="992"/>
        <v>171</v>
      </c>
      <c r="P81" s="6">
        <f t="shared" si="499"/>
        <v>3</v>
      </c>
      <c r="Q81" s="6" t="str">
        <f t="shared" si="535"/>
        <v/>
      </c>
      <c r="R81" s="6" t="str">
        <f t="shared" si="536"/>
        <v>,171</v>
      </c>
      <c r="S81" s="6">
        <f t="shared" ref="S81:AH84" si="1026">IF(S$4&lt;=$J81,VALUE(SUBSTITUTE(MID($I81,IFERROR(FIND(CHAR(1),SUBSTITUTE($I81,",",CHAR(1),(S$4+1)-1)),1),IFERROR(FIND(CHAR(1),SUBSTITUTE($I81,",",CHAR(1),(S$4+1))),LEN($I81)+1)-IFERROR(FIND(CHAR(1),SUBSTITUTE($I81,",",CHAR(1),(S$4+1)-1)),1)),",","")),"")</f>
        <v>3</v>
      </c>
      <c r="T81" s="6">
        <f t="shared" si="993"/>
        <v>57</v>
      </c>
      <c r="U81" s="6">
        <f t="shared" si="533"/>
        <v>3</v>
      </c>
      <c r="V81" s="6" t="str">
        <f t="shared" si="537"/>
        <v/>
      </c>
      <c r="W81" s="6" t="str">
        <f t="shared" si="538"/>
        <v>,171,57</v>
      </c>
      <c r="X81" s="6">
        <f t="shared" si="1026"/>
        <v>5.8914669171100002E+128</v>
      </c>
      <c r="Y81" s="6">
        <f t="shared" ref="Y81:AN81" si="1027">IFERROR(ROUNDDOWN(IF(LEFT($C81,1)="*",X81*IF(RIGHT($C81,LEN($C81)-1)="old",X81,VALUE(RIGHT($C81,LEN($C81)-1))),X81+IF(RIGHT($C81,LEN($C81)-1)="old",X81,VALUE(RIGHT($C81,LEN($C81)-1))))/$D$3,0),"")</f>
        <v>1.1193787142509E+130</v>
      </c>
      <c r="Z81" s="6">
        <f t="shared" ref="Z81:AO81" si="1028">IFERROR(IF(Y81-$D81*INT(Y81/$D81)=0,$E81,$F81),"")</f>
        <v>2</v>
      </c>
      <c r="AA81" s="6" t="str">
        <f t="shared" si="540"/>
        <v>,1,1193787142509E+130</v>
      </c>
      <c r="AB81" s="6" t="str">
        <f t="shared" si="541"/>
        <v>,171,57</v>
      </c>
      <c r="AC81" s="6">
        <f t="shared" si="1026"/>
        <v>5595</v>
      </c>
      <c r="AD81" s="6">
        <f t="shared" ref="AD81:AS81" si="1029">IFERROR(ROUNDDOWN(IF(LEFT($C81,1)="*",AC81*IF(RIGHT($C81,LEN($C81)-1)="old",AC81,VALUE(RIGHT($C81,LEN($C81)-1))),AC81+IF(RIGHT($C81,LEN($C81)-1)="old",AC81,VALUE(RIGHT($C81,LEN($C81)-1))))/$D$3,0),"")</f>
        <v>106305</v>
      </c>
      <c r="AE81" s="6">
        <f t="shared" si="542"/>
        <v>3</v>
      </c>
      <c r="AF81" s="6" t="str">
        <f t="shared" si="543"/>
        <v>,1,1193787142509E+130</v>
      </c>
      <c r="AG81" s="6" t="str">
        <f t="shared" si="544"/>
        <v>,171,57,106305</v>
      </c>
      <c r="AH81" s="6">
        <f t="shared" si="1026"/>
        <v>23072170391198</v>
      </c>
      <c r="AI81" s="6">
        <f t="shared" ref="AI81:AX81" si="1030">IFERROR(ROUNDDOWN(IF(LEFT($C81,1)="*",AH81*IF(RIGHT($C81,LEN($C81)-1)="old",AH81,VALUE(RIGHT($C81,LEN($C81)-1))),AH81+IF(RIGHT($C81,LEN($C81)-1)="old",AH81,VALUE(RIGHT($C81,LEN($C81)-1))))/$D$3,0),"")</f>
        <v>438371237432762</v>
      </c>
      <c r="AJ81" s="6">
        <f t="shared" si="545"/>
        <v>3</v>
      </c>
      <c r="AK81" s="6" t="str">
        <f t="shared" si="546"/>
        <v>,1,1193787142509E+130</v>
      </c>
      <c r="AL81" s="6" t="str">
        <f t="shared" si="547"/>
        <v>,171,57,106305,438371237432762</v>
      </c>
      <c r="AM81" s="6">
        <f t="shared" si="478"/>
        <v>26299047368988</v>
      </c>
      <c r="AN81" s="6">
        <f t="shared" ref="AN81:BC81" si="1031">IFERROR(ROUNDDOWN(IF(LEFT($C81,1)="*",AM81*IF(RIGHT($C81,LEN($C81)-1)="old",AM81,VALUE(RIGHT($C81,LEN($C81)-1))),AM81+IF(RIGHT($C81,LEN($C81)-1)="old",AM81,VALUE(RIGHT($C81,LEN($C81)-1))))/$D$3,0),"")</f>
        <v>499681900010772</v>
      </c>
      <c r="AO81" s="6">
        <f t="shared" si="549"/>
        <v>3</v>
      </c>
      <c r="AP81" s="6" t="str">
        <f t="shared" si="550"/>
        <v>,1,1193787142509E+130</v>
      </c>
      <c r="AQ81" s="6" t="str">
        <f t="shared" si="551"/>
        <v>,171,57,106305,438371237432762,499681900010772</v>
      </c>
      <c r="AR81" s="6">
        <f t="shared" si="478"/>
        <v>3039234081490360</v>
      </c>
      <c r="AS81" s="6">
        <f t="shared" ref="AS81:BK81" si="1032">IFERROR(ROUNDDOWN(IF(LEFT($C81,1)="*",AR81*IF(RIGHT($C81,LEN($C81)-1)="old",AR81,VALUE(RIGHT($C81,LEN($C81)-1))),AR81+IF(RIGHT($C81,LEN($C81)-1)="old",AR81,VALUE(RIGHT($C81,LEN($C81)-1))))/$D$3,0),"")</f>
        <v>5.77454475483168E+16</v>
      </c>
      <c r="AT81" s="6">
        <f t="shared" ref="AT81:BK81" si="1033">IFERROR(IF(AS81-$D81*INT(AS81/$D81)=0,$E81,$F81),"")</f>
        <v>2</v>
      </c>
      <c r="AU81" s="6" t="str">
        <f t="shared" si="554"/>
        <v>,1,1193787142509E+130,57745447548316800</v>
      </c>
      <c r="AV81" s="6" t="str">
        <f t="shared" si="555"/>
        <v>,171,57,106305,438371237432762,499681900010772</v>
      </c>
      <c r="AW81" s="6">
        <f t="shared" si="478"/>
        <v>12454</v>
      </c>
      <c r="AX81" s="6">
        <f t="shared" ref="AX81:BM81" si="1034">IFERROR(ROUNDDOWN(IF(LEFT($C81,1)="*",AW81*IF(RIGHT($C81,LEN($C81)-1)="old",AW81,VALUE(RIGHT($C81,LEN($C81)-1))),AW81+IF(RIGHT($C81,LEN($C81)-1)="old",AW81,VALUE(RIGHT($C81,LEN($C81)-1))))/$D$3,0),"")</f>
        <v>236626</v>
      </c>
      <c r="AY81" s="6">
        <f t="shared" ref="AY81:BK81" si="1035">IFERROR(IF(AX81-$D81*INT(AX81/$D81)=0,$E81,$F81),"")</f>
        <v>3</v>
      </c>
      <c r="AZ81" s="6" t="str">
        <f t="shared" si="558"/>
        <v>,1,1193787142509E+130,57745447548316800</v>
      </c>
      <c r="BA81" s="6" t="str">
        <f t="shared" si="559"/>
        <v>,171,57,106305,438371237432762,499681900010772,236626</v>
      </c>
      <c r="BB81" s="6">
        <f t="shared" si="478"/>
        <v>4873</v>
      </c>
      <c r="BC81" s="6">
        <f t="shared" ref="BC81:BM81" si="1036">IFERROR(ROUNDDOWN(IF(LEFT($C81,1)="*",BB81*IF(RIGHT($C81,LEN($C81)-1)="old",BB81,VALUE(RIGHT($C81,LEN($C81)-1))),BB81+IF(RIGHT($C81,LEN($C81)-1)="old",BB81,VALUE(RIGHT($C81,LEN($C81)-1))))/$D$3,0),"")</f>
        <v>92587</v>
      </c>
      <c r="BD81" s="6">
        <f t="shared" ref="BD81:BK81" si="1037">IFERROR(IF(BC81-$D81*INT(BC81/$D81)=0,$E81,$F81),"")</f>
        <v>3</v>
      </c>
      <c r="BE81" s="6" t="str">
        <f t="shared" si="562"/>
        <v>,1,1193787142509E+130,57745447548316800</v>
      </c>
      <c r="BF81" s="6" t="str">
        <f t="shared" si="563"/>
        <v>,171,57,106305,438371237432762,499681900010772,236626,92587</v>
      </c>
      <c r="BG81" s="6">
        <f t="shared" si="482"/>
        <v>256</v>
      </c>
      <c r="BH81" s="6">
        <f t="shared" ref="BH81:BM81" si="1038">IFERROR(ROUNDDOWN(IF(LEFT($C81,1)="*",BG81*IF(RIGHT($C81,LEN($C81)-1)="old",BG81,VALUE(RIGHT($C81,LEN($C81)-1))),BG81+IF(RIGHT($C81,LEN($C81)-1)="old",BG81,VALUE(RIGHT($C81,LEN($C81)-1))))/$D$3,0),"")</f>
        <v>4864</v>
      </c>
      <c r="BI81" s="6">
        <f t="shared" ref="BI81:BK81" si="1039">IFERROR(IF(BH81-$D81*INT(BH81/$D81)=0,$E81,$F81),"")</f>
        <v>3</v>
      </c>
      <c r="BJ81" s="6" t="str">
        <f t="shared" si="566"/>
        <v>,1,1193787142509E+130,57745447548316800</v>
      </c>
      <c r="BK81" s="6" t="str">
        <f t="shared" si="567"/>
        <v>,171,57,106305,438371237432762,499681900010772,236626,92587,4864</v>
      </c>
      <c r="BL81" s="6"/>
      <c r="BM81" s="6"/>
    </row>
    <row r="82" spans="1:65" x14ac:dyDescent="0.25">
      <c r="A82" s="6"/>
      <c r="B82" s="6">
        <v>1</v>
      </c>
      <c r="C82" s="6" t="str">
        <f>"+6"</f>
        <v>+6</v>
      </c>
      <c r="D82" s="6">
        <v>19</v>
      </c>
      <c r="E82" s="6">
        <v>2</v>
      </c>
      <c r="F82" s="6">
        <v>0</v>
      </c>
      <c r="G82" s="6"/>
      <c r="H82" s="6"/>
      <c r="I82" s="6" t="str">
        <f>IF(E79=B82,BJ79,"")&amp;IF(F79=B82,BK79,"")&amp;IF(E80=B82,BJ80,"")&amp;IF(F80=B82,BK80,"")&amp;IF(E81=B82,BJ81,"")&amp;IF(F81=B82,BK81,"")</f>
        <v>,1,37588689326478E+29,174,3423,535,3784,65154,65154,26944422764540,478</v>
      </c>
      <c r="J82" s="6">
        <f>LEN(I82)-LEN(SUBSTITUTE(I82,",",""))</f>
        <v>10</v>
      </c>
      <c r="K82" s="6">
        <f t="shared" ref="K82:K84" si="1040">K78+J82</f>
        <v>135</v>
      </c>
      <c r="L82" s="6" t="str">
        <f>IF(E83=B82,BJ83,"")&amp;IF(F83=B82,BK83,"")&amp;IF(E84=B82,BJ84,"")&amp;IF(F84=B82,BK84,"")</f>
        <v>,3,33453671255541E+33,5,7588205693801E+109,174,60,106308,438371237432765,499681900010775,236629,92590,4867,4,4</v>
      </c>
      <c r="M82" s="6">
        <f>LEN(L82)-LEN(SUBSTITUTE(L82,",",""))</f>
        <v>14</v>
      </c>
      <c r="N82" s="6">
        <f t="shared" si="1025"/>
        <v>1</v>
      </c>
      <c r="O82" s="6">
        <f t="shared" si="992"/>
        <v>7</v>
      </c>
      <c r="P82" s="6">
        <f t="shared" si="499"/>
        <v>0</v>
      </c>
      <c r="Q82" s="6" t="str">
        <f t="shared" si="535"/>
        <v/>
      </c>
      <c r="R82" s="6" t="str">
        <f t="shared" si="536"/>
        <v>,7</v>
      </c>
      <c r="S82" s="6">
        <f t="shared" si="1026"/>
        <v>3.7588689326478002E+42</v>
      </c>
      <c r="T82" s="6">
        <f t="shared" si="993"/>
        <v>3.7588689326478002E+42</v>
      </c>
      <c r="U82" s="6">
        <f t="shared" si="533"/>
        <v>2</v>
      </c>
      <c r="V82" s="6" t="str">
        <f t="shared" si="537"/>
        <v>,3,7588689326478E+42</v>
      </c>
      <c r="W82" s="6" t="str">
        <f t="shared" si="538"/>
        <v>,7</v>
      </c>
      <c r="X82" s="6">
        <f t="shared" si="1026"/>
        <v>174</v>
      </c>
      <c r="Y82" s="6">
        <f t="shared" ref="Y82:AN82" si="1041">IFERROR(ROUNDDOWN(IF(LEFT($C82,1)="*",X82*IF(RIGHT($C82,LEN($C82)-1)="old",X82,VALUE(RIGHT($C82,LEN($C82)-1))),X82+IF(RIGHT($C82,LEN($C82)-1)="old",X82,VALUE(RIGHT($C82,LEN($C82)-1))))/$D$3,0),"")</f>
        <v>180</v>
      </c>
      <c r="Z82" s="6">
        <f t="shared" ref="Z82:AO82" si="1042">IFERROR(IF(Y82-$D82*INT(Y82/$D82)=0,$E82,$F82),"")</f>
        <v>0</v>
      </c>
      <c r="AA82" s="6" t="str">
        <f t="shared" si="540"/>
        <v>,3,7588689326478E+42</v>
      </c>
      <c r="AB82" s="6" t="str">
        <f t="shared" si="541"/>
        <v>,7,180</v>
      </c>
      <c r="AC82" s="6">
        <f t="shared" si="1026"/>
        <v>3423</v>
      </c>
      <c r="AD82" s="6">
        <f t="shared" ref="AD82:AS82" si="1043">IFERROR(ROUNDDOWN(IF(LEFT($C82,1)="*",AC82*IF(RIGHT($C82,LEN($C82)-1)="old",AC82,VALUE(RIGHT($C82,LEN($C82)-1))),AC82+IF(RIGHT($C82,LEN($C82)-1)="old",AC82,VALUE(RIGHT($C82,LEN($C82)-1))))/$D$3,0),"")</f>
        <v>3429</v>
      </c>
      <c r="AE82" s="6">
        <f t="shared" ref="AE82:AT82" si="1044">IFERROR(IF(AD82-$D82*INT(AD82/$D82)=0,$E82,$F82),"")</f>
        <v>0</v>
      </c>
      <c r="AF82" s="6" t="str">
        <f t="shared" si="543"/>
        <v>,3,7588689326478E+42</v>
      </c>
      <c r="AG82" s="6" t="str">
        <f t="shared" si="544"/>
        <v>,7,180,3429</v>
      </c>
      <c r="AH82" s="6">
        <f t="shared" si="1026"/>
        <v>535</v>
      </c>
      <c r="AI82" s="6">
        <f t="shared" ref="AI82:AX82" si="1045">IFERROR(ROUNDDOWN(IF(LEFT($C82,1)="*",AH82*IF(RIGHT($C82,LEN($C82)-1)="old",AH82,VALUE(RIGHT($C82,LEN($C82)-1))),AH82+IF(RIGHT($C82,LEN($C82)-1)="old",AH82,VALUE(RIGHT($C82,LEN($C82)-1))))/$D$3,0),"")</f>
        <v>541</v>
      </c>
      <c r="AJ82" s="6">
        <f t="shared" ref="AJ82:AY82" si="1046">IFERROR(IF(AI82-$D82*INT(AI82/$D82)=0,$E82,$F82),"")</f>
        <v>0</v>
      </c>
      <c r="AK82" s="6" t="str">
        <f t="shared" si="546"/>
        <v>,3,7588689326478E+42</v>
      </c>
      <c r="AL82" s="6" t="str">
        <f t="shared" si="547"/>
        <v>,7,180,3429,541</v>
      </c>
      <c r="AM82" s="6">
        <f t="shared" si="478"/>
        <v>3784</v>
      </c>
      <c r="AN82" s="6">
        <f t="shared" ref="AN82:BC82" si="1047">IFERROR(ROUNDDOWN(IF(LEFT($C82,1)="*",AM82*IF(RIGHT($C82,LEN($C82)-1)="old",AM82,VALUE(RIGHT($C82,LEN($C82)-1))),AM82+IF(RIGHT($C82,LEN($C82)-1)="old",AM82,VALUE(RIGHT($C82,LEN($C82)-1))))/$D$3,0),"")</f>
        <v>3790</v>
      </c>
      <c r="AO82" s="6">
        <f t="shared" ref="AO82:BD82" si="1048">IFERROR(IF(AN82-$D82*INT(AN82/$D82)=0,$E82,$F82),"")</f>
        <v>0</v>
      </c>
      <c r="AP82" s="6" t="str">
        <f t="shared" si="550"/>
        <v>,3,7588689326478E+42</v>
      </c>
      <c r="AQ82" s="6" t="str">
        <f t="shared" si="551"/>
        <v>,7,180,3429,541,3790</v>
      </c>
      <c r="AR82" s="6">
        <f t="shared" si="478"/>
        <v>65154</v>
      </c>
      <c r="AS82" s="6">
        <f t="shared" ref="AS82:BK82" si="1049">IFERROR(ROUNDDOWN(IF(LEFT($C82,1)="*",AR82*IF(RIGHT($C82,LEN($C82)-1)="old",AR82,VALUE(RIGHT($C82,LEN($C82)-1))),AR82+IF(RIGHT($C82,LEN($C82)-1)="old",AR82,VALUE(RIGHT($C82,LEN($C82)-1))))/$D$3,0),"")</f>
        <v>65160</v>
      </c>
      <c r="AT82" s="6">
        <f t="shared" ref="AT82:BK82" si="1050">IFERROR(IF(AS82-$D82*INT(AS82/$D82)=0,$E82,$F82),"")</f>
        <v>0</v>
      </c>
      <c r="AU82" s="6" t="str">
        <f t="shared" si="554"/>
        <v>,3,7588689326478E+42</v>
      </c>
      <c r="AV82" s="6" t="str">
        <f t="shared" si="555"/>
        <v>,7,180,3429,541,3790,65160</v>
      </c>
      <c r="AW82" s="6">
        <f t="shared" si="478"/>
        <v>65154</v>
      </c>
      <c r="AX82" s="6">
        <f t="shared" ref="AX82:BM82" si="1051">IFERROR(ROUNDDOWN(IF(LEFT($C82,1)="*",AW82*IF(RIGHT($C82,LEN($C82)-1)="old",AW82,VALUE(RIGHT($C82,LEN($C82)-1))),AW82+IF(RIGHT($C82,LEN($C82)-1)="old",AW82,VALUE(RIGHT($C82,LEN($C82)-1))))/$D$3,0),"")</f>
        <v>65160</v>
      </c>
      <c r="AY82" s="6">
        <f t="shared" ref="AY82:BM82" si="1052">IFERROR(IF(AX82-$D82*INT(AX82/$D82)=0,$E82,$F82),"")</f>
        <v>0</v>
      </c>
      <c r="AZ82" s="6" t="str">
        <f t="shared" si="558"/>
        <v>,3,7588689326478E+42</v>
      </c>
      <c r="BA82" s="6" t="str">
        <f t="shared" si="559"/>
        <v>,7,180,3429,541,3790,65160,65160</v>
      </c>
      <c r="BB82" s="6">
        <f t="shared" si="478"/>
        <v>26944422764540</v>
      </c>
      <c r="BC82" s="6">
        <f t="shared" ref="BC82:BM82" si="1053">IFERROR(ROUNDDOWN(IF(LEFT($C82,1)="*",BB82*IF(RIGHT($C82,LEN($C82)-1)="old",BB82,VALUE(RIGHT($C82,LEN($C82)-1))),BB82+IF(RIGHT($C82,LEN($C82)-1)="old",BB82,VALUE(RIGHT($C82,LEN($C82)-1))))/$D$3,0),"")</f>
        <v>26944422764546</v>
      </c>
      <c r="BD82" s="6">
        <f t="shared" ref="BD82:BM82" si="1054">IFERROR(IF(BC82-$D82*INT(BC82/$D82)=0,$E82,$F82),"")</f>
        <v>0</v>
      </c>
      <c r="BE82" s="6" t="str">
        <f t="shared" si="562"/>
        <v>,3,7588689326478E+42</v>
      </c>
      <c r="BF82" s="6" t="str">
        <f t="shared" si="563"/>
        <v>,7,180,3429,541,3790,65160,65160,26944422764546</v>
      </c>
      <c r="BG82" s="6">
        <f t="shared" si="482"/>
        <v>478</v>
      </c>
      <c r="BH82" s="6">
        <f t="shared" ref="BH82:BM82" si="1055">IFERROR(ROUNDDOWN(IF(LEFT($C82,1)="*",BG82*IF(RIGHT($C82,LEN($C82)-1)="old",BG82,VALUE(RIGHT($C82,LEN($C82)-1))),BG82+IF(RIGHT($C82,LEN($C82)-1)="old",BG82,VALUE(RIGHT($C82,LEN($C82)-1))))/$D$3,0),"")</f>
        <v>484</v>
      </c>
      <c r="BI82" s="6">
        <f t="shared" ref="BI82:BM82" si="1056">IFERROR(IF(BH82-$D82*INT(BH82/$D82)=0,$E82,$F82),"")</f>
        <v>0</v>
      </c>
      <c r="BJ82" s="6" t="str">
        <f t="shared" si="566"/>
        <v>,3,7588689326478E+42</v>
      </c>
      <c r="BK82" s="6" t="str">
        <f t="shared" si="567"/>
        <v>,7,180,3429,541,3790,65160,65160,26944422764546,484</v>
      </c>
      <c r="BL82" s="6"/>
      <c r="BM82" s="6"/>
    </row>
    <row r="83" spans="1:65" x14ac:dyDescent="0.25">
      <c r="A83" s="6"/>
      <c r="B83" s="6">
        <v>2</v>
      </c>
      <c r="C83" s="6" t="str">
        <f>"*old"</f>
        <v>*old</v>
      </c>
      <c r="D83" s="6">
        <v>13</v>
      </c>
      <c r="E83" s="6">
        <v>1</v>
      </c>
      <c r="F83" s="6">
        <v>3</v>
      </c>
      <c r="G83" s="6"/>
      <c r="H83" s="6"/>
      <c r="I83" s="6" t="str">
        <f>IF(E80=B83,BJ80,"")&amp;IF(F80=B83,BK80,"")&amp;IF(E81=B83,BJ81,"")&amp;IF(F81=B83,BK81,"")&amp;IF(E82=B83,BJ82,"")&amp;IF(F82=B83,BK82,"")</f>
        <v>,1,1193787142509E+130,57745447548316800,3,7588689326478E+42</v>
      </c>
      <c r="J83" s="6">
        <f>LEN(I83)-LEN(SUBSTITUTE(I83,",",""))</f>
        <v>5</v>
      </c>
      <c r="K83" s="6">
        <f t="shared" si="1040"/>
        <v>29</v>
      </c>
      <c r="L83" s="6" t="str">
        <f>IF(E84=B83,BJ84,"")&amp;IF(F84=B83,BK84,"")</f>
        <v/>
      </c>
      <c r="M83" s="6">
        <f>LEN(L83)-LEN(SUBSTITUTE(L83,",",""))</f>
        <v>0</v>
      </c>
      <c r="N83" s="6">
        <f t="shared" si="1025"/>
        <v>1</v>
      </c>
      <c r="O83" s="6">
        <f t="shared" si="992"/>
        <v>1</v>
      </c>
      <c r="P83" s="6">
        <f t="shared" si="499"/>
        <v>3</v>
      </c>
      <c r="Q83" s="6" t="str">
        <f t="shared" si="535"/>
        <v/>
      </c>
      <c r="R83" s="6" t="str">
        <f t="shared" si="536"/>
        <v>,1</v>
      </c>
      <c r="S83" s="6">
        <f t="shared" si="1026"/>
        <v>1.193787142509E+142</v>
      </c>
      <c r="T83" s="6">
        <f t="shared" si="993"/>
        <v>1.4251277416198E+284</v>
      </c>
      <c r="U83" s="6">
        <f t="shared" si="533"/>
        <v>3</v>
      </c>
      <c r="V83" s="6" t="str">
        <f t="shared" si="537"/>
        <v/>
      </c>
      <c r="W83" s="6" t="str">
        <f t="shared" si="538"/>
        <v>,1,1,4251277416198E+284</v>
      </c>
      <c r="X83" s="6">
        <f t="shared" si="1026"/>
        <v>5.77454475483168E+16</v>
      </c>
      <c r="Y83" s="6">
        <f t="shared" ref="Y83:AN83" si="1057">IFERROR(ROUNDDOWN(IF(LEFT($C83,1)="*",X83*IF(RIGHT($C83,LEN($C83)-1)="old",X83,VALUE(RIGHT($C83,LEN($C83)-1))),X83+IF(RIGHT($C83,LEN($C83)-1)="old",X83,VALUE(RIGHT($C83,LEN($C83)-1))))/$D$3,0),"")</f>
        <v>3.33453671255541E+33</v>
      </c>
      <c r="Z83" s="6">
        <f t="shared" ref="Z83:AO83" si="1058">IFERROR(IF(Y83-$D83*INT(Y83/$D83)=0,$E83,$F83),"")</f>
        <v>1</v>
      </c>
      <c r="AA83" s="6" t="str">
        <f t="shared" si="540"/>
        <v>,3,33453671255541E+33</v>
      </c>
      <c r="AB83" s="6" t="str">
        <f t="shared" si="541"/>
        <v>,1,1,4251277416198E+284</v>
      </c>
      <c r="AC83" s="6">
        <f t="shared" si="1026"/>
        <v>3</v>
      </c>
      <c r="AD83" s="6">
        <f t="shared" ref="AD83:AS83" si="1059">IFERROR(ROUNDDOWN(IF(LEFT($C83,1)="*",AC83*IF(RIGHT($C83,LEN($C83)-1)="old",AC83,VALUE(RIGHT($C83,LEN($C83)-1))),AC83+IF(RIGHT($C83,LEN($C83)-1)="old",AC83,VALUE(RIGHT($C83,LEN($C83)-1))))/$D$3,0),"")</f>
        <v>9</v>
      </c>
      <c r="AE83" s="6">
        <f t="shared" ref="AE83:AT83" si="1060">IFERROR(IF(AD83-$D83*INT(AD83/$D83)=0,$E83,$F83),"")</f>
        <v>3</v>
      </c>
      <c r="AF83" s="6" t="str">
        <f t="shared" si="543"/>
        <v>,3,33453671255541E+33</v>
      </c>
      <c r="AG83" s="6" t="str">
        <f t="shared" si="544"/>
        <v>,1,1,4251277416198E+284,9</v>
      </c>
      <c r="AH83" s="6">
        <f t="shared" si="1026"/>
        <v>7.5886893264779996E+54</v>
      </c>
      <c r="AI83" s="6">
        <f t="shared" ref="AI83:AX83" si="1061">IFERROR(ROUNDDOWN(IF(LEFT($C83,1)="*",AH83*IF(RIGHT($C83,LEN($C83)-1)="old",AH83,VALUE(RIGHT($C83,LEN($C83)-1))),AH83+IF(RIGHT($C83,LEN($C83)-1)="old",AH83,VALUE(RIGHT($C83,LEN($C83)-1))))/$D$3,0),"")</f>
        <v>5.7588205693801097E+109</v>
      </c>
      <c r="AJ83" s="6">
        <f t="shared" ref="AJ83:AY83" si="1062">IFERROR(IF(AI83-$D83*INT(AI83/$D83)=0,$E83,$F83),"")</f>
        <v>1</v>
      </c>
      <c r="AK83" s="6" t="str">
        <f t="shared" si="546"/>
        <v>,3,33453671255541E+33,5,7588205693801E+109</v>
      </c>
      <c r="AL83" s="6" t="str">
        <f t="shared" si="547"/>
        <v>,1,1,4251277416198E+284,9</v>
      </c>
      <c r="AM83" s="6" t="str">
        <f t="shared" si="478"/>
        <v/>
      </c>
      <c r="AN83" s="6" t="str">
        <f t="shared" ref="AN83:BC83" si="1063">IFERROR(ROUNDDOWN(IF(LEFT($C83,1)="*",AM83*IF(RIGHT($C83,LEN($C83)-1)="old",AM83,VALUE(RIGHT($C83,LEN($C83)-1))),AM83+IF(RIGHT($C83,LEN($C83)-1)="old",AM83,VALUE(RIGHT($C83,LEN($C83)-1))))/$D$3,0),"")</f>
        <v/>
      </c>
      <c r="AO83" s="6" t="str">
        <f t="shared" ref="AO83:BD83" si="1064">IFERROR(IF(AN83-$D83*INT(AN83/$D83)=0,$E83,$F83),"")</f>
        <v/>
      </c>
      <c r="AP83" s="6" t="str">
        <f t="shared" si="550"/>
        <v>,3,33453671255541E+33,5,7588205693801E+109</v>
      </c>
      <c r="AQ83" s="6" t="str">
        <f t="shared" si="551"/>
        <v>,1,1,4251277416198E+284,9</v>
      </c>
      <c r="AR83" s="6" t="str">
        <f t="shared" si="478"/>
        <v/>
      </c>
      <c r="AS83" s="6" t="str">
        <f t="shared" ref="AS83:BK83" si="1065">IFERROR(ROUNDDOWN(IF(LEFT($C83,1)="*",AR83*IF(RIGHT($C83,LEN($C83)-1)="old",AR83,VALUE(RIGHT($C83,LEN($C83)-1))),AR83+IF(RIGHT($C83,LEN($C83)-1)="old",AR83,VALUE(RIGHT($C83,LEN($C83)-1))))/$D$3,0),"")</f>
        <v/>
      </c>
      <c r="AT83" s="6" t="str">
        <f t="shared" ref="AT83:BK83" si="1066">IFERROR(IF(AS83-$D83*INT(AS83/$D83)=0,$E83,$F83),"")</f>
        <v/>
      </c>
      <c r="AU83" s="6" t="str">
        <f t="shared" si="554"/>
        <v>,3,33453671255541E+33,5,7588205693801E+109</v>
      </c>
      <c r="AV83" s="6" t="str">
        <f t="shared" si="555"/>
        <v>,1,1,4251277416198E+284,9</v>
      </c>
      <c r="AW83" s="6" t="str">
        <f t="shared" si="478"/>
        <v/>
      </c>
      <c r="AX83" s="6" t="str">
        <f t="shared" ref="AX83:BM83" si="1067">IFERROR(ROUNDDOWN(IF(LEFT($C83,1)="*",AW83*IF(RIGHT($C83,LEN($C83)-1)="old",AW83,VALUE(RIGHT($C83,LEN($C83)-1))),AW83+IF(RIGHT($C83,LEN($C83)-1)="old",AW83,VALUE(RIGHT($C83,LEN($C83)-1))))/$D$3,0),"")</f>
        <v/>
      </c>
      <c r="AY83" s="6" t="str">
        <f t="shared" ref="AY83:BM83" si="1068">IFERROR(IF(AX83-$D83*INT(AX83/$D83)=0,$E83,$F83),"")</f>
        <v/>
      </c>
      <c r="AZ83" s="6" t="str">
        <f t="shared" si="558"/>
        <v>,3,33453671255541E+33,5,7588205693801E+109</v>
      </c>
      <c r="BA83" s="6" t="str">
        <f t="shared" si="559"/>
        <v>,1,1,4251277416198E+284,9</v>
      </c>
      <c r="BB83" s="6" t="str">
        <f t="shared" si="478"/>
        <v/>
      </c>
      <c r="BC83" s="6" t="str">
        <f t="shared" ref="BC83:BM83" si="1069">IFERROR(ROUNDDOWN(IF(LEFT($C83,1)="*",BB83*IF(RIGHT($C83,LEN($C83)-1)="old",BB83,VALUE(RIGHT($C83,LEN($C83)-1))),BB83+IF(RIGHT($C83,LEN($C83)-1)="old",BB83,VALUE(RIGHT($C83,LEN($C83)-1))))/$D$3,0),"")</f>
        <v/>
      </c>
      <c r="BD83" s="6" t="str">
        <f t="shared" ref="BD83:BM83" si="1070">IFERROR(IF(BC83-$D83*INT(BC83/$D83)=0,$E83,$F83),"")</f>
        <v/>
      </c>
      <c r="BE83" s="6" t="str">
        <f t="shared" si="562"/>
        <v>,3,33453671255541E+33,5,7588205693801E+109</v>
      </c>
      <c r="BF83" s="6" t="str">
        <f t="shared" si="563"/>
        <v>,1,1,4251277416198E+284,9</v>
      </c>
      <c r="BG83" s="6" t="str">
        <f t="shared" si="482"/>
        <v/>
      </c>
      <c r="BH83" s="6" t="str">
        <f t="shared" ref="BH83:BM83" si="1071">IFERROR(ROUNDDOWN(IF(LEFT($C83,1)="*",BG83*IF(RIGHT($C83,LEN($C83)-1)="old",BG83,VALUE(RIGHT($C83,LEN($C83)-1))),BG83+IF(RIGHT($C83,LEN($C83)-1)="old",BG83,VALUE(RIGHT($C83,LEN($C83)-1))))/$D$3,0),"")</f>
        <v/>
      </c>
      <c r="BI83" s="6" t="str">
        <f t="shared" ref="BI83:BM83" si="1072">IFERROR(IF(BH83-$D83*INT(BH83/$D83)=0,$E83,$F83),"")</f>
        <v/>
      </c>
      <c r="BJ83" s="6" t="str">
        <f t="shared" si="566"/>
        <v>,3,33453671255541E+33,5,7588205693801E+109</v>
      </c>
      <c r="BK83" s="6" t="str">
        <f t="shared" si="567"/>
        <v>,1,1,4251277416198E+284,9</v>
      </c>
      <c r="BL83" s="6"/>
      <c r="BM83" s="6"/>
    </row>
    <row r="84" spans="1:65" x14ac:dyDescent="0.25">
      <c r="A84" s="6"/>
      <c r="B84" s="6">
        <v>3</v>
      </c>
      <c r="C84" s="6" t="str">
        <f>"+3"</f>
        <v>+3</v>
      </c>
      <c r="D84" s="6">
        <v>17</v>
      </c>
      <c r="E84" s="6">
        <v>0</v>
      </c>
      <c r="F84" s="6">
        <v>1</v>
      </c>
      <c r="G84" s="6"/>
      <c r="H84" s="6"/>
      <c r="I84" s="6" t="str">
        <f>IF(E81=B84,BJ81,"")&amp;IF(F81=B84,BK81,"")&amp;IF(E82=B84,BJ82,"")&amp;IF(F82=B84,BK82,"")&amp;IF(E83=B84,BJ83,"")&amp;IF(F83=B84,BK83,"")</f>
        <v>,171,57,106305,438371237432762,499681900010772,236626,92587,4864,1,1,4251277416198E+284,9</v>
      </c>
      <c r="J84" s="6">
        <f>LEN(I84)-LEN(SUBSTITUTE(I84,",",""))</f>
        <v>12</v>
      </c>
      <c r="K84" s="6">
        <f t="shared" si="1040"/>
        <v>129</v>
      </c>
      <c r="L84" s="6"/>
      <c r="M84" s="6">
        <f>LEN(L84)-LEN(SUBSTITUTE(L84,",",""))</f>
        <v>0</v>
      </c>
      <c r="N84" s="6">
        <f t="shared" si="1025"/>
        <v>171</v>
      </c>
      <c r="O84" s="6">
        <f t="shared" si="992"/>
        <v>174</v>
      </c>
      <c r="P84" s="6">
        <f t="shared" si="499"/>
        <v>1</v>
      </c>
      <c r="Q84" s="6" t="str">
        <f t="shared" si="535"/>
        <v/>
      </c>
      <c r="R84" s="6" t="str">
        <f t="shared" si="536"/>
        <v>,174</v>
      </c>
      <c r="S84" s="6">
        <f t="shared" si="1026"/>
        <v>57</v>
      </c>
      <c r="T84" s="6">
        <f t="shared" si="993"/>
        <v>60</v>
      </c>
      <c r="U84" s="6">
        <f t="shared" si="533"/>
        <v>1</v>
      </c>
      <c r="V84" s="6" t="str">
        <f t="shared" si="537"/>
        <v/>
      </c>
      <c r="W84" s="6" t="str">
        <f t="shared" si="538"/>
        <v>,174,60</v>
      </c>
      <c r="X84" s="6">
        <f t="shared" si="1026"/>
        <v>106305</v>
      </c>
      <c r="Y84" s="6">
        <f t="shared" ref="Y84:AN84" si="1073">IFERROR(ROUNDDOWN(IF(LEFT($C84,1)="*",X84*IF(RIGHT($C84,LEN($C84)-1)="old",X84,VALUE(RIGHT($C84,LEN($C84)-1))),X84+IF(RIGHT($C84,LEN($C84)-1)="old",X84,VALUE(RIGHT($C84,LEN($C84)-1))))/$D$3,0),"")</f>
        <v>106308</v>
      </c>
      <c r="Z84" s="6">
        <f t="shared" ref="Z84:AO84" si="1074">IFERROR(IF(Y84-$D84*INT(Y84/$D84)=0,$E84,$F84),"")</f>
        <v>1</v>
      </c>
      <c r="AA84" s="6" t="str">
        <f t="shared" si="540"/>
        <v/>
      </c>
      <c r="AB84" s="6" t="str">
        <f t="shared" si="541"/>
        <v>,174,60,106308</v>
      </c>
      <c r="AC84" s="6">
        <f t="shared" si="1026"/>
        <v>438371237432762</v>
      </c>
      <c r="AD84" s="6">
        <f t="shared" ref="AD84:AS84" si="1075">IFERROR(ROUNDDOWN(IF(LEFT($C84,1)="*",AC84*IF(RIGHT($C84,LEN($C84)-1)="old",AC84,VALUE(RIGHT($C84,LEN($C84)-1))),AC84+IF(RIGHT($C84,LEN($C84)-1)="old",AC84,VALUE(RIGHT($C84,LEN($C84)-1))))/$D$3,0),"")</f>
        <v>438371237432765</v>
      </c>
      <c r="AE84" s="6">
        <f t="shared" ref="AE84:AT84" si="1076">IFERROR(IF(AD84-$D84*INT(AD84/$D84)=0,$E84,$F84),"")</f>
        <v>1</v>
      </c>
      <c r="AF84" s="6" t="str">
        <f t="shared" si="543"/>
        <v/>
      </c>
      <c r="AG84" s="6" t="str">
        <f t="shared" si="544"/>
        <v>,174,60,106308,438371237432765</v>
      </c>
      <c r="AH84" s="6">
        <f t="shared" si="1026"/>
        <v>499681900010772</v>
      </c>
      <c r="AI84" s="6">
        <f t="shared" ref="AI84:AX84" si="1077">IFERROR(ROUNDDOWN(IF(LEFT($C84,1)="*",AH84*IF(RIGHT($C84,LEN($C84)-1)="old",AH84,VALUE(RIGHT($C84,LEN($C84)-1))),AH84+IF(RIGHT($C84,LEN($C84)-1)="old",AH84,VALUE(RIGHT($C84,LEN($C84)-1))))/$D$3,0),"")</f>
        <v>499681900010775</v>
      </c>
      <c r="AJ84" s="6">
        <f t="shared" ref="AJ84:AY84" si="1078">IFERROR(IF(AI84-$D84*INT(AI84/$D84)=0,$E84,$F84),"")</f>
        <v>1</v>
      </c>
      <c r="AK84" s="6" t="str">
        <f t="shared" si="546"/>
        <v/>
      </c>
      <c r="AL84" s="6" t="str">
        <f t="shared" si="547"/>
        <v>,174,60,106308,438371237432765,499681900010775</v>
      </c>
      <c r="AM84" s="6">
        <f t="shared" si="478"/>
        <v>236626</v>
      </c>
      <c r="AN84" s="6">
        <f t="shared" ref="AN84:BC84" si="1079">IFERROR(ROUNDDOWN(IF(LEFT($C84,1)="*",AM84*IF(RIGHT($C84,LEN($C84)-1)="old",AM84,VALUE(RIGHT($C84,LEN($C84)-1))),AM84+IF(RIGHT($C84,LEN($C84)-1)="old",AM84,VALUE(RIGHT($C84,LEN($C84)-1))))/$D$3,0),"")</f>
        <v>236629</v>
      </c>
      <c r="AO84" s="6">
        <f t="shared" ref="AO84:BD84" si="1080">IFERROR(IF(AN84-$D84*INT(AN84/$D84)=0,$E84,$F84),"")</f>
        <v>1</v>
      </c>
      <c r="AP84" s="6" t="str">
        <f t="shared" si="550"/>
        <v/>
      </c>
      <c r="AQ84" s="6" t="str">
        <f t="shared" si="551"/>
        <v>,174,60,106308,438371237432765,499681900010775,236629</v>
      </c>
      <c r="AR84" s="6">
        <f t="shared" si="478"/>
        <v>92587</v>
      </c>
      <c r="AS84" s="6">
        <f t="shared" ref="AS84:BK84" si="1081">IFERROR(ROUNDDOWN(IF(LEFT($C84,1)="*",AR84*IF(RIGHT($C84,LEN($C84)-1)="old",AR84,VALUE(RIGHT($C84,LEN($C84)-1))),AR84+IF(RIGHT($C84,LEN($C84)-1)="old",AR84,VALUE(RIGHT($C84,LEN($C84)-1))))/$D$3,0),"")</f>
        <v>92590</v>
      </c>
      <c r="AT84" s="6">
        <f t="shared" ref="AT84:BK84" si="1082">IFERROR(IF(AS84-$D84*INT(AS84/$D84)=0,$E84,$F84),"")</f>
        <v>1</v>
      </c>
      <c r="AU84" s="6" t="str">
        <f t="shared" si="554"/>
        <v/>
      </c>
      <c r="AV84" s="6" t="str">
        <f t="shared" si="555"/>
        <v>,174,60,106308,438371237432765,499681900010775,236629,92590</v>
      </c>
      <c r="AW84" s="6">
        <f t="shared" si="478"/>
        <v>4864</v>
      </c>
      <c r="AX84" s="6">
        <f t="shared" ref="AX84:BM84" si="1083">IFERROR(ROUNDDOWN(IF(LEFT($C84,1)="*",AW84*IF(RIGHT($C84,LEN($C84)-1)="old",AW84,VALUE(RIGHT($C84,LEN($C84)-1))),AW84+IF(RIGHT($C84,LEN($C84)-1)="old",AW84,VALUE(RIGHT($C84,LEN($C84)-1))))/$D$3,0),"")</f>
        <v>4867</v>
      </c>
      <c r="AY84" s="6">
        <f t="shared" ref="AY84:BM84" si="1084">IFERROR(IF(AX84-$D84*INT(AX84/$D84)=0,$E84,$F84),"")</f>
        <v>1</v>
      </c>
      <c r="AZ84" s="6" t="str">
        <f t="shared" si="558"/>
        <v/>
      </c>
      <c r="BA84" s="6" t="str">
        <f t="shared" si="559"/>
        <v>,174,60,106308,438371237432765,499681900010775,236629,92590,4867</v>
      </c>
      <c r="BB84" s="6">
        <f t="shared" si="478"/>
        <v>1</v>
      </c>
      <c r="BC84" s="6">
        <f t="shared" ref="BC84:BM84" si="1085">IFERROR(ROUNDDOWN(IF(LEFT($C84,1)="*",BB84*IF(RIGHT($C84,LEN($C84)-1)="old",BB84,VALUE(RIGHT($C84,LEN($C84)-1))),BB84+IF(RIGHT($C84,LEN($C84)-1)="old",BB84,VALUE(RIGHT($C84,LEN($C84)-1))))/$D$3,0),"")</f>
        <v>4</v>
      </c>
      <c r="BD84" s="6">
        <f t="shared" ref="BD84:BM84" si="1086">IFERROR(IF(BC84-$D84*INT(BC84/$D84)=0,$E84,$F84),"")</f>
        <v>1</v>
      </c>
      <c r="BE84" s="6" t="str">
        <f t="shared" si="562"/>
        <v/>
      </c>
      <c r="BF84" s="6" t="str">
        <f t="shared" si="563"/>
        <v>,174,60,106308,438371237432765,499681900010775,236629,92590,4867,4</v>
      </c>
      <c r="BG84" s="6">
        <f t="shared" si="482"/>
        <v>1</v>
      </c>
      <c r="BH84" s="6">
        <f t="shared" ref="BH84:BM84" si="1087">IFERROR(ROUNDDOWN(IF(LEFT($C84,1)="*",BG84*IF(RIGHT($C84,LEN($C84)-1)="old",BG84,VALUE(RIGHT($C84,LEN($C84)-1))),BG84+IF(RIGHT($C84,LEN($C84)-1)="old",BG84,VALUE(RIGHT($C84,LEN($C84)-1))))/$D$3,0),"")</f>
        <v>4</v>
      </c>
      <c r="BI84" s="6">
        <f t="shared" ref="BI84:BM84" si="1088">IFERROR(IF(BH84-$D84*INT(BH84/$D84)=0,$E84,$F84),"")</f>
        <v>1</v>
      </c>
      <c r="BJ84" s="6" t="str">
        <f t="shared" si="566"/>
        <v/>
      </c>
      <c r="BK84" s="6" t="str">
        <f t="shared" si="567"/>
        <v>,174,60,106308,438371237432765,499681900010775,236629,92590,4867,4,4</v>
      </c>
      <c r="BL84" s="6"/>
      <c r="BM84" s="6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</vt:lpstr>
      <vt:lpstr>11 1st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Sjörling</dc:creator>
  <cp:lastModifiedBy>Håkan Sjörling</cp:lastModifiedBy>
  <dcterms:created xsi:type="dcterms:W3CDTF">2022-12-10T13:17:24Z</dcterms:created>
  <dcterms:modified xsi:type="dcterms:W3CDTF">2022-12-11T16:50:01Z</dcterms:modified>
</cp:coreProperties>
</file>