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tru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nf" sheetId="1" state="visible" r:id="rId2"/>
    <sheet name="01" sheetId="2" state="visible" r:id="rId3"/>
    <sheet name="02" sheetId="3" state="visible" r:id="rId4"/>
    <sheet name="03" sheetId="4" state="visible" r:id="rId5"/>
    <sheet name="04" sheetId="5" state="visible" r:id="rId6"/>
    <sheet name="05" sheetId="6" state="visible" r:id="rId7"/>
    <sheet name="06" sheetId="7" state="visible" r:id="rId8"/>
    <sheet name="07" sheetId="8" state="visible" r:id="rId9"/>
    <sheet name="08" sheetId="9" state="visible" r:id="rId10"/>
    <sheet name="09" sheetId="10" state="visible" r:id="rId11"/>
    <sheet name="10" sheetId="11" state="visible" r:id="rId12"/>
    <sheet name="11" sheetId="12" state="visible" r:id="rId13"/>
    <sheet name="12" sheetId="13" state="visible" r:id="rId14"/>
  </sheets>
  <definedNames>
    <definedName function="false" hidden="false" name="Pause" vbProcedure="false">Conf!$B$2</definedName>
    <definedName function="false" hidden="false" name="Regelarbeitszeit_ende" vbProcedure="false">Conf!$B$4</definedName>
    <definedName function="false" hidden="false" name="Regelarbeitszeit_start" vbProcedure="false">Conf!$B$3</definedName>
    <definedName function="false" hidden="false" name="Sekunde" vbProcedure="false">Conf!$B$11</definedName>
    <definedName function="false" hidden="false" name="Tag" vbProcedure="false">Conf!$B$12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<sst xmlns="http://schemas.openxmlformats.org/spreadsheetml/2006/main" count="329" uniqueCount="49">
  <si>
    <t xml:space="preserve">Übertrag Voriges Jahr</t>
  </si>
  <si>
    <t xml:space="preserve">Urlaub Vohrjahr</t>
  </si>
  <si>
    <t xml:space="preserve">Urlaubsanspruch</t>
  </si>
  <si>
    <t xml:space="preserve">Pause</t>
  </si>
  <si>
    <t xml:space="preserve">Regelarbeitszeit start</t>
  </si>
  <si>
    <t xml:space="preserve">Regelarbeitszeit ende</t>
  </si>
  <si>
    <t xml:space="preserve">RZ</t>
  </si>
  <si>
    <t xml:space="preserve">FA</t>
  </si>
  <si>
    <t xml:space="preserve">Stunden 00:00</t>
  </si>
  <si>
    <t xml:space="preserve">Voller Tag</t>
  </si>
  <si>
    <t xml:space="preserve">½ Tag</t>
  </si>
  <si>
    <t xml:space="preserve">Total</t>
  </si>
  <si>
    <t xml:space="preserve">U</t>
  </si>
  <si>
    <t xml:space="preserve">Stunden 08:00</t>
  </si>
  <si>
    <t xml:space="preserve">Genommener Urlaub:</t>
  </si>
  <si>
    <t xml:space="preserve">F</t>
  </si>
  <si>
    <t xml:space="preserve">RestUrlaub</t>
  </si>
  <si>
    <t xml:space="preserve">T</t>
  </si>
  <si>
    <t xml:space="preserve">ÜStunden -08:00</t>
  </si>
  <si>
    <t xml:space="preserve">Sekunde</t>
  </si>
  <si>
    <t xml:space="preserve">Tag</t>
  </si>
  <si>
    <t xml:space="preserve">Überstunden</t>
  </si>
  <si>
    <t xml:space="preserve">Pausen</t>
  </si>
  <si>
    <t xml:space="preserve">Stunden</t>
  </si>
  <si>
    <t xml:space="preserve">Nav1</t>
  </si>
  <si>
    <t xml:space="preserve">FZ-AusG</t>
  </si>
  <si>
    <t xml:space="preserve">Zeit</t>
  </si>
  <si>
    <t xml:space="preserve">Start1</t>
  </si>
  <si>
    <t xml:space="preserve">Ende1</t>
  </si>
  <si>
    <t xml:space="preserve">Start2</t>
  </si>
  <si>
    <t xml:space="preserve">Besipiel Für Urlaub:</t>
  </si>
  <si>
    <t xml:space="preserve">Achtung: die Navision Monatsübersicht zeigt Urlaub als Abwesenheit an. Die Zeiterfassung als Arbeit.</t>
  </si>
  <si>
    <t xml:space="preserve">Urlaub</t>
  </si>
  <si>
    <t xml:space="preserve">Besipiel Für ½ Urlaub:</t>
  </si>
  <si>
    <t xml:space="preserve">Besipiel Für Krank:</t>
  </si>
  <si>
    <t xml:space="preserve">Nvision Zeigt Krank als Abwesenheit an: </t>
  </si>
  <si>
    <t xml:space="preserve">Krank</t>
  </si>
  <si>
    <t xml:space="preserve">Besipiel Für Überstudnen Abbau</t>
  </si>
  <si>
    <t xml:space="preserve">Sonderzeilen ab Pause Koppieren. </t>
  </si>
  <si>
    <t xml:space="preserve">Ende2</t>
  </si>
  <si>
    <t xml:space="preserve">Start3</t>
  </si>
  <si>
    <t xml:space="preserve">Ende3</t>
  </si>
  <si>
    <t xml:space="preserve">Zeit1</t>
  </si>
  <si>
    <t xml:space="preserve">Zeit2</t>
  </si>
  <si>
    <t xml:space="preserve">Zeit3</t>
  </si>
  <si>
    <t xml:space="preserve">SOLL</t>
  </si>
  <si>
    <t xml:space="preserve">GEBUCHT</t>
  </si>
  <si>
    <t xml:space="preserve">IST</t>
  </si>
  <si>
    <t xml:space="preserve">NAVZEITEN</t>
  </si>
</sst>
</file>

<file path=xl/styles.xml><?xml version="1.0" encoding="utf-8"?>
<styleSheet xmlns="http://schemas.openxmlformats.org/spreadsheetml/2006/main">
  <numFmts count="11">
    <numFmt numFmtId="164" formatCode="General"/>
    <numFmt numFmtId="165" formatCode="[h]:mm"/>
    <numFmt numFmtId="166" formatCode="[$-407]hh:mm"/>
    <numFmt numFmtId="167" formatCode="hh:mm:ss"/>
    <numFmt numFmtId="168" formatCode="General"/>
    <numFmt numFmtId="169" formatCode="[hh]:mm:ss"/>
    <numFmt numFmtId="170" formatCode="hh:mm;[RED]\-hh:mm"/>
    <numFmt numFmtId="171" formatCode="hh:mm"/>
    <numFmt numFmtId="172" formatCode="[h]:mm;[RED]\-[h]:mm"/>
    <numFmt numFmtId="173" formatCode="ddd&quot;, &quot;d/\ mmm"/>
    <numFmt numFmtId="174" formatCode="[h]:mm;[RED]\-[h]:mm\ "/>
  </numFmts>
  <fonts count="7">
    <font>
      <sz val="11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2"/>
      <charset val="1"/>
    </font>
    <font>
      <b val="true"/>
      <u val="single"/>
      <sz val="11"/>
      <color rgb="FF000000"/>
      <name val="Arial"/>
      <family val="2"/>
      <charset val="1"/>
    </font>
    <font>
      <b val="true"/>
      <sz val="11"/>
      <color rgb="FF999999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E6E2E2"/>
        <bgColor rgb="FFDDDDDD"/>
      </patternFill>
    </fill>
    <fill>
      <patternFill patternType="solid">
        <fgColor rgb="FFB4C7DC"/>
        <bgColor rgb="FF99CCFF"/>
      </patternFill>
    </fill>
    <fill>
      <patternFill patternType="solid">
        <fgColor rgb="FFDDDDDD"/>
        <bgColor rgb="FFE6E2E2"/>
      </patternFill>
    </fill>
    <fill>
      <patternFill patternType="solid">
        <fgColor rgb="FFFFFFA6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BBE33D"/>
        <bgColor rgb="FFE8F2A1"/>
      </patternFill>
    </fill>
    <fill>
      <patternFill patternType="solid">
        <fgColor rgb="FFE8F2A1"/>
        <bgColor rgb="FFFFFFA6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5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1" fontId="0" fillId="4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2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3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2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8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00">
    <dxf>
      <font>
        <name val="Arial"/>
        <charset val="1"/>
        <family val="0"/>
        <color rgb="FF000000"/>
        <sz val="11"/>
      </font>
    </dxf>
    <dxf>
      <font>
        <name val="Arial"/>
        <charset val="1"/>
        <family val="0"/>
        <b val="0"/>
        <i val="0"/>
        <color rgb="FF333333"/>
        <sz val="10"/>
      </font>
      <fill>
        <patternFill>
          <bgColor rgb="FFFFFFCC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name val="Arial"/>
        <charset val="1"/>
        <family val="0"/>
        <b val="0"/>
        <i val="0"/>
        <color rgb="FF333333"/>
        <sz val="10"/>
      </font>
      <fill>
        <patternFill>
          <bgColor rgb="FFFFFFCC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name val="Arial"/>
        <charset val="1"/>
        <family val="0"/>
        <b val="0"/>
        <i val="0"/>
        <color rgb="FF333333"/>
        <sz val="10"/>
      </font>
      <fill>
        <patternFill>
          <bgColor rgb="FFFFFFCC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name val="Arial"/>
        <charset val="1"/>
        <family val="0"/>
        <b val="0"/>
        <i val="0"/>
        <color rgb="FF333333"/>
        <sz val="10"/>
      </font>
      <fill>
        <patternFill>
          <bgColor rgb="FFFFFFCC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name val="Arial"/>
        <charset val="1"/>
        <family val="0"/>
        <b val="0"/>
        <i val="0"/>
        <color rgb="FF333333"/>
        <sz val="10"/>
      </font>
      <fill>
        <patternFill>
          <bgColor rgb="FFFFFFCC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name val="Arial"/>
        <charset val="1"/>
        <family val="0"/>
        <b val="0"/>
        <i val="0"/>
        <color rgb="FF333333"/>
        <sz val="10"/>
      </font>
      <fill>
        <patternFill>
          <bgColor rgb="FFFFFFCC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name val="Arial"/>
        <charset val="1"/>
        <family val="0"/>
        <b val="0"/>
        <i val="0"/>
        <color rgb="FF333333"/>
        <sz val="10"/>
      </font>
      <fill>
        <patternFill>
          <bgColor rgb="FFFFFFCC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name val="Arial"/>
        <charset val="1"/>
        <family val="0"/>
        <color rgb="FF000000"/>
        <sz val="11"/>
      </font>
    </dxf>
    <dxf>
      <font>
        <name val="Arial"/>
        <charset val="1"/>
        <family val="0"/>
        <color rgb="FFCC0000"/>
        <sz val="11"/>
      </font>
      <fill>
        <patternFill>
          <bgColor rgb="FFFFCCCC"/>
        </patternFill>
      </fill>
    </dxf>
    <dxf>
      <font>
        <name val="Arial"/>
        <charset val="1"/>
        <family val="0"/>
        <color rgb="FF000000"/>
        <sz val="11"/>
      </font>
    </dxf>
    <dxf>
      <font>
        <name val="Arial"/>
        <charset val="1"/>
        <family val="0"/>
        <b val="0"/>
        <i val="0"/>
        <color rgb="FF333333"/>
        <sz val="10"/>
      </font>
      <fill>
        <patternFill>
          <bgColor rgb="FFFFFFCC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name val="Arial"/>
        <charset val="1"/>
        <family val="0"/>
        <b val="0"/>
        <i val="0"/>
        <color rgb="FF333333"/>
        <sz val="10"/>
      </font>
      <fill>
        <patternFill>
          <bgColor rgb="FFFFFFCC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name val="Arial"/>
        <charset val="1"/>
        <family val="0"/>
        <b val="0"/>
        <i val="0"/>
        <color rgb="FF333333"/>
        <sz val="10"/>
      </font>
      <fill>
        <patternFill>
          <bgColor rgb="FFFFFFCC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name val="Arial"/>
        <charset val="1"/>
        <family val="0"/>
        <b val="0"/>
        <i val="0"/>
        <color rgb="FF333333"/>
        <sz val="10"/>
      </font>
      <fill>
        <patternFill>
          <bgColor rgb="FFFFFFCC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name val="Arial"/>
        <charset val="1"/>
        <family val="0"/>
        <color rgb="FF000000"/>
        <sz val="11"/>
      </font>
    </dxf>
    <dxf>
      <font>
        <name val="Arial"/>
        <charset val="1"/>
        <family val="0"/>
        <color rgb="FFCC0000"/>
        <sz val="11"/>
      </font>
      <fill>
        <patternFill>
          <bgColor rgb="FFFFCCCC"/>
        </patternFill>
      </fill>
    </dxf>
    <dxf>
      <font>
        <name val="Arial"/>
        <charset val="1"/>
        <family val="0"/>
        <color rgb="FF000000"/>
        <sz val="11"/>
      </font>
    </dxf>
    <dxf>
      <font>
        <name val="Arial"/>
        <charset val="1"/>
        <family val="0"/>
        <b val="0"/>
        <i val="0"/>
        <color rgb="FF333333"/>
        <sz val="10"/>
      </font>
      <fill>
        <patternFill>
          <bgColor rgb="FFFFFFCC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name val="Arial"/>
        <charset val="1"/>
        <family val="0"/>
        <b val="0"/>
        <i val="0"/>
        <color rgb="FF333333"/>
        <sz val="10"/>
      </font>
      <fill>
        <patternFill>
          <bgColor rgb="FFFFFFCC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name val="Arial"/>
        <charset val="1"/>
        <family val="0"/>
        <b val="0"/>
        <i val="0"/>
        <color rgb="FF333333"/>
        <sz val="10"/>
      </font>
      <fill>
        <patternFill>
          <bgColor rgb="FFFFFFCC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name val="Arial"/>
        <charset val="1"/>
        <family val="0"/>
        <b val="0"/>
        <i val="0"/>
        <color rgb="FF333333"/>
        <sz val="10"/>
      </font>
      <fill>
        <patternFill>
          <bgColor rgb="FFFFFFCC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name val="Arial"/>
        <charset val="1"/>
        <family val="0"/>
        <color rgb="FF000000"/>
        <sz val="11"/>
      </font>
    </dxf>
    <dxf>
      <font>
        <name val="Arial"/>
        <charset val="1"/>
        <family val="0"/>
        <color rgb="FFCC0000"/>
        <sz val="11"/>
      </font>
      <fill>
        <patternFill>
          <bgColor rgb="FFFFCCCC"/>
        </patternFill>
      </fill>
    </dxf>
    <dxf>
      <font>
        <name val="Arial"/>
        <charset val="1"/>
        <family val="0"/>
        <color rgb="FF000000"/>
        <sz val="11"/>
      </font>
    </dxf>
    <dxf>
      <font>
        <name val="Arial"/>
        <charset val="1"/>
        <family val="0"/>
        <b val="0"/>
        <i val="0"/>
        <color rgb="FF333333"/>
        <sz val="10"/>
      </font>
      <fill>
        <patternFill>
          <bgColor rgb="FFFFFFCC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name val="Arial"/>
        <charset val="1"/>
        <family val="0"/>
        <b val="0"/>
        <i val="0"/>
        <color rgb="FF333333"/>
        <sz val="10"/>
      </font>
      <fill>
        <patternFill>
          <bgColor rgb="FFFFFFCC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name val="Arial"/>
        <charset val="1"/>
        <family val="0"/>
        <b val="0"/>
        <i val="0"/>
        <color rgb="FF333333"/>
        <sz val="10"/>
      </font>
      <fill>
        <patternFill>
          <bgColor rgb="FFFFFFCC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name val="Arial"/>
        <charset val="1"/>
        <family val="0"/>
        <b val="0"/>
        <i val="0"/>
        <color rgb="FF333333"/>
        <sz val="10"/>
      </font>
      <fill>
        <patternFill>
          <bgColor rgb="FFFFFFCC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name val="Arial"/>
        <charset val="1"/>
        <family val="0"/>
        <color rgb="FF000000"/>
        <sz val="11"/>
      </font>
    </dxf>
    <dxf>
      <font>
        <name val="Arial"/>
        <charset val="1"/>
        <family val="0"/>
        <color rgb="FFCC0000"/>
        <sz val="11"/>
      </font>
      <fill>
        <patternFill>
          <bgColor rgb="FFFFCCCC"/>
        </patternFill>
      </fill>
    </dxf>
    <dxf>
      <font>
        <name val="Arial"/>
        <charset val="1"/>
        <family val="0"/>
        <color rgb="FF000000"/>
        <sz val="11"/>
      </font>
    </dxf>
    <dxf>
      <font>
        <name val="Arial"/>
        <charset val="1"/>
        <family val="0"/>
        <b val="0"/>
        <i val="0"/>
        <color rgb="FF333333"/>
        <sz val="10"/>
      </font>
      <fill>
        <patternFill>
          <bgColor rgb="FFFFFFCC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name val="Arial"/>
        <charset val="1"/>
        <family val="0"/>
        <b val="0"/>
        <i val="0"/>
        <color rgb="FF333333"/>
        <sz val="10"/>
      </font>
      <fill>
        <patternFill>
          <bgColor rgb="FFFFFFCC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name val="Arial"/>
        <charset val="1"/>
        <family val="0"/>
        <b val="0"/>
        <i val="0"/>
        <color rgb="FF333333"/>
        <sz val="10"/>
      </font>
      <fill>
        <patternFill>
          <bgColor rgb="FFFFFFCC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name val="Arial"/>
        <charset val="1"/>
        <family val="0"/>
        <b val="0"/>
        <i val="0"/>
        <color rgb="FF333333"/>
        <sz val="10"/>
      </font>
      <fill>
        <patternFill>
          <bgColor rgb="FFFFFFCC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name val="Arial"/>
        <charset val="1"/>
        <family val="0"/>
        <color rgb="FF000000"/>
        <sz val="11"/>
      </font>
    </dxf>
    <dxf>
      <font>
        <name val="Arial"/>
        <charset val="1"/>
        <family val="0"/>
        <color rgb="FFCC0000"/>
        <sz val="11"/>
      </font>
      <fill>
        <patternFill>
          <bgColor rgb="FFFFCCCC"/>
        </patternFill>
      </fill>
    </dxf>
    <dxf>
      <font>
        <name val="Arial"/>
        <charset val="1"/>
        <family val="0"/>
        <color rgb="FF000000"/>
        <sz val="11"/>
      </font>
    </dxf>
    <dxf>
      <font>
        <name val="Arial"/>
        <charset val="1"/>
        <family val="0"/>
        <b val="0"/>
        <i val="0"/>
        <color rgb="FF333333"/>
        <sz val="10"/>
      </font>
      <fill>
        <patternFill>
          <bgColor rgb="FFFFFFCC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name val="Arial"/>
        <charset val="1"/>
        <family val="0"/>
        <b val="0"/>
        <i val="0"/>
        <color rgb="FF333333"/>
        <sz val="10"/>
      </font>
      <fill>
        <patternFill>
          <bgColor rgb="FFFFFFCC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name val="Arial"/>
        <charset val="1"/>
        <family val="0"/>
        <b val="0"/>
        <i val="0"/>
        <color rgb="FF333333"/>
        <sz val="10"/>
      </font>
      <fill>
        <patternFill>
          <bgColor rgb="FFFFFFCC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name val="Arial"/>
        <charset val="1"/>
        <family val="0"/>
        <b val="0"/>
        <i val="0"/>
        <color rgb="FF333333"/>
        <sz val="10"/>
      </font>
      <fill>
        <patternFill>
          <bgColor rgb="FFFFFFCC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name val="Arial"/>
        <charset val="1"/>
        <family val="0"/>
        <color rgb="FF000000"/>
        <sz val="11"/>
      </font>
    </dxf>
    <dxf>
      <font>
        <name val="Arial"/>
        <charset val="1"/>
        <family val="0"/>
        <color rgb="FFCC0000"/>
        <sz val="11"/>
      </font>
      <fill>
        <patternFill>
          <bgColor rgb="FFFFCCCC"/>
        </patternFill>
      </fill>
    </dxf>
    <dxf>
      <font>
        <name val="Arial"/>
        <charset val="1"/>
        <family val="0"/>
        <color rgb="FF000000"/>
        <sz val="11"/>
      </font>
    </dxf>
    <dxf>
      <font>
        <name val="Arial"/>
        <charset val="1"/>
        <family val="0"/>
        <b val="0"/>
        <i val="0"/>
        <color rgb="FF333333"/>
        <sz val="10"/>
      </font>
      <fill>
        <patternFill>
          <bgColor rgb="FFFFFFCC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name val="Arial"/>
        <charset val="1"/>
        <family val="0"/>
        <b val="0"/>
        <i val="0"/>
        <color rgb="FF333333"/>
        <sz val="10"/>
      </font>
      <fill>
        <patternFill>
          <bgColor rgb="FFFFFFCC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name val="Arial"/>
        <charset val="1"/>
        <family val="0"/>
        <b val="0"/>
        <i val="0"/>
        <color rgb="FF333333"/>
        <sz val="10"/>
      </font>
      <fill>
        <patternFill>
          <bgColor rgb="FFFFFFCC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name val="Arial"/>
        <charset val="1"/>
        <family val="0"/>
        <b val="0"/>
        <i val="0"/>
        <color rgb="FF333333"/>
        <sz val="10"/>
      </font>
      <fill>
        <patternFill>
          <bgColor rgb="FFFFFFCC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name val="Arial"/>
        <charset val="1"/>
        <family val="0"/>
        <color rgb="FF000000"/>
        <sz val="11"/>
      </font>
    </dxf>
    <dxf>
      <font>
        <name val="Arial"/>
        <charset val="1"/>
        <family val="0"/>
        <color rgb="FFCC0000"/>
        <sz val="11"/>
      </font>
      <fill>
        <patternFill>
          <bgColor rgb="FFFFCCCC"/>
        </patternFill>
      </fill>
    </dxf>
    <dxf>
      <font>
        <name val="Arial"/>
        <charset val="1"/>
        <family val="0"/>
        <color rgb="FF000000"/>
        <sz val="11"/>
      </font>
    </dxf>
    <dxf>
      <font>
        <name val="Arial"/>
        <charset val="1"/>
        <family val="0"/>
        <b val="0"/>
        <i val="0"/>
        <color rgb="FF333333"/>
        <sz val="10"/>
      </font>
      <fill>
        <patternFill>
          <bgColor rgb="FFFFFFCC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name val="Arial"/>
        <charset val="1"/>
        <family val="0"/>
        <b val="0"/>
        <i val="0"/>
        <color rgb="FF333333"/>
        <sz val="10"/>
      </font>
      <fill>
        <patternFill>
          <bgColor rgb="FFFFFFCC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name val="Arial"/>
        <charset val="1"/>
        <family val="0"/>
        <b val="0"/>
        <i val="0"/>
        <color rgb="FF333333"/>
        <sz val="10"/>
      </font>
      <fill>
        <patternFill>
          <bgColor rgb="FFFFFFCC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name val="Arial"/>
        <charset val="1"/>
        <family val="0"/>
        <b val="0"/>
        <i val="0"/>
        <color rgb="FF333333"/>
        <sz val="10"/>
      </font>
      <fill>
        <patternFill>
          <bgColor rgb="FFFFFFCC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name val="Arial"/>
        <charset val="1"/>
        <family val="0"/>
        <color rgb="FF000000"/>
        <sz val="11"/>
      </font>
    </dxf>
    <dxf>
      <font>
        <name val="Arial"/>
        <charset val="1"/>
        <family val="0"/>
        <color rgb="FFCC0000"/>
        <sz val="11"/>
      </font>
      <fill>
        <patternFill>
          <bgColor rgb="FFFFCCCC"/>
        </patternFill>
      </fill>
    </dxf>
    <dxf>
      <font>
        <name val="Arial"/>
        <charset val="1"/>
        <family val="0"/>
        <color rgb="FF000000"/>
        <sz val="11"/>
      </font>
    </dxf>
    <dxf>
      <font>
        <name val="Arial"/>
        <charset val="1"/>
        <family val="0"/>
        <b val="0"/>
        <i val="0"/>
        <color rgb="FF333333"/>
        <sz val="10"/>
      </font>
      <fill>
        <patternFill>
          <bgColor rgb="FFFFFFCC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name val="Arial"/>
        <charset val="1"/>
        <family val="0"/>
        <b val="0"/>
        <i val="0"/>
        <color rgb="FF333333"/>
        <sz val="10"/>
      </font>
      <fill>
        <patternFill>
          <bgColor rgb="FFFFFFCC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name val="Arial"/>
        <charset val="1"/>
        <family val="0"/>
        <b val="0"/>
        <i val="0"/>
        <color rgb="FF333333"/>
        <sz val="10"/>
      </font>
      <fill>
        <patternFill>
          <bgColor rgb="FFFFFFCC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name val="Arial"/>
        <charset val="1"/>
        <family val="0"/>
        <b val="0"/>
        <i val="0"/>
        <color rgb="FF333333"/>
        <sz val="10"/>
      </font>
      <fill>
        <patternFill>
          <bgColor rgb="FFFFFFCC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name val="Arial"/>
        <charset val="1"/>
        <family val="0"/>
        <color rgb="FF000000"/>
        <sz val="11"/>
      </font>
    </dxf>
    <dxf>
      <font>
        <name val="Arial"/>
        <charset val="1"/>
        <family val="0"/>
        <color rgb="FFCC0000"/>
        <sz val="11"/>
      </font>
      <fill>
        <patternFill>
          <bgColor rgb="FFFFCCCC"/>
        </patternFill>
      </fill>
    </dxf>
    <dxf>
      <font>
        <name val="Arial"/>
        <charset val="1"/>
        <family val="0"/>
        <color rgb="FF000000"/>
        <sz val="11"/>
      </font>
    </dxf>
    <dxf>
      <font>
        <name val="Arial"/>
        <charset val="1"/>
        <family val="0"/>
        <b val="0"/>
        <i val="0"/>
        <color rgb="FF333333"/>
        <sz val="10"/>
      </font>
      <fill>
        <patternFill>
          <bgColor rgb="FFFFFFCC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name val="Arial"/>
        <charset val="1"/>
        <family val="0"/>
        <b val="0"/>
        <i val="0"/>
        <color rgb="FF333333"/>
        <sz val="10"/>
      </font>
      <fill>
        <patternFill>
          <bgColor rgb="FFFFFFCC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name val="Arial"/>
        <charset val="1"/>
        <family val="0"/>
        <b val="0"/>
        <i val="0"/>
        <color rgb="FF333333"/>
        <sz val="10"/>
      </font>
      <fill>
        <patternFill>
          <bgColor rgb="FFFFFFCC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name val="Arial"/>
        <charset val="1"/>
        <family val="0"/>
        <b val="0"/>
        <i val="0"/>
        <color rgb="FF333333"/>
        <sz val="10"/>
      </font>
      <fill>
        <patternFill>
          <bgColor rgb="FFFFFFCC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name val="Arial"/>
        <charset val="1"/>
        <family val="0"/>
        <color rgb="FF000000"/>
        <sz val="11"/>
      </font>
    </dxf>
    <dxf>
      <font>
        <name val="Arial"/>
        <charset val="1"/>
        <family val="0"/>
        <color rgb="FFCC0000"/>
        <sz val="11"/>
      </font>
      <fill>
        <patternFill>
          <bgColor rgb="FFFFCCCC"/>
        </patternFill>
      </fill>
    </dxf>
    <dxf>
      <font>
        <name val="Arial"/>
        <charset val="1"/>
        <family val="0"/>
        <color rgb="FF000000"/>
        <sz val="11"/>
      </font>
    </dxf>
    <dxf>
      <font>
        <name val="Arial"/>
        <charset val="1"/>
        <family val="0"/>
        <b val="0"/>
        <i val="0"/>
        <color rgb="FF333333"/>
        <sz val="10"/>
      </font>
      <fill>
        <patternFill>
          <bgColor rgb="FFFFFFCC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name val="Arial"/>
        <charset val="1"/>
        <family val="0"/>
        <b val="0"/>
        <i val="0"/>
        <color rgb="FF333333"/>
        <sz val="10"/>
      </font>
      <fill>
        <patternFill>
          <bgColor rgb="FFFFFFCC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name val="Arial"/>
        <charset val="1"/>
        <family val="0"/>
        <b val="0"/>
        <i val="0"/>
        <color rgb="FF333333"/>
        <sz val="10"/>
      </font>
      <fill>
        <patternFill>
          <bgColor rgb="FFFFFFCC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name val="Arial"/>
        <charset val="1"/>
        <family val="0"/>
        <b val="0"/>
        <i val="0"/>
        <color rgb="FF333333"/>
        <sz val="10"/>
      </font>
      <fill>
        <patternFill>
          <bgColor rgb="FFFFFFCC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name val="Arial"/>
        <charset val="1"/>
        <family val="0"/>
        <color rgb="FF000000"/>
        <sz val="11"/>
      </font>
    </dxf>
    <dxf>
      <font>
        <name val="Arial"/>
        <charset val="1"/>
        <family val="0"/>
        <color rgb="FFCC0000"/>
        <sz val="11"/>
      </font>
      <fill>
        <patternFill>
          <bgColor rgb="FFFFCCCC"/>
        </patternFill>
      </fill>
    </dxf>
    <dxf>
      <font>
        <name val="Arial"/>
        <charset val="1"/>
        <family val="0"/>
        <color rgb="FF000000"/>
        <sz val="11"/>
      </font>
    </dxf>
    <dxf>
      <font>
        <name val="Arial"/>
        <charset val="1"/>
        <family val="0"/>
        <color rgb="FFCC0000"/>
        <sz val="11"/>
      </font>
      <fill>
        <patternFill>
          <bgColor rgb="FFFFCCCC"/>
        </patternFill>
      </fill>
    </dxf>
    <dxf>
      <font>
        <name val="Arial"/>
        <charset val="1"/>
        <family val="0"/>
        <b val="0"/>
        <i val="0"/>
        <color rgb="FF333333"/>
        <sz val="10"/>
      </font>
      <fill>
        <patternFill>
          <bgColor rgb="FFFFFFCC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name val="Arial"/>
        <charset val="1"/>
        <family val="0"/>
        <b val="0"/>
        <i val="0"/>
        <color rgb="FF333333"/>
        <sz val="10"/>
      </font>
      <fill>
        <patternFill>
          <bgColor rgb="FFFFFFCC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name val="Arial"/>
        <charset val="1"/>
        <family val="0"/>
        <b val="0"/>
        <i val="0"/>
        <color rgb="FF333333"/>
        <sz val="10"/>
      </font>
      <fill>
        <patternFill>
          <bgColor rgb="FFFFFFCC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name val="Arial"/>
        <charset val="1"/>
        <family val="0"/>
        <b val="0"/>
        <i val="0"/>
        <color rgb="FF333333"/>
        <sz val="10"/>
      </font>
      <fill>
        <patternFill>
          <bgColor rgb="FFFFFFCC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name val="Arial"/>
        <charset val="1"/>
        <family val="0"/>
        <color rgb="FF000000"/>
        <sz val="11"/>
      </font>
    </dxf>
    <dxf>
      <font>
        <name val="Arial"/>
        <charset val="1"/>
        <family val="0"/>
        <b val="0"/>
        <i val="0"/>
        <color rgb="FF333333"/>
        <sz val="10"/>
      </font>
      <fill>
        <patternFill>
          <bgColor rgb="FFFFFFCC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name val="Arial"/>
        <charset val="1"/>
        <family val="0"/>
        <b val="0"/>
        <i val="0"/>
        <color rgb="FF333333"/>
        <sz val="10"/>
      </font>
      <fill>
        <patternFill>
          <bgColor rgb="FFFFFFCC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name val="Arial"/>
        <charset val="1"/>
        <family val="0"/>
        <b val="0"/>
        <i val="0"/>
        <color rgb="FF333333"/>
        <sz val="10"/>
      </font>
      <fill>
        <patternFill>
          <bgColor rgb="FFFFFFCC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name val="Arial"/>
        <charset val="1"/>
        <family val="0"/>
        <b val="0"/>
        <i val="0"/>
        <color rgb="FF333333"/>
        <sz val="10"/>
      </font>
      <fill>
        <patternFill>
          <bgColor rgb="FFFFFFCC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name val="Arial"/>
        <charset val="1"/>
        <family val="0"/>
        <color rgb="FF000000"/>
        <sz val="11"/>
      </font>
    </dxf>
    <dxf>
      <font>
        <name val="Arial"/>
        <charset val="1"/>
        <family val="0"/>
        <color rgb="FFCC0000"/>
        <sz val="11"/>
      </font>
      <fill>
        <patternFill>
          <bgColor rgb="FFFFCCCC"/>
        </patternFill>
      </fill>
    </dxf>
    <dxf>
      <font>
        <name val="Arial"/>
        <charset val="1"/>
        <family val="0"/>
        <color rgb="FF000000"/>
        <sz val="11"/>
      </font>
    </dxf>
    <dxf>
      <font>
        <name val="Arial"/>
        <charset val="1"/>
        <family val="0"/>
        <b val="0"/>
        <i val="0"/>
        <color rgb="FF333333"/>
        <sz val="10"/>
      </font>
      <fill>
        <patternFill>
          <bgColor rgb="FFFFFFCC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name val="Arial"/>
        <charset val="1"/>
        <family val="0"/>
        <b val="0"/>
        <i val="0"/>
        <color rgb="FF333333"/>
        <sz val="10"/>
      </font>
      <fill>
        <patternFill>
          <bgColor rgb="FFFFFFCC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name val="Arial"/>
        <charset val="1"/>
        <family val="0"/>
        <b val="0"/>
        <i val="0"/>
        <color rgb="FF333333"/>
        <sz val="10"/>
      </font>
      <fill>
        <patternFill>
          <bgColor rgb="FFFFFFCC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name val="Arial"/>
        <charset val="1"/>
        <family val="0"/>
        <b val="0"/>
        <i val="0"/>
        <color rgb="FF333333"/>
        <sz val="10"/>
      </font>
      <fill>
        <patternFill>
          <bgColor rgb="FFFFFFCC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name val="Arial"/>
        <charset val="1"/>
        <family val="0"/>
        <color rgb="FF000000"/>
        <sz val="11"/>
      </font>
    </dxf>
    <dxf>
      <font>
        <name val="Arial"/>
        <charset val="1"/>
        <family val="0"/>
        <color rgb="FFCC0000"/>
        <sz val="11"/>
      </font>
      <fill>
        <patternFill>
          <bgColor rgb="FFFFCCCC"/>
        </patternFill>
      </fill>
    </dxf>
  </dxfs>
  <colors>
    <indexedColors>
      <rgbColor rgb="FF000000"/>
      <rgbColor rgb="FFE6E2E2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8F2A1"/>
      <rgbColor rgb="FFFFFFA6"/>
      <rgbColor rgb="FF99CCFF"/>
      <rgbColor rgb="FFFF99CC"/>
      <rgbColor rgb="FFCC99FF"/>
      <rgbColor rgb="FFFFCCCC"/>
      <rgbColor rgb="FF3366FF"/>
      <rgbColor rgb="FF33CCCC"/>
      <rgbColor rgb="FFBBE33D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29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pane xSplit="0" ySplit="1" topLeftCell="A2" activePane="bottomLeft" state="frozen"/>
      <selection pane="topLeft" activeCell="A1" activeCellId="0" sqref="A1"/>
      <selection pane="bottomLeft" activeCell="B1" activeCellId="0" sqref="B1"/>
    </sheetView>
  </sheetViews>
  <sheetFormatPr defaultColWidth="10.50390625" defaultRowHeight="14.25" zeroHeight="false" outlineLevelRow="0" outlineLevelCol="0"/>
  <cols>
    <col collapsed="false" customWidth="true" hidden="false" outlineLevel="0" max="1" min="1" style="1" width="25.12"/>
    <col collapsed="false" customWidth="true" hidden="false" outlineLevel="0" max="5" min="5" style="1" width="16.75"/>
  </cols>
  <sheetData>
    <row r="1" customFormat="false" ht="13.8" hidden="false" customHeight="false" outlineLevel="0" collapsed="false">
      <c r="A1" s="2" t="s">
        <v>0</v>
      </c>
      <c r="B1" s="3" t="n">
        <v>0.406747685185187</v>
      </c>
      <c r="E1" s="4" t="s">
        <v>1</v>
      </c>
      <c r="F1" s="1" t="n">
        <v>0.5</v>
      </c>
      <c r="H1" s="2" t="s">
        <v>2</v>
      </c>
      <c r="I1" s="2"/>
      <c r="J1" s="1" t="n">
        <v>30</v>
      </c>
    </row>
    <row r="2" customFormat="false" ht="14.25" hidden="false" customHeight="false" outlineLevel="0" collapsed="false">
      <c r="A2" s="1" t="s">
        <v>3</v>
      </c>
      <c r="B2" s="5" t="n">
        <v>0.0208333333333333</v>
      </c>
    </row>
    <row r="3" customFormat="false" ht="14.25" hidden="false" customHeight="false" outlineLevel="0" collapsed="false">
      <c r="A3" s="1" t="s">
        <v>4</v>
      </c>
      <c r="B3" s="6" t="n">
        <v>0.25</v>
      </c>
    </row>
    <row r="4" customFormat="false" ht="14.25" hidden="false" customHeight="false" outlineLevel="0" collapsed="false">
      <c r="A4" s="1" t="s">
        <v>5</v>
      </c>
      <c r="B4" s="6" t="n">
        <v>0.833333333333333</v>
      </c>
    </row>
    <row r="5" customFormat="false" ht="14.25" hidden="false" customHeight="false" outlineLevel="0" collapsed="false">
      <c r="A5" s="1" t="s">
        <v>6</v>
      </c>
    </row>
    <row r="6" customFormat="false" ht="15" hidden="false" customHeight="false" outlineLevel="0" collapsed="false">
      <c r="A6" s="1" t="s">
        <v>7</v>
      </c>
      <c r="B6" s="5" t="n">
        <v>0.333333333333333</v>
      </c>
      <c r="E6" s="1" t="s">
        <v>8</v>
      </c>
      <c r="J6" s="7" t="s">
        <v>9</v>
      </c>
      <c r="K6" s="7" t="s">
        <v>10</v>
      </c>
      <c r="L6" s="7" t="s">
        <v>11</v>
      </c>
    </row>
    <row r="7" customFormat="false" ht="15" hidden="false" customHeight="false" outlineLevel="0" collapsed="false">
      <c r="A7" s="1" t="s">
        <v>12</v>
      </c>
      <c r="B7" s="5" t="n">
        <v>0.333333333333333</v>
      </c>
      <c r="E7" s="1" t="s">
        <v>13</v>
      </c>
      <c r="H7" s="2" t="s">
        <v>14</v>
      </c>
      <c r="I7" s="2"/>
      <c r="J7" s="1" t="n">
        <f aca="false">COUNTIF('01'!H1:H32,"Urlaub")+COUNTIF('02'!H1:H32,"Urlaub")+COUNTIF('03'!H1:H32,"Urlaub")+COUNTIF('04'!H1:H32,"Urlaub")+COUNTIF('05'!H1:H32,"Urlaub")+COUNTIF('06'!H1:H32,"Urlaub")+COUNTIF('07'!H1:H32,"Urlaub")+COUNTIF('08'!H1:H32,"Urlaub")++COUNTIF('09'!H1:H32,"Urlaub")+COUNTIF('10'!H1:H32,"Urlaub")+COUNTIF('11'!H1:H32,"Urlaub")+COUNTIF('12'!H1:H32,"Urlaub")</f>
        <v>0</v>
      </c>
      <c r="K7" s="1" t="n">
        <f aca="false">COUNTIF('01'!D1:D32,0.166666666666667)+COUNTIF('02'!D1:D32,0.166666666666667)+COUNTIF('03'!D1:D32,0.166666666666667)+COUNTIF('04'!D1:D32,0.166666666666667)+COUNTIF('05'!D1:D32,0.166666666666667)+COUNTIF('06'!D1:D32,0.166666666666667)</f>
        <v>0</v>
      </c>
      <c r="L7" s="8" t="n">
        <f aca="false">J7+K7/2</f>
        <v>0</v>
      </c>
    </row>
    <row r="8" customFormat="false" ht="15" hidden="false" customHeight="false" outlineLevel="0" collapsed="false">
      <c r="A8" s="1" t="s">
        <v>15</v>
      </c>
      <c r="B8" s="5" t="n">
        <v>0.333333333333333</v>
      </c>
      <c r="E8" s="1" t="s">
        <v>13</v>
      </c>
      <c r="H8" s="4" t="s">
        <v>16</v>
      </c>
      <c r="L8" s="9" t="n">
        <f aca="false">F1+J1-L7</f>
        <v>30.5</v>
      </c>
    </row>
    <row r="9" customFormat="false" ht="14.25" hidden="false" customHeight="false" outlineLevel="0" collapsed="false">
      <c r="A9" s="1" t="s">
        <v>17</v>
      </c>
      <c r="B9" s="5" t="n">
        <v>0.333333333333333</v>
      </c>
      <c r="E9" s="1" t="s">
        <v>18</v>
      </c>
    </row>
    <row r="11" customFormat="false" ht="14.25" hidden="false" customHeight="false" outlineLevel="0" collapsed="false">
      <c r="A11" s="1" t="s">
        <v>19</v>
      </c>
      <c r="B11" s="6" t="n">
        <v>1.15740740740741E-005</v>
      </c>
    </row>
    <row r="12" customFormat="false" ht="14.25" hidden="false" customHeight="false" outlineLevel="0" collapsed="false">
      <c r="A12" s="1" t="s">
        <v>20</v>
      </c>
      <c r="B12" s="10" t="n">
        <v>1</v>
      </c>
    </row>
    <row r="16" customFormat="false" ht="15" hidden="false" customHeight="false" outlineLevel="0" collapsed="false">
      <c r="A16" s="11" t="s">
        <v>21</v>
      </c>
      <c r="B16" s="11" t="s">
        <v>20</v>
      </c>
      <c r="C16" s="4" t="s">
        <v>22</v>
      </c>
      <c r="D16" s="4" t="s">
        <v>23</v>
      </c>
      <c r="E16" s="4" t="s">
        <v>24</v>
      </c>
      <c r="F16" s="4" t="s">
        <v>25</v>
      </c>
      <c r="G16" s="11" t="s">
        <v>26</v>
      </c>
      <c r="H16" s="4" t="s">
        <v>27</v>
      </c>
      <c r="I16" s="4" t="s">
        <v>28</v>
      </c>
      <c r="J16" s="4" t="s">
        <v>29</v>
      </c>
    </row>
    <row r="17" customFormat="false" ht="14.25" hidden="false" customHeight="false" outlineLevel="0" collapsed="false">
      <c r="A17" s="12" t="s">
        <v>30</v>
      </c>
      <c r="B17" s="12" t="s">
        <v>31</v>
      </c>
      <c r="C17" s="13"/>
      <c r="D17" s="13"/>
      <c r="E17" s="12"/>
      <c r="F17" s="13"/>
      <c r="G17" s="13"/>
      <c r="H17" s="13"/>
      <c r="I17" s="13"/>
    </row>
    <row r="18" customFormat="false" ht="15" hidden="false" customHeight="false" outlineLevel="0" collapsed="false">
      <c r="D18" s="14" t="n">
        <v>0.333333333333333</v>
      </c>
      <c r="F18" s="15" t="n">
        <v>0.333333333333333</v>
      </c>
      <c r="G18" s="16"/>
      <c r="H18" s="14" t="s">
        <v>32</v>
      </c>
    </row>
    <row r="20" customFormat="false" ht="14.25" hidden="false" customHeight="false" outlineLevel="0" collapsed="false">
      <c r="A20" s="12" t="s">
        <v>33</v>
      </c>
      <c r="B20" s="13"/>
      <c r="C20" s="13"/>
      <c r="D20" s="13"/>
      <c r="E20" s="12"/>
      <c r="F20" s="17"/>
      <c r="G20" s="13"/>
      <c r="H20" s="13"/>
      <c r="I20" s="13"/>
    </row>
    <row r="21" customFormat="false" ht="14.25" hidden="false" customHeight="false" outlineLevel="0" collapsed="false">
      <c r="D21" s="14" t="n">
        <v>0.166666666666667</v>
      </c>
    </row>
    <row r="23" customFormat="false" ht="14.25" hidden="false" customHeight="false" outlineLevel="0" collapsed="false">
      <c r="A23" s="12" t="s">
        <v>34</v>
      </c>
      <c r="B23" s="12" t="s">
        <v>35</v>
      </c>
      <c r="C23" s="13"/>
      <c r="D23" s="13"/>
      <c r="E23" s="12"/>
      <c r="F23" s="13"/>
      <c r="G23" s="13"/>
      <c r="H23" s="13"/>
      <c r="I23" s="13"/>
    </row>
    <row r="24" customFormat="false" ht="15" hidden="false" customHeight="false" outlineLevel="0" collapsed="false">
      <c r="C24" s="14" t="str">
        <f aca="false">IF(Q23&lt;&gt;"",Pause,"")</f>
        <v/>
      </c>
      <c r="D24" s="14" t="n">
        <v>0.333333333333333</v>
      </c>
      <c r="F24" s="14" t="n">
        <v>0.333333333333333</v>
      </c>
      <c r="G24" s="16"/>
      <c r="H24" s="14" t="s">
        <v>36</v>
      </c>
    </row>
    <row r="26" customFormat="false" ht="14.25" hidden="false" customHeight="false" outlineLevel="0" collapsed="false">
      <c r="A26" s="12" t="s">
        <v>37</v>
      </c>
      <c r="B26" s="13"/>
      <c r="C26" s="13"/>
      <c r="D26" s="13"/>
      <c r="E26" s="12"/>
      <c r="F26" s="13"/>
      <c r="G26" s="13"/>
      <c r="H26" s="13"/>
      <c r="I26" s="13"/>
    </row>
    <row r="27" customFormat="false" ht="15" hidden="false" customHeight="false" outlineLevel="0" collapsed="false">
      <c r="C27" s="14" t="n">
        <v>0</v>
      </c>
      <c r="D27" s="14" t="str">
        <f aca="false">IF(Q27&lt;&gt;"",1/3,"")</f>
        <v/>
      </c>
      <c r="E27" s="14"/>
      <c r="F27" s="14" t="n">
        <v>0.333333333333333</v>
      </c>
      <c r="G27" s="16" t="n">
        <v>0</v>
      </c>
      <c r="H27" s="14" t="n">
        <v>0.333333333333333</v>
      </c>
      <c r="I27" s="14" t="n">
        <v>0.666666666666667</v>
      </c>
    </row>
    <row r="29" customFormat="false" ht="14.25" hidden="false" customHeight="false" outlineLevel="0" collapsed="false">
      <c r="A29" s="18" t="s">
        <v>38</v>
      </c>
      <c r="B29" s="19"/>
      <c r="C29" s="19"/>
      <c r="D29" s="19"/>
      <c r="E29" s="18"/>
      <c r="F29" s="19"/>
      <c r="G29" s="19"/>
      <c r="H29" s="19"/>
      <c r="I29" s="19"/>
    </row>
  </sheetData>
  <mergeCells count="2">
    <mergeCell ref="H1:I1"/>
    <mergeCell ref="H7:I7"/>
  </mergeCells>
  <conditionalFormatting sqref="H28">
    <cfRule type="cellIs" priority="2" operator="between" aboveAverage="0" equalAverage="0" bottom="0" percent="0" rank="0" text="" dxfId="0">
      <formula>Sekunde</formula>
      <formula>Regelarbeitszeit_start</formula>
    </cfRule>
    <cfRule type="cellIs" priority="3" operator="between" aboveAverage="0" equalAverage="0" bottom="0" percent="0" rank="0" text="" dxfId="1">
      <formula>Regelarbeitszeit_ende</formula>
      <formula>Tag</formula>
    </cfRule>
  </conditionalFormatting>
  <conditionalFormatting sqref="I28">
    <cfRule type="cellIs" priority="4" operator="between" aboveAverage="0" equalAverage="0" bottom="0" percent="0" rank="0" text="" dxfId="2">
      <formula>Regelarbeitszeit_ende</formula>
      <formula>Tag</formula>
    </cfRule>
    <cfRule type="cellIs" priority="5" operator="between" aboveAverage="0" equalAverage="0" bottom="0" percent="0" rank="0" text="" dxfId="3">
      <formula>Sekunde</formula>
      <formula>Regelarbeitszeit_start</formula>
    </cfRule>
  </conditionalFormatting>
  <conditionalFormatting sqref="H27">
    <cfRule type="cellIs" priority="6" operator="between" aboveAverage="0" equalAverage="0" bottom="0" percent="0" rank="0" text="" dxfId="4">
      <formula>Sekunde</formula>
      <formula>Regelarbeitszeit_start</formula>
    </cfRule>
    <cfRule type="cellIs" priority="7" operator="between" aboveAverage="0" equalAverage="0" bottom="0" percent="0" rank="0" text="" dxfId="5">
      <formula>Regelarbeitszeit_ende</formula>
      <formula>Tag</formula>
    </cfRule>
  </conditionalFormatting>
  <conditionalFormatting sqref="I27">
    <cfRule type="cellIs" priority="8" operator="between" aboveAverage="0" equalAverage="0" bottom="0" percent="0" rank="0" text="" dxfId="6">
      <formula>Regelarbeitszeit_ende</formula>
      <formula>Tag</formula>
    </cfRule>
    <cfRule type="cellIs" priority="9" operator="between" aboveAverage="0" equalAverage="0" bottom="0" percent="0" rank="0" text="" dxfId="7">
      <formula>Sekunde</formula>
      <formula>Regelarbeitszeit_start</formula>
    </cfRule>
  </conditionalFormatting>
  <conditionalFormatting sqref="E27">
    <cfRule type="cellIs" priority="10" operator="lessThan" aboveAverage="0" equalAverage="0" bottom="0" percent="0" rank="0" text="" dxfId="8">
      <formula>0.1</formula>
    </cfRule>
    <cfRule type="expression" priority="11" aboveAverage="0" equalAverage="0" bottom="0" percent="0" rank="0" text="" dxfId="9">
      <formula>($E27+$F27)&lt;($D27)</formula>
    </cfRule>
  </conditionalFormatting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38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E2" activeCellId="1" sqref="B1 E2"/>
    </sheetView>
  </sheetViews>
  <sheetFormatPr defaultColWidth="10.50390625" defaultRowHeight="14.25" zeroHeight="false" outlineLevelRow="0" outlineLevelCol="0"/>
  <cols>
    <col collapsed="false" customWidth="true" hidden="false" outlineLevel="0" max="2" min="2" style="1" width="11.62"/>
  </cols>
  <sheetData>
    <row r="1" customFormat="false" ht="15" hidden="false" customHeight="false" outlineLevel="0" collapsed="false">
      <c r="A1" s="11" t="s">
        <v>21</v>
      </c>
      <c r="B1" s="11" t="s">
        <v>20</v>
      </c>
      <c r="C1" s="4" t="s">
        <v>22</v>
      </c>
      <c r="D1" s="4" t="s">
        <v>23</v>
      </c>
      <c r="E1" s="4" t="s">
        <v>24</v>
      </c>
      <c r="F1" s="4" t="s">
        <v>25</v>
      </c>
      <c r="G1" s="11" t="s">
        <v>26</v>
      </c>
      <c r="H1" s="4" t="s">
        <v>27</v>
      </c>
      <c r="I1" s="4" t="s">
        <v>28</v>
      </c>
      <c r="J1" s="4" t="s">
        <v>29</v>
      </c>
      <c r="K1" s="4" t="s">
        <v>39</v>
      </c>
      <c r="L1" s="4" t="s">
        <v>40</v>
      </c>
      <c r="M1" s="4" t="s">
        <v>41</v>
      </c>
      <c r="N1" s="11" t="s">
        <v>42</v>
      </c>
      <c r="O1" s="11" t="s">
        <v>43</v>
      </c>
      <c r="P1" s="11" t="s">
        <v>44</v>
      </c>
      <c r="Q1" s="4" t="s">
        <v>11</v>
      </c>
    </row>
    <row r="2" customFormat="false" ht="14.15" hidden="false" customHeight="false" outlineLevel="0" collapsed="false">
      <c r="A2" s="21" t="n">
        <f aca="false">IF(G2&lt;&gt;"",G2-D2+'08'!A32,'08'!A32)</f>
        <v>0.406747685185187</v>
      </c>
      <c r="B2" s="22"/>
      <c r="C2" s="14" t="str">
        <f aca="false">IF(Q2&lt;&gt;"",Pause,"")</f>
        <v/>
      </c>
      <c r="D2" s="14" t="str">
        <f aca="false">IF(Q2&lt;&gt;"",1/3,"")</f>
        <v/>
      </c>
      <c r="E2" s="14"/>
      <c r="F2" s="14"/>
      <c r="G2" s="16" t="str">
        <f aca="false">IF(H2&lt;&gt;"",Q2-C2,"")</f>
        <v/>
      </c>
      <c r="H2" s="14"/>
      <c r="I2" s="14"/>
      <c r="J2" s="14"/>
      <c r="K2" s="14"/>
      <c r="L2" s="14"/>
      <c r="M2" s="14"/>
      <c r="N2" s="14" t="str">
        <f aca="false">IF(I2&lt;&gt;"",I2-H2,"")</f>
        <v/>
      </c>
      <c r="O2" s="14" t="str">
        <f aca="false">IF(J2&lt;&gt;"",K2-J2,"")</f>
        <v/>
      </c>
      <c r="P2" s="14" t="str">
        <f aca="false">IF(L2&lt;&gt;"",M2-L2,"")</f>
        <v/>
      </c>
      <c r="Q2" s="14" t="str">
        <f aca="false">IF(N2&lt;&gt;"",SUM(N2:P2),"")</f>
        <v/>
      </c>
    </row>
    <row r="3" customFormat="false" ht="14.15" hidden="false" customHeight="false" outlineLevel="0" collapsed="false">
      <c r="A3" s="21" t="n">
        <f aca="false">IF(G3&lt;&gt;"",A2+G3-D3,A2)</f>
        <v>0.406747685185187</v>
      </c>
      <c r="B3" s="22"/>
      <c r="C3" s="14" t="str">
        <f aca="false">IF(Q3&lt;&gt;"",Pause,"")</f>
        <v/>
      </c>
      <c r="D3" s="14" t="str">
        <f aca="false">IF(Q3&lt;&gt;"",1/3,"")</f>
        <v/>
      </c>
      <c r="E3" s="14"/>
      <c r="F3" s="14"/>
      <c r="G3" s="16" t="str">
        <f aca="false">IF(H3&lt;&gt;"",Q3-C3,"")</f>
        <v/>
      </c>
      <c r="H3" s="14"/>
      <c r="I3" s="14"/>
      <c r="J3" s="14"/>
      <c r="K3" s="14"/>
      <c r="L3" s="14"/>
      <c r="M3" s="14"/>
      <c r="N3" s="14" t="str">
        <f aca="false">IF(I3&lt;&gt;"",I3-H3,"")</f>
        <v/>
      </c>
      <c r="O3" s="14" t="str">
        <f aca="false">IF(J3&lt;&gt;"",K3-J3,"")</f>
        <v/>
      </c>
      <c r="P3" s="14" t="str">
        <f aca="false">IF(L3&lt;&gt;"",M3-L3,"")</f>
        <v/>
      </c>
      <c r="Q3" s="14" t="str">
        <f aca="false">IF(N3&lt;&gt;"",SUM(N3:P3),"")</f>
        <v/>
      </c>
    </row>
    <row r="4" customFormat="false" ht="13.8" hidden="false" customHeight="false" outlineLevel="0" collapsed="false">
      <c r="A4" s="21" t="n">
        <f aca="false">IF(G4&lt;&gt;"",A3+G4-D4,A3)</f>
        <v>0.406747685185187</v>
      </c>
      <c r="B4" s="22"/>
      <c r="C4" s="14" t="str">
        <f aca="false">IF(Q4&lt;&gt;"",Pause,"")</f>
        <v/>
      </c>
      <c r="D4" s="14" t="str">
        <f aca="false">IF(Q4&lt;&gt;"",1/3,"")</f>
        <v/>
      </c>
      <c r="E4" s="14"/>
      <c r="F4" s="14"/>
      <c r="G4" s="16" t="str">
        <f aca="false">IF(H4&lt;&gt;"",Q4-C4,"")</f>
        <v/>
      </c>
      <c r="H4" s="14"/>
      <c r="I4" s="14"/>
      <c r="J4" s="14"/>
      <c r="K4" s="14"/>
      <c r="L4" s="14"/>
      <c r="M4" s="14"/>
      <c r="N4" s="14" t="str">
        <f aca="false">IF(I4&lt;&gt;"",I4-H4,"")</f>
        <v/>
      </c>
      <c r="O4" s="14" t="str">
        <f aca="false">IF(J4&lt;&gt;"",K4-J4,"")</f>
        <v/>
      </c>
      <c r="P4" s="14" t="str">
        <f aca="false">IF(L4&lt;&gt;"",M4-L4,"")</f>
        <v/>
      </c>
      <c r="Q4" s="14" t="str">
        <f aca="false">IF(N4&lt;&gt;"",SUM(N4:P4),"")</f>
        <v/>
      </c>
    </row>
    <row r="5" customFormat="false" ht="13.8" hidden="false" customHeight="false" outlineLevel="0" collapsed="false">
      <c r="A5" s="21" t="n">
        <f aca="false">IF(G5&lt;&gt;"",A4+G5-D5,A4)</f>
        <v>0.406747685185187</v>
      </c>
      <c r="B5" s="22"/>
      <c r="C5" s="14" t="str">
        <f aca="false">IF(Q5&lt;&gt;"",Pause,"")</f>
        <v/>
      </c>
      <c r="D5" s="14" t="str">
        <f aca="false">IF(Q5&lt;&gt;"",1/3,"")</f>
        <v/>
      </c>
      <c r="E5" s="14"/>
      <c r="F5" s="14"/>
      <c r="G5" s="16" t="str">
        <f aca="false">IF(H5&lt;&gt;"",Q5-C5,"")</f>
        <v/>
      </c>
      <c r="H5" s="14"/>
      <c r="I5" s="14"/>
      <c r="J5" s="14"/>
      <c r="K5" s="14"/>
      <c r="L5" s="14"/>
      <c r="M5" s="14"/>
      <c r="N5" s="14" t="str">
        <f aca="false">IF(I5&lt;&gt;"",I5-H5,"")</f>
        <v/>
      </c>
      <c r="O5" s="14" t="str">
        <f aca="false">IF(J5&lt;&gt;"",K5-J5,"")</f>
        <v/>
      </c>
      <c r="P5" s="14" t="str">
        <f aca="false">IF(L5&lt;&gt;"",M5-L5,"")</f>
        <v/>
      </c>
      <c r="Q5" s="14" t="str">
        <f aca="false">IF(N5&lt;&gt;"",SUM(N5:P5),"")</f>
        <v/>
      </c>
    </row>
    <row r="6" customFormat="false" ht="14.15" hidden="false" customHeight="false" outlineLevel="0" collapsed="false">
      <c r="A6" s="21" t="n">
        <f aca="false">IF(G6&lt;&gt;"",A5+G6-D6,A5)</f>
        <v>0.406747685185187</v>
      </c>
      <c r="B6" s="22"/>
      <c r="C6" s="14" t="str">
        <f aca="false">IF(Q6&lt;&gt;"",Pause,"")</f>
        <v/>
      </c>
      <c r="D6" s="14" t="str">
        <f aca="false">IF(Q6&lt;&gt;"",1/3,"")</f>
        <v/>
      </c>
      <c r="E6" s="14"/>
      <c r="F6" s="14"/>
      <c r="G6" s="16" t="str">
        <f aca="false">IF(H6&lt;&gt;"",Q6-C6,"")</f>
        <v/>
      </c>
      <c r="H6" s="14"/>
      <c r="I6" s="14"/>
      <c r="J6" s="14"/>
      <c r="K6" s="14"/>
      <c r="L6" s="14"/>
      <c r="M6" s="14"/>
      <c r="N6" s="14" t="str">
        <f aca="false">IF(I6&lt;&gt;"",I6-H6,"")</f>
        <v/>
      </c>
      <c r="O6" s="14" t="str">
        <f aca="false">IF(J6&lt;&gt;"",K6-J6,"")</f>
        <v/>
      </c>
      <c r="P6" s="14" t="str">
        <f aca="false">IF(L6&lt;&gt;"",M6-L6,"")</f>
        <v/>
      </c>
      <c r="Q6" s="14" t="str">
        <f aca="false">IF(N6&lt;&gt;"",SUM(N6:P6),"")</f>
        <v/>
      </c>
    </row>
    <row r="7" customFormat="false" ht="14.15" hidden="false" customHeight="false" outlineLevel="0" collapsed="false">
      <c r="A7" s="21" t="n">
        <f aca="false">IF(G7&lt;&gt;"",A6+G7-D7,A6)</f>
        <v>0.406747685185187</v>
      </c>
      <c r="B7" s="22"/>
      <c r="C7" s="14" t="str">
        <f aca="false">IF(Q7&lt;&gt;"",Pause,"")</f>
        <v/>
      </c>
      <c r="D7" s="14" t="str">
        <f aca="false">IF(Q7&lt;&gt;"",1/3,"")</f>
        <v/>
      </c>
      <c r="E7" s="14"/>
      <c r="F7" s="14"/>
      <c r="G7" s="16" t="str">
        <f aca="false">IF(H7&lt;&gt;"",Q7-C7,"")</f>
        <v/>
      </c>
      <c r="H7" s="14"/>
      <c r="I7" s="14"/>
      <c r="J7" s="14"/>
      <c r="K7" s="14"/>
      <c r="L7" s="14"/>
      <c r="M7" s="14"/>
      <c r="N7" s="14" t="str">
        <f aca="false">IF(I7&lt;&gt;"",I7-H7,"")</f>
        <v/>
      </c>
      <c r="O7" s="14" t="str">
        <f aca="false">IF(J7&lt;&gt;"",K7-J7,"")</f>
        <v/>
      </c>
      <c r="P7" s="14" t="str">
        <f aca="false">IF(L7&lt;&gt;"",M7-L7,"")</f>
        <v/>
      </c>
      <c r="Q7" s="14" t="str">
        <f aca="false">IF(N7&lt;&gt;"",SUM(N7:P7),"")</f>
        <v/>
      </c>
    </row>
    <row r="8" customFormat="false" ht="14.15" hidden="false" customHeight="false" outlineLevel="0" collapsed="false">
      <c r="A8" s="21" t="n">
        <f aca="false">IF(G8&lt;&gt;"",A7+G8-D8,A7)</f>
        <v>0.406747685185187</v>
      </c>
      <c r="B8" s="22"/>
      <c r="C8" s="14" t="str">
        <f aca="false">IF(Q8&lt;&gt;"",Pause,"")</f>
        <v/>
      </c>
      <c r="D8" s="14" t="str">
        <f aca="false">IF(Q8&lt;&gt;"",1/3,"")</f>
        <v/>
      </c>
      <c r="E8" s="14"/>
      <c r="F8" s="14"/>
      <c r="G8" s="16" t="str">
        <f aca="false">IF(H8&lt;&gt;"",Q8-C8,"")</f>
        <v/>
      </c>
      <c r="H8" s="14"/>
      <c r="I8" s="14"/>
      <c r="J8" s="14"/>
      <c r="K8" s="14"/>
      <c r="L8" s="14"/>
      <c r="M8" s="14"/>
      <c r="N8" s="14" t="str">
        <f aca="false">IF(I8&lt;&gt;"",I8-H8,"")</f>
        <v/>
      </c>
      <c r="O8" s="14" t="str">
        <f aca="false">IF(J8&lt;&gt;"",K8-J8,"")</f>
        <v/>
      </c>
      <c r="P8" s="14" t="str">
        <f aca="false">IF(L8&lt;&gt;"",M8-L8,"")</f>
        <v/>
      </c>
      <c r="Q8" s="14" t="str">
        <f aca="false">IF(N8&lt;&gt;"",SUM(N8:P8),"")</f>
        <v/>
      </c>
    </row>
    <row r="9" customFormat="false" ht="14.15" hidden="false" customHeight="false" outlineLevel="0" collapsed="false">
      <c r="A9" s="21" t="n">
        <f aca="false">IF(G9&lt;&gt;"",A8+G9-D9,A8)</f>
        <v>0.406747685185187</v>
      </c>
      <c r="B9" s="22"/>
      <c r="C9" s="14" t="str">
        <f aca="false">IF(Q9&lt;&gt;"",Pause,"")</f>
        <v/>
      </c>
      <c r="D9" s="14" t="str">
        <f aca="false">IF(Q9&lt;&gt;"",1/3,"")</f>
        <v/>
      </c>
      <c r="E9" s="14"/>
      <c r="F9" s="14"/>
      <c r="G9" s="16" t="str">
        <f aca="false">IF(H9&lt;&gt;"",Q9-C9,"")</f>
        <v/>
      </c>
      <c r="H9" s="14"/>
      <c r="I9" s="14"/>
      <c r="J9" s="14"/>
      <c r="K9" s="14"/>
      <c r="L9" s="14"/>
      <c r="M9" s="14"/>
      <c r="N9" s="14" t="str">
        <f aca="false">IF(I9&lt;&gt;"",I9-H9,"")</f>
        <v/>
      </c>
      <c r="O9" s="14" t="str">
        <f aca="false">IF(J9&lt;&gt;"",K9-J9,"")</f>
        <v/>
      </c>
      <c r="P9" s="14" t="str">
        <f aca="false">IF(L9&lt;&gt;"",M9-L9,"")</f>
        <v/>
      </c>
      <c r="Q9" s="14" t="str">
        <f aca="false">IF(N9&lt;&gt;"",SUM(N9:P9),"")</f>
        <v/>
      </c>
    </row>
    <row r="10" customFormat="false" ht="14.15" hidden="false" customHeight="false" outlineLevel="0" collapsed="false">
      <c r="A10" s="21" t="n">
        <f aca="false">IF(G10&lt;&gt;"",A9+G10-D10,A9)</f>
        <v>0.406747685185187</v>
      </c>
      <c r="B10" s="22"/>
      <c r="C10" s="14" t="str">
        <f aca="false">IF(Q10&lt;&gt;"",Pause,"")</f>
        <v/>
      </c>
      <c r="D10" s="14" t="str">
        <f aca="false">IF(Q10&lt;&gt;"",1/3,"")</f>
        <v/>
      </c>
      <c r="E10" s="14"/>
      <c r="F10" s="14"/>
      <c r="G10" s="16" t="str">
        <f aca="false">IF(H10&lt;&gt;"",Q10-C10,"")</f>
        <v/>
      </c>
      <c r="H10" s="14"/>
      <c r="I10" s="14"/>
      <c r="J10" s="14"/>
      <c r="K10" s="14"/>
      <c r="L10" s="14"/>
      <c r="M10" s="14"/>
      <c r="N10" s="14" t="str">
        <f aca="false">IF(I10&lt;&gt;"",I10-H10,"")</f>
        <v/>
      </c>
      <c r="O10" s="14" t="str">
        <f aca="false">IF(J10&lt;&gt;"",K10-J10,"")</f>
        <v/>
      </c>
      <c r="P10" s="14" t="str">
        <f aca="false">IF(L10&lt;&gt;"",M10-L10,"")</f>
        <v/>
      </c>
      <c r="Q10" s="14" t="str">
        <f aca="false">IF(N10&lt;&gt;"",SUM(N10:P10),"")</f>
        <v/>
      </c>
    </row>
    <row r="11" customFormat="false" ht="13.8" hidden="false" customHeight="false" outlineLevel="0" collapsed="false">
      <c r="A11" s="21" t="n">
        <f aca="false">IF(G11&lt;&gt;"",A10+G11-D11,A10)</f>
        <v>0.406747685185187</v>
      </c>
      <c r="B11" s="22"/>
      <c r="C11" s="14" t="str">
        <f aca="false">IF(Q11&lt;&gt;"",Pause,"")</f>
        <v/>
      </c>
      <c r="D11" s="14" t="str">
        <f aca="false">IF(Q11&lt;&gt;"",1/3,"")</f>
        <v/>
      </c>
      <c r="E11" s="14"/>
      <c r="F11" s="14"/>
      <c r="G11" s="16" t="str">
        <f aca="false">IF(H11&lt;&gt;"",Q11-C11,"")</f>
        <v/>
      </c>
      <c r="H11" s="14"/>
      <c r="I11" s="14"/>
      <c r="J11" s="14"/>
      <c r="K11" s="14"/>
      <c r="L11" s="14"/>
      <c r="M11" s="14"/>
      <c r="N11" s="14" t="str">
        <f aca="false">IF(I11&lt;&gt;"",I11-H11,"")</f>
        <v/>
      </c>
      <c r="O11" s="14" t="str">
        <f aca="false">IF(J11&lt;&gt;"",K11-J11,"")</f>
        <v/>
      </c>
      <c r="P11" s="14" t="str">
        <f aca="false">IF(L11&lt;&gt;"",M11-L11,"")</f>
        <v/>
      </c>
      <c r="Q11" s="14" t="str">
        <f aca="false">IF(N11&lt;&gt;"",SUM(N11:P11),"")</f>
        <v/>
      </c>
    </row>
    <row r="12" customFormat="false" ht="13.8" hidden="false" customHeight="false" outlineLevel="0" collapsed="false">
      <c r="A12" s="21" t="n">
        <f aca="false">IF(G12&lt;&gt;"",A11+G12-D12,A11)</f>
        <v>0.406747685185187</v>
      </c>
      <c r="B12" s="22"/>
      <c r="C12" s="14" t="str">
        <f aca="false">IF(Q12&lt;&gt;"",Pause,"")</f>
        <v/>
      </c>
      <c r="D12" s="14" t="str">
        <f aca="false">IF(Q12&lt;&gt;"",1/3,"")</f>
        <v/>
      </c>
      <c r="E12" s="14"/>
      <c r="F12" s="14"/>
      <c r="G12" s="16" t="str">
        <f aca="false">IF(H12&lt;&gt;"",Q12-C12,"")</f>
        <v/>
      </c>
      <c r="H12" s="14"/>
      <c r="I12" s="14"/>
      <c r="J12" s="14"/>
      <c r="K12" s="14"/>
      <c r="L12" s="14"/>
      <c r="M12" s="14"/>
      <c r="N12" s="14" t="str">
        <f aca="false">IF(I12&lt;&gt;"",I12-H12,"")</f>
        <v/>
      </c>
      <c r="O12" s="14" t="str">
        <f aca="false">IF(J12&lt;&gt;"",K12-J12,"")</f>
        <v/>
      </c>
      <c r="P12" s="14" t="str">
        <f aca="false">IF(L12&lt;&gt;"",M12-L12,"")</f>
        <v/>
      </c>
      <c r="Q12" s="14" t="str">
        <f aca="false">IF(N12&lt;&gt;"",SUM(N12:P12),"")</f>
        <v/>
      </c>
    </row>
    <row r="13" customFormat="false" ht="14.15" hidden="false" customHeight="false" outlineLevel="0" collapsed="false">
      <c r="A13" s="21" t="n">
        <f aca="false">IF(G13&lt;&gt;"",A12+G13-D13,A12)</f>
        <v>0.406747685185187</v>
      </c>
      <c r="B13" s="22"/>
      <c r="C13" s="14" t="str">
        <f aca="false">IF(Q13&lt;&gt;"",Pause,"")</f>
        <v/>
      </c>
      <c r="D13" s="14" t="str">
        <f aca="false">IF(Q13&lt;&gt;"",1/3,"")</f>
        <v/>
      </c>
      <c r="E13" s="14"/>
      <c r="F13" s="14"/>
      <c r="G13" s="16" t="str">
        <f aca="false">IF(H13&lt;&gt;"",Q13-C13,"")</f>
        <v/>
      </c>
      <c r="H13" s="14"/>
      <c r="I13" s="14"/>
      <c r="J13" s="14"/>
      <c r="K13" s="14"/>
      <c r="L13" s="14"/>
      <c r="M13" s="14"/>
      <c r="N13" s="14" t="str">
        <f aca="false">IF(I13&lt;&gt;"",I13-H13,"")</f>
        <v/>
      </c>
      <c r="O13" s="14" t="str">
        <f aca="false">IF(J13&lt;&gt;"",K13-J13,"")</f>
        <v/>
      </c>
      <c r="P13" s="14" t="str">
        <f aca="false">IF(L13&lt;&gt;"",M13-L13,"")</f>
        <v/>
      </c>
      <c r="Q13" s="14" t="str">
        <f aca="false">IF(N13&lt;&gt;"",SUM(N13:P13),"")</f>
        <v/>
      </c>
    </row>
    <row r="14" customFormat="false" ht="14.15" hidden="false" customHeight="false" outlineLevel="0" collapsed="false">
      <c r="A14" s="21" t="n">
        <f aca="false">IF(G14&lt;&gt;"",A13+G14-D14,A13)</f>
        <v>0.406747685185187</v>
      </c>
      <c r="B14" s="22"/>
      <c r="C14" s="14" t="str">
        <f aca="false">IF(Q14&lt;&gt;"",Pause,"")</f>
        <v/>
      </c>
      <c r="D14" s="14" t="str">
        <f aca="false">IF(Q14&lt;&gt;"",1/3,"")</f>
        <v/>
      </c>
      <c r="E14" s="14"/>
      <c r="F14" s="14"/>
      <c r="G14" s="16" t="str">
        <f aca="false">IF(H14&lt;&gt;"",Q14-C14,"")</f>
        <v/>
      </c>
      <c r="H14" s="14"/>
      <c r="I14" s="14"/>
      <c r="J14" s="14"/>
      <c r="K14" s="14"/>
      <c r="L14" s="14"/>
      <c r="M14" s="14"/>
      <c r="N14" s="14" t="str">
        <f aca="false">IF(I14&lt;&gt;"",I14-H14,"")</f>
        <v/>
      </c>
      <c r="O14" s="14" t="str">
        <f aca="false">IF(J14&lt;&gt;"",K14-J14,"")</f>
        <v/>
      </c>
      <c r="P14" s="14" t="str">
        <f aca="false">IF(L14&lt;&gt;"",M14-L14,"")</f>
        <v/>
      </c>
      <c r="Q14" s="14" t="str">
        <f aca="false">IF(N14&lt;&gt;"",SUM(N14:P14),"")</f>
        <v/>
      </c>
    </row>
    <row r="15" customFormat="false" ht="14.15" hidden="false" customHeight="false" outlineLevel="0" collapsed="false">
      <c r="A15" s="21" t="n">
        <f aca="false">IF(G15&lt;&gt;"",A14+G15-D15,A14)</f>
        <v>0.406747685185187</v>
      </c>
      <c r="B15" s="22"/>
      <c r="C15" s="14" t="str">
        <f aca="false">IF(Q15&lt;&gt;"",Pause,"")</f>
        <v/>
      </c>
      <c r="D15" s="14" t="str">
        <f aca="false">IF(Q15&lt;&gt;"",1/3,"")</f>
        <v/>
      </c>
      <c r="E15" s="14"/>
      <c r="F15" s="14"/>
      <c r="G15" s="16" t="str">
        <f aca="false">IF(H15&lt;&gt;"",Q15-C15,"")</f>
        <v/>
      </c>
      <c r="H15" s="14"/>
      <c r="I15" s="14"/>
      <c r="J15" s="14"/>
      <c r="K15" s="14"/>
      <c r="L15" s="14"/>
      <c r="M15" s="14"/>
      <c r="N15" s="14" t="str">
        <f aca="false">IF(I15&lt;&gt;"",I15-H15,"")</f>
        <v/>
      </c>
      <c r="O15" s="14" t="str">
        <f aca="false">IF(J15&lt;&gt;"",K15-J15,"")</f>
        <v/>
      </c>
      <c r="P15" s="14" t="str">
        <f aca="false">IF(L15&lt;&gt;"",M15-L15,"")</f>
        <v/>
      </c>
      <c r="Q15" s="14" t="str">
        <f aca="false">IF(N15&lt;&gt;"",SUM(N15:P15),"")</f>
        <v/>
      </c>
    </row>
    <row r="16" customFormat="false" ht="14.15" hidden="false" customHeight="false" outlineLevel="0" collapsed="false">
      <c r="A16" s="21" t="n">
        <f aca="false">IF(G16&lt;&gt;"",A15+G16-D16,A15)</f>
        <v>0.406747685185187</v>
      </c>
      <c r="B16" s="22"/>
      <c r="C16" s="14" t="str">
        <f aca="false">IF(Q16&lt;&gt;"",Pause,"")</f>
        <v/>
      </c>
      <c r="D16" s="14" t="str">
        <f aca="false">IF(Q16&lt;&gt;"",1/3,"")</f>
        <v/>
      </c>
      <c r="E16" s="14"/>
      <c r="F16" s="14"/>
      <c r="G16" s="16" t="str">
        <f aca="false">IF(H16&lt;&gt;"",Q16-C16,"")</f>
        <v/>
      </c>
      <c r="H16" s="14"/>
      <c r="I16" s="14"/>
      <c r="J16" s="14"/>
      <c r="K16" s="14"/>
      <c r="L16" s="14"/>
      <c r="M16" s="14"/>
      <c r="N16" s="14" t="str">
        <f aca="false">IF(I16&lt;&gt;"",I16-H16,"")</f>
        <v/>
      </c>
      <c r="O16" s="14" t="str">
        <f aca="false">IF(J16&lt;&gt;"",K16-J16,"")</f>
        <v/>
      </c>
      <c r="P16" s="14" t="str">
        <f aca="false">IF(L16&lt;&gt;"",M16-L16,"")</f>
        <v/>
      </c>
      <c r="Q16" s="14" t="str">
        <f aca="false">IF(N16&lt;&gt;"",SUM(N16:P16),"")</f>
        <v/>
      </c>
    </row>
    <row r="17" customFormat="false" ht="14.15" hidden="false" customHeight="false" outlineLevel="0" collapsed="false">
      <c r="A17" s="21" t="n">
        <f aca="false">IF(G17&lt;&gt;"",A16+G17-D17,A16)</f>
        <v>0.406747685185187</v>
      </c>
      <c r="B17" s="22"/>
      <c r="C17" s="14" t="str">
        <f aca="false">IF(Q17&lt;&gt;"",Pause,"")</f>
        <v/>
      </c>
      <c r="D17" s="14" t="str">
        <f aca="false">IF(Q17&lt;&gt;"",1/3,"")</f>
        <v/>
      </c>
      <c r="E17" s="14"/>
      <c r="F17" s="14"/>
      <c r="G17" s="16" t="str">
        <f aca="false">IF(H17&lt;&gt;"",Q17-C17,"")</f>
        <v/>
      </c>
      <c r="H17" s="14"/>
      <c r="I17" s="14"/>
      <c r="J17" s="14"/>
      <c r="K17" s="14"/>
      <c r="L17" s="14"/>
      <c r="M17" s="14"/>
      <c r="N17" s="14" t="str">
        <f aca="false">IF(I17&lt;&gt;"",I17-H17,"")</f>
        <v/>
      </c>
      <c r="O17" s="14" t="str">
        <f aca="false">IF(J17&lt;&gt;"",K17-J17,"")</f>
        <v/>
      </c>
      <c r="P17" s="14" t="str">
        <f aca="false">IF(L17&lt;&gt;"",M17-L17,"")</f>
        <v/>
      </c>
      <c r="Q17" s="14" t="str">
        <f aca="false">IF(N17&lt;&gt;"",SUM(N17:P17),"")</f>
        <v/>
      </c>
    </row>
    <row r="18" customFormat="false" ht="14.15" hidden="false" customHeight="false" outlineLevel="0" collapsed="false">
      <c r="A18" s="21" t="n">
        <f aca="false">IF(G18&lt;&gt;"",A17+G18-D18,A17)</f>
        <v>0.406747685185187</v>
      </c>
      <c r="B18" s="22"/>
      <c r="C18" s="14" t="str">
        <f aca="false">IF(Q18&lt;&gt;"",Pause,"")</f>
        <v/>
      </c>
      <c r="D18" s="14" t="str">
        <f aca="false">IF(Q18&lt;&gt;"",1/3,"")</f>
        <v/>
      </c>
      <c r="E18" s="14"/>
      <c r="F18" s="14"/>
      <c r="G18" s="16" t="str">
        <f aca="false">IF(H18&lt;&gt;"",Q18-C18,"")</f>
        <v/>
      </c>
      <c r="H18" s="14"/>
      <c r="I18" s="14"/>
      <c r="J18" s="14"/>
      <c r="K18" s="14"/>
      <c r="L18" s="14"/>
      <c r="M18" s="14"/>
      <c r="N18" s="14" t="str">
        <f aca="false">IF(I18&lt;&gt;"",I18-H18,"")</f>
        <v/>
      </c>
      <c r="O18" s="14" t="str">
        <f aca="false">IF(J18&lt;&gt;"",K18-J18,"")</f>
        <v/>
      </c>
      <c r="P18" s="14" t="str">
        <f aca="false">IF(L18&lt;&gt;"",M18-L18,"")</f>
        <v/>
      </c>
      <c r="Q18" s="14" t="str">
        <f aca="false">IF(N18&lt;&gt;"",SUM(N18:P18),"")</f>
        <v/>
      </c>
    </row>
    <row r="19" customFormat="false" ht="14.15" hidden="false" customHeight="false" outlineLevel="0" collapsed="false">
      <c r="A19" s="21" t="n">
        <f aca="false">IF(G19&lt;&gt;"",A18+G19-D19,A18)</f>
        <v>0.406747685185187</v>
      </c>
      <c r="B19" s="22"/>
      <c r="C19" s="14" t="str">
        <f aca="false">IF(Q19&lt;&gt;"",Pause,"")</f>
        <v/>
      </c>
      <c r="D19" s="14" t="str">
        <f aca="false">IF(Q19&lt;&gt;"",1/3,"")</f>
        <v/>
      </c>
      <c r="E19" s="14"/>
      <c r="F19" s="14"/>
      <c r="G19" s="16" t="str">
        <f aca="false">IF(H19&lt;&gt;"",Q19-C19,"")</f>
        <v/>
      </c>
      <c r="H19" s="14"/>
      <c r="I19" s="14"/>
      <c r="J19" s="14"/>
      <c r="K19" s="14"/>
      <c r="L19" s="14"/>
      <c r="M19" s="14"/>
      <c r="N19" s="14" t="str">
        <f aca="false">IF(I19&lt;&gt;"",I19-H19,"")</f>
        <v/>
      </c>
      <c r="O19" s="14" t="str">
        <f aca="false">IF(J19&lt;&gt;"",K19-J19,"")</f>
        <v/>
      </c>
      <c r="P19" s="14" t="str">
        <f aca="false">IF(L19&lt;&gt;"",M19-L19,"")</f>
        <v/>
      </c>
      <c r="Q19" s="14" t="str">
        <f aca="false">IF(N19&lt;&gt;"",SUM(N19:P19),"")</f>
        <v/>
      </c>
    </row>
    <row r="20" customFormat="false" ht="14.15" hidden="false" customHeight="false" outlineLevel="0" collapsed="false">
      <c r="A20" s="21" t="n">
        <f aca="false">IF(G20&lt;&gt;"",A19+G20-D20,A19)</f>
        <v>0.406747685185187</v>
      </c>
      <c r="B20" s="22"/>
      <c r="C20" s="14" t="str">
        <f aca="false">IF(Q20&lt;&gt;"",Pause,"")</f>
        <v/>
      </c>
      <c r="D20" s="14" t="str">
        <f aca="false">IF(Q20&lt;&gt;"",1/3,"")</f>
        <v/>
      </c>
      <c r="E20" s="14"/>
      <c r="F20" s="14"/>
      <c r="G20" s="16" t="str">
        <f aca="false">IF(H20&lt;&gt;"",Q20-C20,"")</f>
        <v/>
      </c>
      <c r="H20" s="14"/>
      <c r="I20" s="14"/>
      <c r="J20" s="14"/>
      <c r="K20" s="14"/>
      <c r="L20" s="14"/>
      <c r="M20" s="14"/>
      <c r="N20" s="14" t="str">
        <f aca="false">IF(I20&lt;&gt;"",I20-H20,"")</f>
        <v/>
      </c>
      <c r="O20" s="14" t="str">
        <f aca="false">IF(J20&lt;&gt;"",K20-J20,"")</f>
        <v/>
      </c>
      <c r="P20" s="14" t="str">
        <f aca="false">IF(L20&lt;&gt;"",M20-L20,"")</f>
        <v/>
      </c>
      <c r="Q20" s="14" t="str">
        <f aca="false">IF(N20&lt;&gt;"",SUM(N20:P20),"")</f>
        <v/>
      </c>
    </row>
    <row r="21" customFormat="false" ht="14.15" hidden="false" customHeight="false" outlineLevel="0" collapsed="false">
      <c r="A21" s="21" t="n">
        <f aca="false">IF(G21&lt;&gt;"",A20+G21-D21,A20)</f>
        <v>0.406747685185187</v>
      </c>
      <c r="B21" s="22"/>
      <c r="C21" s="14" t="str">
        <f aca="false">IF(Q21&lt;&gt;"",Pause,"")</f>
        <v/>
      </c>
      <c r="D21" s="14" t="str">
        <f aca="false">IF(Q21&lt;&gt;"",1/3,"")</f>
        <v/>
      </c>
      <c r="E21" s="14"/>
      <c r="F21" s="14"/>
      <c r="G21" s="16" t="str">
        <f aca="false">IF(H21&lt;&gt;"",Q21-C21,"")</f>
        <v/>
      </c>
      <c r="H21" s="14"/>
      <c r="I21" s="14"/>
      <c r="J21" s="14"/>
      <c r="K21" s="14"/>
      <c r="L21" s="14"/>
      <c r="M21" s="14"/>
      <c r="N21" s="14" t="str">
        <f aca="false">IF(I21&lt;&gt;"",I21-H21,"")</f>
        <v/>
      </c>
      <c r="O21" s="14" t="str">
        <f aca="false">IF(J21&lt;&gt;"",K21-J21,"")</f>
        <v/>
      </c>
      <c r="P21" s="14" t="str">
        <f aca="false">IF(L21&lt;&gt;"",M21-L21,"")</f>
        <v/>
      </c>
      <c r="Q21" s="14" t="str">
        <f aca="false">IF(N21&lt;&gt;"",SUM(N21:P21),"")</f>
        <v/>
      </c>
    </row>
    <row r="22" customFormat="false" ht="14.15" hidden="false" customHeight="false" outlineLevel="0" collapsed="false">
      <c r="A22" s="21" t="n">
        <f aca="false">IF(G22&lt;&gt;"",A21+G22-D22,A21)</f>
        <v>0.406747685185187</v>
      </c>
      <c r="B22" s="22"/>
      <c r="C22" s="14" t="str">
        <f aca="false">IF(Q22&lt;&gt;"",Pause,"")</f>
        <v/>
      </c>
      <c r="D22" s="14" t="str">
        <f aca="false">IF(Q22&lt;&gt;"",1/3,"")</f>
        <v/>
      </c>
      <c r="E22" s="14"/>
      <c r="F22" s="14"/>
      <c r="G22" s="16" t="str">
        <f aca="false">IF(H22&lt;&gt;"",Q22-C22,"")</f>
        <v/>
      </c>
      <c r="H22" s="14"/>
      <c r="I22" s="14"/>
      <c r="J22" s="14"/>
      <c r="K22" s="14"/>
      <c r="L22" s="14"/>
      <c r="M22" s="14"/>
      <c r="N22" s="14" t="str">
        <f aca="false">IF(I22&lt;&gt;"",I22-H22,"")</f>
        <v/>
      </c>
      <c r="O22" s="14" t="str">
        <f aca="false">IF(J22&lt;&gt;"",K22-J22,"")</f>
        <v/>
      </c>
      <c r="P22" s="14" t="str">
        <f aca="false">IF(L22&lt;&gt;"",M22-L22,"")</f>
        <v/>
      </c>
      <c r="Q22" s="14" t="str">
        <f aca="false">IF(N22&lt;&gt;"",SUM(N22:P22),"")</f>
        <v/>
      </c>
    </row>
    <row r="23" customFormat="false" ht="14.15" hidden="false" customHeight="false" outlineLevel="0" collapsed="false">
      <c r="A23" s="21" t="n">
        <f aca="false">IF(G23&lt;&gt;"",A22+G23-D23,A22)</f>
        <v>0.406747685185187</v>
      </c>
      <c r="B23" s="22"/>
      <c r="C23" s="14" t="str">
        <f aca="false">IF(Q23&lt;&gt;"",Pause,"")</f>
        <v/>
      </c>
      <c r="D23" s="14" t="str">
        <f aca="false">IF(Q23&lt;&gt;"",1/3,"")</f>
        <v/>
      </c>
      <c r="E23" s="14"/>
      <c r="F23" s="14"/>
      <c r="G23" s="16" t="str">
        <f aca="false">IF(H23&lt;&gt;"",Q23-C23,"")</f>
        <v/>
      </c>
      <c r="H23" s="14"/>
      <c r="I23" s="14"/>
      <c r="J23" s="14"/>
      <c r="K23" s="14"/>
      <c r="L23" s="14"/>
      <c r="M23" s="14"/>
      <c r="N23" s="14" t="str">
        <f aca="false">IF(I23&lt;&gt;"",I23-H23,"")</f>
        <v/>
      </c>
      <c r="O23" s="14" t="str">
        <f aca="false">IF(J23&lt;&gt;"",K23-J23,"")</f>
        <v/>
      </c>
      <c r="P23" s="14" t="str">
        <f aca="false">IF(L23&lt;&gt;"",M23-L23,"")</f>
        <v/>
      </c>
      <c r="Q23" s="14" t="str">
        <f aca="false">IF(N23&lt;&gt;"",SUM(N23:P23),"")</f>
        <v/>
      </c>
    </row>
    <row r="24" customFormat="false" ht="14.15" hidden="false" customHeight="false" outlineLevel="0" collapsed="false">
      <c r="A24" s="21" t="n">
        <f aca="false">IF(G24&lt;&gt;"",A23+G24-D24,A23)</f>
        <v>0.406747685185187</v>
      </c>
      <c r="B24" s="22"/>
      <c r="C24" s="14" t="str">
        <f aca="false">IF(Q24&lt;&gt;"",Pause,"")</f>
        <v/>
      </c>
      <c r="D24" s="14" t="str">
        <f aca="false">IF(Q24&lt;&gt;"",1/3,"")</f>
        <v/>
      </c>
      <c r="E24" s="14"/>
      <c r="F24" s="14"/>
      <c r="G24" s="16" t="str">
        <f aca="false">IF(H24&lt;&gt;"",Q24-C24,"")</f>
        <v/>
      </c>
      <c r="H24" s="14"/>
      <c r="I24" s="14"/>
      <c r="J24" s="14"/>
      <c r="K24" s="14"/>
      <c r="L24" s="14"/>
      <c r="M24" s="14"/>
      <c r="N24" s="14" t="str">
        <f aca="false">IF(I24&lt;&gt;"",I24-H24,"")</f>
        <v/>
      </c>
      <c r="O24" s="14" t="str">
        <f aca="false">IF(J24&lt;&gt;"",K24-J24,"")</f>
        <v/>
      </c>
      <c r="P24" s="14" t="str">
        <f aca="false">IF(L24&lt;&gt;"",M24-L24,"")</f>
        <v/>
      </c>
      <c r="Q24" s="14" t="str">
        <f aca="false">IF(N24&lt;&gt;"",SUM(N24:P24),"")</f>
        <v/>
      </c>
    </row>
    <row r="25" customFormat="false" ht="14.15" hidden="false" customHeight="false" outlineLevel="0" collapsed="false">
      <c r="A25" s="21" t="n">
        <f aca="false">IF(G25&lt;&gt;"",A24+G25-D25,A24)</f>
        <v>0.406747685185187</v>
      </c>
      <c r="B25" s="22"/>
      <c r="C25" s="14" t="str">
        <f aca="false">IF(Q25&lt;&gt;"",Pause,"")</f>
        <v/>
      </c>
      <c r="D25" s="14" t="str">
        <f aca="false">IF(Q25&lt;&gt;"",1/3,"")</f>
        <v/>
      </c>
      <c r="E25" s="14"/>
      <c r="F25" s="14"/>
      <c r="G25" s="16" t="str">
        <f aca="false">IF(H25&lt;&gt;"",Q25-C25,"")</f>
        <v/>
      </c>
      <c r="H25" s="14"/>
      <c r="I25" s="14"/>
      <c r="J25" s="14"/>
      <c r="K25" s="14"/>
      <c r="L25" s="14"/>
      <c r="M25" s="14"/>
      <c r="N25" s="14" t="str">
        <f aca="false">IF(I25&lt;&gt;"",I25-H25,"")</f>
        <v/>
      </c>
      <c r="O25" s="14" t="str">
        <f aca="false">IF(J25&lt;&gt;"",K25-J25,"")</f>
        <v/>
      </c>
      <c r="P25" s="14" t="str">
        <f aca="false">IF(L25&lt;&gt;"",M25-L25,"")</f>
        <v/>
      </c>
      <c r="Q25" s="14" t="str">
        <f aca="false">IF(N25&lt;&gt;"",SUM(N25:P25),"")</f>
        <v/>
      </c>
    </row>
    <row r="26" customFormat="false" ht="14.15" hidden="false" customHeight="false" outlineLevel="0" collapsed="false">
      <c r="A26" s="21" t="n">
        <f aca="false">IF(G26&lt;&gt;"",A25+G26-D26,A25)</f>
        <v>0.406747685185187</v>
      </c>
      <c r="B26" s="22"/>
      <c r="C26" s="14" t="str">
        <f aca="false">IF(Q26&lt;&gt;"",Pause,"")</f>
        <v/>
      </c>
      <c r="D26" s="14" t="str">
        <f aca="false">IF(Q26&lt;&gt;"",1/3,"")</f>
        <v/>
      </c>
      <c r="F26" s="14"/>
      <c r="G26" s="16" t="str">
        <f aca="false">IF(H26&lt;&gt;"",Q26-C26,"")</f>
        <v/>
      </c>
      <c r="H26" s="14"/>
      <c r="I26" s="14"/>
      <c r="J26" s="14"/>
      <c r="K26" s="14"/>
      <c r="L26" s="14"/>
      <c r="M26" s="14"/>
      <c r="N26" s="14" t="str">
        <f aca="false">IF(I26&lt;&gt;"",I26-H26,"")</f>
        <v/>
      </c>
      <c r="O26" s="14" t="str">
        <f aca="false">IF(J26&lt;&gt;"",K26-J26,"")</f>
        <v/>
      </c>
      <c r="P26" s="14" t="str">
        <f aca="false">IF(L26&lt;&gt;"",M26-L26,"")</f>
        <v/>
      </c>
      <c r="Q26" s="14" t="str">
        <f aca="false">IF(N26&lt;&gt;"",SUM(N26:P26),"")</f>
        <v/>
      </c>
    </row>
    <row r="27" customFormat="false" ht="14.15" hidden="false" customHeight="false" outlineLevel="0" collapsed="false">
      <c r="A27" s="21" t="n">
        <f aca="false">IF(G27&lt;&gt;"",A26+G27-D27,A26)</f>
        <v>0.406747685185187</v>
      </c>
      <c r="B27" s="22"/>
      <c r="C27" s="14" t="str">
        <f aca="false">IF(Q27&lt;&gt;"",Pause,"")</f>
        <v/>
      </c>
      <c r="D27" s="14" t="str">
        <f aca="false">IF(Q27&lt;&gt;"",1/3,"")</f>
        <v/>
      </c>
      <c r="E27" s="1"/>
      <c r="F27" s="15"/>
      <c r="G27" s="16"/>
      <c r="H27" s="14"/>
      <c r="I27" s="14"/>
      <c r="J27" s="14"/>
      <c r="K27" s="14"/>
      <c r="L27" s="14"/>
      <c r="M27" s="14"/>
      <c r="N27" s="14" t="str">
        <f aca="false">IF(I27&lt;&gt;"",I27-H27,"")</f>
        <v/>
      </c>
      <c r="O27" s="14" t="str">
        <f aca="false">IF(J27&lt;&gt;"",K27-J27,"")</f>
        <v/>
      </c>
      <c r="P27" s="14" t="str">
        <f aca="false">IF(L27&lt;&gt;"",M27-L27,"")</f>
        <v/>
      </c>
      <c r="Q27" s="14" t="str">
        <f aca="false">IF(N27&lt;&gt;"",SUM(N27:P27),"")</f>
        <v/>
      </c>
    </row>
    <row r="28" customFormat="false" ht="14.15" hidden="false" customHeight="false" outlineLevel="0" collapsed="false">
      <c r="A28" s="21" t="n">
        <f aca="false">IF(G28&lt;&gt;"",A27+G28-D28,A27)</f>
        <v>0.406747685185187</v>
      </c>
      <c r="B28" s="22"/>
      <c r="C28" s="14" t="str">
        <f aca="false">IF(Q28&lt;&gt;"",Pause,"")</f>
        <v/>
      </c>
      <c r="D28" s="14" t="str">
        <f aca="false">IF(Q28&lt;&gt;"",1/3,"")</f>
        <v/>
      </c>
      <c r="E28" s="1"/>
      <c r="F28" s="15"/>
      <c r="G28" s="16"/>
      <c r="H28" s="14"/>
      <c r="I28" s="14"/>
      <c r="J28" s="14"/>
      <c r="K28" s="14"/>
      <c r="L28" s="14"/>
      <c r="M28" s="14"/>
      <c r="N28" s="14" t="str">
        <f aca="false">IF(I28&lt;&gt;"",I28-H28,"")</f>
        <v/>
      </c>
      <c r="O28" s="14" t="str">
        <f aca="false">IF(J28&lt;&gt;"",K28-J28,"")</f>
        <v/>
      </c>
      <c r="P28" s="14" t="str">
        <f aca="false">IF(L28&lt;&gt;"",M28-L28,"")</f>
        <v/>
      </c>
      <c r="Q28" s="14" t="str">
        <f aca="false">IF(N28&lt;&gt;"",SUM(N28:P28),"")</f>
        <v/>
      </c>
    </row>
    <row r="29" customFormat="false" ht="14.15" hidden="false" customHeight="false" outlineLevel="0" collapsed="false">
      <c r="A29" s="21" t="n">
        <f aca="false">IF(G29&lt;&gt;"",A28+G29-D29,A28)</f>
        <v>0.406747685185187</v>
      </c>
      <c r="B29" s="22"/>
      <c r="C29" s="14" t="str">
        <f aca="false">IF(Q29&lt;&gt;"",Pause,"")</f>
        <v/>
      </c>
      <c r="D29" s="14" t="str">
        <f aca="false">IF(Q29&lt;&gt;"",1/3,"")</f>
        <v/>
      </c>
      <c r="E29" s="1"/>
      <c r="F29" s="15"/>
      <c r="G29" s="16"/>
      <c r="H29" s="14"/>
      <c r="I29" s="14"/>
      <c r="J29" s="14"/>
      <c r="K29" s="14"/>
      <c r="L29" s="14"/>
      <c r="M29" s="14"/>
      <c r="N29" s="14" t="str">
        <f aca="false">IF(I29&lt;&gt;"",I29-H29,"")</f>
        <v/>
      </c>
      <c r="O29" s="14" t="str">
        <f aca="false">IF(J29&lt;&gt;"",K29-J29,"")</f>
        <v/>
      </c>
      <c r="P29" s="14" t="str">
        <f aca="false">IF(L29&lt;&gt;"",M29-L29,"")</f>
        <v/>
      </c>
      <c r="Q29" s="14" t="str">
        <f aca="false">IF(N29&lt;&gt;"",SUM(N29:P29),"")</f>
        <v/>
      </c>
    </row>
    <row r="30" customFormat="false" ht="14.15" hidden="false" customHeight="false" outlineLevel="0" collapsed="false">
      <c r="A30" s="21" t="n">
        <f aca="false">IF(G30&lt;&gt;"",A29+G30-D30,A29)</f>
        <v>0.406747685185187</v>
      </c>
      <c r="B30" s="22"/>
      <c r="C30" s="14" t="str">
        <f aca="false">IF(Q30&lt;&gt;"",Pause,"")</f>
        <v/>
      </c>
      <c r="D30" s="14" t="str">
        <f aca="false">IF(Q30&lt;&gt;"",1/3,"")</f>
        <v/>
      </c>
      <c r="E30" s="1"/>
      <c r="F30" s="15"/>
      <c r="G30" s="16"/>
      <c r="H30" s="14"/>
      <c r="I30" s="14"/>
      <c r="J30" s="14"/>
      <c r="K30" s="14"/>
      <c r="L30" s="14"/>
      <c r="M30" s="14"/>
      <c r="N30" s="14" t="str">
        <f aca="false">IF(I30&lt;&gt;"",I30-H30,"")</f>
        <v/>
      </c>
      <c r="O30" s="14" t="str">
        <f aca="false">IF(J30&lt;&gt;"",K30-J30,"")</f>
        <v/>
      </c>
      <c r="P30" s="14" t="str">
        <f aca="false">IF(L30&lt;&gt;"",M30-L30,"")</f>
        <v/>
      </c>
      <c r="Q30" s="14" t="str">
        <f aca="false">IF(N30&lt;&gt;"",SUM(N30:P30),"")</f>
        <v/>
      </c>
    </row>
    <row r="31" customFormat="false" ht="14.15" hidden="false" customHeight="false" outlineLevel="0" collapsed="false">
      <c r="A31" s="21" t="n">
        <f aca="false">IF(G31&lt;&gt;"",A30+G31-D31,A30)</f>
        <v>0.406747685185187</v>
      </c>
      <c r="B31" s="22"/>
      <c r="C31" s="14" t="str">
        <f aca="false">IF(Q31&lt;&gt;"",Pause,"")</f>
        <v/>
      </c>
      <c r="D31" s="14" t="str">
        <f aca="false">IF(Q31&lt;&gt;"",1/3,"")</f>
        <v/>
      </c>
      <c r="E31" s="1"/>
      <c r="F31" s="15"/>
      <c r="G31" s="16"/>
      <c r="H31" s="14"/>
      <c r="I31" s="14"/>
      <c r="J31" s="14"/>
      <c r="K31" s="14"/>
      <c r="L31" s="14"/>
      <c r="M31" s="14"/>
      <c r="N31" s="14" t="str">
        <f aca="false">IF(I31&lt;&gt;"",I31-H31,"")</f>
        <v/>
      </c>
      <c r="O31" s="14" t="str">
        <f aca="false">IF(J31&lt;&gt;"",K31-J31,"")</f>
        <v/>
      </c>
      <c r="P31" s="14" t="str">
        <f aca="false">IF(L31&lt;&gt;"",M31-L31,"")</f>
        <v/>
      </c>
      <c r="Q31" s="14" t="str">
        <f aca="false">IF(N31&lt;&gt;"",SUM(N31:P31),"")</f>
        <v/>
      </c>
    </row>
    <row r="32" customFormat="false" ht="14.15" hidden="false" customHeight="false" outlineLevel="0" collapsed="false">
      <c r="A32" s="21" t="n">
        <f aca="false">IF(G32&lt;&gt;"",A31+G32-D32,A31)</f>
        <v>0.406747685185187</v>
      </c>
      <c r="B32" s="22"/>
      <c r="C32" s="14" t="str">
        <f aca="false">IF(Q32&lt;&gt;"",Pause,"")</f>
        <v/>
      </c>
      <c r="D32" s="14" t="str">
        <f aca="false">IF(Q32&lt;&gt;"",1/3,"")</f>
        <v/>
      </c>
      <c r="E32" s="14"/>
      <c r="F32" s="14"/>
      <c r="G32" s="16" t="str">
        <f aca="false">IF(H32&lt;&gt;"",Q32-C32,"")</f>
        <v/>
      </c>
      <c r="H32" s="14"/>
      <c r="I32" s="14"/>
      <c r="J32" s="14"/>
      <c r="K32" s="14"/>
      <c r="L32" s="14"/>
      <c r="M32" s="14"/>
      <c r="N32" s="14" t="str">
        <f aca="false">IF(I32&lt;&gt;"",I32-H32,"")</f>
        <v/>
      </c>
      <c r="O32" s="14" t="str">
        <f aca="false">IF(J32&lt;&gt;"",K32-J32,"")</f>
        <v/>
      </c>
      <c r="P32" s="14" t="str">
        <f aca="false">IF(L32&lt;&gt;"",M32-L32,"")</f>
        <v/>
      </c>
      <c r="Q32" s="14" t="str">
        <f aca="false">IF(N32&lt;&gt;"",SUM(N32:P32),"")</f>
        <v/>
      </c>
    </row>
    <row r="33" customFormat="false" ht="15" hidden="false" customHeight="false" outlineLevel="0" collapsed="false">
      <c r="A33" s="23" t="n">
        <f aca="false">A32-A2+IF(G2&lt;&gt;"",G2-D2,0)</f>
        <v>0</v>
      </c>
      <c r="B33" s="6"/>
      <c r="D33" s="24" t="n">
        <f aca="false">SUM(D2:D32)</f>
        <v>0</v>
      </c>
      <c r="E33" s="24" t="n">
        <f aca="false">SUM(E2:E32)</f>
        <v>0</v>
      </c>
      <c r="F33" s="24" t="n">
        <f aca="false">SUM(F2:F32)</f>
        <v>0</v>
      </c>
      <c r="G33" s="24" t="n">
        <f aca="false">'08'!G35+SUM(G2:G32)</f>
        <v>0</v>
      </c>
      <c r="H33" s="24" t="n">
        <f aca="false">E33+F33</f>
        <v>0</v>
      </c>
    </row>
    <row r="34" customFormat="false" ht="15" hidden="false" customHeight="false" outlineLevel="0" collapsed="false">
      <c r="A34" s="25" t="s">
        <v>21</v>
      </c>
      <c r="B34" s="6"/>
      <c r="D34" s="26" t="s">
        <v>45</v>
      </c>
      <c r="E34" s="26" t="s">
        <v>46</v>
      </c>
      <c r="F34" s="4" t="s">
        <v>25</v>
      </c>
      <c r="G34" s="25" t="s">
        <v>47</v>
      </c>
      <c r="H34" s="28" t="s">
        <v>48</v>
      </c>
    </row>
    <row r="35" customFormat="false" ht="14.25" hidden="false" customHeight="false" outlineLevel="0" collapsed="false">
      <c r="A35" s="6"/>
      <c r="B35" s="6"/>
      <c r="G35" s="29" t="n">
        <f aca="false">G33-E33</f>
        <v>0</v>
      </c>
    </row>
    <row r="38" customFormat="false" ht="15" hidden="false" customHeight="false" outlineLevel="0" collapsed="false">
      <c r="A38" s="30" t="s">
        <v>32</v>
      </c>
      <c r="D38" s="1" t="n">
        <f aca="false">0.5*COUNTIF(D2:D32,Conf!D$21)</f>
        <v>0</v>
      </c>
      <c r="E38" s="3"/>
      <c r="G38" s="6"/>
      <c r="H38" s="1" t="n">
        <f aca="false">COUNTIF(H$2:H$32,Conf!H$18)</f>
        <v>0</v>
      </c>
      <c r="I38" s="1" t="n">
        <f aca="false">D38+H38+'08'!I38</f>
        <v>0</v>
      </c>
    </row>
  </sheetData>
  <conditionalFormatting sqref="B2:B32">
    <cfRule type="expression" priority="2" aboveAverage="0" equalAverage="0" bottom="0" percent="0" rank="0" text="" dxfId="66">
      <formula>OR(WEEKDAY(B2)=1,WEEKDAY(B2)=7)</formula>
    </cfRule>
  </conditionalFormatting>
  <conditionalFormatting sqref="H29:H32 J2:J32 L2:L32 H2:H16 H18:H19 H22:H26">
    <cfRule type="cellIs" priority="3" operator="between" aboveAverage="0" equalAverage="0" bottom="0" percent="0" rank="0" text="" dxfId="67">
      <formula>Sekunde</formula>
      <formula>Regelarbeitszeit_start</formula>
    </cfRule>
    <cfRule type="cellIs" priority="4" operator="between" aboveAverage="0" equalAverage="0" bottom="0" percent="0" rank="0" text="" dxfId="68">
      <formula>Regelarbeitszeit_ende</formula>
      <formula>Tag</formula>
    </cfRule>
  </conditionalFormatting>
  <conditionalFormatting sqref="I28:I32 K2:K32 M2:M32 I2:I16 I18:I19 I22:I26">
    <cfRule type="cellIs" priority="5" operator="between" aboveAverage="0" equalAverage="0" bottom="0" percent="0" rank="0" text="" dxfId="69">
      <formula>Regelarbeitszeit_ende</formula>
      <formula>Tag</formula>
    </cfRule>
    <cfRule type="cellIs" priority="6" operator="between" aboveAverage="0" equalAverage="0" bottom="0" percent="0" rank="0" text="" dxfId="70">
      <formula>Sekunde</formula>
      <formula>Regelarbeitszeit_start</formula>
    </cfRule>
  </conditionalFormatting>
  <conditionalFormatting sqref="E29:E32 E2:E16 E18:E19 E22:E26">
    <cfRule type="cellIs" priority="7" operator="lessThan" aboveAverage="0" equalAverage="0" bottom="0" percent="0" rank="0" text="" dxfId="71">
      <formula>0.1</formula>
    </cfRule>
    <cfRule type="expression" priority="8" aboveAverage="0" equalAverage="0" bottom="0" percent="0" rank="0" text="" dxfId="72">
      <formula>($E2+$F2)&lt;($D2)</formula>
    </cfRule>
  </conditionalFormatting>
  <conditionalFormatting sqref="E17 E20:E24">
    <cfRule type="cellIs" priority="9" operator="lessThan" aboveAverage="0" equalAverage="0" bottom="0" percent="0" rank="0" text="" dxfId="8">
      <formula>0.1</formula>
    </cfRule>
    <cfRule type="expression" priority="10" aboveAverage="0" equalAverage="0" bottom="0" percent="0" rank="0" text="" dxfId="9">
      <formula>($E17+$F17)&lt;($D17)</formula>
    </cfRule>
  </conditionalFormatting>
  <conditionalFormatting sqref="H17 H20:H24">
    <cfRule type="cellIs" priority="11" operator="between" aboveAverage="0" equalAverage="0" bottom="0" percent="0" rank="0" text="" dxfId="4">
      <formula>Sekunde</formula>
      <formula>Regelarbeitszeit_start</formula>
    </cfRule>
    <cfRule type="cellIs" priority="12" operator="between" aboveAverage="0" equalAverage="0" bottom="0" percent="0" rank="0" text="" dxfId="5">
      <formula>Regelarbeitszeit_ende</formula>
      <formula>Tag</formula>
    </cfRule>
  </conditionalFormatting>
  <conditionalFormatting sqref="I17 I20:I24 I27">
    <cfRule type="cellIs" priority="13" operator="between" aboveAverage="0" equalAverage="0" bottom="0" percent="0" rank="0" text="" dxfId="6">
      <formula>Regelarbeitszeit_ende</formula>
      <formula>Tag</formula>
    </cfRule>
    <cfRule type="cellIs" priority="14" operator="between" aboveAverage="0" equalAverage="0" bottom="0" percent="0" rank="0" text="" dxfId="7">
      <formula>Sekunde</formula>
      <formula>Regelarbeitszeit_start</formula>
    </cfRule>
  </conditionalFormatting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38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E2" activeCellId="1" sqref="B1 E2"/>
    </sheetView>
  </sheetViews>
  <sheetFormatPr defaultColWidth="10.50390625" defaultRowHeight="14.25" zeroHeight="false" outlineLevelRow="0" outlineLevelCol="0"/>
  <cols>
    <col collapsed="false" customWidth="true" hidden="false" outlineLevel="0" max="2" min="2" style="1" width="11.62"/>
  </cols>
  <sheetData>
    <row r="1" customFormat="false" ht="15" hidden="false" customHeight="false" outlineLevel="0" collapsed="false">
      <c r="A1" s="11" t="s">
        <v>21</v>
      </c>
      <c r="B1" s="11" t="s">
        <v>20</v>
      </c>
      <c r="C1" s="4" t="s">
        <v>22</v>
      </c>
      <c r="D1" s="4" t="s">
        <v>23</v>
      </c>
      <c r="E1" s="4" t="s">
        <v>24</v>
      </c>
      <c r="F1" s="4" t="s">
        <v>25</v>
      </c>
      <c r="G1" s="11" t="s">
        <v>26</v>
      </c>
      <c r="H1" s="4" t="s">
        <v>27</v>
      </c>
      <c r="I1" s="4" t="s">
        <v>28</v>
      </c>
      <c r="J1" s="4" t="s">
        <v>29</v>
      </c>
      <c r="K1" s="4" t="s">
        <v>39</v>
      </c>
      <c r="L1" s="4" t="s">
        <v>40</v>
      </c>
      <c r="M1" s="4" t="s">
        <v>41</v>
      </c>
      <c r="N1" s="11" t="s">
        <v>42</v>
      </c>
      <c r="O1" s="11" t="s">
        <v>43</v>
      </c>
      <c r="P1" s="11" t="s">
        <v>44</v>
      </c>
      <c r="Q1" s="4" t="s">
        <v>11</v>
      </c>
    </row>
    <row r="2" customFormat="false" ht="13.8" hidden="false" customHeight="false" outlineLevel="0" collapsed="false">
      <c r="A2" s="21" t="n">
        <f aca="false">IF(G2&lt;&gt;"",G2-D2+'09'!A32,'09'!A32)</f>
        <v>0.406747685185187</v>
      </c>
      <c r="B2" s="22"/>
      <c r="C2" s="14" t="str">
        <f aca="false">IF(Q2&lt;&gt;"",Pause,"")</f>
        <v/>
      </c>
      <c r="D2" s="14" t="str">
        <f aca="false">IF(Q2&lt;&gt;"",1/3,"")</f>
        <v/>
      </c>
      <c r="E2" s="14"/>
      <c r="F2" s="14"/>
      <c r="G2" s="16" t="str">
        <f aca="false">IF(H2&lt;&gt;"",Q2-C2,"")</f>
        <v/>
      </c>
      <c r="H2" s="14"/>
      <c r="I2" s="14"/>
      <c r="J2" s="14"/>
      <c r="K2" s="14"/>
      <c r="L2" s="14"/>
      <c r="M2" s="14"/>
      <c r="N2" s="14" t="str">
        <f aca="false">IF(I2&lt;&gt;"",I2-H2,"")</f>
        <v/>
      </c>
      <c r="O2" s="14" t="str">
        <f aca="false">IF(J2&lt;&gt;"",K2-J2,"")</f>
        <v/>
      </c>
      <c r="P2" s="14" t="str">
        <f aca="false">IF(L2&lt;&gt;"",M2-L2,"")</f>
        <v/>
      </c>
      <c r="Q2" s="14" t="str">
        <f aca="false">IF(N2&lt;&gt;"",SUM(N2:P2),"")</f>
        <v/>
      </c>
    </row>
    <row r="3" customFormat="false" ht="13.8" hidden="false" customHeight="false" outlineLevel="0" collapsed="false">
      <c r="A3" s="21" t="n">
        <f aca="false">IF(G3&lt;&gt;"",A2+G3-D3,A2)</f>
        <v>0.406747685185187</v>
      </c>
      <c r="B3" s="22"/>
      <c r="C3" s="14" t="str">
        <f aca="false">IF(Q3&lt;&gt;"",Pause,"")</f>
        <v/>
      </c>
      <c r="D3" s="14" t="str">
        <f aca="false">IF(Q3&lt;&gt;"",1/3,"")</f>
        <v/>
      </c>
      <c r="E3" s="14"/>
      <c r="F3" s="14"/>
      <c r="G3" s="16" t="str">
        <f aca="false">IF(H3&lt;&gt;"",Q3-C3,"")</f>
        <v/>
      </c>
      <c r="H3" s="14"/>
      <c r="I3" s="14"/>
      <c r="J3" s="14"/>
      <c r="K3" s="14"/>
      <c r="L3" s="14"/>
      <c r="M3" s="14"/>
      <c r="N3" s="14" t="str">
        <f aca="false">IF(I3&lt;&gt;"",I3-H3,"")</f>
        <v/>
      </c>
      <c r="O3" s="14" t="str">
        <f aca="false">IF(J3&lt;&gt;"",K3-J3,"")</f>
        <v/>
      </c>
      <c r="P3" s="14" t="str">
        <f aca="false">IF(L3&lt;&gt;"",M3-L3,"")</f>
        <v/>
      </c>
      <c r="Q3" s="14" t="str">
        <f aca="false">IF(N3&lt;&gt;"",SUM(N3:P3),"")</f>
        <v/>
      </c>
    </row>
    <row r="4" customFormat="false" ht="13.8" hidden="false" customHeight="false" outlineLevel="0" collapsed="false">
      <c r="A4" s="21" t="n">
        <f aca="false">IF(G4&lt;&gt;"",A3+G4-D4,A3)</f>
        <v>0.406747685185187</v>
      </c>
      <c r="B4" s="22"/>
      <c r="C4" s="14" t="str">
        <f aca="false">IF(Q4&lt;&gt;"",Pause,"")</f>
        <v/>
      </c>
      <c r="D4" s="14" t="str">
        <f aca="false">IF(Q4&lt;&gt;"",1/3,"")</f>
        <v/>
      </c>
      <c r="E4" s="14"/>
      <c r="F4" s="14"/>
      <c r="G4" s="16" t="str">
        <f aca="false">IF(H4&lt;&gt;"",Q4-C4,"")</f>
        <v/>
      </c>
      <c r="H4" s="14"/>
      <c r="I4" s="14"/>
      <c r="J4" s="14"/>
      <c r="K4" s="14"/>
      <c r="L4" s="14"/>
      <c r="M4" s="14"/>
      <c r="N4" s="14" t="str">
        <f aca="false">IF(I4&lt;&gt;"",I4-H4,"")</f>
        <v/>
      </c>
      <c r="O4" s="14" t="str">
        <f aca="false">IF(J4&lt;&gt;"",K4-J4,"")</f>
        <v/>
      </c>
      <c r="P4" s="14" t="str">
        <f aca="false">IF(L4&lt;&gt;"",M4-L4,"")</f>
        <v/>
      </c>
      <c r="Q4" s="14" t="str">
        <f aca="false">IF(N4&lt;&gt;"",SUM(N4:P4),"")</f>
        <v/>
      </c>
    </row>
    <row r="5" customFormat="false" ht="13.8" hidden="false" customHeight="false" outlineLevel="0" collapsed="false">
      <c r="A5" s="21" t="n">
        <f aca="false">IF(G5&lt;&gt;"",A4+G5-D5,A4)</f>
        <v>0.406747685185187</v>
      </c>
      <c r="B5" s="22"/>
      <c r="C5" s="14" t="str">
        <f aca="false">IF(Q5&lt;&gt;"",Pause,"")</f>
        <v/>
      </c>
      <c r="D5" s="14" t="str">
        <f aca="false">IF(Q5&lt;&gt;"",1/3,"")</f>
        <v/>
      </c>
      <c r="E5" s="14"/>
      <c r="G5" s="16" t="str">
        <f aca="false">IF(H5&lt;&gt;"",Q5-C5,"")</f>
        <v/>
      </c>
      <c r="H5" s="14"/>
      <c r="I5" s="14"/>
      <c r="J5" s="14"/>
      <c r="K5" s="14"/>
      <c r="L5" s="14"/>
      <c r="M5" s="14"/>
      <c r="N5" s="14" t="str">
        <f aca="false">IF(I5&lt;&gt;"",I5-H5,"")</f>
        <v/>
      </c>
      <c r="O5" s="14" t="str">
        <f aca="false">IF(J5&lt;&gt;"",K5-J5,"")</f>
        <v/>
      </c>
      <c r="P5" s="14" t="str">
        <f aca="false">IF(L5&lt;&gt;"",M5-L5,"")</f>
        <v/>
      </c>
      <c r="Q5" s="14" t="str">
        <f aca="false">IF(N5&lt;&gt;"",SUM(N5:P5),"")</f>
        <v/>
      </c>
    </row>
    <row r="6" customFormat="false" ht="13.8" hidden="false" customHeight="false" outlineLevel="0" collapsed="false">
      <c r="A6" s="21" t="n">
        <f aca="false">IF(G6&lt;&gt;"",A5+G6-D6,A5)</f>
        <v>0.406747685185187</v>
      </c>
      <c r="B6" s="22"/>
      <c r="C6" s="14" t="str">
        <f aca="false">IF(Q6&lt;&gt;"",Pause,"")</f>
        <v/>
      </c>
      <c r="D6" s="14" t="str">
        <f aca="false">IF(Q6&lt;&gt;"",1/3,"")</f>
        <v/>
      </c>
      <c r="E6" s="14"/>
      <c r="G6" s="16" t="str">
        <f aca="false">IF(H6&lt;&gt;"",Q6-C6,"")</f>
        <v/>
      </c>
      <c r="H6" s="14"/>
      <c r="I6" s="14"/>
      <c r="J6" s="14"/>
      <c r="K6" s="14"/>
      <c r="L6" s="14"/>
      <c r="M6" s="14"/>
      <c r="N6" s="14" t="str">
        <f aca="false">IF(I6&lt;&gt;"",I6-H6,"")</f>
        <v/>
      </c>
      <c r="O6" s="14" t="str">
        <f aca="false">IF(J6&lt;&gt;"",K6-J6,"")</f>
        <v/>
      </c>
      <c r="P6" s="14" t="str">
        <f aca="false">IF(L6&lt;&gt;"",M6-L6,"")</f>
        <v/>
      </c>
      <c r="Q6" s="14" t="str">
        <f aca="false">IF(N6&lt;&gt;"",SUM(N6:P6),"")</f>
        <v/>
      </c>
    </row>
    <row r="7" customFormat="false" ht="13.8" hidden="false" customHeight="false" outlineLevel="0" collapsed="false">
      <c r="A7" s="21" t="n">
        <f aca="false">IF(G7&lt;&gt;"",A6+G7-D7,A6)</f>
        <v>0.406747685185187</v>
      </c>
      <c r="B7" s="22"/>
      <c r="C7" s="14" t="str">
        <f aca="false">IF(Q7&lt;&gt;"",Pause,"")</f>
        <v/>
      </c>
      <c r="D7" s="14" t="str">
        <f aca="false">IF(Q7&lt;&gt;"",1/3,"")</f>
        <v/>
      </c>
      <c r="E7" s="14"/>
      <c r="G7" s="16" t="str">
        <f aca="false">IF(H7&lt;&gt;"",Q7-C7,"")</f>
        <v/>
      </c>
      <c r="H7" s="14"/>
      <c r="I7" s="14"/>
      <c r="J7" s="14"/>
      <c r="K7" s="14"/>
      <c r="L7" s="14"/>
      <c r="M7" s="14"/>
      <c r="N7" s="14" t="str">
        <f aca="false">IF(I7&lt;&gt;"",I7-H7,"")</f>
        <v/>
      </c>
      <c r="O7" s="14" t="str">
        <f aca="false">IF(J7&lt;&gt;"",K7-J7,"")</f>
        <v/>
      </c>
      <c r="P7" s="14" t="str">
        <f aca="false">IF(L7&lt;&gt;"",M7-L7,"")</f>
        <v/>
      </c>
      <c r="Q7" s="14" t="str">
        <f aca="false">IF(N7&lt;&gt;"",SUM(N7:P7),"")</f>
        <v/>
      </c>
    </row>
    <row r="8" customFormat="false" ht="13.8" hidden="false" customHeight="false" outlineLevel="0" collapsed="false">
      <c r="A8" s="21" t="n">
        <f aca="false">IF(G8&lt;&gt;"",A7+G8-D8,A7)</f>
        <v>0.406747685185187</v>
      </c>
      <c r="B8" s="22"/>
      <c r="C8" s="14" t="str">
        <f aca="false">IF(Q8&lt;&gt;"",Pause,"")</f>
        <v/>
      </c>
      <c r="D8" s="14" t="str">
        <f aca="false">IF(Q8&lt;&gt;"",1/3,"")</f>
        <v/>
      </c>
      <c r="E8" s="14"/>
      <c r="G8" s="16" t="str">
        <f aca="false">IF(H8&lt;&gt;"",Q8-C8,"")</f>
        <v/>
      </c>
      <c r="H8" s="14"/>
      <c r="I8" s="14"/>
      <c r="J8" s="14"/>
      <c r="K8" s="14"/>
      <c r="L8" s="14"/>
      <c r="M8" s="14"/>
      <c r="N8" s="14" t="str">
        <f aca="false">IF(I8&lt;&gt;"",I8-H8,"")</f>
        <v/>
      </c>
      <c r="O8" s="14" t="str">
        <f aca="false">IF(J8&lt;&gt;"",K8-J8,"")</f>
        <v/>
      </c>
      <c r="P8" s="14" t="str">
        <f aca="false">IF(L8&lt;&gt;"",M8-L8,"")</f>
        <v/>
      </c>
      <c r="Q8" s="14" t="str">
        <f aca="false">IF(N8&lt;&gt;"",SUM(N8:P8),"")</f>
        <v/>
      </c>
    </row>
    <row r="9" customFormat="false" ht="13.8" hidden="false" customHeight="false" outlineLevel="0" collapsed="false">
      <c r="A9" s="21" t="n">
        <f aca="false">IF(G9&lt;&gt;"",A8+G9-D9,A8)</f>
        <v>0.406747685185187</v>
      </c>
      <c r="B9" s="22"/>
      <c r="C9" s="14" t="str">
        <f aca="false">IF(Q9&lt;&gt;"",Pause,"")</f>
        <v/>
      </c>
      <c r="D9" s="14" t="str">
        <f aca="false">IF(Q9&lt;&gt;"",1/3,"")</f>
        <v/>
      </c>
      <c r="E9" s="14"/>
      <c r="G9" s="16" t="str">
        <f aca="false">IF(H9&lt;&gt;"",Q9-C9,"")</f>
        <v/>
      </c>
      <c r="H9" s="14"/>
      <c r="I9" s="14"/>
      <c r="J9" s="14"/>
      <c r="K9" s="14"/>
      <c r="L9" s="14"/>
      <c r="M9" s="14"/>
      <c r="N9" s="14" t="str">
        <f aca="false">IF(I9&lt;&gt;"",I9-H9,"")</f>
        <v/>
      </c>
      <c r="O9" s="14" t="str">
        <f aca="false">IF(J9&lt;&gt;"",K9-J9,"")</f>
        <v/>
      </c>
      <c r="P9" s="14" t="str">
        <f aca="false">IF(L9&lt;&gt;"",M9-L9,"")</f>
        <v/>
      </c>
      <c r="Q9" s="14" t="str">
        <f aca="false">IF(N9&lt;&gt;"",SUM(N9:P9),"")</f>
        <v/>
      </c>
    </row>
    <row r="10" customFormat="false" ht="13.8" hidden="false" customHeight="false" outlineLevel="0" collapsed="false">
      <c r="A10" s="21" t="n">
        <f aca="false">IF(G10&lt;&gt;"",A9+G10-D10,A9)</f>
        <v>0.406747685185187</v>
      </c>
      <c r="B10" s="22"/>
      <c r="C10" s="14" t="str">
        <f aca="false">IF(Q10&lt;&gt;"",Pause,"")</f>
        <v/>
      </c>
      <c r="D10" s="14" t="str">
        <f aca="false">IF(Q10&lt;&gt;"",1/3,"")</f>
        <v/>
      </c>
      <c r="E10" s="14"/>
      <c r="G10" s="16" t="str">
        <f aca="false">IF(H10&lt;&gt;"",Q10-C10,"")</f>
        <v/>
      </c>
      <c r="H10" s="14"/>
      <c r="I10" s="14"/>
      <c r="J10" s="14"/>
      <c r="K10" s="14"/>
      <c r="L10" s="14"/>
      <c r="M10" s="14"/>
      <c r="N10" s="14" t="str">
        <f aca="false">IF(I10&lt;&gt;"",I10-H10,"")</f>
        <v/>
      </c>
      <c r="O10" s="14" t="str">
        <f aca="false">IF(J10&lt;&gt;"",K10-J10,"")</f>
        <v/>
      </c>
      <c r="P10" s="14" t="str">
        <f aca="false">IF(L10&lt;&gt;"",M10-L10,"")</f>
        <v/>
      </c>
      <c r="Q10" s="14" t="str">
        <f aca="false">IF(N10&lt;&gt;"",SUM(N10:P10),"")</f>
        <v/>
      </c>
    </row>
    <row r="11" customFormat="false" ht="13.8" hidden="false" customHeight="false" outlineLevel="0" collapsed="false">
      <c r="A11" s="21" t="n">
        <f aca="false">IF(G11&lt;&gt;"",A10+G11-D11,A10)</f>
        <v>0.406747685185187</v>
      </c>
      <c r="B11" s="22"/>
      <c r="C11" s="14" t="str">
        <f aca="false">IF(Q11&lt;&gt;"",Pause,"")</f>
        <v/>
      </c>
      <c r="D11" s="14" t="str">
        <f aca="false">IF(Q11&lt;&gt;"",1/3,"")</f>
        <v/>
      </c>
      <c r="E11" s="14"/>
      <c r="G11" s="16" t="str">
        <f aca="false">IF(H11&lt;&gt;"",Q11-C11,"")</f>
        <v/>
      </c>
      <c r="H11" s="14"/>
      <c r="I11" s="14"/>
      <c r="J11" s="14"/>
      <c r="K11" s="14"/>
      <c r="L11" s="14"/>
      <c r="M11" s="14"/>
      <c r="N11" s="14" t="str">
        <f aca="false">IF(I11&lt;&gt;"",I11-H11,"")</f>
        <v/>
      </c>
      <c r="O11" s="14" t="str">
        <f aca="false">IF(J11&lt;&gt;"",K11-J11,"")</f>
        <v/>
      </c>
      <c r="P11" s="14" t="str">
        <f aca="false">IF(L11&lt;&gt;"",M11-L11,"")</f>
        <v/>
      </c>
      <c r="Q11" s="14" t="str">
        <f aca="false">IF(N11&lt;&gt;"",SUM(N11:P11),"")</f>
        <v/>
      </c>
    </row>
    <row r="12" customFormat="false" ht="13.8" hidden="false" customHeight="false" outlineLevel="0" collapsed="false">
      <c r="A12" s="21" t="n">
        <f aca="false">IF(G12&lt;&gt;"",A11+G12-D12,A11)</f>
        <v>0.406747685185187</v>
      </c>
      <c r="B12" s="22"/>
      <c r="C12" s="14" t="str">
        <f aca="false">IF(Q12&lt;&gt;"",Pause,"")</f>
        <v/>
      </c>
      <c r="D12" s="14" t="str">
        <f aca="false">IF(Q12&lt;&gt;"",1/3,"")</f>
        <v/>
      </c>
      <c r="E12" s="14"/>
      <c r="G12" s="16" t="str">
        <f aca="false">IF(H12&lt;&gt;"",Q12-C12,"")</f>
        <v/>
      </c>
      <c r="H12" s="14"/>
      <c r="I12" s="14"/>
      <c r="J12" s="14"/>
      <c r="K12" s="14"/>
      <c r="L12" s="14"/>
      <c r="M12" s="14"/>
      <c r="N12" s="14" t="str">
        <f aca="false">IF(I12&lt;&gt;"",I12-H12,"")</f>
        <v/>
      </c>
      <c r="O12" s="14" t="str">
        <f aca="false">IF(J12&lt;&gt;"",K12-J12,"")</f>
        <v/>
      </c>
      <c r="P12" s="14" t="str">
        <f aca="false">IF(L12&lt;&gt;"",M12-L12,"")</f>
        <v/>
      </c>
      <c r="Q12" s="14" t="str">
        <f aca="false">IF(N12&lt;&gt;"",SUM(N12:P12),"")</f>
        <v/>
      </c>
    </row>
    <row r="13" customFormat="false" ht="13.8" hidden="false" customHeight="false" outlineLevel="0" collapsed="false">
      <c r="A13" s="21" t="n">
        <f aca="false">IF(G13&lt;&gt;"",A12+G13-D13,A12)</f>
        <v>0.406747685185187</v>
      </c>
      <c r="B13" s="22"/>
      <c r="C13" s="14" t="str">
        <f aca="false">IF(Q13&lt;&gt;"",Pause,"")</f>
        <v/>
      </c>
      <c r="D13" s="14" t="str">
        <f aca="false">IF(Q13&lt;&gt;"",1/3,"")</f>
        <v/>
      </c>
      <c r="G13" s="16"/>
      <c r="H13" s="14"/>
      <c r="I13" s="14"/>
      <c r="J13" s="14"/>
      <c r="K13" s="14"/>
      <c r="L13" s="14"/>
      <c r="M13" s="14"/>
      <c r="N13" s="14" t="str">
        <f aca="false">IF(I13&lt;&gt;"",I13-H13,"")</f>
        <v/>
      </c>
      <c r="O13" s="14" t="str">
        <f aca="false">IF(J13&lt;&gt;"",K13-J13,"")</f>
        <v/>
      </c>
      <c r="P13" s="14" t="str">
        <f aca="false">IF(L13&lt;&gt;"",M13-L13,"")</f>
        <v/>
      </c>
      <c r="Q13" s="14" t="str">
        <f aca="false">IF(N13&lt;&gt;"",SUM(N13:P13),"")</f>
        <v/>
      </c>
    </row>
    <row r="14" customFormat="false" ht="13.8" hidden="false" customHeight="false" outlineLevel="0" collapsed="false">
      <c r="A14" s="21" t="n">
        <f aca="false">IF(G14&lt;&gt;"",A13+G14-D14,A13)</f>
        <v>0.406747685185187</v>
      </c>
      <c r="B14" s="22"/>
      <c r="C14" s="14" t="str">
        <f aca="false">IF(Q14&lt;&gt;"",Pause,"")</f>
        <v/>
      </c>
      <c r="D14" s="14" t="str">
        <f aca="false">IF(Q14&lt;&gt;"",1/3,"")</f>
        <v/>
      </c>
      <c r="G14" s="16"/>
      <c r="H14" s="14"/>
      <c r="I14" s="14"/>
      <c r="J14" s="14"/>
      <c r="K14" s="14"/>
      <c r="L14" s="14"/>
      <c r="M14" s="14"/>
      <c r="N14" s="14" t="str">
        <f aca="false">IF(I14&lt;&gt;"",I14-H14,"")</f>
        <v/>
      </c>
      <c r="O14" s="14" t="str">
        <f aca="false">IF(J14&lt;&gt;"",K14-J14,"")</f>
        <v/>
      </c>
      <c r="P14" s="14" t="str">
        <f aca="false">IF(L14&lt;&gt;"",M14-L14,"")</f>
        <v/>
      </c>
      <c r="Q14" s="14" t="str">
        <f aca="false">IF(N14&lt;&gt;"",SUM(N14:P14),"")</f>
        <v/>
      </c>
    </row>
    <row r="15" customFormat="false" ht="13.8" hidden="false" customHeight="false" outlineLevel="0" collapsed="false">
      <c r="A15" s="21" t="n">
        <f aca="false">IF(G15&lt;&gt;"",A14+G15-D15,A14)</f>
        <v>0.406747685185187</v>
      </c>
      <c r="B15" s="22"/>
      <c r="C15" s="14" t="str">
        <f aca="false">IF(Q15&lt;&gt;"",Pause,"")</f>
        <v/>
      </c>
      <c r="D15" s="14" t="str">
        <f aca="false">IF(Q15&lt;&gt;"",1/3,"")</f>
        <v/>
      </c>
      <c r="G15" s="16"/>
      <c r="H15" s="14"/>
      <c r="I15" s="14"/>
      <c r="J15" s="14"/>
      <c r="K15" s="14"/>
      <c r="L15" s="14"/>
      <c r="M15" s="14"/>
      <c r="N15" s="14" t="str">
        <f aca="false">IF(I15&lt;&gt;"",I15-H15,"")</f>
        <v/>
      </c>
      <c r="O15" s="14" t="str">
        <f aca="false">IF(J15&lt;&gt;"",K15-J15,"")</f>
        <v/>
      </c>
      <c r="P15" s="14" t="str">
        <f aca="false">IF(L15&lt;&gt;"",M15-L15,"")</f>
        <v/>
      </c>
      <c r="Q15" s="14" t="str">
        <f aca="false">IF(N15&lt;&gt;"",SUM(N15:P15),"")</f>
        <v/>
      </c>
    </row>
    <row r="16" customFormat="false" ht="13.8" hidden="false" customHeight="false" outlineLevel="0" collapsed="false">
      <c r="A16" s="21" t="n">
        <f aca="false">IF(G16&lt;&gt;"",A15+G16-D16,A15)</f>
        <v>0.406747685185187</v>
      </c>
      <c r="B16" s="22"/>
      <c r="C16" s="14" t="str">
        <f aca="false">IF(Q16&lt;&gt;"",Pause,"")</f>
        <v/>
      </c>
      <c r="D16" s="14" t="str">
        <f aca="false">IF(Q16&lt;&gt;"",1/3,"")</f>
        <v/>
      </c>
      <c r="E16" s="14"/>
      <c r="G16" s="16" t="str">
        <f aca="false">IF(H16&lt;&gt;"",Q16-C16,"")</f>
        <v/>
      </c>
      <c r="H16" s="14"/>
      <c r="I16" s="14"/>
      <c r="J16" s="14"/>
      <c r="K16" s="14"/>
      <c r="L16" s="14"/>
      <c r="M16" s="14"/>
      <c r="N16" s="14" t="str">
        <f aca="false">IF(I16&lt;&gt;"",I16-H16,"")</f>
        <v/>
      </c>
      <c r="O16" s="14" t="str">
        <f aca="false">IF(J16&lt;&gt;"",K16-J16,"")</f>
        <v/>
      </c>
      <c r="P16" s="14" t="str">
        <f aca="false">IF(L16&lt;&gt;"",M16-L16,"")</f>
        <v/>
      </c>
      <c r="Q16" s="14" t="str">
        <f aca="false">IF(N16&lt;&gt;"",SUM(N16:P16),"")</f>
        <v/>
      </c>
    </row>
    <row r="17" customFormat="false" ht="13.8" hidden="false" customHeight="false" outlineLevel="0" collapsed="false">
      <c r="A17" s="21" t="n">
        <f aca="false">IF(G17&lt;&gt;"",A16+G17-D17,A16)</f>
        <v>0.406747685185187</v>
      </c>
      <c r="B17" s="22"/>
      <c r="C17" s="14" t="str">
        <f aca="false">IF(Q17&lt;&gt;"",Pause,"")</f>
        <v/>
      </c>
      <c r="D17" s="14" t="str">
        <f aca="false">IF(Q17&lt;&gt;"",1/3,"")</f>
        <v/>
      </c>
      <c r="E17" s="14"/>
      <c r="G17" s="16" t="str">
        <f aca="false">IF(H17&lt;&gt;"",Q17-C17,"")</f>
        <v/>
      </c>
      <c r="H17" s="14"/>
      <c r="I17" s="14"/>
      <c r="J17" s="14"/>
      <c r="K17" s="14"/>
      <c r="L17" s="14"/>
      <c r="M17" s="14"/>
      <c r="N17" s="14" t="str">
        <f aca="false">IF(I17&lt;&gt;"",I17-H17,"")</f>
        <v/>
      </c>
      <c r="O17" s="14" t="str">
        <f aca="false">IF(J17&lt;&gt;"",K17-J17,"")</f>
        <v/>
      </c>
      <c r="P17" s="14" t="str">
        <f aca="false">IF(L17&lt;&gt;"",M17-L17,"")</f>
        <v/>
      </c>
      <c r="Q17" s="14" t="str">
        <f aca="false">IF(N17&lt;&gt;"",SUM(N17:P17),"")</f>
        <v/>
      </c>
    </row>
    <row r="18" customFormat="false" ht="13.8" hidden="false" customHeight="false" outlineLevel="0" collapsed="false">
      <c r="A18" s="21" t="n">
        <f aca="false">IF(G18&lt;&gt;"",A17+G18-D18,A17)</f>
        <v>0.406747685185187</v>
      </c>
      <c r="B18" s="22"/>
      <c r="C18" s="14" t="str">
        <f aca="false">IF(Q18&lt;&gt;"",Pause,"")</f>
        <v/>
      </c>
      <c r="D18" s="14" t="str">
        <f aca="false">IF(Q18&lt;&gt;"",1/3,"")</f>
        <v/>
      </c>
      <c r="E18" s="14"/>
      <c r="G18" s="16" t="str">
        <f aca="false">IF(H18&lt;&gt;"",Q18-C18,"")</f>
        <v/>
      </c>
      <c r="H18" s="14"/>
      <c r="I18" s="14"/>
      <c r="J18" s="14"/>
      <c r="K18" s="14"/>
      <c r="L18" s="14"/>
      <c r="M18" s="14"/>
      <c r="N18" s="14" t="str">
        <f aca="false">IF(I18&lt;&gt;"",I18-H18,"")</f>
        <v/>
      </c>
      <c r="O18" s="14" t="str">
        <f aca="false">IF(J18&lt;&gt;"",K18-J18,"")</f>
        <v/>
      </c>
      <c r="P18" s="14" t="str">
        <f aca="false">IF(L18&lt;&gt;"",M18-L18,"")</f>
        <v/>
      </c>
      <c r="Q18" s="14" t="str">
        <f aca="false">IF(N18&lt;&gt;"",SUM(N18:P18),"")</f>
        <v/>
      </c>
    </row>
    <row r="19" customFormat="false" ht="13.8" hidden="false" customHeight="false" outlineLevel="0" collapsed="false">
      <c r="A19" s="21" t="n">
        <f aca="false">IF(G19&lt;&gt;"",A18+G19-D19,A18)</f>
        <v>0.406747685185187</v>
      </c>
      <c r="B19" s="22"/>
      <c r="C19" s="14" t="str">
        <f aca="false">IF(Q19&lt;&gt;"",Pause,"")</f>
        <v/>
      </c>
      <c r="D19" s="14" t="str">
        <f aca="false">IF(Q19&lt;&gt;"",1/3,"")</f>
        <v/>
      </c>
      <c r="E19" s="14"/>
      <c r="G19" s="16" t="str">
        <f aca="false">IF(H19&lt;&gt;"",Q19-C19,"")</f>
        <v/>
      </c>
      <c r="H19" s="14"/>
      <c r="I19" s="14"/>
      <c r="J19" s="14"/>
      <c r="K19" s="14"/>
      <c r="L19" s="14"/>
      <c r="M19" s="14"/>
      <c r="N19" s="14" t="str">
        <f aca="false">IF(I19&lt;&gt;"",I19-H19,"")</f>
        <v/>
      </c>
      <c r="O19" s="14" t="str">
        <f aca="false">IF(J19&lt;&gt;"",K19-J19,"")</f>
        <v/>
      </c>
      <c r="P19" s="14" t="str">
        <f aca="false">IF(L19&lt;&gt;"",M19-L19,"")</f>
        <v/>
      </c>
      <c r="Q19" s="14" t="str">
        <f aca="false">IF(N19&lt;&gt;"",SUM(N19:P19),"")</f>
        <v/>
      </c>
    </row>
    <row r="20" customFormat="false" ht="13.8" hidden="false" customHeight="false" outlineLevel="0" collapsed="false">
      <c r="A20" s="21" t="n">
        <f aca="false">IF(G20&lt;&gt;"",A19+G20-D20,A19)</f>
        <v>0.406747685185187</v>
      </c>
      <c r="B20" s="22"/>
      <c r="C20" s="14" t="str">
        <f aca="false">IF(Q20&lt;&gt;"",Pause,"")</f>
        <v/>
      </c>
      <c r="D20" s="14" t="str">
        <f aca="false">IF(Q20&lt;&gt;"",1/3,"")</f>
        <v/>
      </c>
      <c r="E20" s="14"/>
      <c r="G20" s="16" t="str">
        <f aca="false">IF(H20&lt;&gt;"",Q20-C20,"")</f>
        <v/>
      </c>
      <c r="H20" s="14"/>
      <c r="I20" s="14"/>
      <c r="J20" s="14"/>
      <c r="K20" s="14"/>
      <c r="L20" s="14"/>
      <c r="M20" s="14"/>
      <c r="N20" s="14" t="str">
        <f aca="false">IF(I20&lt;&gt;"",I20-H20,"")</f>
        <v/>
      </c>
      <c r="O20" s="14" t="str">
        <f aca="false">IF(J20&lt;&gt;"",K20-J20,"")</f>
        <v/>
      </c>
      <c r="P20" s="14" t="str">
        <f aca="false">IF(L20&lt;&gt;"",M20-L20,"")</f>
        <v/>
      </c>
      <c r="Q20" s="14" t="str">
        <f aca="false">IF(N20&lt;&gt;"",SUM(N20:P20),"")</f>
        <v/>
      </c>
    </row>
    <row r="21" customFormat="false" ht="13.8" hidden="false" customHeight="false" outlineLevel="0" collapsed="false">
      <c r="A21" s="21" t="n">
        <f aca="false">IF(G21&lt;&gt;"",A20+G21-D21,A20)</f>
        <v>0.406747685185187</v>
      </c>
      <c r="B21" s="22"/>
      <c r="C21" s="14" t="str">
        <f aca="false">IF(Q21&lt;&gt;"",Pause,"")</f>
        <v/>
      </c>
      <c r="D21" s="14" t="str">
        <f aca="false">IF(Q21&lt;&gt;"",1/3,"")</f>
        <v/>
      </c>
      <c r="E21" s="14"/>
      <c r="F21" s="14"/>
      <c r="G21" s="16" t="str">
        <f aca="false">IF(H21&lt;&gt;"",Q21-C21,"")</f>
        <v/>
      </c>
      <c r="H21" s="14"/>
      <c r="I21" s="14"/>
      <c r="J21" s="14"/>
      <c r="K21" s="14"/>
      <c r="L21" s="14"/>
      <c r="M21" s="14"/>
      <c r="N21" s="14" t="str">
        <f aca="false">IF(I21&lt;&gt;"",I21-H21,"")</f>
        <v/>
      </c>
      <c r="O21" s="14" t="str">
        <f aca="false">IF(J21&lt;&gt;"",K21-J21,"")</f>
        <v/>
      </c>
      <c r="P21" s="14" t="str">
        <f aca="false">IF(L21&lt;&gt;"",M21-L21,"")</f>
        <v/>
      </c>
      <c r="Q21" s="14" t="str">
        <f aca="false">IF(N21&lt;&gt;"",SUM(N21:P21),"")</f>
        <v/>
      </c>
    </row>
    <row r="22" customFormat="false" ht="13.8" hidden="false" customHeight="false" outlineLevel="0" collapsed="false">
      <c r="A22" s="21" t="n">
        <f aca="false">IF(G22&lt;&gt;"",A21+G22-D22,A21)</f>
        <v>0.406747685185187</v>
      </c>
      <c r="B22" s="22"/>
      <c r="C22" s="14" t="str">
        <f aca="false">IF(Q22&lt;&gt;"",Pause,"")</f>
        <v/>
      </c>
      <c r="D22" s="14" t="str">
        <f aca="false">IF(Q22&lt;&gt;"",1/3,"")</f>
        <v/>
      </c>
      <c r="E22" s="14"/>
      <c r="F22" s="14"/>
      <c r="G22" s="16" t="str">
        <f aca="false">IF(H22&lt;&gt;"",Q22-C22,"")</f>
        <v/>
      </c>
      <c r="H22" s="14"/>
      <c r="I22" s="14"/>
      <c r="J22" s="14"/>
      <c r="K22" s="14"/>
      <c r="L22" s="14"/>
      <c r="M22" s="14"/>
      <c r="N22" s="14" t="str">
        <f aca="false">IF(I22&lt;&gt;"",I22-H22,"")</f>
        <v/>
      </c>
      <c r="O22" s="14" t="str">
        <f aca="false">IF(J22&lt;&gt;"",K22-J22,"")</f>
        <v/>
      </c>
      <c r="P22" s="14" t="str">
        <f aca="false">IF(L22&lt;&gt;"",M22-L22,"")</f>
        <v/>
      </c>
      <c r="Q22" s="14" t="str">
        <f aca="false">IF(N22&lt;&gt;"",SUM(N22:P22),"")</f>
        <v/>
      </c>
    </row>
    <row r="23" customFormat="false" ht="13.8" hidden="false" customHeight="false" outlineLevel="0" collapsed="false">
      <c r="A23" s="21" t="n">
        <f aca="false">IF(G23&lt;&gt;"",A22+G23-D23,A22)</f>
        <v>0.406747685185187</v>
      </c>
      <c r="B23" s="22"/>
      <c r="C23" s="14" t="str">
        <f aca="false">IF(Q23&lt;&gt;"",Pause,"")</f>
        <v/>
      </c>
      <c r="D23" s="14" t="str">
        <f aca="false">IF(Q23&lt;&gt;"",1/3,"")</f>
        <v/>
      </c>
      <c r="F23" s="14"/>
      <c r="G23" s="16" t="str">
        <f aca="false">IF(H23&lt;&gt;"",Q23-C23,"")</f>
        <v/>
      </c>
      <c r="H23" s="14"/>
      <c r="I23" s="14"/>
      <c r="J23" s="14"/>
      <c r="K23" s="14"/>
      <c r="L23" s="14"/>
      <c r="M23" s="14"/>
      <c r="N23" s="14" t="str">
        <f aca="false">IF(I23&lt;&gt;"",I23-H23,"")</f>
        <v/>
      </c>
      <c r="O23" s="14" t="str">
        <f aca="false">IF(J23&lt;&gt;"",K23-J23,"")</f>
        <v/>
      </c>
      <c r="P23" s="14" t="str">
        <f aca="false">IF(L23&lt;&gt;"",M23-L23,"")</f>
        <v/>
      </c>
      <c r="Q23" s="14" t="str">
        <f aca="false">IF(N23&lt;&gt;"",SUM(N23:P23),"")</f>
        <v/>
      </c>
    </row>
    <row r="24" customFormat="false" ht="13.8" hidden="false" customHeight="false" outlineLevel="0" collapsed="false">
      <c r="A24" s="21" t="n">
        <f aca="false">IF(G24&lt;&gt;"",A23+G24-D24,A23)</f>
        <v>0.406747685185187</v>
      </c>
      <c r="B24" s="22"/>
      <c r="C24" s="14" t="str">
        <f aca="false">IF(Q24&lt;&gt;"",Pause,"")</f>
        <v/>
      </c>
      <c r="D24" s="14" t="str">
        <f aca="false">IF(Q24&lt;&gt;"",1/3,"")</f>
        <v/>
      </c>
      <c r="E24" s="14"/>
      <c r="F24" s="14"/>
      <c r="G24" s="16" t="str">
        <f aca="false">IF(H24&lt;&gt;"",Q24-C24,"")</f>
        <v/>
      </c>
      <c r="H24" s="14"/>
      <c r="I24" s="14"/>
      <c r="J24" s="14"/>
      <c r="K24" s="14"/>
      <c r="L24" s="14"/>
      <c r="M24" s="14"/>
      <c r="N24" s="14" t="str">
        <f aca="false">IF(I24&lt;&gt;"",I24-H24,"")</f>
        <v/>
      </c>
      <c r="O24" s="14" t="str">
        <f aca="false">IF(J24&lt;&gt;"",K24-J24,"")</f>
        <v/>
      </c>
      <c r="P24" s="14" t="str">
        <f aca="false">IF(L24&lt;&gt;"",M24-L24,"")</f>
        <v/>
      </c>
      <c r="Q24" s="14" t="str">
        <f aca="false">IF(N24&lt;&gt;"",SUM(N24:P24),"")</f>
        <v/>
      </c>
    </row>
    <row r="25" customFormat="false" ht="13.8" hidden="false" customHeight="false" outlineLevel="0" collapsed="false">
      <c r="A25" s="21" t="n">
        <f aca="false">IF(G25&lt;&gt;"",A24+G25-D25,A24)</f>
        <v>0.406747685185187</v>
      </c>
      <c r="B25" s="22"/>
      <c r="C25" s="14" t="str">
        <f aca="false">IF(Q25&lt;&gt;"",Pause,"")</f>
        <v/>
      </c>
      <c r="D25" s="14" t="str">
        <f aca="false">IF(Q25&lt;&gt;"",1/3,"")</f>
        <v/>
      </c>
      <c r="E25" s="14"/>
      <c r="F25" s="14"/>
      <c r="G25" s="16" t="str">
        <f aca="false">IF(H25&lt;&gt;"",Q25-C25,"")</f>
        <v/>
      </c>
      <c r="H25" s="14"/>
      <c r="I25" s="14"/>
      <c r="J25" s="14"/>
      <c r="K25" s="14"/>
      <c r="L25" s="14"/>
      <c r="M25" s="14"/>
      <c r="N25" s="14" t="str">
        <f aca="false">IF(I25&lt;&gt;"",I25-H25,"")</f>
        <v/>
      </c>
      <c r="O25" s="14" t="str">
        <f aca="false">IF(J25&lt;&gt;"",K25-J25,"")</f>
        <v/>
      </c>
      <c r="P25" s="14" t="str">
        <f aca="false">IF(L25&lt;&gt;"",M25-L25,"")</f>
        <v/>
      </c>
      <c r="Q25" s="14" t="str">
        <f aca="false">IF(N25&lt;&gt;"",SUM(N25:P25),"")</f>
        <v/>
      </c>
    </row>
    <row r="26" customFormat="false" ht="13.8" hidden="false" customHeight="false" outlineLevel="0" collapsed="false">
      <c r="A26" s="21" t="n">
        <f aca="false">IF(G26&lt;&gt;"",A25+G26-D26,A25)</f>
        <v>0.406747685185187</v>
      </c>
      <c r="B26" s="22"/>
      <c r="C26" s="14" t="str">
        <f aca="false">IF(Q26&lt;&gt;"",Pause,"")</f>
        <v/>
      </c>
      <c r="D26" s="14" t="str">
        <f aca="false">IF(Q26&lt;&gt;"",1/3,"")</f>
        <v/>
      </c>
      <c r="E26" s="14"/>
      <c r="F26" s="14"/>
      <c r="G26" s="16" t="str">
        <f aca="false">IF(H26&lt;&gt;"",Q26-C26,"")</f>
        <v/>
      </c>
      <c r="H26" s="14"/>
      <c r="I26" s="14"/>
      <c r="J26" s="14"/>
      <c r="K26" s="14"/>
      <c r="L26" s="14"/>
      <c r="M26" s="14"/>
      <c r="N26" s="14" t="str">
        <f aca="false">IF(I26&lt;&gt;"",I26-H26,"")</f>
        <v/>
      </c>
      <c r="O26" s="14" t="str">
        <f aca="false">IF(J26&lt;&gt;"",K26-J26,"")</f>
        <v/>
      </c>
      <c r="P26" s="14" t="str">
        <f aca="false">IF(L26&lt;&gt;"",M26-L26,"")</f>
        <v/>
      </c>
      <c r="Q26" s="14" t="str">
        <f aca="false">IF(N26&lt;&gt;"",SUM(N26:P26),"")</f>
        <v/>
      </c>
    </row>
    <row r="27" customFormat="false" ht="13.8" hidden="false" customHeight="false" outlineLevel="0" collapsed="false">
      <c r="A27" s="21" t="n">
        <f aca="false">IF(G27&lt;&gt;"",A26+G27-D27,A26)</f>
        <v>0.406747685185187</v>
      </c>
      <c r="B27" s="22"/>
      <c r="C27" s="14" t="str">
        <f aca="false">IF(Q27&lt;&gt;"",Pause,"")</f>
        <v/>
      </c>
      <c r="D27" s="14" t="str">
        <f aca="false">IF(Q27&lt;&gt;"",1/3,"")</f>
        <v/>
      </c>
      <c r="E27" s="15"/>
      <c r="F27" s="14"/>
      <c r="G27" s="16" t="str">
        <f aca="false">IF(H27&lt;&gt;"",Q27-C27,"")</f>
        <v/>
      </c>
      <c r="H27" s="14"/>
      <c r="I27" s="14"/>
      <c r="J27" s="14"/>
      <c r="K27" s="14"/>
      <c r="L27" s="14"/>
      <c r="M27" s="14"/>
      <c r="N27" s="14" t="str">
        <f aca="false">IF(I27&lt;&gt;"",I27-H27,"")</f>
        <v/>
      </c>
      <c r="O27" s="14" t="str">
        <f aca="false">IF(J27&lt;&gt;"",K27-J27,"")</f>
        <v/>
      </c>
      <c r="P27" s="14" t="str">
        <f aca="false">IF(L27&lt;&gt;"",M27-L27,"")</f>
        <v/>
      </c>
      <c r="Q27" s="14" t="str">
        <f aca="false">IF(N27&lt;&gt;"",SUM(N27:P27),"")</f>
        <v/>
      </c>
    </row>
    <row r="28" customFormat="false" ht="13.8" hidden="false" customHeight="false" outlineLevel="0" collapsed="false">
      <c r="A28" s="21" t="n">
        <f aca="false">IF(G28&lt;&gt;"",A27+G28-D28,A27)</f>
        <v>0.406747685185187</v>
      </c>
      <c r="B28" s="22"/>
      <c r="C28" s="14" t="str">
        <f aca="false">IF(Q28&lt;&gt;"",Pause,"")</f>
        <v/>
      </c>
      <c r="D28" s="14" t="str">
        <f aca="false">IF(Q28&lt;&gt;"",1/3,"")</f>
        <v/>
      </c>
      <c r="E28" s="15"/>
      <c r="F28" s="14"/>
      <c r="G28" s="16" t="str">
        <f aca="false">IF(H28&lt;&gt;"",Q28-C28,"")</f>
        <v/>
      </c>
      <c r="H28" s="14"/>
      <c r="I28" s="14"/>
      <c r="J28" s="14"/>
      <c r="K28" s="14"/>
      <c r="L28" s="14"/>
      <c r="M28" s="14"/>
      <c r="N28" s="14" t="str">
        <f aca="false">IF(I28&lt;&gt;"",I28-H28,"")</f>
        <v/>
      </c>
      <c r="O28" s="14" t="str">
        <f aca="false">IF(J28&lt;&gt;"",K28-J28,"")</f>
        <v/>
      </c>
      <c r="P28" s="14" t="str">
        <f aca="false">IF(L28&lt;&gt;"",M28-L28,"")</f>
        <v/>
      </c>
      <c r="Q28" s="14" t="str">
        <f aca="false">IF(N28&lt;&gt;"",SUM(N28:P28),"")</f>
        <v/>
      </c>
    </row>
    <row r="29" customFormat="false" ht="13.8" hidden="false" customHeight="false" outlineLevel="0" collapsed="false">
      <c r="A29" s="21" t="n">
        <f aca="false">IF(G29&lt;&gt;"",A28+G29-D29,A28)</f>
        <v>0.406747685185187</v>
      </c>
      <c r="B29" s="22"/>
      <c r="C29" s="14" t="str">
        <f aca="false">IF(Q29&lt;&gt;"",Pause,"")</f>
        <v/>
      </c>
      <c r="D29" s="14" t="str">
        <f aca="false">IF(Q29&lt;&gt;"",1/3,"")</f>
        <v/>
      </c>
      <c r="E29" s="15"/>
      <c r="F29" s="14"/>
      <c r="G29" s="16" t="str">
        <f aca="false">IF(H29&lt;&gt;"",Q29-C29,"")</f>
        <v/>
      </c>
      <c r="H29" s="14"/>
      <c r="I29" s="14"/>
      <c r="J29" s="14"/>
      <c r="K29" s="14"/>
      <c r="L29" s="14"/>
      <c r="M29" s="14"/>
      <c r="N29" s="14" t="str">
        <f aca="false">IF(I29&lt;&gt;"",I29-H29,"")</f>
        <v/>
      </c>
      <c r="O29" s="14" t="str">
        <f aca="false">IF(J29&lt;&gt;"",K29-J29,"")</f>
        <v/>
      </c>
      <c r="P29" s="14" t="str">
        <f aca="false">IF(L29&lt;&gt;"",M29-L29,"")</f>
        <v/>
      </c>
      <c r="Q29" s="14" t="str">
        <f aca="false">IF(N29&lt;&gt;"",SUM(N29:P29),"")</f>
        <v/>
      </c>
    </row>
    <row r="30" customFormat="false" ht="13.8" hidden="false" customHeight="false" outlineLevel="0" collapsed="false">
      <c r="A30" s="21" t="n">
        <f aca="false">IF(G30&lt;&gt;"",A29+G30-D30,A29)</f>
        <v>0.406747685185187</v>
      </c>
      <c r="B30" s="22"/>
      <c r="C30" s="14" t="str">
        <f aca="false">IF(Q30&lt;&gt;"",Pause,"")</f>
        <v/>
      </c>
      <c r="D30" s="14" t="str">
        <f aca="false">IF(Q30&lt;&gt;"",1/3,"")</f>
        <v/>
      </c>
      <c r="E30" s="15"/>
      <c r="F30" s="14"/>
      <c r="G30" s="16" t="str">
        <f aca="false">IF(H30&lt;&gt;"",Q30-C30,"")</f>
        <v/>
      </c>
      <c r="H30" s="14"/>
      <c r="I30" s="14"/>
      <c r="J30" s="14"/>
      <c r="K30" s="14"/>
      <c r="L30" s="14"/>
      <c r="M30" s="14"/>
      <c r="N30" s="14" t="str">
        <f aca="false">IF(I30&lt;&gt;"",I30-H30,"")</f>
        <v/>
      </c>
      <c r="O30" s="14" t="str">
        <f aca="false">IF(J30&lt;&gt;"",K30-J30,"")</f>
        <v/>
      </c>
      <c r="P30" s="14" t="str">
        <f aca="false">IF(L30&lt;&gt;"",M30-L30,"")</f>
        <v/>
      </c>
      <c r="Q30" s="14" t="str">
        <f aca="false">IF(N30&lt;&gt;"",SUM(N30:P30),"")</f>
        <v/>
      </c>
    </row>
    <row r="31" customFormat="false" ht="13.8" hidden="false" customHeight="false" outlineLevel="0" collapsed="false">
      <c r="A31" s="21" t="n">
        <f aca="false">IF(G31&lt;&gt;"",A30+G31-D31,A30)</f>
        <v>0.406747685185187</v>
      </c>
      <c r="B31" s="22"/>
      <c r="C31" s="14" t="str">
        <f aca="false">IF(Q31&lt;&gt;"",Pause,"")</f>
        <v/>
      </c>
      <c r="D31" s="14" t="str">
        <f aca="false">IF(Q31&lt;&gt;"",1/3,"")</f>
        <v/>
      </c>
      <c r="E31" s="15"/>
      <c r="F31" s="14"/>
      <c r="G31" s="16" t="str">
        <f aca="false">IF(H31&lt;&gt;"",Q31-C31,"")</f>
        <v/>
      </c>
      <c r="H31" s="14"/>
      <c r="I31" s="14"/>
      <c r="J31" s="14"/>
      <c r="K31" s="14"/>
      <c r="L31" s="14"/>
      <c r="M31" s="14"/>
      <c r="N31" s="14" t="str">
        <f aca="false">IF(I31&lt;&gt;"",I31-H31,"")</f>
        <v/>
      </c>
      <c r="O31" s="14" t="str">
        <f aca="false">IF(J31&lt;&gt;"",K31-J31,"")</f>
        <v/>
      </c>
      <c r="P31" s="14" t="str">
        <f aca="false">IF(L31&lt;&gt;"",M31-L31,"")</f>
        <v/>
      </c>
      <c r="Q31" s="14" t="str">
        <f aca="false">IF(N31&lt;&gt;"",SUM(N31:P31),"")</f>
        <v/>
      </c>
    </row>
    <row r="32" customFormat="false" ht="13.8" hidden="false" customHeight="false" outlineLevel="0" collapsed="false">
      <c r="A32" s="21" t="n">
        <f aca="false">IF(G32&lt;&gt;"",A31+G32-D32,A31)</f>
        <v>0.406747685185187</v>
      </c>
      <c r="B32" s="22"/>
      <c r="C32" s="14" t="str">
        <f aca="false">IF(Q32&lt;&gt;"",Pause,"")</f>
        <v/>
      </c>
      <c r="D32" s="14" t="str">
        <f aca="false">IF(Q32&lt;&gt;"",1/3,"")</f>
        <v/>
      </c>
      <c r="E32" s="15"/>
      <c r="F32" s="14"/>
      <c r="G32" s="16" t="str">
        <f aca="false">IF(H32&lt;&gt;"",Q32-C32,"")</f>
        <v/>
      </c>
      <c r="H32" s="14"/>
      <c r="I32" s="14"/>
      <c r="J32" s="14"/>
      <c r="K32" s="14"/>
      <c r="L32" s="14"/>
      <c r="M32" s="14"/>
      <c r="N32" s="14" t="str">
        <f aca="false">IF(I32&lt;&gt;"",I32-H32,"")</f>
        <v/>
      </c>
      <c r="O32" s="14" t="str">
        <f aca="false">IF(J32&lt;&gt;"",K32-J32,"")</f>
        <v/>
      </c>
      <c r="P32" s="14" t="str">
        <f aca="false">IF(L32&lt;&gt;"",M32-L32,"")</f>
        <v/>
      </c>
      <c r="Q32" s="14" t="str">
        <f aca="false">IF(N32&lt;&gt;"",SUM(N32:P32),"")</f>
        <v/>
      </c>
    </row>
    <row r="33" customFormat="false" ht="15" hidden="false" customHeight="false" outlineLevel="0" collapsed="false">
      <c r="A33" s="23" t="n">
        <f aca="false">A32-A2+IF(G2&lt;&gt;"",G2-D2,0)</f>
        <v>0</v>
      </c>
      <c r="B33" s="6"/>
      <c r="D33" s="24" t="n">
        <f aca="false">SUM(D2:D32)</f>
        <v>0</v>
      </c>
      <c r="E33" s="24" t="n">
        <f aca="false">SUM(E2:E32)</f>
        <v>0</v>
      </c>
      <c r="F33" s="24" t="n">
        <f aca="false">SUM(F2:F32)</f>
        <v>0</v>
      </c>
      <c r="G33" s="24" t="n">
        <f aca="false">'09'!G35+SUM(G2:G32)</f>
        <v>0</v>
      </c>
      <c r="H33" s="24" t="n">
        <f aca="false">E33+F33</f>
        <v>0</v>
      </c>
    </row>
    <row r="34" customFormat="false" ht="15" hidden="false" customHeight="false" outlineLevel="0" collapsed="false">
      <c r="A34" s="25" t="s">
        <v>21</v>
      </c>
      <c r="B34" s="6"/>
      <c r="D34" s="26" t="s">
        <v>45</v>
      </c>
      <c r="E34" s="26" t="s">
        <v>46</v>
      </c>
      <c r="F34" s="4" t="s">
        <v>25</v>
      </c>
      <c r="G34" s="25" t="s">
        <v>47</v>
      </c>
      <c r="H34" s="28" t="s">
        <v>48</v>
      </c>
    </row>
    <row r="35" customFormat="false" ht="14.25" hidden="false" customHeight="false" outlineLevel="0" collapsed="false">
      <c r="A35" s="6"/>
      <c r="B35" s="6"/>
      <c r="G35" s="29" t="n">
        <f aca="false">G33-E33</f>
        <v>0</v>
      </c>
    </row>
    <row r="38" customFormat="false" ht="15" hidden="false" customHeight="false" outlineLevel="0" collapsed="false">
      <c r="A38" s="30" t="s">
        <v>32</v>
      </c>
      <c r="D38" s="1" t="n">
        <f aca="false">0.5*COUNTIF(D2:D32,Conf!D$21)</f>
        <v>0</v>
      </c>
      <c r="E38" s="3"/>
      <c r="G38" s="6"/>
      <c r="H38" s="1" t="n">
        <f aca="false">COUNTIF(H$2:H$32,Conf!H$18)</f>
        <v>0</v>
      </c>
      <c r="I38" s="1" t="n">
        <f aca="false">D38+H38+'09'!I38</f>
        <v>0</v>
      </c>
    </row>
  </sheetData>
  <conditionalFormatting sqref="B2:B32">
    <cfRule type="expression" priority="2" aboveAverage="0" equalAverage="0" bottom="0" percent="0" rank="0" text="" dxfId="73">
      <formula>OR(WEEKDAY(B2)=1,WEEKDAY(B2)=7)</formula>
    </cfRule>
  </conditionalFormatting>
  <conditionalFormatting sqref="H15:H32 J2:J32 L2:L32 H6:H12 H2:H4">
    <cfRule type="cellIs" priority="3" operator="between" aboveAverage="0" equalAverage="0" bottom="0" percent="0" rank="0" text="" dxfId="74">
      <formula>Sekunde</formula>
      <formula>Regelarbeitszeit_start</formula>
    </cfRule>
    <cfRule type="cellIs" priority="4" operator="between" aboveAverage="0" equalAverage="0" bottom="0" percent="0" rank="0" text="" dxfId="75">
      <formula>Regelarbeitszeit_ende</formula>
      <formula>Tag</formula>
    </cfRule>
  </conditionalFormatting>
  <conditionalFormatting sqref="I6:I32 K2:K32 M2:M32 I2:I4">
    <cfRule type="cellIs" priority="5" operator="between" aboveAverage="0" equalAverage="0" bottom="0" percent="0" rank="0" text="" dxfId="76">
      <formula>Regelarbeitszeit_ende</formula>
      <formula>Tag</formula>
    </cfRule>
    <cfRule type="cellIs" priority="6" operator="between" aboveAverage="0" equalAverage="0" bottom="0" percent="0" rank="0" text="" dxfId="77">
      <formula>Sekunde</formula>
      <formula>Regelarbeitszeit_start</formula>
    </cfRule>
  </conditionalFormatting>
  <conditionalFormatting sqref="E6:E12 E2:E4 E15:E32">
    <cfRule type="cellIs" priority="7" operator="lessThan" aboveAverage="0" equalAverage="0" bottom="0" percent="0" rank="0" text="" dxfId="78">
      <formula>0.1</formula>
    </cfRule>
    <cfRule type="expression" priority="8" aboveAverage="0" equalAverage="0" bottom="0" percent="0" rank="0" text="" dxfId="79">
      <formula>($E2+$F2)&lt;($D2)</formula>
    </cfRule>
  </conditionalFormatting>
  <conditionalFormatting sqref="E5">
    <cfRule type="cellIs" priority="9" operator="lessThan" aboveAverage="0" equalAverage="0" bottom="0" percent="0" rank="0" text="" dxfId="80">
      <formula>0.1</formula>
    </cfRule>
    <cfRule type="expression" priority="10" aboveAverage="0" equalAverage="0" bottom="0" percent="0" rank="0" text="" dxfId="81">
      <formula>($E5+$F5)&lt;($D5)</formula>
    </cfRule>
  </conditionalFormatting>
  <conditionalFormatting sqref="H5">
    <cfRule type="cellIs" priority="11" operator="between" aboveAverage="0" equalAverage="0" bottom="0" percent="0" rank="0" text="" dxfId="82">
      <formula>Sekunde</formula>
      <formula>Regelarbeitszeit_start</formula>
    </cfRule>
    <cfRule type="cellIs" priority="12" operator="between" aboveAverage="0" equalAverage="0" bottom="0" percent="0" rank="0" text="" dxfId="83">
      <formula>Regelarbeitszeit_ende</formula>
      <formula>Tag</formula>
    </cfRule>
  </conditionalFormatting>
  <conditionalFormatting sqref="I5">
    <cfRule type="cellIs" priority="13" operator="between" aboveAverage="0" equalAverage="0" bottom="0" percent="0" rank="0" text="" dxfId="84">
      <formula>Regelarbeitszeit_ende</formula>
      <formula>Tag</formula>
    </cfRule>
    <cfRule type="cellIs" priority="14" operator="between" aboveAverage="0" equalAverage="0" bottom="0" percent="0" rank="0" text="" dxfId="85">
      <formula>Sekunde</formula>
      <formula>Regelarbeitszeit_start</formula>
    </cfRule>
  </conditionalFormatting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38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E2" activeCellId="1" sqref="B1 E2"/>
    </sheetView>
  </sheetViews>
  <sheetFormatPr defaultColWidth="10.50390625" defaultRowHeight="14.25" zeroHeight="false" outlineLevelRow="0" outlineLevelCol="0"/>
  <cols>
    <col collapsed="false" customWidth="true" hidden="false" outlineLevel="0" max="2" min="2" style="1" width="11.62"/>
  </cols>
  <sheetData>
    <row r="1" customFormat="false" ht="15" hidden="false" customHeight="false" outlineLevel="0" collapsed="false">
      <c r="A1" s="11" t="s">
        <v>21</v>
      </c>
      <c r="B1" s="11" t="s">
        <v>20</v>
      </c>
      <c r="C1" s="4" t="s">
        <v>22</v>
      </c>
      <c r="D1" s="4" t="s">
        <v>23</v>
      </c>
      <c r="E1" s="4" t="s">
        <v>24</v>
      </c>
      <c r="F1" s="4" t="s">
        <v>25</v>
      </c>
      <c r="G1" s="11" t="s">
        <v>26</v>
      </c>
      <c r="H1" s="4" t="s">
        <v>27</v>
      </c>
      <c r="I1" s="4" t="s">
        <v>28</v>
      </c>
      <c r="J1" s="4" t="s">
        <v>29</v>
      </c>
      <c r="K1" s="4" t="s">
        <v>39</v>
      </c>
      <c r="L1" s="4" t="s">
        <v>40</v>
      </c>
      <c r="M1" s="4" t="s">
        <v>41</v>
      </c>
      <c r="N1" s="11" t="s">
        <v>42</v>
      </c>
      <c r="O1" s="11" t="s">
        <v>43</v>
      </c>
      <c r="P1" s="11" t="s">
        <v>44</v>
      </c>
      <c r="Q1" s="4" t="s">
        <v>11</v>
      </c>
    </row>
    <row r="2" customFormat="false" ht="13.8" hidden="false" customHeight="false" outlineLevel="0" collapsed="false">
      <c r="A2" s="21" t="n">
        <f aca="false">IF(G2&lt;&gt;"",G2-D2+'10'!A32,'10'!A32)</f>
        <v>0.406747685185187</v>
      </c>
      <c r="B2" s="22"/>
      <c r="C2" s="14" t="str">
        <f aca="false">IF(Q2&lt;&gt;"",Pause,"")</f>
        <v/>
      </c>
      <c r="D2" s="14" t="str">
        <f aca="false">IF(Q2&lt;&gt;"",1/3,"")</f>
        <v/>
      </c>
      <c r="E2" s="14"/>
      <c r="F2" s="14"/>
      <c r="G2" s="16" t="str">
        <f aca="false">IF(H2&lt;&gt;"",Q2-C2,"")</f>
        <v/>
      </c>
      <c r="L2" s="14"/>
      <c r="M2" s="14"/>
      <c r="N2" s="14" t="str">
        <f aca="false">IF(I2&lt;&gt;"",I2-H2,"")</f>
        <v/>
      </c>
      <c r="O2" s="14" t="str">
        <f aca="false">IF(J2&lt;&gt;"",K2-J2,"")</f>
        <v/>
      </c>
      <c r="P2" s="14" t="str">
        <f aca="false">IF(L2&lt;&gt;"",M2-L2,"")</f>
        <v/>
      </c>
      <c r="Q2" s="14" t="str">
        <f aca="false">IF(N2&lt;&gt;"",SUM(N2:P2),"")</f>
        <v/>
      </c>
    </row>
    <row r="3" customFormat="false" ht="13.8" hidden="false" customHeight="false" outlineLevel="0" collapsed="false">
      <c r="A3" s="21" t="n">
        <f aca="false">IF(G3&lt;&gt;"",A2+G3-D3,A2)</f>
        <v>0.406747685185187</v>
      </c>
      <c r="B3" s="22"/>
      <c r="C3" s="14" t="str">
        <f aca="false">IF(Q3&lt;&gt;"",Pause,"")</f>
        <v/>
      </c>
      <c r="D3" s="14" t="str">
        <f aca="false">IF(Q3&lt;&gt;"",1/3,"")</f>
        <v/>
      </c>
      <c r="E3" s="14"/>
      <c r="F3" s="14"/>
      <c r="G3" s="16" t="str">
        <f aca="false">IF(H3&lt;&gt;"",Q3-C3,"")</f>
        <v/>
      </c>
      <c r="L3" s="14"/>
      <c r="M3" s="14"/>
      <c r="N3" s="14" t="str">
        <f aca="false">IF(I3&lt;&gt;"",I3-H3,"")</f>
        <v/>
      </c>
      <c r="O3" s="14" t="str">
        <f aca="false">IF(J3&lt;&gt;"",K3-J3,"")</f>
        <v/>
      </c>
      <c r="P3" s="14" t="str">
        <f aca="false">IF(L3&lt;&gt;"",M3-L3,"")</f>
        <v/>
      </c>
      <c r="Q3" s="14" t="str">
        <f aca="false">IF(N3&lt;&gt;"",SUM(N3:P3),"")</f>
        <v/>
      </c>
    </row>
    <row r="4" customFormat="false" ht="13.8" hidden="false" customHeight="false" outlineLevel="0" collapsed="false">
      <c r="A4" s="21" t="n">
        <f aca="false">IF(G4&lt;&gt;"",A3+G4-D4,A3)</f>
        <v>0.406747685185187</v>
      </c>
      <c r="B4" s="22"/>
      <c r="C4" s="14" t="str">
        <f aca="false">IF(Q4&lt;&gt;"",Pause,"")</f>
        <v/>
      </c>
      <c r="D4" s="14" t="str">
        <f aca="false">IF(Q4&lt;&gt;"",1/3,"")</f>
        <v/>
      </c>
      <c r="E4" s="14"/>
      <c r="F4" s="14"/>
      <c r="G4" s="16" t="str">
        <f aca="false">IF(H4&lt;&gt;"",Q4-C4,"")</f>
        <v/>
      </c>
      <c r="L4" s="14"/>
      <c r="M4" s="14"/>
      <c r="N4" s="14" t="str">
        <f aca="false">IF(I4&lt;&gt;"",I4-H4,"")</f>
        <v/>
      </c>
      <c r="O4" s="14" t="str">
        <f aca="false">IF(J4&lt;&gt;"",K4-J4,"")</f>
        <v/>
      </c>
      <c r="P4" s="14" t="str">
        <f aca="false">IF(L4&lt;&gt;"",M4-L4,"")</f>
        <v/>
      </c>
      <c r="Q4" s="14" t="str">
        <f aca="false">IF(N4&lt;&gt;"",SUM(N4:P4),"")</f>
        <v/>
      </c>
    </row>
    <row r="5" customFormat="false" ht="13.8" hidden="false" customHeight="false" outlineLevel="0" collapsed="false">
      <c r="A5" s="21" t="n">
        <f aca="false">IF(G5&lt;&gt;"",A4+G5-D5,A4)</f>
        <v>0.406747685185187</v>
      </c>
      <c r="B5" s="22"/>
      <c r="C5" s="14" t="str">
        <f aca="false">IF(Q5&lt;&gt;"",Pause,"")</f>
        <v/>
      </c>
      <c r="D5" s="14" t="str">
        <f aca="false">IF(Q5&lt;&gt;"",1/3,"")</f>
        <v/>
      </c>
      <c r="E5" s="14"/>
      <c r="F5" s="14"/>
      <c r="G5" s="16" t="str">
        <f aca="false">IF(H5&lt;&gt;"",Q5-C5,"")</f>
        <v/>
      </c>
      <c r="L5" s="14"/>
      <c r="M5" s="14"/>
      <c r="N5" s="14" t="str">
        <f aca="false">IF(I5&lt;&gt;"",I5-H5,"")</f>
        <v/>
      </c>
      <c r="O5" s="14" t="str">
        <f aca="false">IF(J5&lt;&gt;"",K5-J5,"")</f>
        <v/>
      </c>
      <c r="P5" s="14" t="str">
        <f aca="false">IF(L5&lt;&gt;"",M5-L5,"")</f>
        <v/>
      </c>
      <c r="Q5" s="14" t="str">
        <f aca="false">IF(N5&lt;&gt;"",SUM(N5:P5),"")</f>
        <v/>
      </c>
    </row>
    <row r="6" customFormat="false" ht="13.8" hidden="false" customHeight="false" outlineLevel="0" collapsed="false">
      <c r="A6" s="21" t="n">
        <f aca="false">IF(G6&lt;&gt;"",A5+G6-D6,A5)</f>
        <v>0.406747685185187</v>
      </c>
      <c r="B6" s="22"/>
      <c r="C6" s="14" t="str">
        <f aca="false">IF(Q6&lt;&gt;"",Pause,"")</f>
        <v/>
      </c>
      <c r="D6" s="14" t="str">
        <f aca="false">IF(Q6&lt;&gt;"",1/3,"")</f>
        <v/>
      </c>
      <c r="E6" s="14"/>
      <c r="F6" s="14"/>
      <c r="G6" s="16" t="str">
        <f aca="false">IF(H6&lt;&gt;"",Q6-C6,"")</f>
        <v/>
      </c>
      <c r="L6" s="14"/>
      <c r="M6" s="14"/>
      <c r="N6" s="14" t="str">
        <f aca="false">IF(I6&lt;&gt;"",I6-H6,"")</f>
        <v/>
      </c>
      <c r="O6" s="14" t="str">
        <f aca="false">IF(J6&lt;&gt;"",K6-J6,"")</f>
        <v/>
      </c>
      <c r="P6" s="14" t="str">
        <f aca="false">IF(L6&lt;&gt;"",M6-L6,"")</f>
        <v/>
      </c>
      <c r="Q6" s="14" t="str">
        <f aca="false">IF(N6&lt;&gt;"",SUM(N6:P6),"")</f>
        <v/>
      </c>
    </row>
    <row r="7" customFormat="false" ht="13.8" hidden="false" customHeight="false" outlineLevel="0" collapsed="false">
      <c r="A7" s="21" t="n">
        <f aca="false">IF(G7&lt;&gt;"",A6+G7-D7,A6)</f>
        <v>0.406747685185187</v>
      </c>
      <c r="B7" s="22"/>
      <c r="C7" s="14" t="str">
        <f aca="false">IF(Q7&lt;&gt;"",Pause,"")</f>
        <v/>
      </c>
      <c r="D7" s="14" t="str">
        <f aca="false">IF(Q7&lt;&gt;"",1/3,"")</f>
        <v/>
      </c>
      <c r="E7" s="14"/>
      <c r="F7" s="14"/>
      <c r="G7" s="16" t="str">
        <f aca="false">IF(H7&lt;&gt;"",Q7-C7,"")</f>
        <v/>
      </c>
      <c r="L7" s="14"/>
      <c r="M7" s="14"/>
      <c r="N7" s="14" t="str">
        <f aca="false">IF(I7&lt;&gt;"",I7-H7,"")</f>
        <v/>
      </c>
      <c r="O7" s="14" t="str">
        <f aca="false">IF(J7&lt;&gt;"",K7-J7,"")</f>
        <v/>
      </c>
      <c r="P7" s="14" t="str">
        <f aca="false">IF(L7&lt;&gt;"",M7-L7,"")</f>
        <v/>
      </c>
      <c r="Q7" s="14" t="str">
        <f aca="false">IF(N7&lt;&gt;"",SUM(N7:P7),"")</f>
        <v/>
      </c>
    </row>
    <row r="8" customFormat="false" ht="13.8" hidden="false" customHeight="false" outlineLevel="0" collapsed="false">
      <c r="A8" s="21" t="n">
        <f aca="false">IF(G8&lt;&gt;"",A7+G8-D8,A7)</f>
        <v>0.406747685185187</v>
      </c>
      <c r="B8" s="22"/>
      <c r="C8" s="14" t="str">
        <f aca="false">IF(Q8&lt;&gt;"",Pause,"")</f>
        <v/>
      </c>
      <c r="D8" s="14" t="str">
        <f aca="false">IF(Q8&lt;&gt;"",1/3,"")</f>
        <v/>
      </c>
      <c r="E8" s="14"/>
      <c r="F8" s="14"/>
      <c r="G8" s="16" t="str">
        <f aca="false">IF(H8&lt;&gt;"",Q8-C8,"")</f>
        <v/>
      </c>
      <c r="L8" s="14"/>
      <c r="M8" s="14"/>
      <c r="N8" s="14" t="str">
        <f aca="false">IF(I8&lt;&gt;"",I8-H8,"")</f>
        <v/>
      </c>
      <c r="O8" s="14" t="str">
        <f aca="false">IF(J8&lt;&gt;"",K8-J8,"")</f>
        <v/>
      </c>
      <c r="P8" s="14" t="str">
        <f aca="false">IF(L8&lt;&gt;"",M8-L8,"")</f>
        <v/>
      </c>
      <c r="Q8" s="14" t="str">
        <f aca="false">IF(N8&lt;&gt;"",SUM(N8:P8),"")</f>
        <v/>
      </c>
    </row>
    <row r="9" customFormat="false" ht="13.8" hidden="false" customHeight="false" outlineLevel="0" collapsed="false">
      <c r="A9" s="21" t="n">
        <f aca="false">IF(G9&lt;&gt;"",A8+G9-D9,A8)</f>
        <v>0.406747685185187</v>
      </c>
      <c r="B9" s="22"/>
      <c r="C9" s="14" t="str">
        <f aca="false">IF(Q9&lt;&gt;"",Pause,"")</f>
        <v/>
      </c>
      <c r="D9" s="14" t="str">
        <f aca="false">IF(Q9&lt;&gt;"",1/3,"")</f>
        <v/>
      </c>
      <c r="E9" s="14"/>
      <c r="F9" s="14"/>
      <c r="G9" s="16" t="str">
        <f aca="false">IF(H9&lt;&gt;"",Q9-C9,"")</f>
        <v/>
      </c>
      <c r="L9" s="14"/>
      <c r="M9" s="14"/>
      <c r="N9" s="14" t="str">
        <f aca="false">IF(I9&lt;&gt;"",I9-H9,"")</f>
        <v/>
      </c>
      <c r="O9" s="14" t="str">
        <f aca="false">IF(J9&lt;&gt;"",K9-J9,"")</f>
        <v/>
      </c>
      <c r="P9" s="14" t="str">
        <f aca="false">IF(L9&lt;&gt;"",M9-L9,"")</f>
        <v/>
      </c>
      <c r="Q9" s="14" t="str">
        <f aca="false">IF(N9&lt;&gt;"",SUM(N9:P9),"")</f>
        <v/>
      </c>
    </row>
    <row r="10" customFormat="false" ht="13.8" hidden="false" customHeight="false" outlineLevel="0" collapsed="false">
      <c r="A10" s="21" t="n">
        <f aca="false">IF(G10&lt;&gt;"",A9+G10-D10,A9)</f>
        <v>0.406747685185187</v>
      </c>
      <c r="B10" s="22"/>
      <c r="C10" s="14" t="str">
        <f aca="false">IF(Q10&lt;&gt;"",Pause,"")</f>
        <v/>
      </c>
      <c r="D10" s="14" t="str">
        <f aca="false">IF(Q10&lt;&gt;"",1/3,"")</f>
        <v/>
      </c>
      <c r="E10" s="14"/>
      <c r="F10" s="14"/>
      <c r="G10" s="16" t="str">
        <f aca="false">IF(H10&lt;&gt;"",Q10-C10,"")</f>
        <v/>
      </c>
      <c r="L10" s="14"/>
      <c r="M10" s="14"/>
      <c r="N10" s="14" t="str">
        <f aca="false">IF(I10&lt;&gt;"",I10-H10,"")</f>
        <v/>
      </c>
      <c r="O10" s="14" t="str">
        <f aca="false">IF(J10&lt;&gt;"",K10-J10,"")</f>
        <v/>
      </c>
      <c r="P10" s="14" t="str">
        <f aca="false">IF(L10&lt;&gt;"",M10-L10,"")</f>
        <v/>
      </c>
      <c r="Q10" s="14" t="str">
        <f aca="false">IF(N10&lt;&gt;"",SUM(N10:P10),"")</f>
        <v/>
      </c>
    </row>
    <row r="11" customFormat="false" ht="13.8" hidden="false" customHeight="false" outlineLevel="0" collapsed="false">
      <c r="A11" s="21" t="n">
        <f aca="false">IF(G11&lt;&gt;"",A10+G11-D11,A10)</f>
        <v>0.406747685185187</v>
      </c>
      <c r="B11" s="22"/>
      <c r="C11" s="14" t="str">
        <f aca="false">IF(Q11&lt;&gt;"",Pause,"")</f>
        <v/>
      </c>
      <c r="D11" s="14" t="str">
        <f aca="false">IF(Q11&lt;&gt;"",1/3,"")</f>
        <v/>
      </c>
      <c r="E11" s="14"/>
      <c r="F11" s="14"/>
      <c r="G11" s="16" t="str">
        <f aca="false">IF(H11&lt;&gt;"",Q11-C11,"")</f>
        <v/>
      </c>
      <c r="L11" s="14"/>
      <c r="M11" s="14"/>
      <c r="N11" s="14" t="str">
        <f aca="false">IF(I11&lt;&gt;"",I11-H11,"")</f>
        <v/>
      </c>
      <c r="O11" s="14" t="str">
        <f aca="false">IF(J11&lt;&gt;"",K11-J11,"")</f>
        <v/>
      </c>
      <c r="P11" s="14" t="str">
        <f aca="false">IF(L11&lt;&gt;"",M11-L11,"")</f>
        <v/>
      </c>
      <c r="Q11" s="14" t="str">
        <f aca="false">IF(N11&lt;&gt;"",SUM(N11:P11),"")</f>
        <v/>
      </c>
    </row>
    <row r="12" customFormat="false" ht="13.8" hidden="false" customHeight="false" outlineLevel="0" collapsed="false">
      <c r="A12" s="21" t="n">
        <f aca="false">IF(G12&lt;&gt;"",A11+G12-D12,A11)</f>
        <v>0.406747685185187</v>
      </c>
      <c r="B12" s="22"/>
      <c r="C12" s="14" t="str">
        <f aca="false">IF(Q12&lt;&gt;"",Pause,"")</f>
        <v/>
      </c>
      <c r="D12" s="14" t="str">
        <f aca="false">IF(Q12&lt;&gt;"",1/3,"")</f>
        <v/>
      </c>
      <c r="E12" s="14"/>
      <c r="F12" s="14"/>
      <c r="G12" s="16" t="str">
        <f aca="false">IF(H12&lt;&gt;"",Q12-C12,"")</f>
        <v/>
      </c>
      <c r="L12" s="14"/>
      <c r="M12" s="14"/>
      <c r="N12" s="14" t="str">
        <f aca="false">IF(I12&lt;&gt;"",I12-H12,"")</f>
        <v/>
      </c>
      <c r="O12" s="14" t="str">
        <f aca="false">IF(J12&lt;&gt;"",K12-J12,"")</f>
        <v/>
      </c>
      <c r="P12" s="14" t="str">
        <f aca="false">IF(L12&lt;&gt;"",M12-L12,"")</f>
        <v/>
      </c>
      <c r="Q12" s="14" t="str">
        <f aca="false">IF(N12&lt;&gt;"",SUM(N12:P12),"")</f>
        <v/>
      </c>
    </row>
    <row r="13" customFormat="false" ht="13.8" hidden="false" customHeight="false" outlineLevel="0" collapsed="false">
      <c r="A13" s="21" t="n">
        <f aca="false">IF(G13&lt;&gt;"",A12+G13-D13,A12)</f>
        <v>0.406747685185187</v>
      </c>
      <c r="B13" s="22"/>
      <c r="C13" s="14" t="str">
        <f aca="false">IF(Q13&lt;&gt;"",Pause,"")</f>
        <v/>
      </c>
      <c r="D13" s="14" t="str">
        <f aca="false">IF(Q13&lt;&gt;"",1/3,"")</f>
        <v/>
      </c>
      <c r="E13" s="14"/>
      <c r="F13" s="14"/>
      <c r="G13" s="16" t="str">
        <f aca="false">IF(H13&lt;&gt;"",Q13-C13,"")</f>
        <v/>
      </c>
      <c r="L13" s="14"/>
      <c r="M13" s="14"/>
      <c r="N13" s="14" t="str">
        <f aca="false">IF(I13&lt;&gt;"",I13-H13,"")</f>
        <v/>
      </c>
      <c r="O13" s="14" t="str">
        <f aca="false">IF(J13&lt;&gt;"",K13-J13,"")</f>
        <v/>
      </c>
      <c r="P13" s="14" t="str">
        <f aca="false">IF(L13&lt;&gt;"",M13-L13,"")</f>
        <v/>
      </c>
      <c r="Q13" s="14" t="str">
        <f aca="false">IF(N13&lt;&gt;"",SUM(N13:P13),"")</f>
        <v/>
      </c>
    </row>
    <row r="14" customFormat="false" ht="13.8" hidden="false" customHeight="false" outlineLevel="0" collapsed="false">
      <c r="A14" s="21" t="n">
        <f aca="false">IF(G14&lt;&gt;"",A13+G14-D14,A13)</f>
        <v>0.406747685185187</v>
      </c>
      <c r="B14" s="22"/>
      <c r="C14" s="14" t="str">
        <f aca="false">IF(Q14&lt;&gt;"",Pause,"")</f>
        <v/>
      </c>
      <c r="D14" s="14" t="str">
        <f aca="false">IF(Q14&lt;&gt;"",1/3,"")</f>
        <v/>
      </c>
      <c r="E14" s="14"/>
      <c r="F14" s="14"/>
      <c r="G14" s="16" t="str">
        <f aca="false">IF(H14&lt;&gt;"",Q14-C14,"")</f>
        <v/>
      </c>
      <c r="L14" s="14"/>
      <c r="M14" s="14"/>
      <c r="N14" s="14" t="str">
        <f aca="false">IF(I14&lt;&gt;"",I14-H14,"")</f>
        <v/>
      </c>
      <c r="O14" s="14" t="str">
        <f aca="false">IF(J14&lt;&gt;"",K14-J14,"")</f>
        <v/>
      </c>
      <c r="P14" s="14" t="str">
        <f aca="false">IF(L14&lt;&gt;"",M14-L14,"")</f>
        <v/>
      </c>
      <c r="Q14" s="14" t="str">
        <f aca="false">IF(N14&lt;&gt;"",SUM(N14:P14),"")</f>
        <v/>
      </c>
    </row>
    <row r="15" customFormat="false" ht="13.8" hidden="false" customHeight="false" outlineLevel="0" collapsed="false">
      <c r="A15" s="21" t="n">
        <f aca="false">IF(G15&lt;&gt;"",A14+G15-D15,A14)</f>
        <v>0.406747685185187</v>
      </c>
      <c r="B15" s="22"/>
      <c r="C15" s="14" t="str">
        <f aca="false">IF(Q15&lt;&gt;"",Pause,"")</f>
        <v/>
      </c>
      <c r="D15" s="14" t="str">
        <f aca="false">IF(Q15&lt;&gt;"",1/3,"")</f>
        <v/>
      </c>
      <c r="E15" s="14"/>
      <c r="F15" s="14"/>
      <c r="G15" s="16" t="str">
        <f aca="false">IF(H15&lt;&gt;"",Q15-C15,"")</f>
        <v/>
      </c>
      <c r="L15" s="14"/>
      <c r="M15" s="14"/>
      <c r="N15" s="14" t="str">
        <f aca="false">IF(I15&lt;&gt;"",I15-H15,"")</f>
        <v/>
      </c>
      <c r="O15" s="14" t="str">
        <f aca="false">IF(J15&lt;&gt;"",K15-J15,"")</f>
        <v/>
      </c>
      <c r="P15" s="14" t="str">
        <f aca="false">IF(L15&lt;&gt;"",M15-L15,"")</f>
        <v/>
      </c>
      <c r="Q15" s="14" t="str">
        <f aca="false">IF(N15&lt;&gt;"",SUM(N15:P15),"")</f>
        <v/>
      </c>
    </row>
    <row r="16" customFormat="false" ht="13.8" hidden="false" customHeight="false" outlineLevel="0" collapsed="false">
      <c r="A16" s="21" t="n">
        <f aca="false">IF(G16&lt;&gt;"",A15+G16-D16,A15)</f>
        <v>0.406747685185187</v>
      </c>
      <c r="B16" s="22"/>
      <c r="C16" s="14" t="str">
        <f aca="false">IF(Q16&lt;&gt;"",Pause,"")</f>
        <v/>
      </c>
      <c r="D16" s="14" t="str">
        <f aca="false">IF(Q16&lt;&gt;"",1/3,"")</f>
        <v/>
      </c>
      <c r="E16" s="14"/>
      <c r="F16" s="14"/>
      <c r="G16" s="16" t="str">
        <f aca="false">IF(H16&lt;&gt;"",Q16-C16,"")</f>
        <v/>
      </c>
      <c r="L16" s="14"/>
      <c r="M16" s="14"/>
      <c r="N16" s="14" t="str">
        <f aca="false">IF(I16&lt;&gt;"",I16-H16,"")</f>
        <v/>
      </c>
      <c r="O16" s="14" t="str">
        <f aca="false">IF(J16&lt;&gt;"",K16-J16,"")</f>
        <v/>
      </c>
      <c r="P16" s="14" t="str">
        <f aca="false">IF(L16&lt;&gt;"",M16-L16,"")</f>
        <v/>
      </c>
      <c r="Q16" s="14" t="str">
        <f aca="false">IF(N16&lt;&gt;"",SUM(N16:P16),"")</f>
        <v/>
      </c>
    </row>
    <row r="17" customFormat="false" ht="13.8" hidden="false" customHeight="false" outlineLevel="0" collapsed="false">
      <c r="A17" s="21" t="n">
        <f aca="false">IF(G17&lt;&gt;"",A16+G17-D17,A16)</f>
        <v>0.406747685185187</v>
      </c>
      <c r="B17" s="22"/>
      <c r="C17" s="14" t="str">
        <f aca="false">IF(Q17&lt;&gt;"",Pause,"")</f>
        <v/>
      </c>
      <c r="D17" s="14" t="str">
        <f aca="false">IF(Q17&lt;&gt;"",1/3,"")</f>
        <v/>
      </c>
      <c r="E17" s="14"/>
      <c r="F17" s="14"/>
      <c r="G17" s="16" t="str">
        <f aca="false">IF(H17&lt;&gt;"",Q17-C17,"")</f>
        <v/>
      </c>
      <c r="L17" s="14"/>
      <c r="M17" s="14"/>
      <c r="N17" s="14" t="str">
        <f aca="false">IF(I17&lt;&gt;"",I17-H17,"")</f>
        <v/>
      </c>
      <c r="O17" s="14" t="str">
        <f aca="false">IF(J17&lt;&gt;"",K17-J17,"")</f>
        <v/>
      </c>
      <c r="P17" s="14" t="str">
        <f aca="false">IF(L17&lt;&gt;"",M17-L17,"")</f>
        <v/>
      </c>
      <c r="Q17" s="14" t="str">
        <f aca="false">IF(N17&lt;&gt;"",SUM(N17:P17),"")</f>
        <v/>
      </c>
    </row>
    <row r="18" customFormat="false" ht="13.8" hidden="false" customHeight="false" outlineLevel="0" collapsed="false">
      <c r="A18" s="21" t="n">
        <f aca="false">IF(G18&lt;&gt;"",A17+G18-D18,A17)</f>
        <v>0.406747685185187</v>
      </c>
      <c r="B18" s="22"/>
      <c r="C18" s="14" t="str">
        <f aca="false">IF(Q18&lt;&gt;"",Pause,"")</f>
        <v/>
      </c>
      <c r="D18" s="14" t="str">
        <f aca="false">IF(Q18&lt;&gt;"",1/3,"")</f>
        <v/>
      </c>
      <c r="E18" s="14"/>
      <c r="F18" s="14"/>
      <c r="G18" s="16" t="str">
        <f aca="false">IF(H18&lt;&gt;"",Q18-C18,"")</f>
        <v/>
      </c>
      <c r="L18" s="14"/>
      <c r="M18" s="14"/>
      <c r="N18" s="14" t="str">
        <f aca="false">IF(I18&lt;&gt;"",I18-H18,"")</f>
        <v/>
      </c>
      <c r="O18" s="14" t="str">
        <f aca="false">IF(J18&lt;&gt;"",K18-J18,"")</f>
        <v/>
      </c>
      <c r="P18" s="14" t="str">
        <f aca="false">IF(L18&lt;&gt;"",M18-L18,"")</f>
        <v/>
      </c>
      <c r="Q18" s="14" t="str">
        <f aca="false">IF(N18&lt;&gt;"",SUM(N18:P18),"")</f>
        <v/>
      </c>
    </row>
    <row r="19" customFormat="false" ht="13.8" hidden="false" customHeight="false" outlineLevel="0" collapsed="false">
      <c r="A19" s="21" t="n">
        <f aca="false">IF(G19&lt;&gt;"",A18+G19-D19,A18)</f>
        <v>0.406747685185187</v>
      </c>
      <c r="B19" s="22"/>
      <c r="C19" s="14" t="str">
        <f aca="false">IF(Q19&lt;&gt;"",Pause,"")</f>
        <v/>
      </c>
      <c r="D19" s="14" t="str">
        <f aca="false">IF(Q19&lt;&gt;"",1/3,"")</f>
        <v/>
      </c>
      <c r="E19" s="14"/>
      <c r="F19" s="14"/>
      <c r="G19" s="16" t="str">
        <f aca="false">IF(H19&lt;&gt;"",Q19-C19,"")</f>
        <v/>
      </c>
      <c r="L19" s="14"/>
      <c r="M19" s="14"/>
      <c r="N19" s="14" t="str">
        <f aca="false">IF(I19&lt;&gt;"",I19-H19,"")</f>
        <v/>
      </c>
      <c r="O19" s="14" t="str">
        <f aca="false">IF(J19&lt;&gt;"",K19-J19,"")</f>
        <v/>
      </c>
      <c r="P19" s="14" t="str">
        <f aca="false">IF(L19&lt;&gt;"",M19-L19,"")</f>
        <v/>
      </c>
      <c r="Q19" s="14" t="str">
        <f aca="false">IF(N19&lt;&gt;"",SUM(N19:P19),"")</f>
        <v/>
      </c>
    </row>
    <row r="20" customFormat="false" ht="13.8" hidden="false" customHeight="false" outlineLevel="0" collapsed="false">
      <c r="A20" s="21" t="n">
        <f aca="false">IF(G20&lt;&gt;"",A19+G20-D20,A19)</f>
        <v>0.406747685185187</v>
      </c>
      <c r="B20" s="22"/>
      <c r="C20" s="14" t="str">
        <f aca="false">IF(Q20&lt;&gt;"",Pause,"")</f>
        <v/>
      </c>
      <c r="D20" s="14" t="str">
        <f aca="false">IF(Q20&lt;&gt;"",1/3,"")</f>
        <v/>
      </c>
      <c r="E20" s="14"/>
      <c r="F20" s="14"/>
      <c r="G20" s="16" t="str">
        <f aca="false">IF(H20&lt;&gt;"",Q20-C20,"")</f>
        <v/>
      </c>
      <c r="L20" s="14"/>
      <c r="M20" s="14"/>
      <c r="N20" s="14" t="str">
        <f aca="false">IF(I20&lt;&gt;"",I20-H20,"")</f>
        <v/>
      </c>
      <c r="O20" s="14" t="str">
        <f aca="false">IF(J20&lt;&gt;"",K20-J20,"")</f>
        <v/>
      </c>
      <c r="P20" s="14" t="str">
        <f aca="false">IF(L20&lt;&gt;"",M20-L20,"")</f>
        <v/>
      </c>
      <c r="Q20" s="14" t="str">
        <f aca="false">IF(N20&lt;&gt;"",SUM(N20:P20),"")</f>
        <v/>
      </c>
    </row>
    <row r="21" customFormat="false" ht="13.8" hidden="false" customHeight="false" outlineLevel="0" collapsed="false">
      <c r="A21" s="21" t="n">
        <f aca="false">IF(G21&lt;&gt;"",A20+G21-D21,A20)</f>
        <v>0.406747685185187</v>
      </c>
      <c r="B21" s="22"/>
      <c r="C21" s="14" t="str">
        <f aca="false">IF(Q21&lt;&gt;"",Pause,"")</f>
        <v/>
      </c>
      <c r="D21" s="14" t="str">
        <f aca="false">IF(Q21&lt;&gt;"",1/3,"")</f>
        <v/>
      </c>
      <c r="E21" s="14"/>
      <c r="F21" s="14"/>
      <c r="G21" s="16" t="str">
        <f aca="false">IF(H21&lt;&gt;"",Q21-C21,"")</f>
        <v/>
      </c>
      <c r="L21" s="14"/>
      <c r="M21" s="14"/>
      <c r="N21" s="14" t="str">
        <f aca="false">IF(I21&lt;&gt;"",I21-H21,"")</f>
        <v/>
      </c>
      <c r="O21" s="14" t="str">
        <f aca="false">IF(J21&lt;&gt;"",K21-J21,"")</f>
        <v/>
      </c>
      <c r="P21" s="14" t="str">
        <f aca="false">IF(L21&lt;&gt;"",M21-L21,"")</f>
        <v/>
      </c>
      <c r="Q21" s="14" t="str">
        <f aca="false">IF(N21&lt;&gt;"",SUM(N21:P21),"")</f>
        <v/>
      </c>
    </row>
    <row r="22" customFormat="false" ht="13.8" hidden="false" customHeight="false" outlineLevel="0" collapsed="false">
      <c r="A22" s="21" t="n">
        <f aca="false">IF(G22&lt;&gt;"",A21+G22-D22,A21)</f>
        <v>0.406747685185187</v>
      </c>
      <c r="B22" s="22"/>
      <c r="C22" s="14" t="str">
        <f aca="false">IF(Q22&lt;&gt;"",Pause,"")</f>
        <v/>
      </c>
      <c r="D22" s="14" t="str">
        <f aca="false">IF(Q22&lt;&gt;"",1/3,"")</f>
        <v/>
      </c>
      <c r="E22" s="14"/>
      <c r="F22" s="14"/>
      <c r="G22" s="16" t="str">
        <f aca="false">IF(H22&lt;&gt;"",Q22-C22,"")</f>
        <v/>
      </c>
      <c r="L22" s="14"/>
      <c r="M22" s="14"/>
      <c r="N22" s="14" t="str">
        <f aca="false">IF(I22&lt;&gt;"",I22-H22,"")</f>
        <v/>
      </c>
      <c r="O22" s="14" t="str">
        <f aca="false">IF(J22&lt;&gt;"",K22-J22,"")</f>
        <v/>
      </c>
      <c r="P22" s="14" t="str">
        <f aca="false">IF(L22&lt;&gt;"",M22-L22,"")</f>
        <v/>
      </c>
      <c r="Q22" s="14" t="str">
        <f aca="false">IF(N22&lt;&gt;"",SUM(N22:P22),"")</f>
        <v/>
      </c>
    </row>
    <row r="23" customFormat="false" ht="13.8" hidden="false" customHeight="false" outlineLevel="0" collapsed="false">
      <c r="A23" s="21" t="n">
        <f aca="false">IF(G23&lt;&gt;"",A22+G23-D23,A22)</f>
        <v>0.406747685185187</v>
      </c>
      <c r="B23" s="22"/>
      <c r="C23" s="14" t="str">
        <f aca="false">IF(Q23&lt;&gt;"",Pause,"")</f>
        <v/>
      </c>
      <c r="D23" s="14" t="str">
        <f aca="false">IF(Q23&lt;&gt;"",1/3,"")</f>
        <v/>
      </c>
      <c r="E23" s="15"/>
      <c r="F23" s="14"/>
      <c r="G23" s="16" t="str">
        <f aca="false">IF(H23&lt;&gt;"",Q23-C23,"")</f>
        <v/>
      </c>
      <c r="L23" s="14"/>
      <c r="M23" s="14"/>
      <c r="N23" s="14" t="str">
        <f aca="false">IF(I23&lt;&gt;"",I23-H23,"")</f>
        <v/>
      </c>
      <c r="O23" s="14" t="str">
        <f aca="false">IF(J23&lt;&gt;"",K23-J23,"")</f>
        <v/>
      </c>
      <c r="P23" s="14" t="str">
        <f aca="false">IF(L23&lt;&gt;"",M23-L23,"")</f>
        <v/>
      </c>
      <c r="Q23" s="14" t="str">
        <f aca="false">IF(N23&lt;&gt;"",SUM(N23:P23),"")</f>
        <v/>
      </c>
    </row>
    <row r="24" customFormat="false" ht="13.8" hidden="false" customHeight="false" outlineLevel="0" collapsed="false">
      <c r="A24" s="21" t="n">
        <f aca="false">IF(G24&lt;&gt;"",A23+G24-D24,A23)</f>
        <v>0.406747685185187</v>
      </c>
      <c r="B24" s="22"/>
      <c r="C24" s="14" t="str">
        <f aca="false">IF(Q24&lt;&gt;"",Pause,"")</f>
        <v/>
      </c>
      <c r="D24" s="14" t="str">
        <f aca="false">IF(Q24&lt;&gt;"",1/3,"")</f>
        <v/>
      </c>
      <c r="E24" s="14"/>
      <c r="F24" s="14"/>
      <c r="G24" s="16" t="str">
        <f aca="false">IF(H24&lt;&gt;"",Q24-C24,"")</f>
        <v/>
      </c>
      <c r="L24" s="14"/>
      <c r="M24" s="14"/>
      <c r="N24" s="14" t="str">
        <f aca="false">IF(I24&lt;&gt;"",I24-H24,"")</f>
        <v/>
      </c>
      <c r="O24" s="14" t="str">
        <f aca="false">IF(J24&lt;&gt;"",K24-J24,"")</f>
        <v/>
      </c>
      <c r="P24" s="14" t="str">
        <f aca="false">IF(L24&lt;&gt;"",M24-L24,"")</f>
        <v/>
      </c>
      <c r="Q24" s="14" t="str">
        <f aca="false">IF(N24&lt;&gt;"",SUM(N24:P24),"")</f>
        <v/>
      </c>
    </row>
    <row r="25" customFormat="false" ht="13.8" hidden="false" customHeight="false" outlineLevel="0" collapsed="false">
      <c r="A25" s="21" t="n">
        <f aca="false">IF(G25&lt;&gt;"",A24+G25-D25,A24)</f>
        <v>0.406747685185187</v>
      </c>
      <c r="B25" s="22"/>
      <c r="C25" s="14" t="str">
        <f aca="false">IF(Q25&lt;&gt;"",Pause,"")</f>
        <v/>
      </c>
      <c r="D25" s="14" t="str">
        <f aca="false">IF(Q25&lt;&gt;"",1/3,"")</f>
        <v/>
      </c>
      <c r="E25" s="14"/>
      <c r="F25" s="14"/>
      <c r="G25" s="16" t="str">
        <f aca="false">IF(H25&lt;&gt;"",Q25-C25,"")</f>
        <v/>
      </c>
      <c r="L25" s="14"/>
      <c r="M25" s="14"/>
      <c r="N25" s="14" t="str">
        <f aca="false">IF(I25&lt;&gt;"",I25-H25,"")</f>
        <v/>
      </c>
      <c r="O25" s="14" t="str">
        <f aca="false">IF(J25&lt;&gt;"",K25-J25,"")</f>
        <v/>
      </c>
      <c r="P25" s="14" t="str">
        <f aca="false">IF(L25&lt;&gt;"",M25-L25,"")</f>
        <v/>
      </c>
      <c r="Q25" s="14" t="str">
        <f aca="false">IF(N25&lt;&gt;"",SUM(N25:P25),"")</f>
        <v/>
      </c>
    </row>
    <row r="26" customFormat="false" ht="13.8" hidden="false" customHeight="false" outlineLevel="0" collapsed="false">
      <c r="A26" s="21" t="n">
        <f aca="false">IF(G26&lt;&gt;"",A25+G26-D26,A25)</f>
        <v>0.406747685185187</v>
      </c>
      <c r="B26" s="22"/>
      <c r="C26" s="14" t="str">
        <f aca="false">IF(Q26&lt;&gt;"",Pause,"")</f>
        <v/>
      </c>
      <c r="D26" s="14" t="str">
        <f aca="false">IF(Q26&lt;&gt;"",1/3,"")</f>
        <v/>
      </c>
      <c r="E26" s="15"/>
      <c r="F26" s="14"/>
      <c r="G26" s="16" t="str">
        <f aca="false">IF(H26&lt;&gt;"",Q26-C26,"")</f>
        <v/>
      </c>
      <c r="L26" s="14"/>
      <c r="M26" s="14"/>
      <c r="N26" s="14" t="str">
        <f aca="false">IF(I26&lt;&gt;"",I26-H26,"")</f>
        <v/>
      </c>
      <c r="O26" s="14" t="str">
        <f aca="false">IF(J26&lt;&gt;"",K26-J26,"")</f>
        <v/>
      </c>
      <c r="P26" s="14" t="str">
        <f aca="false">IF(L26&lt;&gt;"",M26-L26,"")</f>
        <v/>
      </c>
      <c r="Q26" s="14" t="str">
        <f aca="false">IF(N26&lt;&gt;"",SUM(N26:P26),"")</f>
        <v/>
      </c>
    </row>
    <row r="27" customFormat="false" ht="13.8" hidden="false" customHeight="false" outlineLevel="0" collapsed="false">
      <c r="A27" s="21" t="n">
        <f aca="false">IF(G27&lt;&gt;"",A26+G27-D27,A26)</f>
        <v>0.406747685185187</v>
      </c>
      <c r="B27" s="22"/>
      <c r="C27" s="14" t="str">
        <f aca="false">IF(Q27&lt;&gt;"",Pause,"")</f>
        <v/>
      </c>
      <c r="D27" s="14"/>
      <c r="E27" s="15"/>
      <c r="F27" s="14"/>
      <c r="G27" s="16" t="str">
        <f aca="false">IF(H27&lt;&gt;"",Q27-C27,"")</f>
        <v/>
      </c>
      <c r="L27" s="14"/>
      <c r="M27" s="14"/>
      <c r="N27" s="14" t="str">
        <f aca="false">IF(I27&lt;&gt;"",I27-H27,"")</f>
        <v/>
      </c>
      <c r="O27" s="14" t="str">
        <f aca="false">IF(J27&lt;&gt;"",K27-J27,"")</f>
        <v/>
      </c>
      <c r="P27" s="14" t="str">
        <f aca="false">IF(L27&lt;&gt;"",M27-L27,"")</f>
        <v/>
      </c>
      <c r="Q27" s="14" t="str">
        <f aca="false">IF(N27&lt;&gt;"",SUM(N27:P27),"")</f>
        <v/>
      </c>
    </row>
    <row r="28" customFormat="false" ht="13.8" hidden="false" customHeight="false" outlineLevel="0" collapsed="false">
      <c r="A28" s="21" t="n">
        <f aca="false">IF(G28&lt;&gt;"",A27+G28-D28,A27)</f>
        <v>0.406747685185187</v>
      </c>
      <c r="B28" s="22"/>
      <c r="C28" s="14" t="str">
        <f aca="false">IF(Q28&lt;&gt;"",Pause,"")</f>
        <v/>
      </c>
      <c r="D28" s="14" t="str">
        <f aca="false">IF(Q28&lt;&gt;"",1/3,"")</f>
        <v/>
      </c>
      <c r="F28" s="14"/>
      <c r="G28" s="16" t="str">
        <f aca="false">IF(H28&lt;&gt;"",Q28-C28,"")</f>
        <v/>
      </c>
      <c r="L28" s="14"/>
      <c r="M28" s="14"/>
      <c r="N28" s="14" t="str">
        <f aca="false">IF(I28&lt;&gt;"",I28-H28,"")</f>
        <v/>
      </c>
      <c r="O28" s="14" t="str">
        <f aca="false">IF(J28&lt;&gt;"",K28-J28,"")</f>
        <v/>
      </c>
      <c r="P28" s="14" t="str">
        <f aca="false">IF(L28&lt;&gt;"",M28-L28,"")</f>
        <v/>
      </c>
      <c r="Q28" s="14" t="str">
        <f aca="false">IF(N28&lt;&gt;"",SUM(N28:P28),"")</f>
        <v/>
      </c>
    </row>
    <row r="29" customFormat="false" ht="13.8" hidden="false" customHeight="false" outlineLevel="0" collapsed="false">
      <c r="A29" s="21" t="n">
        <f aca="false">IF(G29&lt;&gt;"",A28+G29-D29,A28)</f>
        <v>0.406747685185187</v>
      </c>
      <c r="B29" s="22"/>
      <c r="C29" s="14" t="str">
        <f aca="false">IF(Q29&lt;&gt;"",Pause,"")</f>
        <v/>
      </c>
      <c r="D29" s="14" t="str">
        <f aca="false">IF(Q29&lt;&gt;"",1/3,"")</f>
        <v/>
      </c>
      <c r="E29" s="15"/>
      <c r="F29" s="14"/>
      <c r="G29" s="16" t="str">
        <f aca="false">IF(H29&lt;&gt;"",Q29-C29,"")</f>
        <v/>
      </c>
      <c r="L29" s="14"/>
      <c r="M29" s="14"/>
      <c r="N29" s="14" t="str">
        <f aca="false">IF(I29&lt;&gt;"",I29-H29,"")</f>
        <v/>
      </c>
      <c r="O29" s="14" t="str">
        <f aca="false">IF(J29&lt;&gt;"",K29-J29,"")</f>
        <v/>
      </c>
      <c r="P29" s="14" t="str">
        <f aca="false">IF(L29&lt;&gt;"",M29-L29,"")</f>
        <v/>
      </c>
      <c r="Q29" s="14" t="str">
        <f aca="false">IF(N29&lt;&gt;"",SUM(N29:P29),"")</f>
        <v/>
      </c>
    </row>
    <row r="30" customFormat="false" ht="13.8" hidden="false" customHeight="false" outlineLevel="0" collapsed="false">
      <c r="A30" s="21" t="n">
        <f aca="false">IF(G30&lt;&gt;"",A29+G30-D30,A29)</f>
        <v>0.406747685185187</v>
      </c>
      <c r="B30" s="22"/>
      <c r="C30" s="14" t="str">
        <f aca="false">IF(Q30&lt;&gt;"",Pause,"")</f>
        <v/>
      </c>
      <c r="D30" s="14" t="str">
        <f aca="false">IF(Q30&lt;&gt;"",1/3,"")</f>
        <v/>
      </c>
      <c r="E30" s="15"/>
      <c r="F30" s="14"/>
      <c r="G30" s="16" t="str">
        <f aca="false">IF(H30&lt;&gt;"",Q30-C30,"")</f>
        <v/>
      </c>
      <c r="L30" s="14"/>
      <c r="M30" s="14"/>
      <c r="N30" s="14" t="str">
        <f aca="false">IF(I30&lt;&gt;"",I30-H30,"")</f>
        <v/>
      </c>
      <c r="O30" s="14" t="str">
        <f aca="false">IF(J30&lt;&gt;"",K30-J30,"")</f>
        <v/>
      </c>
      <c r="P30" s="14" t="str">
        <f aca="false">IF(L30&lt;&gt;"",M30-L30,"")</f>
        <v/>
      </c>
      <c r="Q30" s="14" t="str">
        <f aca="false">IF(N30&lt;&gt;"",SUM(N30:P30),"")</f>
        <v/>
      </c>
    </row>
    <row r="31" customFormat="false" ht="13.8" hidden="false" customHeight="false" outlineLevel="0" collapsed="false">
      <c r="A31" s="21" t="n">
        <f aca="false">IF(G31&lt;&gt;"",A30+G31-D31,A30)</f>
        <v>0.406747685185187</v>
      </c>
      <c r="B31" s="22"/>
      <c r="C31" s="14" t="str">
        <f aca="false">IF(Q31&lt;&gt;"",Pause,"")</f>
        <v/>
      </c>
      <c r="D31" s="14" t="str">
        <f aca="false">IF(Q31&lt;&gt;"",1/3,"")</f>
        <v/>
      </c>
      <c r="E31" s="14"/>
      <c r="F31" s="14"/>
      <c r="G31" s="16" t="str">
        <f aca="false">IF(H31&lt;&gt;"",Q31-C31,"")</f>
        <v/>
      </c>
      <c r="L31" s="14"/>
      <c r="M31" s="14"/>
      <c r="N31" s="14" t="str">
        <f aca="false">IF(I31&lt;&gt;"",I31-H31,"")</f>
        <v/>
      </c>
      <c r="O31" s="14" t="str">
        <f aca="false">IF(J31&lt;&gt;"",K31-J31,"")</f>
        <v/>
      </c>
      <c r="P31" s="14" t="str">
        <f aca="false">IF(L31&lt;&gt;"",M31-L31,"")</f>
        <v/>
      </c>
      <c r="Q31" s="14" t="str">
        <f aca="false">IF(N31&lt;&gt;"",SUM(N31:P31),"")</f>
        <v/>
      </c>
    </row>
    <row r="32" customFormat="false" ht="13.8" hidden="false" customHeight="false" outlineLevel="0" collapsed="false">
      <c r="A32" s="21" t="n">
        <f aca="false">IF(G32&lt;&gt;"",A31+G32-D32,A31)</f>
        <v>0.406747685185187</v>
      </c>
      <c r="B32" s="22"/>
      <c r="C32" s="14" t="str">
        <f aca="false">IF(Q32&lt;&gt;"",Pause,"")</f>
        <v/>
      </c>
      <c r="D32" s="14" t="str">
        <f aca="false">IF(Q32&lt;&gt;"",1/3,"")</f>
        <v/>
      </c>
      <c r="E32" s="14"/>
      <c r="F32" s="14"/>
      <c r="G32" s="16" t="str">
        <f aca="false">IF(H32&lt;&gt;"",Q32-C32,"")</f>
        <v/>
      </c>
      <c r="H32" s="14"/>
      <c r="I32" s="14"/>
      <c r="J32" s="14"/>
      <c r="K32" s="14"/>
      <c r="L32" s="14"/>
      <c r="M32" s="14"/>
      <c r="N32" s="14" t="str">
        <f aca="false">IF(I32&lt;&gt;"",I32-H32,"")</f>
        <v/>
      </c>
      <c r="O32" s="14" t="str">
        <f aca="false">IF(J32&lt;&gt;"",K32-J32,"")</f>
        <v/>
      </c>
      <c r="P32" s="14" t="str">
        <f aca="false">IF(L32&lt;&gt;"",M32-L32,"")</f>
        <v/>
      </c>
      <c r="Q32" s="14" t="str">
        <f aca="false">IF(N32&lt;&gt;"",SUM(N32:P32),"")</f>
        <v/>
      </c>
    </row>
    <row r="33" customFormat="false" ht="15" hidden="false" customHeight="false" outlineLevel="0" collapsed="false">
      <c r="A33" s="23" t="n">
        <f aca="false">A32-A2+IF(G2&lt;&gt;"",G2-D2,0)</f>
        <v>0</v>
      </c>
      <c r="B33" s="6"/>
      <c r="D33" s="24" t="n">
        <f aca="false">SUM(D2:D32)</f>
        <v>0</v>
      </c>
      <c r="E33" s="24" t="n">
        <f aca="false">SUM(E2:E32)</f>
        <v>0</v>
      </c>
      <c r="F33" s="24" t="n">
        <f aca="false">SUM(F2:F32)</f>
        <v>0</v>
      </c>
      <c r="G33" s="24" t="n">
        <f aca="false">'10'!G35+SUM(G2:G32)</f>
        <v>0</v>
      </c>
      <c r="H33" s="24" t="n">
        <f aca="false">E33+F33</f>
        <v>0</v>
      </c>
    </row>
    <row r="34" customFormat="false" ht="15" hidden="false" customHeight="false" outlineLevel="0" collapsed="false">
      <c r="A34" s="25" t="s">
        <v>21</v>
      </c>
      <c r="B34" s="6"/>
      <c r="D34" s="26" t="s">
        <v>45</v>
      </c>
      <c r="E34" s="26" t="s">
        <v>46</v>
      </c>
      <c r="F34" s="4" t="s">
        <v>25</v>
      </c>
      <c r="G34" s="25" t="s">
        <v>47</v>
      </c>
      <c r="H34" s="28" t="s">
        <v>48</v>
      </c>
    </row>
    <row r="35" customFormat="false" ht="14.25" hidden="false" customHeight="false" outlineLevel="0" collapsed="false">
      <c r="A35" s="6"/>
      <c r="B35" s="6"/>
      <c r="G35" s="29" t="n">
        <f aca="false">G33-E33</f>
        <v>0</v>
      </c>
    </row>
    <row r="38" customFormat="false" ht="15" hidden="false" customHeight="false" outlineLevel="0" collapsed="false">
      <c r="A38" s="30" t="s">
        <v>32</v>
      </c>
      <c r="D38" s="1" t="n">
        <f aca="false">0.5*COUNTIF(D2:D32,Conf!D$21)</f>
        <v>0</v>
      </c>
      <c r="E38" s="3"/>
      <c r="G38" s="6"/>
      <c r="H38" s="1" t="n">
        <f aca="false">COUNTIF(H$2:H$32,Conf!H$18)</f>
        <v>0</v>
      </c>
      <c r="I38" s="1" t="n">
        <f aca="false">D38+H38+'10'!I38</f>
        <v>0</v>
      </c>
    </row>
  </sheetData>
  <conditionalFormatting sqref="B2:B32">
    <cfRule type="expression" priority="2" aboveAverage="0" equalAverage="0" bottom="0" percent="0" rank="0" text="" dxfId="86">
      <formula>OR(WEEKDAY(B2)=1,WEEKDAY(B2)=7)</formula>
    </cfRule>
  </conditionalFormatting>
  <conditionalFormatting sqref="H3:H32 J3:J32 L2:L32">
    <cfRule type="cellIs" priority="3" operator="between" aboveAverage="0" equalAverage="0" bottom="0" percent="0" rank="0" text="" dxfId="87">
      <formula>Sekunde</formula>
      <formula>Regelarbeitszeit_start</formula>
    </cfRule>
    <cfRule type="cellIs" priority="4" operator="between" aboveAverage="0" equalAverage="0" bottom="0" percent="0" rank="0" text="" dxfId="88">
      <formula>Regelarbeitszeit_ende</formula>
      <formula>Tag</formula>
    </cfRule>
  </conditionalFormatting>
  <conditionalFormatting sqref="I3:I32 K3:K32 M2:M32">
    <cfRule type="cellIs" priority="5" operator="between" aboveAverage="0" equalAverage="0" bottom="0" percent="0" rank="0" text="" dxfId="89">
      <formula>Regelarbeitszeit_ende</formula>
      <formula>Tag</formula>
    </cfRule>
    <cfRule type="cellIs" priority="6" operator="between" aboveAverage="0" equalAverage="0" bottom="0" percent="0" rank="0" text="" dxfId="90">
      <formula>Sekunde</formula>
      <formula>Regelarbeitszeit_start</formula>
    </cfRule>
  </conditionalFormatting>
  <conditionalFormatting sqref="E2:E32">
    <cfRule type="cellIs" priority="7" operator="lessThan" aboveAverage="0" equalAverage="0" bottom="0" percent="0" rank="0" text="" dxfId="91">
      <formula>0.1</formula>
    </cfRule>
    <cfRule type="expression" priority="8" aboveAverage="0" equalAverage="0" bottom="0" percent="0" rank="0" text="" dxfId="92">
      <formula>($E2+$F2)&lt;($D2)</formula>
    </cfRule>
  </conditionalFormatting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38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E2" activeCellId="1" sqref="B1 E2"/>
    </sheetView>
  </sheetViews>
  <sheetFormatPr defaultColWidth="10.50390625" defaultRowHeight="14.25" zeroHeight="false" outlineLevelRow="0" outlineLevelCol="0"/>
  <cols>
    <col collapsed="false" customWidth="true" hidden="false" outlineLevel="0" max="2" min="2" style="1" width="11.62"/>
  </cols>
  <sheetData>
    <row r="1" customFormat="false" ht="15" hidden="false" customHeight="false" outlineLevel="0" collapsed="false">
      <c r="A1" s="11" t="s">
        <v>21</v>
      </c>
      <c r="B1" s="11" t="s">
        <v>20</v>
      </c>
      <c r="C1" s="4" t="s">
        <v>22</v>
      </c>
      <c r="D1" s="4" t="s">
        <v>23</v>
      </c>
      <c r="E1" s="4" t="s">
        <v>24</v>
      </c>
      <c r="F1" s="4" t="s">
        <v>25</v>
      </c>
      <c r="G1" s="11" t="s">
        <v>26</v>
      </c>
      <c r="H1" s="4" t="s">
        <v>27</v>
      </c>
      <c r="I1" s="4" t="s">
        <v>28</v>
      </c>
      <c r="J1" s="4" t="s">
        <v>29</v>
      </c>
      <c r="K1" s="4" t="s">
        <v>39</v>
      </c>
      <c r="L1" s="4" t="s">
        <v>40</v>
      </c>
      <c r="M1" s="4" t="s">
        <v>41</v>
      </c>
      <c r="N1" s="11" t="s">
        <v>42</v>
      </c>
      <c r="O1" s="11" t="s">
        <v>43</v>
      </c>
      <c r="P1" s="11" t="s">
        <v>44</v>
      </c>
      <c r="Q1" s="4" t="s">
        <v>11</v>
      </c>
    </row>
    <row r="2" customFormat="false" ht="13.8" hidden="false" customHeight="false" outlineLevel="0" collapsed="false">
      <c r="A2" s="21" t="n">
        <f aca="false">IF(G2&lt;&gt;"",G2-D2+'11'!A32,'11'!A32)</f>
        <v>0.406747685185187</v>
      </c>
      <c r="B2" s="22"/>
      <c r="C2" s="14" t="str">
        <f aca="false">IF(Q2&lt;&gt;"",Pause,"")</f>
        <v/>
      </c>
      <c r="D2" s="14" t="str">
        <f aca="false">IF(Q2&lt;&gt;"",1/3,"")</f>
        <v/>
      </c>
      <c r="E2" s="14"/>
      <c r="F2" s="14"/>
      <c r="G2" s="16" t="str">
        <f aca="false">IF(H2&lt;&gt;"",Q2-C2,"")</f>
        <v/>
      </c>
      <c r="H2" s="14"/>
      <c r="I2" s="14"/>
      <c r="J2" s="14"/>
      <c r="K2" s="14"/>
      <c r="L2" s="14"/>
      <c r="M2" s="14"/>
      <c r="N2" s="14" t="str">
        <f aca="false">IF(I2&lt;&gt;"",I2-H2,"")</f>
        <v/>
      </c>
      <c r="O2" s="14" t="str">
        <f aca="false">IF(J2&lt;&gt;"",K2-J2,"")</f>
        <v/>
      </c>
      <c r="P2" s="14" t="str">
        <f aca="false">IF(L2&lt;&gt;"",M2-L2,"")</f>
        <v/>
      </c>
      <c r="Q2" s="14" t="str">
        <f aca="false">IF(N2&lt;&gt;"",SUM(N2:P2),"")</f>
        <v/>
      </c>
    </row>
    <row r="3" customFormat="false" ht="13.8" hidden="false" customHeight="false" outlineLevel="0" collapsed="false">
      <c r="A3" s="21" t="n">
        <f aca="false">IF(G3&lt;&gt;"",A2+G3-D3,A2)</f>
        <v>0.406747685185187</v>
      </c>
      <c r="B3" s="22"/>
      <c r="C3" s="14" t="str">
        <f aca="false">IF(Q3&lt;&gt;"",Pause,"")</f>
        <v/>
      </c>
      <c r="D3" s="14" t="str">
        <f aca="false">IF(Q3&lt;&gt;"",1/3,"")</f>
        <v/>
      </c>
      <c r="E3" s="14"/>
      <c r="F3" s="14"/>
      <c r="G3" s="16" t="str">
        <f aca="false">IF(H3&lt;&gt;"",Q3-C3,"")</f>
        <v/>
      </c>
      <c r="H3" s="14"/>
      <c r="I3" s="14"/>
      <c r="J3" s="14"/>
      <c r="K3" s="14"/>
      <c r="L3" s="14"/>
      <c r="M3" s="14"/>
      <c r="N3" s="14" t="str">
        <f aca="false">IF(I3&lt;&gt;"",I3-H3,"")</f>
        <v/>
      </c>
      <c r="O3" s="14" t="str">
        <f aca="false">IF(J3&lt;&gt;"",K3-J3,"")</f>
        <v/>
      </c>
      <c r="P3" s="14" t="str">
        <f aca="false">IF(L3&lt;&gt;"",M3-L3,"")</f>
        <v/>
      </c>
      <c r="Q3" s="14" t="str">
        <f aca="false">IF(N3&lt;&gt;"",SUM(N3:P3),"")</f>
        <v/>
      </c>
    </row>
    <row r="4" customFormat="false" ht="13.8" hidden="false" customHeight="false" outlineLevel="0" collapsed="false">
      <c r="A4" s="21" t="n">
        <f aca="false">IF(G4&lt;&gt;"",A3+G4-D4,A3)</f>
        <v>0.406747685185187</v>
      </c>
      <c r="B4" s="22"/>
      <c r="C4" s="14" t="str">
        <f aca="false">IF(Q4&lt;&gt;"",Pause,"")</f>
        <v/>
      </c>
      <c r="D4" s="14" t="str">
        <f aca="false">IF(Q4&lt;&gt;"",1/3,"")</f>
        <v/>
      </c>
      <c r="E4" s="14"/>
      <c r="F4" s="14"/>
      <c r="G4" s="16" t="str">
        <f aca="false">IF(H4&lt;&gt;"",Q4-C4,"")</f>
        <v/>
      </c>
      <c r="H4" s="14"/>
      <c r="I4" s="14"/>
      <c r="J4" s="14"/>
      <c r="K4" s="14"/>
      <c r="L4" s="14"/>
      <c r="M4" s="14"/>
      <c r="N4" s="14" t="str">
        <f aca="false">IF(I4&lt;&gt;"",I4-H4,"")</f>
        <v/>
      </c>
      <c r="O4" s="14" t="str">
        <f aca="false">IF(J4&lt;&gt;"",K4-J4,"")</f>
        <v/>
      </c>
      <c r="P4" s="14" t="str">
        <f aca="false">IF(L4&lt;&gt;"",M4-L4,"")</f>
        <v/>
      </c>
      <c r="Q4" s="14" t="str">
        <f aca="false">IF(N4&lt;&gt;"",SUM(N4:P4),"")</f>
        <v/>
      </c>
    </row>
    <row r="5" customFormat="false" ht="13.8" hidden="false" customHeight="false" outlineLevel="0" collapsed="false">
      <c r="A5" s="21" t="n">
        <f aca="false">IF(G5&lt;&gt;"",A4+G5-D5,A4)</f>
        <v>0.406747685185187</v>
      </c>
      <c r="B5" s="22"/>
      <c r="C5" s="14" t="str">
        <f aca="false">IF(Q5&lt;&gt;"",Pause,"")</f>
        <v/>
      </c>
      <c r="D5" s="14" t="str">
        <f aca="false">IF(Q5&lt;&gt;"",1/3,"")</f>
        <v/>
      </c>
      <c r="E5" s="14"/>
      <c r="F5" s="14"/>
      <c r="G5" s="16" t="str">
        <f aca="false">IF(H5&lt;&gt;"",Q5-C5,"")</f>
        <v/>
      </c>
      <c r="H5" s="14"/>
      <c r="I5" s="14"/>
      <c r="J5" s="14"/>
      <c r="K5" s="14"/>
      <c r="L5" s="14"/>
      <c r="M5" s="14"/>
      <c r="N5" s="14" t="str">
        <f aca="false">IF(I5&lt;&gt;"",I5-H5,"")</f>
        <v/>
      </c>
      <c r="O5" s="14" t="str">
        <f aca="false">IF(J5&lt;&gt;"",K5-J5,"")</f>
        <v/>
      </c>
      <c r="P5" s="14" t="str">
        <f aca="false">IF(L5&lt;&gt;"",M5-L5,"")</f>
        <v/>
      </c>
      <c r="Q5" s="14" t="str">
        <f aca="false">IF(N5&lt;&gt;"",SUM(N5:P5),"")</f>
        <v/>
      </c>
    </row>
    <row r="6" customFormat="false" ht="13.8" hidden="false" customHeight="false" outlineLevel="0" collapsed="false">
      <c r="A6" s="21" t="n">
        <f aca="false">IF(G6&lt;&gt;"",A5+G6-D6,A5)</f>
        <v>0.406747685185187</v>
      </c>
      <c r="B6" s="22"/>
      <c r="C6" s="14" t="str">
        <f aca="false">IF(Q6&lt;&gt;"",Pause,"")</f>
        <v/>
      </c>
      <c r="D6" s="14" t="str">
        <f aca="false">IF(Q6&lt;&gt;"",1/3,"")</f>
        <v/>
      </c>
      <c r="E6" s="14"/>
      <c r="F6" s="14"/>
      <c r="G6" s="16" t="str">
        <f aca="false">IF(H6&lt;&gt;"",Q6-C6,"")</f>
        <v/>
      </c>
      <c r="H6" s="14"/>
      <c r="I6" s="14"/>
      <c r="J6" s="14"/>
      <c r="K6" s="14"/>
      <c r="L6" s="14"/>
      <c r="M6" s="14"/>
      <c r="N6" s="14" t="str">
        <f aca="false">IF(I6&lt;&gt;"",I6-H6,"")</f>
        <v/>
      </c>
      <c r="O6" s="14" t="str">
        <f aca="false">IF(J6&lt;&gt;"",K6-J6,"")</f>
        <v/>
      </c>
      <c r="P6" s="14" t="str">
        <f aca="false">IF(L6&lt;&gt;"",M6-L6,"")</f>
        <v/>
      </c>
      <c r="Q6" s="14" t="str">
        <f aca="false">IF(N6&lt;&gt;"",SUM(N6:P6),"")</f>
        <v/>
      </c>
    </row>
    <row r="7" customFormat="false" ht="13.8" hidden="false" customHeight="false" outlineLevel="0" collapsed="false">
      <c r="A7" s="21" t="n">
        <f aca="false">IF(G7&lt;&gt;"",A6+G7-D7,A6)</f>
        <v>0.406747685185187</v>
      </c>
      <c r="B7" s="22"/>
      <c r="C7" s="14" t="str">
        <f aca="false">IF(Q7&lt;&gt;"",Pause,"")</f>
        <v/>
      </c>
      <c r="D7" s="14" t="str">
        <f aca="false">IF(Q7&lt;&gt;"",1/3,"")</f>
        <v/>
      </c>
      <c r="E7" s="14"/>
      <c r="F7" s="14"/>
      <c r="G7" s="16" t="str">
        <f aca="false">IF(H7&lt;&gt;"",Q7-C7,"")</f>
        <v/>
      </c>
      <c r="H7" s="14"/>
      <c r="I7" s="14"/>
      <c r="J7" s="14"/>
      <c r="K7" s="14"/>
      <c r="L7" s="14"/>
      <c r="M7" s="14"/>
      <c r="N7" s="14" t="str">
        <f aca="false">IF(I7&lt;&gt;"",I7-H7,"")</f>
        <v/>
      </c>
      <c r="O7" s="14" t="str">
        <f aca="false">IF(J7&lt;&gt;"",K7-J7,"")</f>
        <v/>
      </c>
      <c r="P7" s="14" t="str">
        <f aca="false">IF(L7&lt;&gt;"",M7-L7,"")</f>
        <v/>
      </c>
      <c r="Q7" s="14" t="str">
        <f aca="false">IF(N7&lt;&gt;"",SUM(N7:P7),"")</f>
        <v/>
      </c>
    </row>
    <row r="8" customFormat="false" ht="13.8" hidden="false" customHeight="false" outlineLevel="0" collapsed="false">
      <c r="A8" s="21" t="n">
        <f aca="false">IF(G8&lt;&gt;"",A7+G8-D8,A7)</f>
        <v>0.406747685185187</v>
      </c>
      <c r="B8" s="22"/>
      <c r="C8" s="14" t="str">
        <f aca="false">IF(Q8&lt;&gt;"",Pause,"")</f>
        <v/>
      </c>
      <c r="D8" s="14" t="str">
        <f aca="false">IF(Q8&lt;&gt;"",1/3,"")</f>
        <v/>
      </c>
      <c r="E8" s="14"/>
      <c r="F8" s="14"/>
      <c r="G8" s="16" t="str">
        <f aca="false">IF(H8&lt;&gt;"",Q8-C8,"")</f>
        <v/>
      </c>
      <c r="H8" s="14"/>
      <c r="I8" s="14"/>
      <c r="J8" s="14"/>
      <c r="K8" s="14"/>
      <c r="L8" s="14"/>
      <c r="M8" s="14"/>
      <c r="N8" s="14" t="str">
        <f aca="false">IF(I8&lt;&gt;"",I8-H8,"")</f>
        <v/>
      </c>
      <c r="O8" s="14" t="str">
        <f aca="false">IF(J8&lt;&gt;"",K8-J8,"")</f>
        <v/>
      </c>
      <c r="P8" s="14" t="str">
        <f aca="false">IF(L8&lt;&gt;"",M8-L8,"")</f>
        <v/>
      </c>
      <c r="Q8" s="14" t="str">
        <f aca="false">IF(N8&lt;&gt;"",SUM(N8:P8),"")</f>
        <v/>
      </c>
    </row>
    <row r="9" customFormat="false" ht="13.8" hidden="false" customHeight="false" outlineLevel="0" collapsed="false">
      <c r="A9" s="21" t="n">
        <f aca="false">IF(G9&lt;&gt;"",A8+G9-D9,A8)</f>
        <v>0.406747685185187</v>
      </c>
      <c r="B9" s="22"/>
      <c r="C9" s="14" t="str">
        <f aca="false">IF(Q9&lt;&gt;"",Pause,"")</f>
        <v/>
      </c>
      <c r="D9" s="14" t="str">
        <f aca="false">IF(Q9&lt;&gt;"",1/3,"")</f>
        <v/>
      </c>
      <c r="E9" s="14"/>
      <c r="F9" s="14"/>
      <c r="G9" s="16" t="str">
        <f aca="false">IF(H9&lt;&gt;"",Q9-C9,"")</f>
        <v/>
      </c>
      <c r="H9" s="14"/>
      <c r="I9" s="14"/>
      <c r="J9" s="14"/>
      <c r="K9" s="14"/>
      <c r="L9" s="14"/>
      <c r="M9" s="14"/>
      <c r="N9" s="14" t="str">
        <f aca="false">IF(I9&lt;&gt;"",I9-H9,"")</f>
        <v/>
      </c>
      <c r="O9" s="14" t="str">
        <f aca="false">IF(J9&lt;&gt;"",K9-J9,"")</f>
        <v/>
      </c>
      <c r="P9" s="14" t="str">
        <f aca="false">IF(L9&lt;&gt;"",M9-L9,"")</f>
        <v/>
      </c>
      <c r="Q9" s="14" t="str">
        <f aca="false">IF(N9&lt;&gt;"",SUM(N9:P9),"")</f>
        <v/>
      </c>
    </row>
    <row r="10" customFormat="false" ht="13.8" hidden="false" customHeight="false" outlineLevel="0" collapsed="false">
      <c r="A10" s="21" t="n">
        <f aca="false">IF(G10&lt;&gt;"",A9+G10-D10,A9)</f>
        <v>0.406747685185187</v>
      </c>
      <c r="B10" s="22"/>
      <c r="C10" s="14" t="str">
        <f aca="false">IF(Q10&lt;&gt;"",Pause,"")</f>
        <v/>
      </c>
      <c r="D10" s="14" t="str">
        <f aca="false">IF(Q10&lt;&gt;"",1/3,"")</f>
        <v/>
      </c>
      <c r="E10" s="14"/>
      <c r="F10" s="14"/>
      <c r="G10" s="16" t="str">
        <f aca="false">IF(H10&lt;&gt;"",Q10-C10,"")</f>
        <v/>
      </c>
      <c r="H10" s="14"/>
      <c r="I10" s="14"/>
      <c r="J10" s="14"/>
      <c r="K10" s="14"/>
      <c r="L10" s="14"/>
      <c r="M10" s="14"/>
      <c r="N10" s="14" t="str">
        <f aca="false">IF(I10&lt;&gt;"",I10-H10,"")</f>
        <v/>
      </c>
      <c r="O10" s="14" t="str">
        <f aca="false">IF(J10&lt;&gt;"",K10-J10,"")</f>
        <v/>
      </c>
      <c r="P10" s="14" t="str">
        <f aca="false">IF(L10&lt;&gt;"",M10-L10,"")</f>
        <v/>
      </c>
      <c r="Q10" s="14" t="str">
        <f aca="false">IF(N10&lt;&gt;"",SUM(N10:P10),"")</f>
        <v/>
      </c>
    </row>
    <row r="11" customFormat="false" ht="13.8" hidden="false" customHeight="false" outlineLevel="0" collapsed="false">
      <c r="A11" s="21" t="n">
        <f aca="false">IF(G11&lt;&gt;"",A10+G11-D11,A10)</f>
        <v>0.406747685185187</v>
      </c>
      <c r="B11" s="22"/>
      <c r="C11" s="14" t="str">
        <f aca="false">IF(Q11&lt;&gt;"",Pause,"")</f>
        <v/>
      </c>
      <c r="D11" s="14" t="str">
        <f aca="false">IF(Q11&lt;&gt;"",1/3,"")</f>
        <v/>
      </c>
      <c r="E11" s="14"/>
      <c r="F11" s="14"/>
      <c r="G11" s="16" t="str">
        <f aca="false">IF(H11&lt;&gt;"",Q11-C11,"")</f>
        <v/>
      </c>
      <c r="H11" s="14"/>
      <c r="I11" s="14"/>
      <c r="J11" s="14"/>
      <c r="K11" s="14"/>
      <c r="L11" s="14"/>
      <c r="M11" s="14"/>
      <c r="N11" s="14" t="str">
        <f aca="false">IF(I11&lt;&gt;"",I11-H11,"")</f>
        <v/>
      </c>
      <c r="O11" s="14" t="str">
        <f aca="false">IF(J11&lt;&gt;"",K11-J11,"")</f>
        <v/>
      </c>
      <c r="P11" s="14" t="str">
        <f aca="false">IF(L11&lt;&gt;"",M11-L11,"")</f>
        <v/>
      </c>
      <c r="Q11" s="14" t="str">
        <f aca="false">IF(N11&lt;&gt;"",SUM(N11:P11),"")</f>
        <v/>
      </c>
    </row>
    <row r="12" customFormat="false" ht="13.8" hidden="false" customHeight="false" outlineLevel="0" collapsed="false">
      <c r="A12" s="21" t="n">
        <f aca="false">IF(G12&lt;&gt;"",A11+G12-D12,A11)</f>
        <v>0.406747685185187</v>
      </c>
      <c r="B12" s="22"/>
      <c r="C12" s="14" t="str">
        <f aca="false">IF(Q12&lt;&gt;"",Pause,"")</f>
        <v/>
      </c>
      <c r="D12" s="14" t="str">
        <f aca="false">IF(Q12&lt;&gt;"",1/3,"")</f>
        <v/>
      </c>
      <c r="E12" s="14"/>
      <c r="F12" s="14"/>
      <c r="G12" s="16" t="str">
        <f aca="false">IF(H12&lt;&gt;"",Q12-C12,"")</f>
        <v/>
      </c>
      <c r="H12" s="14"/>
      <c r="I12" s="14"/>
      <c r="J12" s="14"/>
      <c r="K12" s="14"/>
      <c r="L12" s="14"/>
      <c r="M12" s="14"/>
      <c r="N12" s="14" t="str">
        <f aca="false">IF(I12&lt;&gt;"",I12-H12,"")</f>
        <v/>
      </c>
      <c r="O12" s="14" t="str">
        <f aca="false">IF(J12&lt;&gt;"",K12-J12,"")</f>
        <v/>
      </c>
      <c r="P12" s="14" t="str">
        <f aca="false">IF(L12&lt;&gt;"",M12-L12,"")</f>
        <v/>
      </c>
      <c r="Q12" s="14" t="str">
        <f aca="false">IF(N12&lt;&gt;"",SUM(N12:P12),"")</f>
        <v/>
      </c>
    </row>
    <row r="13" customFormat="false" ht="13.8" hidden="false" customHeight="false" outlineLevel="0" collapsed="false">
      <c r="A13" s="21" t="n">
        <f aca="false">IF(G13&lt;&gt;"",A12+G13-D13,A12)</f>
        <v>0.406747685185187</v>
      </c>
      <c r="B13" s="22"/>
      <c r="C13" s="14" t="str">
        <f aca="false">IF(Q13&lt;&gt;"",Pause,"")</f>
        <v/>
      </c>
      <c r="D13" s="14" t="str">
        <f aca="false">IF(Q13&lt;&gt;"",1/3,"")</f>
        <v/>
      </c>
      <c r="E13" s="14"/>
      <c r="F13" s="14"/>
      <c r="G13" s="16" t="str">
        <f aca="false">IF(H13&lt;&gt;"",Q13-C13,"")</f>
        <v/>
      </c>
      <c r="H13" s="14"/>
      <c r="I13" s="14"/>
      <c r="J13" s="14"/>
      <c r="K13" s="14"/>
      <c r="L13" s="14"/>
      <c r="M13" s="14"/>
      <c r="N13" s="14" t="str">
        <f aca="false">IF(I13&lt;&gt;"",I13-H13,"")</f>
        <v/>
      </c>
      <c r="O13" s="14" t="str">
        <f aca="false">IF(J13&lt;&gt;"",K13-J13,"")</f>
        <v/>
      </c>
      <c r="P13" s="14" t="str">
        <f aca="false">IF(L13&lt;&gt;"",M13-L13,"")</f>
        <v/>
      </c>
      <c r="Q13" s="14" t="str">
        <f aca="false">IF(N13&lt;&gt;"",SUM(N13:P13),"")</f>
        <v/>
      </c>
    </row>
    <row r="14" customFormat="false" ht="13.8" hidden="false" customHeight="false" outlineLevel="0" collapsed="false">
      <c r="A14" s="21" t="n">
        <f aca="false">IF(G14&lt;&gt;"",A13+G14-D14,A13)</f>
        <v>0.406747685185187</v>
      </c>
      <c r="B14" s="22"/>
      <c r="C14" s="14" t="str">
        <f aca="false">IF(Q14&lt;&gt;"",Pause,"")</f>
        <v/>
      </c>
      <c r="D14" s="14" t="str">
        <f aca="false">IF(Q14&lt;&gt;"",1/3,"")</f>
        <v/>
      </c>
      <c r="E14" s="14"/>
      <c r="F14" s="14"/>
      <c r="G14" s="16" t="str">
        <f aca="false">IF(H14&lt;&gt;"",Q14-C14,"")</f>
        <v/>
      </c>
      <c r="H14" s="14"/>
      <c r="I14" s="14"/>
      <c r="J14" s="14"/>
      <c r="K14" s="14"/>
      <c r="L14" s="14"/>
      <c r="M14" s="14"/>
      <c r="N14" s="14" t="str">
        <f aca="false">IF(I14&lt;&gt;"",I14-H14,"")</f>
        <v/>
      </c>
      <c r="O14" s="14" t="str">
        <f aca="false">IF(J14&lt;&gt;"",K14-J14,"")</f>
        <v/>
      </c>
      <c r="P14" s="14" t="str">
        <f aca="false">IF(L14&lt;&gt;"",M14-L14,"")</f>
        <v/>
      </c>
      <c r="Q14" s="14" t="str">
        <f aca="false">IF(N14&lt;&gt;"",SUM(N14:P14),"")</f>
        <v/>
      </c>
    </row>
    <row r="15" customFormat="false" ht="13.8" hidden="false" customHeight="false" outlineLevel="0" collapsed="false">
      <c r="A15" s="21" t="n">
        <f aca="false">IF(G15&lt;&gt;"",A14+G15-D15,A14)</f>
        <v>0.406747685185187</v>
      </c>
      <c r="B15" s="22"/>
      <c r="C15" s="14" t="str">
        <f aca="false">IF(Q15&lt;&gt;"",Pause,"")</f>
        <v/>
      </c>
      <c r="D15" s="14" t="str">
        <f aca="false">IF(Q15&lt;&gt;"",1/3,"")</f>
        <v/>
      </c>
      <c r="E15" s="14"/>
      <c r="F15" s="14"/>
      <c r="G15" s="16" t="str">
        <f aca="false">IF(H15&lt;&gt;"",Q15-C15,"")</f>
        <v/>
      </c>
      <c r="H15" s="14"/>
      <c r="I15" s="14"/>
      <c r="J15" s="14"/>
      <c r="K15" s="14"/>
      <c r="L15" s="14"/>
      <c r="M15" s="14"/>
      <c r="N15" s="14" t="str">
        <f aca="false">IF(I15&lt;&gt;"",I15-H15,"")</f>
        <v/>
      </c>
      <c r="O15" s="14" t="str">
        <f aca="false">IF(J15&lt;&gt;"",K15-J15,"")</f>
        <v/>
      </c>
      <c r="P15" s="14" t="str">
        <f aca="false">IF(L15&lt;&gt;"",M15-L15,"")</f>
        <v/>
      </c>
      <c r="Q15" s="14" t="str">
        <f aca="false">IF(N15&lt;&gt;"",SUM(N15:P15),"")</f>
        <v/>
      </c>
    </row>
    <row r="16" customFormat="false" ht="13.8" hidden="false" customHeight="false" outlineLevel="0" collapsed="false">
      <c r="A16" s="21" t="n">
        <f aca="false">IF(G16&lt;&gt;"",A15+G16-D16,A15)</f>
        <v>0.406747685185187</v>
      </c>
      <c r="B16" s="22"/>
      <c r="C16" s="14" t="str">
        <f aca="false">IF(Q16&lt;&gt;"",Pause,"")</f>
        <v/>
      </c>
      <c r="D16" s="14" t="str">
        <f aca="false">IF(Q16&lt;&gt;"",1/3,"")</f>
        <v/>
      </c>
      <c r="E16" s="14"/>
      <c r="F16" s="14"/>
      <c r="G16" s="16" t="str">
        <f aca="false">IF(H16&lt;&gt;"",Q16-C16,"")</f>
        <v/>
      </c>
      <c r="H16" s="14"/>
      <c r="I16" s="14"/>
      <c r="J16" s="14"/>
      <c r="K16" s="14"/>
      <c r="L16" s="14"/>
      <c r="M16" s="14"/>
      <c r="N16" s="14" t="str">
        <f aca="false">IF(I16&lt;&gt;"",I16-H16,"")</f>
        <v/>
      </c>
      <c r="O16" s="14" t="str">
        <f aca="false">IF(J16&lt;&gt;"",K16-J16,"")</f>
        <v/>
      </c>
      <c r="P16" s="14" t="str">
        <f aca="false">IF(L16&lt;&gt;"",M16-L16,"")</f>
        <v/>
      </c>
      <c r="Q16" s="14" t="str">
        <f aca="false">IF(N16&lt;&gt;"",SUM(N16:P16),"")</f>
        <v/>
      </c>
    </row>
    <row r="17" customFormat="false" ht="13.8" hidden="false" customHeight="false" outlineLevel="0" collapsed="false">
      <c r="A17" s="21" t="n">
        <f aca="false">IF(G17&lt;&gt;"",A16+G17-D17,A16)</f>
        <v>0.406747685185187</v>
      </c>
      <c r="B17" s="22"/>
      <c r="C17" s="14" t="str">
        <f aca="false">IF(Q17&lt;&gt;"",Pause,"")</f>
        <v/>
      </c>
      <c r="D17" s="14" t="str">
        <f aca="false">IF(Q17&lt;&gt;"",1/3,"")</f>
        <v/>
      </c>
      <c r="E17" s="14"/>
      <c r="F17" s="14"/>
      <c r="G17" s="16" t="str">
        <f aca="false">IF(H17&lt;&gt;"",Q17-C17,"")</f>
        <v/>
      </c>
      <c r="H17" s="14"/>
      <c r="I17" s="14"/>
      <c r="J17" s="14"/>
      <c r="K17" s="14"/>
      <c r="L17" s="14"/>
      <c r="M17" s="14"/>
      <c r="N17" s="14" t="str">
        <f aca="false">IF(I17&lt;&gt;"",I17-H17,"")</f>
        <v/>
      </c>
      <c r="O17" s="14" t="str">
        <f aca="false">IF(J17&lt;&gt;"",K17-J17,"")</f>
        <v/>
      </c>
      <c r="P17" s="14" t="str">
        <f aca="false">IF(L17&lt;&gt;"",M17-L17,"")</f>
        <v/>
      </c>
      <c r="Q17" s="14" t="str">
        <f aca="false">IF(N17&lt;&gt;"",SUM(N17:P17),"")</f>
        <v/>
      </c>
    </row>
    <row r="18" customFormat="false" ht="13.8" hidden="false" customHeight="false" outlineLevel="0" collapsed="false">
      <c r="A18" s="21" t="n">
        <f aca="false">IF(G18&lt;&gt;"",A17+G18-D18,A17)</f>
        <v>0.406747685185187</v>
      </c>
      <c r="B18" s="22"/>
      <c r="C18" s="14" t="str">
        <f aca="false">IF(Q18&lt;&gt;"",Pause,"")</f>
        <v/>
      </c>
      <c r="D18" s="14" t="str">
        <f aca="false">IF(Q18&lt;&gt;"",1/3,"")</f>
        <v/>
      </c>
      <c r="E18" s="14"/>
      <c r="F18" s="14"/>
      <c r="G18" s="16" t="str">
        <f aca="false">IF(H18&lt;&gt;"",Q18-C18,"")</f>
        <v/>
      </c>
      <c r="H18" s="14"/>
      <c r="I18" s="14"/>
      <c r="J18" s="14"/>
      <c r="K18" s="14"/>
      <c r="L18" s="14"/>
      <c r="M18" s="14"/>
      <c r="N18" s="14" t="str">
        <f aca="false">IF(I18&lt;&gt;"",I18-H18,"")</f>
        <v/>
      </c>
      <c r="O18" s="14" t="str">
        <f aca="false">IF(J18&lt;&gt;"",K18-J18,"")</f>
        <v/>
      </c>
      <c r="P18" s="14" t="str">
        <f aca="false">IF(L18&lt;&gt;"",M18-L18,"")</f>
        <v/>
      </c>
      <c r="Q18" s="14" t="str">
        <f aca="false">IF(N18&lt;&gt;"",SUM(N18:P18),"")</f>
        <v/>
      </c>
    </row>
    <row r="19" customFormat="false" ht="13.8" hidden="false" customHeight="false" outlineLevel="0" collapsed="false">
      <c r="A19" s="21" t="n">
        <f aca="false">IF(G19&lt;&gt;"",A18+G19-D19,A18)</f>
        <v>0.406747685185187</v>
      </c>
      <c r="B19" s="22"/>
      <c r="C19" s="14" t="str">
        <f aca="false">IF(Q19&lt;&gt;"",Pause,"")</f>
        <v/>
      </c>
      <c r="D19" s="14" t="str">
        <f aca="false">IF(Q19&lt;&gt;"",1/3,"")</f>
        <v/>
      </c>
      <c r="E19" s="14"/>
      <c r="F19" s="14"/>
      <c r="G19" s="16" t="str">
        <f aca="false">IF(H19&lt;&gt;"",Q19-C19,"")</f>
        <v/>
      </c>
      <c r="H19" s="14"/>
      <c r="I19" s="14"/>
      <c r="J19" s="14"/>
      <c r="K19" s="14"/>
      <c r="L19" s="14"/>
      <c r="M19" s="14"/>
      <c r="N19" s="14" t="str">
        <f aca="false">IF(I19&lt;&gt;"",I19-H19,"")</f>
        <v/>
      </c>
      <c r="O19" s="14" t="str">
        <f aca="false">IF(J19&lt;&gt;"",K19-J19,"")</f>
        <v/>
      </c>
      <c r="P19" s="14" t="str">
        <f aca="false">IF(L19&lt;&gt;"",M19-L19,"")</f>
        <v/>
      </c>
      <c r="Q19" s="14" t="str">
        <f aca="false">IF(N19&lt;&gt;"",SUM(N19:P19),"")</f>
        <v/>
      </c>
    </row>
    <row r="20" customFormat="false" ht="13.8" hidden="false" customHeight="false" outlineLevel="0" collapsed="false">
      <c r="A20" s="21" t="n">
        <f aca="false">IF(G20&lt;&gt;"",A19+G20-D20,A19)</f>
        <v>0.406747685185187</v>
      </c>
      <c r="B20" s="22"/>
      <c r="C20" s="14" t="str">
        <f aca="false">IF(Q20&lt;&gt;"",Pause,"")</f>
        <v/>
      </c>
      <c r="D20" s="14" t="str">
        <f aca="false">IF(Q20&lt;&gt;"",1/3,"")</f>
        <v/>
      </c>
      <c r="E20" s="14"/>
      <c r="F20" s="14"/>
      <c r="G20" s="16" t="str">
        <f aca="false">IF(H20&lt;&gt;"",Q20-C20,"")</f>
        <v/>
      </c>
      <c r="H20" s="14"/>
      <c r="I20" s="14"/>
      <c r="J20" s="14"/>
      <c r="K20" s="14"/>
      <c r="L20" s="14"/>
      <c r="M20" s="14"/>
      <c r="N20" s="14" t="str">
        <f aca="false">IF(I20&lt;&gt;"",I20-H20,"")</f>
        <v/>
      </c>
      <c r="O20" s="14" t="str">
        <f aca="false">IF(J20&lt;&gt;"",K20-J20,"")</f>
        <v/>
      </c>
      <c r="P20" s="14" t="str">
        <f aca="false">IF(L20&lt;&gt;"",M20-L20,"")</f>
        <v/>
      </c>
      <c r="Q20" s="14" t="str">
        <f aca="false">IF(N20&lt;&gt;"",SUM(N20:P20),"")</f>
        <v/>
      </c>
    </row>
    <row r="21" customFormat="false" ht="13.8" hidden="false" customHeight="false" outlineLevel="0" collapsed="false">
      <c r="A21" s="21" t="n">
        <f aca="false">IF(G21&lt;&gt;"",A20+G21-D21,A20)</f>
        <v>0.406747685185187</v>
      </c>
      <c r="B21" s="22"/>
      <c r="C21" s="14" t="str">
        <f aca="false">IF(Q21&lt;&gt;"",Pause,"")</f>
        <v/>
      </c>
      <c r="D21" s="14" t="str">
        <f aca="false">IF(Q21&lt;&gt;"",1/3,"")</f>
        <v/>
      </c>
      <c r="E21" s="14"/>
      <c r="F21" s="14"/>
      <c r="G21" s="16" t="str">
        <f aca="false">IF(H21&lt;&gt;"",Q21-C21,"")</f>
        <v/>
      </c>
      <c r="H21" s="14"/>
      <c r="I21" s="14"/>
      <c r="J21" s="14"/>
      <c r="K21" s="14"/>
      <c r="L21" s="14"/>
      <c r="M21" s="14"/>
      <c r="N21" s="14" t="str">
        <f aca="false">IF(I21&lt;&gt;"",I21-H21,"")</f>
        <v/>
      </c>
      <c r="O21" s="14" t="str">
        <f aca="false">IF(J21&lt;&gt;"",K21-J21,"")</f>
        <v/>
      </c>
      <c r="P21" s="14" t="str">
        <f aca="false">IF(L21&lt;&gt;"",M21-L21,"")</f>
        <v/>
      </c>
      <c r="Q21" s="14" t="str">
        <f aca="false">IF(N21&lt;&gt;"",SUM(N21:P21),"")</f>
        <v/>
      </c>
    </row>
    <row r="22" customFormat="false" ht="13.8" hidden="false" customHeight="false" outlineLevel="0" collapsed="false">
      <c r="A22" s="21" t="n">
        <f aca="false">IF(G22&lt;&gt;"",A21+G22-D22,A21)</f>
        <v>0.406747685185187</v>
      </c>
      <c r="B22" s="22"/>
      <c r="C22" s="14" t="str">
        <f aca="false">IF(Q22&lt;&gt;"",Pause,"")</f>
        <v/>
      </c>
      <c r="D22" s="14" t="str">
        <f aca="false">IF(Q22&lt;&gt;"",1/3,"")</f>
        <v/>
      </c>
      <c r="E22" s="14"/>
      <c r="F22" s="14"/>
      <c r="G22" s="16" t="str">
        <f aca="false">IF(H22&lt;&gt;"",Q22-C22,"")</f>
        <v/>
      </c>
      <c r="H22" s="14"/>
      <c r="I22" s="14"/>
      <c r="J22" s="14"/>
      <c r="K22" s="14"/>
      <c r="L22" s="14"/>
      <c r="M22" s="14"/>
      <c r="N22" s="14" t="str">
        <f aca="false">IF(I22&lt;&gt;"",I22-H22,"")</f>
        <v/>
      </c>
      <c r="O22" s="14" t="str">
        <f aca="false">IF(J22&lt;&gt;"",K22-J22,"")</f>
        <v/>
      </c>
      <c r="P22" s="14" t="str">
        <f aca="false">IF(L22&lt;&gt;"",M22-L22,"")</f>
        <v/>
      </c>
      <c r="Q22" s="14" t="str">
        <f aca="false">IF(N22&lt;&gt;"",SUM(N22:P22),"")</f>
        <v/>
      </c>
    </row>
    <row r="23" customFormat="false" ht="13.8" hidden="false" customHeight="false" outlineLevel="0" collapsed="false">
      <c r="A23" s="21" t="n">
        <f aca="false">IF(G23&lt;&gt;"",A22+G23-D23,A22)</f>
        <v>0.406747685185187</v>
      </c>
      <c r="B23" s="22"/>
      <c r="C23" s="14" t="str">
        <f aca="false">IF(Q23&lt;&gt;"",Pause,"")</f>
        <v/>
      </c>
      <c r="D23" s="14" t="str">
        <f aca="false">IF(Q23&lt;&gt;"",1/3,"")</f>
        <v/>
      </c>
      <c r="E23" s="15"/>
      <c r="F23" s="14"/>
      <c r="G23" s="16" t="str">
        <f aca="false">IF(H23&lt;&gt;"",Q23-C23,"")</f>
        <v/>
      </c>
      <c r="H23" s="14"/>
      <c r="I23" s="14"/>
      <c r="J23" s="14"/>
      <c r="K23" s="14"/>
      <c r="L23" s="14"/>
      <c r="M23" s="14"/>
      <c r="N23" s="14" t="str">
        <f aca="false">IF(I23&lt;&gt;"",I23-H23,"")</f>
        <v/>
      </c>
      <c r="O23" s="14" t="str">
        <f aca="false">IF(J23&lt;&gt;"",K23-J23,"")</f>
        <v/>
      </c>
      <c r="P23" s="14" t="str">
        <f aca="false">IF(L23&lt;&gt;"",M23-L23,"")</f>
        <v/>
      </c>
      <c r="Q23" s="14" t="str">
        <f aca="false">IF(N23&lt;&gt;"",SUM(N23:P23),"")</f>
        <v/>
      </c>
    </row>
    <row r="24" customFormat="false" ht="13.8" hidden="false" customHeight="false" outlineLevel="0" collapsed="false">
      <c r="A24" s="21" t="n">
        <f aca="false">IF(G24&lt;&gt;"",A23+G24-D24,A23)</f>
        <v>0.406747685185187</v>
      </c>
      <c r="B24" s="22"/>
      <c r="C24" s="14" t="str">
        <f aca="false">IF(Q24&lt;&gt;"",Pause,"")</f>
        <v/>
      </c>
      <c r="D24" s="14" t="str">
        <f aca="false">IF(Q24&lt;&gt;"",1/3,"")</f>
        <v/>
      </c>
      <c r="E24" s="14"/>
      <c r="F24" s="14"/>
      <c r="G24" s="16" t="str">
        <f aca="false">IF(H24&lt;&gt;"",Q24-C24,"")</f>
        <v/>
      </c>
      <c r="H24" s="14"/>
      <c r="I24" s="14"/>
      <c r="J24" s="14"/>
      <c r="K24" s="14"/>
      <c r="L24" s="14"/>
      <c r="M24" s="14"/>
      <c r="N24" s="14" t="str">
        <f aca="false">IF(I24&lt;&gt;"",I24-H24,"")</f>
        <v/>
      </c>
      <c r="O24" s="14" t="str">
        <f aca="false">IF(J24&lt;&gt;"",K24-J24,"")</f>
        <v/>
      </c>
      <c r="P24" s="14" t="str">
        <f aca="false">IF(L24&lt;&gt;"",M24-L24,"")</f>
        <v/>
      </c>
      <c r="Q24" s="14" t="str">
        <f aca="false">IF(N24&lt;&gt;"",SUM(N24:P24),"")</f>
        <v/>
      </c>
    </row>
    <row r="25" customFormat="false" ht="13.8" hidden="false" customHeight="false" outlineLevel="0" collapsed="false">
      <c r="A25" s="21" t="n">
        <f aca="false">IF(G25&lt;&gt;"",A24+G25-D25,A24)</f>
        <v>0.406747685185187</v>
      </c>
      <c r="B25" s="22"/>
      <c r="C25" s="14" t="str">
        <f aca="false">IF(Q25&lt;&gt;"",Pause,"")</f>
        <v/>
      </c>
      <c r="D25" s="14" t="str">
        <f aca="false">IF(Q25&lt;&gt;"",1/3,"")</f>
        <v/>
      </c>
      <c r="E25" s="14"/>
      <c r="F25" s="14"/>
      <c r="G25" s="16" t="str">
        <f aca="false">IF(H25&lt;&gt;"",Q25-C25,"")</f>
        <v/>
      </c>
      <c r="H25" s="14"/>
      <c r="I25" s="14"/>
      <c r="J25" s="14"/>
      <c r="K25" s="14"/>
      <c r="L25" s="14"/>
      <c r="M25" s="14"/>
      <c r="N25" s="14" t="str">
        <f aca="false">IF(I25&lt;&gt;"",I25-H25,"")</f>
        <v/>
      </c>
      <c r="O25" s="14" t="str">
        <f aca="false">IF(J25&lt;&gt;"",K25-J25,"")</f>
        <v/>
      </c>
      <c r="P25" s="14" t="str">
        <f aca="false">IF(L25&lt;&gt;"",M25-L25,"")</f>
        <v/>
      </c>
      <c r="Q25" s="14" t="str">
        <f aca="false">IF(N25&lt;&gt;"",SUM(N25:P25),"")</f>
        <v/>
      </c>
    </row>
    <row r="26" customFormat="false" ht="13.8" hidden="false" customHeight="false" outlineLevel="0" collapsed="false">
      <c r="A26" s="21" t="n">
        <f aca="false">IF(G26&lt;&gt;"",A25+G26-D26,A25)</f>
        <v>0.406747685185187</v>
      </c>
      <c r="B26" s="22"/>
      <c r="C26" s="14" t="str">
        <f aca="false">IF(Q26&lt;&gt;"",Pause,"")</f>
        <v/>
      </c>
      <c r="D26" s="14" t="str">
        <f aca="false">IF(Q26&lt;&gt;"",1/3,"")</f>
        <v/>
      </c>
      <c r="F26" s="14"/>
      <c r="G26" s="16" t="str">
        <f aca="false">IF(H26&lt;&gt;"",Q26-C26,"")</f>
        <v/>
      </c>
      <c r="H26" s="14"/>
      <c r="I26" s="14"/>
      <c r="J26" s="14"/>
      <c r="K26" s="14"/>
      <c r="L26" s="14"/>
      <c r="M26" s="14"/>
      <c r="N26" s="14" t="str">
        <f aca="false">IF(I26&lt;&gt;"",I26-H26,"")</f>
        <v/>
      </c>
      <c r="O26" s="14" t="str">
        <f aca="false">IF(J26&lt;&gt;"",K26-J26,"")</f>
        <v/>
      </c>
      <c r="P26" s="14" t="str">
        <f aca="false">IF(L26&lt;&gt;"",M26-L26,"")</f>
        <v/>
      </c>
      <c r="Q26" s="14" t="str">
        <f aca="false">IF(N26&lt;&gt;"",SUM(N26:P26),"")</f>
        <v/>
      </c>
    </row>
    <row r="27" customFormat="false" ht="13.8" hidden="false" customHeight="false" outlineLevel="0" collapsed="false">
      <c r="A27" s="21" t="n">
        <f aca="false">IF(G27&lt;&gt;"",A26+G27-D27,A26)</f>
        <v>0.406747685185187</v>
      </c>
      <c r="B27" s="22"/>
      <c r="C27" s="14" t="str">
        <f aca="false">IF(Q27&lt;&gt;"",Pause,"")</f>
        <v/>
      </c>
      <c r="D27" s="14" t="str">
        <f aca="false">IF(Q27&lt;&gt;"",1/3,"")</f>
        <v/>
      </c>
      <c r="F27" s="14"/>
      <c r="G27" s="16" t="str">
        <f aca="false">IF(H27&lt;&gt;"",Q27-C27,"")</f>
        <v/>
      </c>
      <c r="H27" s="14"/>
      <c r="I27" s="14"/>
      <c r="J27" s="14"/>
      <c r="K27" s="14"/>
      <c r="L27" s="14"/>
      <c r="M27" s="14"/>
      <c r="N27" s="14" t="str">
        <f aca="false">IF(I27&lt;&gt;"",I27-H27,"")</f>
        <v/>
      </c>
      <c r="O27" s="14" t="str">
        <f aca="false">IF(J27&lt;&gt;"",K27-J27,"")</f>
        <v/>
      </c>
      <c r="P27" s="14" t="str">
        <f aca="false">IF(L27&lt;&gt;"",M27-L27,"")</f>
        <v/>
      </c>
      <c r="Q27" s="14" t="str">
        <f aca="false">IF(N27&lt;&gt;"",SUM(N27:P27),"")</f>
        <v/>
      </c>
    </row>
    <row r="28" customFormat="false" ht="13.8" hidden="false" customHeight="false" outlineLevel="0" collapsed="false">
      <c r="A28" s="21" t="n">
        <f aca="false">IF(G28&lt;&gt;"",A27+G28-D28,A27)</f>
        <v>0.406747685185187</v>
      </c>
      <c r="B28" s="22"/>
      <c r="C28" s="14" t="str">
        <f aca="false">IF(Q28&lt;&gt;"",Pause,"")</f>
        <v/>
      </c>
      <c r="D28" s="14" t="str">
        <f aca="false">IF(Q28&lt;&gt;"",1/3,"")</f>
        <v/>
      </c>
      <c r="E28" s="15"/>
      <c r="F28" s="14"/>
      <c r="G28" s="16" t="str">
        <f aca="false">IF(H28&lt;&gt;"",Q28-C28,"")</f>
        <v/>
      </c>
      <c r="H28" s="14"/>
      <c r="I28" s="14"/>
      <c r="J28" s="14"/>
      <c r="K28" s="14"/>
      <c r="L28" s="14"/>
      <c r="M28" s="14"/>
      <c r="N28" s="14" t="str">
        <f aca="false">IF(I28&lt;&gt;"",I28-H28,"")</f>
        <v/>
      </c>
      <c r="O28" s="14" t="str">
        <f aca="false">IF(J28&lt;&gt;"",K28-J28,"")</f>
        <v/>
      </c>
      <c r="P28" s="14" t="str">
        <f aca="false">IF(L28&lt;&gt;"",M28-L28,"")</f>
        <v/>
      </c>
      <c r="Q28" s="14" t="str">
        <f aca="false">IF(N28&lt;&gt;"",SUM(N28:P28),"")</f>
        <v/>
      </c>
    </row>
    <row r="29" customFormat="false" ht="13.8" hidden="false" customHeight="false" outlineLevel="0" collapsed="false">
      <c r="A29" s="21" t="n">
        <f aca="false">IF(G29&lt;&gt;"",A28+G29-D29,A28)</f>
        <v>0.406747685185187</v>
      </c>
      <c r="B29" s="22"/>
      <c r="C29" s="14" t="str">
        <f aca="false">IF(Q29&lt;&gt;"",Pause,"")</f>
        <v/>
      </c>
      <c r="D29" s="14" t="str">
        <f aca="false">IF(Q29&lt;&gt;"",1/3,"")</f>
        <v/>
      </c>
      <c r="E29" s="15"/>
      <c r="F29" s="14"/>
      <c r="G29" s="16" t="str">
        <f aca="false">IF(H29&lt;&gt;"",Q29-C29,"")</f>
        <v/>
      </c>
      <c r="H29" s="14"/>
      <c r="I29" s="14"/>
      <c r="J29" s="14"/>
      <c r="K29" s="14"/>
      <c r="L29" s="14"/>
      <c r="M29" s="14"/>
      <c r="N29" s="14" t="str">
        <f aca="false">IF(I29&lt;&gt;"",I29-H29,"")</f>
        <v/>
      </c>
      <c r="O29" s="14" t="str">
        <f aca="false">IF(J29&lt;&gt;"",K29-J29,"")</f>
        <v/>
      </c>
      <c r="P29" s="14" t="str">
        <f aca="false">IF(L29&lt;&gt;"",M29-L29,"")</f>
        <v/>
      </c>
      <c r="Q29" s="14" t="str">
        <f aca="false">IF(N29&lt;&gt;"",SUM(N29:P29),"")</f>
        <v/>
      </c>
    </row>
    <row r="30" customFormat="false" ht="13.8" hidden="false" customHeight="false" outlineLevel="0" collapsed="false">
      <c r="A30" s="21" t="n">
        <f aca="false">IF(G30&lt;&gt;"",A29+G30-D30,A29)</f>
        <v>0.406747685185187</v>
      </c>
      <c r="B30" s="22"/>
      <c r="C30" s="14" t="str">
        <f aca="false">IF(Q30&lt;&gt;"",Pause,"")</f>
        <v/>
      </c>
      <c r="D30" s="14" t="str">
        <f aca="false">IF(Q30&lt;&gt;"",1/3,"")</f>
        <v/>
      </c>
      <c r="E30" s="15"/>
      <c r="F30" s="14"/>
      <c r="G30" s="16" t="str">
        <f aca="false">IF(H30&lt;&gt;"",Q30-C30,"")</f>
        <v/>
      </c>
      <c r="H30" s="14"/>
      <c r="I30" s="14"/>
      <c r="J30" s="14"/>
      <c r="K30" s="14"/>
      <c r="L30" s="14"/>
      <c r="M30" s="14"/>
      <c r="N30" s="14" t="str">
        <f aca="false">IF(I30&lt;&gt;"",I30-H30,"")</f>
        <v/>
      </c>
      <c r="O30" s="14" t="str">
        <f aca="false">IF(J30&lt;&gt;"",K30-J30,"")</f>
        <v/>
      </c>
      <c r="P30" s="14" t="str">
        <f aca="false">IF(L30&lt;&gt;"",M30-L30,"")</f>
        <v/>
      </c>
      <c r="Q30" s="14" t="str">
        <f aca="false">IF(N30&lt;&gt;"",SUM(N30:P30),"")</f>
        <v/>
      </c>
    </row>
    <row r="31" customFormat="false" ht="13.8" hidden="false" customHeight="false" outlineLevel="0" collapsed="false">
      <c r="A31" s="21" t="n">
        <f aca="false">IF(G31&lt;&gt;"",A30+G31-D31,A30)</f>
        <v>0.406747685185187</v>
      </c>
      <c r="B31" s="22"/>
      <c r="C31" s="14" t="str">
        <f aca="false">IF(Q31&lt;&gt;"",Pause,"")</f>
        <v/>
      </c>
      <c r="D31" s="14" t="str">
        <f aca="false">IF(Q31&lt;&gt;"",1/3,"")</f>
        <v/>
      </c>
      <c r="E31" s="14"/>
      <c r="F31" s="14"/>
      <c r="G31" s="16" t="str">
        <f aca="false">IF(H31&lt;&gt;"",Q31-C31,"")</f>
        <v/>
      </c>
      <c r="H31" s="14"/>
      <c r="I31" s="14"/>
      <c r="J31" s="14"/>
      <c r="K31" s="14"/>
      <c r="L31" s="14"/>
      <c r="M31" s="14"/>
      <c r="N31" s="14" t="str">
        <f aca="false">IF(I31&lt;&gt;"",I31-H31,"")</f>
        <v/>
      </c>
      <c r="O31" s="14" t="str">
        <f aca="false">IF(J31&lt;&gt;"",K31-J31,"")</f>
        <v/>
      </c>
      <c r="P31" s="14" t="str">
        <f aca="false">IF(L31&lt;&gt;"",M31-L31,"")</f>
        <v/>
      </c>
      <c r="Q31" s="14" t="str">
        <f aca="false">IF(N31&lt;&gt;"",SUM(N31:P31),"")</f>
        <v/>
      </c>
    </row>
    <row r="32" customFormat="false" ht="13.8" hidden="false" customHeight="false" outlineLevel="0" collapsed="false">
      <c r="A32" s="21" t="n">
        <f aca="false">IF(G32&lt;&gt;"",A31+G32-D32,A31)</f>
        <v>0.406747685185187</v>
      </c>
      <c r="B32" s="22"/>
      <c r="C32" s="14" t="str">
        <f aca="false">IF(Q32&lt;&gt;"",Pause,"")</f>
        <v/>
      </c>
      <c r="D32" s="14" t="str">
        <f aca="false">IF(Q32&lt;&gt;"",1/3,"")</f>
        <v/>
      </c>
      <c r="E32" s="14"/>
      <c r="F32" s="14"/>
      <c r="G32" s="16" t="str">
        <f aca="false">IF(H32&lt;&gt;"",Q32-C32,"")</f>
        <v/>
      </c>
      <c r="H32" s="14"/>
      <c r="I32" s="14"/>
      <c r="J32" s="14"/>
      <c r="K32" s="14"/>
      <c r="L32" s="14"/>
      <c r="M32" s="14"/>
      <c r="N32" s="14" t="str">
        <f aca="false">IF(I32&lt;&gt;"",I32-H32,"")</f>
        <v/>
      </c>
      <c r="O32" s="14" t="str">
        <f aca="false">IF(J32&lt;&gt;"",K32-J32,"")</f>
        <v/>
      </c>
      <c r="P32" s="14" t="str">
        <f aca="false">IF(L32&lt;&gt;"",M32-L32,"")</f>
        <v/>
      </c>
      <c r="Q32" s="14" t="str">
        <f aca="false">IF(N32&lt;&gt;"",SUM(N32:P32),"")</f>
        <v/>
      </c>
    </row>
    <row r="33" customFormat="false" ht="15" hidden="false" customHeight="false" outlineLevel="0" collapsed="false">
      <c r="A33" s="23" t="n">
        <f aca="false">A32-A2+IF(G2&lt;&gt;"",G2-D2,0)</f>
        <v>0</v>
      </c>
      <c r="B33" s="6"/>
      <c r="D33" s="24" t="n">
        <f aca="false">SUM(D2:D32)</f>
        <v>0</v>
      </c>
      <c r="E33" s="24" t="n">
        <f aca="false">SUM(E2:E32)</f>
        <v>0</v>
      </c>
      <c r="F33" s="24" t="n">
        <f aca="false">SUM(F2:F32)</f>
        <v>0</v>
      </c>
      <c r="G33" s="24" t="n">
        <f aca="false">'11'!G35+SUM(G2:G32)</f>
        <v>0</v>
      </c>
      <c r="H33" s="24" t="n">
        <f aca="false">E33+F33</f>
        <v>0</v>
      </c>
    </row>
    <row r="34" customFormat="false" ht="15" hidden="false" customHeight="false" outlineLevel="0" collapsed="false">
      <c r="A34" s="25" t="s">
        <v>21</v>
      </c>
      <c r="B34" s="6"/>
      <c r="D34" s="26" t="s">
        <v>45</v>
      </c>
      <c r="E34" s="26" t="s">
        <v>46</v>
      </c>
      <c r="F34" s="4" t="s">
        <v>25</v>
      </c>
      <c r="G34" s="25" t="s">
        <v>47</v>
      </c>
      <c r="H34" s="28" t="s">
        <v>48</v>
      </c>
    </row>
    <row r="35" customFormat="false" ht="14.25" hidden="false" customHeight="false" outlineLevel="0" collapsed="false">
      <c r="A35" s="6"/>
      <c r="B35" s="6"/>
      <c r="G35" s="29" t="n">
        <f aca="false">G33-E33</f>
        <v>0</v>
      </c>
    </row>
    <row r="38" customFormat="false" ht="15" hidden="false" customHeight="false" outlineLevel="0" collapsed="false">
      <c r="A38" s="30" t="s">
        <v>32</v>
      </c>
      <c r="D38" s="1" t="n">
        <f aca="false">0.5*COUNTIF(D2:D32,Conf!D$21)</f>
        <v>0</v>
      </c>
      <c r="E38" s="3"/>
      <c r="G38" s="6"/>
      <c r="H38" s="1" t="n">
        <f aca="false">COUNTIF(H$2:H$32,Conf!H$18)</f>
        <v>0</v>
      </c>
      <c r="I38" s="1" t="n">
        <f aca="false">D38+H38+'11'!I38</f>
        <v>0</v>
      </c>
    </row>
  </sheetData>
  <conditionalFormatting sqref="B2:B32">
    <cfRule type="expression" priority="2" aboveAverage="0" equalAverage="0" bottom="0" percent="0" rank="0" text="" dxfId="93">
      <formula>OR(WEEKDAY(B2)=1,WEEKDAY(B2)=7)</formula>
    </cfRule>
  </conditionalFormatting>
  <conditionalFormatting sqref="H2:H32 J2:J32 L2:L32">
    <cfRule type="cellIs" priority="3" operator="between" aboveAverage="0" equalAverage="0" bottom="0" percent="0" rank="0" text="" dxfId="94">
      <formula>Sekunde</formula>
      <formula>Regelarbeitszeit_start</formula>
    </cfRule>
    <cfRule type="cellIs" priority="4" operator="between" aboveAverage="0" equalAverage="0" bottom="0" percent="0" rank="0" text="" dxfId="95">
      <formula>Regelarbeitszeit_ende</formula>
      <formula>Tag</formula>
    </cfRule>
  </conditionalFormatting>
  <conditionalFormatting sqref="I2:I32 K2:K32 M2:M32">
    <cfRule type="cellIs" priority="5" operator="between" aboveAverage="0" equalAverage="0" bottom="0" percent="0" rank="0" text="" dxfId="96">
      <formula>Regelarbeitszeit_ende</formula>
      <formula>Tag</formula>
    </cfRule>
    <cfRule type="cellIs" priority="6" operator="between" aboveAverage="0" equalAverage="0" bottom="0" percent="0" rank="0" text="" dxfId="97">
      <formula>Sekunde</formula>
      <formula>Regelarbeitszeit_start</formula>
    </cfRule>
  </conditionalFormatting>
  <conditionalFormatting sqref="E2:E32">
    <cfRule type="cellIs" priority="7" operator="lessThan" aboveAverage="0" equalAverage="0" bottom="0" percent="0" rank="0" text="" dxfId="98">
      <formula>0.1</formula>
    </cfRule>
    <cfRule type="expression" priority="8" aboveAverage="0" equalAverage="0" bottom="0" percent="0" rank="0" text="" dxfId="99">
      <formula>($E2+$F2)&lt;($D2)</formula>
    </cfRule>
  </conditionalFormatting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R38"/>
  <sheetViews>
    <sheetView showFormulas="false" showGridLines="true" showRowColHeaders="true" showZeros="true" rightToLeft="false" tabSelected="false" showOutlineSymbols="true" defaultGridColor="true" view="normal" topLeftCell="A4" colorId="64" zoomScale="110" zoomScaleNormal="110" zoomScalePageLayoutView="100" workbookViewId="0">
      <selection pane="topLeft" activeCell="I33" activeCellId="1" sqref="B1 I33"/>
    </sheetView>
  </sheetViews>
  <sheetFormatPr defaultColWidth="10.50390625" defaultRowHeight="14.25" zeroHeight="false" outlineLevelRow="0" outlineLevelCol="0"/>
  <cols>
    <col collapsed="false" customWidth="true" hidden="false" outlineLevel="0" max="1" min="1" style="6" width="12.25"/>
    <col collapsed="false" customWidth="true" hidden="false" outlineLevel="0" max="2" min="2" style="6" width="10.38"/>
    <col collapsed="false" customWidth="true" hidden="false" outlineLevel="0" max="3" min="3" style="1" width="7.62"/>
    <col collapsed="false" customWidth="true" hidden="false" outlineLevel="0" max="4" min="4" style="1" width="8.38"/>
    <col collapsed="false" customWidth="false" hidden="false" outlineLevel="0" max="5" min="5" style="3" width="10.5"/>
    <col collapsed="false" customWidth="true" hidden="false" outlineLevel="0" max="6" min="6" style="1" width="9.38"/>
    <col collapsed="false" customWidth="true" hidden="false" outlineLevel="0" max="7" min="7" style="6" width="5.88"/>
    <col collapsed="false" customWidth="true" hidden="false" outlineLevel="0" max="8" min="8" style="1" width="11.25"/>
    <col collapsed="false" customWidth="true" hidden="false" outlineLevel="0" max="9" min="9" style="1" width="6.62"/>
    <col collapsed="false" customWidth="true" hidden="false" outlineLevel="0" max="10" min="10" style="1" width="6.38"/>
    <col collapsed="false" customWidth="true" hidden="false" outlineLevel="0" max="11" min="11" style="1" width="6.62"/>
    <col collapsed="false" customWidth="true" hidden="false" outlineLevel="0" max="12" min="12" style="1" width="6.38"/>
    <col collapsed="false" customWidth="true" hidden="false" outlineLevel="0" max="13" min="13" style="1" width="6.62"/>
    <col collapsed="false" customWidth="true" hidden="false" outlineLevel="0" max="14" min="14" style="6" width="5.75"/>
    <col collapsed="false" customWidth="true" hidden="false" outlineLevel="0" max="16" min="15" style="6" width="5.5"/>
    <col collapsed="false" customWidth="true" hidden="false" outlineLevel="0" max="17" min="17" style="1" width="5.75"/>
  </cols>
  <sheetData>
    <row r="1" s="4" customFormat="true" ht="15" hidden="false" customHeight="false" outlineLevel="0" collapsed="false">
      <c r="A1" s="11" t="s">
        <v>21</v>
      </c>
      <c r="B1" s="11" t="s">
        <v>20</v>
      </c>
      <c r="C1" s="4" t="s">
        <v>22</v>
      </c>
      <c r="D1" s="4" t="s">
        <v>23</v>
      </c>
      <c r="E1" s="20" t="s">
        <v>24</v>
      </c>
      <c r="F1" s="4" t="s">
        <v>25</v>
      </c>
      <c r="G1" s="11" t="s">
        <v>26</v>
      </c>
      <c r="H1" s="4" t="s">
        <v>27</v>
      </c>
      <c r="I1" s="4" t="s">
        <v>28</v>
      </c>
      <c r="J1" s="4" t="s">
        <v>29</v>
      </c>
      <c r="K1" s="4" t="s">
        <v>39</v>
      </c>
      <c r="L1" s="4" t="s">
        <v>40</v>
      </c>
      <c r="M1" s="4" t="s">
        <v>41</v>
      </c>
      <c r="N1" s="11" t="s">
        <v>42</v>
      </c>
      <c r="O1" s="11" t="s">
        <v>43</v>
      </c>
      <c r="P1" s="11" t="s">
        <v>44</v>
      </c>
      <c r="Q1" s="4" t="s">
        <v>11</v>
      </c>
    </row>
    <row r="2" customFormat="false" ht="15" hidden="false" customHeight="false" outlineLevel="0" collapsed="false">
      <c r="A2" s="21" t="n">
        <f aca="false">IF(G2&lt;&gt;"",G2-D2,0)+Conf!B1</f>
        <v>0.406747685185187</v>
      </c>
      <c r="B2" s="22"/>
      <c r="C2" s="14" t="str">
        <f aca="false">IF(Q2&lt;&gt;"",Pause,"")</f>
        <v/>
      </c>
      <c r="D2" s="14" t="str">
        <f aca="false">IF(Q2&lt;&gt;"",1/3,"")</f>
        <v/>
      </c>
      <c r="F2" s="14"/>
      <c r="G2" s="16" t="str">
        <f aca="false">IF(H2&lt;&gt;"",Q2-C2,"")</f>
        <v/>
      </c>
      <c r="H2" s="14"/>
      <c r="I2" s="14"/>
      <c r="J2" s="14"/>
      <c r="K2" s="14"/>
      <c r="L2" s="14"/>
      <c r="M2" s="14"/>
      <c r="N2" s="14" t="str">
        <f aca="false">IF(I2&lt;&gt;"",I2-H2,"")</f>
        <v/>
      </c>
      <c r="O2" s="14" t="str">
        <f aca="false">IF(J2&lt;&gt;"",K2-J2,"")</f>
        <v/>
      </c>
      <c r="P2" s="14" t="str">
        <f aca="false">IF(L2&lt;&gt;"",M2-L2,"")</f>
        <v/>
      </c>
      <c r="Q2" s="14" t="str">
        <f aca="false">IF(N2&lt;&gt;"",SUM(N2:P2),"")</f>
        <v/>
      </c>
    </row>
    <row r="3" customFormat="false" ht="13.8" hidden="false" customHeight="false" outlineLevel="0" collapsed="false">
      <c r="A3" s="21" t="n">
        <f aca="false">IF(G3&lt;&gt;"",A2+G3-D3,A2)</f>
        <v>0.406747685185187</v>
      </c>
      <c r="B3" s="22"/>
      <c r="C3" s="14" t="str">
        <f aca="false">IF(Q3&lt;&gt;"",Pause,"")</f>
        <v/>
      </c>
      <c r="D3" s="14" t="str">
        <f aca="false">IF(Q3&lt;&gt;"",1/3,"")</f>
        <v/>
      </c>
      <c r="F3" s="14"/>
      <c r="G3" s="16" t="str">
        <f aca="false">IF(H3&lt;&gt;"",Q3-C3,"")</f>
        <v/>
      </c>
      <c r="H3" s="14"/>
      <c r="I3" s="14"/>
      <c r="J3" s="14"/>
      <c r="K3" s="14"/>
      <c r="L3" s="14"/>
      <c r="M3" s="14"/>
      <c r="N3" s="14" t="str">
        <f aca="false">IF(I3&lt;&gt;"",I3-H3,"")</f>
        <v/>
      </c>
      <c r="O3" s="14" t="str">
        <f aca="false">IF(J3&lt;&gt;"",K3-J3,"")</f>
        <v/>
      </c>
      <c r="P3" s="14" t="str">
        <f aca="false">IF(L3&lt;&gt;"",M3-L3,"")</f>
        <v/>
      </c>
      <c r="Q3" s="14" t="str">
        <f aca="false">IF(N3&lt;&gt;"",SUM(N3:P3),"")</f>
        <v/>
      </c>
    </row>
    <row r="4" customFormat="false" ht="13.8" hidden="false" customHeight="false" outlineLevel="0" collapsed="false">
      <c r="A4" s="21" t="n">
        <f aca="false">IF(G4&lt;&gt;"",A3+G4-D4,A3)</f>
        <v>0.406747685185187</v>
      </c>
      <c r="B4" s="22"/>
      <c r="C4" s="14" t="str">
        <f aca="false">IF(Q4&lt;&gt;"",Pause,"")</f>
        <v/>
      </c>
      <c r="D4" s="14" t="str">
        <f aca="false">IF(Q4&lt;&gt;"",1/3,"")</f>
        <v/>
      </c>
      <c r="F4" s="14"/>
      <c r="G4" s="16" t="str">
        <f aca="false">IF(H4&lt;&gt;"",Q4-C4,"")</f>
        <v/>
      </c>
      <c r="H4" s="14"/>
      <c r="I4" s="14"/>
      <c r="J4" s="14"/>
      <c r="K4" s="14"/>
      <c r="L4" s="14"/>
      <c r="M4" s="14"/>
      <c r="N4" s="14" t="str">
        <f aca="false">IF(I4&lt;&gt;"",I4-H4,"")</f>
        <v/>
      </c>
      <c r="O4" s="14" t="str">
        <f aca="false">IF(J4&lt;&gt;"",K4-J4,"")</f>
        <v/>
      </c>
      <c r="P4" s="14" t="str">
        <f aca="false">IF(L4&lt;&gt;"",M4-L4,"")</f>
        <v/>
      </c>
      <c r="Q4" s="14" t="str">
        <f aca="false">IF(N4&lt;&gt;"",SUM(N4:P4),"")</f>
        <v/>
      </c>
      <c r="R4" s="3" t="n">
        <f aca="false">R3+E4+F4</f>
        <v>0</v>
      </c>
    </row>
    <row r="5" customFormat="false" ht="13.8" hidden="false" customHeight="false" outlineLevel="0" collapsed="false">
      <c r="A5" s="21" t="n">
        <f aca="false">IF(G5&lt;&gt;"",A4+G5-D5,A4)</f>
        <v>0.406747685185187</v>
      </c>
      <c r="B5" s="22"/>
      <c r="C5" s="14" t="str">
        <f aca="false">IF(Q5&lt;&gt;"",Pause,"")</f>
        <v/>
      </c>
      <c r="D5" s="14" t="str">
        <f aca="false">IF(Q5&lt;&gt;"",1/3,"")</f>
        <v/>
      </c>
      <c r="F5" s="14"/>
      <c r="G5" s="16" t="str">
        <f aca="false">IF(H5&lt;&gt;"",Q5-C5,"")</f>
        <v/>
      </c>
      <c r="H5" s="14"/>
      <c r="I5" s="14"/>
      <c r="J5" s="14"/>
      <c r="K5" s="14"/>
      <c r="L5" s="14"/>
      <c r="M5" s="14"/>
      <c r="N5" s="14" t="str">
        <f aca="false">IF(I5&lt;&gt;"",I5-H5,"")</f>
        <v/>
      </c>
      <c r="O5" s="14" t="str">
        <f aca="false">IF(J5&lt;&gt;"",K5-J5,"")</f>
        <v/>
      </c>
      <c r="P5" s="14" t="str">
        <f aca="false">IF(L5&lt;&gt;"",M5-L5,"")</f>
        <v/>
      </c>
      <c r="Q5" s="14" t="str">
        <f aca="false">IF(N5&lt;&gt;"",SUM(N5:P5),"")</f>
        <v/>
      </c>
      <c r="R5" s="3" t="n">
        <f aca="false">R4+E5+F5</f>
        <v>0</v>
      </c>
    </row>
    <row r="6" customFormat="false" ht="13.8" hidden="false" customHeight="false" outlineLevel="0" collapsed="false">
      <c r="A6" s="21" t="n">
        <f aca="false">IF(G6&lt;&gt;"",A5+G6-D6,A5)</f>
        <v>0.406747685185187</v>
      </c>
      <c r="B6" s="22"/>
      <c r="C6" s="14" t="str">
        <f aca="false">IF(Q6&lt;&gt;"",Pause,"")</f>
        <v/>
      </c>
      <c r="D6" s="14" t="str">
        <f aca="false">IF(Q6&lt;&gt;"",1/3,"")</f>
        <v/>
      </c>
      <c r="F6" s="15"/>
      <c r="G6" s="16" t="str">
        <f aca="false">IF(H6&lt;&gt;"",Q6-C6,"")</f>
        <v/>
      </c>
      <c r="H6" s="14"/>
      <c r="I6" s="14"/>
      <c r="J6" s="14"/>
      <c r="K6" s="14"/>
      <c r="L6" s="14"/>
      <c r="M6" s="14"/>
      <c r="N6" s="14" t="str">
        <f aca="false">IF(I6&lt;&gt;"",I6-H6,"")</f>
        <v/>
      </c>
      <c r="O6" s="14" t="str">
        <f aca="false">IF(J6&lt;&gt;"",K6-J6,"")</f>
        <v/>
      </c>
      <c r="P6" s="14" t="str">
        <f aca="false">IF(L6&lt;&gt;"",M6-L6,"")</f>
        <v/>
      </c>
      <c r="Q6" s="14" t="str">
        <f aca="false">IF(N6&lt;&gt;"",SUM(N6:P6),"")</f>
        <v/>
      </c>
      <c r="R6" s="3" t="n">
        <f aca="false">R5+E6+F6</f>
        <v>0</v>
      </c>
    </row>
    <row r="7" customFormat="false" ht="13.8" hidden="false" customHeight="false" outlineLevel="0" collapsed="false">
      <c r="A7" s="21" t="n">
        <f aca="false">IF(G7&lt;&gt;"",A6+G7-D7,A6)</f>
        <v>0.406747685185187</v>
      </c>
      <c r="B7" s="22"/>
      <c r="C7" s="14" t="str">
        <f aca="false">IF(Q7&lt;&gt;"",Pause,"")</f>
        <v/>
      </c>
      <c r="D7" s="14" t="str">
        <f aca="false">IF(Q7&lt;&gt;"",1/3,"")</f>
        <v/>
      </c>
      <c r="F7" s="15"/>
      <c r="G7" s="16" t="str">
        <f aca="false">IF(H7&lt;&gt;"",Q7-C7,"")</f>
        <v/>
      </c>
      <c r="H7" s="14"/>
      <c r="I7" s="14"/>
      <c r="J7" s="14"/>
      <c r="K7" s="14"/>
      <c r="L7" s="14"/>
      <c r="M7" s="14"/>
      <c r="N7" s="14" t="str">
        <f aca="false">IF(I7&lt;&gt;"",I7-H7,"")</f>
        <v/>
      </c>
      <c r="O7" s="14" t="str">
        <f aca="false">IF(J7&lt;&gt;"",K7-J7,"")</f>
        <v/>
      </c>
      <c r="P7" s="14" t="str">
        <f aca="false">IF(L7&lt;&gt;"",M7-L7,"")</f>
        <v/>
      </c>
      <c r="Q7" s="14" t="str">
        <f aca="false">IF(N7&lt;&gt;"",SUM(N7:P7),"")</f>
        <v/>
      </c>
      <c r="R7" s="3" t="n">
        <f aca="false">R6+E7+F7</f>
        <v>0</v>
      </c>
    </row>
    <row r="8" customFormat="false" ht="13.8" hidden="false" customHeight="false" outlineLevel="0" collapsed="false">
      <c r="A8" s="21" t="n">
        <f aca="false">IF(G8&lt;&gt;"",A7+G8-D8,A7)</f>
        <v>0.406747685185187</v>
      </c>
      <c r="B8" s="22"/>
      <c r="C8" s="14" t="str">
        <f aca="false">IF(Q8&lt;&gt;"",Pause,"")</f>
        <v/>
      </c>
      <c r="D8" s="14" t="str">
        <f aca="false">IF(Q8&lt;&gt;"",1/3,"")</f>
        <v/>
      </c>
      <c r="F8" s="15"/>
      <c r="G8" s="16" t="str">
        <f aca="false">IF(H8&lt;&gt;"",Q8-C8,"")</f>
        <v/>
      </c>
      <c r="H8" s="14"/>
      <c r="I8" s="14"/>
      <c r="J8" s="14"/>
      <c r="K8" s="14"/>
      <c r="L8" s="14"/>
      <c r="M8" s="14"/>
      <c r="N8" s="14" t="str">
        <f aca="false">IF(I8&lt;&gt;"",I8-H8,"")</f>
        <v/>
      </c>
      <c r="O8" s="14" t="str">
        <f aca="false">IF(J8&lt;&gt;"",K8-J8,"")</f>
        <v/>
      </c>
      <c r="P8" s="14" t="str">
        <f aca="false">IF(L8&lt;&gt;"",M8-L8,"")</f>
        <v/>
      </c>
      <c r="Q8" s="14" t="str">
        <f aca="false">IF(N8&lt;&gt;"",SUM(N8:P8),"")</f>
        <v/>
      </c>
      <c r="R8" s="3" t="n">
        <f aca="false">R7+E8+F8</f>
        <v>0</v>
      </c>
    </row>
    <row r="9" customFormat="false" ht="13.8" hidden="false" customHeight="false" outlineLevel="0" collapsed="false">
      <c r="A9" s="21" t="n">
        <f aca="false">IF(G9&lt;&gt;"",A8+G9-D9,A8)</f>
        <v>0.406747685185187</v>
      </c>
      <c r="B9" s="22"/>
      <c r="C9" s="14" t="str">
        <f aca="false">IF(Q9&lt;&gt;"",Pause,"")</f>
        <v/>
      </c>
      <c r="D9" s="14" t="str">
        <f aca="false">IF(Q9&lt;&gt;"",1/3,"")</f>
        <v/>
      </c>
      <c r="F9" s="14"/>
      <c r="G9" s="16" t="str">
        <f aca="false">IF(H9&lt;&gt;"",Q9-C9,"")</f>
        <v/>
      </c>
      <c r="H9" s="14"/>
      <c r="I9" s="14"/>
      <c r="J9" s="14"/>
      <c r="K9" s="14"/>
      <c r="L9" s="14"/>
      <c r="M9" s="14"/>
      <c r="N9" s="14" t="str">
        <f aca="false">IF(I9&lt;&gt;"",I9-H9,"")</f>
        <v/>
      </c>
      <c r="O9" s="14" t="str">
        <f aca="false">IF(J9&lt;&gt;"",K9-J9,"")</f>
        <v/>
      </c>
      <c r="P9" s="14" t="str">
        <f aca="false">IF(L9&lt;&gt;"",M9-L9,"")</f>
        <v/>
      </c>
      <c r="Q9" s="14" t="str">
        <f aca="false">IF(N9&lt;&gt;"",SUM(N9:P9),"")</f>
        <v/>
      </c>
      <c r="R9" s="3" t="n">
        <f aca="false">R8+E9+F9</f>
        <v>0</v>
      </c>
    </row>
    <row r="10" customFormat="false" ht="13.8" hidden="false" customHeight="false" outlineLevel="0" collapsed="false">
      <c r="A10" s="21" t="n">
        <f aca="false">IF(G10&lt;&gt;"",A9+G10-D10,A9)</f>
        <v>0.406747685185187</v>
      </c>
      <c r="B10" s="22"/>
      <c r="C10" s="14" t="str">
        <f aca="false">IF(Q10&lt;&gt;"",Pause,"")</f>
        <v/>
      </c>
      <c r="D10" s="14" t="str">
        <f aca="false">IF(Q10&lt;&gt;"",1/3,"")</f>
        <v/>
      </c>
      <c r="F10" s="14"/>
      <c r="G10" s="16" t="str">
        <f aca="false">IF(H10&lt;&gt;"",Q10-C10,"")</f>
        <v/>
      </c>
      <c r="H10" s="14"/>
      <c r="I10" s="14"/>
      <c r="J10" s="14"/>
      <c r="K10" s="14"/>
      <c r="L10" s="14"/>
      <c r="M10" s="14"/>
      <c r="N10" s="14" t="str">
        <f aca="false">IF(I10&lt;&gt;"",I10-H10,"")</f>
        <v/>
      </c>
      <c r="O10" s="14" t="str">
        <f aca="false">IF(J10&lt;&gt;"",K10-J10,"")</f>
        <v/>
      </c>
      <c r="P10" s="14" t="str">
        <f aca="false">IF(L10&lt;&gt;"",M10-L10,"")</f>
        <v/>
      </c>
      <c r="Q10" s="14" t="str">
        <f aca="false">IF(N10&lt;&gt;"",SUM(N10:P10),"")</f>
        <v/>
      </c>
      <c r="R10" s="3" t="n">
        <f aca="false">R9+E10+F10</f>
        <v>0</v>
      </c>
    </row>
    <row r="11" customFormat="false" ht="13.8" hidden="false" customHeight="false" outlineLevel="0" collapsed="false">
      <c r="A11" s="21" t="n">
        <f aca="false">IF(G11&lt;&gt;"",A10+G11-D11,A10)</f>
        <v>0.406747685185187</v>
      </c>
      <c r="B11" s="22"/>
      <c r="C11" s="14" t="str">
        <f aca="false">IF(Q11&lt;&gt;"",Pause,"")</f>
        <v/>
      </c>
      <c r="D11" s="14" t="str">
        <f aca="false">IF(Q11&lt;&gt;"",1/3,"")</f>
        <v/>
      </c>
      <c r="F11" s="15"/>
      <c r="G11" s="16" t="str">
        <f aca="false">IF(H11&lt;&gt;"",Q11-C11,"")</f>
        <v/>
      </c>
      <c r="H11" s="14"/>
      <c r="I11" s="14"/>
      <c r="J11" s="14"/>
      <c r="K11" s="14"/>
      <c r="L11" s="14"/>
      <c r="M11" s="14"/>
      <c r="N11" s="14" t="str">
        <f aca="false">IF(I11&lt;&gt;"",I11-H11,"")</f>
        <v/>
      </c>
      <c r="O11" s="14" t="str">
        <f aca="false">IF(J11&lt;&gt;"",K11-J11,"")</f>
        <v/>
      </c>
      <c r="P11" s="14" t="str">
        <f aca="false">IF(L11&lt;&gt;"",M11-L11,"")</f>
        <v/>
      </c>
      <c r="Q11" s="14" t="str">
        <f aca="false">IF(N11&lt;&gt;"",SUM(N11:P11),"")</f>
        <v/>
      </c>
      <c r="R11" s="3" t="n">
        <f aca="false">R10+E11+F11</f>
        <v>0</v>
      </c>
    </row>
    <row r="12" customFormat="false" ht="13.8" hidden="false" customHeight="false" outlineLevel="0" collapsed="false">
      <c r="A12" s="21" t="n">
        <f aca="false">IF(G12&lt;&gt;"",A11+G12-D12,A11)</f>
        <v>0.406747685185187</v>
      </c>
      <c r="B12" s="22"/>
      <c r="C12" s="14" t="str">
        <f aca="false">IF(Q12&lt;&gt;"",Pause,"")</f>
        <v/>
      </c>
      <c r="D12" s="14" t="str">
        <f aca="false">IF(Q12&lt;&gt;"",1/3,"")</f>
        <v/>
      </c>
      <c r="F12" s="15"/>
      <c r="G12" s="16" t="str">
        <f aca="false">IF(H12&lt;&gt;"",Q12-C12,"")</f>
        <v/>
      </c>
      <c r="H12" s="14"/>
      <c r="I12" s="14"/>
      <c r="J12" s="14"/>
      <c r="K12" s="14"/>
      <c r="L12" s="14"/>
      <c r="M12" s="14"/>
      <c r="N12" s="14" t="str">
        <f aca="false">IF(I12&lt;&gt;"",I12-H12,"")</f>
        <v/>
      </c>
      <c r="O12" s="14" t="str">
        <f aca="false">IF(J12&lt;&gt;"",K12-J12,"")</f>
        <v/>
      </c>
      <c r="P12" s="14" t="str">
        <f aca="false">IF(L12&lt;&gt;"",M12-L12,"")</f>
        <v/>
      </c>
      <c r="Q12" s="14" t="str">
        <f aca="false">IF(N12&lt;&gt;"",SUM(N12:P12),"")</f>
        <v/>
      </c>
      <c r="R12" s="3" t="n">
        <f aca="false">R11+E12+F12</f>
        <v>0</v>
      </c>
    </row>
    <row r="13" customFormat="false" ht="13.8" hidden="false" customHeight="false" outlineLevel="0" collapsed="false">
      <c r="A13" s="21" t="n">
        <f aca="false">IF(G13&lt;&gt;"",A12+G13-D13,A12)</f>
        <v>0.406747685185187</v>
      </c>
      <c r="B13" s="22"/>
      <c r="C13" s="14" t="str">
        <f aca="false">IF(Q13&lt;&gt;"",Pause,"")</f>
        <v/>
      </c>
      <c r="D13" s="14" t="str">
        <f aca="false">IF(Q13&lt;&gt;"",1/3,"")</f>
        <v/>
      </c>
      <c r="F13" s="15"/>
      <c r="G13" s="16" t="str">
        <f aca="false">IF(H13&lt;&gt;"",Q13-C13,"")</f>
        <v/>
      </c>
      <c r="H13" s="14"/>
      <c r="I13" s="14"/>
      <c r="J13" s="14"/>
      <c r="K13" s="14"/>
      <c r="L13" s="14"/>
      <c r="M13" s="14"/>
      <c r="N13" s="14" t="str">
        <f aca="false">IF(I13&lt;&gt;"",I13-H13,"")</f>
        <v/>
      </c>
      <c r="O13" s="14" t="str">
        <f aca="false">IF(J13&lt;&gt;"",K13-J13,"")</f>
        <v/>
      </c>
      <c r="P13" s="14" t="str">
        <f aca="false">IF(L13&lt;&gt;"",M13-L13,"")</f>
        <v/>
      </c>
      <c r="Q13" s="14" t="str">
        <f aca="false">IF(N13&lt;&gt;"",SUM(N13:P13),"")</f>
        <v/>
      </c>
      <c r="R13" s="3" t="n">
        <f aca="false">R12+E13+F13</f>
        <v>0</v>
      </c>
    </row>
    <row r="14" customFormat="false" ht="13.8" hidden="false" customHeight="false" outlineLevel="0" collapsed="false">
      <c r="A14" s="21" t="n">
        <f aca="false">IF(G14&lt;&gt;"",A13+G14-D14,A13)</f>
        <v>0.406747685185187</v>
      </c>
      <c r="B14" s="22"/>
      <c r="C14" s="14" t="str">
        <f aca="false">IF(Q14&lt;&gt;"",Pause,"")</f>
        <v/>
      </c>
      <c r="D14" s="14" t="str">
        <f aca="false">IF(Q14&lt;&gt;"",1/3,"")</f>
        <v/>
      </c>
      <c r="F14" s="15"/>
      <c r="G14" s="16" t="str">
        <f aca="false">IF(H14&lt;&gt;"",Q14-C14,"")</f>
        <v/>
      </c>
      <c r="H14" s="14"/>
      <c r="I14" s="14"/>
      <c r="J14" s="14"/>
      <c r="K14" s="14"/>
      <c r="L14" s="14"/>
      <c r="M14" s="14"/>
      <c r="N14" s="14" t="str">
        <f aca="false">IF(I14&lt;&gt;"",I14-H14,"")</f>
        <v/>
      </c>
      <c r="O14" s="14" t="str">
        <f aca="false">IF(J14&lt;&gt;"",K14-J14,"")</f>
        <v/>
      </c>
      <c r="P14" s="14" t="str">
        <f aca="false">IF(L14&lt;&gt;"",M14-L14,"")</f>
        <v/>
      </c>
      <c r="Q14" s="14" t="str">
        <f aca="false">IF(N14&lt;&gt;"",SUM(N14:P14),"")</f>
        <v/>
      </c>
      <c r="R14" s="3" t="n">
        <f aca="false">R13+E14+F14</f>
        <v>0</v>
      </c>
    </row>
    <row r="15" customFormat="false" ht="13.8" hidden="false" customHeight="false" outlineLevel="0" collapsed="false">
      <c r="A15" s="21" t="n">
        <f aca="false">IF(G15&lt;&gt;"",A14+G15-D15,A14)</f>
        <v>0.406747685185187</v>
      </c>
      <c r="B15" s="22"/>
      <c r="C15" s="14" t="str">
        <f aca="false">IF(Q15&lt;&gt;"",Pause,"")</f>
        <v/>
      </c>
      <c r="D15" s="14" t="str">
        <f aca="false">IF(Q15&lt;&gt;"",1/3,"")</f>
        <v/>
      </c>
      <c r="F15" s="15"/>
      <c r="G15" s="16" t="str">
        <f aca="false">IF(H15&lt;&gt;"",Q15-C15,"")</f>
        <v/>
      </c>
      <c r="H15" s="14"/>
      <c r="I15" s="14"/>
      <c r="J15" s="14"/>
      <c r="K15" s="14"/>
      <c r="L15" s="14"/>
      <c r="M15" s="14"/>
      <c r="N15" s="14" t="str">
        <f aca="false">IF(I15&lt;&gt;"",I15-H15,"")</f>
        <v/>
      </c>
      <c r="O15" s="14" t="str">
        <f aca="false">IF(J15&lt;&gt;"",K15-J15,"")</f>
        <v/>
      </c>
      <c r="P15" s="14" t="str">
        <f aca="false">IF(L15&lt;&gt;"",M15-L15,"")</f>
        <v/>
      </c>
      <c r="Q15" s="14" t="str">
        <f aca="false">IF(N15&lt;&gt;"",SUM(N15:P15),"")</f>
        <v/>
      </c>
      <c r="R15" s="3" t="n">
        <f aca="false">R14+E15+F15</f>
        <v>0</v>
      </c>
    </row>
    <row r="16" customFormat="false" ht="13.8" hidden="false" customHeight="false" outlineLevel="0" collapsed="false">
      <c r="A16" s="21" t="n">
        <f aca="false">IF(G16&lt;&gt;"",A15+G16-D16,A15)</f>
        <v>0.406747685185187</v>
      </c>
      <c r="B16" s="22"/>
      <c r="C16" s="14" t="str">
        <f aca="false">IF(Q16&lt;&gt;"",Pause,"")</f>
        <v/>
      </c>
      <c r="D16" s="14" t="str">
        <f aca="false">IF(Q16&lt;&gt;"",1/3,"")</f>
        <v/>
      </c>
      <c r="F16" s="14"/>
      <c r="G16" s="16" t="str">
        <f aca="false">IF(H16&lt;&gt;"",Q16-C16,"")</f>
        <v/>
      </c>
      <c r="H16" s="14"/>
      <c r="I16" s="14"/>
      <c r="J16" s="14"/>
      <c r="K16" s="14"/>
      <c r="L16" s="14"/>
      <c r="M16" s="14"/>
      <c r="N16" s="14" t="str">
        <f aca="false">IF(I16&lt;&gt;"",I16-H16,"")</f>
        <v/>
      </c>
      <c r="O16" s="14" t="str">
        <f aca="false">IF(J16&lt;&gt;"",K16-J16,"")</f>
        <v/>
      </c>
      <c r="P16" s="14" t="str">
        <f aca="false">IF(L16&lt;&gt;"",M16-L16,"")</f>
        <v/>
      </c>
      <c r="Q16" s="14" t="str">
        <f aca="false">IF(N16&lt;&gt;"",SUM(N16:P16),"")</f>
        <v/>
      </c>
      <c r="R16" s="3" t="n">
        <f aca="false">R15+E16+F16</f>
        <v>0</v>
      </c>
    </row>
    <row r="17" customFormat="false" ht="13.8" hidden="false" customHeight="false" outlineLevel="0" collapsed="false">
      <c r="A17" s="21" t="n">
        <f aca="false">IF(G17&lt;&gt;"",A16+G17-D17,A16)</f>
        <v>0.406747685185187</v>
      </c>
      <c r="B17" s="22"/>
      <c r="C17" s="14" t="str">
        <f aca="false">IF(Q17&lt;&gt;"",Pause,"")</f>
        <v/>
      </c>
      <c r="D17" s="14" t="str">
        <f aca="false">IF(Q17&lt;&gt;"",1/3,"")</f>
        <v/>
      </c>
      <c r="F17" s="14"/>
      <c r="G17" s="16" t="str">
        <f aca="false">IF(H17&lt;&gt;"",Q17-C17,"")</f>
        <v/>
      </c>
      <c r="H17" s="14"/>
      <c r="I17" s="14"/>
      <c r="J17" s="14"/>
      <c r="K17" s="14"/>
      <c r="L17" s="14"/>
      <c r="M17" s="14"/>
      <c r="N17" s="14" t="str">
        <f aca="false">IF(I17&lt;&gt;"",I17-H17,"")</f>
        <v/>
      </c>
      <c r="O17" s="14" t="str">
        <f aca="false">IF(J17&lt;&gt;"",K17-J17,"")</f>
        <v/>
      </c>
      <c r="P17" s="14" t="str">
        <f aca="false">IF(L17&lt;&gt;"",M17-L17,"")</f>
        <v/>
      </c>
      <c r="Q17" s="14" t="str">
        <f aca="false">IF(N17&lt;&gt;"",SUM(N17:P17),"")</f>
        <v/>
      </c>
      <c r="R17" s="3" t="n">
        <f aca="false">R16+E17+F17</f>
        <v>0</v>
      </c>
    </row>
    <row r="18" customFormat="false" ht="13.8" hidden="false" customHeight="false" outlineLevel="0" collapsed="false">
      <c r="A18" s="21" t="n">
        <f aca="false">IF(G18&lt;&gt;"",A17+G18-D18,A17)</f>
        <v>0.406747685185187</v>
      </c>
      <c r="B18" s="22"/>
      <c r="C18" s="14" t="str">
        <f aca="false">IF(Q18&lt;&gt;"",Pause,"")</f>
        <v/>
      </c>
      <c r="D18" s="14" t="str">
        <f aca="false">IF(Q18&lt;&gt;"",1/3,"")</f>
        <v/>
      </c>
      <c r="F18" s="15"/>
      <c r="G18" s="16" t="str">
        <f aca="false">IF(H18&lt;&gt;"",Q18-C18,"")</f>
        <v/>
      </c>
      <c r="H18" s="14"/>
      <c r="I18" s="14"/>
      <c r="J18" s="14"/>
      <c r="K18" s="14"/>
      <c r="L18" s="14"/>
      <c r="M18" s="14"/>
      <c r="N18" s="14" t="str">
        <f aca="false">IF(I18&lt;&gt;"",I18-H18,"")</f>
        <v/>
      </c>
      <c r="O18" s="14" t="str">
        <f aca="false">IF(J18&lt;&gt;"",K18-J18,"")</f>
        <v/>
      </c>
      <c r="P18" s="14" t="str">
        <f aca="false">IF(L18&lt;&gt;"",M18-L18,"")</f>
        <v/>
      </c>
      <c r="Q18" s="14" t="str">
        <f aca="false">IF(N18&lt;&gt;"",SUM(N18:P18),"")</f>
        <v/>
      </c>
      <c r="R18" s="3" t="n">
        <f aca="false">R17+E18+F18</f>
        <v>0</v>
      </c>
    </row>
    <row r="19" customFormat="false" ht="13.8" hidden="false" customHeight="false" outlineLevel="0" collapsed="false">
      <c r="A19" s="21" t="n">
        <f aca="false">IF(G19&lt;&gt;"",A18+G19-D19,A18)</f>
        <v>0.406747685185187</v>
      </c>
      <c r="B19" s="22"/>
      <c r="C19" s="14" t="str">
        <f aca="false">IF(Q19&lt;&gt;"",Pause,"")</f>
        <v/>
      </c>
      <c r="D19" s="14" t="str">
        <f aca="false">IF(Q19&lt;&gt;"",1/3,"")</f>
        <v/>
      </c>
      <c r="F19" s="14"/>
      <c r="G19" s="16" t="str">
        <f aca="false">IF(H19&lt;&gt;"",Q19-C19,"")</f>
        <v/>
      </c>
      <c r="H19" s="14"/>
      <c r="I19" s="14"/>
      <c r="K19" s="14"/>
      <c r="L19" s="14"/>
      <c r="M19" s="14"/>
      <c r="N19" s="14"/>
      <c r="O19" s="14"/>
      <c r="P19" s="14"/>
      <c r="Q19" s="14"/>
      <c r="R19" s="3" t="n">
        <f aca="false">R18+E19+F19</f>
        <v>0</v>
      </c>
    </row>
    <row r="20" customFormat="false" ht="13.8" hidden="false" customHeight="false" outlineLevel="0" collapsed="false">
      <c r="A20" s="21" t="n">
        <f aca="false">IF(G20&lt;&gt;"",A19+G20-D20,A19)</f>
        <v>0.406747685185187</v>
      </c>
      <c r="B20" s="22"/>
      <c r="C20" s="14" t="str">
        <f aca="false">IF(Q20&lt;&gt;"",Pause,"")</f>
        <v/>
      </c>
      <c r="D20" s="14" t="str">
        <f aca="false">IF(Q20&lt;&gt;"",1/3,"")</f>
        <v/>
      </c>
      <c r="F20" s="14"/>
      <c r="G20" s="16" t="str">
        <f aca="false">IF(H20&lt;&gt;"",Q20-C20,"")</f>
        <v/>
      </c>
      <c r="H20" s="14"/>
      <c r="I20" s="14"/>
      <c r="J20" s="14"/>
      <c r="K20" s="14"/>
      <c r="L20" s="14"/>
      <c r="M20" s="14"/>
      <c r="N20" s="14" t="str">
        <f aca="false">IF(I20&lt;&gt;"",I20-H20,"")</f>
        <v/>
      </c>
      <c r="O20" s="14" t="str">
        <f aca="false">IF(J20&lt;&gt;"",K20-J20,"")</f>
        <v/>
      </c>
      <c r="P20" s="14" t="str">
        <f aca="false">IF(L20&lt;&gt;"",M20-L20,"")</f>
        <v/>
      </c>
      <c r="Q20" s="14" t="str">
        <f aca="false">IF(N20&lt;&gt;"",SUM(N20:P20),"")</f>
        <v/>
      </c>
      <c r="R20" s="3" t="n">
        <f aca="false">R19+E20+F20</f>
        <v>0</v>
      </c>
    </row>
    <row r="21" customFormat="false" ht="13.8" hidden="false" customHeight="false" outlineLevel="0" collapsed="false">
      <c r="A21" s="21" t="n">
        <f aca="false">IF(G21&lt;&gt;"",A20+G21-D21,A20)</f>
        <v>0.406747685185187</v>
      </c>
      <c r="B21" s="22"/>
      <c r="C21" s="14" t="str">
        <f aca="false">IF(Q21&lt;&gt;"",Pause,"")</f>
        <v/>
      </c>
      <c r="D21" s="14" t="str">
        <f aca="false">IF(Q21&lt;&gt;"",1/3,"")</f>
        <v/>
      </c>
      <c r="F21" s="14"/>
      <c r="G21" s="16" t="str">
        <f aca="false">IF(H21&lt;&gt;"",Q21-C21,"")</f>
        <v/>
      </c>
      <c r="H21" s="14"/>
      <c r="I21" s="14"/>
      <c r="J21" s="14"/>
      <c r="K21" s="14"/>
      <c r="L21" s="14"/>
      <c r="M21" s="14"/>
      <c r="N21" s="14" t="str">
        <f aca="false">IF(I21&lt;&gt;"",I21-H21,"")</f>
        <v/>
      </c>
      <c r="O21" s="14" t="str">
        <f aca="false">IF(J21&lt;&gt;"",K21-J21,"")</f>
        <v/>
      </c>
      <c r="P21" s="14"/>
      <c r="Q21" s="14" t="str">
        <f aca="false">IF(N21&lt;&gt;"",SUM(N21:P21),"")</f>
        <v/>
      </c>
      <c r="R21" s="3" t="n">
        <f aca="false">R20+E21+F21</f>
        <v>0</v>
      </c>
    </row>
    <row r="22" customFormat="false" ht="13.8" hidden="false" customHeight="false" outlineLevel="0" collapsed="false">
      <c r="A22" s="21" t="n">
        <f aca="false">IF(G22&lt;&gt;"",A21+G22-D22,A21)</f>
        <v>0.406747685185187</v>
      </c>
      <c r="B22" s="22"/>
      <c r="C22" s="14" t="str">
        <f aca="false">IF(Q22&lt;&gt;"",Pause,"")</f>
        <v/>
      </c>
      <c r="D22" s="14" t="str">
        <f aca="false">IF(Q22&lt;&gt;"",1/3,"")</f>
        <v/>
      </c>
      <c r="F22" s="14"/>
      <c r="G22" s="16" t="str">
        <f aca="false">IF(H22&lt;&gt;"",Q22-C22,"")</f>
        <v/>
      </c>
      <c r="H22" s="14"/>
      <c r="I22" s="14"/>
      <c r="J22" s="14"/>
      <c r="K22" s="14"/>
      <c r="L22" s="14"/>
      <c r="M22" s="14"/>
      <c r="N22" s="14" t="str">
        <f aca="false">IF(I22&lt;&gt;"",I22-H22,"")</f>
        <v/>
      </c>
      <c r="O22" s="14" t="str">
        <f aca="false">IF(J22&lt;&gt;"",K22-J22,"")</f>
        <v/>
      </c>
      <c r="P22" s="14"/>
      <c r="Q22" s="14" t="str">
        <f aca="false">IF(N22&lt;&gt;"",SUM(N22:P22),"")</f>
        <v/>
      </c>
      <c r="R22" s="3" t="n">
        <f aca="false">R21+E22+F22</f>
        <v>0</v>
      </c>
    </row>
    <row r="23" customFormat="false" ht="13.8" hidden="false" customHeight="false" outlineLevel="0" collapsed="false">
      <c r="A23" s="21" t="n">
        <f aca="false">IF(G23&lt;&gt;"",A22+G23-D23,A22)</f>
        <v>0.406747685185187</v>
      </c>
      <c r="B23" s="22"/>
      <c r="C23" s="14" t="str">
        <f aca="false">IF(Q23&lt;&gt;"",Pause,"")</f>
        <v/>
      </c>
      <c r="D23" s="14" t="str">
        <f aca="false">IF(Q23&lt;&gt;"",1/3,"")</f>
        <v/>
      </c>
      <c r="F23" s="14"/>
      <c r="G23" s="16" t="str">
        <f aca="false">IF(H23&lt;&gt;"",Q23-C23,"")</f>
        <v/>
      </c>
      <c r="H23" s="14"/>
      <c r="I23" s="14"/>
      <c r="J23" s="14"/>
      <c r="K23" s="14"/>
      <c r="L23" s="14"/>
      <c r="M23" s="14"/>
      <c r="N23" s="14" t="str">
        <f aca="false">IF(I23&lt;&gt;"",I23-H23,"")</f>
        <v/>
      </c>
      <c r="O23" s="14" t="str">
        <f aca="false">IF(J23&lt;&gt;"",K23-J23,"")</f>
        <v/>
      </c>
      <c r="P23" s="14" t="str">
        <f aca="false">IF(L23&lt;&gt;"",M23-L23,"")</f>
        <v/>
      </c>
      <c r="Q23" s="14" t="str">
        <f aca="false">IF(N23&lt;&gt;"",SUM(N23:P23),"")</f>
        <v/>
      </c>
      <c r="R23" s="3" t="n">
        <f aca="false">R22+E23+F23</f>
        <v>0</v>
      </c>
    </row>
    <row r="24" customFormat="false" ht="13.8" hidden="false" customHeight="false" outlineLevel="0" collapsed="false">
      <c r="A24" s="21" t="n">
        <f aca="false">IF(G24&lt;&gt;"",A23+G24-D24,A23)</f>
        <v>0.406747685185187</v>
      </c>
      <c r="B24" s="22"/>
      <c r="C24" s="14" t="str">
        <f aca="false">IF(Q24&lt;&gt;"",Pause,"")</f>
        <v/>
      </c>
      <c r="D24" s="14" t="str">
        <f aca="false">IF(Q24&lt;&gt;"",1/3,"")</f>
        <v/>
      </c>
      <c r="F24" s="14"/>
      <c r="G24" s="16" t="str">
        <f aca="false">IF(H24&lt;&gt;"",Q24-C24,"")</f>
        <v/>
      </c>
      <c r="H24" s="14"/>
      <c r="I24" s="14"/>
      <c r="J24" s="14"/>
      <c r="K24" s="14"/>
      <c r="L24" s="14"/>
      <c r="M24" s="14"/>
      <c r="N24" s="14" t="str">
        <f aca="false">IF(I24&lt;&gt;"",I24-H24,"")</f>
        <v/>
      </c>
      <c r="O24" s="14" t="str">
        <f aca="false">IF(J24&lt;&gt;"",K24-J24,"")</f>
        <v/>
      </c>
      <c r="P24" s="14" t="str">
        <f aca="false">IF(L24&lt;&gt;"",M24-L24,"")</f>
        <v/>
      </c>
      <c r="Q24" s="14" t="str">
        <f aca="false">IF(N24&lt;&gt;"",SUM(N24:P24),"")</f>
        <v/>
      </c>
      <c r="R24" s="3" t="n">
        <f aca="false">R23+E24+F24</f>
        <v>0</v>
      </c>
    </row>
    <row r="25" customFormat="false" ht="13.8" hidden="false" customHeight="false" outlineLevel="0" collapsed="false">
      <c r="A25" s="21" t="n">
        <f aca="false">IF(G25&lt;&gt;"",A24+G25-D25,A24)</f>
        <v>0.406747685185187</v>
      </c>
      <c r="B25" s="22"/>
      <c r="C25" s="14" t="str">
        <f aca="false">IF(Q25&lt;&gt;"",Pause,"")</f>
        <v/>
      </c>
      <c r="D25" s="14" t="str">
        <f aca="false">IF(Q25&lt;&gt;"",1/3,"")</f>
        <v/>
      </c>
      <c r="F25" s="14"/>
      <c r="G25" s="16" t="str">
        <f aca="false">IF(H25&lt;&gt;"",Q25-C25,"")</f>
        <v/>
      </c>
      <c r="H25" s="14"/>
      <c r="I25" s="14"/>
      <c r="J25" s="14"/>
      <c r="K25" s="14"/>
      <c r="L25" s="14"/>
      <c r="M25" s="14"/>
      <c r="N25" s="14" t="str">
        <f aca="false">IF(I25&lt;&gt;"",I25-H25,"")</f>
        <v/>
      </c>
      <c r="O25" s="14" t="str">
        <f aca="false">IF(J25&lt;&gt;"",K25-J25,"")</f>
        <v/>
      </c>
      <c r="P25" s="14"/>
      <c r="Q25" s="14" t="str">
        <f aca="false">IF(N25&lt;&gt;"",SUM(N25:P25),"")</f>
        <v/>
      </c>
      <c r="R25" s="3" t="n">
        <f aca="false">R24+E25+F25</f>
        <v>0</v>
      </c>
    </row>
    <row r="26" customFormat="false" ht="13.8" hidden="false" customHeight="false" outlineLevel="0" collapsed="false">
      <c r="A26" s="21" t="n">
        <f aca="false">IF(G26&lt;&gt;"",A25+G26-D26,A25)</f>
        <v>0.406747685185187</v>
      </c>
      <c r="B26" s="22"/>
      <c r="C26" s="14" t="str">
        <f aca="false">IF(Q26&lt;&gt;"",Pause,"")</f>
        <v/>
      </c>
      <c r="D26" s="14" t="str">
        <f aca="false">IF(Q26&lt;&gt;"",1/3,"")</f>
        <v/>
      </c>
      <c r="F26" s="14"/>
      <c r="G26" s="16" t="str">
        <f aca="false">IF(H26&lt;&gt;"",Q26-C26,"")</f>
        <v/>
      </c>
      <c r="H26" s="14"/>
      <c r="I26" s="14"/>
      <c r="J26" s="14"/>
      <c r="K26" s="14"/>
      <c r="L26" s="14"/>
      <c r="M26" s="14"/>
      <c r="N26" s="14" t="str">
        <f aca="false">IF(I26&lt;&gt;"",I26-H26,"")</f>
        <v/>
      </c>
      <c r="O26" s="14" t="str">
        <f aca="false">IF(J26&lt;&gt;"",K26-J26,"")</f>
        <v/>
      </c>
      <c r="P26" s="14" t="str">
        <f aca="false">IF(L26&lt;&gt;"",M26-L26,"")</f>
        <v/>
      </c>
      <c r="Q26" s="14" t="str">
        <f aca="false">IF(N26&lt;&gt;"",SUM(N26:P26),"")</f>
        <v/>
      </c>
      <c r="R26" s="3" t="n">
        <f aca="false">R25+E26+F26</f>
        <v>0</v>
      </c>
    </row>
    <row r="27" customFormat="false" ht="13.8" hidden="false" customHeight="false" outlineLevel="0" collapsed="false">
      <c r="A27" s="21" t="n">
        <f aca="false">IF(G27&lt;&gt;"",A26+G27-D27,A26)</f>
        <v>0.406747685185187</v>
      </c>
      <c r="B27" s="22"/>
      <c r="C27" s="14" t="str">
        <f aca="false">IF(Q27&lt;&gt;"",Pause,"")</f>
        <v/>
      </c>
      <c r="D27" s="14" t="str">
        <f aca="false">IF(Q27&lt;&gt;"",1/3,"")</f>
        <v/>
      </c>
      <c r="F27" s="14"/>
      <c r="G27" s="16" t="str">
        <f aca="false">IF(H27&lt;&gt;"",Q27-C27,"")</f>
        <v/>
      </c>
      <c r="H27" s="14"/>
      <c r="I27" s="14"/>
      <c r="J27" s="14"/>
      <c r="K27" s="14"/>
      <c r="L27" s="14"/>
      <c r="M27" s="14"/>
      <c r="N27" s="14" t="str">
        <f aca="false">IF(I27&lt;&gt;"",I27-H27,"")</f>
        <v/>
      </c>
      <c r="O27" s="14" t="str">
        <f aca="false">IF(J27&lt;&gt;"",K27-J27,"")</f>
        <v/>
      </c>
      <c r="P27" s="14" t="str">
        <f aca="false">IF(L27&lt;&gt;"",M27-L27,"")</f>
        <v/>
      </c>
      <c r="Q27" s="14" t="str">
        <f aca="false">IF(N27&lt;&gt;"",SUM(N27:P27),"")</f>
        <v/>
      </c>
      <c r="R27" s="3" t="n">
        <f aca="false">R26+E27+F27</f>
        <v>0</v>
      </c>
    </row>
    <row r="28" customFormat="false" ht="13.8" hidden="false" customHeight="false" outlineLevel="0" collapsed="false">
      <c r="A28" s="21" t="n">
        <f aca="false">IF(G28&lt;&gt;"",A27+G28-D28,A27)</f>
        <v>0.406747685185187</v>
      </c>
      <c r="B28" s="22"/>
      <c r="C28" s="14" t="str">
        <f aca="false">IF(Q28&lt;&gt;"",Pause,"")</f>
        <v/>
      </c>
      <c r="D28" s="14" t="str">
        <f aca="false">IF(Q28&lt;&gt;"",1/3,"")</f>
        <v/>
      </c>
      <c r="F28" s="14"/>
      <c r="G28" s="16" t="str">
        <f aca="false">IF(H28&lt;&gt;"",Q28-C28,"")</f>
        <v/>
      </c>
      <c r="H28" s="14"/>
      <c r="I28" s="14"/>
      <c r="J28" s="14"/>
      <c r="K28" s="14"/>
      <c r="L28" s="14"/>
      <c r="M28" s="14"/>
      <c r="N28" s="14" t="str">
        <f aca="false">IF(I28&lt;&gt;"",I28-H28,"")</f>
        <v/>
      </c>
      <c r="O28" s="14" t="str">
        <f aca="false">IF(J28&lt;&gt;"",K28-J28,"")</f>
        <v/>
      </c>
      <c r="P28" s="14" t="str">
        <f aca="false">IF(L28&lt;&gt;"",M28-L28,"")</f>
        <v/>
      </c>
      <c r="Q28" s="14" t="str">
        <f aca="false">IF(N28&lt;&gt;"",SUM(N28:P28),"")</f>
        <v/>
      </c>
      <c r="R28" s="3" t="n">
        <f aca="false">R27+E28+F28</f>
        <v>0</v>
      </c>
    </row>
    <row r="29" customFormat="false" ht="13.8" hidden="false" customHeight="false" outlineLevel="0" collapsed="false">
      <c r="A29" s="21" t="n">
        <f aca="false">IF(G29&lt;&gt;"",A28+G29-D29,A28)</f>
        <v>0.406747685185187</v>
      </c>
      <c r="B29" s="22"/>
      <c r="C29" s="14" t="str">
        <f aca="false">IF(Q29&lt;&gt;"",Pause,"")</f>
        <v/>
      </c>
      <c r="D29" s="14" t="str">
        <f aca="false">IF(Q29&lt;&gt;"",1/3,"")</f>
        <v/>
      </c>
      <c r="F29" s="14"/>
      <c r="G29" s="16" t="str">
        <f aca="false">IF(H29&lt;&gt;"",Q29-C29,"")</f>
        <v/>
      </c>
      <c r="H29" s="14"/>
      <c r="I29" s="14"/>
      <c r="J29" s="14"/>
      <c r="K29" s="14"/>
      <c r="L29" s="14"/>
      <c r="M29" s="14"/>
      <c r="N29" s="14" t="str">
        <f aca="false">IF(I29&lt;&gt;"",I29-H29,"")</f>
        <v/>
      </c>
      <c r="O29" s="14" t="str">
        <f aca="false">IF(J29&lt;&gt;"",K29-J29,"")</f>
        <v/>
      </c>
      <c r="P29" s="14" t="str">
        <f aca="false">IF(L29&lt;&gt;"",M29-L29,"")</f>
        <v/>
      </c>
      <c r="Q29" s="14" t="str">
        <f aca="false">IF(N29&lt;&gt;"",SUM(N29:P29),"")</f>
        <v/>
      </c>
      <c r="R29" s="3" t="n">
        <f aca="false">R28+E29+F29</f>
        <v>0</v>
      </c>
    </row>
    <row r="30" customFormat="false" ht="13.8" hidden="false" customHeight="false" outlineLevel="0" collapsed="false">
      <c r="A30" s="21" t="n">
        <f aca="false">IF(G30&lt;&gt;"",A29+G30-D30,A29)</f>
        <v>0.406747685185187</v>
      </c>
      <c r="B30" s="22"/>
      <c r="C30" s="14" t="str">
        <f aca="false">IF(Q30&lt;&gt;"",Pause,"")</f>
        <v/>
      </c>
      <c r="D30" s="14" t="str">
        <f aca="false">IF(Q30&lt;&gt;"",1/3,"")</f>
        <v/>
      </c>
      <c r="F30" s="14"/>
      <c r="G30" s="16" t="str">
        <f aca="false">IF(H30&lt;&gt;"",Q30-C30,"")</f>
        <v/>
      </c>
      <c r="H30" s="14"/>
      <c r="I30" s="14"/>
      <c r="J30" s="14"/>
      <c r="K30" s="14"/>
      <c r="L30" s="14"/>
      <c r="M30" s="14"/>
      <c r="N30" s="14" t="str">
        <f aca="false">IF(I30&lt;&gt;"",I30-H30,"")</f>
        <v/>
      </c>
      <c r="O30" s="14" t="str">
        <f aca="false">IF(J30&lt;&gt;"",K30-J30,"")</f>
        <v/>
      </c>
      <c r="P30" s="14" t="str">
        <f aca="false">IF(L30&lt;&gt;"",M30-L30,"")</f>
        <v/>
      </c>
      <c r="Q30" s="14" t="str">
        <f aca="false">IF(N30&lt;&gt;"",SUM(N30:P30),"")</f>
        <v/>
      </c>
      <c r="R30" s="3" t="n">
        <f aca="false">R29+E30+F30</f>
        <v>0</v>
      </c>
    </row>
    <row r="31" customFormat="false" ht="13.8" hidden="false" customHeight="false" outlineLevel="0" collapsed="false">
      <c r="A31" s="21" t="n">
        <f aca="false">IF(G31&lt;&gt;"",A30+G31-D31,A30)</f>
        <v>0.406747685185187</v>
      </c>
      <c r="B31" s="22"/>
      <c r="C31" s="14" t="str">
        <f aca="false">IF(Q31&lt;&gt;"",Pause,"")</f>
        <v/>
      </c>
      <c r="D31" s="14" t="str">
        <f aca="false">IF(Q31&lt;&gt;"",1/3,"")</f>
        <v/>
      </c>
      <c r="F31" s="14"/>
      <c r="G31" s="16" t="str">
        <f aca="false">IF(H31&lt;&gt;"",Q31-C31,"")</f>
        <v/>
      </c>
      <c r="H31" s="14"/>
      <c r="I31" s="14"/>
      <c r="J31" s="14"/>
      <c r="K31" s="14"/>
      <c r="L31" s="14"/>
      <c r="M31" s="14"/>
      <c r="N31" s="14" t="str">
        <f aca="false">IF(I31&lt;&gt;"",I31-H31,"")</f>
        <v/>
      </c>
      <c r="O31" s="14" t="str">
        <f aca="false">IF(J31&lt;&gt;"",K31-J31,"")</f>
        <v/>
      </c>
      <c r="P31" s="14" t="str">
        <f aca="false">IF(L31&lt;&gt;"",M31-L31,"")</f>
        <v/>
      </c>
      <c r="Q31" s="14" t="str">
        <f aca="false">IF(N31&lt;&gt;"",SUM(N31:P31),"")</f>
        <v/>
      </c>
      <c r="R31" s="3" t="n">
        <f aca="false">R30+E31+F31</f>
        <v>0</v>
      </c>
    </row>
    <row r="32" customFormat="false" ht="13.8" hidden="false" customHeight="false" outlineLevel="0" collapsed="false">
      <c r="A32" s="21" t="n">
        <f aca="false">IF(G32&lt;&gt;"",A31+G32-D32,A31)</f>
        <v>0.406747685185187</v>
      </c>
      <c r="B32" s="22"/>
      <c r="C32" s="14"/>
      <c r="D32" s="14" t="str">
        <f aca="false">IF(Q32&lt;&gt;"",1/3,"")</f>
        <v/>
      </c>
      <c r="F32" s="14"/>
      <c r="G32" s="16" t="str">
        <f aca="false">IF(H32&lt;&gt;"",Q32-C32,"")</f>
        <v/>
      </c>
      <c r="H32" s="14"/>
      <c r="I32" s="14"/>
      <c r="J32" s="14"/>
      <c r="K32" s="14"/>
      <c r="L32" s="14"/>
      <c r="M32" s="14"/>
      <c r="N32" s="14" t="str">
        <f aca="false">IF(I32&lt;&gt;"",I32-H32,"")</f>
        <v/>
      </c>
      <c r="O32" s="14" t="str">
        <f aca="false">IF(J32&lt;&gt;"",K32-J32,"")</f>
        <v/>
      </c>
      <c r="P32" s="14" t="str">
        <f aca="false">IF(L32&lt;&gt;"",M32-L32,"")</f>
        <v/>
      </c>
      <c r="Q32" s="14" t="str">
        <f aca="false">IF(N32&lt;&gt;"",SUM(N32:P32),"")</f>
        <v/>
      </c>
      <c r="R32" s="3" t="n">
        <f aca="false">R31+E32+F32</f>
        <v>0</v>
      </c>
    </row>
    <row r="33" customFormat="false" ht="13.8" hidden="false" customHeight="false" outlineLevel="0" collapsed="false">
      <c r="A33" s="23" t="n">
        <f aca="false">A32-A2+IF(G2&lt;&gt;"",G2-D2,0)</f>
        <v>0</v>
      </c>
      <c r="D33" s="24" t="n">
        <f aca="false">SUM(D2:D32)</f>
        <v>0</v>
      </c>
      <c r="E33" s="20" t="n">
        <f aca="false">SUM(E2:E32)</f>
        <v>0</v>
      </c>
      <c r="F33" s="24" t="n">
        <f aca="false">SUM(F2:F32)</f>
        <v>0</v>
      </c>
      <c r="G33" s="24" t="n">
        <f aca="false">SUM(G2:G32)</f>
        <v>0</v>
      </c>
      <c r="H33" s="24" t="n">
        <f aca="false">E33+F33</f>
        <v>0</v>
      </c>
      <c r="I33" s="21"/>
    </row>
    <row r="34" customFormat="false" ht="15" hidden="false" customHeight="false" outlineLevel="0" collapsed="false">
      <c r="A34" s="25" t="s">
        <v>21</v>
      </c>
      <c r="D34" s="26" t="s">
        <v>45</v>
      </c>
      <c r="E34" s="27" t="s">
        <v>46</v>
      </c>
      <c r="F34" s="4" t="s">
        <v>25</v>
      </c>
      <c r="G34" s="25" t="s">
        <v>47</v>
      </c>
      <c r="H34" s="28" t="s">
        <v>48</v>
      </c>
    </row>
    <row r="35" customFormat="false" ht="14.25" hidden="false" customHeight="false" outlineLevel="0" collapsed="false">
      <c r="G35" s="29" t="n">
        <f aca="false">G33-E33</f>
        <v>0</v>
      </c>
    </row>
    <row r="37" customFormat="false" ht="14.25" hidden="false" customHeight="false" outlineLevel="0" collapsed="false">
      <c r="F37" s="3"/>
    </row>
    <row r="38" customFormat="false" ht="15" hidden="false" customHeight="false" outlineLevel="0" collapsed="false">
      <c r="A38" s="30" t="s">
        <v>32</v>
      </c>
      <c r="D38" s="1" t="n">
        <f aca="false">0.5*COUNTIF(D2:D32,Conf!D$21)</f>
        <v>0</v>
      </c>
      <c r="H38" s="1" t="n">
        <f aca="false">COUNTIF(H$2:H$32,Conf!H$18)</f>
        <v>0</v>
      </c>
      <c r="I38" s="31" t="n">
        <f aca="false">D38+H38</f>
        <v>0</v>
      </c>
    </row>
  </sheetData>
  <conditionalFormatting sqref="B2:B32">
    <cfRule type="expression" priority="2" aboveAverage="0" equalAverage="0" bottom="0" percent="0" rank="0" text="" dxfId="10">
      <formula>OR(WEEKDAY(B2)=1,WEEKDAY(B2)=7)</formula>
    </cfRule>
  </conditionalFormatting>
  <conditionalFormatting sqref="H20:H32 J20:J32 L2:L32 H2:H5 H8:H10 H16:H17 J2:J18">
    <cfRule type="cellIs" priority="3" operator="between" aboveAverage="0" equalAverage="0" bottom="0" percent="0" rank="0" text="" dxfId="11">
      <formula>Sekunde</formula>
      <formula>Regelarbeitszeit_start</formula>
    </cfRule>
    <cfRule type="cellIs" priority="4" operator="between" aboveAverage="0" equalAverage="0" bottom="0" percent="0" rank="0" text="" dxfId="12">
      <formula>Regelarbeitszeit_ende</formula>
      <formula>Tag</formula>
    </cfRule>
  </conditionalFormatting>
  <conditionalFormatting sqref="I20:I32 K2:K32 M2:M32 I2:I18">
    <cfRule type="cellIs" priority="5" operator="between" aboveAverage="0" equalAverage="0" bottom="0" percent="0" rank="0" text="" dxfId="13">
      <formula>Regelarbeitszeit_ende</formula>
      <formula>Tag</formula>
    </cfRule>
    <cfRule type="cellIs" priority="6" operator="between" aboveAverage="0" equalAverage="0" bottom="0" percent="0" rank="0" text="" dxfId="14">
      <formula>Sekunde</formula>
      <formula>Regelarbeitszeit_start</formula>
    </cfRule>
  </conditionalFormatting>
  <conditionalFormatting sqref="E2:E32">
    <cfRule type="cellIs" priority="7" operator="lessThan" aboveAverage="0" equalAverage="0" bottom="0" percent="0" rank="0" text="" dxfId="15">
      <formula>0.1</formula>
    </cfRule>
    <cfRule type="expression" priority="8" aboveAverage="0" equalAverage="0" bottom="0" percent="0" rank="0" text="" dxfId="16">
      <formula>($E2+$F2)&lt;($D2)</formula>
    </cfRule>
  </conditionalFormatting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38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H36" activeCellId="1" sqref="B1 H36"/>
    </sheetView>
  </sheetViews>
  <sheetFormatPr defaultColWidth="10.50390625" defaultRowHeight="14.25" zeroHeight="false" outlineLevelRow="0" outlineLevelCol="0"/>
  <cols>
    <col collapsed="false" customWidth="true" hidden="false" outlineLevel="0" max="2" min="2" style="1" width="11.62"/>
    <col collapsed="false" customWidth="false" hidden="false" outlineLevel="0" max="5" min="5" style="3" width="10.5"/>
  </cols>
  <sheetData>
    <row r="1" customFormat="false" ht="15" hidden="false" customHeight="false" outlineLevel="0" collapsed="false">
      <c r="A1" s="11" t="s">
        <v>21</v>
      </c>
      <c r="B1" s="11" t="s">
        <v>20</v>
      </c>
      <c r="C1" s="4" t="s">
        <v>22</v>
      </c>
      <c r="D1" s="4" t="s">
        <v>23</v>
      </c>
      <c r="E1" s="20" t="s">
        <v>24</v>
      </c>
      <c r="F1" s="4" t="s">
        <v>25</v>
      </c>
      <c r="G1" s="11" t="s">
        <v>26</v>
      </c>
      <c r="H1" s="4" t="s">
        <v>27</v>
      </c>
      <c r="I1" s="4" t="s">
        <v>28</v>
      </c>
      <c r="J1" s="4" t="s">
        <v>29</v>
      </c>
      <c r="K1" s="4" t="s">
        <v>39</v>
      </c>
      <c r="L1" s="4" t="s">
        <v>40</v>
      </c>
      <c r="M1" s="4" t="s">
        <v>41</v>
      </c>
      <c r="N1" s="11" t="s">
        <v>42</v>
      </c>
      <c r="O1" s="11" t="s">
        <v>43</v>
      </c>
      <c r="P1" s="11" t="s">
        <v>44</v>
      </c>
      <c r="Q1" s="4" t="s">
        <v>11</v>
      </c>
    </row>
    <row r="2" customFormat="false" ht="14.15" hidden="false" customHeight="false" outlineLevel="0" collapsed="false">
      <c r="A2" s="21" t="n">
        <f aca="false">IF(G2&lt;&gt;"",G2-D2+'01'!A32,'01'!A32)</f>
        <v>0.406747685185187</v>
      </c>
      <c r="B2" s="22"/>
      <c r="C2" s="14" t="str">
        <f aca="false">IF(Q2&lt;&gt;"",Pause,"")</f>
        <v/>
      </c>
      <c r="D2" s="14" t="str">
        <f aca="false">IF(Q2&lt;&gt;"",1/3,"")</f>
        <v/>
      </c>
      <c r="F2" s="14"/>
      <c r="G2" s="16" t="str">
        <f aca="false">IF(H2&lt;&gt;"",Q2-C2,"")</f>
        <v/>
      </c>
      <c r="H2" s="14"/>
      <c r="I2" s="14"/>
      <c r="J2" s="14"/>
      <c r="K2" s="14"/>
      <c r="L2" s="14"/>
      <c r="M2" s="14"/>
      <c r="N2" s="14" t="str">
        <f aca="false">IF(I2&lt;&gt;"",I2-H2,"")</f>
        <v/>
      </c>
      <c r="O2" s="14" t="str">
        <f aca="false">IF(J2&lt;&gt;"",K2-J2,"")</f>
        <v/>
      </c>
      <c r="P2" s="14" t="str">
        <f aca="false">IF(L2&lt;&gt;"",M2-L2,"")</f>
        <v/>
      </c>
      <c r="Q2" s="14" t="str">
        <f aca="false">IF(N2&lt;&gt;"",SUM(N2:P2),"")</f>
        <v/>
      </c>
    </row>
    <row r="3" customFormat="false" ht="13.8" hidden="false" customHeight="false" outlineLevel="0" collapsed="false">
      <c r="A3" s="21" t="n">
        <f aca="false">IF(G3&lt;&gt;"",A2+G3-D3,A2)</f>
        <v>0.406747685185187</v>
      </c>
      <c r="B3" s="22"/>
      <c r="C3" s="14" t="str">
        <f aca="false">IF(Q3&lt;&gt;"",Pause,"")</f>
        <v/>
      </c>
      <c r="D3" s="14" t="str">
        <f aca="false">IF(Q3&lt;&gt;"",1/3,"")</f>
        <v/>
      </c>
      <c r="F3" s="14"/>
      <c r="G3" s="16" t="str">
        <f aca="false">IF(H3&lt;&gt;"",Q3-C3,"")</f>
        <v/>
      </c>
      <c r="H3" s="14"/>
      <c r="I3" s="14"/>
      <c r="J3" s="14"/>
      <c r="K3" s="14"/>
      <c r="L3" s="14"/>
      <c r="M3" s="14"/>
      <c r="N3" s="14" t="str">
        <f aca="false">IF(I3&lt;&gt;"",I3-H3,"")</f>
        <v/>
      </c>
      <c r="O3" s="14" t="str">
        <f aca="false">IF(J3&lt;&gt;"",K3-J3,"")</f>
        <v/>
      </c>
      <c r="P3" s="14" t="str">
        <f aca="false">IF(L3&lt;&gt;"",M3-L3,"")</f>
        <v/>
      </c>
      <c r="Q3" s="14" t="str">
        <f aca="false">IF(N3&lt;&gt;"",SUM(N3:P3),"")</f>
        <v/>
      </c>
    </row>
    <row r="4" customFormat="false" ht="13.8" hidden="false" customHeight="false" outlineLevel="0" collapsed="false">
      <c r="A4" s="21" t="n">
        <f aca="false">IF(G4&lt;&gt;"",A3+G4-D4,A3)</f>
        <v>0.406747685185187</v>
      </c>
      <c r="B4" s="22"/>
      <c r="C4" s="14" t="str">
        <f aca="false">IF(Q4&lt;&gt;"",Pause,"")</f>
        <v/>
      </c>
      <c r="D4" s="14" t="str">
        <f aca="false">IF(Q4&lt;&gt;"",1/3,"")</f>
        <v/>
      </c>
      <c r="F4" s="14"/>
      <c r="G4" s="16" t="str">
        <f aca="false">IF(H4&lt;&gt;"",Q4-C4,"")</f>
        <v/>
      </c>
      <c r="H4" s="14"/>
      <c r="I4" s="14"/>
      <c r="J4" s="14"/>
      <c r="K4" s="14"/>
      <c r="L4" s="14"/>
      <c r="M4" s="14"/>
      <c r="N4" s="14" t="str">
        <f aca="false">IF(I4&lt;&gt;"",I4-H4,"")</f>
        <v/>
      </c>
      <c r="O4" s="14" t="str">
        <f aca="false">IF(J4&lt;&gt;"",K4-J4,"")</f>
        <v/>
      </c>
      <c r="P4" s="14" t="str">
        <f aca="false">IF(L4&lt;&gt;"",M4-L4,"")</f>
        <v/>
      </c>
      <c r="Q4" s="14" t="str">
        <f aca="false">IF(N4&lt;&gt;"",SUM(N4:P4),"")</f>
        <v/>
      </c>
    </row>
    <row r="5" customFormat="false" ht="13.8" hidden="false" customHeight="false" outlineLevel="0" collapsed="false">
      <c r="A5" s="21" t="n">
        <f aca="false">IF(G5&lt;&gt;"",A4+G5-D5,A4)</f>
        <v>0.406747685185187</v>
      </c>
      <c r="B5" s="22"/>
      <c r="C5" s="14" t="str">
        <f aca="false">IF(Q5&lt;&gt;"",Pause,"")</f>
        <v/>
      </c>
      <c r="D5" s="14" t="str">
        <f aca="false">IF(Q5&lt;&gt;"",1/3,"")</f>
        <v/>
      </c>
      <c r="F5" s="14"/>
      <c r="G5" s="16" t="str">
        <f aca="false">IF(H5&lt;&gt;"",Q5-C5,"")</f>
        <v/>
      </c>
      <c r="H5" s="14"/>
      <c r="I5" s="14"/>
      <c r="J5" s="14"/>
      <c r="K5" s="14"/>
      <c r="L5" s="14"/>
      <c r="M5" s="14"/>
      <c r="N5" s="14" t="str">
        <f aca="false">IF(I5&lt;&gt;"",I5-H5,"")</f>
        <v/>
      </c>
      <c r="O5" s="14" t="str">
        <f aca="false">IF(J5&lt;&gt;"",K5-J5,"")</f>
        <v/>
      </c>
      <c r="P5" s="14" t="str">
        <f aca="false">IF(L5&lt;&gt;"",M5-L5,"")</f>
        <v/>
      </c>
      <c r="Q5" s="14" t="str">
        <f aca="false">IF(N5&lt;&gt;"",SUM(N5:P5),"")</f>
        <v/>
      </c>
    </row>
    <row r="6" customFormat="false" ht="13.8" hidden="false" customHeight="false" outlineLevel="0" collapsed="false">
      <c r="A6" s="21" t="n">
        <f aca="false">IF(G6&lt;&gt;"",A5+G6-D6,A5)</f>
        <v>0.406747685185187</v>
      </c>
      <c r="B6" s="22"/>
      <c r="C6" s="14" t="str">
        <f aca="false">IF(Q6&lt;&gt;"",Pause,"")</f>
        <v/>
      </c>
      <c r="D6" s="14" t="str">
        <f aca="false">IF(Q6&lt;&gt;"",1/3,"")</f>
        <v/>
      </c>
      <c r="F6" s="14"/>
      <c r="G6" s="16" t="str">
        <f aca="false">IF(H6&lt;&gt;"",Q6-C6,"")</f>
        <v/>
      </c>
      <c r="H6" s="14"/>
      <c r="I6" s="14"/>
      <c r="J6" s="14"/>
      <c r="K6" s="14"/>
      <c r="L6" s="14"/>
      <c r="M6" s="14"/>
      <c r="N6" s="14" t="str">
        <f aca="false">IF(I6&lt;&gt;"",I6-H6,"")</f>
        <v/>
      </c>
      <c r="O6" s="14" t="str">
        <f aca="false">IF(J6&lt;&gt;"",K6-J6,"")</f>
        <v/>
      </c>
      <c r="P6" s="14" t="str">
        <f aca="false">IF(L6&lt;&gt;"",M6-L6,"")</f>
        <v/>
      </c>
      <c r="Q6" s="14" t="str">
        <f aca="false">IF(N6&lt;&gt;"",SUM(N6:P6),"")</f>
        <v/>
      </c>
    </row>
    <row r="7" customFormat="false" ht="13.8" hidden="false" customHeight="false" outlineLevel="0" collapsed="false">
      <c r="A7" s="21" t="n">
        <f aca="false">IF(G7&lt;&gt;"",A6+G7-D7,A6)</f>
        <v>0.406747685185187</v>
      </c>
      <c r="B7" s="22"/>
      <c r="C7" s="14" t="str">
        <f aca="false">IF(Q7&lt;&gt;"",Pause,"")</f>
        <v/>
      </c>
      <c r="D7" s="14" t="str">
        <f aca="false">IF(Q7&lt;&gt;"",1/3,"")</f>
        <v/>
      </c>
      <c r="F7" s="14"/>
      <c r="G7" s="16" t="str">
        <f aca="false">IF(H7&lt;&gt;"",Q7-C7,"")</f>
        <v/>
      </c>
      <c r="H7" s="14"/>
      <c r="I7" s="14"/>
      <c r="J7" s="14"/>
      <c r="K7" s="14"/>
      <c r="L7" s="14"/>
      <c r="M7" s="14"/>
      <c r="N7" s="14" t="str">
        <f aca="false">IF(I7&lt;&gt;"",I7-H7,"")</f>
        <v/>
      </c>
      <c r="O7" s="14" t="str">
        <f aca="false">IF(J7&lt;&gt;"",K7-J7,"")</f>
        <v/>
      </c>
      <c r="P7" s="14" t="str">
        <f aca="false">IF(L7&lt;&gt;"",M7-L7,"")</f>
        <v/>
      </c>
      <c r="Q7" s="14" t="str">
        <f aca="false">IF(N7&lt;&gt;"",SUM(N7:P7),"")</f>
        <v/>
      </c>
    </row>
    <row r="8" customFormat="false" ht="13.8" hidden="false" customHeight="false" outlineLevel="0" collapsed="false">
      <c r="A8" s="21" t="n">
        <f aca="false">IF(G8&lt;&gt;"",A7+G8-D8,A7)</f>
        <v>0.406747685185187</v>
      </c>
      <c r="B8" s="22"/>
      <c r="C8" s="14" t="str">
        <f aca="false">IF(Q8&lt;&gt;"",Pause,"")</f>
        <v/>
      </c>
      <c r="D8" s="14" t="str">
        <f aca="false">IF(Q8&lt;&gt;"",1/3,"")</f>
        <v/>
      </c>
      <c r="F8" s="14"/>
      <c r="G8" s="16" t="str">
        <f aca="false">IF(H8&lt;&gt;"",Q8-C8,"")</f>
        <v/>
      </c>
      <c r="H8" s="14"/>
      <c r="I8" s="14"/>
      <c r="J8" s="14"/>
      <c r="K8" s="14"/>
      <c r="L8" s="14"/>
      <c r="M8" s="14"/>
      <c r="N8" s="14" t="str">
        <f aca="false">IF(I8&lt;&gt;"",I8-H8,"")</f>
        <v/>
      </c>
      <c r="O8" s="14" t="str">
        <f aca="false">IF(J8&lt;&gt;"",K8-J8,"")</f>
        <v/>
      </c>
      <c r="P8" s="14" t="str">
        <f aca="false">IF(L8&lt;&gt;"",M8-L8,"")</f>
        <v/>
      </c>
      <c r="Q8" s="14" t="str">
        <f aca="false">IF(N8&lt;&gt;"",SUM(N8:P8),"")</f>
        <v/>
      </c>
    </row>
    <row r="9" customFormat="false" ht="13.8" hidden="false" customHeight="false" outlineLevel="0" collapsed="false">
      <c r="A9" s="21" t="n">
        <f aca="false">IF(G9&lt;&gt;"",A8+G9-D9,A8)</f>
        <v>0.406747685185187</v>
      </c>
      <c r="B9" s="22"/>
      <c r="C9" s="14" t="str">
        <f aca="false">IF(Q9&lt;&gt;"",Pause,"")</f>
        <v/>
      </c>
      <c r="D9" s="14" t="str">
        <f aca="false">IF(Q9&lt;&gt;"",1/3,"")</f>
        <v/>
      </c>
      <c r="F9" s="14"/>
      <c r="G9" s="16" t="str">
        <f aca="false">IF(H9&lt;&gt;"",Q9-C9,"")</f>
        <v/>
      </c>
      <c r="H9" s="14"/>
      <c r="I9" s="14"/>
      <c r="J9" s="14"/>
      <c r="K9" s="14"/>
      <c r="L9" s="14"/>
      <c r="M9" s="14"/>
      <c r="N9" s="14" t="str">
        <f aca="false">IF(I9&lt;&gt;"",I9-H9,"")</f>
        <v/>
      </c>
      <c r="O9" s="14" t="str">
        <f aca="false">IF(J9&lt;&gt;"",K9-J9,"")</f>
        <v/>
      </c>
      <c r="P9" s="14" t="str">
        <f aca="false">IF(L9&lt;&gt;"",M9-L9,"")</f>
        <v/>
      </c>
      <c r="Q9" s="14" t="str">
        <f aca="false">IF(N9&lt;&gt;"",SUM(N9:P9),"")</f>
        <v/>
      </c>
    </row>
    <row r="10" customFormat="false" ht="13.8" hidden="false" customHeight="false" outlineLevel="0" collapsed="false">
      <c r="A10" s="21" t="n">
        <f aca="false">IF(G10&lt;&gt;"",A9+G10-D10,A9)</f>
        <v>0.406747685185187</v>
      </c>
      <c r="B10" s="22"/>
      <c r="C10" s="14" t="str">
        <f aca="false">IF(Q10&lt;&gt;"",Pause,"")</f>
        <v/>
      </c>
      <c r="D10" s="14" t="str">
        <f aca="false">IF(Q10&lt;&gt;"",1/3,"")</f>
        <v/>
      </c>
      <c r="F10" s="14"/>
      <c r="G10" s="16" t="str">
        <f aca="false">IF(H10&lt;&gt;"",Q10-C10,"")</f>
        <v/>
      </c>
      <c r="H10" s="14"/>
      <c r="I10" s="14"/>
      <c r="J10" s="14"/>
      <c r="K10" s="14"/>
      <c r="L10" s="14"/>
      <c r="M10" s="14"/>
      <c r="N10" s="14" t="str">
        <f aca="false">IF(I10&lt;&gt;"",I10-H10,"")</f>
        <v/>
      </c>
      <c r="O10" s="14" t="str">
        <f aca="false">IF(J10&lt;&gt;"",K10-J10,"")</f>
        <v/>
      </c>
      <c r="P10" s="14" t="str">
        <f aca="false">IF(L10&lt;&gt;"",M10-L10,"")</f>
        <v/>
      </c>
      <c r="Q10" s="14" t="str">
        <f aca="false">IF(N10&lt;&gt;"",SUM(N10:P10),"")</f>
        <v/>
      </c>
    </row>
    <row r="11" customFormat="false" ht="13.8" hidden="false" customHeight="false" outlineLevel="0" collapsed="false">
      <c r="A11" s="21" t="n">
        <f aca="false">IF(G11&lt;&gt;"",A10+G11-D11,A10)</f>
        <v>0.406747685185187</v>
      </c>
      <c r="B11" s="22"/>
      <c r="C11" s="14" t="str">
        <f aca="false">IF(Q11&lt;&gt;"",Pause,"")</f>
        <v/>
      </c>
      <c r="D11" s="14" t="str">
        <f aca="false">IF(Q11&lt;&gt;"",1/3,"")</f>
        <v/>
      </c>
      <c r="F11" s="14"/>
      <c r="G11" s="16" t="str">
        <f aca="false">IF(H11&lt;&gt;"",Q11-C11,"")</f>
        <v/>
      </c>
      <c r="H11" s="14"/>
      <c r="I11" s="14"/>
      <c r="J11" s="14"/>
      <c r="K11" s="14"/>
      <c r="L11" s="14"/>
      <c r="M11" s="14"/>
      <c r="N11" s="14" t="str">
        <f aca="false">IF(I11&lt;&gt;"",I11-H11,"")</f>
        <v/>
      </c>
      <c r="O11" s="14" t="str">
        <f aca="false">IF(J11&lt;&gt;"",K11-J11,"")</f>
        <v/>
      </c>
      <c r="P11" s="14" t="str">
        <f aca="false">IF(L11&lt;&gt;"",M11-L11,"")</f>
        <v/>
      </c>
      <c r="Q11" s="14" t="str">
        <f aca="false">IF(N11&lt;&gt;"",SUM(N11:P11),"")</f>
        <v/>
      </c>
    </row>
    <row r="12" customFormat="false" ht="13.8" hidden="false" customHeight="false" outlineLevel="0" collapsed="false">
      <c r="A12" s="21" t="n">
        <f aca="false">IF(G12&lt;&gt;"",A11+G12-D12,A11)</f>
        <v>0.406747685185187</v>
      </c>
      <c r="B12" s="22"/>
      <c r="C12" s="14" t="str">
        <f aca="false">IF(Q12&lt;&gt;"",Pause,"")</f>
        <v/>
      </c>
      <c r="D12" s="14" t="str">
        <f aca="false">IF(Q12&lt;&gt;"",1/3,"")</f>
        <v/>
      </c>
      <c r="F12" s="14"/>
      <c r="G12" s="16" t="str">
        <f aca="false">IF(H12&lt;&gt;"",Q12-C12,"")</f>
        <v/>
      </c>
      <c r="H12" s="14"/>
      <c r="I12" s="14"/>
      <c r="J12" s="14"/>
      <c r="K12" s="14"/>
      <c r="L12" s="14"/>
      <c r="M12" s="14"/>
      <c r="N12" s="14" t="str">
        <f aca="false">IF(I12&lt;&gt;"",I12-H12,"")</f>
        <v/>
      </c>
      <c r="O12" s="14" t="str">
        <f aca="false">IF(J12&lt;&gt;"",K12-J12,"")</f>
        <v/>
      </c>
      <c r="P12" s="14" t="str">
        <f aca="false">IF(L12&lt;&gt;"",M12-L12,"")</f>
        <v/>
      </c>
      <c r="Q12" s="14" t="str">
        <f aca="false">IF(N12&lt;&gt;"",SUM(N12:P12),"")</f>
        <v/>
      </c>
    </row>
    <row r="13" customFormat="false" ht="13.8" hidden="false" customHeight="false" outlineLevel="0" collapsed="false">
      <c r="A13" s="21" t="n">
        <f aca="false">IF(G13&lt;&gt;"",A12+G13-D13,A12)</f>
        <v>0.406747685185187</v>
      </c>
      <c r="B13" s="22"/>
      <c r="C13" s="14" t="str">
        <f aca="false">IF(Q13&lt;&gt;"",Pause,"")</f>
        <v/>
      </c>
      <c r="D13" s="14" t="str">
        <f aca="false">IF(Q13&lt;&gt;"",1/3,"")</f>
        <v/>
      </c>
      <c r="F13" s="14"/>
      <c r="G13" s="16" t="str">
        <f aca="false">IF(H13&lt;&gt;"",Q13-C13,"")</f>
        <v/>
      </c>
      <c r="H13" s="14"/>
      <c r="I13" s="14"/>
      <c r="J13" s="14"/>
      <c r="K13" s="14"/>
      <c r="L13" s="14"/>
      <c r="M13" s="14"/>
      <c r="N13" s="14" t="str">
        <f aca="false">IF(I13&lt;&gt;"",I13-H13,"")</f>
        <v/>
      </c>
      <c r="O13" s="14" t="str">
        <f aca="false">IF(J13&lt;&gt;"",K13-J13,"")</f>
        <v/>
      </c>
      <c r="P13" s="14" t="str">
        <f aca="false">IF(L13&lt;&gt;"",M13-L13,"")</f>
        <v/>
      </c>
      <c r="Q13" s="14" t="str">
        <f aca="false">IF(N13&lt;&gt;"",SUM(N13:P13),"")</f>
        <v/>
      </c>
    </row>
    <row r="14" customFormat="false" ht="13.8" hidden="false" customHeight="false" outlineLevel="0" collapsed="false">
      <c r="A14" s="21" t="n">
        <f aca="false">IF(G14&lt;&gt;"",A13+G14-D14,A13)</f>
        <v>0.406747685185187</v>
      </c>
      <c r="B14" s="22"/>
      <c r="C14" s="14" t="str">
        <f aca="false">IF(Q14&lt;&gt;"",Pause,"")</f>
        <v/>
      </c>
      <c r="D14" s="14" t="str">
        <f aca="false">IF(Q14&lt;&gt;"",1/3,"")</f>
        <v/>
      </c>
      <c r="F14" s="14"/>
      <c r="G14" s="16" t="str">
        <f aca="false">IF(H14&lt;&gt;"",Q14-C14,"")</f>
        <v/>
      </c>
      <c r="H14" s="14"/>
      <c r="I14" s="14"/>
      <c r="J14" s="14"/>
      <c r="K14" s="14"/>
      <c r="L14" s="14"/>
      <c r="M14" s="14"/>
      <c r="N14" s="14" t="str">
        <f aca="false">IF(I14&lt;&gt;"",I14-H14,"")</f>
        <v/>
      </c>
      <c r="O14" s="14" t="str">
        <f aca="false">IF(J14&lt;&gt;"",K14-J14,"")</f>
        <v/>
      </c>
      <c r="P14" s="14" t="str">
        <f aca="false">IF(L14&lt;&gt;"",M14-L14,"")</f>
        <v/>
      </c>
      <c r="Q14" s="14" t="str">
        <f aca="false">IF(N14&lt;&gt;"",SUM(N14:P14),"")</f>
        <v/>
      </c>
    </row>
    <row r="15" customFormat="false" ht="13.8" hidden="false" customHeight="false" outlineLevel="0" collapsed="false">
      <c r="A15" s="21" t="n">
        <f aca="false">IF(G15&lt;&gt;"",A14+G15-D15,A14)</f>
        <v>0.406747685185187</v>
      </c>
      <c r="B15" s="22"/>
      <c r="C15" s="14" t="str">
        <f aca="false">IF(Q15&lt;&gt;"",Pause,"")</f>
        <v/>
      </c>
      <c r="D15" s="14" t="str">
        <f aca="false">IF(Q15&lt;&gt;"",1/3,"")</f>
        <v/>
      </c>
      <c r="F15" s="14"/>
      <c r="G15" s="16" t="str">
        <f aca="false">IF(H15&lt;&gt;"",Q15-C15,"")</f>
        <v/>
      </c>
      <c r="H15" s="14"/>
      <c r="I15" s="14"/>
      <c r="J15" s="14"/>
      <c r="K15" s="14"/>
      <c r="L15" s="14"/>
      <c r="M15" s="14"/>
      <c r="N15" s="14" t="str">
        <f aca="false">IF(I15&lt;&gt;"",I15-H15,"")</f>
        <v/>
      </c>
      <c r="O15" s="14" t="str">
        <f aca="false">IF(J15&lt;&gt;"",K15-J15,"")</f>
        <v/>
      </c>
      <c r="P15" s="14" t="str">
        <f aca="false">IF(L15&lt;&gt;"",M15-L15,"")</f>
        <v/>
      </c>
      <c r="Q15" s="14" t="str">
        <f aca="false">IF(N15&lt;&gt;"",SUM(N15:P15),"")</f>
        <v/>
      </c>
    </row>
    <row r="16" customFormat="false" ht="13.8" hidden="false" customHeight="false" outlineLevel="0" collapsed="false">
      <c r="A16" s="21" t="n">
        <f aca="false">IF(G16&lt;&gt;"",A15+G16-D16,A15)</f>
        <v>0.406747685185187</v>
      </c>
      <c r="B16" s="22"/>
      <c r="C16" s="14" t="str">
        <f aca="false">IF(Q16&lt;&gt;"",Pause,"")</f>
        <v/>
      </c>
      <c r="D16" s="14" t="str">
        <f aca="false">IF(Q16&lt;&gt;"",1/3,"")</f>
        <v/>
      </c>
      <c r="F16" s="14"/>
      <c r="G16" s="16" t="str">
        <f aca="false">IF(H16&lt;&gt;"",Q16-C16,"")</f>
        <v/>
      </c>
      <c r="H16" s="14"/>
      <c r="I16" s="14"/>
      <c r="J16" s="14"/>
      <c r="K16" s="14"/>
      <c r="L16" s="14"/>
      <c r="M16" s="14"/>
      <c r="N16" s="14" t="str">
        <f aca="false">IF(I16&lt;&gt;"",I16-H16,"")</f>
        <v/>
      </c>
      <c r="O16" s="14" t="str">
        <f aca="false">IF(J16&lt;&gt;"",K16-J16,"")</f>
        <v/>
      </c>
      <c r="P16" s="14" t="str">
        <f aca="false">IF(L16&lt;&gt;"",M16-L16,"")</f>
        <v/>
      </c>
      <c r="Q16" s="14" t="str">
        <f aca="false">IF(N16&lt;&gt;"",SUM(N16:P16),"")</f>
        <v/>
      </c>
    </row>
    <row r="17" customFormat="false" ht="13.8" hidden="false" customHeight="false" outlineLevel="0" collapsed="false">
      <c r="A17" s="21" t="n">
        <f aca="false">IF(G17&lt;&gt;"",A16+G17-D17,A16)</f>
        <v>0.406747685185187</v>
      </c>
      <c r="B17" s="22"/>
      <c r="C17" s="14" t="str">
        <f aca="false">IF(Q17&lt;&gt;"",Pause,"")</f>
        <v/>
      </c>
      <c r="D17" s="14" t="str">
        <f aca="false">IF(Q17&lt;&gt;"",1/3,"")</f>
        <v/>
      </c>
      <c r="F17" s="14"/>
      <c r="G17" s="16" t="str">
        <f aca="false">IF(H17&lt;&gt;"",Q17-C17,"")</f>
        <v/>
      </c>
      <c r="H17" s="14"/>
      <c r="I17" s="14"/>
      <c r="J17" s="14"/>
      <c r="K17" s="14"/>
      <c r="L17" s="14"/>
      <c r="M17" s="14"/>
      <c r="N17" s="14" t="str">
        <f aca="false">IF(I17&lt;&gt;"",I17-H17,"")</f>
        <v/>
      </c>
      <c r="O17" s="14" t="str">
        <f aca="false">IF(J17&lt;&gt;"",K17-J17,"")</f>
        <v/>
      </c>
      <c r="P17" s="14" t="str">
        <f aca="false">IF(L17&lt;&gt;"",M17-L17,"")</f>
        <v/>
      </c>
      <c r="Q17" s="14" t="str">
        <f aca="false">IF(N17&lt;&gt;"",SUM(N17:P17),"")</f>
        <v/>
      </c>
    </row>
    <row r="18" customFormat="false" ht="13.8" hidden="false" customHeight="false" outlineLevel="0" collapsed="false">
      <c r="A18" s="21" t="n">
        <f aca="false">IF(G18&lt;&gt;"",A17+G18-D18,A17)</f>
        <v>0.406747685185187</v>
      </c>
      <c r="B18" s="22"/>
      <c r="C18" s="14" t="str">
        <f aca="false">IF(Q18&lt;&gt;"",Pause,"")</f>
        <v/>
      </c>
      <c r="D18" s="14" t="str">
        <f aca="false">IF(Q18&lt;&gt;"",1/3,"")</f>
        <v/>
      </c>
      <c r="F18" s="14"/>
      <c r="G18" s="16" t="str">
        <f aca="false">IF(H18&lt;&gt;"",Q18-C18,"")</f>
        <v/>
      </c>
      <c r="H18" s="14"/>
      <c r="I18" s="14"/>
      <c r="J18" s="14"/>
      <c r="K18" s="14"/>
      <c r="L18" s="14"/>
      <c r="M18" s="14"/>
      <c r="N18" s="14" t="str">
        <f aca="false">IF(I18&lt;&gt;"",I18-H18,"")</f>
        <v/>
      </c>
      <c r="O18" s="14" t="str">
        <f aca="false">IF(J18&lt;&gt;"",K18-J18,"")</f>
        <v/>
      </c>
      <c r="P18" s="14" t="str">
        <f aca="false">IF(L18&lt;&gt;"",M18-L18,"")</f>
        <v/>
      </c>
      <c r="Q18" s="14" t="str">
        <f aca="false">IF(N18&lt;&gt;"",SUM(N18:P18),"")</f>
        <v/>
      </c>
    </row>
    <row r="19" customFormat="false" ht="13.8" hidden="false" customHeight="false" outlineLevel="0" collapsed="false">
      <c r="A19" s="21" t="n">
        <f aca="false">IF(G19&lt;&gt;"",A18+G19-D19,A18)</f>
        <v>0.406747685185187</v>
      </c>
      <c r="B19" s="22"/>
      <c r="C19" s="14" t="str">
        <f aca="false">IF(Q19&lt;&gt;"",Pause,"")</f>
        <v/>
      </c>
      <c r="D19" s="14" t="str">
        <f aca="false">IF(Q19&lt;&gt;"",1/3,"")</f>
        <v/>
      </c>
      <c r="F19" s="14"/>
      <c r="G19" s="16" t="str">
        <f aca="false">IF(H19&lt;&gt;"",Q19-C19,"")</f>
        <v/>
      </c>
      <c r="H19" s="14"/>
      <c r="I19" s="14"/>
      <c r="J19" s="14"/>
      <c r="K19" s="14"/>
      <c r="L19" s="14"/>
      <c r="M19" s="14"/>
      <c r="N19" s="14" t="str">
        <f aca="false">IF(I19&lt;&gt;"",I19-H19,"")</f>
        <v/>
      </c>
      <c r="O19" s="14" t="str">
        <f aca="false">IF(J19&lt;&gt;"",K19-J19,"")</f>
        <v/>
      </c>
      <c r="P19" s="14" t="str">
        <f aca="false">IF(L19&lt;&gt;"",M19-L19,"")</f>
        <v/>
      </c>
      <c r="Q19" s="14" t="str">
        <f aca="false">IF(N19&lt;&gt;"",SUM(N19:P19),"")</f>
        <v/>
      </c>
    </row>
    <row r="20" customFormat="false" ht="13.8" hidden="false" customHeight="false" outlineLevel="0" collapsed="false">
      <c r="A20" s="21" t="n">
        <f aca="false">IF(G20&lt;&gt;"",A19+G20-D20,A19)</f>
        <v>0.406747685185187</v>
      </c>
      <c r="B20" s="22"/>
      <c r="C20" s="14" t="str">
        <f aca="false">IF(Q20&lt;&gt;"",Pause,"")</f>
        <v/>
      </c>
      <c r="D20" s="14" t="str">
        <f aca="false">IF(Q20&lt;&gt;"",1/3,"")</f>
        <v/>
      </c>
      <c r="F20" s="14"/>
      <c r="G20" s="16" t="str">
        <f aca="false">IF(H20&lt;&gt;"",Q20-C20,"")</f>
        <v/>
      </c>
      <c r="H20" s="14"/>
      <c r="I20" s="14"/>
      <c r="J20" s="14"/>
      <c r="K20" s="14"/>
      <c r="L20" s="14"/>
      <c r="M20" s="14"/>
      <c r="N20" s="14" t="str">
        <f aca="false">IF(I20&lt;&gt;"",I20-H20,"")</f>
        <v/>
      </c>
      <c r="O20" s="14" t="str">
        <f aca="false">IF(J20&lt;&gt;"",K20-J20,"")</f>
        <v/>
      </c>
      <c r="P20" s="14" t="str">
        <f aca="false">IF(L20&lt;&gt;"",M20-L20,"")</f>
        <v/>
      </c>
      <c r="Q20" s="14" t="str">
        <f aca="false">IF(N20&lt;&gt;"",SUM(N20:P20),"")</f>
        <v/>
      </c>
    </row>
    <row r="21" customFormat="false" ht="13.8" hidden="false" customHeight="false" outlineLevel="0" collapsed="false">
      <c r="A21" s="21" t="n">
        <f aca="false">IF(G21&lt;&gt;"",A20+G21-D21,A20)</f>
        <v>0.406747685185187</v>
      </c>
      <c r="B21" s="22"/>
      <c r="C21" s="14" t="str">
        <f aca="false">IF(Q21&lt;&gt;"",Pause,"")</f>
        <v/>
      </c>
      <c r="D21" s="14" t="str">
        <f aca="false">IF(Q21&lt;&gt;"",1/3,"")</f>
        <v/>
      </c>
      <c r="F21" s="14"/>
      <c r="G21" s="16" t="str">
        <f aca="false">IF(H21&lt;&gt;"",Q21-C21,"")</f>
        <v/>
      </c>
      <c r="H21" s="14"/>
      <c r="I21" s="14"/>
      <c r="J21" s="14"/>
      <c r="K21" s="14"/>
      <c r="L21" s="14"/>
      <c r="M21" s="14"/>
      <c r="N21" s="14" t="str">
        <f aca="false">IF(I21&lt;&gt;"",I21-H21,"")</f>
        <v/>
      </c>
      <c r="O21" s="14" t="str">
        <f aca="false">IF(J21&lt;&gt;"",K21-J21,"")</f>
        <v/>
      </c>
      <c r="P21" s="14"/>
      <c r="Q21" s="14" t="str">
        <f aca="false">IF(N21&lt;&gt;"",SUM(N21:P21),"")</f>
        <v/>
      </c>
    </row>
    <row r="22" customFormat="false" ht="13.8" hidden="false" customHeight="false" outlineLevel="0" collapsed="false">
      <c r="A22" s="21" t="n">
        <f aca="false">IF(G22&lt;&gt;"",A21+G22-D22,A21)</f>
        <v>0.406747685185187</v>
      </c>
      <c r="B22" s="22"/>
      <c r="C22" s="14" t="str">
        <f aca="false">IF(Q22&lt;&gt;"",Pause,"")</f>
        <v/>
      </c>
      <c r="D22" s="14" t="str">
        <f aca="false">IF(Q22&lt;&gt;"",1/3,"")</f>
        <v/>
      </c>
      <c r="F22" s="14"/>
      <c r="G22" s="16" t="str">
        <f aca="false">IF(H22&lt;&gt;"",Q22-C22,"")</f>
        <v/>
      </c>
      <c r="H22" s="14"/>
      <c r="I22" s="14"/>
      <c r="J22" s="14"/>
      <c r="K22" s="14"/>
      <c r="L22" s="14"/>
      <c r="M22" s="14"/>
      <c r="N22" s="14" t="str">
        <f aca="false">IF(I22&lt;&gt;"",I22-H22,"")</f>
        <v/>
      </c>
      <c r="O22" s="14" t="str">
        <f aca="false">IF(J22&lt;&gt;"",K22-J22,"")</f>
        <v/>
      </c>
      <c r="P22" s="14"/>
      <c r="Q22" s="14" t="str">
        <f aca="false">IF(N22&lt;&gt;"",SUM(N22:P22),"")</f>
        <v/>
      </c>
    </row>
    <row r="23" customFormat="false" ht="13.8" hidden="false" customHeight="false" outlineLevel="0" collapsed="false">
      <c r="A23" s="21" t="n">
        <f aca="false">IF(G23&lt;&gt;"",A22+G23-D23,A22)</f>
        <v>0.406747685185187</v>
      </c>
      <c r="B23" s="22"/>
      <c r="C23" s="14" t="str">
        <f aca="false">IF(Q23&lt;&gt;"",Pause,"")</f>
        <v/>
      </c>
      <c r="D23" s="14" t="str">
        <f aca="false">IF(Q23&lt;&gt;"",1/3,"")</f>
        <v/>
      </c>
      <c r="F23" s="14"/>
      <c r="G23" s="16" t="str">
        <f aca="false">IF(H23&lt;&gt;"",Q23-C23,"")</f>
        <v/>
      </c>
      <c r="H23" s="14"/>
      <c r="I23" s="14"/>
      <c r="J23" s="14"/>
      <c r="K23" s="14"/>
      <c r="L23" s="14"/>
      <c r="M23" s="14"/>
      <c r="N23" s="14" t="str">
        <f aca="false">IF(I23&lt;&gt;"",I23-H23,"")</f>
        <v/>
      </c>
      <c r="O23" s="14" t="str">
        <f aca="false">IF(J23&lt;&gt;"",K23-J23,"")</f>
        <v/>
      </c>
      <c r="P23" s="14" t="str">
        <f aca="false">IF(L23&lt;&gt;"",M23-L23,"")</f>
        <v/>
      </c>
      <c r="Q23" s="14" t="str">
        <f aca="false">IF(N23&lt;&gt;"",SUM(N23:P23),"")</f>
        <v/>
      </c>
    </row>
    <row r="24" customFormat="false" ht="13.8" hidden="false" customHeight="false" outlineLevel="0" collapsed="false">
      <c r="A24" s="21" t="n">
        <f aca="false">IF(G24&lt;&gt;"",A23+G24-D24,A23)</f>
        <v>0.406747685185187</v>
      </c>
      <c r="B24" s="22"/>
      <c r="C24" s="14" t="str">
        <f aca="false">IF(Q24&lt;&gt;"",Pause,"")</f>
        <v/>
      </c>
      <c r="D24" s="14" t="str">
        <f aca="false">IF(Q24&lt;&gt;"",1/3,"")</f>
        <v/>
      </c>
      <c r="F24" s="14"/>
      <c r="G24" s="16" t="str">
        <f aca="false">IF(H24&lt;&gt;"",Q24-C24,"")</f>
        <v/>
      </c>
      <c r="H24" s="14"/>
      <c r="I24" s="14"/>
      <c r="J24" s="14"/>
      <c r="K24" s="14"/>
      <c r="L24" s="14"/>
      <c r="M24" s="14"/>
      <c r="N24" s="14" t="str">
        <f aca="false">IF(I24&lt;&gt;"",I24-H24,"")</f>
        <v/>
      </c>
      <c r="O24" s="14" t="str">
        <f aca="false">IF(J24&lt;&gt;"",K24-J24,"")</f>
        <v/>
      </c>
      <c r="P24" s="14" t="str">
        <f aca="false">IF(L24&lt;&gt;"",M24-L24,"")</f>
        <v/>
      </c>
      <c r="Q24" s="14" t="str">
        <f aca="false">IF(N24&lt;&gt;"",SUM(N24:P24),"")</f>
        <v/>
      </c>
    </row>
    <row r="25" customFormat="false" ht="13.8" hidden="false" customHeight="false" outlineLevel="0" collapsed="false">
      <c r="A25" s="21" t="n">
        <f aca="false">IF(G25&lt;&gt;"",A24+G25-D25,A24)</f>
        <v>0.406747685185187</v>
      </c>
      <c r="B25" s="22"/>
      <c r="C25" s="14" t="str">
        <f aca="false">IF(Q25&lt;&gt;"",Pause,"")</f>
        <v/>
      </c>
      <c r="D25" s="14" t="str">
        <f aca="false">IF(Q25&lt;&gt;"",1/3,"")</f>
        <v/>
      </c>
      <c r="F25" s="14"/>
      <c r="G25" s="16" t="str">
        <f aca="false">IF(H25&lt;&gt;"",Q25-C25,"")</f>
        <v/>
      </c>
      <c r="H25" s="14"/>
      <c r="I25" s="14"/>
      <c r="J25" s="14"/>
      <c r="K25" s="14"/>
      <c r="L25" s="14"/>
      <c r="M25" s="14"/>
      <c r="N25" s="14" t="str">
        <f aca="false">IF(I25&lt;&gt;"",I25-H25,"")</f>
        <v/>
      </c>
      <c r="O25" s="14" t="str">
        <f aca="false">IF(J25&lt;&gt;"",K25-J25,"")</f>
        <v/>
      </c>
      <c r="P25" s="14"/>
      <c r="Q25" s="14" t="str">
        <f aca="false">IF(N25&lt;&gt;"",SUM(N25:P25),"")</f>
        <v/>
      </c>
    </row>
    <row r="26" customFormat="false" ht="13.8" hidden="false" customHeight="false" outlineLevel="0" collapsed="false">
      <c r="A26" s="21" t="n">
        <f aca="false">IF(G26&lt;&gt;"",A25+G26-D26,A25)</f>
        <v>0.406747685185187</v>
      </c>
      <c r="B26" s="22"/>
      <c r="C26" s="14" t="str">
        <f aca="false">IF(Q26&lt;&gt;"",Pause,"")</f>
        <v/>
      </c>
      <c r="D26" s="14" t="str">
        <f aca="false">IF(Q26&lt;&gt;"",1/3,"")</f>
        <v/>
      </c>
      <c r="F26" s="14"/>
      <c r="G26" s="16" t="str">
        <f aca="false">IF(H26&lt;&gt;"",Q26-C26,"")</f>
        <v/>
      </c>
      <c r="H26" s="14"/>
      <c r="I26" s="14"/>
      <c r="J26" s="14"/>
      <c r="K26" s="14"/>
      <c r="L26" s="14"/>
      <c r="M26" s="14"/>
      <c r="N26" s="14" t="str">
        <f aca="false">IF(I26&lt;&gt;"",I26-H26,"")</f>
        <v/>
      </c>
      <c r="O26" s="14" t="str">
        <f aca="false">IF(J26&lt;&gt;"",K26-J26,"")</f>
        <v/>
      </c>
      <c r="P26" s="14" t="str">
        <f aca="false">IF(L26&lt;&gt;"",M26-L26,"")</f>
        <v/>
      </c>
      <c r="Q26" s="14" t="str">
        <f aca="false">IF(N26&lt;&gt;"",SUM(N26:P26),"")</f>
        <v/>
      </c>
    </row>
    <row r="27" customFormat="false" ht="13.8" hidden="false" customHeight="false" outlineLevel="0" collapsed="false">
      <c r="A27" s="21" t="n">
        <f aca="false">IF(G27&lt;&gt;"",A26+G27-D27,A26)</f>
        <v>0.406747685185187</v>
      </c>
      <c r="B27" s="22"/>
      <c r="C27" s="14" t="str">
        <f aca="false">IF(Q27&lt;&gt;"",Pause,"")</f>
        <v/>
      </c>
      <c r="D27" s="14" t="str">
        <f aca="false">IF(Q27&lt;&gt;"",1/3,"")</f>
        <v/>
      </c>
      <c r="F27" s="14"/>
      <c r="G27" s="16" t="str">
        <f aca="false">IF(H27&lt;&gt;"",Q27-C27,"")</f>
        <v/>
      </c>
      <c r="H27" s="14"/>
      <c r="I27" s="14"/>
      <c r="J27" s="14"/>
      <c r="K27" s="14"/>
      <c r="L27" s="14"/>
      <c r="M27" s="14"/>
      <c r="N27" s="14" t="str">
        <f aca="false">IF(I27&lt;&gt;"",I27-H27,"")</f>
        <v/>
      </c>
      <c r="O27" s="14" t="str">
        <f aca="false">IF(J27&lt;&gt;"",K27-J27,"")</f>
        <v/>
      </c>
      <c r="P27" s="14" t="str">
        <f aca="false">IF(L27&lt;&gt;"",M27-L27,"")</f>
        <v/>
      </c>
      <c r="Q27" s="14" t="str">
        <f aca="false">IF(N27&lt;&gt;"",SUM(N27:P27),"")</f>
        <v/>
      </c>
    </row>
    <row r="28" customFormat="false" ht="13.8" hidden="false" customHeight="false" outlineLevel="0" collapsed="false">
      <c r="A28" s="21" t="n">
        <f aca="false">IF(G28&lt;&gt;"",A27+G28-D28,A27)</f>
        <v>0.406747685185187</v>
      </c>
      <c r="B28" s="22"/>
      <c r="C28" s="14" t="str">
        <f aca="false">IF(Q28&lt;&gt;"",Pause,"")</f>
        <v/>
      </c>
      <c r="D28" s="14" t="str">
        <f aca="false">IF(Q28&lt;&gt;"",1/3,"")</f>
        <v/>
      </c>
      <c r="F28" s="14"/>
      <c r="G28" s="16" t="str">
        <f aca="false">IF(H28&lt;&gt;"",Q28-C28,"")</f>
        <v/>
      </c>
      <c r="H28" s="14"/>
      <c r="I28" s="14"/>
      <c r="J28" s="14"/>
      <c r="K28" s="14"/>
      <c r="L28" s="14"/>
      <c r="M28" s="14"/>
      <c r="N28" s="14" t="str">
        <f aca="false">IF(I28&lt;&gt;"",I28-H28,"")</f>
        <v/>
      </c>
      <c r="O28" s="14" t="str">
        <f aca="false">IF(J28&lt;&gt;"",K28-J28,"")</f>
        <v/>
      </c>
      <c r="P28" s="14" t="str">
        <f aca="false">IF(L28&lt;&gt;"",M28-L28,"")</f>
        <v/>
      </c>
      <c r="Q28" s="14" t="str">
        <f aca="false">IF(N28&lt;&gt;"",SUM(N28:P28),"")</f>
        <v/>
      </c>
    </row>
    <row r="29" customFormat="false" ht="13.8" hidden="false" customHeight="false" outlineLevel="0" collapsed="false">
      <c r="A29" s="21" t="n">
        <f aca="false">IF(G29&lt;&gt;"",A28+G29-D29,A28)</f>
        <v>0.406747685185187</v>
      </c>
      <c r="B29" s="22"/>
      <c r="C29" s="14" t="str">
        <f aca="false">IF(Q29&lt;&gt;"",Pause,"")</f>
        <v/>
      </c>
      <c r="D29" s="14" t="str">
        <f aca="false">IF(Q29&lt;&gt;"",1/3,"")</f>
        <v/>
      </c>
      <c r="F29" s="14"/>
      <c r="G29" s="16" t="str">
        <f aca="false">IF(H29&lt;&gt;"",Q29-C29,"")</f>
        <v/>
      </c>
      <c r="H29" s="14"/>
      <c r="I29" s="14"/>
      <c r="J29" s="14"/>
      <c r="K29" s="14"/>
      <c r="L29" s="14"/>
      <c r="M29" s="14"/>
      <c r="N29" s="14" t="str">
        <f aca="false">IF(I29&lt;&gt;"",I29-H29,"")</f>
        <v/>
      </c>
      <c r="O29" s="14" t="str">
        <f aca="false">IF(J29&lt;&gt;"",K29-J29,"")</f>
        <v/>
      </c>
      <c r="P29" s="14" t="str">
        <f aca="false">IF(L29&lt;&gt;"",M29-L29,"")</f>
        <v/>
      </c>
      <c r="Q29" s="14" t="str">
        <f aca="false">IF(N29&lt;&gt;"",SUM(N29:P29),"")</f>
        <v/>
      </c>
    </row>
    <row r="30" customFormat="false" ht="13.8" hidden="false" customHeight="false" outlineLevel="0" collapsed="false">
      <c r="A30" s="21" t="n">
        <f aca="false">IF(G30&lt;&gt;"",A29+G30-D30,A29)</f>
        <v>0.406747685185187</v>
      </c>
      <c r="B30" s="22"/>
      <c r="C30" s="14" t="str">
        <f aca="false">IF(Q30&lt;&gt;"",Pause,"")</f>
        <v/>
      </c>
      <c r="D30" s="14" t="str">
        <f aca="false">IF(Q30&lt;&gt;"",1/3,"")</f>
        <v/>
      </c>
      <c r="F30" s="14"/>
      <c r="G30" s="16" t="str">
        <f aca="false">IF(H30&lt;&gt;"",Q30-C30,"")</f>
        <v/>
      </c>
      <c r="H30" s="14"/>
      <c r="I30" s="14"/>
      <c r="J30" s="14"/>
      <c r="K30" s="14"/>
      <c r="L30" s="14"/>
      <c r="M30" s="14"/>
      <c r="N30" s="14" t="str">
        <f aca="false">IF(I30&lt;&gt;"",I30-H30,"")</f>
        <v/>
      </c>
      <c r="O30" s="14" t="str">
        <f aca="false">IF(J30&lt;&gt;"",K30-J30,"")</f>
        <v/>
      </c>
      <c r="P30" s="14" t="str">
        <f aca="false">IF(L30&lt;&gt;"",M30-L30,"")</f>
        <v/>
      </c>
      <c r="Q30" s="14" t="str">
        <f aca="false">IF(N30&lt;&gt;"",SUM(N30:P30),"")</f>
        <v/>
      </c>
    </row>
    <row r="31" customFormat="false" ht="13.8" hidden="false" customHeight="false" outlineLevel="0" collapsed="false">
      <c r="A31" s="21" t="n">
        <f aca="false">IF(G31&lt;&gt;"",A30+G31-D31,A30)</f>
        <v>0.406747685185187</v>
      </c>
      <c r="B31" s="22"/>
      <c r="C31" s="14" t="str">
        <f aca="false">IF(Q31&lt;&gt;"",Pause,"")</f>
        <v/>
      </c>
      <c r="D31" s="14" t="str">
        <f aca="false">IF(Q31&lt;&gt;"",1/3,"")</f>
        <v/>
      </c>
      <c r="F31" s="14"/>
      <c r="G31" s="16" t="str">
        <f aca="false">IF(H31&lt;&gt;"",Q31-C31,"")</f>
        <v/>
      </c>
      <c r="H31" s="14"/>
      <c r="I31" s="14"/>
      <c r="J31" s="14"/>
      <c r="K31" s="14"/>
      <c r="L31" s="14"/>
      <c r="M31" s="14"/>
      <c r="N31" s="14" t="str">
        <f aca="false">IF(I31&lt;&gt;"",I31-H31,"")</f>
        <v/>
      </c>
      <c r="O31" s="14" t="str">
        <f aca="false">IF(J31&lt;&gt;"",K31-J31,"")</f>
        <v/>
      </c>
      <c r="P31" s="14" t="str">
        <f aca="false">IF(L31&lt;&gt;"",M31-L31,"")</f>
        <v/>
      </c>
      <c r="Q31" s="14" t="str">
        <f aca="false">IF(N31&lt;&gt;"",SUM(N31:P31),"")</f>
        <v/>
      </c>
    </row>
    <row r="32" customFormat="false" ht="13.8" hidden="false" customHeight="false" outlineLevel="0" collapsed="false">
      <c r="A32" s="21" t="n">
        <f aca="false">IF(G32&lt;&gt;"",A31+G32-D32,A31)</f>
        <v>0.406747685185187</v>
      </c>
      <c r="B32" s="22"/>
      <c r="C32" s="14" t="str">
        <f aca="false">IF(Q32&lt;&gt;"",Pause,"")</f>
        <v/>
      </c>
      <c r="D32" s="14" t="str">
        <f aca="false">IF(Q32&lt;&gt;"",1/3,"")</f>
        <v/>
      </c>
      <c r="F32" s="14"/>
      <c r="G32" s="16" t="str">
        <f aca="false">IF(H32&lt;&gt;"",Q32-C32,"")</f>
        <v/>
      </c>
      <c r="H32" s="14"/>
      <c r="I32" s="14"/>
      <c r="J32" s="14"/>
      <c r="K32" s="14"/>
      <c r="L32" s="14"/>
      <c r="M32" s="14"/>
      <c r="N32" s="14" t="str">
        <f aca="false">IF(I32&lt;&gt;"",I32-H32,"")</f>
        <v/>
      </c>
      <c r="O32" s="14" t="str">
        <f aca="false">IF(J32&lt;&gt;"",K32-J32,"")</f>
        <v/>
      </c>
      <c r="P32" s="14" t="str">
        <f aca="false">IF(L32&lt;&gt;"",M32-L32,"")</f>
        <v/>
      </c>
      <c r="Q32" s="14" t="str">
        <f aca="false">IF(N32&lt;&gt;"",SUM(N32:P32),"")</f>
        <v/>
      </c>
    </row>
    <row r="33" customFormat="false" ht="15" hidden="false" customHeight="false" outlineLevel="0" collapsed="false">
      <c r="A33" s="23" t="n">
        <f aca="false">A32-A2+IF(G2&lt;&gt;"",G2-D2,0)</f>
        <v>0</v>
      </c>
      <c r="B33" s="6"/>
      <c r="D33" s="24" t="n">
        <f aca="false">SUM(D2:D32)</f>
        <v>0</v>
      </c>
      <c r="E33" s="20" t="n">
        <f aca="false">SUM(E2:E32)</f>
        <v>0</v>
      </c>
      <c r="F33" s="24" t="n">
        <f aca="false">SUM(F2:F32)</f>
        <v>0</v>
      </c>
      <c r="G33" s="24" t="n">
        <f aca="false">'01'!G35+SUM(G2:G32)</f>
        <v>0</v>
      </c>
      <c r="H33" s="24" t="n">
        <f aca="false">E33+F33</f>
        <v>0</v>
      </c>
    </row>
    <row r="34" customFormat="false" ht="15" hidden="false" customHeight="false" outlineLevel="0" collapsed="false">
      <c r="A34" s="25" t="s">
        <v>21</v>
      </c>
      <c r="B34" s="6"/>
      <c r="D34" s="26" t="s">
        <v>45</v>
      </c>
      <c r="E34" s="27" t="s">
        <v>46</v>
      </c>
      <c r="F34" s="4" t="s">
        <v>25</v>
      </c>
      <c r="G34" s="25" t="s">
        <v>47</v>
      </c>
      <c r="H34" s="28" t="s">
        <v>48</v>
      </c>
    </row>
    <row r="35" customFormat="false" ht="14.25" hidden="false" customHeight="false" outlineLevel="0" collapsed="false">
      <c r="A35" s="6"/>
      <c r="B35" s="6"/>
      <c r="D35" s="3"/>
      <c r="G35" s="29" t="n">
        <f aca="false">G33-E33</f>
        <v>0</v>
      </c>
      <c r="H35" s="3"/>
    </row>
    <row r="36" customFormat="false" ht="14.25" hidden="false" customHeight="false" outlineLevel="0" collapsed="false">
      <c r="A36" s="6"/>
      <c r="B36" s="6"/>
      <c r="D36" s="29"/>
      <c r="E36" s="29"/>
    </row>
    <row r="38" customFormat="false" ht="15" hidden="false" customHeight="false" outlineLevel="0" collapsed="false">
      <c r="A38" s="30" t="s">
        <v>32</v>
      </c>
      <c r="D38" s="1" t="n">
        <f aca="false">0.5*COUNTIF(D2:D32,Conf!D$21)</f>
        <v>0</v>
      </c>
      <c r="G38" s="6"/>
      <c r="H38" s="1" t="n">
        <f aca="false">COUNTIF(H$2:H$32,Conf!H$18)</f>
        <v>0</v>
      </c>
      <c r="I38" s="31" t="n">
        <f aca="false">D38+H38+'01'!I38</f>
        <v>0</v>
      </c>
    </row>
  </sheetData>
  <conditionalFormatting sqref="B2:B32">
    <cfRule type="expression" priority="2" aboveAverage="0" equalAverage="0" bottom="0" percent="0" rank="0" text="" dxfId="17">
      <formula>OR(WEEKDAY(B2)=1,WEEKDAY(B2)=7)</formula>
    </cfRule>
  </conditionalFormatting>
  <conditionalFormatting sqref="H2:H32 J2:J32 L2:L32">
    <cfRule type="cellIs" priority="3" operator="between" aboveAverage="0" equalAverage="0" bottom="0" percent="0" rank="0" text="" dxfId="18">
      <formula>Sekunde</formula>
      <formula>Regelarbeitszeit_start</formula>
    </cfRule>
    <cfRule type="cellIs" priority="4" operator="between" aboveAverage="0" equalAverage="0" bottom="0" percent="0" rank="0" text="" dxfId="19">
      <formula>Regelarbeitszeit_ende</formula>
      <formula>Tag</formula>
    </cfRule>
  </conditionalFormatting>
  <conditionalFormatting sqref="I2:I32 K2:K32 M2:M32">
    <cfRule type="cellIs" priority="5" operator="between" aboveAverage="0" equalAverage="0" bottom="0" percent="0" rank="0" text="" dxfId="20">
      <formula>Regelarbeitszeit_ende</formula>
      <formula>Tag</formula>
    </cfRule>
    <cfRule type="cellIs" priority="6" operator="between" aboveAverage="0" equalAverage="0" bottom="0" percent="0" rank="0" text="" dxfId="21">
      <formula>Sekunde</formula>
      <formula>Regelarbeitszeit_start</formula>
    </cfRule>
  </conditionalFormatting>
  <conditionalFormatting sqref="E2:E32">
    <cfRule type="cellIs" priority="7" operator="lessThan" aboveAverage="0" equalAverage="0" bottom="0" percent="0" rank="0" text="" dxfId="22">
      <formula>0.1</formula>
    </cfRule>
    <cfRule type="expression" priority="8" aboveAverage="0" equalAverage="0" bottom="0" percent="0" rank="0" text="" dxfId="23">
      <formula>($E2+$F2)&lt;($D2)</formula>
    </cfRule>
  </conditionalFormatting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38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D35" activeCellId="1" sqref="B1 D35"/>
    </sheetView>
  </sheetViews>
  <sheetFormatPr defaultColWidth="10.50390625" defaultRowHeight="14.25" zeroHeight="false" outlineLevelRow="0" outlineLevelCol="0"/>
  <cols>
    <col collapsed="false" customWidth="true" hidden="false" outlineLevel="0" max="2" min="2" style="1" width="11.62"/>
    <col collapsed="false" customWidth="false" hidden="false" outlineLevel="0" max="5" min="5" style="3" width="10.5"/>
  </cols>
  <sheetData>
    <row r="1" customFormat="false" ht="15" hidden="false" customHeight="false" outlineLevel="0" collapsed="false">
      <c r="A1" s="11" t="s">
        <v>21</v>
      </c>
      <c r="B1" s="11" t="s">
        <v>20</v>
      </c>
      <c r="C1" s="4" t="s">
        <v>22</v>
      </c>
      <c r="D1" s="4" t="s">
        <v>23</v>
      </c>
      <c r="E1" s="20" t="s">
        <v>24</v>
      </c>
      <c r="F1" s="4" t="s">
        <v>25</v>
      </c>
      <c r="G1" s="11" t="s">
        <v>26</v>
      </c>
      <c r="H1" s="4" t="s">
        <v>27</v>
      </c>
      <c r="I1" s="4" t="s">
        <v>28</v>
      </c>
      <c r="J1" s="4" t="s">
        <v>29</v>
      </c>
      <c r="K1" s="4" t="s">
        <v>39</v>
      </c>
      <c r="L1" s="4" t="s">
        <v>40</v>
      </c>
      <c r="M1" s="4" t="s">
        <v>41</v>
      </c>
      <c r="N1" s="11" t="s">
        <v>42</v>
      </c>
      <c r="O1" s="11" t="s">
        <v>43</v>
      </c>
      <c r="P1" s="11" t="s">
        <v>44</v>
      </c>
      <c r="Q1" s="4" t="s">
        <v>11</v>
      </c>
    </row>
    <row r="2" customFormat="false" ht="14.15" hidden="false" customHeight="false" outlineLevel="0" collapsed="false">
      <c r="A2" s="21" t="n">
        <f aca="false">IF(G2&lt;&gt;"",G2-D2+'02'!A32,'02'!A32)</f>
        <v>0.406747685185187</v>
      </c>
      <c r="B2" s="22"/>
      <c r="C2" s="14" t="str">
        <f aca="false">IF(Q2&lt;&gt;"",Pause,"")</f>
        <v/>
      </c>
      <c r="D2" s="14" t="str">
        <f aca="false">IF(Q2&lt;&gt;"",1/3,"")</f>
        <v/>
      </c>
      <c r="F2" s="14"/>
      <c r="G2" s="16" t="str">
        <f aca="false">IF(H2&lt;&gt;"",Q2-C2,"")</f>
        <v/>
      </c>
      <c r="H2" s="14"/>
      <c r="I2" s="14"/>
      <c r="J2" s="14"/>
      <c r="K2" s="14"/>
      <c r="L2" s="14"/>
      <c r="M2" s="14"/>
      <c r="N2" s="14" t="str">
        <f aca="false">IF(I2&lt;&gt;"",I2-H2,"")</f>
        <v/>
      </c>
      <c r="O2" s="14" t="str">
        <f aca="false">IF(J2&lt;&gt;"",K2-J2,"")</f>
        <v/>
      </c>
      <c r="P2" s="14" t="str">
        <f aca="false">IF(L2&lt;&gt;"",M2-L2,"")</f>
        <v/>
      </c>
      <c r="Q2" s="14" t="str">
        <f aca="false">IF(N2&lt;&gt;"",SUM(N2:P2),"")</f>
        <v/>
      </c>
    </row>
    <row r="3" customFormat="false" ht="14.15" hidden="false" customHeight="false" outlineLevel="0" collapsed="false">
      <c r="A3" s="21" t="n">
        <f aca="false">IF(G3&lt;&gt;"",A2+G3-D3,A2)</f>
        <v>0.406747685185187</v>
      </c>
      <c r="B3" s="22"/>
      <c r="C3" s="14" t="str">
        <f aca="false">IF(Q3&lt;&gt;"",Pause,"")</f>
        <v/>
      </c>
      <c r="D3" s="14" t="str">
        <f aca="false">IF(Q3&lt;&gt;"",1/3,"")</f>
        <v/>
      </c>
      <c r="F3" s="14"/>
      <c r="G3" s="16" t="str">
        <f aca="false">IF(H3&lt;&gt;"",Q3-C3,"")</f>
        <v/>
      </c>
      <c r="H3" s="14"/>
      <c r="I3" s="14"/>
      <c r="J3" s="14"/>
      <c r="K3" s="14"/>
      <c r="L3" s="14"/>
      <c r="M3" s="14"/>
      <c r="N3" s="14" t="str">
        <f aca="false">IF(I3&lt;&gt;"",I3-H3,"")</f>
        <v/>
      </c>
      <c r="O3" s="14" t="str">
        <f aca="false">IF(J3&lt;&gt;"",K3-J3,"")</f>
        <v/>
      </c>
      <c r="P3" s="14" t="str">
        <f aca="false">IF(L3&lt;&gt;"",M3-L3,"")</f>
        <v/>
      </c>
      <c r="Q3" s="14" t="str">
        <f aca="false">IF(N3&lt;&gt;"",SUM(N3:P3),"")</f>
        <v/>
      </c>
    </row>
    <row r="4" customFormat="false" ht="14.15" hidden="false" customHeight="false" outlineLevel="0" collapsed="false">
      <c r="A4" s="21" t="n">
        <f aca="false">IF(G4&lt;&gt;"",A3+G4-D4,A3)</f>
        <v>0.406747685185187</v>
      </c>
      <c r="B4" s="22"/>
      <c r="C4" s="14" t="str">
        <f aca="false">IF(Q4&lt;&gt;"",Pause,"")</f>
        <v/>
      </c>
      <c r="D4" s="14" t="str">
        <f aca="false">IF(Q4&lt;&gt;"",1/3,"")</f>
        <v/>
      </c>
      <c r="F4" s="14"/>
      <c r="G4" s="16" t="str">
        <f aca="false">IF(H4&lt;&gt;"",Q4-C4,"")</f>
        <v/>
      </c>
      <c r="H4" s="14"/>
      <c r="I4" s="14"/>
      <c r="J4" s="14"/>
      <c r="K4" s="14"/>
      <c r="L4" s="14"/>
      <c r="M4" s="14"/>
      <c r="N4" s="14" t="str">
        <f aca="false">IF(I4&lt;&gt;"",I4-H4,"")</f>
        <v/>
      </c>
      <c r="O4" s="14" t="str">
        <f aca="false">IF(J4&lt;&gt;"",K4-J4,"")</f>
        <v/>
      </c>
      <c r="P4" s="14" t="str">
        <f aca="false">IF(L4&lt;&gt;"",M4-L4,"")</f>
        <v/>
      </c>
      <c r="Q4" s="14" t="str">
        <f aca="false">IF(N4&lt;&gt;"",SUM(N4:P4),"")</f>
        <v/>
      </c>
    </row>
    <row r="5" customFormat="false" ht="14.15" hidden="false" customHeight="false" outlineLevel="0" collapsed="false">
      <c r="A5" s="21" t="n">
        <f aca="false">IF(G5&lt;&gt;"",A4+G5-D5,A4)</f>
        <v>0.406747685185187</v>
      </c>
      <c r="B5" s="22"/>
      <c r="C5" s="14" t="str">
        <f aca="false">IF(Q5&lt;&gt;"",Pause,"")</f>
        <v/>
      </c>
      <c r="D5" s="14" t="str">
        <f aca="false">IF(Q5&lt;&gt;"",1/3,"")</f>
        <v/>
      </c>
      <c r="F5" s="14"/>
      <c r="G5" s="16" t="str">
        <f aca="false">IF(H5&lt;&gt;"",Q5-C5,"")</f>
        <v/>
      </c>
      <c r="H5" s="14"/>
      <c r="I5" s="14"/>
      <c r="J5" s="14"/>
      <c r="K5" s="14"/>
      <c r="L5" s="14"/>
      <c r="M5" s="14"/>
      <c r="N5" s="14" t="str">
        <f aca="false">IF(I5&lt;&gt;"",I5-H5,"")</f>
        <v/>
      </c>
      <c r="O5" s="14" t="str">
        <f aca="false">IF(J5&lt;&gt;"",K5-J5,"")</f>
        <v/>
      </c>
      <c r="P5" s="14" t="str">
        <f aca="false">IF(L5&lt;&gt;"",M5-L5,"")</f>
        <v/>
      </c>
      <c r="Q5" s="14" t="str">
        <f aca="false">IF(N5&lt;&gt;"",SUM(N5:P5),"")</f>
        <v/>
      </c>
    </row>
    <row r="6" customFormat="false" ht="13.8" hidden="false" customHeight="false" outlineLevel="0" collapsed="false">
      <c r="A6" s="21" t="n">
        <f aca="false">IF(G6&lt;&gt;"",A5+G6-D6,A5)</f>
        <v>0.406747685185187</v>
      </c>
      <c r="B6" s="22"/>
      <c r="C6" s="14" t="str">
        <f aca="false">IF(Q6&lt;&gt;"",Pause,"")</f>
        <v/>
      </c>
      <c r="D6" s="14" t="str">
        <f aca="false">IF(Q6&lt;&gt;"",1/3,"")</f>
        <v/>
      </c>
      <c r="F6" s="14"/>
      <c r="G6" s="16" t="str">
        <f aca="false">IF(H6&lt;&gt;"",Q6-C6,"")</f>
        <v/>
      </c>
      <c r="H6" s="14"/>
      <c r="I6" s="14"/>
      <c r="J6" s="14"/>
      <c r="K6" s="14"/>
      <c r="L6" s="14"/>
      <c r="M6" s="14"/>
      <c r="N6" s="14" t="str">
        <f aca="false">IF(I6&lt;&gt;"",I6-H6,"")</f>
        <v/>
      </c>
      <c r="O6" s="14" t="str">
        <f aca="false">IF(J6&lt;&gt;"",K6-J6,"")</f>
        <v/>
      </c>
      <c r="P6" s="14" t="str">
        <f aca="false">IF(L6&lt;&gt;"",M6-L6,"")</f>
        <v/>
      </c>
      <c r="Q6" s="14" t="str">
        <f aca="false">IF(N6&lt;&gt;"",SUM(N6:P6),"")</f>
        <v/>
      </c>
    </row>
    <row r="7" customFormat="false" ht="13.8" hidden="false" customHeight="false" outlineLevel="0" collapsed="false">
      <c r="A7" s="21" t="n">
        <f aca="false">IF(G7&lt;&gt;"",A6+G7-D7,A6)</f>
        <v>0.406747685185187</v>
      </c>
      <c r="B7" s="22"/>
      <c r="C7" s="14" t="str">
        <f aca="false">IF(Q7&lt;&gt;"",Pause,"")</f>
        <v/>
      </c>
      <c r="D7" s="14" t="str">
        <f aca="false">IF(Q7&lt;&gt;"",1/3,"")</f>
        <v/>
      </c>
      <c r="F7" s="14"/>
      <c r="G7" s="16" t="str">
        <f aca="false">IF(H7&lt;&gt;"",Q7-C7,"")</f>
        <v/>
      </c>
      <c r="H7" s="14"/>
      <c r="I7" s="14"/>
      <c r="J7" s="14"/>
      <c r="K7" s="14"/>
      <c r="L7" s="14"/>
      <c r="M7" s="14"/>
      <c r="N7" s="14" t="str">
        <f aca="false">IF(I7&lt;&gt;"",I7-H7,"")</f>
        <v/>
      </c>
      <c r="O7" s="14" t="str">
        <f aca="false">IF(J7&lt;&gt;"",K7-J7,"")</f>
        <v/>
      </c>
      <c r="P7" s="14" t="str">
        <f aca="false">IF(L7&lt;&gt;"",M7-L7,"")</f>
        <v/>
      </c>
      <c r="Q7" s="14" t="str">
        <f aca="false">IF(N7&lt;&gt;"",SUM(N7:P7),"")</f>
        <v/>
      </c>
    </row>
    <row r="8" customFormat="false" ht="14.15" hidden="false" customHeight="false" outlineLevel="0" collapsed="false">
      <c r="A8" s="21" t="n">
        <f aca="false">IF(G8&lt;&gt;"",A7+G8-D8,A7)</f>
        <v>0.406747685185187</v>
      </c>
      <c r="B8" s="22"/>
      <c r="C8" s="14" t="str">
        <f aca="false">IF(Q8&lt;&gt;"",Pause,"")</f>
        <v/>
      </c>
      <c r="D8" s="14" t="str">
        <f aca="false">IF(Q8&lt;&gt;"",1/3,"")</f>
        <v/>
      </c>
      <c r="F8" s="14"/>
      <c r="G8" s="16" t="str">
        <f aca="false">IF(H8&lt;&gt;"",Q8-C8,"")</f>
        <v/>
      </c>
      <c r="H8" s="14"/>
      <c r="I8" s="14"/>
      <c r="J8" s="14"/>
      <c r="K8" s="14"/>
      <c r="L8" s="14"/>
      <c r="M8" s="14"/>
      <c r="N8" s="14" t="str">
        <f aca="false">IF(I8&lt;&gt;"",I8-H8,"")</f>
        <v/>
      </c>
      <c r="O8" s="14" t="str">
        <f aca="false">IF(J8&lt;&gt;"",K8-J8,"")</f>
        <v/>
      </c>
      <c r="P8" s="14" t="str">
        <f aca="false">IF(L8&lt;&gt;"",M8-L8,"")</f>
        <v/>
      </c>
      <c r="Q8" s="14" t="str">
        <f aca="false">IF(N8&lt;&gt;"",SUM(N8:P8),"")</f>
        <v/>
      </c>
    </row>
    <row r="9" customFormat="false" ht="14.15" hidden="false" customHeight="false" outlineLevel="0" collapsed="false">
      <c r="A9" s="21" t="n">
        <f aca="false">IF(G9&lt;&gt;"",A8+G9-D9,A8)</f>
        <v>0.406747685185187</v>
      </c>
      <c r="B9" s="22"/>
      <c r="C9" s="14" t="str">
        <f aca="false">IF(Q9&lt;&gt;"",Pause,"")</f>
        <v/>
      </c>
      <c r="D9" s="14" t="str">
        <f aca="false">IF(Q9&lt;&gt;"",1/3,"")</f>
        <v/>
      </c>
      <c r="F9" s="14"/>
      <c r="G9" s="16" t="str">
        <f aca="false">IF(H9&lt;&gt;"",Q9-C9,"")</f>
        <v/>
      </c>
      <c r="H9" s="14"/>
      <c r="I9" s="14"/>
      <c r="J9" s="14"/>
      <c r="K9" s="14"/>
      <c r="L9" s="14"/>
      <c r="M9" s="14"/>
      <c r="N9" s="14" t="str">
        <f aca="false">IF(I9&lt;&gt;"",I9-H9,"")</f>
        <v/>
      </c>
      <c r="O9" s="14" t="str">
        <f aca="false">IF(J9&lt;&gt;"",K9-J9,"")</f>
        <v/>
      </c>
      <c r="P9" s="14" t="str">
        <f aca="false">IF(L9&lt;&gt;"",M9-L9,"")</f>
        <v/>
      </c>
      <c r="Q9" s="14" t="str">
        <f aca="false">IF(N9&lt;&gt;"",SUM(N9:P9),"")</f>
        <v/>
      </c>
    </row>
    <row r="10" customFormat="false" ht="14.15" hidden="false" customHeight="false" outlineLevel="0" collapsed="false">
      <c r="A10" s="21" t="n">
        <f aca="false">IF(G10&lt;&gt;"",A9+G10-D10,A9)</f>
        <v>0.406747685185187</v>
      </c>
      <c r="B10" s="22"/>
      <c r="C10" s="14" t="str">
        <f aca="false">IF(Q10&lt;&gt;"",Pause,"")</f>
        <v/>
      </c>
      <c r="D10" s="14" t="str">
        <f aca="false">IF(Q10&lt;&gt;"",1/3,"")</f>
        <v/>
      </c>
      <c r="F10" s="14"/>
      <c r="G10" s="16" t="str">
        <f aca="false">IF(H10&lt;&gt;"",Q10-C10,"")</f>
        <v/>
      </c>
      <c r="H10" s="14"/>
      <c r="I10" s="14"/>
      <c r="J10" s="14"/>
      <c r="K10" s="14"/>
      <c r="L10" s="14"/>
      <c r="M10" s="14"/>
      <c r="N10" s="14" t="str">
        <f aca="false">IF(I10&lt;&gt;"",I10-H10,"")</f>
        <v/>
      </c>
      <c r="O10" s="14" t="str">
        <f aca="false">IF(J10&lt;&gt;"",K10-J10,"")</f>
        <v/>
      </c>
      <c r="P10" s="14" t="str">
        <f aca="false">IF(L10&lt;&gt;"",M10-L10,"")</f>
        <v/>
      </c>
      <c r="Q10" s="14" t="str">
        <f aca="false">IF(N10&lt;&gt;"",SUM(N10:P10),"")</f>
        <v/>
      </c>
    </row>
    <row r="11" customFormat="false" ht="14.15" hidden="false" customHeight="false" outlineLevel="0" collapsed="false">
      <c r="A11" s="21" t="n">
        <f aca="false">IF(G11&lt;&gt;"",A10+G11-D11,A10)</f>
        <v>0.406747685185187</v>
      </c>
      <c r="B11" s="22"/>
      <c r="C11" s="14" t="str">
        <f aca="false">IF(Q11&lt;&gt;"",Pause,"")</f>
        <v/>
      </c>
      <c r="D11" s="14" t="str">
        <f aca="false">IF(Q11&lt;&gt;"",1/3,"")</f>
        <v/>
      </c>
      <c r="F11" s="14"/>
      <c r="G11" s="16" t="str">
        <f aca="false">IF(H11&lt;&gt;"",Q11-C11,"")</f>
        <v/>
      </c>
      <c r="H11" s="14"/>
      <c r="I11" s="14"/>
      <c r="J11" s="14"/>
      <c r="K11" s="14"/>
      <c r="L11" s="14"/>
      <c r="M11" s="14"/>
      <c r="N11" s="14" t="str">
        <f aca="false">IF(I11&lt;&gt;"",I11-H11,"")</f>
        <v/>
      </c>
      <c r="O11" s="14" t="str">
        <f aca="false">IF(J11&lt;&gt;"",K11-J11,"")</f>
        <v/>
      </c>
      <c r="P11" s="14" t="str">
        <f aca="false">IF(L11&lt;&gt;"",M11-L11,"")</f>
        <v/>
      </c>
      <c r="Q11" s="14" t="str">
        <f aca="false">IF(N11&lt;&gt;"",SUM(N11:P11),"")</f>
        <v/>
      </c>
    </row>
    <row r="12" customFormat="false" ht="14.15" hidden="false" customHeight="false" outlineLevel="0" collapsed="false">
      <c r="A12" s="21" t="n">
        <f aca="false">IF(G12&lt;&gt;"",A11+G12-D12,A11)</f>
        <v>0.406747685185187</v>
      </c>
      <c r="B12" s="22"/>
      <c r="C12" s="14" t="str">
        <f aca="false">IF(Q12&lt;&gt;"",Pause,"")</f>
        <v/>
      </c>
      <c r="D12" s="14" t="str">
        <f aca="false">IF(Q12&lt;&gt;"",1/3,"")</f>
        <v/>
      </c>
      <c r="F12" s="14"/>
      <c r="G12" s="16" t="str">
        <f aca="false">IF(H12&lt;&gt;"",Q12-C12,"")</f>
        <v/>
      </c>
      <c r="H12" s="14"/>
      <c r="I12" s="14"/>
      <c r="J12" s="14"/>
      <c r="K12" s="14"/>
      <c r="L12" s="14"/>
      <c r="M12" s="14"/>
      <c r="N12" s="14" t="str">
        <f aca="false">IF(I12&lt;&gt;"",I12-H12,"")</f>
        <v/>
      </c>
      <c r="O12" s="14" t="str">
        <f aca="false">IF(J12&lt;&gt;"",K12-J12,"")</f>
        <v/>
      </c>
      <c r="P12" s="14" t="str">
        <f aca="false">IF(L12&lt;&gt;"",M12-L12,"")</f>
        <v/>
      </c>
      <c r="Q12" s="14" t="str">
        <f aca="false">IF(N12&lt;&gt;"",SUM(N12:P12),"")</f>
        <v/>
      </c>
    </row>
    <row r="13" customFormat="false" ht="13.8" hidden="false" customHeight="false" outlineLevel="0" collapsed="false">
      <c r="A13" s="21" t="n">
        <f aca="false">IF(G13&lt;&gt;"",A12+G13-D13,A12)</f>
        <v>0.406747685185187</v>
      </c>
      <c r="B13" s="22"/>
      <c r="C13" s="14" t="str">
        <f aca="false">IF(Q13&lt;&gt;"",Pause,"")</f>
        <v/>
      </c>
      <c r="D13" s="14" t="str">
        <f aca="false">IF(Q13&lt;&gt;"",1/3,"")</f>
        <v/>
      </c>
      <c r="F13" s="14"/>
      <c r="G13" s="16" t="str">
        <f aca="false">IF(H13&lt;&gt;"",Q13-C13,"")</f>
        <v/>
      </c>
      <c r="H13" s="14"/>
      <c r="I13" s="14"/>
      <c r="J13" s="14"/>
      <c r="K13" s="14"/>
      <c r="L13" s="14"/>
      <c r="M13" s="14"/>
      <c r="N13" s="14" t="str">
        <f aca="false">IF(I13&lt;&gt;"",I13-H13,"")</f>
        <v/>
      </c>
      <c r="O13" s="14" t="str">
        <f aca="false">IF(J13&lt;&gt;"",K13-J13,"")</f>
        <v/>
      </c>
      <c r="P13" s="14" t="str">
        <f aca="false">IF(L13&lt;&gt;"",M13-L13,"")</f>
        <v/>
      </c>
      <c r="Q13" s="14" t="str">
        <f aca="false">IF(N13&lt;&gt;"",SUM(N13:P13),"")</f>
        <v/>
      </c>
    </row>
    <row r="14" customFormat="false" ht="13.8" hidden="false" customHeight="false" outlineLevel="0" collapsed="false">
      <c r="A14" s="21" t="n">
        <f aca="false">IF(G14&lt;&gt;"",A13+G14-D14,A13)</f>
        <v>0.406747685185187</v>
      </c>
      <c r="B14" s="22"/>
      <c r="C14" s="14" t="str">
        <f aca="false">IF(Q14&lt;&gt;"",Pause,"")</f>
        <v/>
      </c>
      <c r="D14" s="14" t="str">
        <f aca="false">IF(Q14&lt;&gt;"",1/3,"")</f>
        <v/>
      </c>
      <c r="F14" s="14"/>
      <c r="G14" s="16" t="str">
        <f aca="false">IF(H14&lt;&gt;"",Q14-C14,"")</f>
        <v/>
      </c>
      <c r="H14" s="14"/>
      <c r="I14" s="14"/>
      <c r="J14" s="14"/>
      <c r="K14" s="14"/>
      <c r="L14" s="14"/>
      <c r="M14" s="14"/>
      <c r="N14" s="14" t="str">
        <f aca="false">IF(I14&lt;&gt;"",I14-H14,"")</f>
        <v/>
      </c>
      <c r="O14" s="14" t="str">
        <f aca="false">IF(J14&lt;&gt;"",K14-J14,"")</f>
        <v/>
      </c>
      <c r="P14" s="14" t="str">
        <f aca="false">IF(L14&lt;&gt;"",M14-L14,"")</f>
        <v/>
      </c>
      <c r="Q14" s="14" t="str">
        <f aca="false">IF(N14&lt;&gt;"",SUM(N14:P14),"")</f>
        <v/>
      </c>
    </row>
    <row r="15" customFormat="false" ht="14.15" hidden="false" customHeight="false" outlineLevel="0" collapsed="false">
      <c r="A15" s="21" t="n">
        <f aca="false">IF(G15&lt;&gt;"",A14+G15-D15,A14)</f>
        <v>0.406747685185187</v>
      </c>
      <c r="B15" s="22"/>
      <c r="C15" s="14" t="str">
        <f aca="false">IF(Q15&lt;&gt;"",Pause,"")</f>
        <v/>
      </c>
      <c r="D15" s="14" t="str">
        <f aca="false">IF(Q15&lt;&gt;"",1/3,"")</f>
        <v/>
      </c>
      <c r="F15" s="14"/>
      <c r="G15" s="16" t="str">
        <f aca="false">IF(H15&lt;&gt;"",Q15-C15,"")</f>
        <v/>
      </c>
      <c r="H15" s="14"/>
      <c r="I15" s="14"/>
      <c r="J15" s="14"/>
      <c r="K15" s="14"/>
      <c r="L15" s="14"/>
      <c r="M15" s="14"/>
      <c r="N15" s="14" t="str">
        <f aca="false">IF(I15&lt;&gt;"",I15-H15,"")</f>
        <v/>
      </c>
      <c r="O15" s="14" t="str">
        <f aca="false">IF(J15&lt;&gt;"",K15-J15,"")</f>
        <v/>
      </c>
      <c r="P15" s="14" t="str">
        <f aca="false">IF(L15&lt;&gt;"",M15-L15,"")</f>
        <v/>
      </c>
      <c r="Q15" s="14" t="str">
        <f aca="false">IF(N15&lt;&gt;"",SUM(N15:P15),"")</f>
        <v/>
      </c>
    </row>
    <row r="16" customFormat="false" ht="14.15" hidden="false" customHeight="false" outlineLevel="0" collapsed="false">
      <c r="A16" s="21" t="n">
        <f aca="false">IF(G16&lt;&gt;"",A15+G16-D16,A15)</f>
        <v>0.406747685185187</v>
      </c>
      <c r="B16" s="22"/>
      <c r="C16" s="14" t="str">
        <f aca="false">IF(Q16&lt;&gt;"",Pause,"")</f>
        <v/>
      </c>
      <c r="D16" s="14" t="str">
        <f aca="false">IF(Q16&lt;&gt;"",1/3,"")</f>
        <v/>
      </c>
      <c r="F16" s="14"/>
      <c r="G16" s="16" t="str">
        <f aca="false">IF(H16&lt;&gt;"",Q16-C16,"")</f>
        <v/>
      </c>
      <c r="H16" s="14"/>
      <c r="I16" s="14"/>
      <c r="J16" s="14"/>
      <c r="K16" s="14"/>
      <c r="L16" s="14"/>
      <c r="M16" s="14"/>
      <c r="N16" s="14" t="str">
        <f aca="false">IF(I16&lt;&gt;"",I16-H16,"")</f>
        <v/>
      </c>
      <c r="O16" s="14" t="str">
        <f aca="false">IF(J16&lt;&gt;"",K16-J16,"")</f>
        <v/>
      </c>
      <c r="P16" s="14" t="str">
        <f aca="false">IF(L16&lt;&gt;"",M16-L16,"")</f>
        <v/>
      </c>
      <c r="Q16" s="14" t="str">
        <f aca="false">IF(N16&lt;&gt;"",SUM(N16:P16),"")</f>
        <v/>
      </c>
    </row>
    <row r="17" customFormat="false" ht="14.15" hidden="false" customHeight="false" outlineLevel="0" collapsed="false">
      <c r="A17" s="21" t="n">
        <f aca="false">IF(G17&lt;&gt;"",A16+G17-D17,A16)</f>
        <v>0.406747685185187</v>
      </c>
      <c r="B17" s="22"/>
      <c r="C17" s="14" t="str">
        <f aca="false">IF(Q17&lt;&gt;"",Pause,"")</f>
        <v/>
      </c>
      <c r="D17" s="14" t="str">
        <f aca="false">IF(Q17&lt;&gt;"",1/3,"")</f>
        <v/>
      </c>
      <c r="F17" s="14"/>
      <c r="G17" s="16" t="str">
        <f aca="false">IF(H17&lt;&gt;"",Q17-C17,"")</f>
        <v/>
      </c>
      <c r="H17" s="14"/>
      <c r="I17" s="14"/>
      <c r="J17" s="14"/>
      <c r="K17" s="14"/>
      <c r="L17" s="14"/>
      <c r="M17" s="14"/>
      <c r="N17" s="14" t="str">
        <f aca="false">IF(I17&lt;&gt;"",I17-H17,"")</f>
        <v/>
      </c>
      <c r="O17" s="14" t="str">
        <f aca="false">IF(J17&lt;&gt;"",K17-J17,"")</f>
        <v/>
      </c>
      <c r="P17" s="14" t="str">
        <f aca="false">IF(L17&lt;&gt;"",M17-L17,"")</f>
        <v/>
      </c>
      <c r="Q17" s="14" t="str">
        <f aca="false">IF(N17&lt;&gt;"",SUM(N17:P17),"")</f>
        <v/>
      </c>
    </row>
    <row r="18" customFormat="false" ht="14.15" hidden="false" customHeight="false" outlineLevel="0" collapsed="false">
      <c r="A18" s="21" t="n">
        <f aca="false">IF(G18&lt;&gt;"",A17+G18-D18,A17)</f>
        <v>0.406747685185187</v>
      </c>
      <c r="B18" s="22"/>
      <c r="C18" s="14" t="str">
        <f aca="false">IF(Q18&lt;&gt;"",Pause,"")</f>
        <v/>
      </c>
      <c r="D18" s="14" t="str">
        <f aca="false">IF(Q18&lt;&gt;"",1/3,"")</f>
        <v/>
      </c>
      <c r="F18" s="14"/>
      <c r="G18" s="16" t="str">
        <f aca="false">IF(H18&lt;&gt;"",Q18-C18,"")</f>
        <v/>
      </c>
      <c r="H18" s="14"/>
      <c r="I18" s="14"/>
      <c r="J18" s="14"/>
      <c r="K18" s="14"/>
      <c r="L18" s="14"/>
      <c r="M18" s="14"/>
      <c r="N18" s="14" t="str">
        <f aca="false">IF(I18&lt;&gt;"",I18-H18,"")</f>
        <v/>
      </c>
      <c r="O18" s="14" t="str">
        <f aca="false">IF(J18&lt;&gt;"",K18-J18,"")</f>
        <v/>
      </c>
      <c r="P18" s="14" t="str">
        <f aca="false">IF(L18&lt;&gt;"",M18-L18,"")</f>
        <v/>
      </c>
      <c r="Q18" s="14" t="str">
        <f aca="false">IF(N18&lt;&gt;"",SUM(N18:P18),"")</f>
        <v/>
      </c>
    </row>
    <row r="19" customFormat="false" ht="14.15" hidden="false" customHeight="false" outlineLevel="0" collapsed="false">
      <c r="A19" s="21" t="n">
        <f aca="false">IF(G19&lt;&gt;"",A18+G19-D19,A18)</f>
        <v>0.406747685185187</v>
      </c>
      <c r="B19" s="22"/>
      <c r="C19" s="14" t="str">
        <f aca="false">IF(Q19&lt;&gt;"",Pause,"")</f>
        <v/>
      </c>
      <c r="D19" s="14" t="str">
        <f aca="false">IF(Q19&lt;&gt;"",1/3,"")</f>
        <v/>
      </c>
      <c r="F19" s="14"/>
      <c r="G19" s="16" t="str">
        <f aca="false">IF(H19&lt;&gt;"",Q19-C19,"")</f>
        <v/>
      </c>
      <c r="H19" s="14"/>
      <c r="I19" s="14"/>
      <c r="J19" s="14"/>
      <c r="K19" s="14"/>
      <c r="L19" s="14"/>
      <c r="M19" s="14"/>
      <c r="N19" s="14" t="str">
        <f aca="false">IF(I19&lt;&gt;"",I19-H19,"")</f>
        <v/>
      </c>
      <c r="O19" s="14" t="str">
        <f aca="false">IF(J19&lt;&gt;"",K19-J19,"")</f>
        <v/>
      </c>
      <c r="P19" s="14" t="str">
        <f aca="false">IF(L19&lt;&gt;"",M19-L19,"")</f>
        <v/>
      </c>
      <c r="Q19" s="14" t="str">
        <f aca="false">IF(N19&lt;&gt;"",SUM(N19:P19),"")</f>
        <v/>
      </c>
    </row>
    <row r="20" customFormat="false" ht="13.8" hidden="false" customHeight="false" outlineLevel="0" collapsed="false">
      <c r="A20" s="21" t="n">
        <f aca="false">IF(G20&lt;&gt;"",A19+G20-D20,A19)</f>
        <v>0.406747685185187</v>
      </c>
      <c r="B20" s="22"/>
      <c r="C20" s="14" t="str">
        <f aca="false">IF(Q20&lt;&gt;"",Pause,"")</f>
        <v/>
      </c>
      <c r="D20" s="14" t="str">
        <f aca="false">IF(Q20&lt;&gt;"",1/3,"")</f>
        <v/>
      </c>
      <c r="F20" s="14"/>
      <c r="G20" s="16" t="str">
        <f aca="false">IF(H20&lt;&gt;"",Q20-C20,"")</f>
        <v/>
      </c>
      <c r="H20" s="14"/>
      <c r="I20" s="14"/>
      <c r="J20" s="14"/>
      <c r="K20" s="14"/>
      <c r="L20" s="14"/>
      <c r="M20" s="14"/>
      <c r="N20" s="14" t="str">
        <f aca="false">IF(I20&lt;&gt;"",I20-H20,"")</f>
        <v/>
      </c>
      <c r="O20" s="14" t="str">
        <f aca="false">IF(J20&lt;&gt;"",K20-J20,"")</f>
        <v/>
      </c>
      <c r="P20" s="14" t="str">
        <f aca="false">IF(L20&lt;&gt;"",M20-L20,"")</f>
        <v/>
      </c>
      <c r="Q20" s="14" t="str">
        <f aca="false">IF(N20&lt;&gt;"",SUM(N20:P20),"")</f>
        <v/>
      </c>
    </row>
    <row r="21" customFormat="false" ht="13.8" hidden="false" customHeight="false" outlineLevel="0" collapsed="false">
      <c r="A21" s="21" t="n">
        <f aca="false">IF(G21&lt;&gt;"",A20+G21-D21,A20)</f>
        <v>0.406747685185187</v>
      </c>
      <c r="B21" s="22"/>
      <c r="C21" s="14" t="str">
        <f aca="false">IF(Q21&lt;&gt;"",Pause,"")</f>
        <v/>
      </c>
      <c r="D21" s="14" t="str">
        <f aca="false">IF(Q21&lt;&gt;"",1/3,"")</f>
        <v/>
      </c>
      <c r="F21" s="14"/>
      <c r="G21" s="16" t="str">
        <f aca="false">IF(H21&lt;&gt;"",Q21-C21,"")</f>
        <v/>
      </c>
      <c r="H21" s="14"/>
      <c r="I21" s="14"/>
      <c r="J21" s="14"/>
      <c r="K21" s="14"/>
      <c r="L21" s="14"/>
      <c r="M21" s="14"/>
      <c r="N21" s="14" t="str">
        <f aca="false">IF(I21&lt;&gt;"",I21-H21,"")</f>
        <v/>
      </c>
      <c r="O21" s="14" t="str">
        <f aca="false">IF(J21&lt;&gt;"",K21-J21,"")</f>
        <v/>
      </c>
      <c r="P21" s="14"/>
      <c r="Q21" s="14" t="str">
        <f aca="false">IF(N21&lt;&gt;"",SUM(N21:P21),"")</f>
        <v/>
      </c>
    </row>
    <row r="22" customFormat="false" ht="14.15" hidden="false" customHeight="false" outlineLevel="0" collapsed="false">
      <c r="A22" s="21" t="n">
        <f aca="false">IF(G22&lt;&gt;"",A21+G22-D22,A21)</f>
        <v>0.406747685185187</v>
      </c>
      <c r="B22" s="22"/>
      <c r="C22" s="14" t="str">
        <f aca="false">IF(Q22&lt;&gt;"",Pause,"")</f>
        <v/>
      </c>
      <c r="D22" s="14" t="str">
        <f aca="false">IF(Q22&lt;&gt;"",1/3,"")</f>
        <v/>
      </c>
      <c r="F22" s="14"/>
      <c r="G22" s="16" t="str">
        <f aca="false">IF(H22&lt;&gt;"",Q22-C22,"")</f>
        <v/>
      </c>
      <c r="H22" s="14"/>
      <c r="I22" s="14"/>
      <c r="J22" s="14"/>
      <c r="K22" s="14"/>
      <c r="L22" s="14"/>
      <c r="M22" s="14"/>
      <c r="N22" s="14" t="str">
        <f aca="false">IF(I22&lt;&gt;"",I22-H22,"")</f>
        <v/>
      </c>
      <c r="O22" s="14" t="str">
        <f aca="false">IF(J22&lt;&gt;"",K22-J22,"")</f>
        <v/>
      </c>
      <c r="P22" s="14"/>
      <c r="Q22" s="14" t="str">
        <f aca="false">IF(N22&lt;&gt;"",SUM(N22:P22),"")</f>
        <v/>
      </c>
    </row>
    <row r="23" customFormat="false" ht="14.15" hidden="false" customHeight="false" outlineLevel="0" collapsed="false">
      <c r="A23" s="21" t="n">
        <f aca="false">IF(G23&lt;&gt;"",A22+G23-D23,A22)</f>
        <v>0.406747685185187</v>
      </c>
      <c r="B23" s="22"/>
      <c r="C23" s="14" t="str">
        <f aca="false">IF(Q23&lt;&gt;"",Pause,"")</f>
        <v/>
      </c>
      <c r="D23" s="14" t="str">
        <f aca="false">IF(Q23&lt;&gt;"",1/3,"")</f>
        <v/>
      </c>
      <c r="F23" s="14"/>
      <c r="G23" s="16" t="str">
        <f aca="false">IF(H23&lt;&gt;"",Q23-C23,"")</f>
        <v/>
      </c>
      <c r="H23" s="14"/>
      <c r="I23" s="14"/>
      <c r="J23" s="14"/>
      <c r="K23" s="14"/>
      <c r="L23" s="14"/>
      <c r="M23" s="14"/>
      <c r="N23" s="14" t="str">
        <f aca="false">IF(I23&lt;&gt;"",I23-H23,"")</f>
        <v/>
      </c>
      <c r="O23" s="14" t="str">
        <f aca="false">IF(J23&lt;&gt;"",K23-J23,"")</f>
        <v/>
      </c>
      <c r="P23" s="14" t="str">
        <f aca="false">IF(L23&lt;&gt;"",M23-L23,"")</f>
        <v/>
      </c>
      <c r="Q23" s="14" t="str">
        <f aca="false">IF(N23&lt;&gt;"",SUM(N23:P23),"")</f>
        <v/>
      </c>
    </row>
    <row r="24" customFormat="false" ht="14.15" hidden="false" customHeight="false" outlineLevel="0" collapsed="false">
      <c r="A24" s="21" t="n">
        <f aca="false">IF(G24&lt;&gt;"",A23+G24-D24,A23)</f>
        <v>0.406747685185187</v>
      </c>
      <c r="B24" s="22"/>
      <c r="C24" s="14" t="str">
        <f aca="false">IF(Q24&lt;&gt;"",Pause,"")</f>
        <v/>
      </c>
      <c r="D24" s="14" t="str">
        <f aca="false">IF(Q24&lt;&gt;"",1/3,"")</f>
        <v/>
      </c>
      <c r="F24" s="14"/>
      <c r="G24" s="16" t="str">
        <f aca="false">IF(H24&lt;&gt;"",Q24-C24,"")</f>
        <v/>
      </c>
      <c r="H24" s="14"/>
      <c r="I24" s="14"/>
      <c r="J24" s="14"/>
      <c r="K24" s="14"/>
      <c r="L24" s="14"/>
      <c r="M24" s="14"/>
      <c r="N24" s="14" t="str">
        <f aca="false">IF(I24&lt;&gt;"",I24-H24,"")</f>
        <v/>
      </c>
      <c r="O24" s="14" t="str">
        <f aca="false">IF(J24&lt;&gt;"",K24-J24,"")</f>
        <v/>
      </c>
      <c r="P24" s="14" t="str">
        <f aca="false">IF(L24&lt;&gt;"",M24-L24,"")</f>
        <v/>
      </c>
      <c r="Q24" s="14" t="str">
        <f aca="false">IF(N24&lt;&gt;"",SUM(N24:P24),"")</f>
        <v/>
      </c>
    </row>
    <row r="25" customFormat="false" ht="14.15" hidden="false" customHeight="false" outlineLevel="0" collapsed="false">
      <c r="A25" s="21" t="n">
        <f aca="false">IF(G25&lt;&gt;"",A24+G25-D25,A24)</f>
        <v>0.406747685185187</v>
      </c>
      <c r="B25" s="22"/>
      <c r="C25" s="14" t="str">
        <f aca="false">IF(Q25&lt;&gt;"",Pause,"")</f>
        <v/>
      </c>
      <c r="D25" s="14" t="str">
        <f aca="false">IF(Q25&lt;&gt;"",1/3,"")</f>
        <v/>
      </c>
      <c r="F25" s="14"/>
      <c r="G25" s="16" t="str">
        <f aca="false">IF(H25&lt;&gt;"",Q25-C25,"")</f>
        <v/>
      </c>
      <c r="H25" s="14"/>
      <c r="I25" s="14"/>
      <c r="J25" s="14"/>
      <c r="K25" s="14"/>
      <c r="L25" s="14"/>
      <c r="M25" s="14"/>
      <c r="N25" s="14" t="str">
        <f aca="false">IF(I25&lt;&gt;"",I25-H25,"")</f>
        <v/>
      </c>
      <c r="O25" s="14" t="str">
        <f aca="false">IF(J25&lt;&gt;"",K25-J25,"")</f>
        <v/>
      </c>
      <c r="P25" s="14"/>
      <c r="Q25" s="14" t="str">
        <f aca="false">IF(N25&lt;&gt;"",SUM(N25:P25),"")</f>
        <v/>
      </c>
    </row>
    <row r="26" customFormat="false" ht="14.15" hidden="false" customHeight="false" outlineLevel="0" collapsed="false">
      <c r="A26" s="21" t="n">
        <f aca="false">IF(G26&lt;&gt;"",A25+G26-D26,A25)</f>
        <v>0.406747685185187</v>
      </c>
      <c r="B26" s="22"/>
      <c r="C26" s="14" t="str">
        <f aca="false">IF(Q26&lt;&gt;"",Pause,"")</f>
        <v/>
      </c>
      <c r="D26" s="14" t="str">
        <f aca="false">IF(Q26&lt;&gt;"",1/3,"")</f>
        <v/>
      </c>
      <c r="F26" s="14"/>
      <c r="G26" s="16" t="str">
        <f aca="false">IF(H26&lt;&gt;"",Q26-C26,"")</f>
        <v/>
      </c>
      <c r="H26" s="14"/>
      <c r="I26" s="14"/>
      <c r="J26" s="14"/>
      <c r="K26" s="14"/>
      <c r="L26" s="14"/>
      <c r="M26" s="14"/>
      <c r="N26" s="14" t="str">
        <f aca="false">IF(I26&lt;&gt;"",I26-H26,"")</f>
        <v/>
      </c>
      <c r="O26" s="14" t="str">
        <f aca="false">IF(J26&lt;&gt;"",K26-J26,"")</f>
        <v/>
      </c>
      <c r="P26" s="14" t="str">
        <f aca="false">IF(L26&lt;&gt;"",M26-L26,"")</f>
        <v/>
      </c>
      <c r="Q26" s="14" t="str">
        <f aca="false">IF(N26&lt;&gt;"",SUM(N26:P26),"")</f>
        <v/>
      </c>
    </row>
    <row r="27" customFormat="false" ht="13.8" hidden="false" customHeight="false" outlineLevel="0" collapsed="false">
      <c r="A27" s="21" t="n">
        <f aca="false">IF(G27&lt;&gt;"",A26+G27-D27,A26)</f>
        <v>0.406747685185187</v>
      </c>
      <c r="B27" s="22"/>
      <c r="C27" s="14" t="str">
        <f aca="false">IF(Q27&lt;&gt;"",Pause,"")</f>
        <v/>
      </c>
      <c r="D27" s="14" t="str">
        <f aca="false">IF(Q27&lt;&gt;"",1/3,"")</f>
        <v/>
      </c>
      <c r="F27" s="14"/>
      <c r="G27" s="16" t="str">
        <f aca="false">IF(H27&lt;&gt;"",Q27-C27,"")</f>
        <v/>
      </c>
      <c r="H27" s="14"/>
      <c r="I27" s="14"/>
      <c r="J27" s="14"/>
      <c r="K27" s="14"/>
      <c r="L27" s="14"/>
      <c r="M27" s="14"/>
      <c r="N27" s="14" t="str">
        <f aca="false">IF(I27&lt;&gt;"",I27-H27,"")</f>
        <v/>
      </c>
      <c r="O27" s="14" t="str">
        <f aca="false">IF(J27&lt;&gt;"",K27-J27,"")</f>
        <v/>
      </c>
      <c r="P27" s="14" t="str">
        <f aca="false">IF(L27&lt;&gt;"",M27-L27,"")</f>
        <v/>
      </c>
      <c r="Q27" s="14" t="str">
        <f aca="false">IF(N27&lt;&gt;"",SUM(N27:P27),"")</f>
        <v/>
      </c>
    </row>
    <row r="28" customFormat="false" ht="13.8" hidden="false" customHeight="false" outlineLevel="0" collapsed="false">
      <c r="A28" s="21" t="n">
        <f aca="false">IF(G28&lt;&gt;"",A27+G28-D28,A27)</f>
        <v>0.406747685185187</v>
      </c>
      <c r="B28" s="22"/>
      <c r="C28" s="14" t="str">
        <f aca="false">IF(Q28&lt;&gt;"",Pause,"")</f>
        <v/>
      </c>
      <c r="D28" s="14" t="str">
        <f aca="false">IF(Q28&lt;&gt;"",1/3,"")</f>
        <v/>
      </c>
      <c r="F28" s="14"/>
      <c r="G28" s="16" t="str">
        <f aca="false">IF(H28&lt;&gt;"",Q28-C28,"")</f>
        <v/>
      </c>
      <c r="H28" s="14"/>
      <c r="I28" s="14"/>
      <c r="J28" s="14"/>
      <c r="K28" s="14"/>
      <c r="L28" s="14"/>
      <c r="M28" s="14"/>
      <c r="N28" s="14" t="str">
        <f aca="false">IF(I28&lt;&gt;"",I28-H28,"")</f>
        <v/>
      </c>
      <c r="O28" s="14" t="str">
        <f aca="false">IF(J28&lt;&gt;"",K28-J28,"")</f>
        <v/>
      </c>
      <c r="P28" s="14" t="str">
        <f aca="false">IF(L28&lt;&gt;"",M28-L28,"")</f>
        <v/>
      </c>
      <c r="Q28" s="14" t="str">
        <f aca="false">IF(N28&lt;&gt;"",SUM(N28:P28),"")</f>
        <v/>
      </c>
    </row>
    <row r="29" customFormat="false" ht="14.15" hidden="false" customHeight="false" outlineLevel="0" collapsed="false">
      <c r="A29" s="21" t="n">
        <f aca="false">IF(G29&lt;&gt;"",A28+G29-D29,A28)</f>
        <v>0.406747685185187</v>
      </c>
      <c r="B29" s="22"/>
      <c r="C29" s="14" t="str">
        <f aca="false">IF(Q29&lt;&gt;"",Pause,"")</f>
        <v/>
      </c>
      <c r="D29" s="14" t="str">
        <f aca="false">IF(Q29&lt;&gt;"",1/3,"")</f>
        <v/>
      </c>
      <c r="F29" s="14"/>
      <c r="G29" s="16" t="str">
        <f aca="false">IF(H29&lt;&gt;"",Q29-C29,"")</f>
        <v/>
      </c>
      <c r="H29" s="14"/>
      <c r="I29" s="14"/>
      <c r="J29" s="14"/>
      <c r="K29" s="14"/>
      <c r="L29" s="14"/>
      <c r="M29" s="14"/>
      <c r="N29" s="14" t="str">
        <f aca="false">IF(I29&lt;&gt;"",I29-H29,"")</f>
        <v/>
      </c>
      <c r="O29" s="14" t="str">
        <f aca="false">IF(J29&lt;&gt;"",K29-J29,"")</f>
        <v/>
      </c>
      <c r="P29" s="14" t="str">
        <f aca="false">IF(L29&lt;&gt;"",M29-L29,"")</f>
        <v/>
      </c>
      <c r="Q29" s="14" t="str">
        <f aca="false">IF(N29&lt;&gt;"",SUM(N29:P29),"")</f>
        <v/>
      </c>
    </row>
    <row r="30" customFormat="false" ht="14.15" hidden="false" customHeight="false" outlineLevel="0" collapsed="false">
      <c r="A30" s="21" t="n">
        <f aca="false">IF(G30&lt;&gt;"",A29+G30-D30,A29)</f>
        <v>0.406747685185187</v>
      </c>
      <c r="B30" s="22"/>
      <c r="C30" s="14" t="str">
        <f aca="false">IF(Q30&lt;&gt;"",Pause,"")</f>
        <v/>
      </c>
      <c r="D30" s="14" t="str">
        <f aca="false">IF(Q30&lt;&gt;"",1/3,"")</f>
        <v/>
      </c>
      <c r="F30" s="14"/>
      <c r="G30" s="16" t="str">
        <f aca="false">IF(H30&lt;&gt;"",Q30-C30,"")</f>
        <v/>
      </c>
      <c r="H30" s="14"/>
      <c r="I30" s="14"/>
      <c r="J30" s="14"/>
      <c r="K30" s="14"/>
      <c r="L30" s="14"/>
      <c r="M30" s="14"/>
      <c r="N30" s="14" t="str">
        <f aca="false">IF(I30&lt;&gt;"",I30-H30,"")</f>
        <v/>
      </c>
      <c r="O30" s="14" t="str">
        <f aca="false">IF(J30&lt;&gt;"",K30-J30,"")</f>
        <v/>
      </c>
      <c r="P30" s="14" t="str">
        <f aca="false">IF(L30&lt;&gt;"",M30-L30,"")</f>
        <v/>
      </c>
      <c r="Q30" s="14" t="str">
        <f aca="false">IF(N30&lt;&gt;"",SUM(N30:P30),"")</f>
        <v/>
      </c>
    </row>
    <row r="31" customFormat="false" ht="14.15" hidden="false" customHeight="false" outlineLevel="0" collapsed="false">
      <c r="A31" s="21" t="n">
        <f aca="false">IF(G31&lt;&gt;"",A30+G31-D31,A30)</f>
        <v>0.406747685185187</v>
      </c>
      <c r="B31" s="22"/>
      <c r="C31" s="14" t="str">
        <f aca="false">IF(Q31&lt;&gt;"",Pause,"")</f>
        <v/>
      </c>
      <c r="D31" s="14" t="str">
        <f aca="false">IF(Q31&lt;&gt;"",1/3,"")</f>
        <v/>
      </c>
      <c r="F31" s="14"/>
      <c r="G31" s="16" t="str">
        <f aca="false">IF(H31&lt;&gt;"",Q31-C31,"")</f>
        <v/>
      </c>
      <c r="H31" s="14"/>
      <c r="I31" s="14"/>
      <c r="J31" s="14"/>
      <c r="K31" s="14"/>
      <c r="L31" s="14"/>
      <c r="M31" s="14"/>
      <c r="N31" s="14" t="str">
        <f aca="false">IF(I31&lt;&gt;"",I31-H31,"")</f>
        <v/>
      </c>
      <c r="O31" s="14" t="str">
        <f aca="false">IF(J31&lt;&gt;"",K31-J31,"")</f>
        <v/>
      </c>
      <c r="P31" s="14" t="str">
        <f aca="false">IF(L31&lt;&gt;"",M31-L31,"")</f>
        <v/>
      </c>
      <c r="Q31" s="14" t="str">
        <f aca="false">IF(N31&lt;&gt;"",SUM(N31:P31),"")</f>
        <v/>
      </c>
    </row>
    <row r="32" customFormat="false" ht="14.15" hidden="false" customHeight="false" outlineLevel="0" collapsed="false">
      <c r="A32" s="21" t="n">
        <f aca="false">IF(G32&lt;&gt;"",A31+G32-D32,A31)</f>
        <v>0.406747685185187</v>
      </c>
      <c r="B32" s="22"/>
      <c r="C32" s="14" t="str">
        <f aca="false">IF(Q32&lt;&gt;"",Pause,"")</f>
        <v/>
      </c>
      <c r="D32" s="14" t="str">
        <f aca="false">IF(Q32&lt;&gt;"",1/3,"")</f>
        <v/>
      </c>
      <c r="F32" s="14"/>
      <c r="G32" s="16" t="str">
        <f aca="false">IF(H32&lt;&gt;"",Q32-C32,"")</f>
        <v/>
      </c>
      <c r="H32" s="14"/>
      <c r="I32" s="14"/>
      <c r="J32" s="14"/>
      <c r="K32" s="14"/>
      <c r="L32" s="14"/>
      <c r="M32" s="14"/>
      <c r="N32" s="14" t="str">
        <f aca="false">IF(I32&lt;&gt;"",I32-H32,"")</f>
        <v/>
      </c>
      <c r="O32" s="14" t="str">
        <f aca="false">IF(J32&lt;&gt;"",K32-J32,"")</f>
        <v/>
      </c>
      <c r="P32" s="14" t="str">
        <f aca="false">IF(L32&lt;&gt;"",M32-L32,"")</f>
        <v/>
      </c>
      <c r="Q32" s="14" t="str">
        <f aca="false">IF(N32&lt;&gt;"",SUM(N32:P32),"")</f>
        <v/>
      </c>
    </row>
    <row r="33" customFormat="false" ht="15" hidden="false" customHeight="false" outlineLevel="0" collapsed="false">
      <c r="A33" s="23" t="n">
        <f aca="false">A32-A2+IF(G2&lt;&gt;"",G2-D2,0)</f>
        <v>0</v>
      </c>
      <c r="B33" s="6"/>
      <c r="D33" s="24" t="n">
        <f aca="false">SUM(D2:D32)</f>
        <v>0</v>
      </c>
      <c r="E33" s="20" t="n">
        <f aca="false">SUM(E2:E32)</f>
        <v>0</v>
      </c>
      <c r="F33" s="24" t="n">
        <f aca="false">SUM(F2:F32)</f>
        <v>0</v>
      </c>
      <c r="G33" s="24" t="n">
        <f aca="false">'02'!G35+SUM(G2:G32)</f>
        <v>0</v>
      </c>
      <c r="H33" s="24" t="n">
        <f aca="false">E33+F33</f>
        <v>0</v>
      </c>
    </row>
    <row r="34" customFormat="false" ht="15" hidden="false" customHeight="false" outlineLevel="0" collapsed="false">
      <c r="A34" s="25" t="s">
        <v>21</v>
      </c>
      <c r="B34" s="6"/>
      <c r="D34" s="26" t="s">
        <v>45</v>
      </c>
      <c r="E34" s="27" t="s">
        <v>46</v>
      </c>
      <c r="F34" s="4" t="s">
        <v>25</v>
      </c>
      <c r="G34" s="25" t="s">
        <v>47</v>
      </c>
      <c r="H34" s="28" t="s">
        <v>48</v>
      </c>
    </row>
    <row r="35" customFormat="false" ht="13.8" hidden="false" customHeight="false" outlineLevel="0" collapsed="false">
      <c r="A35" s="6"/>
      <c r="B35" s="6"/>
      <c r="D35" s="3"/>
      <c r="G35" s="29" t="n">
        <f aca="false">G33-E33</f>
        <v>0</v>
      </c>
    </row>
    <row r="36" customFormat="false" ht="13.8" hidden="false" customHeight="false" outlineLevel="0" collapsed="false">
      <c r="D36" s="3"/>
    </row>
    <row r="37" customFormat="false" ht="14.25" hidden="false" customHeight="false" outlineLevel="0" collapsed="false">
      <c r="D37" s="3"/>
    </row>
    <row r="38" customFormat="false" ht="15" hidden="false" customHeight="false" outlineLevel="0" collapsed="false">
      <c r="A38" s="30" t="s">
        <v>32</v>
      </c>
      <c r="D38" s="1" t="n">
        <f aca="false">0.5*COUNTIF(D2:D32,Conf!D$21)</f>
        <v>0</v>
      </c>
      <c r="G38" s="6"/>
      <c r="H38" s="1" t="n">
        <f aca="false">COUNTIF(H$2:H$32,Conf!H$18)</f>
        <v>0</v>
      </c>
      <c r="I38" s="1" t="n">
        <f aca="false">D38+H38+'02'!I38</f>
        <v>0</v>
      </c>
    </row>
  </sheetData>
  <conditionalFormatting sqref="B2:B32">
    <cfRule type="expression" priority="2" aboveAverage="0" equalAverage="0" bottom="0" percent="0" rank="0" text="" dxfId="24">
      <formula>OR(WEEKDAY(B2)=1,WEEKDAY(B2)=7)</formula>
    </cfRule>
  </conditionalFormatting>
  <conditionalFormatting sqref="H2:H32 J2:J32 L2:L32">
    <cfRule type="cellIs" priority="3" operator="between" aboveAverage="0" equalAverage="0" bottom="0" percent="0" rank="0" text="" dxfId="25">
      <formula>Sekunde</formula>
      <formula>Regelarbeitszeit_start</formula>
    </cfRule>
    <cfRule type="cellIs" priority="4" operator="between" aboveAverage="0" equalAverage="0" bottom="0" percent="0" rank="0" text="" dxfId="26">
      <formula>Regelarbeitszeit_ende</formula>
      <formula>Tag</formula>
    </cfRule>
  </conditionalFormatting>
  <conditionalFormatting sqref="I2:I32 K2:K32 M2:M32">
    <cfRule type="cellIs" priority="5" operator="between" aboveAverage="0" equalAverage="0" bottom="0" percent="0" rank="0" text="" dxfId="27">
      <formula>Regelarbeitszeit_ende</formula>
      <formula>Tag</formula>
    </cfRule>
    <cfRule type="cellIs" priority="6" operator="between" aboveAverage="0" equalAverage="0" bottom="0" percent="0" rank="0" text="" dxfId="28">
      <formula>Sekunde</formula>
      <formula>Regelarbeitszeit_start</formula>
    </cfRule>
  </conditionalFormatting>
  <conditionalFormatting sqref="E2:E32">
    <cfRule type="cellIs" priority="7" operator="lessThan" aboveAverage="0" equalAverage="0" bottom="0" percent="0" rank="0" text="" dxfId="29">
      <formula>0.1</formula>
    </cfRule>
    <cfRule type="expression" priority="8" aboveAverage="0" equalAverage="0" bottom="0" percent="0" rank="0" text="" dxfId="30">
      <formula>($E2+$F2+0.00002)&lt;($D2)</formula>
    </cfRule>
  </conditionalFormatting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69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E36" activeCellId="1" sqref="B1 E36"/>
    </sheetView>
  </sheetViews>
  <sheetFormatPr defaultColWidth="10.50390625" defaultRowHeight="14.25" zeroHeight="false" outlineLevelRow="0" outlineLevelCol="0"/>
  <cols>
    <col collapsed="false" customWidth="true" hidden="false" outlineLevel="0" max="2" min="2" style="1" width="11.62"/>
    <col collapsed="false" customWidth="false" hidden="false" outlineLevel="0" max="5" min="5" style="3" width="10.5"/>
  </cols>
  <sheetData>
    <row r="1" customFormat="false" ht="15" hidden="false" customHeight="false" outlineLevel="0" collapsed="false">
      <c r="A1" s="11" t="s">
        <v>21</v>
      </c>
      <c r="B1" s="11" t="s">
        <v>20</v>
      </c>
      <c r="C1" s="4" t="s">
        <v>22</v>
      </c>
      <c r="D1" s="4" t="s">
        <v>23</v>
      </c>
      <c r="E1" s="20" t="s">
        <v>24</v>
      </c>
      <c r="F1" s="4" t="s">
        <v>25</v>
      </c>
      <c r="G1" s="11" t="s">
        <v>26</v>
      </c>
      <c r="H1" s="4" t="s">
        <v>27</v>
      </c>
      <c r="I1" s="4" t="s">
        <v>28</v>
      </c>
      <c r="J1" s="4" t="s">
        <v>29</v>
      </c>
      <c r="K1" s="4" t="s">
        <v>39</v>
      </c>
      <c r="L1" s="4" t="s">
        <v>40</v>
      </c>
      <c r="M1" s="4" t="s">
        <v>41</v>
      </c>
      <c r="N1" s="11" t="s">
        <v>42</v>
      </c>
      <c r="O1" s="11" t="s">
        <v>43</v>
      </c>
      <c r="P1" s="11" t="s">
        <v>44</v>
      </c>
      <c r="Q1" s="4" t="s">
        <v>11</v>
      </c>
    </row>
    <row r="2" customFormat="false" ht="13.8" hidden="false" customHeight="false" outlineLevel="0" collapsed="false">
      <c r="A2" s="21" t="n">
        <f aca="false">IF(G2&lt;&gt;"",G2-D2+'03'!A32,'03'!A32)</f>
        <v>0.406747685185187</v>
      </c>
      <c r="B2" s="22"/>
      <c r="C2" s="14" t="str">
        <f aca="false">IF(Q2&lt;&gt;"",Pause,"")</f>
        <v/>
      </c>
      <c r="D2" s="14" t="str">
        <f aca="false">IF(Q2&lt;&gt;"",1/3,"")</f>
        <v/>
      </c>
      <c r="F2" s="14"/>
      <c r="G2" s="16" t="str">
        <f aca="false">IF(H2&lt;&gt;"",Q2-C2,"")</f>
        <v/>
      </c>
      <c r="H2" s="14"/>
      <c r="I2" s="14"/>
      <c r="J2" s="14"/>
      <c r="K2" s="14"/>
      <c r="L2" s="14"/>
      <c r="M2" s="14"/>
      <c r="N2" s="14" t="str">
        <f aca="false">IF(I2&lt;&gt;"",I2-H2,"")</f>
        <v/>
      </c>
      <c r="O2" s="14" t="str">
        <f aca="false">IF(J2&lt;&gt;"",K2-J2,"")</f>
        <v/>
      </c>
      <c r="P2" s="14" t="str">
        <f aca="false">IF(L2&lt;&gt;"",M2-L2,"")</f>
        <v/>
      </c>
      <c r="Q2" s="14" t="str">
        <f aca="false">IF(N2&lt;&gt;"",SUM(N2:P2),"")</f>
        <v/>
      </c>
    </row>
    <row r="3" customFormat="false" ht="13.8" hidden="false" customHeight="false" outlineLevel="0" collapsed="false">
      <c r="A3" s="21" t="n">
        <f aca="false">IF(G3&lt;&gt;"",A2+G3-D3,A2)</f>
        <v>0.406747685185187</v>
      </c>
      <c r="B3" s="22"/>
      <c r="C3" s="14" t="str">
        <f aca="false">IF(Q3&lt;&gt;"",Pause,"")</f>
        <v/>
      </c>
      <c r="D3" s="14" t="str">
        <f aca="false">IF(Q3&lt;&gt;"",1/3,"")</f>
        <v/>
      </c>
      <c r="F3" s="14"/>
      <c r="G3" s="16" t="str">
        <f aca="false">IF(H3&lt;&gt;"",Q3-C3,"")</f>
        <v/>
      </c>
      <c r="H3" s="14"/>
      <c r="I3" s="14"/>
      <c r="J3" s="14"/>
      <c r="K3" s="14"/>
      <c r="L3" s="14"/>
      <c r="M3" s="14"/>
      <c r="N3" s="14" t="str">
        <f aca="false">IF(I3&lt;&gt;"",I3-H3,"")</f>
        <v/>
      </c>
      <c r="O3" s="14" t="str">
        <f aca="false">IF(J3&lt;&gt;"",K3-J3,"")</f>
        <v/>
      </c>
      <c r="P3" s="14" t="str">
        <f aca="false">IF(L3&lt;&gt;"",M3-L3,"")</f>
        <v/>
      </c>
      <c r="Q3" s="14" t="str">
        <f aca="false">IF(N3&lt;&gt;"",SUM(N3:P3),"")</f>
        <v/>
      </c>
    </row>
    <row r="4" customFormat="false" ht="13.8" hidden="false" customHeight="false" outlineLevel="0" collapsed="false">
      <c r="A4" s="21" t="n">
        <f aca="false">IF(G4&lt;&gt;"",A3+G4-D4,A3)</f>
        <v>0.406747685185187</v>
      </c>
      <c r="B4" s="22"/>
      <c r="C4" s="14" t="str">
        <f aca="false">IF(Q4&lt;&gt;"",Pause,"")</f>
        <v/>
      </c>
      <c r="D4" s="14" t="str">
        <f aca="false">IF(Q4&lt;&gt;"",1/3,"")</f>
        <v/>
      </c>
      <c r="F4" s="14"/>
      <c r="G4" s="16" t="str">
        <f aca="false">IF(H4&lt;&gt;"",Q4-C4,"")</f>
        <v/>
      </c>
      <c r="H4" s="14"/>
      <c r="I4" s="14"/>
      <c r="J4" s="14"/>
      <c r="K4" s="14"/>
      <c r="L4" s="14"/>
      <c r="M4" s="14"/>
      <c r="N4" s="14" t="str">
        <f aca="false">IF(I4&lt;&gt;"",I4-H4,"")</f>
        <v/>
      </c>
      <c r="O4" s="14" t="str">
        <f aca="false">IF(J4&lt;&gt;"",K4-J4,"")</f>
        <v/>
      </c>
      <c r="P4" s="14" t="str">
        <f aca="false">IF(L4&lt;&gt;"",M4-L4,"")</f>
        <v/>
      </c>
      <c r="Q4" s="14" t="str">
        <f aca="false">IF(N4&lt;&gt;"",SUM(N4:P4),"")</f>
        <v/>
      </c>
    </row>
    <row r="5" customFormat="false" ht="13.8" hidden="false" customHeight="false" outlineLevel="0" collapsed="false">
      <c r="A5" s="21" t="n">
        <f aca="false">IF(G5&lt;&gt;"",A4+G5-D5,A4)</f>
        <v>0.406747685185187</v>
      </c>
      <c r="B5" s="22"/>
      <c r="C5" s="14" t="str">
        <f aca="false">IF(Q5&lt;&gt;"",Pause,"")</f>
        <v/>
      </c>
      <c r="D5" s="14" t="str">
        <f aca="false">IF(Q5&lt;&gt;"",1/3,"")</f>
        <v/>
      </c>
      <c r="F5" s="14"/>
      <c r="G5" s="16" t="str">
        <f aca="false">IF(H5&lt;&gt;"",Q5-C5,"")</f>
        <v/>
      </c>
      <c r="H5" s="14"/>
      <c r="I5" s="14"/>
      <c r="J5" s="14"/>
      <c r="K5" s="14"/>
      <c r="L5" s="14"/>
      <c r="M5" s="14"/>
      <c r="N5" s="14" t="str">
        <f aca="false">IF(I5&lt;&gt;"",I5-H5,"")</f>
        <v/>
      </c>
      <c r="O5" s="14" t="str">
        <f aca="false">IF(J5&lt;&gt;"",K5-J5,"")</f>
        <v/>
      </c>
      <c r="P5" s="14" t="str">
        <f aca="false">IF(L5&lt;&gt;"",M5-L5,"")</f>
        <v/>
      </c>
      <c r="Q5" s="14" t="str">
        <f aca="false">IF(N5&lt;&gt;"",SUM(N5:P5),"")</f>
        <v/>
      </c>
    </row>
    <row r="6" customFormat="false" ht="13.8" hidden="false" customHeight="false" outlineLevel="0" collapsed="false">
      <c r="A6" s="21" t="n">
        <f aca="false">IF(G6&lt;&gt;"",A5+G6-D6,A5)</f>
        <v>0.406747685185187</v>
      </c>
      <c r="B6" s="22"/>
      <c r="C6" s="14" t="str">
        <f aca="false">IF(Q6&lt;&gt;"",Pause,"")</f>
        <v/>
      </c>
      <c r="D6" s="14" t="str">
        <f aca="false">IF(Q6&lt;&gt;"",1/3,"")</f>
        <v/>
      </c>
      <c r="F6" s="14"/>
      <c r="G6" s="16" t="str">
        <f aca="false">IF(H6&lt;&gt;"",Q6-C6,"")</f>
        <v/>
      </c>
      <c r="H6" s="14"/>
      <c r="I6" s="14"/>
      <c r="J6" s="14"/>
      <c r="K6" s="14"/>
      <c r="L6" s="14"/>
      <c r="M6" s="14"/>
      <c r="N6" s="14" t="str">
        <f aca="false">IF(I6&lt;&gt;"",I6-H6,"")</f>
        <v/>
      </c>
      <c r="O6" s="14" t="str">
        <f aca="false">IF(J6&lt;&gt;"",K6-J6,"")</f>
        <v/>
      </c>
      <c r="P6" s="14" t="str">
        <f aca="false">IF(L6&lt;&gt;"",M6-L6,"")</f>
        <v/>
      </c>
      <c r="Q6" s="14" t="str">
        <f aca="false">IF(N6&lt;&gt;"",SUM(N6:P6),"")</f>
        <v/>
      </c>
    </row>
    <row r="7" customFormat="false" ht="13.8" hidden="false" customHeight="false" outlineLevel="0" collapsed="false">
      <c r="A7" s="21" t="n">
        <f aca="false">IF(G7&lt;&gt;"",A6+G7-D7,A6)</f>
        <v>0.406747685185187</v>
      </c>
      <c r="B7" s="22"/>
      <c r="C7" s="14" t="str">
        <f aca="false">IF(Q7&lt;&gt;"",Pause,"")</f>
        <v/>
      </c>
      <c r="D7" s="14" t="str">
        <f aca="false">IF(Q7&lt;&gt;"",1/3,"")</f>
        <v/>
      </c>
      <c r="F7" s="14"/>
      <c r="G7" s="16" t="str">
        <f aca="false">IF(H7&lt;&gt;"",Q7-C7,"")</f>
        <v/>
      </c>
      <c r="H7" s="14"/>
      <c r="I7" s="14"/>
      <c r="J7" s="14"/>
      <c r="K7" s="14"/>
      <c r="L7" s="14"/>
      <c r="M7" s="14"/>
      <c r="N7" s="14" t="str">
        <f aca="false">IF(I7&lt;&gt;"",I7-H7,"")</f>
        <v/>
      </c>
      <c r="O7" s="14" t="str">
        <f aca="false">IF(J7&lt;&gt;"",K7-J7,"")</f>
        <v/>
      </c>
      <c r="P7" s="14" t="str">
        <f aca="false">IF(L7&lt;&gt;"",M7-L7,"")</f>
        <v/>
      </c>
      <c r="Q7" s="14" t="str">
        <f aca="false">IF(N7&lt;&gt;"",SUM(N7:P7),"")</f>
        <v/>
      </c>
    </row>
    <row r="8" customFormat="false" ht="13.8" hidden="false" customHeight="false" outlineLevel="0" collapsed="false">
      <c r="A8" s="21" t="n">
        <f aca="false">IF(G8&lt;&gt;"",A7+G8-D8,A7)</f>
        <v>0.406747685185187</v>
      </c>
      <c r="B8" s="22"/>
      <c r="C8" s="14" t="str">
        <f aca="false">IF(Q8&lt;&gt;"",Pause,"")</f>
        <v/>
      </c>
      <c r="D8" s="14" t="str">
        <f aca="false">IF(Q8&lt;&gt;"",1/3,"")</f>
        <v/>
      </c>
      <c r="F8" s="14"/>
      <c r="G8" s="16" t="str">
        <f aca="false">IF(H8&lt;&gt;"",Q8-C8,"")</f>
        <v/>
      </c>
      <c r="H8" s="14"/>
      <c r="I8" s="14"/>
      <c r="J8" s="14"/>
      <c r="K8" s="14"/>
      <c r="L8" s="14"/>
      <c r="M8" s="14"/>
      <c r="N8" s="14" t="str">
        <f aca="false">IF(I8&lt;&gt;"",I8-H8,"")</f>
        <v/>
      </c>
      <c r="O8" s="14" t="str">
        <f aca="false">IF(J8&lt;&gt;"",K8-J8,"")</f>
        <v/>
      </c>
      <c r="P8" s="14" t="str">
        <f aca="false">IF(L8&lt;&gt;"",M8-L8,"")</f>
        <v/>
      </c>
      <c r="Q8" s="14" t="str">
        <f aca="false">IF(N8&lt;&gt;"",SUM(N8:P8),"")</f>
        <v/>
      </c>
    </row>
    <row r="9" customFormat="false" ht="13.8" hidden="false" customHeight="false" outlineLevel="0" collapsed="false">
      <c r="A9" s="21" t="n">
        <f aca="false">IF(G9&lt;&gt;"",A8+G9-D9,A8)</f>
        <v>0.406747685185187</v>
      </c>
      <c r="B9" s="22"/>
      <c r="C9" s="14" t="str">
        <f aca="false">IF(Q9&lt;&gt;"",Pause,"")</f>
        <v/>
      </c>
      <c r="D9" s="14" t="str">
        <f aca="false">IF(Q9&lt;&gt;"",1/3,"")</f>
        <v/>
      </c>
      <c r="F9" s="14"/>
      <c r="G9" s="16" t="str">
        <f aca="false">IF(H9&lt;&gt;"",Q9-C9,"")</f>
        <v/>
      </c>
      <c r="H9" s="14"/>
      <c r="I9" s="14"/>
      <c r="J9" s="14"/>
      <c r="K9" s="14"/>
      <c r="L9" s="14"/>
      <c r="M9" s="14"/>
      <c r="N9" s="14" t="str">
        <f aca="false">IF(I9&lt;&gt;"",I9-H9,"")</f>
        <v/>
      </c>
      <c r="O9" s="14" t="str">
        <f aca="false">IF(J9&lt;&gt;"",K9-J9,"")</f>
        <v/>
      </c>
      <c r="P9" s="14" t="str">
        <f aca="false">IF(L9&lt;&gt;"",M9-L9,"")</f>
        <v/>
      </c>
      <c r="Q9" s="14" t="str">
        <f aca="false">IF(N9&lt;&gt;"",SUM(N9:P9),"")</f>
        <v/>
      </c>
    </row>
    <row r="10" customFormat="false" ht="13.8" hidden="false" customHeight="false" outlineLevel="0" collapsed="false">
      <c r="A10" s="21" t="n">
        <f aca="false">IF(G10&lt;&gt;"",A9+G10-D10,A9)</f>
        <v>0.406747685185187</v>
      </c>
      <c r="B10" s="22"/>
      <c r="C10" s="14" t="str">
        <f aca="false">IF(Q10&lt;&gt;"",Pause,"")</f>
        <v/>
      </c>
      <c r="D10" s="14" t="str">
        <f aca="false">IF(Q10&lt;&gt;"",1/3,"")</f>
        <v/>
      </c>
      <c r="F10" s="14"/>
      <c r="G10" s="16" t="str">
        <f aca="false">IF(H10&lt;&gt;"",Q10-C10,"")</f>
        <v/>
      </c>
      <c r="H10" s="14"/>
      <c r="I10" s="14"/>
      <c r="J10" s="14"/>
      <c r="K10" s="14"/>
      <c r="L10" s="14"/>
      <c r="M10" s="14"/>
      <c r="N10" s="14" t="str">
        <f aca="false">IF(I10&lt;&gt;"",I10-H10,"")</f>
        <v/>
      </c>
      <c r="O10" s="14" t="str">
        <f aca="false">IF(J10&lt;&gt;"",K10-J10,"")</f>
        <v/>
      </c>
      <c r="P10" s="14" t="str">
        <f aca="false">IF(L10&lt;&gt;"",M10-L10,"")</f>
        <v/>
      </c>
      <c r="Q10" s="14" t="str">
        <f aca="false">IF(N10&lt;&gt;"",SUM(N10:P10),"")</f>
        <v/>
      </c>
    </row>
    <row r="11" customFormat="false" ht="13.8" hidden="false" customHeight="false" outlineLevel="0" collapsed="false">
      <c r="A11" s="21" t="n">
        <f aca="false">IF(G11&lt;&gt;"",A10+G11-D11,A10)</f>
        <v>0.406747685185187</v>
      </c>
      <c r="B11" s="22"/>
      <c r="C11" s="14" t="str">
        <f aca="false">IF(Q11&lt;&gt;"",Pause,"")</f>
        <v/>
      </c>
      <c r="D11" s="14" t="str">
        <f aca="false">IF(Q11&lt;&gt;"",1/3,"")</f>
        <v/>
      </c>
      <c r="F11" s="14"/>
      <c r="G11" s="16" t="str">
        <f aca="false">IF(H11&lt;&gt;"",Q11-C11,"")</f>
        <v/>
      </c>
      <c r="H11" s="14"/>
      <c r="I11" s="14"/>
      <c r="J11" s="14"/>
      <c r="K11" s="14"/>
      <c r="L11" s="14"/>
      <c r="M11" s="14"/>
      <c r="N11" s="14" t="str">
        <f aca="false">IF(I11&lt;&gt;"",I11-H11,"")</f>
        <v/>
      </c>
      <c r="O11" s="14" t="str">
        <f aca="false">IF(J11&lt;&gt;"",K11-J11,"")</f>
        <v/>
      </c>
      <c r="P11" s="14" t="str">
        <f aca="false">IF(L11&lt;&gt;"",M11-L11,"")</f>
        <v/>
      </c>
      <c r="Q11" s="14" t="str">
        <f aca="false">IF(N11&lt;&gt;"",SUM(N11:P11),"")</f>
        <v/>
      </c>
    </row>
    <row r="12" customFormat="false" ht="13.8" hidden="false" customHeight="false" outlineLevel="0" collapsed="false">
      <c r="A12" s="21" t="n">
        <f aca="false">IF(G12&lt;&gt;"",A11+G12-D12,A11)</f>
        <v>0.406747685185187</v>
      </c>
      <c r="B12" s="22"/>
      <c r="C12" s="14" t="str">
        <f aca="false">IF(Q12&lt;&gt;"",Pause,"")</f>
        <v/>
      </c>
      <c r="D12" s="14" t="str">
        <f aca="false">IF(Q12&lt;&gt;"",1/3,"")</f>
        <v/>
      </c>
      <c r="F12" s="14"/>
      <c r="G12" s="16" t="str">
        <f aca="false">IF(H12&lt;&gt;"",Q12-C12,"")</f>
        <v/>
      </c>
      <c r="H12" s="14"/>
      <c r="I12" s="14"/>
      <c r="J12" s="14"/>
      <c r="K12" s="14"/>
      <c r="L12" s="14"/>
      <c r="M12" s="14"/>
      <c r="N12" s="14" t="str">
        <f aca="false">IF(I12&lt;&gt;"",I12-H12,"")</f>
        <v/>
      </c>
      <c r="O12" s="14" t="str">
        <f aca="false">IF(J12&lt;&gt;"",K12-J12,"")</f>
        <v/>
      </c>
      <c r="P12" s="14" t="str">
        <f aca="false">IF(L12&lt;&gt;"",M12-L12,"")</f>
        <v/>
      </c>
      <c r="Q12" s="14" t="str">
        <f aca="false">IF(N12&lt;&gt;"",SUM(N12:P12),"")</f>
        <v/>
      </c>
    </row>
    <row r="13" customFormat="false" ht="13.8" hidden="false" customHeight="false" outlineLevel="0" collapsed="false">
      <c r="A13" s="21" t="n">
        <f aca="false">IF(G13&lt;&gt;"",A12+G13-D13,A12)</f>
        <v>0.406747685185187</v>
      </c>
      <c r="B13" s="22"/>
      <c r="C13" s="14" t="str">
        <f aca="false">IF(Q13&lt;&gt;"",Pause,"")</f>
        <v/>
      </c>
      <c r="D13" s="14" t="str">
        <f aca="false">IF(Q13&lt;&gt;"",1/3,"")</f>
        <v/>
      </c>
      <c r="F13" s="14"/>
      <c r="G13" s="16" t="str">
        <f aca="false">IF(H13&lt;&gt;"",Q13-C13,"")</f>
        <v/>
      </c>
      <c r="H13" s="14"/>
      <c r="I13" s="14"/>
      <c r="J13" s="14"/>
      <c r="K13" s="14"/>
      <c r="L13" s="14"/>
      <c r="M13" s="14"/>
      <c r="N13" s="14" t="str">
        <f aca="false">IF(I13&lt;&gt;"",I13-H13,"")</f>
        <v/>
      </c>
      <c r="O13" s="14" t="str">
        <f aca="false">IF(J13&lt;&gt;"",K13-J13,"")</f>
        <v/>
      </c>
      <c r="P13" s="14" t="str">
        <f aca="false">IF(L13&lt;&gt;"",M13-L13,"")</f>
        <v/>
      </c>
      <c r="Q13" s="14" t="str">
        <f aca="false">IF(N13&lt;&gt;"",SUM(N13:P13),"")</f>
        <v/>
      </c>
    </row>
    <row r="14" customFormat="false" ht="13.8" hidden="false" customHeight="false" outlineLevel="0" collapsed="false">
      <c r="A14" s="21" t="n">
        <f aca="false">IF(G14&lt;&gt;"",A13+G14-D14,A13)</f>
        <v>0.406747685185187</v>
      </c>
      <c r="B14" s="22"/>
      <c r="C14" s="14" t="str">
        <f aca="false">IF(Q14&lt;&gt;"",Pause,"")</f>
        <v/>
      </c>
      <c r="D14" s="14" t="str">
        <f aca="false">IF(Q14&lt;&gt;"",1/3,"")</f>
        <v/>
      </c>
      <c r="F14" s="14"/>
      <c r="G14" s="16" t="str">
        <f aca="false">IF(H14&lt;&gt;"",Q14-C14,"")</f>
        <v/>
      </c>
      <c r="H14" s="14"/>
      <c r="I14" s="14"/>
      <c r="J14" s="14"/>
      <c r="K14" s="14"/>
      <c r="L14" s="14"/>
      <c r="M14" s="14"/>
      <c r="N14" s="14" t="str">
        <f aca="false">IF(I14&lt;&gt;"",I14-H14,"")</f>
        <v/>
      </c>
      <c r="O14" s="14" t="str">
        <f aca="false">IF(J14&lt;&gt;"",K14-J14,"")</f>
        <v/>
      </c>
      <c r="P14" s="14" t="str">
        <f aca="false">IF(L14&lt;&gt;"",M14-L14,"")</f>
        <v/>
      </c>
      <c r="Q14" s="14" t="str">
        <f aca="false">IF(N14&lt;&gt;"",SUM(N14:P14),"")</f>
        <v/>
      </c>
    </row>
    <row r="15" customFormat="false" ht="13.8" hidden="false" customHeight="false" outlineLevel="0" collapsed="false">
      <c r="A15" s="21" t="n">
        <f aca="false">IF(G15&lt;&gt;"",A14+G15-D15,A14)</f>
        <v>0.406747685185187</v>
      </c>
      <c r="B15" s="22"/>
      <c r="C15" s="14" t="str">
        <f aca="false">IF(Q15&lt;&gt;"",Pause,"")</f>
        <v/>
      </c>
      <c r="D15" s="14" t="str">
        <f aca="false">IF(Q15&lt;&gt;"",1/3,"")</f>
        <v/>
      </c>
      <c r="F15" s="14"/>
      <c r="G15" s="16" t="str">
        <f aca="false">IF(H15&lt;&gt;"",Q15-C15,"")</f>
        <v/>
      </c>
      <c r="H15" s="14"/>
      <c r="I15" s="14"/>
      <c r="J15" s="14"/>
      <c r="K15" s="14"/>
      <c r="L15" s="14"/>
      <c r="M15" s="14"/>
      <c r="N15" s="14" t="str">
        <f aca="false">IF(I15&lt;&gt;"",I15-H15,"")</f>
        <v/>
      </c>
      <c r="O15" s="14" t="str">
        <f aca="false">IF(J15&lt;&gt;"",K15-J15,"")</f>
        <v/>
      </c>
      <c r="P15" s="14" t="str">
        <f aca="false">IF(L15&lt;&gt;"",M15-L15,"")</f>
        <v/>
      </c>
      <c r="Q15" s="14" t="str">
        <f aca="false">IF(N15&lt;&gt;"",SUM(N15:P15),"")</f>
        <v/>
      </c>
    </row>
    <row r="16" customFormat="false" ht="13.8" hidden="false" customHeight="false" outlineLevel="0" collapsed="false">
      <c r="A16" s="21" t="n">
        <f aca="false">IF(G16&lt;&gt;"",A15+G16-D16,A15)</f>
        <v>0.406747685185187</v>
      </c>
      <c r="B16" s="22"/>
      <c r="C16" s="14" t="str">
        <f aca="false">IF(Q16&lt;&gt;"",Pause,"")</f>
        <v/>
      </c>
      <c r="D16" s="14" t="str">
        <f aca="false">IF(Q16&lt;&gt;"",1/3,"")</f>
        <v/>
      </c>
      <c r="F16" s="14"/>
      <c r="G16" s="16"/>
      <c r="H16" s="14"/>
      <c r="I16" s="14"/>
      <c r="J16" s="14"/>
      <c r="K16" s="14"/>
      <c r="L16" s="14"/>
      <c r="M16" s="14"/>
      <c r="N16" s="14" t="str">
        <f aca="false">IF(I16&lt;&gt;"",I16-H16,"")</f>
        <v/>
      </c>
      <c r="O16" s="14" t="str">
        <f aca="false">IF(J16&lt;&gt;"",K16-J16,"")</f>
        <v/>
      </c>
      <c r="P16" s="14" t="str">
        <f aca="false">IF(L16&lt;&gt;"",M16-L16,"")</f>
        <v/>
      </c>
      <c r="Q16" s="14" t="str">
        <f aca="false">IF(N16&lt;&gt;"",SUM(N16:P16),"")</f>
        <v/>
      </c>
    </row>
    <row r="17" customFormat="false" ht="13.8" hidden="false" customHeight="false" outlineLevel="0" collapsed="false">
      <c r="A17" s="21" t="n">
        <f aca="false">IF(G17&lt;&gt;"",A16+G17-D17,A16)</f>
        <v>0.406747685185187</v>
      </c>
      <c r="B17" s="22"/>
      <c r="C17" s="14" t="str">
        <f aca="false">IF(Q17&lt;&gt;"",Pause,"")</f>
        <v/>
      </c>
      <c r="D17" s="14" t="str">
        <f aca="false">IF(Q17&lt;&gt;"",1/3,"")</f>
        <v/>
      </c>
      <c r="F17" s="14"/>
      <c r="G17" s="16" t="str">
        <f aca="false">IF(H17&lt;&gt;"",Q17-C17,"")</f>
        <v/>
      </c>
      <c r="H17" s="14"/>
      <c r="I17" s="14"/>
      <c r="J17" s="14"/>
      <c r="K17" s="14"/>
      <c r="L17" s="14"/>
      <c r="M17" s="14"/>
      <c r="N17" s="14" t="str">
        <f aca="false">IF(I17&lt;&gt;"",I17-H17,"")</f>
        <v/>
      </c>
      <c r="O17" s="14" t="str">
        <f aca="false">IF(J17&lt;&gt;"",K17-J17,"")</f>
        <v/>
      </c>
      <c r="P17" s="14" t="str">
        <f aca="false">IF(L17&lt;&gt;"",M17-L17,"")</f>
        <v/>
      </c>
      <c r="Q17" s="14" t="str">
        <f aca="false">IF(N17&lt;&gt;"",SUM(N17:P17),"")</f>
        <v/>
      </c>
    </row>
    <row r="18" customFormat="false" ht="13.8" hidden="false" customHeight="false" outlineLevel="0" collapsed="false">
      <c r="A18" s="21" t="n">
        <f aca="false">IF(G18&lt;&gt;"",A17+G18-D18,A17)</f>
        <v>0.406747685185187</v>
      </c>
      <c r="B18" s="22"/>
      <c r="C18" s="14" t="str">
        <f aca="false">IF(Q18&lt;&gt;"",Pause,"")</f>
        <v/>
      </c>
      <c r="D18" s="14" t="str">
        <f aca="false">IF(Q18&lt;&gt;"",1/3,"")</f>
        <v/>
      </c>
      <c r="F18" s="14"/>
      <c r="G18" s="16" t="str">
        <f aca="false">IF(H18&lt;&gt;"",Q18-C18,"")</f>
        <v/>
      </c>
      <c r="H18" s="14"/>
      <c r="I18" s="14"/>
      <c r="J18" s="14"/>
      <c r="K18" s="14"/>
      <c r="L18" s="14"/>
      <c r="M18" s="14"/>
      <c r="N18" s="14" t="str">
        <f aca="false">IF(I18&lt;&gt;"",I18-H18,"")</f>
        <v/>
      </c>
      <c r="O18" s="14" t="str">
        <f aca="false">IF(J18&lt;&gt;"",K18-J18,"")</f>
        <v/>
      </c>
      <c r="P18" s="14" t="str">
        <f aca="false">IF(L18&lt;&gt;"",M18-L18,"")</f>
        <v/>
      </c>
      <c r="Q18" s="14" t="str">
        <f aca="false">IF(N18&lt;&gt;"",SUM(N18:P18),"")</f>
        <v/>
      </c>
    </row>
    <row r="19" customFormat="false" ht="13.8" hidden="false" customHeight="false" outlineLevel="0" collapsed="false">
      <c r="A19" s="21" t="n">
        <f aca="false">IF(G19&lt;&gt;"",A18+G19-D19,A18)</f>
        <v>0.406747685185187</v>
      </c>
      <c r="B19" s="22"/>
      <c r="C19" s="14" t="str">
        <f aca="false">IF(Q19&lt;&gt;"",Pause,"")</f>
        <v/>
      </c>
      <c r="D19" s="14" t="str">
        <f aca="false">IF(Q19&lt;&gt;"",1/3,"")</f>
        <v/>
      </c>
      <c r="F19" s="14"/>
      <c r="G19" s="16" t="str">
        <f aca="false">IF(H19&lt;&gt;"",Q19-C19,"")</f>
        <v/>
      </c>
      <c r="H19" s="14"/>
      <c r="I19" s="14"/>
      <c r="J19" s="14"/>
      <c r="K19" s="14"/>
      <c r="L19" s="14"/>
      <c r="M19" s="14"/>
      <c r="N19" s="14" t="str">
        <f aca="false">IF(I19&lt;&gt;"",I19-H19,"")</f>
        <v/>
      </c>
      <c r="O19" s="14" t="str">
        <f aca="false">IF(J19&lt;&gt;"",K19-J19,"")</f>
        <v/>
      </c>
      <c r="P19" s="14" t="str">
        <f aca="false">IF(L19&lt;&gt;"",M19-L19,"")</f>
        <v/>
      </c>
      <c r="Q19" s="14" t="str">
        <f aca="false">IF(N19&lt;&gt;"",SUM(N19:P19),"")</f>
        <v/>
      </c>
    </row>
    <row r="20" customFormat="false" ht="13.8" hidden="false" customHeight="false" outlineLevel="0" collapsed="false">
      <c r="A20" s="21" t="n">
        <f aca="false">IF(G20&lt;&gt;"",A19+G20-D20,A19)</f>
        <v>0.406747685185187</v>
      </c>
      <c r="B20" s="22"/>
      <c r="C20" s="14" t="str">
        <f aca="false">IF(Q20&lt;&gt;"",Pause,"")</f>
        <v/>
      </c>
      <c r="D20" s="14" t="str">
        <f aca="false">IF(Q20&lt;&gt;"",1/3,"")</f>
        <v/>
      </c>
      <c r="F20" s="14"/>
      <c r="G20" s="16" t="str">
        <f aca="false">IF(H20&lt;&gt;"",Q20-C20,"")</f>
        <v/>
      </c>
      <c r="H20" s="14"/>
      <c r="I20" s="14"/>
      <c r="J20" s="14"/>
      <c r="K20" s="14"/>
      <c r="L20" s="14"/>
      <c r="M20" s="14"/>
      <c r="N20" s="14" t="str">
        <f aca="false">IF(I20&lt;&gt;"",I20-H20,"")</f>
        <v/>
      </c>
      <c r="O20" s="14" t="str">
        <f aca="false">IF(J20&lt;&gt;"",K20-J20,"")</f>
        <v/>
      </c>
      <c r="P20" s="14" t="str">
        <f aca="false">IF(L20&lt;&gt;"",M20-L20,"")</f>
        <v/>
      </c>
      <c r="Q20" s="14" t="str">
        <f aca="false">IF(N20&lt;&gt;"",SUM(N20:P20),"")</f>
        <v/>
      </c>
    </row>
    <row r="21" customFormat="false" ht="13.8" hidden="false" customHeight="false" outlineLevel="0" collapsed="false">
      <c r="A21" s="21" t="n">
        <f aca="false">IF(G21&lt;&gt;"",A20+G21-D21,A20)</f>
        <v>0.406747685185187</v>
      </c>
      <c r="B21" s="22"/>
      <c r="C21" s="14" t="str">
        <f aca="false">IF(Q21&lt;&gt;"",Pause,"")</f>
        <v/>
      </c>
      <c r="D21" s="14" t="str">
        <f aca="false">IF(Q21&lt;&gt;"",1/3,"")</f>
        <v/>
      </c>
      <c r="F21" s="14"/>
      <c r="G21" s="16" t="str">
        <f aca="false">IF(H21&lt;&gt;"",Q21-C21,"")</f>
        <v/>
      </c>
      <c r="H21" s="14"/>
      <c r="I21" s="14"/>
      <c r="J21" s="14"/>
      <c r="K21" s="14"/>
      <c r="L21" s="14"/>
      <c r="M21" s="14"/>
      <c r="N21" s="14" t="str">
        <f aca="false">IF(I21&lt;&gt;"",I21-H21,"")</f>
        <v/>
      </c>
      <c r="O21" s="14" t="str">
        <f aca="false">IF(J21&lt;&gt;"",K21-J21,"")</f>
        <v/>
      </c>
      <c r="P21" s="14" t="str">
        <f aca="false">IF(L21&lt;&gt;"",M21-L21,"")</f>
        <v/>
      </c>
      <c r="Q21" s="14" t="str">
        <f aca="false">IF(N21&lt;&gt;"",SUM(N21:P21),"")</f>
        <v/>
      </c>
    </row>
    <row r="22" customFormat="false" ht="13.8" hidden="false" customHeight="false" outlineLevel="0" collapsed="false">
      <c r="A22" s="21" t="n">
        <f aca="false">IF(G22&lt;&gt;"",A21+G22-D22,A21)</f>
        <v>0.406747685185187</v>
      </c>
      <c r="B22" s="22"/>
      <c r="C22" s="14" t="str">
        <f aca="false">IF(Q22&lt;&gt;"",Pause,"")</f>
        <v/>
      </c>
      <c r="D22" s="14" t="str">
        <f aca="false">IF(Q22&lt;&gt;"",1/3,"")</f>
        <v/>
      </c>
      <c r="F22" s="14"/>
      <c r="G22" s="16" t="str">
        <f aca="false">IF(H22&lt;&gt;"",Q22-C22,"")</f>
        <v/>
      </c>
      <c r="H22" s="14"/>
      <c r="I22" s="14"/>
      <c r="J22" s="14"/>
      <c r="K22" s="14"/>
      <c r="L22" s="14"/>
      <c r="M22" s="14"/>
      <c r="N22" s="14" t="str">
        <f aca="false">IF(I22&lt;&gt;"",I22-H22,"")</f>
        <v/>
      </c>
      <c r="O22" s="14" t="str">
        <f aca="false">IF(J22&lt;&gt;"",K22-J22,"")</f>
        <v/>
      </c>
      <c r="P22" s="14" t="str">
        <f aca="false">IF(L22&lt;&gt;"",M22-L22,"")</f>
        <v/>
      </c>
      <c r="Q22" s="14" t="str">
        <f aca="false">IF(N22&lt;&gt;"",SUM(N22:P22),"")</f>
        <v/>
      </c>
    </row>
    <row r="23" customFormat="false" ht="13.8" hidden="false" customHeight="false" outlineLevel="0" collapsed="false">
      <c r="A23" s="21" t="n">
        <f aca="false">IF(G23&lt;&gt;"",A22+G23-D23,A22)</f>
        <v>0.406747685185187</v>
      </c>
      <c r="B23" s="22"/>
      <c r="C23" s="14" t="str">
        <f aca="false">IF(Q23&lt;&gt;"",Pause,"")</f>
        <v/>
      </c>
      <c r="D23" s="14" t="str">
        <f aca="false">IF(Q23&lt;&gt;"",1/3,"")</f>
        <v/>
      </c>
      <c r="F23" s="15"/>
      <c r="G23" s="16"/>
      <c r="H23" s="14"/>
      <c r="I23" s="14"/>
      <c r="J23" s="14"/>
      <c r="K23" s="14"/>
      <c r="L23" s="14"/>
      <c r="M23" s="14"/>
      <c r="N23" s="14" t="str">
        <f aca="false">IF(I23&lt;&gt;"",I23-H23,"")</f>
        <v/>
      </c>
      <c r="O23" s="14" t="str">
        <f aca="false">IF(J23&lt;&gt;"",K23-J23,"")</f>
        <v/>
      </c>
      <c r="P23" s="14" t="str">
        <f aca="false">IF(L23&lt;&gt;"",M23-L23,"")</f>
        <v/>
      </c>
      <c r="Q23" s="14" t="str">
        <f aca="false">IF(N23&lt;&gt;"",SUM(N23:P23),"")</f>
        <v/>
      </c>
    </row>
    <row r="24" customFormat="false" ht="13.8" hidden="false" customHeight="false" outlineLevel="0" collapsed="false">
      <c r="A24" s="21" t="n">
        <f aca="false">IF(G24&lt;&gt;"",A23+G24-D24,A23)</f>
        <v>0.406747685185187</v>
      </c>
      <c r="B24" s="22"/>
      <c r="C24" s="14" t="str">
        <f aca="false">IF(Q24&lt;&gt;"",Pause,"")</f>
        <v/>
      </c>
      <c r="D24" s="14" t="str">
        <f aca="false">IF(Q24&lt;&gt;"",1/3,"")</f>
        <v/>
      </c>
      <c r="F24" s="14"/>
      <c r="G24" s="16" t="str">
        <f aca="false">IF(H24&lt;&gt;"",Q24-C24,"")</f>
        <v/>
      </c>
      <c r="H24" s="14"/>
      <c r="I24" s="14"/>
      <c r="J24" s="14"/>
      <c r="K24" s="14"/>
      <c r="L24" s="14"/>
      <c r="M24" s="14"/>
      <c r="N24" s="14" t="str">
        <f aca="false">IF(I24&lt;&gt;"",I24-H24,"")</f>
        <v/>
      </c>
      <c r="O24" s="14" t="str">
        <f aca="false">IF(J24&lt;&gt;"",K24-J24,"")</f>
        <v/>
      </c>
      <c r="P24" s="14" t="str">
        <f aca="false">IF(L24&lt;&gt;"",M24-L24,"")</f>
        <v/>
      </c>
      <c r="Q24" s="14" t="str">
        <f aca="false">IF(N24&lt;&gt;"",SUM(N24:P24),"")</f>
        <v/>
      </c>
    </row>
    <row r="25" customFormat="false" ht="13.8" hidden="false" customHeight="false" outlineLevel="0" collapsed="false">
      <c r="A25" s="21" t="n">
        <f aca="false">IF(G25&lt;&gt;"",A24+G25-D25,A24)</f>
        <v>0.406747685185187</v>
      </c>
      <c r="B25" s="22"/>
      <c r="C25" s="14" t="str">
        <f aca="false">IF(Q25&lt;&gt;"",Pause,"")</f>
        <v/>
      </c>
      <c r="D25" s="14" t="str">
        <f aca="false">IF(Q25&lt;&gt;"",1/3,"")</f>
        <v/>
      </c>
      <c r="F25" s="14"/>
      <c r="G25" s="16" t="str">
        <f aca="false">IF(H25&lt;&gt;"",Q25-C25,"")</f>
        <v/>
      </c>
      <c r="H25" s="14"/>
      <c r="I25" s="14"/>
      <c r="J25" s="14"/>
      <c r="K25" s="14"/>
      <c r="L25" s="14"/>
      <c r="M25" s="14"/>
      <c r="N25" s="14" t="str">
        <f aca="false">IF(I25&lt;&gt;"",I25-H25,"")</f>
        <v/>
      </c>
      <c r="O25" s="14" t="str">
        <f aca="false">IF(J25&lt;&gt;"",K25-J25,"")</f>
        <v/>
      </c>
      <c r="P25" s="14" t="str">
        <f aca="false">IF(L25&lt;&gt;"",M25-L25,"")</f>
        <v/>
      </c>
      <c r="Q25" s="14" t="str">
        <f aca="false">IF(N25&lt;&gt;"",SUM(N25:P25),"")</f>
        <v/>
      </c>
    </row>
    <row r="26" customFormat="false" ht="13.8" hidden="false" customHeight="false" outlineLevel="0" collapsed="false">
      <c r="A26" s="21" t="n">
        <f aca="false">IF(G26&lt;&gt;"",A25+G26-D26,A25)</f>
        <v>0.406747685185187</v>
      </c>
      <c r="B26" s="22"/>
      <c r="C26" s="14" t="str">
        <f aca="false">IF(Q26&lt;&gt;"",Pause,"")</f>
        <v/>
      </c>
      <c r="D26" s="14" t="str">
        <f aca="false">IF(Q26&lt;&gt;"",1/3,"")</f>
        <v/>
      </c>
      <c r="F26" s="15"/>
      <c r="G26" s="16"/>
      <c r="H26" s="14"/>
      <c r="I26" s="14"/>
      <c r="J26" s="14"/>
      <c r="K26" s="14"/>
      <c r="L26" s="14"/>
      <c r="M26" s="14"/>
      <c r="N26" s="14" t="str">
        <f aca="false">IF(I26&lt;&gt;"",I26-H26,"")</f>
        <v/>
      </c>
      <c r="O26" s="14" t="str">
        <f aca="false">IF(J26&lt;&gt;"",K26-J26,"")</f>
        <v/>
      </c>
      <c r="P26" s="14" t="str">
        <f aca="false">IF(L26&lt;&gt;"",M26-L26,"")</f>
        <v/>
      </c>
      <c r="Q26" s="14" t="str">
        <f aca="false">IF(N26&lt;&gt;"",SUM(N26:P26),"")</f>
        <v/>
      </c>
    </row>
    <row r="27" customFormat="false" ht="13.8" hidden="false" customHeight="false" outlineLevel="0" collapsed="false">
      <c r="A27" s="21" t="n">
        <f aca="false">IF(G27&lt;&gt;"",A26+G27-D27,A26)</f>
        <v>0.406747685185187</v>
      </c>
      <c r="B27" s="22"/>
      <c r="C27" s="14" t="str">
        <f aca="false">IF(Q27&lt;&gt;"",Pause,"")</f>
        <v/>
      </c>
      <c r="D27" s="14" t="str">
        <f aca="false">IF(Q27&lt;&gt;"",1/3,"")</f>
        <v/>
      </c>
      <c r="F27" s="15"/>
      <c r="G27" s="16"/>
      <c r="H27" s="14"/>
      <c r="I27" s="14"/>
      <c r="J27" s="14"/>
      <c r="K27" s="14"/>
      <c r="L27" s="14"/>
      <c r="M27" s="14"/>
      <c r="N27" s="14" t="str">
        <f aca="false">IF(I27&lt;&gt;"",I27-H27,"")</f>
        <v/>
      </c>
      <c r="O27" s="14" t="str">
        <f aca="false">IF(J27&lt;&gt;"",K27-J27,"")</f>
        <v/>
      </c>
      <c r="P27" s="14" t="str">
        <f aca="false">IF(L27&lt;&gt;"",M27-L27,"")</f>
        <v/>
      </c>
      <c r="Q27" s="14" t="str">
        <f aca="false">IF(N27&lt;&gt;"",SUM(N27:P27),"")</f>
        <v/>
      </c>
    </row>
    <row r="28" customFormat="false" ht="13.8" hidden="false" customHeight="false" outlineLevel="0" collapsed="false">
      <c r="A28" s="21" t="n">
        <f aca="false">IF(G28&lt;&gt;"",A27+G28-D28,A27)</f>
        <v>0.406747685185187</v>
      </c>
      <c r="B28" s="22"/>
      <c r="C28" s="14" t="str">
        <f aca="false">IF(Q28&lt;&gt;"",Pause,"")</f>
        <v/>
      </c>
      <c r="D28" s="14" t="str">
        <f aca="false">IF(Q28&lt;&gt;"",1/3,"")</f>
        <v/>
      </c>
      <c r="F28" s="15"/>
      <c r="G28" s="16"/>
      <c r="H28" s="14"/>
      <c r="I28" s="14"/>
      <c r="J28" s="14"/>
      <c r="K28" s="14"/>
      <c r="L28" s="14"/>
      <c r="M28" s="14"/>
      <c r="N28" s="14" t="str">
        <f aca="false">IF(I28&lt;&gt;"",I28-H28,"")</f>
        <v/>
      </c>
      <c r="O28" s="14" t="str">
        <f aca="false">IF(J28&lt;&gt;"",K28-J28,"")</f>
        <v/>
      </c>
      <c r="P28" s="14" t="str">
        <f aca="false">IF(L28&lt;&gt;"",M28-L28,"")</f>
        <v/>
      </c>
      <c r="Q28" s="14" t="str">
        <f aca="false">IF(N28&lt;&gt;"",SUM(N28:P28),"")</f>
        <v/>
      </c>
    </row>
    <row r="29" customFormat="false" ht="13.8" hidden="false" customHeight="false" outlineLevel="0" collapsed="false">
      <c r="A29" s="21" t="n">
        <f aca="false">IF(G29&lt;&gt;"",A28+G29-D29,A28)</f>
        <v>0.406747685185187</v>
      </c>
      <c r="B29" s="22"/>
      <c r="C29" s="14" t="str">
        <f aca="false">IF(Q29&lt;&gt;"",Pause,"")</f>
        <v/>
      </c>
      <c r="D29" s="14" t="str">
        <f aca="false">IF(Q29&lt;&gt;"",1/3,"")</f>
        <v/>
      </c>
      <c r="F29" s="15"/>
      <c r="G29" s="16"/>
      <c r="H29" s="14"/>
      <c r="I29" s="14"/>
      <c r="J29" s="14"/>
      <c r="K29" s="14"/>
      <c r="L29" s="14"/>
      <c r="M29" s="14"/>
      <c r="N29" s="14" t="str">
        <f aca="false">IF(I29&lt;&gt;"",I29-H29,"")</f>
        <v/>
      </c>
      <c r="O29" s="14" t="str">
        <f aca="false">IF(J29&lt;&gt;"",K29-J29,"")</f>
        <v/>
      </c>
      <c r="P29" s="14" t="str">
        <f aca="false">IF(L29&lt;&gt;"",M29-L29,"")</f>
        <v/>
      </c>
      <c r="Q29" s="14" t="str">
        <f aca="false">IF(N29&lt;&gt;"",SUM(N29:P29),"")</f>
        <v/>
      </c>
    </row>
    <row r="30" customFormat="false" ht="13.8" hidden="false" customHeight="false" outlineLevel="0" collapsed="false">
      <c r="A30" s="21" t="n">
        <f aca="false">IF(G30&lt;&gt;"",A29+G30-D30,A29)</f>
        <v>0.406747685185187</v>
      </c>
      <c r="B30" s="22"/>
      <c r="C30" s="14" t="str">
        <f aca="false">IF(Q30&lt;&gt;"",Pause,"")</f>
        <v/>
      </c>
      <c r="D30" s="14" t="str">
        <f aca="false">IF(Q30&lt;&gt;"",1/3,"")</f>
        <v/>
      </c>
      <c r="F30" s="15"/>
      <c r="G30" s="16"/>
      <c r="H30" s="14"/>
      <c r="I30" s="14"/>
      <c r="J30" s="14"/>
      <c r="K30" s="14"/>
      <c r="L30" s="14"/>
      <c r="M30" s="14"/>
      <c r="N30" s="14" t="str">
        <f aca="false">IF(I30&lt;&gt;"",I30-H30,"")</f>
        <v/>
      </c>
      <c r="O30" s="14" t="str">
        <f aca="false">IF(J30&lt;&gt;"",K30-J30,"")</f>
        <v/>
      </c>
      <c r="P30" s="14" t="str">
        <f aca="false">IF(L30&lt;&gt;"",M30-L30,"")</f>
        <v/>
      </c>
      <c r="Q30" s="14" t="str">
        <f aca="false">IF(N30&lt;&gt;"",SUM(N30:P30),"")</f>
        <v/>
      </c>
    </row>
    <row r="31" customFormat="false" ht="13.8" hidden="false" customHeight="false" outlineLevel="0" collapsed="false">
      <c r="A31" s="21" t="n">
        <f aca="false">IF(G31&lt;&gt;"",A30+G31-D31,A30)</f>
        <v>0.406747685185187</v>
      </c>
      <c r="B31" s="22"/>
      <c r="C31" s="14" t="str">
        <f aca="false">IF(Q31&lt;&gt;"",Pause,"")</f>
        <v/>
      </c>
      <c r="D31" s="14" t="str">
        <f aca="false">IF(Q31&lt;&gt;"",1/3,"")</f>
        <v/>
      </c>
      <c r="F31" s="14"/>
      <c r="G31" s="16" t="str">
        <f aca="false">IF(H31&lt;&gt;"",Q31-C31,"")</f>
        <v/>
      </c>
      <c r="H31" s="14"/>
      <c r="I31" s="14"/>
      <c r="J31" s="14"/>
      <c r="K31" s="14"/>
      <c r="L31" s="14"/>
      <c r="M31" s="14"/>
      <c r="N31" s="14" t="str">
        <f aca="false">IF(I31&lt;&gt;"",I31-H31,"")</f>
        <v/>
      </c>
      <c r="O31" s="14" t="str">
        <f aca="false">IF(J31&lt;&gt;"",K31-J31,"")</f>
        <v/>
      </c>
      <c r="P31" s="14" t="str">
        <f aca="false">IF(L31&lt;&gt;"",M31-L31,"")</f>
        <v/>
      </c>
      <c r="Q31" s="14" t="str">
        <f aca="false">IF(N31&lt;&gt;"",SUM(N31:P31),"")</f>
        <v/>
      </c>
    </row>
    <row r="32" customFormat="false" ht="13.8" hidden="false" customHeight="false" outlineLevel="0" collapsed="false">
      <c r="A32" s="21" t="n">
        <f aca="false">IF(G32&lt;&gt;"",A31+G32-D32,A31)</f>
        <v>0.406747685185187</v>
      </c>
      <c r="B32" s="22"/>
      <c r="C32" s="14" t="str">
        <f aca="false">IF(Q32&lt;&gt;"",Pause,"")</f>
        <v/>
      </c>
      <c r="D32" s="14" t="str">
        <f aca="false">IF(Q32&lt;&gt;"",1/3,"")</f>
        <v/>
      </c>
      <c r="F32" s="14"/>
      <c r="G32" s="16" t="str">
        <f aca="false">IF(H32&lt;&gt;"",Q32-C32,"")</f>
        <v/>
      </c>
      <c r="H32" s="14"/>
      <c r="I32" s="14"/>
      <c r="J32" s="14"/>
      <c r="K32" s="14"/>
      <c r="L32" s="14"/>
      <c r="M32" s="14"/>
      <c r="N32" s="14" t="str">
        <f aca="false">IF(I32&lt;&gt;"",I32-H32,"")</f>
        <v/>
      </c>
      <c r="O32" s="14" t="str">
        <f aca="false">IF(J32&lt;&gt;"",K32-J32,"")</f>
        <v/>
      </c>
      <c r="P32" s="14" t="str">
        <f aca="false">IF(L32&lt;&gt;"",M32-L32,"")</f>
        <v/>
      </c>
      <c r="Q32" s="14" t="str">
        <f aca="false">IF(N32&lt;&gt;"",SUM(N32:P32),"")</f>
        <v/>
      </c>
    </row>
    <row r="33" customFormat="false" ht="15" hidden="false" customHeight="false" outlineLevel="0" collapsed="false">
      <c r="A33" s="23" t="n">
        <f aca="false">A32-A2+IF(G2&lt;&gt;"",G2-D2,0)</f>
        <v>0</v>
      </c>
      <c r="B33" s="6"/>
      <c r="D33" s="24" t="n">
        <f aca="false">SUM(D2:D32)</f>
        <v>0</v>
      </c>
      <c r="E33" s="20" t="n">
        <f aca="false">SUM(E2:E32)</f>
        <v>0</v>
      </c>
      <c r="F33" s="24" t="n">
        <f aca="false">SUM(F2:F32)</f>
        <v>0</v>
      </c>
      <c r="G33" s="24" t="n">
        <f aca="false">'03'!G35+SUM(G2:G32)</f>
        <v>0</v>
      </c>
      <c r="H33" s="24" t="n">
        <f aca="false">E33+F33</f>
        <v>0</v>
      </c>
    </row>
    <row r="34" customFormat="false" ht="15" hidden="false" customHeight="false" outlineLevel="0" collapsed="false">
      <c r="A34" s="25" t="s">
        <v>21</v>
      </c>
      <c r="B34" s="6"/>
      <c r="D34" s="26" t="s">
        <v>45</v>
      </c>
      <c r="E34" s="27" t="s">
        <v>46</v>
      </c>
      <c r="F34" s="4" t="s">
        <v>25</v>
      </c>
      <c r="G34" s="25" t="s">
        <v>47</v>
      </c>
      <c r="H34" s="28" t="s">
        <v>48</v>
      </c>
    </row>
    <row r="35" customFormat="false" ht="14.25" hidden="false" customHeight="false" outlineLevel="0" collapsed="false">
      <c r="A35" s="6"/>
      <c r="B35" s="6"/>
      <c r="G35" s="29" t="n">
        <f aca="false">G33-E33</f>
        <v>0</v>
      </c>
    </row>
    <row r="38" customFormat="false" ht="15" hidden="false" customHeight="false" outlineLevel="0" collapsed="false">
      <c r="A38" s="30" t="s">
        <v>32</v>
      </c>
      <c r="D38" s="1" t="n">
        <f aca="false">0.5*COUNTIF(D2:D32,Conf!D$21)</f>
        <v>0</v>
      </c>
      <c r="G38" s="6"/>
      <c r="H38" s="1" t="n">
        <f aca="false">COUNTIF(H$2:H$32,Conf!H$18)</f>
        <v>0</v>
      </c>
      <c r="I38" s="1" t="n">
        <f aca="false">D38+H38+'03'!I38</f>
        <v>0</v>
      </c>
    </row>
    <row r="40" customFormat="false" ht="14.25" hidden="false" customHeight="false" outlineLevel="0" collapsed="false">
      <c r="D40" s="22"/>
    </row>
    <row r="41" customFormat="false" ht="14.25" hidden="false" customHeight="false" outlineLevel="0" collapsed="false">
      <c r="D41" s="22"/>
    </row>
    <row r="42" customFormat="false" ht="14.25" hidden="false" customHeight="false" outlineLevel="0" collapsed="false">
      <c r="D42" s="22"/>
    </row>
    <row r="43" customFormat="false" ht="14.25" hidden="false" customHeight="false" outlineLevel="0" collapsed="false">
      <c r="D43" s="22"/>
    </row>
    <row r="44" customFormat="false" ht="14.25" hidden="false" customHeight="false" outlineLevel="0" collapsed="false">
      <c r="D44" s="22"/>
    </row>
    <row r="45" customFormat="false" ht="14.25" hidden="false" customHeight="false" outlineLevel="0" collapsed="false">
      <c r="D45" s="22"/>
    </row>
    <row r="46" customFormat="false" ht="14.25" hidden="false" customHeight="false" outlineLevel="0" collapsed="false">
      <c r="D46" s="22"/>
    </row>
    <row r="47" customFormat="false" ht="14.25" hidden="false" customHeight="false" outlineLevel="0" collapsed="false">
      <c r="D47" s="22"/>
    </row>
    <row r="48" customFormat="false" ht="14.25" hidden="false" customHeight="false" outlineLevel="0" collapsed="false">
      <c r="D48" s="22"/>
    </row>
    <row r="49" customFormat="false" ht="14.25" hidden="false" customHeight="false" outlineLevel="0" collapsed="false">
      <c r="D49" s="22"/>
    </row>
    <row r="50" customFormat="false" ht="14.25" hidden="false" customHeight="false" outlineLevel="0" collapsed="false">
      <c r="D50" s="22"/>
    </row>
    <row r="51" customFormat="false" ht="14.25" hidden="false" customHeight="false" outlineLevel="0" collapsed="false">
      <c r="D51" s="22"/>
    </row>
    <row r="52" customFormat="false" ht="14.25" hidden="false" customHeight="false" outlineLevel="0" collapsed="false">
      <c r="D52" s="22"/>
    </row>
    <row r="53" customFormat="false" ht="14.25" hidden="false" customHeight="false" outlineLevel="0" collapsed="false">
      <c r="D53" s="22"/>
    </row>
    <row r="54" customFormat="false" ht="14.25" hidden="false" customHeight="false" outlineLevel="0" collapsed="false">
      <c r="D54" s="22"/>
    </row>
    <row r="55" customFormat="false" ht="14.25" hidden="false" customHeight="false" outlineLevel="0" collapsed="false">
      <c r="D55" s="22"/>
    </row>
    <row r="56" customFormat="false" ht="14.25" hidden="false" customHeight="false" outlineLevel="0" collapsed="false">
      <c r="D56" s="22"/>
    </row>
    <row r="57" customFormat="false" ht="14.25" hidden="false" customHeight="false" outlineLevel="0" collapsed="false">
      <c r="D57" s="22"/>
    </row>
    <row r="58" customFormat="false" ht="14.25" hidden="false" customHeight="false" outlineLevel="0" collapsed="false">
      <c r="D58" s="22"/>
    </row>
    <row r="59" customFormat="false" ht="14.25" hidden="false" customHeight="false" outlineLevel="0" collapsed="false">
      <c r="D59" s="22"/>
    </row>
    <row r="60" customFormat="false" ht="14.25" hidden="false" customHeight="false" outlineLevel="0" collapsed="false">
      <c r="D60" s="22"/>
    </row>
    <row r="61" customFormat="false" ht="14.25" hidden="false" customHeight="false" outlineLevel="0" collapsed="false">
      <c r="D61" s="22"/>
    </row>
    <row r="62" customFormat="false" ht="14.25" hidden="false" customHeight="false" outlineLevel="0" collapsed="false">
      <c r="D62" s="22"/>
    </row>
    <row r="63" customFormat="false" ht="14.25" hidden="false" customHeight="false" outlineLevel="0" collapsed="false">
      <c r="D63" s="22"/>
    </row>
    <row r="64" customFormat="false" ht="14.25" hidden="false" customHeight="false" outlineLevel="0" collapsed="false">
      <c r="D64" s="22"/>
    </row>
    <row r="65" customFormat="false" ht="14.25" hidden="false" customHeight="false" outlineLevel="0" collapsed="false">
      <c r="D65" s="22"/>
    </row>
    <row r="66" customFormat="false" ht="14.25" hidden="false" customHeight="false" outlineLevel="0" collapsed="false">
      <c r="D66" s="22"/>
    </row>
    <row r="67" customFormat="false" ht="14.25" hidden="false" customHeight="false" outlineLevel="0" collapsed="false">
      <c r="D67" s="22"/>
    </row>
    <row r="68" customFormat="false" ht="14.25" hidden="false" customHeight="false" outlineLevel="0" collapsed="false">
      <c r="D68" s="22"/>
    </row>
    <row r="69" customFormat="false" ht="14.25" hidden="false" customHeight="false" outlineLevel="0" collapsed="false">
      <c r="D69" s="22"/>
    </row>
  </sheetData>
  <conditionalFormatting sqref="B2:B32">
    <cfRule type="expression" priority="2" aboveAverage="0" equalAverage="0" bottom="0" percent="0" rank="0" text="" dxfId="31">
      <formula>OR(WEEKDAY(B2)=1,WEEKDAY(B2)=7)</formula>
    </cfRule>
  </conditionalFormatting>
  <conditionalFormatting sqref="J2:J32 L2:L32 H31:H32 H2:H22 H24:H25">
    <cfRule type="cellIs" priority="3" operator="between" aboveAverage="0" equalAverage="0" bottom="0" percent="0" rank="0" text="" dxfId="32">
      <formula>Sekunde</formula>
      <formula>Regelarbeitszeit_start</formula>
    </cfRule>
    <cfRule type="cellIs" priority="4" operator="between" aboveAverage="0" equalAverage="0" bottom="0" percent="0" rank="0" text="" dxfId="33">
      <formula>Regelarbeitszeit_ende</formula>
      <formula>Tag</formula>
    </cfRule>
  </conditionalFormatting>
  <conditionalFormatting sqref="K2:K32 M2:M32 I2:I32">
    <cfRule type="cellIs" priority="5" operator="between" aboveAverage="0" equalAverage="0" bottom="0" percent="0" rank="0" text="" dxfId="34">
      <formula>Regelarbeitszeit_ende</formula>
      <formula>Tag</formula>
    </cfRule>
    <cfRule type="cellIs" priority="6" operator="between" aboveAverage="0" equalAverage="0" bottom="0" percent="0" rank="0" text="" dxfId="35">
      <formula>Sekunde</formula>
      <formula>Regelarbeitszeit_start</formula>
    </cfRule>
  </conditionalFormatting>
  <conditionalFormatting sqref="E2:E32">
    <cfRule type="cellIs" priority="7" operator="lessThan" aboveAverage="0" equalAverage="0" bottom="0" percent="0" rank="0" text="" dxfId="36">
      <formula>0.1</formula>
    </cfRule>
    <cfRule type="expression" priority="8" aboveAverage="0" equalAverage="0" bottom="0" percent="0" rank="0" text="" dxfId="37">
      <formula>($E2+$F2+0.00002)&lt;($D2)</formula>
    </cfRule>
  </conditionalFormatting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69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E2" activeCellId="1" sqref="B1 E2"/>
    </sheetView>
  </sheetViews>
  <sheetFormatPr defaultColWidth="10.50390625" defaultRowHeight="14.25" zeroHeight="false" outlineLevelRow="0" outlineLevelCol="0"/>
  <cols>
    <col collapsed="false" customWidth="true" hidden="false" outlineLevel="0" max="2" min="2" style="1" width="11.62"/>
    <col collapsed="false" customWidth="false" hidden="false" outlineLevel="0" max="5" min="5" style="3" width="10.5"/>
  </cols>
  <sheetData>
    <row r="1" customFormat="false" ht="15" hidden="false" customHeight="false" outlineLevel="0" collapsed="false">
      <c r="A1" s="11" t="s">
        <v>21</v>
      </c>
      <c r="B1" s="11" t="s">
        <v>20</v>
      </c>
      <c r="C1" s="4" t="s">
        <v>22</v>
      </c>
      <c r="D1" s="4" t="s">
        <v>23</v>
      </c>
      <c r="E1" s="20" t="s">
        <v>24</v>
      </c>
      <c r="F1" s="20" t="s">
        <v>25</v>
      </c>
      <c r="G1" s="11" t="s">
        <v>26</v>
      </c>
      <c r="H1" s="4" t="s">
        <v>27</v>
      </c>
      <c r="I1" s="4" t="s">
        <v>28</v>
      </c>
      <c r="J1" s="4" t="s">
        <v>29</v>
      </c>
      <c r="K1" s="4" t="s">
        <v>39</v>
      </c>
      <c r="L1" s="4" t="s">
        <v>40</v>
      </c>
      <c r="M1" s="4" t="s">
        <v>41</v>
      </c>
      <c r="N1" s="11" t="s">
        <v>42</v>
      </c>
      <c r="O1" s="11" t="s">
        <v>43</v>
      </c>
      <c r="P1" s="11" t="s">
        <v>44</v>
      </c>
      <c r="Q1" s="4" t="s">
        <v>11</v>
      </c>
    </row>
    <row r="2" customFormat="false" ht="13.8" hidden="false" customHeight="false" outlineLevel="0" collapsed="false">
      <c r="A2" s="21" t="n">
        <f aca="false">IF(G2&lt;&gt;"",G2-D2+'04'!A32,'04'!A32)</f>
        <v>0.406747685185187</v>
      </c>
      <c r="B2" s="22"/>
      <c r="C2" s="14" t="str">
        <f aca="false">IF(Q2&lt;&gt;"",Pause,"")</f>
        <v/>
      </c>
      <c r="D2" s="14" t="str">
        <f aca="false">IF(Q2&lt;&gt;"",1/3,"")</f>
        <v/>
      </c>
      <c r="F2" s="3"/>
      <c r="G2" s="16"/>
      <c r="H2" s="14"/>
      <c r="I2" s="14"/>
      <c r="J2" s="14"/>
      <c r="K2" s="14"/>
      <c r="L2" s="14"/>
      <c r="M2" s="14"/>
      <c r="N2" s="14" t="str">
        <f aca="false">IF(I2&lt;&gt;"",I2-H2,"")</f>
        <v/>
      </c>
      <c r="O2" s="14" t="str">
        <f aca="false">IF(J2&lt;&gt;"",K2-J2,"")</f>
        <v/>
      </c>
      <c r="P2" s="14" t="str">
        <f aca="false">IF(L2&lt;&gt;"",M2-L2,"")</f>
        <v/>
      </c>
      <c r="Q2" s="14" t="str">
        <f aca="false">IF(N2&lt;&gt;"",SUM(N2:P2),"")</f>
        <v/>
      </c>
    </row>
    <row r="3" customFormat="false" ht="13.8" hidden="false" customHeight="false" outlineLevel="0" collapsed="false">
      <c r="A3" s="21" t="n">
        <f aca="false">IF(G3&lt;&gt;"",A2+G3-D3,A2)</f>
        <v>0.406747685185187</v>
      </c>
      <c r="B3" s="22"/>
      <c r="C3" s="14" t="str">
        <f aca="false">IF(Q3&lt;&gt;"",Pause,"")</f>
        <v/>
      </c>
      <c r="D3" s="14" t="str">
        <f aca="false">IF(Q3&lt;&gt;"",1/3,"")</f>
        <v/>
      </c>
      <c r="F3" s="3"/>
      <c r="G3" s="16"/>
      <c r="H3" s="14"/>
      <c r="I3" s="14"/>
      <c r="J3" s="14"/>
      <c r="K3" s="14"/>
      <c r="L3" s="14"/>
      <c r="M3" s="14"/>
      <c r="N3" s="14" t="str">
        <f aca="false">IF(I3&lt;&gt;"",I3-H3,"")</f>
        <v/>
      </c>
      <c r="O3" s="14" t="str">
        <f aca="false">IF(J3&lt;&gt;"",K3-J3,"")</f>
        <v/>
      </c>
      <c r="P3" s="14" t="str">
        <f aca="false">IF(L3&lt;&gt;"",M3-L3,"")</f>
        <v/>
      </c>
      <c r="Q3" s="14" t="str">
        <f aca="false">IF(N3&lt;&gt;"",SUM(N3:P3),"")</f>
        <v/>
      </c>
    </row>
    <row r="4" customFormat="false" ht="13.8" hidden="false" customHeight="false" outlineLevel="0" collapsed="false">
      <c r="A4" s="21" t="n">
        <f aca="false">IF(G4&lt;&gt;"",A3+G4-D4,A3)</f>
        <v>0.406747685185187</v>
      </c>
      <c r="B4" s="22"/>
      <c r="C4" s="14" t="str">
        <f aca="false">IF(Q4&lt;&gt;"",Pause,"")</f>
        <v/>
      </c>
      <c r="D4" s="14" t="str">
        <f aca="false">IF(Q4&lt;&gt;"",1/3,"")</f>
        <v/>
      </c>
      <c r="F4" s="3"/>
      <c r="G4" s="16"/>
      <c r="H4" s="14"/>
      <c r="I4" s="14"/>
      <c r="J4" s="14"/>
      <c r="K4" s="14"/>
      <c r="L4" s="14"/>
      <c r="M4" s="14"/>
      <c r="N4" s="14" t="str">
        <f aca="false">IF(I4&lt;&gt;"",I4-H4,"")</f>
        <v/>
      </c>
      <c r="O4" s="14" t="str">
        <f aca="false">IF(J4&lt;&gt;"",K4-J4,"")</f>
        <v/>
      </c>
      <c r="P4" s="14" t="str">
        <f aca="false">IF(L4&lt;&gt;"",M4-L4,"")</f>
        <v/>
      </c>
      <c r="Q4" s="14" t="str">
        <f aca="false">IF(N4&lt;&gt;"",SUM(N4:P4),"")</f>
        <v/>
      </c>
    </row>
    <row r="5" customFormat="false" ht="13.8" hidden="false" customHeight="false" outlineLevel="0" collapsed="false">
      <c r="A5" s="21" t="n">
        <f aca="false">IF(G5&lt;&gt;"",A4+G5-D5,A4)</f>
        <v>0.406747685185187</v>
      </c>
      <c r="B5" s="22"/>
      <c r="C5" s="14" t="str">
        <f aca="false">IF(Q5&lt;&gt;"",Pause,"")</f>
        <v/>
      </c>
      <c r="D5" s="14" t="str">
        <f aca="false">IF(Q5&lt;&gt;"",1/3,"")</f>
        <v/>
      </c>
      <c r="F5" s="3"/>
      <c r="G5" s="16"/>
      <c r="H5" s="14"/>
      <c r="I5" s="14"/>
      <c r="J5" s="14"/>
      <c r="K5" s="14"/>
      <c r="L5" s="14"/>
      <c r="M5" s="14"/>
      <c r="N5" s="14" t="str">
        <f aca="false">IF(I5&lt;&gt;"",I5-H5,"")</f>
        <v/>
      </c>
      <c r="O5" s="14" t="str">
        <f aca="false">IF(J5&lt;&gt;"",K5-J5,"")</f>
        <v/>
      </c>
      <c r="P5" s="14" t="str">
        <f aca="false">IF(L5&lt;&gt;"",M5-L5,"")</f>
        <v/>
      </c>
      <c r="Q5" s="14" t="str">
        <f aca="false">IF(N5&lt;&gt;"",SUM(N5:P5),"")</f>
        <v/>
      </c>
    </row>
    <row r="6" customFormat="false" ht="13.8" hidden="false" customHeight="false" outlineLevel="0" collapsed="false">
      <c r="A6" s="21" t="n">
        <f aca="false">IF(G6&lt;&gt;"",A5+G6-D6,A5)</f>
        <v>0.406747685185187</v>
      </c>
      <c r="B6" s="22"/>
      <c r="C6" s="14" t="str">
        <f aca="false">IF(Q6&lt;&gt;"",Pause,"")</f>
        <v/>
      </c>
      <c r="D6" s="14" t="str">
        <f aca="false">IF(Q6&lt;&gt;"",1/3,"")</f>
        <v/>
      </c>
      <c r="F6" s="3"/>
      <c r="G6" s="16"/>
      <c r="H6" s="14"/>
      <c r="I6" s="14"/>
      <c r="J6" s="14"/>
      <c r="K6" s="14"/>
      <c r="L6" s="14"/>
      <c r="M6" s="14"/>
      <c r="N6" s="14" t="str">
        <f aca="false">IF(I6&lt;&gt;"",I6-H6,"")</f>
        <v/>
      </c>
      <c r="O6" s="14" t="str">
        <f aca="false">IF(J6&lt;&gt;"",K6-J6,"")</f>
        <v/>
      </c>
      <c r="P6" s="14" t="str">
        <f aca="false">IF(L6&lt;&gt;"",M6-L6,"")</f>
        <v/>
      </c>
      <c r="Q6" s="14" t="str">
        <f aca="false">IF(N6&lt;&gt;"",SUM(N6:P6),"")</f>
        <v/>
      </c>
    </row>
    <row r="7" customFormat="false" ht="13.8" hidden="false" customHeight="false" outlineLevel="0" collapsed="false">
      <c r="A7" s="21" t="n">
        <f aca="false">IF(G7&lt;&gt;"",A6+G7-D7,A6)</f>
        <v>0.406747685185187</v>
      </c>
      <c r="B7" s="22"/>
      <c r="C7" s="14" t="str">
        <f aca="false">IF(Q7&lt;&gt;"",Pause,"")</f>
        <v/>
      </c>
      <c r="D7" s="14" t="str">
        <f aca="false">IF(Q7&lt;&gt;"",1/3,"")</f>
        <v/>
      </c>
      <c r="F7" s="3"/>
      <c r="G7" s="16"/>
      <c r="H7" s="14"/>
      <c r="I7" s="14"/>
      <c r="J7" s="14"/>
      <c r="K7" s="14"/>
      <c r="L7" s="14"/>
      <c r="M7" s="14"/>
      <c r="N7" s="14" t="str">
        <f aca="false">IF(I7&lt;&gt;"",I7-H7,"")</f>
        <v/>
      </c>
      <c r="O7" s="14" t="str">
        <f aca="false">IF(J7&lt;&gt;"",K7-J7,"")</f>
        <v/>
      </c>
      <c r="P7" s="14" t="str">
        <f aca="false">IF(L7&lt;&gt;"",M7-L7,"")</f>
        <v/>
      </c>
      <c r="Q7" s="14" t="str">
        <f aca="false">IF(N7&lt;&gt;"",SUM(N7:P7),"")</f>
        <v/>
      </c>
    </row>
    <row r="8" customFormat="false" ht="13.8" hidden="false" customHeight="false" outlineLevel="0" collapsed="false">
      <c r="A8" s="21" t="n">
        <f aca="false">IF(G8&lt;&gt;"",A7+G8-D8,A7)</f>
        <v>0.406747685185187</v>
      </c>
      <c r="B8" s="22"/>
      <c r="C8" s="14" t="str">
        <f aca="false">IF(Q8&lt;&gt;"",Pause,"")</f>
        <v/>
      </c>
      <c r="D8" s="14" t="str">
        <f aca="false">IF(Q8&lt;&gt;"",1/3,"")</f>
        <v/>
      </c>
      <c r="F8" s="3"/>
      <c r="G8" s="16" t="str">
        <f aca="false">IF(H8&lt;&gt;"",Q8-C8,"")</f>
        <v/>
      </c>
      <c r="H8" s="14"/>
      <c r="I8" s="14"/>
      <c r="J8" s="14"/>
      <c r="K8" s="14"/>
      <c r="L8" s="14"/>
      <c r="M8" s="14"/>
      <c r="N8" s="14" t="str">
        <f aca="false">IF(I8&lt;&gt;"",I8-H8,"")</f>
        <v/>
      </c>
      <c r="O8" s="14" t="str">
        <f aca="false">IF(J8&lt;&gt;"",K8-J8,"")</f>
        <v/>
      </c>
      <c r="P8" s="14" t="str">
        <f aca="false">IF(L8&lt;&gt;"",M8-L8,"")</f>
        <v/>
      </c>
      <c r="Q8" s="14" t="str">
        <f aca="false">IF(N8&lt;&gt;"",SUM(N8:P8),"")</f>
        <v/>
      </c>
    </row>
    <row r="9" customFormat="false" ht="13.8" hidden="false" customHeight="false" outlineLevel="0" collapsed="false">
      <c r="A9" s="21" t="n">
        <f aca="false">IF(G9&lt;&gt;"",A8+G9-D9,A8)</f>
        <v>0.406747685185187</v>
      </c>
      <c r="B9" s="22"/>
      <c r="C9" s="14" t="str">
        <f aca="false">IF(Q9&lt;&gt;"",Pause,"")</f>
        <v/>
      </c>
      <c r="D9" s="14" t="str">
        <f aca="false">IF(Q9&lt;&gt;"",1/3,"")</f>
        <v/>
      </c>
      <c r="F9" s="3"/>
      <c r="G9" s="16" t="str">
        <f aca="false">IF(H9&lt;&gt;"",Q9-C9,"")</f>
        <v/>
      </c>
      <c r="H9" s="14"/>
      <c r="I9" s="14"/>
      <c r="J9" s="14"/>
      <c r="K9" s="14"/>
      <c r="L9" s="14"/>
      <c r="M9" s="14"/>
      <c r="N9" s="14" t="str">
        <f aca="false">IF(I9&lt;&gt;"",I9-H9,"")</f>
        <v/>
      </c>
      <c r="O9" s="14" t="str">
        <f aca="false">IF(J9&lt;&gt;"",K9-J9,"")</f>
        <v/>
      </c>
      <c r="P9" s="14" t="str">
        <f aca="false">IF(L9&lt;&gt;"",M9-L9,"")</f>
        <v/>
      </c>
      <c r="Q9" s="14" t="str">
        <f aca="false">IF(N9&lt;&gt;"",SUM(N9:P9),"")</f>
        <v/>
      </c>
    </row>
    <row r="10" customFormat="false" ht="13.8" hidden="false" customHeight="false" outlineLevel="0" collapsed="false">
      <c r="A10" s="21" t="n">
        <f aca="false">IF(G10&lt;&gt;"",A9+G10-D10,A9)</f>
        <v>0.406747685185187</v>
      </c>
      <c r="B10" s="22"/>
      <c r="C10" s="14" t="str">
        <f aca="false">IF(Q10&lt;&gt;"",Pause,"")</f>
        <v/>
      </c>
      <c r="D10" s="14" t="str">
        <f aca="false">IF(Q10&lt;&gt;"",1/3,"")</f>
        <v/>
      </c>
      <c r="F10" s="3"/>
      <c r="G10" s="16"/>
      <c r="H10" s="14"/>
      <c r="I10" s="14"/>
      <c r="J10" s="14"/>
      <c r="K10" s="14"/>
      <c r="L10" s="14"/>
      <c r="M10" s="14"/>
      <c r="N10" s="14" t="str">
        <f aca="false">IF(I10&lt;&gt;"",I10-H10,"")</f>
        <v/>
      </c>
      <c r="O10" s="14" t="str">
        <f aca="false">IF(J10&lt;&gt;"",K10-J10,"")</f>
        <v/>
      </c>
      <c r="P10" s="14" t="str">
        <f aca="false">IF(L10&lt;&gt;"",M10-L10,"")</f>
        <v/>
      </c>
      <c r="Q10" s="14" t="str">
        <f aca="false">IF(N10&lt;&gt;"",SUM(N10:P10),"")</f>
        <v/>
      </c>
    </row>
    <row r="11" customFormat="false" ht="13.8" hidden="false" customHeight="false" outlineLevel="0" collapsed="false">
      <c r="A11" s="21" t="n">
        <f aca="false">IF(G11&lt;&gt;"",A10+G11-D11,A10)</f>
        <v>0.406747685185187</v>
      </c>
      <c r="B11" s="22"/>
      <c r="C11" s="14" t="str">
        <f aca="false">IF(Q11&lt;&gt;"",Pause,"")</f>
        <v/>
      </c>
      <c r="D11" s="14" t="str">
        <f aca="false">IF(Q11&lt;&gt;"",1/3,"")</f>
        <v/>
      </c>
      <c r="F11" s="3"/>
      <c r="G11" s="16" t="str">
        <f aca="false">IF(H11&lt;&gt;"",Q11-C11,"")</f>
        <v/>
      </c>
      <c r="H11" s="14"/>
      <c r="I11" s="14"/>
      <c r="J11" s="14"/>
      <c r="K11" s="14"/>
      <c r="L11" s="14"/>
      <c r="M11" s="14"/>
      <c r="N11" s="14" t="str">
        <f aca="false">IF(I11&lt;&gt;"",I11-H11,"")</f>
        <v/>
      </c>
      <c r="O11" s="14" t="str">
        <f aca="false">IF(J11&lt;&gt;"",K11-J11,"")</f>
        <v/>
      </c>
      <c r="P11" s="14" t="str">
        <f aca="false">IF(L11&lt;&gt;"",M11-L11,"")</f>
        <v/>
      </c>
      <c r="Q11" s="14" t="str">
        <f aca="false">IF(N11&lt;&gt;"",SUM(N11:P11),"")</f>
        <v/>
      </c>
    </row>
    <row r="12" customFormat="false" ht="13.8" hidden="false" customHeight="false" outlineLevel="0" collapsed="false">
      <c r="A12" s="21" t="n">
        <f aca="false">IF(G12&lt;&gt;"",A11+G12-D12,A11)</f>
        <v>0.406747685185187</v>
      </c>
      <c r="B12" s="22"/>
      <c r="C12" s="14" t="str">
        <f aca="false">IF(Q12&lt;&gt;"",Pause,"")</f>
        <v/>
      </c>
      <c r="D12" s="14" t="str">
        <f aca="false">IF(Q12&lt;&gt;"",1/3,"")</f>
        <v/>
      </c>
      <c r="F12" s="3"/>
      <c r="G12" s="16" t="str">
        <f aca="false">IF(H12&lt;&gt;"",Q12-C12,"")</f>
        <v/>
      </c>
      <c r="H12" s="14"/>
      <c r="I12" s="14"/>
      <c r="J12" s="14"/>
      <c r="K12" s="14"/>
      <c r="L12" s="14"/>
      <c r="M12" s="14"/>
      <c r="N12" s="14" t="str">
        <f aca="false">IF(I12&lt;&gt;"",I12-H12,"")</f>
        <v/>
      </c>
      <c r="O12" s="14" t="str">
        <f aca="false">IF(J12&lt;&gt;"",K12-J12,"")</f>
        <v/>
      </c>
      <c r="P12" s="14" t="str">
        <f aca="false">IF(L12&lt;&gt;"",M12-L12,"")</f>
        <v/>
      </c>
      <c r="Q12" s="14" t="str">
        <f aca="false">IF(N12&lt;&gt;"",SUM(N12:P12),"")</f>
        <v/>
      </c>
    </row>
    <row r="13" customFormat="false" ht="13.8" hidden="false" customHeight="false" outlineLevel="0" collapsed="false">
      <c r="A13" s="21" t="n">
        <f aca="false">IF(G13&lt;&gt;"",A12+G13-D13,A12)</f>
        <v>0.406747685185187</v>
      </c>
      <c r="B13" s="22"/>
      <c r="C13" s="14" t="str">
        <f aca="false">IF(Q13&lt;&gt;"",Pause,"")</f>
        <v/>
      </c>
      <c r="D13" s="14" t="str">
        <f aca="false">IF(Q13&lt;&gt;"",1/3,"")</f>
        <v/>
      </c>
      <c r="F13" s="3"/>
      <c r="G13" s="16" t="str">
        <f aca="false">IF(H13&lt;&gt;"",Q13-C13,"")</f>
        <v/>
      </c>
      <c r="H13" s="14"/>
      <c r="I13" s="14"/>
      <c r="J13" s="14"/>
      <c r="K13" s="14"/>
      <c r="L13" s="14"/>
      <c r="M13" s="14"/>
      <c r="N13" s="14" t="str">
        <f aca="false">IF(I13&lt;&gt;"",I13-H13,"")</f>
        <v/>
      </c>
      <c r="O13" s="14" t="str">
        <f aca="false">IF(J13&lt;&gt;"",K13-J13,"")</f>
        <v/>
      </c>
      <c r="P13" s="14" t="str">
        <f aca="false">IF(L13&lt;&gt;"",M13-L13,"")</f>
        <v/>
      </c>
      <c r="Q13" s="14" t="str">
        <f aca="false">IF(N13&lt;&gt;"",SUM(N13:P13),"")</f>
        <v/>
      </c>
    </row>
    <row r="14" customFormat="false" ht="13.8" hidden="false" customHeight="false" outlineLevel="0" collapsed="false">
      <c r="A14" s="21" t="n">
        <f aca="false">IF(G14&lt;&gt;"",A13+G14-D14,A13)</f>
        <v>0.406747685185187</v>
      </c>
      <c r="B14" s="22"/>
      <c r="C14" s="14" t="str">
        <f aca="false">IF(Q14&lt;&gt;"",Pause,"")</f>
        <v/>
      </c>
      <c r="D14" s="14" t="str">
        <f aca="false">IF(Q14&lt;&gt;"",1/3,"")</f>
        <v/>
      </c>
      <c r="F14" s="3"/>
      <c r="G14" s="16" t="str">
        <f aca="false">IF(H14&lt;&gt;"",Q14-C14,"")</f>
        <v/>
      </c>
      <c r="H14" s="14"/>
      <c r="I14" s="14"/>
      <c r="J14" s="14"/>
      <c r="K14" s="14"/>
      <c r="L14" s="14"/>
      <c r="M14" s="14"/>
      <c r="N14" s="14" t="str">
        <f aca="false">IF(I14&lt;&gt;"",I14-H14,"")</f>
        <v/>
      </c>
      <c r="O14" s="14" t="str">
        <f aca="false">IF(J14&lt;&gt;"",K14-J14,"")</f>
        <v/>
      </c>
      <c r="P14" s="14" t="str">
        <f aca="false">IF(L14&lt;&gt;"",M14-L14,"")</f>
        <v/>
      </c>
      <c r="Q14" s="14" t="str">
        <f aca="false">IF(N14&lt;&gt;"",SUM(N14:P14),"")</f>
        <v/>
      </c>
    </row>
    <row r="15" customFormat="false" ht="13.8" hidden="false" customHeight="false" outlineLevel="0" collapsed="false">
      <c r="A15" s="21" t="n">
        <f aca="false">IF(G15&lt;&gt;"",A14+G15-D15,A14)</f>
        <v>0.406747685185187</v>
      </c>
      <c r="B15" s="22"/>
      <c r="C15" s="14" t="str">
        <f aca="false">IF(Q15&lt;&gt;"",Pause,"")</f>
        <v/>
      </c>
      <c r="D15" s="14" t="str">
        <f aca="false">IF(Q15&lt;&gt;"",1/3,"")</f>
        <v/>
      </c>
      <c r="F15" s="3"/>
      <c r="G15" s="16" t="str">
        <f aca="false">IF(H15&lt;&gt;"",Q15-C15,"")</f>
        <v/>
      </c>
      <c r="H15" s="14"/>
      <c r="I15" s="14"/>
      <c r="J15" s="14"/>
      <c r="K15" s="14"/>
      <c r="L15" s="14"/>
      <c r="M15" s="14"/>
      <c r="N15" s="14" t="str">
        <f aca="false">IF(I15&lt;&gt;"",I15-H15,"")</f>
        <v/>
      </c>
      <c r="O15" s="14" t="str">
        <f aca="false">IF(J15&lt;&gt;"",K15-J15,"")</f>
        <v/>
      </c>
      <c r="P15" s="14" t="str">
        <f aca="false">IF(L15&lt;&gt;"",M15-L15,"")</f>
        <v/>
      </c>
      <c r="Q15" s="14" t="str">
        <f aca="false">IF(N15&lt;&gt;"",SUM(N15:P15),"")</f>
        <v/>
      </c>
    </row>
    <row r="16" customFormat="false" ht="13.8" hidden="false" customHeight="false" outlineLevel="0" collapsed="false">
      <c r="A16" s="21" t="n">
        <f aca="false">IF(G16&lt;&gt;"",A15+G16-D16,A15)</f>
        <v>0.406747685185187</v>
      </c>
      <c r="B16" s="22"/>
      <c r="C16" s="14" t="str">
        <f aca="false">IF(Q16&lt;&gt;"",Pause,"")</f>
        <v/>
      </c>
      <c r="D16" s="14" t="str">
        <f aca="false">IF(Q16&lt;&gt;"",1/3,"")</f>
        <v/>
      </c>
      <c r="F16" s="3"/>
      <c r="G16" s="16" t="str">
        <f aca="false">IF(H16&lt;&gt;"",Q16-C16,"")</f>
        <v/>
      </c>
      <c r="H16" s="14"/>
      <c r="I16" s="14"/>
      <c r="J16" s="14"/>
      <c r="K16" s="14"/>
      <c r="L16" s="14"/>
      <c r="M16" s="14"/>
      <c r="N16" s="14" t="str">
        <f aca="false">IF(I16&lt;&gt;"",I16-H16,"")</f>
        <v/>
      </c>
      <c r="O16" s="14" t="str">
        <f aca="false">IF(J16&lt;&gt;"",K16-J16,"")</f>
        <v/>
      </c>
      <c r="P16" s="14" t="str">
        <f aca="false">IF(L16&lt;&gt;"",M16-L16,"")</f>
        <v/>
      </c>
      <c r="Q16" s="14" t="str">
        <f aca="false">IF(N16&lt;&gt;"",SUM(N16:P16),"")</f>
        <v/>
      </c>
    </row>
    <row r="17" customFormat="false" ht="13.8" hidden="false" customHeight="false" outlineLevel="0" collapsed="false">
      <c r="A17" s="21" t="n">
        <f aca="false">IF(G17&lt;&gt;"",A16+G17-D17,A16)</f>
        <v>0.406747685185187</v>
      </c>
      <c r="B17" s="22"/>
      <c r="C17" s="14" t="str">
        <f aca="false">IF(Q17&lt;&gt;"",Pause,"")</f>
        <v/>
      </c>
      <c r="D17" s="14" t="str">
        <f aca="false">IF(Q17&lt;&gt;"",1/3,"")</f>
        <v/>
      </c>
      <c r="F17" s="3"/>
      <c r="G17" s="16" t="str">
        <f aca="false">IF(H17&lt;&gt;"",Q17-C17,"")</f>
        <v/>
      </c>
      <c r="H17" s="14"/>
      <c r="I17" s="14"/>
      <c r="J17" s="14"/>
      <c r="K17" s="14"/>
      <c r="L17" s="14"/>
      <c r="M17" s="14"/>
      <c r="N17" s="14" t="str">
        <f aca="false">IF(I17&lt;&gt;"",I17-H17,"")</f>
        <v/>
      </c>
      <c r="O17" s="14" t="str">
        <f aca="false">IF(J17&lt;&gt;"",K17-J17,"")</f>
        <v/>
      </c>
      <c r="P17" s="14" t="str">
        <f aca="false">IF(L17&lt;&gt;"",M17-L17,"")</f>
        <v/>
      </c>
      <c r="Q17" s="14" t="str">
        <f aca="false">IF(N17&lt;&gt;"",SUM(N17:P17),"")</f>
        <v/>
      </c>
    </row>
    <row r="18" customFormat="false" ht="13.8" hidden="false" customHeight="false" outlineLevel="0" collapsed="false">
      <c r="A18" s="21" t="n">
        <f aca="false">IF(G18&lt;&gt;"",A17+G18-D18,A17)</f>
        <v>0.406747685185187</v>
      </c>
      <c r="B18" s="22"/>
      <c r="C18" s="14" t="str">
        <f aca="false">IF(Q18&lt;&gt;"",Pause,"")</f>
        <v/>
      </c>
      <c r="D18" s="14" t="str">
        <f aca="false">IF(Q18&lt;&gt;"",1/3,"")</f>
        <v/>
      </c>
      <c r="F18" s="3"/>
      <c r="G18" s="16" t="str">
        <f aca="false">IF(H18&lt;&gt;"",Q18-C18,"")</f>
        <v/>
      </c>
      <c r="H18" s="14"/>
      <c r="I18" s="14"/>
      <c r="J18" s="14"/>
      <c r="K18" s="14"/>
      <c r="L18" s="14"/>
      <c r="M18" s="14"/>
      <c r="N18" s="14" t="str">
        <f aca="false">IF(I18&lt;&gt;"",I18-H18,"")</f>
        <v/>
      </c>
      <c r="O18" s="14" t="str">
        <f aca="false">IF(J18&lt;&gt;"",K18-J18,"")</f>
        <v/>
      </c>
      <c r="P18" s="14" t="str">
        <f aca="false">IF(L18&lt;&gt;"",M18-L18,"")</f>
        <v/>
      </c>
      <c r="Q18" s="14" t="str">
        <f aca="false">IF(N18&lt;&gt;"",SUM(N18:P18),"")</f>
        <v/>
      </c>
    </row>
    <row r="19" customFormat="false" ht="13.8" hidden="false" customHeight="false" outlineLevel="0" collapsed="false">
      <c r="A19" s="21" t="n">
        <f aca="false">IF(G19&lt;&gt;"",A18+G19-D19,A18)</f>
        <v>0.406747685185187</v>
      </c>
      <c r="B19" s="22"/>
      <c r="C19" s="14" t="str">
        <f aca="false">IF(Q19&lt;&gt;"",Pause,"")</f>
        <v/>
      </c>
      <c r="D19" s="14" t="str">
        <f aca="false">IF(Q19&lt;&gt;"",1/3,"")</f>
        <v/>
      </c>
      <c r="F19" s="3"/>
      <c r="G19" s="16" t="str">
        <f aca="false">IF(H19&lt;&gt;"",Q19-C19,"")</f>
        <v/>
      </c>
      <c r="H19" s="14"/>
      <c r="I19" s="14"/>
      <c r="J19" s="14"/>
      <c r="K19" s="14"/>
      <c r="L19" s="14"/>
      <c r="M19" s="14"/>
      <c r="N19" s="14" t="str">
        <f aca="false">IF(I19&lt;&gt;"",I19-H19,"")</f>
        <v/>
      </c>
      <c r="O19" s="14" t="str">
        <f aca="false">IF(J19&lt;&gt;"",K19-J19,"")</f>
        <v/>
      </c>
      <c r="P19" s="14" t="str">
        <f aca="false">IF(L19&lt;&gt;"",M19-L19,"")</f>
        <v/>
      </c>
      <c r="Q19" s="14" t="str">
        <f aca="false">IF(N19&lt;&gt;"",SUM(N19:P19),"")</f>
        <v/>
      </c>
    </row>
    <row r="20" customFormat="false" ht="13.8" hidden="false" customHeight="false" outlineLevel="0" collapsed="false">
      <c r="A20" s="21" t="n">
        <f aca="false">IF(G20&lt;&gt;"",A19+G20-D20,A19)</f>
        <v>0.406747685185187</v>
      </c>
      <c r="B20" s="22"/>
      <c r="C20" s="14" t="str">
        <f aca="false">IF(Q20&lt;&gt;"",Pause,"")</f>
        <v/>
      </c>
      <c r="D20" s="14" t="str">
        <f aca="false">IF(Q20&lt;&gt;"",1/3,"")</f>
        <v/>
      </c>
      <c r="F20" s="3"/>
      <c r="G20" s="16" t="str">
        <f aca="false">IF(H20&lt;&gt;"",Q20-C20,"")</f>
        <v/>
      </c>
      <c r="H20" s="14"/>
      <c r="I20" s="14"/>
      <c r="J20" s="14"/>
      <c r="K20" s="14"/>
      <c r="L20" s="14"/>
      <c r="M20" s="14"/>
      <c r="N20" s="14" t="str">
        <f aca="false">IF(I20&lt;&gt;"",I20-H20,"")</f>
        <v/>
      </c>
      <c r="O20" s="14" t="str">
        <f aca="false">IF(J20&lt;&gt;"",K20-J20,"")</f>
        <v/>
      </c>
      <c r="P20" s="14" t="str">
        <f aca="false">IF(L20&lt;&gt;"",M20-L20,"")</f>
        <v/>
      </c>
      <c r="Q20" s="14" t="str">
        <f aca="false">IF(N20&lt;&gt;"",SUM(N20:P20),"")</f>
        <v/>
      </c>
    </row>
    <row r="21" customFormat="false" ht="13.8" hidden="false" customHeight="false" outlineLevel="0" collapsed="false">
      <c r="A21" s="21" t="n">
        <f aca="false">IF(G21&lt;&gt;"",A20+G21-D21,A20)</f>
        <v>0.406747685185187</v>
      </c>
      <c r="B21" s="22"/>
      <c r="C21" s="14" t="str">
        <f aca="false">IF(Q21&lt;&gt;"",Pause,"")</f>
        <v/>
      </c>
      <c r="D21" s="14" t="str">
        <f aca="false">IF(Q21&lt;&gt;"",1/3,"")</f>
        <v/>
      </c>
      <c r="F21" s="3"/>
      <c r="G21" s="16" t="str">
        <f aca="false">IF(H21&lt;&gt;"",Q21-C21,"")</f>
        <v/>
      </c>
      <c r="H21" s="14"/>
      <c r="I21" s="14"/>
      <c r="J21" s="14"/>
      <c r="K21" s="14"/>
      <c r="L21" s="14"/>
      <c r="M21" s="14"/>
      <c r="N21" s="14" t="str">
        <f aca="false">IF(I21&lt;&gt;"",I21-H21,"")</f>
        <v/>
      </c>
      <c r="O21" s="14" t="str">
        <f aca="false">IF(J21&lt;&gt;"",K21-J21,"")</f>
        <v/>
      </c>
      <c r="P21" s="14" t="str">
        <f aca="false">IF(L21&lt;&gt;"",M21-L21,"")</f>
        <v/>
      </c>
      <c r="Q21" s="14" t="str">
        <f aca="false">IF(N21&lt;&gt;"",SUM(N21:P21),"")</f>
        <v/>
      </c>
    </row>
    <row r="22" customFormat="false" ht="13.8" hidden="false" customHeight="false" outlineLevel="0" collapsed="false">
      <c r="A22" s="21" t="n">
        <f aca="false">IF(G22&lt;&gt;"",A21+G22-D22,A21)</f>
        <v>0.406747685185187</v>
      </c>
      <c r="B22" s="22"/>
      <c r="C22" s="14" t="str">
        <f aca="false">IF(Q22&lt;&gt;"",Pause,"")</f>
        <v/>
      </c>
      <c r="D22" s="14" t="str">
        <f aca="false">IF(Q22&lt;&gt;"",1/3,"")</f>
        <v/>
      </c>
      <c r="F22" s="3"/>
      <c r="G22" s="16" t="str">
        <f aca="false">IF(H22&lt;&gt;"",Q22-C22,"")</f>
        <v/>
      </c>
      <c r="H22" s="14"/>
      <c r="I22" s="14"/>
      <c r="J22" s="14"/>
      <c r="K22" s="14"/>
      <c r="L22" s="14"/>
      <c r="M22" s="14"/>
      <c r="N22" s="14" t="str">
        <f aca="false">IF(I22&lt;&gt;"",I22-H22,"")</f>
        <v/>
      </c>
      <c r="O22" s="14" t="str">
        <f aca="false">IF(J22&lt;&gt;"",K22-J22,"")</f>
        <v/>
      </c>
      <c r="P22" s="14" t="str">
        <f aca="false">IF(L22&lt;&gt;"",M22-L22,"")</f>
        <v/>
      </c>
      <c r="Q22" s="14" t="str">
        <f aca="false">IF(N22&lt;&gt;"",SUM(N22:P22),"")</f>
        <v/>
      </c>
    </row>
    <row r="23" customFormat="false" ht="13.8" hidden="false" customHeight="false" outlineLevel="0" collapsed="false">
      <c r="A23" s="21" t="n">
        <f aca="false">IF(G23&lt;&gt;"",A22+G23-D23,A22)</f>
        <v>0.406747685185187</v>
      </c>
      <c r="B23" s="22"/>
      <c r="C23" s="14" t="str">
        <f aca="false">IF(Q23&lt;&gt;"",Pause,"")</f>
        <v/>
      </c>
      <c r="D23" s="14" t="str">
        <f aca="false">IF(Q23&lt;&gt;"",1/3,"")</f>
        <v/>
      </c>
      <c r="F23" s="3"/>
      <c r="G23" s="16" t="str">
        <f aca="false">IF(H23&lt;&gt;"",Q23-C23,"")</f>
        <v/>
      </c>
      <c r="H23" s="14"/>
      <c r="I23" s="14"/>
      <c r="J23" s="14"/>
      <c r="K23" s="14"/>
      <c r="L23" s="14"/>
      <c r="M23" s="14"/>
      <c r="N23" s="14" t="str">
        <f aca="false">IF(I23&lt;&gt;"",I23-H23,"")</f>
        <v/>
      </c>
      <c r="O23" s="14" t="str">
        <f aca="false">IF(J23&lt;&gt;"",K23-J23,"")</f>
        <v/>
      </c>
      <c r="P23" s="14" t="str">
        <f aca="false">IF(L23&lt;&gt;"",M23-L23,"")</f>
        <v/>
      </c>
      <c r="Q23" s="14" t="str">
        <f aca="false">IF(N23&lt;&gt;"",SUM(N23:P23),"")</f>
        <v/>
      </c>
    </row>
    <row r="24" customFormat="false" ht="13.8" hidden="false" customHeight="false" outlineLevel="0" collapsed="false">
      <c r="A24" s="21" t="n">
        <f aca="false">IF(G24&lt;&gt;"",A23+G24-D24,A23)</f>
        <v>0.406747685185187</v>
      </c>
      <c r="B24" s="22"/>
      <c r="C24" s="14" t="str">
        <f aca="false">IF(Q24&lt;&gt;"",Pause,"")</f>
        <v/>
      </c>
      <c r="D24" s="14" t="str">
        <f aca="false">IF(Q24&lt;&gt;"",1/3,"")</f>
        <v/>
      </c>
      <c r="F24" s="3"/>
      <c r="G24" s="16" t="str">
        <f aca="false">IF(H24&lt;&gt;"",Q24-C24,"")</f>
        <v/>
      </c>
      <c r="H24" s="14"/>
      <c r="I24" s="14"/>
      <c r="J24" s="14"/>
      <c r="K24" s="14"/>
      <c r="L24" s="14"/>
      <c r="M24" s="14"/>
      <c r="N24" s="14" t="str">
        <f aca="false">IF(I24&lt;&gt;"",I24-H24,"")</f>
        <v/>
      </c>
      <c r="O24" s="14" t="str">
        <f aca="false">IF(J24&lt;&gt;"",K24-J24,"")</f>
        <v/>
      </c>
      <c r="P24" s="14" t="str">
        <f aca="false">IF(L24&lt;&gt;"",M24-L24,"")</f>
        <v/>
      </c>
      <c r="Q24" s="14" t="str">
        <f aca="false">IF(N24&lt;&gt;"",SUM(N24:P24),"")</f>
        <v/>
      </c>
    </row>
    <row r="25" customFormat="false" ht="13.8" hidden="false" customHeight="false" outlineLevel="0" collapsed="false">
      <c r="A25" s="21" t="n">
        <f aca="false">IF(G25&lt;&gt;"",A24+G25-D25,A24)</f>
        <v>0.406747685185187</v>
      </c>
      <c r="B25" s="22"/>
      <c r="C25" s="14" t="str">
        <f aca="false">IF(Q25&lt;&gt;"",Pause,"")</f>
        <v/>
      </c>
      <c r="D25" s="14" t="str">
        <f aca="false">IF(Q25&lt;&gt;"",1/3,"")</f>
        <v/>
      </c>
      <c r="F25" s="3"/>
      <c r="G25" s="16" t="str">
        <f aca="false">IF(H25&lt;&gt;"",Q25-C25,"")</f>
        <v/>
      </c>
      <c r="H25" s="14"/>
      <c r="I25" s="14"/>
      <c r="J25" s="14"/>
      <c r="K25" s="14"/>
      <c r="L25" s="14"/>
      <c r="M25" s="14"/>
      <c r="N25" s="14" t="str">
        <f aca="false">IF(I25&lt;&gt;"",I25-H25,"")</f>
        <v/>
      </c>
      <c r="O25" s="14" t="str">
        <f aca="false">IF(J25&lt;&gt;"",K25-J25,"")</f>
        <v/>
      </c>
      <c r="P25" s="14" t="str">
        <f aca="false">IF(L25&lt;&gt;"",M25-L25,"")</f>
        <v/>
      </c>
      <c r="Q25" s="14" t="str">
        <f aca="false">IF(N25&lt;&gt;"",SUM(N25:P25),"")</f>
        <v/>
      </c>
    </row>
    <row r="26" customFormat="false" ht="13.8" hidden="false" customHeight="false" outlineLevel="0" collapsed="false">
      <c r="A26" s="21" t="n">
        <f aca="false">IF(G26&lt;&gt;"",A25+G26-D26,A25)</f>
        <v>0.406747685185187</v>
      </c>
      <c r="B26" s="22"/>
      <c r="C26" s="14" t="str">
        <f aca="false">IF(Q26&lt;&gt;"",Pause,"")</f>
        <v/>
      </c>
      <c r="D26" s="14" t="str">
        <f aca="false">IF(Q26&lt;&gt;"",1/3,"")</f>
        <v/>
      </c>
      <c r="F26" s="3"/>
      <c r="G26" s="16" t="str">
        <f aca="false">IF(H26&lt;&gt;"",Q26-C26,"")</f>
        <v/>
      </c>
      <c r="H26" s="14"/>
      <c r="I26" s="14"/>
      <c r="J26" s="14"/>
      <c r="K26" s="14"/>
      <c r="L26" s="14"/>
      <c r="M26" s="14"/>
      <c r="N26" s="14" t="str">
        <f aca="false">IF(I26&lt;&gt;"",I26-H26,"")</f>
        <v/>
      </c>
      <c r="O26" s="14" t="str">
        <f aca="false">IF(J26&lt;&gt;"",K26-J26,"")</f>
        <v/>
      </c>
      <c r="P26" s="14" t="str">
        <f aca="false">IF(L26&lt;&gt;"",M26-L26,"")</f>
        <v/>
      </c>
      <c r="Q26" s="14" t="str">
        <f aca="false">IF(N26&lt;&gt;"",SUM(N26:P26),"")</f>
        <v/>
      </c>
    </row>
    <row r="27" customFormat="false" ht="13.8" hidden="false" customHeight="false" outlineLevel="0" collapsed="false">
      <c r="A27" s="21" t="n">
        <f aca="false">IF(G27&lt;&gt;"",A26+G27-D27,A26)</f>
        <v>0.406747685185187</v>
      </c>
      <c r="B27" s="22"/>
      <c r="C27" s="14" t="str">
        <f aca="false">IF(Q27&lt;&gt;"",Pause,"")</f>
        <v/>
      </c>
      <c r="D27" s="14" t="str">
        <f aca="false">IF(Q27&lt;&gt;"",1/3,"")</f>
        <v/>
      </c>
      <c r="F27" s="3"/>
      <c r="G27" s="16" t="str">
        <f aca="false">IF(H27&lt;&gt;"",Q27-C27,"")</f>
        <v/>
      </c>
      <c r="H27" s="14"/>
      <c r="I27" s="14"/>
      <c r="J27" s="14"/>
      <c r="K27" s="14"/>
      <c r="L27" s="14"/>
      <c r="M27" s="14"/>
      <c r="N27" s="14" t="str">
        <f aca="false">IF(I27&lt;&gt;"",I27-H27,"")</f>
        <v/>
      </c>
      <c r="O27" s="14" t="str">
        <f aca="false">IF(J27&lt;&gt;"",K27-J27,"")</f>
        <v/>
      </c>
      <c r="P27" s="14" t="str">
        <f aca="false">IF(L27&lt;&gt;"",M27-L27,"")</f>
        <v/>
      </c>
      <c r="Q27" s="14" t="str">
        <f aca="false">IF(N27&lt;&gt;"",SUM(N27:P27),"")</f>
        <v/>
      </c>
    </row>
    <row r="28" customFormat="false" ht="13.8" hidden="false" customHeight="false" outlineLevel="0" collapsed="false">
      <c r="A28" s="21" t="n">
        <f aca="false">IF(G28&lt;&gt;"",A27+G28-D28,A27)</f>
        <v>0.406747685185187</v>
      </c>
      <c r="B28" s="22"/>
      <c r="C28" s="14" t="str">
        <f aca="false">IF(Q28&lt;&gt;"",Pause,"")</f>
        <v/>
      </c>
      <c r="D28" s="14" t="str">
        <f aca="false">IF(Q28&lt;&gt;"",1/3,"")</f>
        <v/>
      </c>
      <c r="F28" s="3"/>
      <c r="G28" s="16" t="str">
        <f aca="false">IF(H28&lt;&gt;"",Q28-C28,"")</f>
        <v/>
      </c>
      <c r="H28" s="14"/>
      <c r="I28" s="14"/>
      <c r="J28" s="14"/>
      <c r="K28" s="14"/>
      <c r="L28" s="14"/>
      <c r="M28" s="14"/>
      <c r="N28" s="14" t="str">
        <f aca="false">IF(I28&lt;&gt;"",I28-H28,"")</f>
        <v/>
      </c>
      <c r="O28" s="14" t="str">
        <f aca="false">IF(J28&lt;&gt;"",K28-J28,"")</f>
        <v/>
      </c>
      <c r="P28" s="14" t="str">
        <f aca="false">IF(L28&lt;&gt;"",M28-L28,"")</f>
        <v/>
      </c>
      <c r="Q28" s="14" t="str">
        <f aca="false">IF(N28&lt;&gt;"",SUM(N28:P28),"")</f>
        <v/>
      </c>
    </row>
    <row r="29" customFormat="false" ht="13.8" hidden="false" customHeight="false" outlineLevel="0" collapsed="false">
      <c r="A29" s="21" t="n">
        <f aca="false">IF(G29&lt;&gt;"",A28+G29-D29,A28)</f>
        <v>0.406747685185187</v>
      </c>
      <c r="B29" s="22"/>
      <c r="C29" s="14" t="str">
        <f aca="false">IF(Q29&lt;&gt;"",Pause,"")</f>
        <v/>
      </c>
      <c r="D29" s="14" t="str">
        <f aca="false">IF(Q29&lt;&gt;"",1/3,"")</f>
        <v/>
      </c>
      <c r="F29" s="3"/>
      <c r="G29" s="16" t="str">
        <f aca="false">IF(H29&lt;&gt;"",Q29-C29,"")</f>
        <v/>
      </c>
      <c r="H29" s="14"/>
      <c r="I29" s="14"/>
      <c r="J29" s="14"/>
      <c r="K29" s="14"/>
      <c r="L29" s="14"/>
      <c r="M29" s="14"/>
      <c r="N29" s="14" t="str">
        <f aca="false">IF(I29&lt;&gt;"",I29-H29,"")</f>
        <v/>
      </c>
      <c r="O29" s="14" t="str">
        <f aca="false">IF(J29&lt;&gt;"",K29-J29,"")</f>
        <v/>
      </c>
      <c r="P29" s="14" t="str">
        <f aca="false">IF(L29&lt;&gt;"",M29-L29,"")</f>
        <v/>
      </c>
      <c r="Q29" s="14" t="str">
        <f aca="false">IF(N29&lt;&gt;"",SUM(N29:P29),"")</f>
        <v/>
      </c>
    </row>
    <row r="30" customFormat="false" ht="13.8" hidden="false" customHeight="false" outlineLevel="0" collapsed="false">
      <c r="A30" s="21" t="n">
        <f aca="false">IF(G30&lt;&gt;"",A29+G30-D30,A29)</f>
        <v>0.406747685185187</v>
      </c>
      <c r="B30" s="22"/>
      <c r="C30" s="14" t="str">
        <f aca="false">IF(Q30&lt;&gt;"",Pause,"")</f>
        <v/>
      </c>
      <c r="D30" s="14" t="str">
        <f aca="false">IF(Q30&lt;&gt;"",1/3,"")</f>
        <v/>
      </c>
      <c r="F30" s="3"/>
      <c r="G30" s="16" t="str">
        <f aca="false">IF(H30&lt;&gt;"",Q30-C30,"")</f>
        <v/>
      </c>
      <c r="H30" s="14"/>
      <c r="I30" s="14"/>
      <c r="J30" s="14"/>
      <c r="K30" s="14"/>
      <c r="L30" s="14"/>
      <c r="M30" s="14"/>
      <c r="N30" s="14" t="str">
        <f aca="false">IF(I30&lt;&gt;"",I30-H30,"")</f>
        <v/>
      </c>
      <c r="O30" s="14" t="str">
        <f aca="false">IF(J30&lt;&gt;"",K30-J30,"")</f>
        <v/>
      </c>
      <c r="P30" s="14" t="str">
        <f aca="false">IF(L30&lt;&gt;"",M30-L30,"")</f>
        <v/>
      </c>
      <c r="Q30" s="14" t="str">
        <f aca="false">IF(N30&lt;&gt;"",SUM(N30:P30),"")</f>
        <v/>
      </c>
    </row>
    <row r="31" customFormat="false" ht="13.8" hidden="false" customHeight="false" outlineLevel="0" collapsed="false">
      <c r="A31" s="21" t="n">
        <f aca="false">IF(G31&lt;&gt;"",A30+G31-D31,A30)</f>
        <v>0.406747685185187</v>
      </c>
      <c r="B31" s="22"/>
      <c r="C31" s="14" t="str">
        <f aca="false">IF(Q31&lt;&gt;"",Pause,"")</f>
        <v/>
      </c>
      <c r="D31" s="14" t="str">
        <f aca="false">IF(Q31&lt;&gt;"",1/3,"")</f>
        <v/>
      </c>
      <c r="F31" s="3"/>
      <c r="G31" s="16" t="str">
        <f aca="false">IF(H31&lt;&gt;"",Q31-C31,"")</f>
        <v/>
      </c>
      <c r="H31" s="14"/>
      <c r="I31" s="14"/>
      <c r="J31" s="14"/>
      <c r="K31" s="14"/>
      <c r="L31" s="14"/>
      <c r="M31" s="14"/>
      <c r="N31" s="14" t="str">
        <f aca="false">IF(I31&lt;&gt;"",I31-H31,"")</f>
        <v/>
      </c>
      <c r="O31" s="14" t="str">
        <f aca="false">IF(J31&lt;&gt;"",K31-J31,"")</f>
        <v/>
      </c>
      <c r="P31" s="14" t="str">
        <f aca="false">IF(L31&lt;&gt;"",M31-L31,"")</f>
        <v/>
      </c>
      <c r="Q31" s="14" t="str">
        <f aca="false">IF(N31&lt;&gt;"",SUM(N31:P31),"")</f>
        <v/>
      </c>
    </row>
    <row r="32" customFormat="false" ht="13.8" hidden="false" customHeight="false" outlineLevel="0" collapsed="false">
      <c r="A32" s="21" t="n">
        <f aca="false">IF(G32&lt;&gt;"",A31+G32-D32,A31)</f>
        <v>0.406747685185187</v>
      </c>
      <c r="B32" s="22"/>
      <c r="C32" s="14" t="str">
        <f aca="false">IF(Q32&lt;&gt;"",Pause,"")</f>
        <v/>
      </c>
      <c r="D32" s="14" t="str">
        <f aca="false">IF(Q32&lt;&gt;"",1/3,"")</f>
        <v/>
      </c>
      <c r="F32" s="3"/>
      <c r="G32" s="16" t="str">
        <f aca="false">IF(H32&lt;&gt;"",Q32-C32,"")</f>
        <v/>
      </c>
      <c r="H32" s="14"/>
      <c r="I32" s="14"/>
      <c r="J32" s="14"/>
      <c r="K32" s="14"/>
      <c r="L32" s="14"/>
      <c r="M32" s="14"/>
      <c r="N32" s="14" t="str">
        <f aca="false">IF(I32&lt;&gt;"",I32-H32,"")</f>
        <v/>
      </c>
      <c r="O32" s="14" t="str">
        <f aca="false">IF(J32&lt;&gt;"",K32-J32,"")</f>
        <v/>
      </c>
      <c r="P32" s="14" t="str">
        <f aca="false">IF(L32&lt;&gt;"",M32-L32,"")</f>
        <v/>
      </c>
      <c r="Q32" s="14" t="str">
        <f aca="false">IF(N32&lt;&gt;"",SUM(N32:P32),"")</f>
        <v/>
      </c>
    </row>
    <row r="33" customFormat="false" ht="15" hidden="false" customHeight="false" outlineLevel="0" collapsed="false">
      <c r="A33" s="23" t="n">
        <f aca="false">A32-A2+IF(G2&lt;&gt;"",G2-D2,0)</f>
        <v>0</v>
      </c>
      <c r="B33" s="6"/>
      <c r="D33" s="24" t="n">
        <f aca="false">SUM(D2:D32)</f>
        <v>0</v>
      </c>
      <c r="E33" s="20" t="n">
        <f aca="false">SUM(E2:E32)</f>
        <v>0</v>
      </c>
      <c r="F33" s="24" t="n">
        <f aca="false">SUM(F2:F32)</f>
        <v>0</v>
      </c>
      <c r="G33" s="24" t="n">
        <f aca="false">'04'!G35+SUM(G2:G32)</f>
        <v>0</v>
      </c>
      <c r="H33" s="24" t="n">
        <f aca="false">E33+F33</f>
        <v>0</v>
      </c>
    </row>
    <row r="34" customFormat="false" ht="15" hidden="false" customHeight="false" outlineLevel="0" collapsed="false">
      <c r="A34" s="25" t="s">
        <v>21</v>
      </c>
      <c r="B34" s="6"/>
      <c r="D34" s="26" t="s">
        <v>45</v>
      </c>
      <c r="E34" s="27" t="s">
        <v>46</v>
      </c>
      <c r="F34" s="4" t="s">
        <v>25</v>
      </c>
      <c r="G34" s="25" t="s">
        <v>47</v>
      </c>
      <c r="H34" s="28" t="s">
        <v>48</v>
      </c>
    </row>
    <row r="35" customFormat="false" ht="14.25" hidden="false" customHeight="false" outlineLevel="0" collapsed="false">
      <c r="A35" s="6"/>
      <c r="B35" s="6"/>
      <c r="G35" s="29" t="n">
        <f aca="false">G33-E33</f>
        <v>0</v>
      </c>
    </row>
    <row r="38" customFormat="false" ht="15" hidden="false" customHeight="false" outlineLevel="0" collapsed="false">
      <c r="A38" s="30" t="s">
        <v>32</v>
      </c>
      <c r="D38" s="1" t="n">
        <f aca="false">0.5*COUNTIF(D2:D32,Conf!D$21)</f>
        <v>0</v>
      </c>
      <c r="G38" s="6"/>
      <c r="H38" s="1" t="n">
        <f aca="false">COUNTIF(H$2:H$32,Conf!H$18)</f>
        <v>0</v>
      </c>
      <c r="I38" s="1" t="n">
        <f aca="false">D38+H38+'04'!I38</f>
        <v>0</v>
      </c>
    </row>
    <row r="40" customFormat="false" ht="14.25" hidden="false" customHeight="false" outlineLevel="0" collapsed="false">
      <c r="D40" s="22"/>
    </row>
    <row r="41" customFormat="false" ht="14.25" hidden="false" customHeight="false" outlineLevel="0" collapsed="false">
      <c r="D41" s="22"/>
    </row>
    <row r="42" customFormat="false" ht="14.25" hidden="false" customHeight="false" outlineLevel="0" collapsed="false">
      <c r="D42" s="22"/>
    </row>
    <row r="43" customFormat="false" ht="14.25" hidden="false" customHeight="false" outlineLevel="0" collapsed="false">
      <c r="D43" s="22"/>
    </row>
    <row r="44" customFormat="false" ht="14.25" hidden="false" customHeight="false" outlineLevel="0" collapsed="false">
      <c r="D44" s="22"/>
    </row>
    <row r="45" customFormat="false" ht="14.25" hidden="false" customHeight="false" outlineLevel="0" collapsed="false">
      <c r="D45" s="22"/>
    </row>
    <row r="46" customFormat="false" ht="14.25" hidden="false" customHeight="false" outlineLevel="0" collapsed="false">
      <c r="D46" s="22"/>
    </row>
    <row r="47" customFormat="false" ht="14.25" hidden="false" customHeight="false" outlineLevel="0" collapsed="false">
      <c r="D47" s="22"/>
    </row>
    <row r="48" customFormat="false" ht="14.25" hidden="false" customHeight="false" outlineLevel="0" collapsed="false">
      <c r="D48" s="22"/>
    </row>
    <row r="49" customFormat="false" ht="14.25" hidden="false" customHeight="false" outlineLevel="0" collapsed="false">
      <c r="D49" s="22"/>
    </row>
    <row r="50" customFormat="false" ht="14.25" hidden="false" customHeight="false" outlineLevel="0" collapsed="false">
      <c r="D50" s="22"/>
    </row>
    <row r="51" customFormat="false" ht="14.25" hidden="false" customHeight="false" outlineLevel="0" collapsed="false">
      <c r="D51" s="22"/>
    </row>
    <row r="52" customFormat="false" ht="14.25" hidden="false" customHeight="false" outlineLevel="0" collapsed="false">
      <c r="D52" s="22"/>
    </row>
    <row r="53" customFormat="false" ht="14.25" hidden="false" customHeight="false" outlineLevel="0" collapsed="false">
      <c r="D53" s="22"/>
    </row>
    <row r="54" customFormat="false" ht="14.25" hidden="false" customHeight="false" outlineLevel="0" collapsed="false">
      <c r="D54" s="22"/>
    </row>
    <row r="55" customFormat="false" ht="14.25" hidden="false" customHeight="false" outlineLevel="0" collapsed="false">
      <c r="D55" s="22"/>
    </row>
    <row r="56" customFormat="false" ht="14.25" hidden="false" customHeight="false" outlineLevel="0" collapsed="false">
      <c r="D56" s="22"/>
    </row>
    <row r="57" customFormat="false" ht="14.25" hidden="false" customHeight="false" outlineLevel="0" collapsed="false">
      <c r="D57" s="22"/>
    </row>
    <row r="58" customFormat="false" ht="14.25" hidden="false" customHeight="false" outlineLevel="0" collapsed="false">
      <c r="D58" s="22"/>
    </row>
    <row r="59" customFormat="false" ht="14.25" hidden="false" customHeight="false" outlineLevel="0" collapsed="false">
      <c r="D59" s="22"/>
    </row>
    <row r="60" customFormat="false" ht="14.25" hidden="false" customHeight="false" outlineLevel="0" collapsed="false">
      <c r="D60" s="22"/>
    </row>
    <row r="61" customFormat="false" ht="14.25" hidden="false" customHeight="false" outlineLevel="0" collapsed="false">
      <c r="D61" s="22"/>
    </row>
    <row r="62" customFormat="false" ht="14.25" hidden="false" customHeight="false" outlineLevel="0" collapsed="false">
      <c r="D62" s="22"/>
    </row>
    <row r="63" customFormat="false" ht="14.25" hidden="false" customHeight="false" outlineLevel="0" collapsed="false">
      <c r="D63" s="22"/>
    </row>
    <row r="64" customFormat="false" ht="14.25" hidden="false" customHeight="false" outlineLevel="0" collapsed="false">
      <c r="D64" s="22"/>
    </row>
    <row r="65" customFormat="false" ht="14.25" hidden="false" customHeight="false" outlineLevel="0" collapsed="false">
      <c r="D65" s="22"/>
    </row>
    <row r="66" customFormat="false" ht="14.25" hidden="false" customHeight="false" outlineLevel="0" collapsed="false">
      <c r="D66" s="22"/>
    </row>
    <row r="67" customFormat="false" ht="14.25" hidden="false" customHeight="false" outlineLevel="0" collapsed="false">
      <c r="D67" s="22"/>
    </row>
    <row r="68" customFormat="false" ht="14.25" hidden="false" customHeight="false" outlineLevel="0" collapsed="false">
      <c r="D68" s="22"/>
    </row>
    <row r="69" customFormat="false" ht="14.25" hidden="false" customHeight="false" outlineLevel="0" collapsed="false">
      <c r="D69" s="22"/>
    </row>
  </sheetData>
  <conditionalFormatting sqref="B2:B32">
    <cfRule type="expression" priority="2" aboveAverage="0" equalAverage="0" bottom="0" percent="0" rank="0" text="" dxfId="38">
      <formula>OR(WEEKDAY(B2)=1,WEEKDAY(B2)=7)</formula>
    </cfRule>
  </conditionalFormatting>
  <conditionalFormatting sqref="J2:J32 L2:L32 H5:H32">
    <cfRule type="cellIs" priority="3" operator="between" aboveAverage="0" equalAverage="0" bottom="0" percent="0" rank="0" text="" dxfId="39">
      <formula>Sekunde</formula>
      <formula>Regelarbeitszeit_start</formula>
    </cfRule>
    <cfRule type="cellIs" priority="4" operator="between" aboveAverage="0" equalAverage="0" bottom="0" percent="0" rank="0" text="" dxfId="40">
      <formula>Regelarbeitszeit_ende</formula>
      <formula>Tag</formula>
    </cfRule>
  </conditionalFormatting>
  <conditionalFormatting sqref="K2:K32 M2:M32 I2:I32">
    <cfRule type="cellIs" priority="5" operator="between" aboveAverage="0" equalAverage="0" bottom="0" percent="0" rank="0" text="" dxfId="41">
      <formula>Regelarbeitszeit_ende</formula>
      <formula>Tag</formula>
    </cfRule>
    <cfRule type="cellIs" priority="6" operator="between" aboveAverage="0" equalAverage="0" bottom="0" percent="0" rank="0" text="" dxfId="42">
      <formula>Sekunde</formula>
      <formula>Regelarbeitszeit_start</formula>
    </cfRule>
  </conditionalFormatting>
  <conditionalFormatting sqref="E2:E32">
    <cfRule type="cellIs" priority="7" operator="lessThan" aboveAverage="0" equalAverage="0" bottom="0" percent="0" rank="0" text="" dxfId="43">
      <formula>0.1</formula>
    </cfRule>
    <cfRule type="expression" priority="8" aboveAverage="0" equalAverage="0" bottom="0" percent="0" rank="0" text="" dxfId="44">
      <formula>($E2+$F2+0.00002)&lt;($D2)</formula>
    </cfRule>
  </conditionalFormatting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38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E2" activeCellId="1" sqref="B1 E2"/>
    </sheetView>
  </sheetViews>
  <sheetFormatPr defaultColWidth="10.50390625" defaultRowHeight="14.25" zeroHeight="false" outlineLevelRow="0" outlineLevelCol="0"/>
  <cols>
    <col collapsed="false" customWidth="true" hidden="false" outlineLevel="0" max="2" min="2" style="1" width="11.62"/>
  </cols>
  <sheetData>
    <row r="1" customFormat="false" ht="15" hidden="false" customHeight="false" outlineLevel="0" collapsed="false">
      <c r="A1" s="11" t="s">
        <v>21</v>
      </c>
      <c r="B1" s="11" t="s">
        <v>20</v>
      </c>
      <c r="C1" s="4" t="s">
        <v>22</v>
      </c>
      <c r="D1" s="4" t="s">
        <v>23</v>
      </c>
      <c r="E1" s="4" t="s">
        <v>24</v>
      </c>
      <c r="F1" s="4" t="s">
        <v>25</v>
      </c>
      <c r="G1" s="11" t="s">
        <v>26</v>
      </c>
      <c r="H1" s="4" t="s">
        <v>27</v>
      </c>
      <c r="I1" s="4" t="s">
        <v>28</v>
      </c>
      <c r="J1" s="4" t="s">
        <v>29</v>
      </c>
      <c r="K1" s="4" t="s">
        <v>39</v>
      </c>
      <c r="L1" s="4" t="s">
        <v>40</v>
      </c>
      <c r="M1" s="4" t="s">
        <v>41</v>
      </c>
      <c r="N1" s="11" t="s">
        <v>42</v>
      </c>
      <c r="O1" s="11" t="s">
        <v>43</v>
      </c>
      <c r="P1" s="11" t="s">
        <v>44</v>
      </c>
      <c r="Q1" s="4" t="s">
        <v>11</v>
      </c>
    </row>
    <row r="2" customFormat="false" ht="13.8" hidden="false" customHeight="false" outlineLevel="0" collapsed="false">
      <c r="A2" s="21" t="n">
        <f aca="false">IF(G2&lt;&gt;"",G2-D2+'05'!A32,'05'!A32)</f>
        <v>0.406747685185187</v>
      </c>
      <c r="B2" s="22"/>
      <c r="C2" s="14" t="str">
        <f aca="false">IF(Q2&lt;&gt;"",Pause,"")</f>
        <v/>
      </c>
      <c r="D2" s="14" t="str">
        <f aca="false">IF(Q2&lt;&gt;"",1/3,"")</f>
        <v/>
      </c>
      <c r="E2" s="14"/>
      <c r="F2" s="14"/>
      <c r="G2" s="16" t="str">
        <f aca="false">IF(H2&lt;&gt;"",Q2-C2,"")</f>
        <v/>
      </c>
      <c r="H2" s="14"/>
      <c r="I2" s="14"/>
      <c r="J2" s="14"/>
      <c r="K2" s="14"/>
      <c r="L2" s="14"/>
      <c r="M2" s="14"/>
      <c r="N2" s="14" t="str">
        <f aca="false">IF(I2&lt;&gt;"",I2-H2,"")</f>
        <v/>
      </c>
      <c r="O2" s="14" t="str">
        <f aca="false">IF(J2&lt;&gt;"",K2-J2,"")</f>
        <v/>
      </c>
      <c r="P2" s="14" t="str">
        <f aca="false">IF(L2&lt;&gt;"",M2-L2,"")</f>
        <v/>
      </c>
      <c r="Q2" s="14" t="str">
        <f aca="false">IF(N2&lt;&gt;"",SUM(N2:P2),"")</f>
        <v/>
      </c>
    </row>
    <row r="3" customFormat="false" ht="13.8" hidden="false" customHeight="false" outlineLevel="0" collapsed="false">
      <c r="A3" s="21" t="n">
        <f aca="false">IF(G3&lt;&gt;"",A2+G3-D3,A2)</f>
        <v>0.406747685185187</v>
      </c>
      <c r="B3" s="22"/>
      <c r="C3" s="14" t="str">
        <f aca="false">IF(Q3&lt;&gt;"",Pause,"")</f>
        <v/>
      </c>
      <c r="D3" s="14" t="str">
        <f aca="false">IF(Q3&lt;&gt;"",1/3,"")</f>
        <v/>
      </c>
      <c r="E3" s="14"/>
      <c r="F3" s="14"/>
      <c r="G3" s="16" t="str">
        <f aca="false">IF(H3&lt;&gt;"",Q3-C3,"")</f>
        <v/>
      </c>
      <c r="H3" s="14"/>
      <c r="I3" s="14"/>
      <c r="J3" s="14"/>
      <c r="K3" s="14"/>
      <c r="L3" s="14"/>
      <c r="M3" s="14"/>
      <c r="N3" s="14" t="str">
        <f aca="false">IF(I3&lt;&gt;"",I3-H3,"")</f>
        <v/>
      </c>
      <c r="O3" s="14" t="str">
        <f aca="false">IF(J3&lt;&gt;"",K3-J3,"")</f>
        <v/>
      </c>
      <c r="P3" s="14" t="str">
        <f aca="false">IF(L3&lt;&gt;"",M3-L3,"")</f>
        <v/>
      </c>
      <c r="Q3" s="14" t="str">
        <f aca="false">IF(N3&lt;&gt;"",SUM(N3:P3),"")</f>
        <v/>
      </c>
    </row>
    <row r="4" customFormat="false" ht="13.8" hidden="false" customHeight="false" outlineLevel="0" collapsed="false">
      <c r="A4" s="21" t="n">
        <f aca="false">IF(G4&lt;&gt;"",A3+G4-D4,A3)</f>
        <v>0.406747685185187</v>
      </c>
      <c r="B4" s="22"/>
      <c r="C4" s="14" t="str">
        <f aca="false">IF(Q4&lt;&gt;"",Pause,"")</f>
        <v/>
      </c>
      <c r="D4" s="14" t="str">
        <f aca="false">IF(Q4&lt;&gt;"",1/3,"")</f>
        <v/>
      </c>
      <c r="E4" s="14"/>
      <c r="F4" s="14"/>
      <c r="G4" s="16" t="str">
        <f aca="false">IF(H4&lt;&gt;"",Q4-C4,"")</f>
        <v/>
      </c>
      <c r="H4" s="14"/>
      <c r="I4" s="14"/>
      <c r="J4" s="14"/>
      <c r="K4" s="14"/>
      <c r="L4" s="14"/>
      <c r="M4" s="14"/>
      <c r="N4" s="14" t="str">
        <f aca="false">IF(I4&lt;&gt;"",I4-H4,"")</f>
        <v/>
      </c>
      <c r="O4" s="14" t="str">
        <f aca="false">IF(J4&lt;&gt;"",K4-J4,"")</f>
        <v/>
      </c>
      <c r="P4" s="14" t="str">
        <f aca="false">IF(L4&lt;&gt;"",M4-L4,"")</f>
        <v/>
      </c>
      <c r="Q4" s="14" t="str">
        <f aca="false">IF(N4&lt;&gt;"",SUM(N4:P4),"")</f>
        <v/>
      </c>
    </row>
    <row r="5" customFormat="false" ht="13.8" hidden="false" customHeight="false" outlineLevel="0" collapsed="false">
      <c r="A5" s="21" t="n">
        <f aca="false">IF(G5&lt;&gt;"",A4+G5-D5,A4)</f>
        <v>0.406747685185187</v>
      </c>
      <c r="B5" s="22"/>
      <c r="C5" s="14" t="str">
        <f aca="false">IF(Q5&lt;&gt;"",Pause,"")</f>
        <v/>
      </c>
      <c r="D5" s="14" t="str">
        <f aca="false">IF(Q5&lt;&gt;"",1/3,"")</f>
        <v/>
      </c>
      <c r="E5" s="14"/>
      <c r="F5" s="14"/>
      <c r="G5" s="16" t="str">
        <f aca="false">IF(H5&lt;&gt;"",Q5-C5,"")</f>
        <v/>
      </c>
      <c r="H5" s="14"/>
      <c r="I5" s="14"/>
      <c r="J5" s="14"/>
      <c r="K5" s="14"/>
      <c r="L5" s="14"/>
      <c r="M5" s="14"/>
      <c r="N5" s="14" t="str">
        <f aca="false">IF(I5&lt;&gt;"",I5-H5,"")</f>
        <v/>
      </c>
      <c r="O5" s="14" t="str">
        <f aca="false">IF(J5&lt;&gt;"",K5-J5,"")</f>
        <v/>
      </c>
      <c r="P5" s="14" t="str">
        <f aca="false">IF(L5&lt;&gt;"",M5-L5,"")</f>
        <v/>
      </c>
      <c r="Q5" s="14" t="str">
        <f aca="false">IF(N5&lt;&gt;"",SUM(N5:P5),"")</f>
        <v/>
      </c>
    </row>
    <row r="6" customFormat="false" ht="13.8" hidden="false" customHeight="false" outlineLevel="0" collapsed="false">
      <c r="A6" s="21" t="n">
        <f aca="false">IF(G6&lt;&gt;"",A5+G6-D6,A5)</f>
        <v>0.406747685185187</v>
      </c>
      <c r="B6" s="22"/>
      <c r="C6" s="14" t="str">
        <f aca="false">IF(Q6&lt;&gt;"",Pause,"")</f>
        <v/>
      </c>
      <c r="D6" s="14" t="str">
        <f aca="false">IF(Q6&lt;&gt;"",1/3,"")</f>
        <v/>
      </c>
      <c r="E6" s="14"/>
      <c r="F6" s="14"/>
      <c r="G6" s="16" t="str">
        <f aca="false">IF(H6&lt;&gt;"",Q6-C6,"")</f>
        <v/>
      </c>
      <c r="H6" s="14"/>
      <c r="I6" s="14"/>
      <c r="J6" s="14"/>
      <c r="K6" s="14"/>
      <c r="L6" s="14"/>
      <c r="M6" s="14"/>
      <c r="N6" s="14" t="str">
        <f aca="false">IF(I6&lt;&gt;"",I6-H6,"")</f>
        <v/>
      </c>
      <c r="O6" s="14" t="str">
        <f aca="false">IF(J6&lt;&gt;"",K6-J6,"")</f>
        <v/>
      </c>
      <c r="P6" s="14" t="str">
        <f aca="false">IF(L6&lt;&gt;"",M6-L6,"")</f>
        <v/>
      </c>
      <c r="Q6" s="14" t="str">
        <f aca="false">IF(N6&lt;&gt;"",SUM(N6:P6),"")</f>
        <v/>
      </c>
    </row>
    <row r="7" customFormat="false" ht="13.8" hidden="false" customHeight="false" outlineLevel="0" collapsed="false">
      <c r="A7" s="21" t="n">
        <f aca="false">IF(G7&lt;&gt;"",A6+G7-D7,A6)</f>
        <v>0.406747685185187</v>
      </c>
      <c r="B7" s="22"/>
      <c r="C7" s="14" t="str">
        <f aca="false">IF(Q7&lt;&gt;"",Pause,"")</f>
        <v/>
      </c>
      <c r="D7" s="14" t="str">
        <f aca="false">IF(Q7&lt;&gt;"",1/3,"")</f>
        <v/>
      </c>
      <c r="E7" s="14"/>
      <c r="F7" s="14"/>
      <c r="G7" s="16" t="str">
        <f aca="false">IF(H7&lt;&gt;"",Q7-C7,"")</f>
        <v/>
      </c>
      <c r="H7" s="14"/>
      <c r="I7" s="14"/>
      <c r="J7" s="14"/>
      <c r="K7" s="14"/>
      <c r="L7" s="14"/>
      <c r="M7" s="14"/>
      <c r="N7" s="14" t="str">
        <f aca="false">IF(I7&lt;&gt;"",I7-H7,"")</f>
        <v/>
      </c>
      <c r="O7" s="14" t="str">
        <f aca="false">IF(J7&lt;&gt;"",K7-J7,"")</f>
        <v/>
      </c>
      <c r="P7" s="14" t="str">
        <f aca="false">IF(L7&lt;&gt;"",M7-L7,"")</f>
        <v/>
      </c>
      <c r="Q7" s="14" t="str">
        <f aca="false">IF(N7&lt;&gt;"",SUM(N7:P7),"")</f>
        <v/>
      </c>
    </row>
    <row r="8" customFormat="false" ht="13.8" hidden="false" customHeight="false" outlineLevel="0" collapsed="false">
      <c r="A8" s="21" t="n">
        <f aca="false">IF(G8&lt;&gt;"",A7+G8-D8,A7)</f>
        <v>0.406747685185187</v>
      </c>
      <c r="B8" s="22"/>
      <c r="C8" s="14" t="str">
        <f aca="false">IF(Q8&lt;&gt;"",Pause,"")</f>
        <v/>
      </c>
      <c r="D8" s="14" t="str">
        <f aca="false">IF(Q8&lt;&gt;"",1/3,"")</f>
        <v/>
      </c>
      <c r="E8" s="14"/>
      <c r="F8" s="14"/>
      <c r="G8" s="16" t="str">
        <f aca="false">IF(H8&lt;&gt;"",Q8-C8,"")</f>
        <v/>
      </c>
      <c r="H8" s="14"/>
      <c r="I8" s="14"/>
      <c r="J8" s="14"/>
      <c r="K8" s="14"/>
      <c r="L8" s="14"/>
      <c r="M8" s="14"/>
      <c r="N8" s="14" t="str">
        <f aca="false">IF(I8&lt;&gt;"",I8-H8,"")</f>
        <v/>
      </c>
      <c r="O8" s="14" t="str">
        <f aca="false">IF(J8&lt;&gt;"",K8-J8,"")</f>
        <v/>
      </c>
      <c r="P8" s="14" t="str">
        <f aca="false">IF(L8&lt;&gt;"",M8-L8,"")</f>
        <v/>
      </c>
      <c r="Q8" s="14" t="str">
        <f aca="false">IF(N8&lt;&gt;"",SUM(N8:P8),"")</f>
        <v/>
      </c>
    </row>
    <row r="9" customFormat="false" ht="13.8" hidden="false" customHeight="false" outlineLevel="0" collapsed="false">
      <c r="A9" s="21" t="n">
        <f aca="false">IF(G9&lt;&gt;"",A8+G9-D9,A8)</f>
        <v>0.406747685185187</v>
      </c>
      <c r="B9" s="22"/>
      <c r="C9" s="14" t="str">
        <f aca="false">IF(Q9&lt;&gt;"",Pause,"")</f>
        <v/>
      </c>
      <c r="D9" s="14" t="str">
        <f aca="false">IF(Q9&lt;&gt;"",1/3,"")</f>
        <v/>
      </c>
      <c r="E9" s="14"/>
      <c r="F9" s="14"/>
      <c r="G9" s="16" t="str">
        <f aca="false">IF(H9&lt;&gt;"",Q9-C9,"")</f>
        <v/>
      </c>
      <c r="H9" s="14"/>
      <c r="I9" s="14"/>
      <c r="J9" s="14"/>
      <c r="K9" s="14"/>
      <c r="L9" s="14"/>
      <c r="M9" s="14"/>
      <c r="N9" s="14" t="str">
        <f aca="false">IF(I9&lt;&gt;"",I9-H9,"")</f>
        <v/>
      </c>
      <c r="O9" s="14" t="str">
        <f aca="false">IF(J9&lt;&gt;"",K9-J9,"")</f>
        <v/>
      </c>
      <c r="P9" s="14" t="str">
        <f aca="false">IF(L9&lt;&gt;"",M9-L9,"")</f>
        <v/>
      </c>
      <c r="Q9" s="14" t="str">
        <f aca="false">IF(N9&lt;&gt;"",SUM(N9:P9),"")</f>
        <v/>
      </c>
    </row>
    <row r="10" customFormat="false" ht="13.8" hidden="false" customHeight="false" outlineLevel="0" collapsed="false">
      <c r="A10" s="21" t="n">
        <f aca="false">IF(G10&lt;&gt;"",A9+G10-D10,A9)</f>
        <v>0.406747685185187</v>
      </c>
      <c r="B10" s="22"/>
      <c r="C10" s="14" t="str">
        <f aca="false">IF(Q10&lt;&gt;"",Pause,"")</f>
        <v/>
      </c>
      <c r="D10" s="14" t="str">
        <f aca="false">IF(Q10&lt;&gt;"",1/3,"")</f>
        <v/>
      </c>
      <c r="E10" s="14"/>
      <c r="F10" s="14"/>
      <c r="G10" s="16" t="str">
        <f aca="false">IF(H10&lt;&gt;"",Q10-C10,"")</f>
        <v/>
      </c>
      <c r="H10" s="14"/>
      <c r="I10" s="14"/>
      <c r="J10" s="14"/>
      <c r="K10" s="14"/>
      <c r="L10" s="14"/>
      <c r="M10" s="14"/>
      <c r="N10" s="14" t="str">
        <f aca="false">IF(I10&lt;&gt;"",I10-H10,"")</f>
        <v/>
      </c>
      <c r="O10" s="14" t="str">
        <f aca="false">IF(J10&lt;&gt;"",K10-J10,"")</f>
        <v/>
      </c>
      <c r="P10" s="14" t="str">
        <f aca="false">IF(L10&lt;&gt;"",M10-L10,"")</f>
        <v/>
      </c>
      <c r="Q10" s="14" t="str">
        <f aca="false">IF(N10&lt;&gt;"",SUM(N10:P10),"")</f>
        <v/>
      </c>
    </row>
    <row r="11" customFormat="false" ht="13.8" hidden="false" customHeight="false" outlineLevel="0" collapsed="false">
      <c r="A11" s="21" t="n">
        <f aca="false">IF(G11&lt;&gt;"",A10+G11-D11,A10)</f>
        <v>0.406747685185187</v>
      </c>
      <c r="B11" s="22"/>
      <c r="C11" s="14" t="str">
        <f aca="false">IF(Q11&lt;&gt;"",Pause,"")</f>
        <v/>
      </c>
      <c r="D11" s="14" t="str">
        <f aca="false">IF(Q11&lt;&gt;"",1/3,"")</f>
        <v/>
      </c>
      <c r="E11" s="14"/>
      <c r="F11" s="14"/>
      <c r="G11" s="16" t="str">
        <f aca="false">IF(H11&lt;&gt;"",Q11-C11,"")</f>
        <v/>
      </c>
      <c r="H11" s="14"/>
      <c r="I11" s="14"/>
      <c r="J11" s="14"/>
      <c r="K11" s="14"/>
      <c r="L11" s="14"/>
      <c r="M11" s="14"/>
      <c r="N11" s="14" t="str">
        <f aca="false">IF(I11&lt;&gt;"",I11-H11,"")</f>
        <v/>
      </c>
      <c r="O11" s="14" t="str">
        <f aca="false">IF(J11&lt;&gt;"",K11-J11,"")</f>
        <v/>
      </c>
      <c r="P11" s="14" t="str">
        <f aca="false">IF(L11&lt;&gt;"",M11-L11,"")</f>
        <v/>
      </c>
      <c r="Q11" s="14" t="str">
        <f aca="false">IF(N11&lt;&gt;"",SUM(N11:P11),"")</f>
        <v/>
      </c>
    </row>
    <row r="12" customFormat="false" ht="13.8" hidden="false" customHeight="false" outlineLevel="0" collapsed="false">
      <c r="A12" s="21" t="n">
        <f aca="false">IF(G12&lt;&gt;"",A11+G12-D12,A11)</f>
        <v>0.406747685185187</v>
      </c>
      <c r="B12" s="22"/>
      <c r="C12" s="14" t="str">
        <f aca="false">IF(Q12&lt;&gt;"",Pause,"")</f>
        <v/>
      </c>
      <c r="D12" s="14" t="str">
        <f aca="false">IF(Q12&lt;&gt;"",1/3,"")</f>
        <v/>
      </c>
      <c r="E12" s="14"/>
      <c r="F12" s="14"/>
      <c r="G12" s="16" t="str">
        <f aca="false">IF(H12&lt;&gt;"",Q12-C12,"")</f>
        <v/>
      </c>
      <c r="H12" s="14"/>
      <c r="I12" s="14"/>
      <c r="J12" s="14"/>
      <c r="K12" s="14"/>
      <c r="L12" s="14"/>
      <c r="M12" s="14"/>
      <c r="N12" s="14" t="str">
        <f aca="false">IF(I12&lt;&gt;"",I12-H12,"")</f>
        <v/>
      </c>
      <c r="O12" s="14" t="str">
        <f aca="false">IF(J12&lt;&gt;"",K12-J12,"")</f>
        <v/>
      </c>
      <c r="P12" s="14" t="str">
        <f aca="false">IF(L12&lt;&gt;"",M12-L12,"")</f>
        <v/>
      </c>
      <c r="Q12" s="14" t="str">
        <f aca="false">IF(N12&lt;&gt;"",SUM(N12:P12),"")</f>
        <v/>
      </c>
    </row>
    <row r="13" customFormat="false" ht="13.8" hidden="false" customHeight="false" outlineLevel="0" collapsed="false">
      <c r="A13" s="21" t="n">
        <f aca="false">IF(G13&lt;&gt;"",A12+G13-D13,A12)</f>
        <v>0.406747685185187</v>
      </c>
      <c r="B13" s="22"/>
      <c r="C13" s="14" t="str">
        <f aca="false">IF(Q13&lt;&gt;"",Pause,"")</f>
        <v/>
      </c>
      <c r="D13" s="14" t="str">
        <f aca="false">IF(Q13&lt;&gt;"",1/3,"")</f>
        <v/>
      </c>
      <c r="E13" s="14"/>
      <c r="F13" s="14"/>
      <c r="G13" s="16" t="str">
        <f aca="false">IF(H13&lt;&gt;"",Q13-C13,"")</f>
        <v/>
      </c>
      <c r="H13" s="14"/>
      <c r="I13" s="14"/>
      <c r="J13" s="14"/>
      <c r="K13" s="14"/>
      <c r="L13" s="14"/>
      <c r="M13" s="14"/>
      <c r="N13" s="14" t="str">
        <f aca="false">IF(I13&lt;&gt;"",I13-H13,"")</f>
        <v/>
      </c>
      <c r="O13" s="14" t="str">
        <f aca="false">IF(J13&lt;&gt;"",K13-J13,"")</f>
        <v/>
      </c>
      <c r="P13" s="14" t="str">
        <f aca="false">IF(L13&lt;&gt;"",M13-L13,"")</f>
        <v/>
      </c>
      <c r="Q13" s="14" t="str">
        <f aca="false">IF(N13&lt;&gt;"",SUM(N13:P13),"")</f>
        <v/>
      </c>
    </row>
    <row r="14" customFormat="false" ht="13.8" hidden="false" customHeight="false" outlineLevel="0" collapsed="false">
      <c r="A14" s="21" t="n">
        <f aca="false">IF(G14&lt;&gt;"",A13+G14-D14,A13)</f>
        <v>0.406747685185187</v>
      </c>
      <c r="B14" s="22"/>
      <c r="C14" s="14" t="str">
        <f aca="false">IF(Q14&lt;&gt;"",Pause,"")</f>
        <v/>
      </c>
      <c r="D14" s="14" t="str">
        <f aca="false">IF(Q14&lt;&gt;"",1/3,"")</f>
        <v/>
      </c>
      <c r="E14" s="14"/>
      <c r="F14" s="14"/>
      <c r="G14" s="16" t="str">
        <f aca="false">IF(H14&lt;&gt;"",Q14-C14,"")</f>
        <v/>
      </c>
      <c r="H14" s="14"/>
      <c r="I14" s="14"/>
      <c r="J14" s="14"/>
      <c r="K14" s="14"/>
      <c r="L14" s="14"/>
      <c r="M14" s="14"/>
      <c r="N14" s="14" t="str">
        <f aca="false">IF(I14&lt;&gt;"",I14-H14,"")</f>
        <v/>
      </c>
      <c r="O14" s="14" t="str">
        <f aca="false">IF(J14&lt;&gt;"",K14-J14,"")</f>
        <v/>
      </c>
      <c r="P14" s="14" t="str">
        <f aca="false">IF(L14&lt;&gt;"",M14-L14,"")</f>
        <v/>
      </c>
      <c r="Q14" s="14" t="str">
        <f aca="false">IF(N14&lt;&gt;"",SUM(N14:P14),"")</f>
        <v/>
      </c>
    </row>
    <row r="15" customFormat="false" ht="13.8" hidden="false" customHeight="false" outlineLevel="0" collapsed="false">
      <c r="A15" s="21" t="n">
        <f aca="false">IF(G15&lt;&gt;"",A14+G15-D15,A14)</f>
        <v>0.406747685185187</v>
      </c>
      <c r="B15" s="22"/>
      <c r="C15" s="14" t="str">
        <f aca="false">IF(Q15&lt;&gt;"",Pause,"")</f>
        <v/>
      </c>
      <c r="D15" s="14" t="str">
        <f aca="false">IF(Q15&lt;&gt;"",1/3,"")</f>
        <v/>
      </c>
      <c r="E15" s="14"/>
      <c r="F15" s="14"/>
      <c r="G15" s="16" t="str">
        <f aca="false">IF(H15&lt;&gt;"",Q15-C15,"")</f>
        <v/>
      </c>
      <c r="H15" s="14"/>
      <c r="I15" s="14"/>
      <c r="J15" s="14"/>
      <c r="K15" s="14"/>
      <c r="L15" s="14"/>
      <c r="M15" s="14"/>
      <c r="N15" s="14" t="str">
        <f aca="false">IF(I15&lt;&gt;"",I15-H15,"")</f>
        <v/>
      </c>
      <c r="O15" s="14" t="str">
        <f aca="false">IF(J15&lt;&gt;"",K15-J15,"")</f>
        <v/>
      </c>
      <c r="P15" s="14" t="str">
        <f aca="false">IF(L15&lt;&gt;"",M15-L15,"")</f>
        <v/>
      </c>
      <c r="Q15" s="14" t="str">
        <f aca="false">IF(N15&lt;&gt;"",SUM(N15:P15),"")</f>
        <v/>
      </c>
    </row>
    <row r="16" customFormat="false" ht="13.8" hidden="false" customHeight="false" outlineLevel="0" collapsed="false">
      <c r="A16" s="21" t="n">
        <f aca="false">IF(G16&lt;&gt;"",A15+G16-D16,A15)</f>
        <v>0.406747685185187</v>
      </c>
      <c r="B16" s="22"/>
      <c r="C16" s="14" t="str">
        <f aca="false">IF(Q16&lt;&gt;"",Pause,"")</f>
        <v/>
      </c>
      <c r="D16" s="14" t="str">
        <f aca="false">IF(Q16&lt;&gt;"",1/3,"")</f>
        <v/>
      </c>
      <c r="E16" s="14"/>
      <c r="F16" s="14"/>
      <c r="G16" s="16" t="str">
        <f aca="false">IF(H16&lt;&gt;"",Q16-C16,"")</f>
        <v/>
      </c>
      <c r="H16" s="14"/>
      <c r="I16" s="14"/>
      <c r="J16" s="14"/>
      <c r="K16" s="14"/>
      <c r="L16" s="14"/>
      <c r="M16" s="14"/>
      <c r="N16" s="14" t="str">
        <f aca="false">IF(I16&lt;&gt;"",I16-H16,"")</f>
        <v/>
      </c>
      <c r="O16" s="14" t="str">
        <f aca="false">IF(J16&lt;&gt;"",K16-J16,"")</f>
        <v/>
      </c>
      <c r="P16" s="14" t="str">
        <f aca="false">IF(L16&lt;&gt;"",M16-L16,"")</f>
        <v/>
      </c>
      <c r="Q16" s="14" t="str">
        <f aca="false">IF(N16&lt;&gt;"",SUM(N16:P16),"")</f>
        <v/>
      </c>
    </row>
    <row r="17" customFormat="false" ht="13.8" hidden="false" customHeight="false" outlineLevel="0" collapsed="false">
      <c r="A17" s="21" t="n">
        <f aca="false">IF(G17&lt;&gt;"",A16+G17-D17,A16)</f>
        <v>0.406747685185187</v>
      </c>
      <c r="B17" s="22"/>
      <c r="C17" s="14" t="str">
        <f aca="false">IF(Q17&lt;&gt;"",Pause,"")</f>
        <v/>
      </c>
      <c r="D17" s="14" t="str">
        <f aca="false">IF(Q17&lt;&gt;"",1/3,"")</f>
        <v/>
      </c>
      <c r="E17" s="14"/>
      <c r="F17" s="14"/>
      <c r="G17" s="16" t="str">
        <f aca="false">IF(H17&lt;&gt;"",Q17-C17,"")</f>
        <v/>
      </c>
      <c r="H17" s="14"/>
      <c r="I17" s="14"/>
      <c r="J17" s="14"/>
      <c r="K17" s="14"/>
      <c r="L17" s="14"/>
      <c r="M17" s="14"/>
      <c r="N17" s="14" t="str">
        <f aca="false">IF(I17&lt;&gt;"",I17-H17,"")</f>
        <v/>
      </c>
      <c r="O17" s="14" t="str">
        <f aca="false">IF(J17&lt;&gt;"",K17-J17,"")</f>
        <v/>
      </c>
      <c r="P17" s="14" t="str">
        <f aca="false">IF(L17&lt;&gt;"",M17-L17,"")</f>
        <v/>
      </c>
      <c r="Q17" s="14" t="str">
        <f aca="false">IF(N17&lt;&gt;"",SUM(N17:P17),"")</f>
        <v/>
      </c>
    </row>
    <row r="18" customFormat="false" ht="13.8" hidden="false" customHeight="false" outlineLevel="0" collapsed="false">
      <c r="A18" s="21" t="n">
        <f aca="false">IF(G18&lt;&gt;"",A17+G18-D18,A17)</f>
        <v>0.406747685185187</v>
      </c>
      <c r="B18" s="22"/>
      <c r="C18" s="14" t="str">
        <f aca="false">IF(Q18&lt;&gt;"",Pause,"")</f>
        <v/>
      </c>
      <c r="D18" s="14" t="str">
        <f aca="false">IF(Q18&lt;&gt;"",1/3,"")</f>
        <v/>
      </c>
      <c r="E18" s="14"/>
      <c r="F18" s="14"/>
      <c r="G18" s="16" t="str">
        <f aca="false">IF(H18&lt;&gt;"",Q18-C18,"")</f>
        <v/>
      </c>
      <c r="H18" s="14"/>
      <c r="I18" s="14"/>
      <c r="J18" s="14"/>
      <c r="K18" s="14"/>
      <c r="L18" s="14"/>
      <c r="M18" s="14"/>
      <c r="N18" s="14" t="str">
        <f aca="false">IF(I18&lt;&gt;"",I18-H18,"")</f>
        <v/>
      </c>
      <c r="O18" s="14" t="str">
        <f aca="false">IF(J18&lt;&gt;"",K18-J18,"")</f>
        <v/>
      </c>
      <c r="P18" s="14" t="str">
        <f aca="false">IF(L18&lt;&gt;"",M18-L18,"")</f>
        <v/>
      </c>
      <c r="Q18" s="14" t="str">
        <f aca="false">IF(N18&lt;&gt;"",SUM(N18:P18),"")</f>
        <v/>
      </c>
    </row>
    <row r="19" customFormat="false" ht="13.8" hidden="false" customHeight="false" outlineLevel="0" collapsed="false">
      <c r="A19" s="21" t="n">
        <f aca="false">IF(G19&lt;&gt;"",A18+G19-D19,A18)</f>
        <v>0.406747685185187</v>
      </c>
      <c r="B19" s="22"/>
      <c r="C19" s="14" t="str">
        <f aca="false">IF(Q19&lt;&gt;"",Pause,"")</f>
        <v/>
      </c>
      <c r="D19" s="14" t="str">
        <f aca="false">IF(Q19&lt;&gt;"",1/3,"")</f>
        <v/>
      </c>
      <c r="E19" s="14"/>
      <c r="F19" s="14"/>
      <c r="G19" s="16" t="str">
        <f aca="false">IF(H19&lt;&gt;"",Q19-C19,"")</f>
        <v/>
      </c>
      <c r="H19" s="14"/>
      <c r="I19" s="14"/>
      <c r="J19" s="14"/>
      <c r="K19" s="14"/>
      <c r="L19" s="14"/>
      <c r="M19" s="14"/>
      <c r="N19" s="14" t="str">
        <f aca="false">IF(I19&lt;&gt;"",I19-H19,"")</f>
        <v/>
      </c>
      <c r="O19" s="14" t="str">
        <f aca="false">IF(J19&lt;&gt;"",K19-J19,"")</f>
        <v/>
      </c>
      <c r="P19" s="14" t="str">
        <f aca="false">IF(L19&lt;&gt;"",M19-L19,"")</f>
        <v/>
      </c>
      <c r="Q19" s="14" t="str">
        <f aca="false">IF(N19&lt;&gt;"",SUM(N19:P19),"")</f>
        <v/>
      </c>
    </row>
    <row r="20" customFormat="false" ht="13.8" hidden="false" customHeight="false" outlineLevel="0" collapsed="false">
      <c r="A20" s="21" t="n">
        <f aca="false">IF(G20&lt;&gt;"",A19+G20-D20,A19)</f>
        <v>0.406747685185187</v>
      </c>
      <c r="B20" s="22"/>
      <c r="C20" s="14" t="str">
        <f aca="false">IF(Q20&lt;&gt;"",Pause,"")</f>
        <v/>
      </c>
      <c r="D20" s="14" t="str">
        <f aca="false">IF(Q20&lt;&gt;"",1/3,"")</f>
        <v/>
      </c>
      <c r="E20" s="14"/>
      <c r="F20" s="14"/>
      <c r="G20" s="16" t="str">
        <f aca="false">IF(H20&lt;&gt;"",Q20-C20,"")</f>
        <v/>
      </c>
      <c r="H20" s="14"/>
      <c r="I20" s="14"/>
      <c r="J20" s="14"/>
      <c r="K20" s="14"/>
      <c r="L20" s="14"/>
      <c r="M20" s="14"/>
      <c r="N20" s="14" t="str">
        <f aca="false">IF(I20&lt;&gt;"",I20-H20,"")</f>
        <v/>
      </c>
      <c r="O20" s="14" t="str">
        <f aca="false">IF(J20&lt;&gt;"",K20-J20,"")</f>
        <v/>
      </c>
      <c r="P20" s="14" t="str">
        <f aca="false">IF(L20&lt;&gt;"",M20-L20,"")</f>
        <v/>
      </c>
      <c r="Q20" s="14" t="str">
        <f aca="false">IF(N20&lt;&gt;"",SUM(N20:P20),"")</f>
        <v/>
      </c>
    </row>
    <row r="21" customFormat="false" ht="13.8" hidden="false" customHeight="false" outlineLevel="0" collapsed="false">
      <c r="A21" s="21" t="n">
        <f aca="false">IF(G21&lt;&gt;"",A20+G21-D21,A20)</f>
        <v>0.406747685185187</v>
      </c>
      <c r="B21" s="22"/>
      <c r="C21" s="14" t="str">
        <f aca="false">IF(Q21&lt;&gt;"",Pause,"")</f>
        <v/>
      </c>
      <c r="D21" s="14" t="str">
        <f aca="false">IF(Q21&lt;&gt;"",1/3,"")</f>
        <v/>
      </c>
      <c r="E21" s="14"/>
      <c r="F21" s="14"/>
      <c r="G21" s="16" t="str">
        <f aca="false">IF(H21&lt;&gt;"",Q21-C21,"")</f>
        <v/>
      </c>
      <c r="H21" s="14"/>
      <c r="I21" s="14"/>
      <c r="J21" s="14"/>
      <c r="K21" s="14"/>
      <c r="L21" s="14"/>
      <c r="M21" s="14"/>
      <c r="N21" s="14" t="str">
        <f aca="false">IF(I21&lt;&gt;"",I21-H21,"")</f>
        <v/>
      </c>
      <c r="O21" s="14" t="str">
        <f aca="false">IF(J21&lt;&gt;"",K21-J21,"")</f>
        <v/>
      </c>
      <c r="P21" s="14" t="str">
        <f aca="false">IF(L21&lt;&gt;"",M21-L21,"")</f>
        <v/>
      </c>
      <c r="Q21" s="14" t="str">
        <f aca="false">IF(N21&lt;&gt;"",SUM(N21:P21),"")</f>
        <v/>
      </c>
    </row>
    <row r="22" customFormat="false" ht="13.8" hidden="false" customHeight="false" outlineLevel="0" collapsed="false">
      <c r="A22" s="21" t="n">
        <f aca="false">IF(G22&lt;&gt;"",A21+G22-D22,A21)</f>
        <v>0.406747685185187</v>
      </c>
      <c r="B22" s="22"/>
      <c r="C22" s="14" t="str">
        <f aca="false">IF(Q22&lt;&gt;"",Pause,"")</f>
        <v/>
      </c>
      <c r="D22" s="14" t="str">
        <f aca="false">IF(Q22&lt;&gt;"",1/3,"")</f>
        <v/>
      </c>
      <c r="E22" s="14"/>
      <c r="F22" s="14"/>
      <c r="G22" s="16" t="str">
        <f aca="false">IF(H22&lt;&gt;"",Q22-C22,"")</f>
        <v/>
      </c>
      <c r="H22" s="14"/>
      <c r="I22" s="14"/>
      <c r="J22" s="14"/>
      <c r="K22" s="14"/>
      <c r="L22" s="14"/>
      <c r="M22" s="14"/>
      <c r="N22" s="14" t="str">
        <f aca="false">IF(I22&lt;&gt;"",I22-H22,"")</f>
        <v/>
      </c>
      <c r="O22" s="14" t="str">
        <f aca="false">IF(J22&lt;&gt;"",K22-J22,"")</f>
        <v/>
      </c>
      <c r="P22" s="14" t="str">
        <f aca="false">IF(L22&lt;&gt;"",M22-L22,"")</f>
        <v/>
      </c>
      <c r="Q22" s="14" t="str">
        <f aca="false">IF(N22&lt;&gt;"",SUM(N22:P22),"")</f>
        <v/>
      </c>
    </row>
    <row r="23" customFormat="false" ht="13.8" hidden="false" customHeight="false" outlineLevel="0" collapsed="false">
      <c r="A23" s="21" t="n">
        <f aca="false">IF(G23&lt;&gt;"",A22+G23-D23,A22)</f>
        <v>0.406747685185187</v>
      </c>
      <c r="B23" s="22"/>
      <c r="C23" s="14" t="str">
        <f aca="false">IF(Q23&lt;&gt;"",Pause,"")</f>
        <v/>
      </c>
      <c r="D23" s="14" t="str">
        <f aca="false">IF(Q23&lt;&gt;"",1/3,"")</f>
        <v/>
      </c>
      <c r="E23" s="14"/>
      <c r="F23" s="14"/>
      <c r="G23" s="16" t="str">
        <f aca="false">IF(H23&lt;&gt;"",Q23-C23,"")</f>
        <v/>
      </c>
      <c r="H23" s="14"/>
      <c r="I23" s="14"/>
      <c r="J23" s="14"/>
      <c r="K23" s="14"/>
      <c r="L23" s="14"/>
      <c r="M23" s="14"/>
      <c r="N23" s="14" t="str">
        <f aca="false">IF(I23&lt;&gt;"",I23-H23,"")</f>
        <v/>
      </c>
      <c r="O23" s="14" t="str">
        <f aca="false">IF(J23&lt;&gt;"",K23-J23,"")</f>
        <v/>
      </c>
      <c r="P23" s="14" t="str">
        <f aca="false">IF(L23&lt;&gt;"",M23-L23,"")</f>
        <v/>
      </c>
      <c r="Q23" s="14" t="str">
        <f aca="false">IF(N23&lt;&gt;"",SUM(N23:P23),"")</f>
        <v/>
      </c>
    </row>
    <row r="24" customFormat="false" ht="13.8" hidden="false" customHeight="false" outlineLevel="0" collapsed="false">
      <c r="A24" s="21" t="n">
        <f aca="false">IF(G24&lt;&gt;"",A23+G24-D24,A23)</f>
        <v>0.406747685185187</v>
      </c>
      <c r="B24" s="22"/>
      <c r="C24" s="14" t="str">
        <f aca="false">IF(Q24&lt;&gt;"",Pause,"")</f>
        <v/>
      </c>
      <c r="D24" s="14" t="str">
        <f aca="false">IF(Q24&lt;&gt;"",1/3,"")</f>
        <v/>
      </c>
      <c r="E24" s="14"/>
      <c r="F24" s="14"/>
      <c r="G24" s="16" t="str">
        <f aca="false">IF(H24&lt;&gt;"",Q24-C24,"")</f>
        <v/>
      </c>
      <c r="H24" s="14"/>
      <c r="I24" s="14"/>
      <c r="J24" s="14"/>
      <c r="K24" s="14"/>
      <c r="L24" s="14"/>
      <c r="M24" s="14"/>
      <c r="N24" s="14" t="str">
        <f aca="false">IF(I24&lt;&gt;"",I24-H24,"")</f>
        <v/>
      </c>
      <c r="O24" s="14" t="str">
        <f aca="false">IF(J24&lt;&gt;"",K24-J24,"")</f>
        <v/>
      </c>
      <c r="P24" s="14" t="str">
        <f aca="false">IF(L24&lt;&gt;"",M24-L24,"")</f>
        <v/>
      </c>
      <c r="Q24" s="14" t="str">
        <f aca="false">IF(N24&lt;&gt;"",SUM(N24:P24),"")</f>
        <v/>
      </c>
    </row>
    <row r="25" customFormat="false" ht="13.8" hidden="false" customHeight="false" outlineLevel="0" collapsed="false">
      <c r="A25" s="21" t="n">
        <f aca="false">IF(G25&lt;&gt;"",A24+G25-D25,A24)</f>
        <v>0.406747685185187</v>
      </c>
      <c r="B25" s="22"/>
      <c r="C25" s="14" t="str">
        <f aca="false">IF(Q25&lt;&gt;"",Pause,"")</f>
        <v/>
      </c>
      <c r="D25" s="14" t="str">
        <f aca="false">IF(Q25&lt;&gt;"",1/3,"")</f>
        <v/>
      </c>
      <c r="E25" s="14"/>
      <c r="F25" s="14"/>
      <c r="G25" s="16" t="str">
        <f aca="false">IF(H25&lt;&gt;"",Q25-C25,"")</f>
        <v/>
      </c>
      <c r="H25" s="14"/>
      <c r="I25" s="14"/>
      <c r="J25" s="14"/>
      <c r="K25" s="14"/>
      <c r="L25" s="14"/>
      <c r="M25" s="14"/>
      <c r="N25" s="14" t="str">
        <f aca="false">IF(I25&lt;&gt;"",I25-H25,"")</f>
        <v/>
      </c>
      <c r="O25" s="14" t="str">
        <f aca="false">IF(J25&lt;&gt;"",K25-J25,"")</f>
        <v/>
      </c>
      <c r="P25" s="14" t="str">
        <f aca="false">IF(L25&lt;&gt;"",M25-L25,"")</f>
        <v/>
      </c>
      <c r="Q25" s="14" t="str">
        <f aca="false">IF(N25&lt;&gt;"",SUM(N25:P25),"")</f>
        <v/>
      </c>
    </row>
    <row r="26" customFormat="false" ht="13.8" hidden="false" customHeight="false" outlineLevel="0" collapsed="false">
      <c r="A26" s="21" t="n">
        <f aca="false">IF(G26&lt;&gt;"",A25+G26-D26,A25)</f>
        <v>0.406747685185187</v>
      </c>
      <c r="B26" s="22"/>
      <c r="C26" s="14" t="str">
        <f aca="false">IF(Q26&lt;&gt;"",Pause,"")</f>
        <v/>
      </c>
      <c r="D26" s="14" t="str">
        <f aca="false">IF(Q26&lt;&gt;"",1/3,"")</f>
        <v/>
      </c>
      <c r="F26" s="14"/>
      <c r="G26" s="16" t="str">
        <f aca="false">IF(H26&lt;&gt;"",Q26-C26,"")</f>
        <v/>
      </c>
      <c r="H26" s="14"/>
      <c r="I26" s="14"/>
      <c r="J26" s="14"/>
      <c r="K26" s="14"/>
      <c r="L26" s="14"/>
      <c r="M26" s="14"/>
      <c r="N26" s="14" t="str">
        <f aca="false">IF(I26&lt;&gt;"",I26-H26,"")</f>
        <v/>
      </c>
      <c r="O26" s="14" t="str">
        <f aca="false">IF(J26&lt;&gt;"",K26-J26,"")</f>
        <v/>
      </c>
      <c r="P26" s="14" t="str">
        <f aca="false">IF(L26&lt;&gt;"",M26-L26,"")</f>
        <v/>
      </c>
      <c r="Q26" s="14" t="str">
        <f aca="false">IF(N26&lt;&gt;"",SUM(N26:P26),"")</f>
        <v/>
      </c>
    </row>
    <row r="27" customFormat="false" ht="13.8" hidden="false" customHeight="false" outlineLevel="0" collapsed="false">
      <c r="A27" s="21" t="n">
        <f aca="false">IF(G27&lt;&gt;"",A26+G27-D27,A26)</f>
        <v>0.406747685185187</v>
      </c>
      <c r="B27" s="22"/>
      <c r="C27" s="14" t="str">
        <f aca="false">IF(Q27&lt;&gt;"",Pause,"")</f>
        <v/>
      </c>
      <c r="D27" s="14" t="str">
        <f aca="false">IF(Q27&lt;&gt;"",1/3,"")</f>
        <v/>
      </c>
      <c r="F27" s="14"/>
      <c r="G27" s="16" t="str">
        <f aca="false">IF(H27&lt;&gt;"",Q27-C27,"")</f>
        <v/>
      </c>
      <c r="H27" s="14"/>
      <c r="I27" s="14"/>
      <c r="J27" s="14"/>
      <c r="K27" s="14"/>
      <c r="L27" s="14"/>
      <c r="M27" s="14"/>
      <c r="N27" s="14" t="str">
        <f aca="false">IF(I27&lt;&gt;"",I27-H27,"")</f>
        <v/>
      </c>
      <c r="O27" s="14" t="str">
        <f aca="false">IF(J27&lt;&gt;"",K27-J27,"")</f>
        <v/>
      </c>
      <c r="P27" s="14" t="str">
        <f aca="false">IF(L27&lt;&gt;"",M27-L27,"")</f>
        <v/>
      </c>
      <c r="Q27" s="14" t="str">
        <f aca="false">IF(N27&lt;&gt;"",SUM(N27:P27),"")</f>
        <v/>
      </c>
    </row>
    <row r="28" customFormat="false" ht="13.8" hidden="false" customHeight="false" outlineLevel="0" collapsed="false">
      <c r="A28" s="21" t="n">
        <f aca="false">IF(G28&lt;&gt;"",A27+G28-D28,A27)</f>
        <v>0.406747685185187</v>
      </c>
      <c r="B28" s="22"/>
      <c r="C28" s="14" t="str">
        <f aca="false">IF(Q28&lt;&gt;"",Pause,"")</f>
        <v/>
      </c>
      <c r="D28" s="14" t="str">
        <f aca="false">IF(Q28&lt;&gt;"",1/3,"")</f>
        <v/>
      </c>
      <c r="E28" s="14"/>
      <c r="F28" s="14"/>
      <c r="G28" s="16" t="str">
        <f aca="false">IF(H28&lt;&gt;"",Q28-C28,"")</f>
        <v/>
      </c>
      <c r="H28" s="14"/>
      <c r="I28" s="14"/>
      <c r="J28" s="14"/>
      <c r="K28" s="14"/>
      <c r="L28" s="14"/>
      <c r="M28" s="14"/>
      <c r="N28" s="14" t="str">
        <f aca="false">IF(I28&lt;&gt;"",I28-H28,"")</f>
        <v/>
      </c>
      <c r="O28" s="14" t="str">
        <f aca="false">IF(J28&lt;&gt;"",K28-J28,"")</f>
        <v/>
      </c>
      <c r="P28" s="14" t="str">
        <f aca="false">IF(L28&lt;&gt;"",M28-L28,"")</f>
        <v/>
      </c>
      <c r="Q28" s="14" t="str">
        <f aca="false">IF(N28&lt;&gt;"",SUM(N28:P28),"")</f>
        <v/>
      </c>
    </row>
    <row r="29" customFormat="false" ht="13.8" hidden="false" customHeight="false" outlineLevel="0" collapsed="false">
      <c r="A29" s="21" t="n">
        <f aca="false">IF(G29&lt;&gt;"",A28+G29-D29,A28)</f>
        <v>0.406747685185187</v>
      </c>
      <c r="B29" s="22"/>
      <c r="C29" s="14" t="str">
        <f aca="false">IF(Q29&lt;&gt;"",Pause,"")</f>
        <v/>
      </c>
      <c r="D29" s="14" t="str">
        <f aca="false">IF(Q29&lt;&gt;"",1/3,"")</f>
        <v/>
      </c>
      <c r="E29" s="14"/>
      <c r="F29" s="14"/>
      <c r="G29" s="16" t="str">
        <f aca="false">IF(H29&lt;&gt;"",Q29-C29,"")</f>
        <v/>
      </c>
      <c r="H29" s="14"/>
      <c r="I29" s="14"/>
      <c r="J29" s="14"/>
      <c r="K29" s="14"/>
      <c r="L29" s="14"/>
      <c r="M29" s="14"/>
      <c r="N29" s="14" t="str">
        <f aca="false">IF(I29&lt;&gt;"",I29-H29,"")</f>
        <v/>
      </c>
      <c r="O29" s="14" t="str">
        <f aca="false">IF(J29&lt;&gt;"",K29-J29,"")</f>
        <v/>
      </c>
      <c r="P29" s="14" t="str">
        <f aca="false">IF(L29&lt;&gt;"",M29-L29,"")</f>
        <v/>
      </c>
      <c r="Q29" s="14" t="str">
        <f aca="false">IF(N29&lt;&gt;"",SUM(N29:P29),"")</f>
        <v/>
      </c>
    </row>
    <row r="30" customFormat="false" ht="13.8" hidden="false" customHeight="false" outlineLevel="0" collapsed="false">
      <c r="A30" s="21" t="n">
        <f aca="false">IF(G30&lt;&gt;"",A29+G30-D30,A29)</f>
        <v>0.406747685185187</v>
      </c>
      <c r="B30" s="22"/>
      <c r="C30" s="14" t="str">
        <f aca="false">IF(Q30&lt;&gt;"",Pause,"")</f>
        <v/>
      </c>
      <c r="D30" s="14" t="str">
        <f aca="false">IF(Q30&lt;&gt;"",1/3,"")</f>
        <v/>
      </c>
      <c r="E30" s="14"/>
      <c r="F30" s="14"/>
      <c r="G30" s="16" t="str">
        <f aca="false">IF(H30&lt;&gt;"",Q30-C30,"")</f>
        <v/>
      </c>
      <c r="H30" s="14"/>
      <c r="I30" s="14"/>
      <c r="J30" s="14"/>
      <c r="K30" s="14"/>
      <c r="L30" s="14"/>
      <c r="M30" s="14"/>
      <c r="N30" s="14" t="str">
        <f aca="false">IF(I30&lt;&gt;"",I30-H30,"")</f>
        <v/>
      </c>
      <c r="O30" s="14" t="str">
        <f aca="false">IF(J30&lt;&gt;"",K30-J30,"")</f>
        <v/>
      </c>
      <c r="P30" s="14" t="str">
        <f aca="false">IF(L30&lt;&gt;"",M30-L30,"")</f>
        <v/>
      </c>
      <c r="Q30" s="14" t="str">
        <f aca="false">IF(N30&lt;&gt;"",SUM(N30:P30),"")</f>
        <v/>
      </c>
    </row>
    <row r="31" customFormat="false" ht="13.8" hidden="false" customHeight="false" outlineLevel="0" collapsed="false">
      <c r="A31" s="21" t="n">
        <f aca="false">IF(G31&lt;&gt;"",A30+G31-D31,A30)</f>
        <v>0.406747685185187</v>
      </c>
      <c r="B31" s="22"/>
      <c r="C31" s="14" t="str">
        <f aca="false">IF(Q31&lt;&gt;"",Pause,"")</f>
        <v/>
      </c>
      <c r="D31" s="14" t="str">
        <f aca="false">IF(Q31&lt;&gt;"",1/3,"")</f>
        <v/>
      </c>
      <c r="E31" s="14"/>
      <c r="F31" s="14"/>
      <c r="G31" s="16" t="str">
        <f aca="false">IF(H31&lt;&gt;"",Q31-C31,"")</f>
        <v/>
      </c>
      <c r="H31" s="14"/>
      <c r="I31" s="14"/>
      <c r="J31" s="14"/>
      <c r="K31" s="14"/>
      <c r="L31" s="14"/>
      <c r="M31" s="14"/>
      <c r="N31" s="14" t="str">
        <f aca="false">IF(I31&lt;&gt;"",I31-H31,"")</f>
        <v/>
      </c>
      <c r="O31" s="14" t="str">
        <f aca="false">IF(J31&lt;&gt;"",K31-J31,"")</f>
        <v/>
      </c>
      <c r="P31" s="14" t="str">
        <f aca="false">IF(L31&lt;&gt;"",M31-L31,"")</f>
        <v/>
      </c>
      <c r="Q31" s="14" t="str">
        <f aca="false">IF(N31&lt;&gt;"",SUM(N31:P31),"")</f>
        <v/>
      </c>
    </row>
    <row r="32" customFormat="false" ht="13.8" hidden="false" customHeight="false" outlineLevel="0" collapsed="false">
      <c r="A32" s="21" t="n">
        <f aca="false">IF(G32&lt;&gt;"",A31+G32-D32,A31)</f>
        <v>0.406747685185187</v>
      </c>
      <c r="B32" s="22"/>
      <c r="C32" s="14" t="str">
        <f aca="false">IF(Q32&lt;&gt;"",Pause,"")</f>
        <v/>
      </c>
      <c r="D32" s="14" t="str">
        <f aca="false">IF(Q32&lt;&gt;"",1/3,"")</f>
        <v/>
      </c>
      <c r="E32" s="14"/>
      <c r="F32" s="14"/>
      <c r="G32" s="16" t="str">
        <f aca="false">IF(H32&lt;&gt;"",Q32-C32,"")</f>
        <v/>
      </c>
      <c r="H32" s="14"/>
      <c r="I32" s="14"/>
      <c r="J32" s="14"/>
      <c r="K32" s="14"/>
      <c r="L32" s="14"/>
      <c r="M32" s="14"/>
      <c r="N32" s="14" t="str">
        <f aca="false">IF(I32&lt;&gt;"",I32-H32,"")</f>
        <v/>
      </c>
      <c r="O32" s="14" t="str">
        <f aca="false">IF(J32&lt;&gt;"",K32-J32,"")</f>
        <v/>
      </c>
      <c r="P32" s="14" t="str">
        <f aca="false">IF(L32&lt;&gt;"",M32-L32,"")</f>
        <v/>
      </c>
      <c r="Q32" s="14" t="str">
        <f aca="false">IF(N32&lt;&gt;"",SUM(N32:P32),"")</f>
        <v/>
      </c>
    </row>
    <row r="33" customFormat="false" ht="15" hidden="false" customHeight="false" outlineLevel="0" collapsed="false">
      <c r="A33" s="23" t="n">
        <f aca="false">A32-A2+IF(G2&lt;&gt;"",G2-D2,0)</f>
        <v>0</v>
      </c>
      <c r="B33" s="6"/>
      <c r="D33" s="24" t="n">
        <f aca="false">SUM(D2:D32)</f>
        <v>0</v>
      </c>
      <c r="E33" s="24" t="n">
        <f aca="false">SUM(E2:E32)</f>
        <v>0</v>
      </c>
      <c r="F33" s="24" t="n">
        <f aca="false">SUM(F2:F32)</f>
        <v>0</v>
      </c>
      <c r="G33" s="24" t="n">
        <f aca="false">'05'!G35+SUM(G2:G32)</f>
        <v>0</v>
      </c>
      <c r="H33" s="24" t="n">
        <f aca="false">E33+F33</f>
        <v>0</v>
      </c>
    </row>
    <row r="34" customFormat="false" ht="15" hidden="false" customHeight="false" outlineLevel="0" collapsed="false">
      <c r="A34" s="25" t="s">
        <v>21</v>
      </c>
      <c r="B34" s="6"/>
      <c r="D34" s="26" t="s">
        <v>45</v>
      </c>
      <c r="E34" s="26" t="s">
        <v>46</v>
      </c>
      <c r="F34" s="4" t="s">
        <v>25</v>
      </c>
      <c r="G34" s="25" t="s">
        <v>47</v>
      </c>
      <c r="H34" s="28" t="s">
        <v>48</v>
      </c>
    </row>
    <row r="35" customFormat="false" ht="14.25" hidden="false" customHeight="false" outlineLevel="0" collapsed="false">
      <c r="A35" s="6"/>
      <c r="B35" s="6"/>
      <c r="G35" s="29" t="n">
        <f aca="false">G33-E33</f>
        <v>0</v>
      </c>
    </row>
    <row r="38" customFormat="false" ht="15" hidden="false" customHeight="false" outlineLevel="0" collapsed="false">
      <c r="A38" s="30" t="s">
        <v>32</v>
      </c>
      <c r="D38" s="1" t="n">
        <f aca="false">0.5*COUNTIF(D2:D32,Conf!D$21)</f>
        <v>0</v>
      </c>
      <c r="E38" s="3"/>
      <c r="G38" s="6"/>
      <c r="H38" s="1" t="n">
        <f aca="false">COUNTIF(H$2:H$32,Conf!H$18)</f>
        <v>0</v>
      </c>
      <c r="I38" s="1" t="n">
        <f aca="false">D38+H38+'05'!I38</f>
        <v>0</v>
      </c>
    </row>
  </sheetData>
  <conditionalFormatting sqref="B2:B32">
    <cfRule type="expression" priority="2" aboveAverage="0" equalAverage="0" bottom="0" percent="0" rank="0" text="" dxfId="45">
      <formula>OR(WEEKDAY(B2)=1,WEEKDAY(B2)=7)</formula>
    </cfRule>
  </conditionalFormatting>
  <conditionalFormatting sqref="H2:H32 J2:J32 L2:L32">
    <cfRule type="cellIs" priority="3" operator="between" aboveAverage="0" equalAverage="0" bottom="0" percent="0" rank="0" text="" dxfId="46">
      <formula>Sekunde</formula>
      <formula>Regelarbeitszeit_start</formula>
    </cfRule>
    <cfRule type="cellIs" priority="4" operator="between" aboveAverage="0" equalAverage="0" bottom="0" percent="0" rank="0" text="" dxfId="47">
      <formula>Regelarbeitszeit_ende</formula>
      <formula>Tag</formula>
    </cfRule>
  </conditionalFormatting>
  <conditionalFormatting sqref="I2:I32 K2:K32 M2:M32">
    <cfRule type="cellIs" priority="5" operator="between" aboveAverage="0" equalAverage="0" bottom="0" percent="0" rank="0" text="" dxfId="48">
      <formula>Regelarbeitszeit_ende</formula>
      <formula>Tag</formula>
    </cfRule>
    <cfRule type="cellIs" priority="6" operator="between" aboveAverage="0" equalAverage="0" bottom="0" percent="0" rank="0" text="" dxfId="49">
      <formula>Sekunde</formula>
      <formula>Regelarbeitszeit_start</formula>
    </cfRule>
  </conditionalFormatting>
  <conditionalFormatting sqref="E2:E32">
    <cfRule type="cellIs" priority="7" operator="lessThan" aboveAverage="0" equalAverage="0" bottom="0" percent="0" rank="0" text="" dxfId="50">
      <formula>0.1</formula>
    </cfRule>
    <cfRule type="expression" priority="8" aboveAverage="0" equalAverage="0" bottom="0" percent="0" rank="0" text="" dxfId="51">
      <formula>($E2+$F2)&lt;($D2)</formula>
    </cfRule>
  </conditionalFormatting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R69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E2" activeCellId="1" sqref="B1 E2"/>
    </sheetView>
  </sheetViews>
  <sheetFormatPr defaultColWidth="10.50390625" defaultRowHeight="15" zeroHeight="false" outlineLevelRow="0" outlineLevelCol="0"/>
  <cols>
    <col collapsed="false" customWidth="true" hidden="false" outlineLevel="0" max="2" min="2" style="1" width="11.62"/>
    <col collapsed="false" customWidth="true" hidden="false" outlineLevel="0" max="8" min="8" style="4" width="11"/>
  </cols>
  <sheetData>
    <row r="1" customFormat="false" ht="15" hidden="false" customHeight="false" outlineLevel="0" collapsed="false">
      <c r="A1" s="11" t="s">
        <v>21</v>
      </c>
      <c r="B1" s="11" t="s">
        <v>20</v>
      </c>
      <c r="C1" s="4" t="s">
        <v>22</v>
      </c>
      <c r="D1" s="4" t="s">
        <v>23</v>
      </c>
      <c r="E1" s="4" t="s">
        <v>24</v>
      </c>
      <c r="F1" s="4" t="s">
        <v>25</v>
      </c>
      <c r="G1" s="11" t="s">
        <v>26</v>
      </c>
      <c r="H1" s="4" t="s">
        <v>27</v>
      </c>
      <c r="I1" s="4" t="s">
        <v>28</v>
      </c>
      <c r="J1" s="4" t="s">
        <v>29</v>
      </c>
      <c r="K1" s="4" t="s">
        <v>39</v>
      </c>
      <c r="L1" s="4" t="s">
        <v>40</v>
      </c>
      <c r="M1" s="4" t="s">
        <v>41</v>
      </c>
      <c r="N1" s="11" t="s">
        <v>42</v>
      </c>
      <c r="O1" s="11" t="s">
        <v>43</v>
      </c>
      <c r="P1" s="11" t="s">
        <v>44</v>
      </c>
      <c r="Q1" s="4" t="s">
        <v>11</v>
      </c>
    </row>
    <row r="2" customFormat="false" ht="13.8" hidden="false" customHeight="false" outlineLevel="0" collapsed="false">
      <c r="A2" s="21" t="n">
        <f aca="false">IF(G2&lt;&gt;"",G2-D2+'06'!A32,'06'!A32)</f>
        <v>0.406747685185187</v>
      </c>
      <c r="B2" s="22"/>
      <c r="C2" s="14" t="str">
        <f aca="false">IF(Q2&lt;&gt;"",Pause,"")</f>
        <v/>
      </c>
      <c r="D2" s="14" t="str">
        <f aca="false">IF(Q2&lt;&gt;"",1/3,"")</f>
        <v/>
      </c>
      <c r="E2" s="14"/>
      <c r="F2" s="14"/>
      <c r="G2" s="16" t="str">
        <f aca="false">IF(H2&lt;&gt;"",Q2-C2,"")</f>
        <v/>
      </c>
      <c r="H2" s="14"/>
      <c r="I2" s="14"/>
      <c r="J2" s="14"/>
      <c r="K2" s="14"/>
      <c r="L2" s="14"/>
      <c r="M2" s="14"/>
      <c r="N2" s="14" t="str">
        <f aca="false">IF(I2&lt;&gt;"",I2-H2,"")</f>
        <v/>
      </c>
      <c r="O2" s="14" t="str">
        <f aca="false">IF(J2&lt;&gt;"",K2-J2,"")</f>
        <v/>
      </c>
      <c r="P2" s="14" t="str">
        <f aca="false">IF(L2&lt;&gt;"",M2-L2,"")</f>
        <v/>
      </c>
      <c r="Q2" s="14" t="str">
        <f aca="false">IF(N2&lt;&gt;"",SUM(N2:P2),"")</f>
        <v/>
      </c>
    </row>
    <row r="3" customFormat="false" ht="13.8" hidden="false" customHeight="false" outlineLevel="0" collapsed="false">
      <c r="A3" s="21" t="n">
        <f aca="false">IF(G3&lt;&gt;"",A2+G3-D3,A2)</f>
        <v>0.406747685185187</v>
      </c>
      <c r="B3" s="22"/>
      <c r="C3" s="14" t="str">
        <f aca="false">IF(Q3&lt;&gt;"",Pause,"")</f>
        <v/>
      </c>
      <c r="D3" s="14" t="str">
        <f aca="false">IF(Q3&lt;&gt;"",1/3,"")</f>
        <v/>
      </c>
      <c r="E3" s="14"/>
      <c r="F3" s="14"/>
      <c r="G3" s="16" t="str">
        <f aca="false">IF(H3&lt;&gt;"",Q3-C3,"")</f>
        <v/>
      </c>
      <c r="H3" s="14"/>
      <c r="I3" s="14"/>
      <c r="J3" s="14"/>
      <c r="K3" s="14"/>
      <c r="L3" s="14"/>
      <c r="M3" s="14"/>
      <c r="N3" s="14" t="str">
        <f aca="false">IF(I3&lt;&gt;"",I3-H3,"")</f>
        <v/>
      </c>
      <c r="O3" s="14" t="str">
        <f aca="false">IF(J3&lt;&gt;"",K3-J3,"")</f>
        <v/>
      </c>
      <c r="P3" s="14" t="str">
        <f aca="false">IF(L3&lt;&gt;"",M3-L3,"")</f>
        <v/>
      </c>
      <c r="Q3" s="14" t="str">
        <f aca="false">IF(N3&lt;&gt;"",SUM(N3:P3),"")</f>
        <v/>
      </c>
    </row>
    <row r="4" customFormat="false" ht="13.8" hidden="false" customHeight="false" outlineLevel="0" collapsed="false">
      <c r="A4" s="21" t="n">
        <f aca="false">IF(G4&lt;&gt;"",A3+G4-D4,A3)</f>
        <v>0.406747685185187</v>
      </c>
      <c r="B4" s="22"/>
      <c r="C4" s="14" t="str">
        <f aca="false">IF(Q4&lt;&gt;"",Pause,"")</f>
        <v/>
      </c>
      <c r="D4" s="14" t="str">
        <f aca="false">IF(Q4&lt;&gt;"",1/3,"")</f>
        <v/>
      </c>
      <c r="E4" s="14"/>
      <c r="F4" s="14"/>
      <c r="G4" s="16" t="str">
        <f aca="false">IF(H4&lt;&gt;"",Q4-C4,"")</f>
        <v/>
      </c>
      <c r="H4" s="14"/>
      <c r="I4" s="14"/>
      <c r="J4" s="14"/>
      <c r="K4" s="14"/>
      <c r="L4" s="14"/>
      <c r="M4" s="14"/>
      <c r="N4" s="14" t="str">
        <f aca="false">IF(I4&lt;&gt;"",I4-H4,"")</f>
        <v/>
      </c>
      <c r="O4" s="14" t="str">
        <f aca="false">IF(J4&lt;&gt;"",K4-J4,"")</f>
        <v/>
      </c>
      <c r="P4" s="14" t="str">
        <f aca="false">IF(L4&lt;&gt;"",M4-L4,"")</f>
        <v/>
      </c>
      <c r="Q4" s="14" t="str">
        <f aca="false">IF(N4&lt;&gt;"",SUM(N4:P4),"")</f>
        <v/>
      </c>
    </row>
    <row r="5" customFormat="false" ht="13.8" hidden="false" customHeight="false" outlineLevel="0" collapsed="false">
      <c r="A5" s="21" t="n">
        <f aca="false">IF(G5&lt;&gt;"",A4+G5-D5,A4)</f>
        <v>0.406747685185187</v>
      </c>
      <c r="B5" s="22"/>
      <c r="C5" s="14" t="str">
        <f aca="false">IF(Q5&lt;&gt;"",Pause,"")</f>
        <v/>
      </c>
      <c r="D5" s="14" t="str">
        <f aca="false">IF(Q5&lt;&gt;"",1/3,"")</f>
        <v/>
      </c>
      <c r="E5" s="14"/>
      <c r="G5" s="16" t="str">
        <f aca="false">IF(H5&lt;&gt;"",Q5-C5,"")</f>
        <v/>
      </c>
      <c r="H5" s="14"/>
      <c r="I5" s="14"/>
      <c r="J5" s="14"/>
      <c r="K5" s="14"/>
      <c r="L5" s="14"/>
      <c r="M5" s="14"/>
      <c r="N5" s="14" t="str">
        <f aca="false">IF(I5&lt;&gt;"",I5-H5,"")</f>
        <v/>
      </c>
      <c r="O5" s="14" t="str">
        <f aca="false">IF(J5&lt;&gt;"",K5-J5,"")</f>
        <v/>
      </c>
      <c r="P5" s="14" t="str">
        <f aca="false">IF(L5&lt;&gt;"",M5-L5,"")</f>
        <v/>
      </c>
      <c r="Q5" s="14" t="str">
        <f aca="false">IF(N5&lt;&gt;"",SUM(N5:P5),"")</f>
        <v/>
      </c>
    </row>
    <row r="6" customFormat="false" ht="13.8" hidden="false" customHeight="false" outlineLevel="0" collapsed="false">
      <c r="A6" s="21" t="n">
        <f aca="false">IF(G6&lt;&gt;"",A5+G6-D6,A5)</f>
        <v>0.406747685185187</v>
      </c>
      <c r="B6" s="22"/>
      <c r="C6" s="14" t="str">
        <f aca="false">IF(Q6&lt;&gt;"",Pause,"")</f>
        <v/>
      </c>
      <c r="D6" s="14" t="str">
        <f aca="false">IF(Q6&lt;&gt;"",1/3,"")</f>
        <v/>
      </c>
      <c r="E6" s="14"/>
      <c r="G6" s="16" t="str">
        <f aca="false">IF(H6&lt;&gt;"",Q6-C6,"")</f>
        <v/>
      </c>
      <c r="H6" s="14"/>
      <c r="I6" s="14"/>
      <c r="J6" s="14"/>
      <c r="K6" s="14"/>
      <c r="L6" s="14"/>
      <c r="M6" s="14"/>
      <c r="N6" s="14" t="str">
        <f aca="false">IF(I6&lt;&gt;"",I6-H6,"")</f>
        <v/>
      </c>
      <c r="O6" s="14" t="str">
        <f aca="false">IF(J6&lt;&gt;"",K6-J6,"")</f>
        <v/>
      </c>
      <c r="P6" s="14" t="str">
        <f aca="false">IF(L6&lt;&gt;"",M6-L6,"")</f>
        <v/>
      </c>
      <c r="Q6" s="14" t="str">
        <f aca="false">IF(N6&lt;&gt;"",SUM(N6:P6),"")</f>
        <v/>
      </c>
    </row>
    <row r="7" customFormat="false" ht="13.8" hidden="false" customHeight="false" outlineLevel="0" collapsed="false">
      <c r="A7" s="21" t="n">
        <f aca="false">IF(G7&lt;&gt;"",A6+G7-D7,A6)</f>
        <v>0.406747685185187</v>
      </c>
      <c r="B7" s="22"/>
      <c r="C7" s="14" t="str">
        <f aca="false">IF(Q7&lt;&gt;"",Pause,"")</f>
        <v/>
      </c>
      <c r="D7" s="14" t="str">
        <f aca="false">IF(Q7&lt;&gt;"",1/3,"")</f>
        <v/>
      </c>
      <c r="E7" s="14"/>
      <c r="G7" s="16" t="str">
        <f aca="false">IF(H7&lt;&gt;"",Q7-C7,"")</f>
        <v/>
      </c>
      <c r="H7" s="14"/>
      <c r="I7" s="14"/>
      <c r="J7" s="14"/>
      <c r="K7" s="14"/>
      <c r="L7" s="14"/>
      <c r="M7" s="14"/>
      <c r="N7" s="14" t="str">
        <f aca="false">IF(I7&lt;&gt;"",I7-H7,"")</f>
        <v/>
      </c>
      <c r="O7" s="14" t="str">
        <f aca="false">IF(J7&lt;&gt;"",K7-J7,"")</f>
        <v/>
      </c>
      <c r="P7" s="14" t="str">
        <f aca="false">IF(L7&lt;&gt;"",M7-L7,"")</f>
        <v/>
      </c>
      <c r="Q7" s="14" t="str">
        <f aca="false">IF(N7&lt;&gt;"",SUM(N7:P7),"")</f>
        <v/>
      </c>
    </row>
    <row r="8" customFormat="false" ht="13.8" hidden="false" customHeight="false" outlineLevel="0" collapsed="false">
      <c r="A8" s="21" t="n">
        <f aca="false">IF(G8&lt;&gt;"",A7+G8-D8,A7)</f>
        <v>0.406747685185187</v>
      </c>
      <c r="B8" s="22"/>
      <c r="C8" s="14" t="str">
        <f aca="false">IF(Q8&lt;&gt;"",Pause,"")</f>
        <v/>
      </c>
      <c r="D8" s="14" t="str">
        <f aca="false">IF(Q8&lt;&gt;"",1/3,"")</f>
        <v/>
      </c>
      <c r="E8" s="14"/>
      <c r="G8" s="16" t="str">
        <f aca="false">IF(H8&lt;&gt;"",Q8-C8,"")</f>
        <v/>
      </c>
      <c r="H8" s="14"/>
      <c r="I8" s="14"/>
      <c r="J8" s="14"/>
      <c r="K8" s="14"/>
      <c r="L8" s="14"/>
      <c r="M8" s="14"/>
      <c r="N8" s="14" t="str">
        <f aca="false">IF(I8&lt;&gt;"",I8-H8,"")</f>
        <v/>
      </c>
      <c r="O8" s="14" t="str">
        <f aca="false">IF(J8&lt;&gt;"",K8-J8,"")</f>
        <v/>
      </c>
      <c r="P8" s="14" t="str">
        <f aca="false">IF(L8&lt;&gt;"",M8-L8,"")</f>
        <v/>
      </c>
      <c r="Q8" s="14" t="str">
        <f aca="false">IF(N8&lt;&gt;"",SUM(N8:P8),"")</f>
        <v/>
      </c>
    </row>
    <row r="9" customFormat="false" ht="13.8" hidden="false" customHeight="false" outlineLevel="0" collapsed="false">
      <c r="A9" s="21" t="n">
        <f aca="false">IF(G9&lt;&gt;"",A8+G9-D9,A8)</f>
        <v>0.406747685185187</v>
      </c>
      <c r="B9" s="22"/>
      <c r="C9" s="14" t="str">
        <f aca="false">IF(Q9&lt;&gt;"",Pause,"")</f>
        <v/>
      </c>
      <c r="D9" s="14" t="str">
        <f aca="false">IF(Q9&lt;&gt;"",1/3,"")</f>
        <v/>
      </c>
      <c r="E9" s="14"/>
      <c r="G9" s="16" t="str">
        <f aca="false">IF(H9&lt;&gt;"",Q9-C9,"")</f>
        <v/>
      </c>
      <c r="H9" s="14"/>
      <c r="I9" s="14"/>
      <c r="J9" s="14"/>
      <c r="K9" s="14"/>
      <c r="L9" s="14"/>
      <c r="M9" s="14"/>
      <c r="N9" s="14" t="str">
        <f aca="false">IF(I9&lt;&gt;"",I9-H9,"")</f>
        <v/>
      </c>
      <c r="O9" s="14" t="str">
        <f aca="false">IF(J9&lt;&gt;"",K9-J9,"")</f>
        <v/>
      </c>
      <c r="P9" s="14" t="str">
        <f aca="false">IF(L9&lt;&gt;"",M9-L9,"")</f>
        <v/>
      </c>
      <c r="Q9" s="14" t="str">
        <f aca="false">IF(N9&lt;&gt;"",SUM(N9:P9),"")</f>
        <v/>
      </c>
      <c r="R9" s="21"/>
    </row>
    <row r="10" customFormat="false" ht="13.8" hidden="false" customHeight="false" outlineLevel="0" collapsed="false">
      <c r="A10" s="21" t="n">
        <f aca="false">IF(G10&lt;&gt;"",A9+G10-D10,A9)</f>
        <v>0.406747685185187</v>
      </c>
      <c r="B10" s="22"/>
      <c r="C10" s="14" t="str">
        <f aca="false">IF(Q10&lt;&gt;"",Pause,"")</f>
        <v/>
      </c>
      <c r="D10" s="14" t="str">
        <f aca="false">IF(Q10&lt;&gt;"",1/3,"")</f>
        <v/>
      </c>
      <c r="E10" s="14"/>
      <c r="F10" s="14"/>
      <c r="G10" s="16" t="str">
        <f aca="false">IF(H10&lt;&gt;"",Q10-C10,"")</f>
        <v/>
      </c>
      <c r="H10" s="14"/>
      <c r="I10" s="14"/>
      <c r="J10" s="14"/>
      <c r="K10" s="14"/>
      <c r="L10" s="14"/>
      <c r="M10" s="14"/>
      <c r="N10" s="14" t="str">
        <f aca="false">IF(I10&lt;&gt;"",I10-H10,"")</f>
        <v/>
      </c>
      <c r="O10" s="14" t="str">
        <f aca="false">IF(J10&lt;&gt;"",K10-J10,"")</f>
        <v/>
      </c>
      <c r="P10" s="14" t="str">
        <f aca="false">IF(L10&lt;&gt;"",M10-L10,"")</f>
        <v/>
      </c>
      <c r="Q10" s="14" t="str">
        <f aca="false">IF(N10&lt;&gt;"",SUM(N10:P10),"")</f>
        <v/>
      </c>
    </row>
    <row r="11" customFormat="false" ht="13.8" hidden="false" customHeight="false" outlineLevel="0" collapsed="false">
      <c r="A11" s="21" t="n">
        <f aca="false">IF(G11&lt;&gt;"",A10+G11-D11,A10)</f>
        <v>0.406747685185187</v>
      </c>
      <c r="B11" s="22"/>
      <c r="C11" s="14" t="str">
        <f aca="false">IF(Q11&lt;&gt;"",Pause,"")</f>
        <v/>
      </c>
      <c r="D11" s="14" t="str">
        <f aca="false">IF(Q11&lt;&gt;"",1/3,"")</f>
        <v/>
      </c>
      <c r="E11" s="14"/>
      <c r="F11" s="14"/>
      <c r="G11" s="16" t="str">
        <f aca="false">IF(H11&lt;&gt;"",Q11-C11,"")</f>
        <v/>
      </c>
      <c r="H11" s="14"/>
      <c r="I11" s="14"/>
      <c r="J11" s="14"/>
      <c r="K11" s="14"/>
      <c r="L11" s="14"/>
      <c r="M11" s="14"/>
      <c r="N11" s="14" t="str">
        <f aca="false">IF(I11&lt;&gt;"",I11-H11,"")</f>
        <v/>
      </c>
      <c r="O11" s="14" t="str">
        <f aca="false">IF(J11&lt;&gt;"",K11-J11,"")</f>
        <v/>
      </c>
      <c r="P11" s="14" t="str">
        <f aca="false">IF(L11&lt;&gt;"",M11-L11,"")</f>
        <v/>
      </c>
      <c r="Q11" s="14" t="str">
        <f aca="false">IF(N11&lt;&gt;"",SUM(N11:P11),"")</f>
        <v/>
      </c>
    </row>
    <row r="12" customFormat="false" ht="13.8" hidden="false" customHeight="false" outlineLevel="0" collapsed="false">
      <c r="A12" s="21" t="n">
        <f aca="false">IF(G12&lt;&gt;"",A11+G12-D12,A11)</f>
        <v>0.406747685185187</v>
      </c>
      <c r="B12" s="22"/>
      <c r="C12" s="14" t="str">
        <f aca="false">IF(Q12&lt;&gt;"",Pause,"")</f>
        <v/>
      </c>
      <c r="D12" s="14" t="str">
        <f aca="false">IF(Q12&lt;&gt;"",1/3,"")</f>
        <v/>
      </c>
      <c r="F12" s="15"/>
      <c r="G12" s="16"/>
      <c r="H12" s="14"/>
      <c r="I12" s="14"/>
      <c r="J12" s="14"/>
      <c r="K12" s="14"/>
      <c r="L12" s="14"/>
      <c r="M12" s="14"/>
      <c r="N12" s="14" t="str">
        <f aca="false">IF(I12&lt;&gt;"",I12-H12,"")</f>
        <v/>
      </c>
      <c r="O12" s="14" t="str">
        <f aca="false">IF(J12&lt;&gt;"",K12-J12,"")</f>
        <v/>
      </c>
      <c r="P12" s="14" t="str">
        <f aca="false">IF(L12&lt;&gt;"",M12-L12,"")</f>
        <v/>
      </c>
      <c r="Q12" s="14" t="str">
        <f aca="false">IF(N12&lt;&gt;"",SUM(N12:P12),"")</f>
        <v/>
      </c>
    </row>
    <row r="13" customFormat="false" ht="13.8" hidden="false" customHeight="false" outlineLevel="0" collapsed="false">
      <c r="A13" s="21" t="n">
        <f aca="false">IF(G13&lt;&gt;"",A12+G13-D13,A12)</f>
        <v>0.406747685185187</v>
      </c>
      <c r="B13" s="22"/>
      <c r="C13" s="14" t="str">
        <f aca="false">IF(Q13&lt;&gt;"",Pause,"")</f>
        <v/>
      </c>
      <c r="D13" s="14" t="str">
        <f aca="false">IF(Q13&lt;&gt;"",1/3,"")</f>
        <v/>
      </c>
      <c r="F13" s="15"/>
      <c r="G13" s="16"/>
      <c r="H13" s="14"/>
      <c r="I13" s="14"/>
      <c r="J13" s="14"/>
      <c r="K13" s="14"/>
      <c r="L13" s="14"/>
      <c r="M13" s="14"/>
      <c r="N13" s="14" t="str">
        <f aca="false">IF(I13&lt;&gt;"",I13-H13,"")</f>
        <v/>
      </c>
      <c r="O13" s="14" t="str">
        <f aca="false">IF(J13&lt;&gt;"",K13-J13,"")</f>
        <v/>
      </c>
      <c r="P13" s="14" t="str">
        <f aca="false">IF(L13&lt;&gt;"",M13-L13,"")</f>
        <v/>
      </c>
      <c r="Q13" s="14" t="str">
        <f aca="false">IF(N13&lt;&gt;"",SUM(N13:P13),"")</f>
        <v/>
      </c>
    </row>
    <row r="14" customFormat="false" ht="13.8" hidden="false" customHeight="false" outlineLevel="0" collapsed="false">
      <c r="A14" s="21" t="n">
        <f aca="false">IF(G14&lt;&gt;"",A13+G14-D14,A13)</f>
        <v>0.406747685185187</v>
      </c>
      <c r="B14" s="22"/>
      <c r="C14" s="14" t="str">
        <f aca="false">IF(Q14&lt;&gt;"",Pause,"")</f>
        <v/>
      </c>
      <c r="D14" s="14" t="str">
        <f aca="false">IF(Q14&lt;&gt;"",1/3,"")</f>
        <v/>
      </c>
      <c r="F14" s="15"/>
      <c r="G14" s="16"/>
      <c r="H14" s="14"/>
      <c r="I14" s="14"/>
      <c r="J14" s="14"/>
      <c r="K14" s="14"/>
      <c r="L14" s="14"/>
      <c r="M14" s="14"/>
      <c r="N14" s="14" t="str">
        <f aca="false">IF(I14&lt;&gt;"",I14-H14,"")</f>
        <v/>
      </c>
      <c r="O14" s="14" t="str">
        <f aca="false">IF(J14&lt;&gt;"",K14-J14,"")</f>
        <v/>
      </c>
      <c r="P14" s="14" t="str">
        <f aca="false">IF(L14&lt;&gt;"",M14-L14,"")</f>
        <v/>
      </c>
      <c r="Q14" s="14" t="str">
        <f aca="false">IF(N14&lt;&gt;"",SUM(N14:P14),"")</f>
        <v/>
      </c>
    </row>
    <row r="15" customFormat="false" ht="13.8" hidden="false" customHeight="false" outlineLevel="0" collapsed="false">
      <c r="A15" s="21" t="n">
        <f aca="false">IF(G15&lt;&gt;"",A14+G15-D15,A14)</f>
        <v>0.406747685185187</v>
      </c>
      <c r="B15" s="22"/>
      <c r="C15" s="14" t="str">
        <f aca="false">IF(Q15&lt;&gt;"",Pause,"")</f>
        <v/>
      </c>
      <c r="D15" s="14" t="str">
        <f aca="false">IF(Q15&lt;&gt;"",1/3,"")</f>
        <v/>
      </c>
      <c r="F15" s="15"/>
      <c r="G15" s="16"/>
      <c r="H15" s="14"/>
      <c r="I15" s="14"/>
      <c r="J15" s="14"/>
      <c r="K15" s="14"/>
      <c r="L15" s="14"/>
      <c r="M15" s="14"/>
      <c r="N15" s="14" t="str">
        <f aca="false">IF(I15&lt;&gt;"",I15-H15,"")</f>
        <v/>
      </c>
      <c r="O15" s="14" t="str">
        <f aca="false">IF(J15&lt;&gt;"",K15-J15,"")</f>
        <v/>
      </c>
      <c r="P15" s="14" t="str">
        <f aca="false">IF(L15&lt;&gt;"",M15-L15,"")</f>
        <v/>
      </c>
      <c r="Q15" s="14" t="str">
        <f aca="false">IF(N15&lt;&gt;"",SUM(N15:P15),"")</f>
        <v/>
      </c>
    </row>
    <row r="16" customFormat="false" ht="13.8" hidden="false" customHeight="false" outlineLevel="0" collapsed="false">
      <c r="A16" s="21" t="n">
        <f aca="false">IF(G16&lt;&gt;"",A15+G16-D16,A15)</f>
        <v>0.406747685185187</v>
      </c>
      <c r="B16" s="22"/>
      <c r="C16" s="14" t="str">
        <f aca="false">IF(Q16&lt;&gt;"",Pause,"")</f>
        <v/>
      </c>
      <c r="D16" s="14" t="str">
        <f aca="false">IF(Q16&lt;&gt;"",1/3,"")</f>
        <v/>
      </c>
      <c r="F16" s="15"/>
      <c r="G16" s="16"/>
      <c r="H16" s="14"/>
      <c r="I16" s="14"/>
      <c r="J16" s="14"/>
      <c r="K16" s="14"/>
      <c r="L16" s="14"/>
      <c r="M16" s="14"/>
      <c r="N16" s="14" t="str">
        <f aca="false">IF(I16&lt;&gt;"",I16-H16,"")</f>
        <v/>
      </c>
      <c r="O16" s="14" t="str">
        <f aca="false">IF(J16&lt;&gt;"",K16-J16,"")</f>
        <v/>
      </c>
      <c r="P16" s="14" t="str">
        <f aca="false">IF(L16&lt;&gt;"",M16-L16,"")</f>
        <v/>
      </c>
      <c r="Q16" s="14" t="str">
        <f aca="false">IF(N16&lt;&gt;"",SUM(N16:P16),"")</f>
        <v/>
      </c>
    </row>
    <row r="17" customFormat="false" ht="13.8" hidden="false" customHeight="false" outlineLevel="0" collapsed="false">
      <c r="A17" s="21" t="n">
        <f aca="false">IF(G17&lt;&gt;"",A16+G17-D17,A16)</f>
        <v>0.406747685185187</v>
      </c>
      <c r="B17" s="22"/>
      <c r="C17" s="14" t="str">
        <f aca="false">IF(Q17&lt;&gt;"",Pause,"")</f>
        <v/>
      </c>
      <c r="D17" s="14" t="str">
        <f aca="false">IF(Q17&lt;&gt;"",1/3,"")</f>
        <v/>
      </c>
      <c r="E17" s="14"/>
      <c r="F17" s="14"/>
      <c r="G17" s="16"/>
      <c r="H17" s="14"/>
      <c r="I17" s="14"/>
      <c r="J17" s="14"/>
      <c r="K17" s="14"/>
      <c r="L17" s="14"/>
      <c r="M17" s="14"/>
      <c r="N17" s="14" t="str">
        <f aca="false">IF(I17&lt;&gt;"",I17-H17,"")</f>
        <v/>
      </c>
      <c r="O17" s="14" t="str">
        <f aca="false">IF(J17&lt;&gt;"",K17-J17,"")</f>
        <v/>
      </c>
      <c r="P17" s="14" t="str">
        <f aca="false">IF(L17&lt;&gt;"",M17-L17,"")</f>
        <v/>
      </c>
      <c r="Q17" s="14" t="str">
        <f aca="false">IF(N17&lt;&gt;"",SUM(N17:P17),"")</f>
        <v/>
      </c>
    </row>
    <row r="18" customFormat="false" ht="13.8" hidden="false" customHeight="false" outlineLevel="0" collapsed="false">
      <c r="A18" s="21" t="n">
        <f aca="false">IF(G18&lt;&gt;"",A17+G18-D18,A17)</f>
        <v>0.406747685185187</v>
      </c>
      <c r="B18" s="22"/>
      <c r="C18" s="14" t="str">
        <f aca="false">IF(Q18&lt;&gt;"",Pause,"")</f>
        <v/>
      </c>
      <c r="D18" s="14" t="str">
        <f aca="false">IF(Q18&lt;&gt;"",1/3,"")</f>
        <v/>
      </c>
      <c r="E18" s="14"/>
      <c r="F18" s="14"/>
      <c r="G18" s="16"/>
      <c r="H18" s="14"/>
      <c r="I18" s="14"/>
      <c r="J18" s="14"/>
      <c r="K18" s="14"/>
      <c r="L18" s="14"/>
      <c r="M18" s="14"/>
      <c r="N18" s="14" t="str">
        <f aca="false">IF(I18&lt;&gt;"",I18-H18,"")</f>
        <v/>
      </c>
      <c r="O18" s="14" t="str">
        <f aca="false">IF(J18&lt;&gt;"",K18-J18,"")</f>
        <v/>
      </c>
      <c r="P18" s="14" t="str">
        <f aca="false">IF(L18&lt;&gt;"",M18-L18,"")</f>
        <v/>
      </c>
      <c r="Q18" s="14" t="str">
        <f aca="false">IF(N18&lt;&gt;"",SUM(N18:P18),"")</f>
        <v/>
      </c>
    </row>
    <row r="19" customFormat="false" ht="13.8" hidden="false" customHeight="false" outlineLevel="0" collapsed="false">
      <c r="A19" s="21" t="n">
        <f aca="false">IF(G19&lt;&gt;"",A18+G19-D19,A18)</f>
        <v>0.406747685185187</v>
      </c>
      <c r="B19" s="22"/>
      <c r="C19" s="14" t="str">
        <f aca="false">IF(Q19&lt;&gt;"",Pause,"")</f>
        <v/>
      </c>
      <c r="D19" s="14" t="str">
        <f aca="false">IF(Q19&lt;&gt;"",1/3,"")</f>
        <v/>
      </c>
      <c r="E19" s="14"/>
      <c r="F19" s="14"/>
      <c r="G19" s="16"/>
      <c r="H19" s="14"/>
      <c r="I19" s="14"/>
      <c r="J19" s="14"/>
      <c r="K19" s="14"/>
      <c r="L19" s="14"/>
      <c r="M19" s="14"/>
      <c r="N19" s="14" t="str">
        <f aca="false">IF(I19&lt;&gt;"",I19-H19,"")</f>
        <v/>
      </c>
      <c r="O19" s="14" t="str">
        <f aca="false">IF(J19&lt;&gt;"",K19-J19,"")</f>
        <v/>
      </c>
      <c r="P19" s="14" t="str">
        <f aca="false">IF(L19&lt;&gt;"",M19-L19,"")</f>
        <v/>
      </c>
      <c r="Q19" s="14" t="str">
        <f aca="false">IF(N19&lt;&gt;"",SUM(N19:P19),"")</f>
        <v/>
      </c>
    </row>
    <row r="20" customFormat="false" ht="13.8" hidden="false" customHeight="false" outlineLevel="0" collapsed="false">
      <c r="A20" s="21" t="n">
        <f aca="false">IF(G20&lt;&gt;"",A19+G20-D20,A19)</f>
        <v>0.406747685185187</v>
      </c>
      <c r="B20" s="22"/>
      <c r="C20" s="14" t="str">
        <f aca="false">IF(Q20&lt;&gt;"",Pause,"")</f>
        <v/>
      </c>
      <c r="D20" s="14" t="str">
        <f aca="false">IF(Q20&lt;&gt;"",1/3,"")</f>
        <v/>
      </c>
      <c r="E20" s="14"/>
      <c r="G20" s="16"/>
      <c r="H20" s="14"/>
      <c r="I20" s="14"/>
      <c r="J20" s="14"/>
      <c r="K20" s="14"/>
      <c r="L20" s="14"/>
      <c r="M20" s="14"/>
      <c r="N20" s="14" t="str">
        <f aca="false">IF(I20&lt;&gt;"",I20-H20,"")</f>
        <v/>
      </c>
      <c r="O20" s="14" t="str">
        <f aca="false">IF(J20&lt;&gt;"",K20-J20,"")</f>
        <v/>
      </c>
      <c r="P20" s="14" t="str">
        <f aca="false">IF(L20&lt;&gt;"",M20-L20,"")</f>
        <v/>
      </c>
      <c r="Q20" s="14" t="str">
        <f aca="false">IF(N20&lt;&gt;"",SUM(N20:P20),"")</f>
        <v/>
      </c>
    </row>
    <row r="21" customFormat="false" ht="13.8" hidden="false" customHeight="false" outlineLevel="0" collapsed="false">
      <c r="A21" s="21" t="n">
        <f aca="false">IF(G21&lt;&gt;"",A20+G21-D21,A20)</f>
        <v>0.406747685185187</v>
      </c>
      <c r="B21" s="22"/>
      <c r="C21" s="14" t="str">
        <f aca="false">IF(Q21&lt;&gt;"",Pause,"")</f>
        <v/>
      </c>
      <c r="D21" s="14" t="str">
        <f aca="false">IF(Q21&lt;&gt;"",1/3,"")</f>
        <v/>
      </c>
      <c r="E21" s="14"/>
      <c r="G21" s="16"/>
      <c r="H21" s="14"/>
      <c r="I21" s="14"/>
      <c r="J21" s="14"/>
      <c r="K21" s="14"/>
      <c r="L21" s="14"/>
      <c r="M21" s="14"/>
      <c r="N21" s="14" t="str">
        <f aca="false">IF(I21&lt;&gt;"",I21-H21,"")</f>
        <v/>
      </c>
      <c r="O21" s="14" t="str">
        <f aca="false">IF(J21&lt;&gt;"",K21-J21,"")</f>
        <v/>
      </c>
      <c r="P21" s="14" t="str">
        <f aca="false">IF(L21&lt;&gt;"",M21-L21,"")</f>
        <v/>
      </c>
      <c r="Q21" s="14" t="str">
        <f aca="false">IF(N21&lt;&gt;"",SUM(N21:P21),"")</f>
        <v/>
      </c>
    </row>
    <row r="22" customFormat="false" ht="13.8" hidden="false" customHeight="false" outlineLevel="0" collapsed="false">
      <c r="A22" s="21" t="n">
        <f aca="false">IF(G22&lt;&gt;"",A21+G22-D22,A21)</f>
        <v>0.406747685185187</v>
      </c>
      <c r="B22" s="22"/>
      <c r="C22" s="14" t="str">
        <f aca="false">IF(Q22&lt;&gt;"",Pause,"")</f>
        <v/>
      </c>
      <c r="D22" s="14" t="str">
        <f aca="false">IF(Q22&lt;&gt;"",1/3,"")</f>
        <v/>
      </c>
      <c r="E22" s="14"/>
      <c r="G22" s="16"/>
      <c r="H22" s="14"/>
      <c r="I22" s="14"/>
      <c r="J22" s="14"/>
      <c r="K22" s="14"/>
      <c r="L22" s="14"/>
      <c r="M22" s="14"/>
      <c r="N22" s="14" t="str">
        <f aca="false">IF(I22&lt;&gt;"",I22-H22,"")</f>
        <v/>
      </c>
      <c r="O22" s="14" t="str">
        <f aca="false">IF(J22&lt;&gt;"",K22-J22,"")</f>
        <v/>
      </c>
      <c r="P22" s="14" t="str">
        <f aca="false">IF(L22&lt;&gt;"",M22-L22,"")</f>
        <v/>
      </c>
      <c r="Q22" s="14" t="str">
        <f aca="false">IF(N22&lt;&gt;"",SUM(N22:P22),"")</f>
        <v/>
      </c>
    </row>
    <row r="23" customFormat="false" ht="13.8" hidden="false" customHeight="false" outlineLevel="0" collapsed="false">
      <c r="A23" s="21" t="n">
        <f aca="false">IF(G23&lt;&gt;"",A22+G23-D23,A22)</f>
        <v>0.406747685185187</v>
      </c>
      <c r="B23" s="22"/>
      <c r="C23" s="14" t="str">
        <f aca="false">IF(Q23&lt;&gt;"",Pause,"")</f>
        <v/>
      </c>
      <c r="D23" s="14" t="str">
        <f aca="false">IF(Q23&lt;&gt;"",1/3,"")</f>
        <v/>
      </c>
      <c r="E23" s="14"/>
      <c r="G23" s="16"/>
      <c r="H23" s="14"/>
      <c r="I23" s="14"/>
      <c r="J23" s="14"/>
      <c r="K23" s="14"/>
      <c r="L23" s="14"/>
      <c r="M23" s="14"/>
      <c r="N23" s="14" t="str">
        <f aca="false">IF(I23&lt;&gt;"",I23-H23,"")</f>
        <v/>
      </c>
      <c r="O23" s="14" t="str">
        <f aca="false">IF(J23&lt;&gt;"",K23-J23,"")</f>
        <v/>
      </c>
      <c r="P23" s="14" t="str">
        <f aca="false">IF(L23&lt;&gt;"",M23-L23,"")</f>
        <v/>
      </c>
      <c r="Q23" s="14" t="str">
        <f aca="false">IF(N23&lt;&gt;"",SUM(N23:P23),"")</f>
        <v/>
      </c>
      <c r="R23" s="21"/>
    </row>
    <row r="24" customFormat="false" ht="13.8" hidden="false" customHeight="false" outlineLevel="0" collapsed="false">
      <c r="A24" s="21" t="n">
        <f aca="false">IF(G24&lt;&gt;"",A23+G24-D24,A23)</f>
        <v>0.406747685185187</v>
      </c>
      <c r="B24" s="22"/>
      <c r="C24" s="14" t="str">
        <f aca="false">IF(Q24&lt;&gt;"",Pause,"")</f>
        <v/>
      </c>
      <c r="D24" s="14" t="str">
        <f aca="false">IF(Q24&lt;&gt;"",1/3,"")</f>
        <v/>
      </c>
      <c r="E24" s="14"/>
      <c r="F24" s="14"/>
      <c r="G24" s="16"/>
      <c r="H24" s="14"/>
      <c r="I24" s="14"/>
      <c r="J24" s="14"/>
      <c r="K24" s="14"/>
      <c r="L24" s="14"/>
      <c r="M24" s="14"/>
      <c r="N24" s="14" t="str">
        <f aca="false">IF(I24&lt;&gt;"",I24-H24,"")</f>
        <v/>
      </c>
      <c r="O24" s="14" t="str">
        <f aca="false">IF(J24&lt;&gt;"",K24-J24,"")</f>
        <v/>
      </c>
      <c r="P24" s="14" t="str">
        <f aca="false">IF(L24&lt;&gt;"",M24-L24,"")</f>
        <v/>
      </c>
      <c r="Q24" s="14" t="str">
        <f aca="false">IF(N24&lt;&gt;"",SUM(N24:P24),"")</f>
        <v/>
      </c>
    </row>
    <row r="25" customFormat="false" ht="13.8" hidden="false" customHeight="false" outlineLevel="0" collapsed="false">
      <c r="A25" s="21" t="n">
        <f aca="false">IF(G25&lt;&gt;"",A24+G25-D25,A24)</f>
        <v>0.406747685185187</v>
      </c>
      <c r="B25" s="22"/>
      <c r="C25" s="14" t="str">
        <f aca="false">IF(Q25&lt;&gt;"",Pause,"")</f>
        <v/>
      </c>
      <c r="D25" s="14" t="str">
        <f aca="false">IF(Q25&lt;&gt;"",1/3,"")</f>
        <v/>
      </c>
      <c r="E25" s="14"/>
      <c r="F25" s="14"/>
      <c r="G25" s="16" t="str">
        <f aca="false">IF(H25&lt;&gt;"",Q25-C25,"")</f>
        <v/>
      </c>
      <c r="H25" s="14"/>
      <c r="I25" s="14"/>
      <c r="J25" s="14"/>
      <c r="K25" s="14"/>
      <c r="L25" s="14"/>
      <c r="M25" s="14"/>
      <c r="N25" s="14" t="str">
        <f aca="false">IF(I25&lt;&gt;"",I25-H25,"")</f>
        <v/>
      </c>
      <c r="O25" s="14" t="str">
        <f aca="false">IF(J25&lt;&gt;"",K25-J25,"")</f>
        <v/>
      </c>
      <c r="P25" s="14" t="str">
        <f aca="false">IF(L25&lt;&gt;"",M25-L25,"")</f>
        <v/>
      </c>
      <c r="Q25" s="14" t="str">
        <f aca="false">IF(N25&lt;&gt;"",SUM(N25:P25),"")</f>
        <v/>
      </c>
    </row>
    <row r="26" customFormat="false" ht="13.8" hidden="false" customHeight="false" outlineLevel="0" collapsed="false">
      <c r="A26" s="21" t="n">
        <f aca="false">IF(G26&lt;&gt;"",A25+G26-D26,A25)</f>
        <v>0.406747685185187</v>
      </c>
      <c r="B26" s="22"/>
      <c r="C26" s="14" t="str">
        <f aca="false">IF(Q26&lt;&gt;"",Pause,"")</f>
        <v/>
      </c>
      <c r="D26" s="14" t="str">
        <f aca="false">IF(Q26&lt;&gt;"",1/3,"")</f>
        <v/>
      </c>
      <c r="E26" s="14"/>
      <c r="G26" s="16" t="str">
        <f aca="false">IF(H26&lt;&gt;"",Q26-C26,"")</f>
        <v/>
      </c>
      <c r="H26" s="14"/>
      <c r="I26" s="14"/>
      <c r="J26" s="14"/>
      <c r="K26" s="14"/>
      <c r="L26" s="14"/>
      <c r="M26" s="14"/>
      <c r="N26" s="14" t="str">
        <f aca="false">IF(I26&lt;&gt;"",I26-H26,"")</f>
        <v/>
      </c>
      <c r="O26" s="14" t="str">
        <f aca="false">IF(J26&lt;&gt;"",K26-J26,"")</f>
        <v/>
      </c>
      <c r="P26" s="14" t="str">
        <f aca="false">IF(L26&lt;&gt;"",M26-L26,"")</f>
        <v/>
      </c>
      <c r="Q26" s="14" t="str">
        <f aca="false">IF(N26&lt;&gt;"",SUM(N26:P26),"")</f>
        <v/>
      </c>
    </row>
    <row r="27" customFormat="false" ht="13.8" hidden="false" customHeight="false" outlineLevel="0" collapsed="false">
      <c r="A27" s="21" t="n">
        <f aca="false">IF(G27&lt;&gt;"",A26+G27-D27,A26)</f>
        <v>0.406747685185187</v>
      </c>
      <c r="B27" s="22"/>
      <c r="C27" s="14" t="str">
        <f aca="false">IF(Q27&lt;&gt;"",Pause,"")</f>
        <v/>
      </c>
      <c r="D27" s="14" t="str">
        <f aca="false">IF(Q27&lt;&gt;"",1/3,"")</f>
        <v/>
      </c>
      <c r="E27" s="14"/>
      <c r="G27" s="16" t="str">
        <f aca="false">IF(H27&lt;&gt;"",Q27-C27,"")</f>
        <v/>
      </c>
      <c r="H27" s="14"/>
      <c r="I27" s="14"/>
      <c r="J27" s="14"/>
      <c r="K27" s="14"/>
      <c r="L27" s="14"/>
      <c r="M27" s="14"/>
      <c r="N27" s="14" t="str">
        <f aca="false">IF(I27&lt;&gt;"",I27-H27,"")</f>
        <v/>
      </c>
      <c r="O27" s="14" t="str">
        <f aca="false">IF(J27&lt;&gt;"",K27-J27,"")</f>
        <v/>
      </c>
      <c r="P27" s="14" t="str">
        <f aca="false">IF(L27&lt;&gt;"",M27-L27,"")</f>
        <v/>
      </c>
      <c r="Q27" s="14" t="str">
        <f aca="false">IF(N27&lt;&gt;"",SUM(N27:P27),"")</f>
        <v/>
      </c>
    </row>
    <row r="28" customFormat="false" ht="13.8" hidden="false" customHeight="false" outlineLevel="0" collapsed="false">
      <c r="A28" s="21" t="n">
        <f aca="false">IF(G28&lt;&gt;"",A27+G28-D28,A27)</f>
        <v>0.406747685185187</v>
      </c>
      <c r="B28" s="22"/>
      <c r="C28" s="14" t="str">
        <f aca="false">IF(Q28&lt;&gt;"",Pause,"")</f>
        <v/>
      </c>
      <c r="D28" s="14" t="str">
        <f aca="false">IF(Q28&lt;&gt;"",1/3,"")</f>
        <v/>
      </c>
      <c r="E28" s="14"/>
      <c r="G28" s="16" t="str">
        <f aca="false">IF(H28&lt;&gt;"",Q28-C28,"")</f>
        <v/>
      </c>
      <c r="H28" s="14"/>
      <c r="I28" s="14"/>
      <c r="J28" s="14"/>
      <c r="K28" s="14"/>
      <c r="L28" s="14"/>
      <c r="M28" s="14"/>
      <c r="N28" s="14" t="str">
        <f aca="false">IF(I28&lt;&gt;"",I28-H28,"")</f>
        <v/>
      </c>
      <c r="O28" s="14" t="str">
        <f aca="false">IF(J28&lt;&gt;"",K28-J28,"")</f>
        <v/>
      </c>
      <c r="P28" s="14" t="str">
        <f aca="false">IF(L28&lt;&gt;"",M28-L28,"")</f>
        <v/>
      </c>
      <c r="Q28" s="14" t="str">
        <f aca="false">IF(N28&lt;&gt;"",SUM(N28:P28),"")</f>
        <v/>
      </c>
    </row>
    <row r="29" customFormat="false" ht="13.8" hidden="false" customHeight="false" outlineLevel="0" collapsed="false">
      <c r="A29" s="21" t="n">
        <f aca="false">IF(G29&lt;&gt;"",A28+G29-D29,A28)</f>
        <v>0.406747685185187</v>
      </c>
      <c r="B29" s="22"/>
      <c r="C29" s="14" t="str">
        <f aca="false">IF(Q29&lt;&gt;"",Pause,"")</f>
        <v/>
      </c>
      <c r="D29" s="14" t="str">
        <f aca="false">IF(Q29&lt;&gt;"",1/3,"")</f>
        <v/>
      </c>
      <c r="E29" s="14"/>
      <c r="F29" s="14"/>
      <c r="G29" s="16" t="str">
        <f aca="false">IF(H29&lt;&gt;"",Q29-C29,"")</f>
        <v/>
      </c>
      <c r="H29" s="14"/>
      <c r="I29" s="14"/>
      <c r="J29" s="14"/>
      <c r="K29" s="14"/>
      <c r="L29" s="14"/>
      <c r="M29" s="14"/>
      <c r="N29" s="14" t="str">
        <f aca="false">IF(I29&lt;&gt;"",I29-H29,"")</f>
        <v/>
      </c>
      <c r="O29" s="14" t="str">
        <f aca="false">IF(J29&lt;&gt;"",K29-J29,"")</f>
        <v/>
      </c>
      <c r="P29" s="14" t="str">
        <f aca="false">IF(L29&lt;&gt;"",M29-L29,"")</f>
        <v/>
      </c>
      <c r="Q29" s="14" t="str">
        <f aca="false">IF(N29&lt;&gt;"",SUM(N29:P29),"")</f>
        <v/>
      </c>
    </row>
    <row r="30" customFormat="false" ht="13.8" hidden="false" customHeight="false" outlineLevel="0" collapsed="false">
      <c r="A30" s="21" t="n">
        <f aca="false">IF(G30&lt;&gt;"",A29+G30-D30,A29)</f>
        <v>0.406747685185187</v>
      </c>
      <c r="B30" s="22"/>
      <c r="C30" s="14" t="str">
        <f aca="false">IF(Q30&lt;&gt;"",Pause,"")</f>
        <v/>
      </c>
      <c r="D30" s="14" t="str">
        <f aca="false">IF(Q30&lt;&gt;"",1/3,"")</f>
        <v/>
      </c>
      <c r="E30" s="14"/>
      <c r="F30" s="14"/>
      <c r="G30" s="16" t="str">
        <f aca="false">IF(H30&lt;&gt;"",Q30-C30,"")</f>
        <v/>
      </c>
      <c r="H30" s="14"/>
      <c r="I30" s="14"/>
      <c r="J30" s="14"/>
      <c r="K30" s="14"/>
      <c r="L30" s="14"/>
      <c r="M30" s="14"/>
      <c r="N30" s="14" t="str">
        <f aca="false">IF(I30&lt;&gt;"",I30-H30,"")</f>
        <v/>
      </c>
      <c r="O30" s="14" t="str">
        <f aca="false">IF(J30&lt;&gt;"",K30-J30,"")</f>
        <v/>
      </c>
      <c r="P30" s="14" t="str">
        <f aca="false">IF(L30&lt;&gt;"",M30-L30,"")</f>
        <v/>
      </c>
      <c r="Q30" s="14" t="str">
        <f aca="false">IF(N30&lt;&gt;"",SUM(N30:P30),"")</f>
        <v/>
      </c>
      <c r="R30" s="21"/>
    </row>
    <row r="31" customFormat="false" ht="13.8" hidden="false" customHeight="false" outlineLevel="0" collapsed="false">
      <c r="A31" s="21" t="n">
        <f aca="false">IF(G31&lt;&gt;"",A30+G31-D31,A30)</f>
        <v>0.406747685185187</v>
      </c>
      <c r="B31" s="22"/>
      <c r="C31" s="14" t="str">
        <f aca="false">IF(Q31&lt;&gt;"",Pause,"")</f>
        <v/>
      </c>
      <c r="D31" s="14" t="str">
        <f aca="false">IF(Q31&lt;&gt;"",1/3,"")</f>
        <v/>
      </c>
      <c r="E31" s="14"/>
      <c r="F31" s="14"/>
      <c r="G31" s="16" t="str">
        <f aca="false">IF(H31&lt;&gt;"",Q31-C31,"")</f>
        <v/>
      </c>
      <c r="H31" s="14"/>
      <c r="I31" s="14"/>
      <c r="J31" s="14"/>
      <c r="K31" s="14"/>
      <c r="L31" s="14"/>
      <c r="M31" s="14"/>
      <c r="N31" s="14" t="str">
        <f aca="false">IF(I31&lt;&gt;"",I31-H31,"")</f>
        <v/>
      </c>
      <c r="O31" s="14" t="str">
        <f aca="false">IF(J31&lt;&gt;"",K31-J31,"")</f>
        <v/>
      </c>
      <c r="P31" s="14" t="str">
        <f aca="false">IF(L31&lt;&gt;"",M31-L31,"")</f>
        <v/>
      </c>
      <c r="Q31" s="14" t="str">
        <f aca="false">IF(N31&lt;&gt;"",SUM(N31:P31),"")</f>
        <v/>
      </c>
    </row>
    <row r="32" customFormat="false" ht="13.8" hidden="false" customHeight="false" outlineLevel="0" collapsed="false">
      <c r="A32" s="21" t="n">
        <f aca="false">IF(G32&lt;&gt;"",A31+G32-D32,A31)</f>
        <v>0.406747685185187</v>
      </c>
      <c r="B32" s="22"/>
      <c r="C32" s="14" t="str">
        <f aca="false">IF(Q32&lt;&gt;"",Pause,"")</f>
        <v/>
      </c>
      <c r="D32" s="14" t="str">
        <f aca="false">IF(Q32&lt;&gt;"",1/3,"")</f>
        <v/>
      </c>
      <c r="E32" s="14"/>
      <c r="F32" s="14"/>
      <c r="G32" s="16" t="str">
        <f aca="false">IF(H32&lt;&gt;"",Q32-C32,"")</f>
        <v/>
      </c>
      <c r="H32" s="14"/>
      <c r="I32" s="14"/>
      <c r="J32" s="14"/>
      <c r="K32" s="14"/>
      <c r="L32" s="14"/>
      <c r="M32" s="14"/>
      <c r="N32" s="14" t="str">
        <f aca="false">IF(I32&lt;&gt;"",I32-H32,"")</f>
        <v/>
      </c>
      <c r="O32" s="14" t="str">
        <f aca="false">IF(J32&lt;&gt;"",K32-J32,"")</f>
        <v/>
      </c>
      <c r="P32" s="14" t="str">
        <f aca="false">IF(L32&lt;&gt;"",M32-L32,"")</f>
        <v/>
      </c>
      <c r="Q32" s="14" t="str">
        <f aca="false">IF(N32&lt;&gt;"",SUM(N32:P32),"")</f>
        <v/>
      </c>
    </row>
    <row r="33" customFormat="false" ht="15" hidden="false" customHeight="false" outlineLevel="0" collapsed="false">
      <c r="A33" s="23" t="n">
        <f aca="false">A32-A2+IF(G2&lt;&gt;"",G2-D2,0)</f>
        <v>0</v>
      </c>
      <c r="B33" s="6"/>
      <c r="D33" s="24" t="n">
        <f aca="false">SUM(D2:D32)</f>
        <v>0</v>
      </c>
      <c r="E33" s="24" t="n">
        <f aca="false">SUM(E2:E32)</f>
        <v>0</v>
      </c>
      <c r="F33" s="24" t="n">
        <f aca="false">SUM(F2:F32)</f>
        <v>0</v>
      </c>
      <c r="G33" s="24" t="n">
        <f aca="false">'06'!G35+SUM(G2:G32)</f>
        <v>0</v>
      </c>
      <c r="H33" s="24" t="n">
        <f aca="false">E33+F33</f>
        <v>0</v>
      </c>
    </row>
    <row r="34" customFormat="false" ht="15" hidden="false" customHeight="false" outlineLevel="0" collapsed="false">
      <c r="A34" s="25" t="s">
        <v>21</v>
      </c>
      <c r="B34" s="6"/>
      <c r="D34" s="26" t="s">
        <v>45</v>
      </c>
      <c r="E34" s="26" t="s">
        <v>46</v>
      </c>
      <c r="F34" s="4" t="s">
        <v>25</v>
      </c>
      <c r="G34" s="25" t="s">
        <v>47</v>
      </c>
      <c r="H34" s="28" t="s">
        <v>48</v>
      </c>
    </row>
    <row r="35" customFormat="false" ht="15" hidden="false" customHeight="false" outlineLevel="0" collapsed="false">
      <c r="A35" s="6"/>
      <c r="B35" s="6"/>
      <c r="G35" s="29" t="n">
        <f aca="false">G33-E33</f>
        <v>0</v>
      </c>
    </row>
    <row r="38" customFormat="false" ht="15" hidden="false" customHeight="false" outlineLevel="0" collapsed="false">
      <c r="A38" s="30" t="s">
        <v>32</v>
      </c>
      <c r="D38" s="1" t="n">
        <f aca="false">0.5*COUNTIF(D2:D32,Conf!D$21)</f>
        <v>0</v>
      </c>
      <c r="E38" s="3"/>
      <c r="G38" s="6"/>
      <c r="H38" s="4" t="n">
        <f aca="false">COUNTIF(H$2:H$32,Conf!H$18)</f>
        <v>0</v>
      </c>
      <c r="I38" s="1" t="n">
        <f aca="false">D38+H38+'06'!I38</f>
        <v>0</v>
      </c>
    </row>
    <row r="40" customFormat="false" ht="15" hidden="false" customHeight="false" outlineLevel="0" collapsed="false">
      <c r="D40" s="22"/>
    </row>
    <row r="41" customFormat="false" ht="15" hidden="false" customHeight="false" outlineLevel="0" collapsed="false">
      <c r="D41" s="22"/>
    </row>
    <row r="42" customFormat="false" ht="15" hidden="false" customHeight="false" outlineLevel="0" collapsed="false">
      <c r="D42" s="22"/>
    </row>
    <row r="43" customFormat="false" ht="15" hidden="false" customHeight="false" outlineLevel="0" collapsed="false">
      <c r="D43" s="22"/>
    </row>
    <row r="44" customFormat="false" ht="15" hidden="false" customHeight="false" outlineLevel="0" collapsed="false">
      <c r="D44" s="22"/>
    </row>
    <row r="45" customFormat="false" ht="15" hidden="false" customHeight="false" outlineLevel="0" collapsed="false">
      <c r="D45" s="22"/>
    </row>
    <row r="46" customFormat="false" ht="15" hidden="false" customHeight="false" outlineLevel="0" collapsed="false">
      <c r="D46" s="22"/>
    </row>
    <row r="47" customFormat="false" ht="15" hidden="false" customHeight="false" outlineLevel="0" collapsed="false">
      <c r="D47" s="22"/>
    </row>
    <row r="48" customFormat="false" ht="15" hidden="false" customHeight="false" outlineLevel="0" collapsed="false">
      <c r="D48" s="22"/>
    </row>
    <row r="49" customFormat="false" ht="15" hidden="false" customHeight="false" outlineLevel="0" collapsed="false">
      <c r="D49" s="22"/>
    </row>
    <row r="50" customFormat="false" ht="15" hidden="false" customHeight="false" outlineLevel="0" collapsed="false">
      <c r="D50" s="22"/>
    </row>
    <row r="51" customFormat="false" ht="15" hidden="false" customHeight="false" outlineLevel="0" collapsed="false">
      <c r="D51" s="22"/>
    </row>
    <row r="52" customFormat="false" ht="15" hidden="false" customHeight="false" outlineLevel="0" collapsed="false">
      <c r="D52" s="22"/>
    </row>
    <row r="53" customFormat="false" ht="15" hidden="false" customHeight="false" outlineLevel="0" collapsed="false">
      <c r="D53" s="22"/>
    </row>
    <row r="54" customFormat="false" ht="15" hidden="false" customHeight="false" outlineLevel="0" collapsed="false">
      <c r="D54" s="22"/>
    </row>
    <row r="55" customFormat="false" ht="15" hidden="false" customHeight="false" outlineLevel="0" collapsed="false">
      <c r="D55" s="22"/>
    </row>
    <row r="56" customFormat="false" ht="15" hidden="false" customHeight="false" outlineLevel="0" collapsed="false">
      <c r="D56" s="22"/>
    </row>
    <row r="57" customFormat="false" ht="15" hidden="false" customHeight="false" outlineLevel="0" collapsed="false">
      <c r="D57" s="22"/>
    </row>
    <row r="58" customFormat="false" ht="15" hidden="false" customHeight="false" outlineLevel="0" collapsed="false">
      <c r="D58" s="22"/>
    </row>
    <row r="59" customFormat="false" ht="15" hidden="false" customHeight="false" outlineLevel="0" collapsed="false">
      <c r="D59" s="22"/>
    </row>
    <row r="60" customFormat="false" ht="15" hidden="false" customHeight="false" outlineLevel="0" collapsed="false">
      <c r="D60" s="22"/>
    </row>
    <row r="61" customFormat="false" ht="15" hidden="false" customHeight="false" outlineLevel="0" collapsed="false">
      <c r="D61" s="22"/>
    </row>
    <row r="62" customFormat="false" ht="15" hidden="false" customHeight="false" outlineLevel="0" collapsed="false">
      <c r="D62" s="22"/>
    </row>
    <row r="63" customFormat="false" ht="15" hidden="false" customHeight="false" outlineLevel="0" collapsed="false">
      <c r="D63" s="22"/>
    </row>
    <row r="64" customFormat="false" ht="15" hidden="false" customHeight="false" outlineLevel="0" collapsed="false">
      <c r="D64" s="22"/>
    </row>
    <row r="65" customFormat="false" ht="15" hidden="false" customHeight="false" outlineLevel="0" collapsed="false">
      <c r="D65" s="22"/>
    </row>
    <row r="66" customFormat="false" ht="15" hidden="false" customHeight="false" outlineLevel="0" collapsed="false">
      <c r="D66" s="22"/>
    </row>
    <row r="67" customFormat="false" ht="15" hidden="false" customHeight="false" outlineLevel="0" collapsed="false">
      <c r="D67" s="22"/>
    </row>
    <row r="68" customFormat="false" ht="15" hidden="false" customHeight="false" outlineLevel="0" collapsed="false">
      <c r="D68" s="22"/>
    </row>
    <row r="69" customFormat="false" ht="15" hidden="false" customHeight="false" outlineLevel="0" collapsed="false">
      <c r="D69" s="22"/>
    </row>
  </sheetData>
  <conditionalFormatting sqref="B2:B32">
    <cfRule type="expression" priority="2" aboveAverage="0" equalAverage="0" bottom="0" percent="0" rank="0" text="" dxfId="52">
      <formula>OR(WEEKDAY(B2)=1,WEEKDAY(B2)=7)</formula>
    </cfRule>
  </conditionalFormatting>
  <conditionalFormatting sqref="J2:J32 L2:L32 H2:H11 H14:H32">
    <cfRule type="cellIs" priority="3" operator="between" aboveAverage="0" equalAverage="0" bottom="0" percent="0" rank="0" text="" dxfId="53">
      <formula>Sekunde</formula>
      <formula>Regelarbeitszeit_start</formula>
    </cfRule>
    <cfRule type="cellIs" priority="4" operator="between" aboveAverage="0" equalAverage="0" bottom="0" percent="0" rank="0" text="" dxfId="54">
      <formula>Regelarbeitszeit_ende</formula>
      <formula>Tag</formula>
    </cfRule>
  </conditionalFormatting>
  <conditionalFormatting sqref="K2:K32 M2:M32 I2:I32">
    <cfRule type="cellIs" priority="5" operator="between" aboveAverage="0" equalAverage="0" bottom="0" percent="0" rank="0" text="" dxfId="55">
      <formula>Regelarbeitszeit_ende</formula>
      <formula>Tag</formula>
    </cfRule>
    <cfRule type="cellIs" priority="6" operator="between" aboveAverage="0" equalAverage="0" bottom="0" percent="0" rank="0" text="" dxfId="56">
      <formula>Sekunde</formula>
      <formula>Regelarbeitszeit_start</formula>
    </cfRule>
  </conditionalFormatting>
  <conditionalFormatting sqref="E2:E11 E31:E32 E14:E19 E24:E25">
    <cfRule type="cellIs" priority="7" operator="lessThan" aboveAverage="0" equalAverage="0" bottom="0" percent="0" rank="0" text="" dxfId="57">
      <formula>0.1</formula>
    </cfRule>
    <cfRule type="expression" priority="8" aboveAverage="0" equalAverage="0" bottom="0" percent="0" rank="0" text="" dxfId="58">
      <formula>($E2+$F2)&lt;($D2)</formula>
    </cfRule>
  </conditionalFormatting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69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E2" activeCellId="1" sqref="B1 E2"/>
    </sheetView>
  </sheetViews>
  <sheetFormatPr defaultColWidth="10.50390625" defaultRowHeight="15" zeroHeight="false" outlineLevelRow="0" outlineLevelCol="0"/>
  <cols>
    <col collapsed="false" customWidth="true" hidden="false" outlineLevel="0" max="2" min="2" style="1" width="11.62"/>
    <col collapsed="false" customWidth="true" hidden="false" outlineLevel="0" max="8" min="8" style="4" width="11"/>
  </cols>
  <sheetData>
    <row r="1" customFormat="false" ht="15" hidden="false" customHeight="false" outlineLevel="0" collapsed="false">
      <c r="A1" s="11" t="s">
        <v>21</v>
      </c>
      <c r="B1" s="11" t="s">
        <v>20</v>
      </c>
      <c r="C1" s="4" t="s">
        <v>22</v>
      </c>
      <c r="D1" s="4" t="s">
        <v>23</v>
      </c>
      <c r="E1" s="4" t="s">
        <v>24</v>
      </c>
      <c r="F1" s="4" t="s">
        <v>25</v>
      </c>
      <c r="G1" s="11" t="s">
        <v>26</v>
      </c>
      <c r="H1" s="4" t="s">
        <v>27</v>
      </c>
      <c r="I1" s="4" t="s">
        <v>28</v>
      </c>
      <c r="J1" s="4" t="s">
        <v>29</v>
      </c>
      <c r="K1" s="4" t="s">
        <v>39</v>
      </c>
      <c r="L1" s="4" t="s">
        <v>40</v>
      </c>
      <c r="M1" s="4" t="s">
        <v>41</v>
      </c>
      <c r="N1" s="11" t="s">
        <v>42</v>
      </c>
      <c r="O1" s="11" t="s">
        <v>43</v>
      </c>
      <c r="P1" s="11" t="s">
        <v>44</v>
      </c>
      <c r="Q1" s="4" t="s">
        <v>11</v>
      </c>
    </row>
    <row r="2" customFormat="false" ht="13.8" hidden="false" customHeight="false" outlineLevel="0" collapsed="false">
      <c r="A2" s="21" t="n">
        <f aca="false">IF(G2&lt;&gt;"",G2-D2+'07'!A32,'07'!A32)</f>
        <v>0.406747685185187</v>
      </c>
      <c r="B2" s="22"/>
      <c r="C2" s="14" t="str">
        <f aca="false">IF(Q2&lt;&gt;"",Pause,"")</f>
        <v/>
      </c>
      <c r="D2" s="14" t="str">
        <f aca="false">IF(Q2&lt;&gt;"",1/3,"")</f>
        <v/>
      </c>
      <c r="E2" s="14"/>
      <c r="F2" s="14"/>
      <c r="G2" s="16" t="str">
        <f aca="false">IF(H2&lt;&gt;"",Q2-C2,"")</f>
        <v/>
      </c>
      <c r="H2" s="14"/>
      <c r="I2" s="14"/>
      <c r="J2" s="14"/>
      <c r="K2" s="14"/>
      <c r="L2" s="14"/>
      <c r="M2" s="14"/>
      <c r="N2" s="14" t="str">
        <f aca="false">IF(I2&lt;&gt;"",I2-H2,"")</f>
        <v/>
      </c>
      <c r="O2" s="14" t="str">
        <f aca="false">IF(J2&lt;&gt;"",K2-J2,"")</f>
        <v/>
      </c>
      <c r="P2" s="14" t="str">
        <f aca="false">IF(L2&lt;&gt;"",M2-L2,"")</f>
        <v/>
      </c>
      <c r="Q2" s="14" t="str">
        <f aca="false">IF(N2&lt;&gt;"",SUM(N2:P2),"")</f>
        <v/>
      </c>
    </row>
    <row r="3" customFormat="false" ht="13.8" hidden="false" customHeight="false" outlineLevel="0" collapsed="false">
      <c r="A3" s="21" t="n">
        <f aca="false">IF(G3&lt;&gt;"",A2+G3-D3,A2)</f>
        <v>0.406747685185187</v>
      </c>
      <c r="B3" s="22"/>
      <c r="C3" s="14" t="str">
        <f aca="false">IF(Q3&lt;&gt;"",Pause,"")</f>
        <v/>
      </c>
      <c r="D3" s="14" t="str">
        <f aca="false">IF(Q3&lt;&gt;"",1/3,"")</f>
        <v/>
      </c>
      <c r="E3" s="14"/>
      <c r="F3" s="14"/>
      <c r="G3" s="16" t="str">
        <f aca="false">IF(H3&lt;&gt;"",Q3-C3,"")</f>
        <v/>
      </c>
      <c r="H3" s="14"/>
      <c r="I3" s="14"/>
      <c r="J3" s="14"/>
      <c r="K3" s="14"/>
      <c r="L3" s="14"/>
      <c r="M3" s="14"/>
      <c r="N3" s="14" t="str">
        <f aca="false">IF(I3&lt;&gt;"",I3-H3,"")</f>
        <v/>
      </c>
      <c r="O3" s="14" t="str">
        <f aca="false">IF(J3&lt;&gt;"",K3-J3,"")</f>
        <v/>
      </c>
      <c r="P3" s="14" t="str">
        <f aca="false">IF(L3&lt;&gt;"",M3-L3,"")</f>
        <v/>
      </c>
      <c r="Q3" s="14" t="str">
        <f aca="false">IF(N3&lt;&gt;"",SUM(N3:P3),"")</f>
        <v/>
      </c>
    </row>
    <row r="4" customFormat="false" ht="13.8" hidden="false" customHeight="false" outlineLevel="0" collapsed="false">
      <c r="A4" s="21" t="n">
        <f aca="false">IF(G4&lt;&gt;"",A3+G4-D4,A3)</f>
        <v>0.406747685185187</v>
      </c>
      <c r="B4" s="22"/>
      <c r="C4" s="14" t="str">
        <f aca="false">IF(Q4&lt;&gt;"",Pause,"")</f>
        <v/>
      </c>
      <c r="D4" s="14" t="str">
        <f aca="false">IF(Q4&lt;&gt;"",1/3,"")</f>
        <v/>
      </c>
      <c r="E4" s="14"/>
      <c r="F4" s="14"/>
      <c r="G4" s="16" t="str">
        <f aca="false">IF(H4&lt;&gt;"",Q4-C4,"")</f>
        <v/>
      </c>
      <c r="H4" s="14"/>
      <c r="I4" s="14"/>
      <c r="J4" s="14"/>
      <c r="K4" s="14"/>
      <c r="L4" s="14"/>
      <c r="M4" s="14"/>
      <c r="N4" s="14" t="str">
        <f aca="false">IF(I4&lt;&gt;"",I4-H4,"")</f>
        <v/>
      </c>
      <c r="O4" s="14" t="str">
        <f aca="false">IF(J4&lt;&gt;"",K4-J4,"")</f>
        <v/>
      </c>
      <c r="P4" s="14" t="str">
        <f aca="false">IF(L4&lt;&gt;"",M4-L4,"")</f>
        <v/>
      </c>
      <c r="Q4" s="14" t="str">
        <f aca="false">IF(N4&lt;&gt;"",SUM(N4:P4),"")</f>
        <v/>
      </c>
    </row>
    <row r="5" customFormat="false" ht="13.8" hidden="false" customHeight="false" outlineLevel="0" collapsed="false">
      <c r="A5" s="21" t="n">
        <f aca="false">IF(G5&lt;&gt;"",A4+G5-D5,A4)</f>
        <v>0.406747685185187</v>
      </c>
      <c r="B5" s="22"/>
      <c r="C5" s="14" t="str">
        <f aca="false">IF(Q5&lt;&gt;"",Pause,"")</f>
        <v/>
      </c>
      <c r="D5" s="14" t="str">
        <f aca="false">IF(Q5&lt;&gt;"",1/3,"")</f>
        <v/>
      </c>
      <c r="E5" s="14"/>
      <c r="F5" s="14"/>
      <c r="G5" s="16" t="str">
        <f aca="false">IF(H5&lt;&gt;"",Q5-C5,"")</f>
        <v/>
      </c>
      <c r="H5" s="14"/>
      <c r="I5" s="14"/>
      <c r="J5" s="14"/>
      <c r="K5" s="14"/>
      <c r="L5" s="14"/>
      <c r="M5" s="14"/>
      <c r="N5" s="14" t="str">
        <f aca="false">IF(I5&lt;&gt;"",I5-H5,"")</f>
        <v/>
      </c>
      <c r="O5" s="14" t="str">
        <f aca="false">IF(J5&lt;&gt;"",K5-J5,"")</f>
        <v/>
      </c>
      <c r="P5" s="14" t="str">
        <f aca="false">IF(L5&lt;&gt;"",M5-L5,"")</f>
        <v/>
      </c>
      <c r="Q5" s="14" t="str">
        <f aca="false">IF(N5&lt;&gt;"",SUM(N5:P5),"")</f>
        <v/>
      </c>
    </row>
    <row r="6" customFormat="false" ht="13.8" hidden="false" customHeight="false" outlineLevel="0" collapsed="false">
      <c r="A6" s="21" t="n">
        <f aca="false">IF(G6&lt;&gt;"",A5+G6-D6,A5)</f>
        <v>0.406747685185187</v>
      </c>
      <c r="B6" s="22"/>
      <c r="C6" s="14" t="str">
        <f aca="false">IF(Q6&lt;&gt;"",Pause,"")</f>
        <v/>
      </c>
      <c r="D6" s="14" t="str">
        <f aca="false">IF(Q6&lt;&gt;"",1/3,"")</f>
        <v/>
      </c>
      <c r="E6" s="14"/>
      <c r="F6" s="14"/>
      <c r="G6" s="16" t="str">
        <f aca="false">IF(H6&lt;&gt;"",Q6-C6,"")</f>
        <v/>
      </c>
      <c r="H6" s="14"/>
      <c r="I6" s="14"/>
      <c r="J6" s="14"/>
      <c r="K6" s="14"/>
      <c r="L6" s="14"/>
      <c r="M6" s="14"/>
      <c r="N6" s="14" t="str">
        <f aca="false">IF(I6&lt;&gt;"",I6-H6,"")</f>
        <v/>
      </c>
      <c r="O6" s="14" t="str">
        <f aca="false">IF(J6&lt;&gt;"",K6-J6,"")</f>
        <v/>
      </c>
      <c r="P6" s="14" t="str">
        <f aca="false">IF(L6&lt;&gt;"",M6-L6,"")</f>
        <v/>
      </c>
      <c r="Q6" s="14" t="str">
        <f aca="false">IF(N6&lt;&gt;"",SUM(N6:P6),"")</f>
        <v/>
      </c>
    </row>
    <row r="7" customFormat="false" ht="13.8" hidden="false" customHeight="false" outlineLevel="0" collapsed="false">
      <c r="A7" s="21" t="n">
        <f aca="false">IF(G7&lt;&gt;"",A6+G7-D7,A6)</f>
        <v>0.406747685185187</v>
      </c>
      <c r="B7" s="22"/>
      <c r="C7" s="14" t="str">
        <f aca="false">IF(Q7&lt;&gt;"",Pause,"")</f>
        <v/>
      </c>
      <c r="D7" s="14" t="str">
        <f aca="false">IF(Q7&lt;&gt;"",1/3,"")</f>
        <v/>
      </c>
      <c r="E7" s="14"/>
      <c r="F7" s="14"/>
      <c r="G7" s="16" t="str">
        <f aca="false">IF(H7&lt;&gt;"",Q7-C7,"")</f>
        <v/>
      </c>
      <c r="H7" s="14"/>
      <c r="I7" s="14"/>
      <c r="J7" s="14"/>
      <c r="K7" s="14"/>
      <c r="L7" s="14"/>
      <c r="M7" s="14"/>
      <c r="N7" s="14" t="str">
        <f aca="false">IF(I7&lt;&gt;"",I7-H7,"")</f>
        <v/>
      </c>
      <c r="O7" s="14" t="str">
        <f aca="false">IF(J7&lt;&gt;"",K7-J7,"")</f>
        <v/>
      </c>
      <c r="P7" s="14" t="str">
        <f aca="false">IF(L7&lt;&gt;"",M7-L7,"")</f>
        <v/>
      </c>
      <c r="Q7" s="14" t="str">
        <f aca="false">IF(N7&lt;&gt;"",SUM(N7:P7),"")</f>
        <v/>
      </c>
    </row>
    <row r="8" customFormat="false" ht="13.8" hidden="false" customHeight="false" outlineLevel="0" collapsed="false">
      <c r="A8" s="21" t="n">
        <f aca="false">IF(G8&lt;&gt;"",A7+G8-D8,A7)</f>
        <v>0.406747685185187</v>
      </c>
      <c r="B8" s="22"/>
      <c r="C8" s="14" t="str">
        <f aca="false">IF(Q8&lt;&gt;"",Pause,"")</f>
        <v/>
      </c>
      <c r="D8" s="14" t="str">
        <f aca="false">IF(Q8&lt;&gt;"",1/3,"")</f>
        <v/>
      </c>
      <c r="E8" s="14"/>
      <c r="F8" s="14"/>
      <c r="G8" s="16" t="str">
        <f aca="false">IF(H8&lt;&gt;"",Q8-C8,"")</f>
        <v/>
      </c>
      <c r="H8" s="14"/>
      <c r="I8" s="14"/>
      <c r="J8" s="14"/>
      <c r="K8" s="14"/>
      <c r="L8" s="14"/>
      <c r="M8" s="14"/>
      <c r="N8" s="14" t="str">
        <f aca="false">IF(I8&lt;&gt;"",I8-H8,"")</f>
        <v/>
      </c>
      <c r="O8" s="14" t="str">
        <f aca="false">IF(J8&lt;&gt;"",K8-J8,"")</f>
        <v/>
      </c>
      <c r="P8" s="14" t="str">
        <f aca="false">IF(L8&lt;&gt;"",M8-L8,"")</f>
        <v/>
      </c>
      <c r="Q8" s="14" t="str">
        <f aca="false">IF(N8&lt;&gt;"",SUM(N8:P8),"")</f>
        <v/>
      </c>
    </row>
    <row r="9" customFormat="false" ht="13.8" hidden="false" customHeight="false" outlineLevel="0" collapsed="false">
      <c r="A9" s="21" t="n">
        <f aca="false">IF(G9&lt;&gt;"",A8+G9-D9,A8)</f>
        <v>0.406747685185187</v>
      </c>
      <c r="B9" s="22"/>
      <c r="C9" s="14" t="str">
        <f aca="false">IF(Q9&lt;&gt;"",Pause,"")</f>
        <v/>
      </c>
      <c r="D9" s="14" t="str">
        <f aca="false">IF(Q9&lt;&gt;"",1/3,"")</f>
        <v/>
      </c>
      <c r="E9" s="14"/>
      <c r="F9" s="14"/>
      <c r="G9" s="16" t="str">
        <f aca="false">IF(H9&lt;&gt;"",Q9-C9,"")</f>
        <v/>
      </c>
      <c r="H9" s="14"/>
      <c r="I9" s="14"/>
      <c r="J9" s="14"/>
      <c r="K9" s="14"/>
      <c r="L9" s="14"/>
      <c r="M9" s="14"/>
      <c r="N9" s="14" t="str">
        <f aca="false">IF(I9&lt;&gt;"",I9-H9,"")</f>
        <v/>
      </c>
      <c r="O9" s="14" t="str">
        <f aca="false">IF(J9&lt;&gt;"",K9-J9,"")</f>
        <v/>
      </c>
      <c r="P9" s="14" t="str">
        <f aca="false">IF(L9&lt;&gt;"",M9-L9,"")</f>
        <v/>
      </c>
      <c r="Q9" s="14" t="str">
        <f aca="false">IF(N9&lt;&gt;"",SUM(N9:P9),"")</f>
        <v/>
      </c>
    </row>
    <row r="10" customFormat="false" ht="13.8" hidden="false" customHeight="false" outlineLevel="0" collapsed="false">
      <c r="A10" s="21" t="n">
        <f aca="false">IF(G10&lt;&gt;"",A9+G10-D10,A9)</f>
        <v>0.406747685185187</v>
      </c>
      <c r="B10" s="22"/>
      <c r="C10" s="14" t="str">
        <f aca="false">IF(Q10&lt;&gt;"",Pause,"")</f>
        <v/>
      </c>
      <c r="D10" s="14" t="str">
        <f aca="false">IF(Q10&lt;&gt;"",1/3,"")</f>
        <v/>
      </c>
      <c r="E10" s="14"/>
      <c r="F10" s="14"/>
      <c r="G10" s="16" t="str">
        <f aca="false">IF(H10&lt;&gt;"",Q10-C10,"")</f>
        <v/>
      </c>
      <c r="H10" s="14"/>
      <c r="I10" s="14"/>
      <c r="J10" s="14"/>
      <c r="K10" s="14"/>
      <c r="L10" s="14"/>
      <c r="M10" s="14"/>
      <c r="N10" s="14" t="str">
        <f aca="false">IF(I10&lt;&gt;"",I10-H10,"")</f>
        <v/>
      </c>
      <c r="O10" s="14" t="str">
        <f aca="false">IF(J10&lt;&gt;"",K10-J10,"")</f>
        <v/>
      </c>
      <c r="P10" s="14" t="str">
        <f aca="false">IF(L10&lt;&gt;"",M10-L10,"")</f>
        <v/>
      </c>
      <c r="Q10" s="14" t="str">
        <f aca="false">IF(N10&lt;&gt;"",SUM(N10:P10),"")</f>
        <v/>
      </c>
    </row>
    <row r="11" customFormat="false" ht="13.8" hidden="false" customHeight="false" outlineLevel="0" collapsed="false">
      <c r="A11" s="21" t="n">
        <f aca="false">IF(G11&lt;&gt;"",A10+G11-D11,A10)</f>
        <v>0.406747685185187</v>
      </c>
      <c r="B11" s="22"/>
      <c r="C11" s="14" t="str">
        <f aca="false">IF(Q11&lt;&gt;"",Pause,"")</f>
        <v/>
      </c>
      <c r="D11" s="14" t="str">
        <f aca="false">IF(Q11&lt;&gt;"",1/3,"")</f>
        <v/>
      </c>
      <c r="E11" s="14"/>
      <c r="F11" s="14"/>
      <c r="G11" s="16" t="str">
        <f aca="false">IF(H11&lt;&gt;"",Q11-C11,"")</f>
        <v/>
      </c>
      <c r="H11" s="14"/>
      <c r="I11" s="14"/>
      <c r="J11" s="14"/>
      <c r="K11" s="14"/>
      <c r="L11" s="14"/>
      <c r="M11" s="14"/>
      <c r="N11" s="14" t="str">
        <f aca="false">IF(I11&lt;&gt;"",I11-H11,"")</f>
        <v/>
      </c>
      <c r="O11" s="14" t="str">
        <f aca="false">IF(J11&lt;&gt;"",K11-J11,"")</f>
        <v/>
      </c>
      <c r="P11" s="14" t="str">
        <f aca="false">IF(L11&lt;&gt;"",M11-L11,"")</f>
        <v/>
      </c>
      <c r="Q11" s="14" t="str">
        <f aca="false">IF(N11&lt;&gt;"",SUM(N11:P11),"")</f>
        <v/>
      </c>
    </row>
    <row r="12" customFormat="false" ht="13.8" hidden="false" customHeight="false" outlineLevel="0" collapsed="false">
      <c r="A12" s="21" t="n">
        <f aca="false">IF(G12&lt;&gt;"",A11+G12-D12,A11)</f>
        <v>0.406747685185187</v>
      </c>
      <c r="B12" s="22"/>
      <c r="C12" s="14" t="str">
        <f aca="false">IF(Q12&lt;&gt;"",Pause,"")</f>
        <v/>
      </c>
      <c r="D12" s="14" t="str">
        <f aca="false">IF(Q12&lt;&gt;"",1/3,"")</f>
        <v/>
      </c>
      <c r="E12" s="14"/>
      <c r="F12" s="14"/>
      <c r="G12" s="16" t="str">
        <f aca="false">IF(H12&lt;&gt;"",Q12-C12,"")</f>
        <v/>
      </c>
      <c r="H12" s="14"/>
      <c r="I12" s="14"/>
      <c r="J12" s="14"/>
      <c r="K12" s="14"/>
      <c r="L12" s="14"/>
      <c r="M12" s="14"/>
      <c r="N12" s="14" t="str">
        <f aca="false">IF(I12&lt;&gt;"",I12-H12,"")</f>
        <v/>
      </c>
      <c r="O12" s="14" t="str">
        <f aca="false">IF(J12&lt;&gt;"",K12-J12,"")</f>
        <v/>
      </c>
      <c r="P12" s="14" t="str">
        <f aca="false">IF(L12&lt;&gt;"",M12-L12,"")</f>
        <v/>
      </c>
      <c r="Q12" s="14" t="str">
        <f aca="false">IF(N12&lt;&gt;"",SUM(N12:P12),"")</f>
        <v/>
      </c>
    </row>
    <row r="13" customFormat="false" ht="13.8" hidden="false" customHeight="false" outlineLevel="0" collapsed="false">
      <c r="A13" s="21" t="n">
        <f aca="false">IF(G13&lt;&gt;"",A12+G13-D13,A12)</f>
        <v>0.406747685185187</v>
      </c>
      <c r="B13" s="22"/>
      <c r="C13" s="14" t="str">
        <f aca="false">IF(Q13&lt;&gt;"",Pause,"")</f>
        <v/>
      </c>
      <c r="D13" s="14" t="str">
        <f aca="false">IF(Q13&lt;&gt;"",1/3,"")</f>
        <v/>
      </c>
      <c r="E13" s="14"/>
      <c r="F13" s="14"/>
      <c r="G13" s="16" t="str">
        <f aca="false">IF(H13&lt;&gt;"",Q13-C13,"")</f>
        <v/>
      </c>
      <c r="H13" s="14"/>
      <c r="I13" s="14"/>
      <c r="J13" s="14"/>
      <c r="K13" s="14"/>
      <c r="L13" s="14"/>
      <c r="M13" s="14"/>
      <c r="N13" s="14" t="str">
        <f aca="false">IF(I13&lt;&gt;"",I13-H13,"")</f>
        <v/>
      </c>
      <c r="O13" s="14" t="str">
        <f aca="false">IF(J13&lt;&gt;"",K13-J13,"")</f>
        <v/>
      </c>
      <c r="P13" s="14" t="str">
        <f aca="false">IF(L13&lt;&gt;"",M13-L13,"")</f>
        <v/>
      </c>
      <c r="Q13" s="14" t="str">
        <f aca="false">IF(N13&lt;&gt;"",SUM(N13:P13),"")</f>
        <v/>
      </c>
    </row>
    <row r="14" customFormat="false" ht="13.8" hidden="false" customHeight="false" outlineLevel="0" collapsed="false">
      <c r="A14" s="21" t="n">
        <f aca="false">IF(G14&lt;&gt;"",A13+G14-D14,A13)</f>
        <v>0.406747685185187</v>
      </c>
      <c r="B14" s="22"/>
      <c r="C14" s="14" t="str">
        <f aca="false">IF(Q14&lt;&gt;"",Pause,"")</f>
        <v/>
      </c>
      <c r="D14" s="14" t="str">
        <f aca="false">IF(Q14&lt;&gt;"",1/3,"")</f>
        <v/>
      </c>
      <c r="E14" s="14"/>
      <c r="F14" s="14"/>
      <c r="G14" s="16" t="str">
        <f aca="false">IF(H14&lt;&gt;"",Q14-C14,"")</f>
        <v/>
      </c>
      <c r="H14" s="14"/>
      <c r="I14" s="14"/>
      <c r="J14" s="14"/>
      <c r="K14" s="14"/>
      <c r="L14" s="14"/>
      <c r="M14" s="14"/>
      <c r="N14" s="14" t="str">
        <f aca="false">IF(I14&lt;&gt;"",I14-H14,"")</f>
        <v/>
      </c>
      <c r="O14" s="14" t="str">
        <f aca="false">IF(J14&lt;&gt;"",K14-J14,"")</f>
        <v/>
      </c>
      <c r="P14" s="14" t="str">
        <f aca="false">IF(L14&lt;&gt;"",M14-L14,"")</f>
        <v/>
      </c>
      <c r="Q14" s="14" t="str">
        <f aca="false">IF(N14&lt;&gt;"",SUM(N14:P14),"")</f>
        <v/>
      </c>
    </row>
    <row r="15" customFormat="false" ht="13.8" hidden="false" customHeight="false" outlineLevel="0" collapsed="false">
      <c r="A15" s="21" t="n">
        <f aca="false">IF(G15&lt;&gt;"",A14+G15-D15,A14)</f>
        <v>0.406747685185187</v>
      </c>
      <c r="B15" s="22"/>
      <c r="C15" s="14" t="str">
        <f aca="false">IF(Q15&lt;&gt;"",Pause,"")</f>
        <v/>
      </c>
      <c r="D15" s="14" t="str">
        <f aca="false">IF(Q15&lt;&gt;"",1/3,"")</f>
        <v/>
      </c>
      <c r="E15" s="14"/>
      <c r="F15" s="14"/>
      <c r="G15" s="16" t="str">
        <f aca="false">IF(H15&lt;&gt;"",Q15-C15,"")</f>
        <v/>
      </c>
      <c r="H15" s="14"/>
      <c r="I15" s="14"/>
      <c r="J15" s="14"/>
      <c r="K15" s="14"/>
      <c r="L15" s="14"/>
      <c r="M15" s="14"/>
      <c r="N15" s="14" t="str">
        <f aca="false">IF(I15&lt;&gt;"",I15-H15,"")</f>
        <v/>
      </c>
      <c r="O15" s="14" t="str">
        <f aca="false">IF(J15&lt;&gt;"",K15-J15,"")</f>
        <v/>
      </c>
      <c r="P15" s="14" t="str">
        <f aca="false">IF(L15&lt;&gt;"",M15-L15,"")</f>
        <v/>
      </c>
      <c r="Q15" s="14" t="str">
        <f aca="false">IF(N15&lt;&gt;"",SUM(N15:P15),"")</f>
        <v/>
      </c>
    </row>
    <row r="16" customFormat="false" ht="13.8" hidden="false" customHeight="false" outlineLevel="0" collapsed="false">
      <c r="A16" s="21" t="n">
        <f aca="false">IF(G16&lt;&gt;"",A15+G16-D16,A15)</f>
        <v>0.406747685185187</v>
      </c>
      <c r="B16" s="22"/>
      <c r="C16" s="14" t="str">
        <f aca="false">IF(Q16&lt;&gt;"",Pause,"")</f>
        <v/>
      </c>
      <c r="D16" s="14" t="str">
        <f aca="false">IF(Q16&lt;&gt;"",1/3,"")</f>
        <v/>
      </c>
      <c r="E16" s="14"/>
      <c r="F16" s="14"/>
      <c r="G16" s="16" t="str">
        <f aca="false">IF(H16&lt;&gt;"",Q16-C16,"")</f>
        <v/>
      </c>
      <c r="H16" s="14"/>
      <c r="I16" s="14"/>
      <c r="J16" s="14"/>
      <c r="K16" s="14"/>
      <c r="L16" s="14"/>
      <c r="M16" s="14"/>
      <c r="N16" s="14" t="str">
        <f aca="false">IF(I16&lt;&gt;"",I16-H16,"")</f>
        <v/>
      </c>
      <c r="O16" s="14" t="str">
        <f aca="false">IF(J16&lt;&gt;"",K16-J16,"")</f>
        <v/>
      </c>
      <c r="P16" s="14" t="str">
        <f aca="false">IF(L16&lt;&gt;"",M16-L16,"")</f>
        <v/>
      </c>
      <c r="Q16" s="14" t="str">
        <f aca="false">IF(N16&lt;&gt;"",SUM(N16:P16),"")</f>
        <v/>
      </c>
    </row>
    <row r="17" customFormat="false" ht="13.8" hidden="false" customHeight="false" outlineLevel="0" collapsed="false">
      <c r="A17" s="21" t="n">
        <f aca="false">IF(G17&lt;&gt;"",A16+G17-D17,A16)</f>
        <v>0.406747685185187</v>
      </c>
      <c r="B17" s="22"/>
      <c r="C17" s="14" t="str">
        <f aca="false">IF(Q17&lt;&gt;"",Pause,"")</f>
        <v/>
      </c>
      <c r="D17" s="14" t="str">
        <f aca="false">IF(Q17&lt;&gt;"",1/3,"")</f>
        <v/>
      </c>
      <c r="E17" s="14"/>
      <c r="F17" s="14"/>
      <c r="G17" s="16" t="str">
        <f aca="false">IF(H17&lt;&gt;"",Q17-C17,"")</f>
        <v/>
      </c>
      <c r="H17" s="14"/>
      <c r="I17" s="14"/>
      <c r="J17" s="14"/>
      <c r="K17" s="14"/>
      <c r="L17" s="14"/>
      <c r="M17" s="14"/>
      <c r="N17" s="14" t="str">
        <f aca="false">IF(I17&lt;&gt;"",I17-H17,"")</f>
        <v/>
      </c>
      <c r="O17" s="14" t="str">
        <f aca="false">IF(J17&lt;&gt;"",K17-J17,"")</f>
        <v/>
      </c>
      <c r="P17" s="14" t="str">
        <f aca="false">IF(L17&lt;&gt;"",M17-L17,"")</f>
        <v/>
      </c>
      <c r="Q17" s="14" t="str">
        <f aca="false">IF(N17&lt;&gt;"",SUM(N17:P17),"")</f>
        <v/>
      </c>
    </row>
    <row r="18" customFormat="false" ht="13.8" hidden="false" customHeight="false" outlineLevel="0" collapsed="false">
      <c r="A18" s="21" t="n">
        <f aca="false">IF(G18&lt;&gt;"",A17+G18-D18,A17)</f>
        <v>0.406747685185187</v>
      </c>
      <c r="B18" s="22"/>
      <c r="C18" s="14" t="str">
        <f aca="false">IF(Q18&lt;&gt;"",Pause,"")</f>
        <v/>
      </c>
      <c r="D18" s="14" t="str">
        <f aca="false">IF(Q18&lt;&gt;"",1/3,"")</f>
        <v/>
      </c>
      <c r="E18" s="14"/>
      <c r="F18" s="14"/>
      <c r="G18" s="16" t="str">
        <f aca="false">IF(H18&lt;&gt;"",Q18-C18,"")</f>
        <v/>
      </c>
      <c r="H18" s="14"/>
      <c r="I18" s="14"/>
      <c r="J18" s="14"/>
      <c r="K18" s="14"/>
      <c r="L18" s="14"/>
      <c r="M18" s="14"/>
      <c r="N18" s="14" t="str">
        <f aca="false">IF(I18&lt;&gt;"",I18-H18,"")</f>
        <v/>
      </c>
      <c r="O18" s="14" t="str">
        <f aca="false">IF(J18&lt;&gt;"",K18-J18,"")</f>
        <v/>
      </c>
      <c r="P18" s="14" t="str">
        <f aca="false">IF(L18&lt;&gt;"",M18-L18,"")</f>
        <v/>
      </c>
      <c r="Q18" s="14" t="str">
        <f aca="false">IF(N18&lt;&gt;"",SUM(N18:P18),"")</f>
        <v/>
      </c>
    </row>
    <row r="19" customFormat="false" ht="13.8" hidden="false" customHeight="false" outlineLevel="0" collapsed="false">
      <c r="A19" s="21" t="n">
        <f aca="false">IF(G19&lt;&gt;"",A18+G19-D19,A18)</f>
        <v>0.406747685185187</v>
      </c>
      <c r="B19" s="22"/>
      <c r="C19" s="14" t="str">
        <f aca="false">IF(Q19&lt;&gt;"",Pause,"")</f>
        <v/>
      </c>
      <c r="D19" s="14" t="str">
        <f aca="false">IF(Q19&lt;&gt;"",1/3,"")</f>
        <v/>
      </c>
      <c r="E19" s="14"/>
      <c r="F19" s="14"/>
      <c r="G19" s="16" t="str">
        <f aca="false">IF(H19&lt;&gt;"",Q19-C19,"")</f>
        <v/>
      </c>
      <c r="H19" s="14"/>
      <c r="I19" s="14"/>
      <c r="J19" s="14"/>
      <c r="K19" s="14"/>
      <c r="L19" s="14"/>
      <c r="M19" s="14"/>
      <c r="N19" s="14" t="str">
        <f aca="false">IF(I19&lt;&gt;"",I19-H19,"")</f>
        <v/>
      </c>
      <c r="O19" s="14" t="str">
        <f aca="false">IF(J19&lt;&gt;"",K19-J19,"")</f>
        <v/>
      </c>
      <c r="P19" s="14" t="str">
        <f aca="false">IF(L19&lt;&gt;"",M19-L19,"")</f>
        <v/>
      </c>
      <c r="Q19" s="14" t="str">
        <f aca="false">IF(N19&lt;&gt;"",SUM(N19:P19),"")</f>
        <v/>
      </c>
    </row>
    <row r="20" customFormat="false" ht="13.8" hidden="false" customHeight="false" outlineLevel="0" collapsed="false">
      <c r="A20" s="21" t="n">
        <f aca="false">IF(G20&lt;&gt;"",A19+G20-D20,A19)</f>
        <v>0.406747685185187</v>
      </c>
      <c r="B20" s="22"/>
      <c r="C20" s="14" t="str">
        <f aca="false">IF(Q20&lt;&gt;"",Pause,"")</f>
        <v/>
      </c>
      <c r="D20" s="14" t="str">
        <f aca="false">IF(Q20&lt;&gt;"",1/3,"")</f>
        <v/>
      </c>
      <c r="E20" s="14"/>
      <c r="F20" s="14"/>
      <c r="G20" s="16" t="str">
        <f aca="false">IF(H20&lt;&gt;"",Q20-C20,"")</f>
        <v/>
      </c>
      <c r="H20" s="14"/>
      <c r="I20" s="14"/>
      <c r="J20" s="14"/>
      <c r="K20" s="14"/>
      <c r="L20" s="14"/>
      <c r="M20" s="14"/>
      <c r="N20" s="14" t="str">
        <f aca="false">IF(I20&lt;&gt;"",I20-H20,"")</f>
        <v/>
      </c>
      <c r="O20" s="14" t="str">
        <f aca="false">IF(J20&lt;&gt;"",K20-J20,"")</f>
        <v/>
      </c>
      <c r="P20" s="14" t="str">
        <f aca="false">IF(L20&lt;&gt;"",M20-L20,"")</f>
        <v/>
      </c>
      <c r="Q20" s="14" t="str">
        <f aca="false">IF(N20&lt;&gt;"",SUM(N20:P20),"")</f>
        <v/>
      </c>
    </row>
    <row r="21" customFormat="false" ht="13.8" hidden="false" customHeight="false" outlineLevel="0" collapsed="false">
      <c r="A21" s="21" t="n">
        <f aca="false">IF(G21&lt;&gt;"",A20+G21-D21,A20)</f>
        <v>0.406747685185187</v>
      </c>
      <c r="B21" s="22"/>
      <c r="C21" s="14" t="str">
        <f aca="false">IF(Q21&lt;&gt;"",Pause,"")</f>
        <v/>
      </c>
      <c r="D21" s="14" t="str">
        <f aca="false">IF(Q21&lt;&gt;"",1/3,"")</f>
        <v/>
      </c>
      <c r="E21" s="14"/>
      <c r="F21" s="14"/>
      <c r="G21" s="16" t="str">
        <f aca="false">IF(H21&lt;&gt;"",Q21-C21,"")</f>
        <v/>
      </c>
      <c r="H21" s="14"/>
      <c r="I21" s="14"/>
      <c r="J21" s="14"/>
      <c r="K21" s="14"/>
      <c r="L21" s="14"/>
      <c r="M21" s="14"/>
      <c r="N21" s="14" t="str">
        <f aca="false">IF(I21&lt;&gt;"",I21-H21,"")</f>
        <v/>
      </c>
      <c r="O21" s="14" t="str">
        <f aca="false">IF(J21&lt;&gt;"",K21-J21,"")</f>
        <v/>
      </c>
      <c r="P21" s="14" t="str">
        <f aca="false">IF(L21&lt;&gt;"",M21-L21,"")</f>
        <v/>
      </c>
      <c r="Q21" s="14" t="str">
        <f aca="false">IF(N21&lt;&gt;"",SUM(N21:P21),"")</f>
        <v/>
      </c>
    </row>
    <row r="22" customFormat="false" ht="13.8" hidden="false" customHeight="false" outlineLevel="0" collapsed="false">
      <c r="A22" s="21" t="n">
        <f aca="false">IF(G22&lt;&gt;"",A21+G22-D22,A21)</f>
        <v>0.406747685185187</v>
      </c>
      <c r="B22" s="22"/>
      <c r="C22" s="14" t="str">
        <f aca="false">IF(Q22&lt;&gt;"",Pause,"")</f>
        <v/>
      </c>
      <c r="D22" s="14" t="str">
        <f aca="false">IF(Q22&lt;&gt;"",1/3,"")</f>
        <v/>
      </c>
      <c r="E22" s="14"/>
      <c r="F22" s="14"/>
      <c r="G22" s="16" t="str">
        <f aca="false">IF(H22&lt;&gt;"",Q22-C22,"")</f>
        <v/>
      </c>
      <c r="H22" s="14"/>
      <c r="I22" s="14"/>
      <c r="J22" s="14"/>
      <c r="K22" s="14"/>
      <c r="L22" s="14"/>
      <c r="M22" s="14"/>
      <c r="N22" s="14" t="str">
        <f aca="false">IF(I22&lt;&gt;"",I22-H22,"")</f>
        <v/>
      </c>
      <c r="O22" s="14" t="str">
        <f aca="false">IF(J22&lt;&gt;"",K22-J22,"")</f>
        <v/>
      </c>
      <c r="P22" s="14" t="str">
        <f aca="false">IF(L22&lt;&gt;"",M22-L22,"")</f>
        <v/>
      </c>
      <c r="Q22" s="14" t="str">
        <f aca="false">IF(N22&lt;&gt;"",SUM(N22:P22),"")</f>
        <v/>
      </c>
    </row>
    <row r="23" customFormat="false" ht="13.8" hidden="false" customHeight="false" outlineLevel="0" collapsed="false">
      <c r="A23" s="21" t="n">
        <f aca="false">IF(G23&lt;&gt;"",A22+G23-D23,A22)</f>
        <v>0.406747685185187</v>
      </c>
      <c r="B23" s="22"/>
      <c r="C23" s="14" t="str">
        <f aca="false">IF(Q23&lt;&gt;"",Pause,"")</f>
        <v/>
      </c>
      <c r="D23" s="14" t="str">
        <f aca="false">IF(Q23&lt;&gt;"",1/3,"")</f>
        <v/>
      </c>
      <c r="E23" s="15"/>
      <c r="F23" s="14"/>
      <c r="G23" s="16" t="str">
        <f aca="false">IF(H23&lt;&gt;"",Q23-C23,"")</f>
        <v/>
      </c>
      <c r="H23" s="14"/>
      <c r="I23" s="14"/>
      <c r="J23" s="14"/>
      <c r="K23" s="14"/>
      <c r="L23" s="14"/>
      <c r="M23" s="14"/>
      <c r="N23" s="14" t="str">
        <f aca="false">IF(I23&lt;&gt;"",I23-H23,"")</f>
        <v/>
      </c>
      <c r="O23" s="14" t="str">
        <f aca="false">IF(J23&lt;&gt;"",K23-J23,"")</f>
        <v/>
      </c>
      <c r="P23" s="14" t="str">
        <f aca="false">IF(L23&lt;&gt;"",M23-L23,"")</f>
        <v/>
      </c>
      <c r="Q23" s="14" t="str">
        <f aca="false">IF(N23&lt;&gt;"",SUM(N23:P23),"")</f>
        <v/>
      </c>
    </row>
    <row r="24" customFormat="false" ht="13.8" hidden="false" customHeight="false" outlineLevel="0" collapsed="false">
      <c r="A24" s="21" t="n">
        <f aca="false">IF(G24&lt;&gt;"",A23+G24-D24,A23)</f>
        <v>0.406747685185187</v>
      </c>
      <c r="B24" s="22"/>
      <c r="C24" s="14" t="str">
        <f aca="false">IF(Q24&lt;&gt;"",Pause,"")</f>
        <v/>
      </c>
      <c r="D24" s="14" t="str">
        <f aca="false">IF(Q24&lt;&gt;"",1/3,"")</f>
        <v/>
      </c>
      <c r="E24" s="14"/>
      <c r="F24" s="14"/>
      <c r="G24" s="16" t="str">
        <f aca="false">IF(H24&lt;&gt;"",Q24-C24,"")</f>
        <v/>
      </c>
      <c r="H24" s="14"/>
      <c r="I24" s="14"/>
      <c r="J24" s="14"/>
      <c r="K24" s="14"/>
      <c r="L24" s="14"/>
      <c r="M24" s="14"/>
      <c r="N24" s="14" t="str">
        <f aca="false">IF(I24&lt;&gt;"",I24-H24,"")</f>
        <v/>
      </c>
      <c r="O24" s="14" t="str">
        <f aca="false">IF(J24&lt;&gt;"",K24-J24,"")</f>
        <v/>
      </c>
      <c r="P24" s="14" t="str">
        <f aca="false">IF(L24&lt;&gt;"",M24-L24,"")</f>
        <v/>
      </c>
      <c r="Q24" s="14" t="str">
        <f aca="false">IF(N24&lt;&gt;"",SUM(N24:P24),"")</f>
        <v/>
      </c>
    </row>
    <row r="25" customFormat="false" ht="13.8" hidden="false" customHeight="false" outlineLevel="0" collapsed="false">
      <c r="A25" s="21" t="n">
        <f aca="false">IF(G25&lt;&gt;"",A24+G25-D25,A24)</f>
        <v>0.406747685185187</v>
      </c>
      <c r="B25" s="22"/>
      <c r="C25" s="14" t="str">
        <f aca="false">IF(Q25&lt;&gt;"",Pause,"")</f>
        <v/>
      </c>
      <c r="D25" s="14" t="str">
        <f aca="false">IF(Q25&lt;&gt;"",1/3,"")</f>
        <v/>
      </c>
      <c r="E25" s="14"/>
      <c r="F25" s="14"/>
      <c r="G25" s="16" t="str">
        <f aca="false">IF(H25&lt;&gt;"",Q25-C25,"")</f>
        <v/>
      </c>
      <c r="H25" s="14"/>
      <c r="I25" s="14"/>
      <c r="J25" s="14"/>
      <c r="K25" s="14"/>
      <c r="L25" s="14"/>
      <c r="M25" s="14"/>
      <c r="N25" s="14" t="str">
        <f aca="false">IF(I25&lt;&gt;"",I25-H25,"")</f>
        <v/>
      </c>
      <c r="O25" s="14" t="str">
        <f aca="false">IF(J25&lt;&gt;"",K25-J25,"")</f>
        <v/>
      </c>
      <c r="P25" s="14" t="str">
        <f aca="false">IF(L25&lt;&gt;"",M25-L25,"")</f>
        <v/>
      </c>
      <c r="Q25" s="14" t="str">
        <f aca="false">IF(N25&lt;&gt;"",SUM(N25:P25),"")</f>
        <v/>
      </c>
    </row>
    <row r="26" customFormat="false" ht="13.8" hidden="false" customHeight="false" outlineLevel="0" collapsed="false">
      <c r="A26" s="21" t="n">
        <f aca="false">IF(G26&lt;&gt;"",A25+G26-D26,A25)</f>
        <v>0.406747685185187</v>
      </c>
      <c r="B26" s="22"/>
      <c r="C26" s="14" t="str">
        <f aca="false">IF(Q26&lt;&gt;"",Pause,"")</f>
        <v/>
      </c>
      <c r="D26" s="14" t="str">
        <f aca="false">IF(Q26&lt;&gt;"",1/3,"")</f>
        <v/>
      </c>
      <c r="E26" s="15"/>
      <c r="F26" s="14"/>
      <c r="G26" s="16" t="str">
        <f aca="false">IF(H26&lt;&gt;"",Q26-C26,"")</f>
        <v/>
      </c>
      <c r="H26" s="14"/>
      <c r="I26" s="14"/>
      <c r="J26" s="14"/>
      <c r="K26" s="14"/>
      <c r="L26" s="14"/>
      <c r="M26" s="14"/>
      <c r="N26" s="14" t="str">
        <f aca="false">IF(I26&lt;&gt;"",I26-H26,"")</f>
        <v/>
      </c>
      <c r="O26" s="14" t="str">
        <f aca="false">IF(J26&lt;&gt;"",K26-J26,"")</f>
        <v/>
      </c>
      <c r="P26" s="14" t="str">
        <f aca="false">IF(L26&lt;&gt;"",M26-L26,"")</f>
        <v/>
      </c>
      <c r="Q26" s="14" t="str">
        <f aca="false">IF(N26&lt;&gt;"",SUM(N26:P26),"")</f>
        <v/>
      </c>
    </row>
    <row r="27" customFormat="false" ht="13.8" hidden="false" customHeight="false" outlineLevel="0" collapsed="false">
      <c r="A27" s="21" t="n">
        <f aca="false">IF(G27&lt;&gt;"",A26+G27-D27,A26)</f>
        <v>0.406747685185187</v>
      </c>
      <c r="B27" s="22"/>
      <c r="C27" s="14" t="str">
        <f aca="false">IF(Q27&lt;&gt;"",Pause,"")</f>
        <v/>
      </c>
      <c r="D27" s="14" t="str">
        <f aca="false">IF(Q27&lt;&gt;"",1/3,"")</f>
        <v/>
      </c>
      <c r="E27" s="15"/>
      <c r="F27" s="14"/>
      <c r="G27" s="16" t="str">
        <f aca="false">IF(H27&lt;&gt;"",Q27-C27,"")</f>
        <v/>
      </c>
      <c r="H27" s="14"/>
      <c r="I27" s="14"/>
      <c r="J27" s="14"/>
      <c r="K27" s="14"/>
      <c r="L27" s="14"/>
      <c r="M27" s="14"/>
      <c r="N27" s="14" t="str">
        <f aca="false">IF(I27&lt;&gt;"",I27-H27,"")</f>
        <v/>
      </c>
      <c r="O27" s="14" t="str">
        <f aca="false">IF(J27&lt;&gt;"",K27-J27,"")</f>
        <v/>
      </c>
      <c r="P27" s="14" t="str">
        <f aca="false">IF(L27&lt;&gt;"",M27-L27,"")</f>
        <v/>
      </c>
      <c r="Q27" s="14" t="str">
        <f aca="false">IF(N27&lt;&gt;"",SUM(N27:P27),"")</f>
        <v/>
      </c>
    </row>
    <row r="28" customFormat="false" ht="13.8" hidden="false" customHeight="false" outlineLevel="0" collapsed="false">
      <c r="A28" s="21" t="n">
        <f aca="false">IF(G28&lt;&gt;"",A27+G28-D28,A27)</f>
        <v>0.406747685185187</v>
      </c>
      <c r="B28" s="22"/>
      <c r="C28" s="14" t="str">
        <f aca="false">IF(Q28&lt;&gt;"",Pause,"")</f>
        <v/>
      </c>
      <c r="D28" s="14"/>
      <c r="E28" s="15"/>
      <c r="F28" s="14"/>
      <c r="G28" s="16" t="str">
        <f aca="false">IF(H28&lt;&gt;"",Q28-C28,"")</f>
        <v/>
      </c>
      <c r="H28" s="14"/>
      <c r="I28" s="14"/>
      <c r="J28" s="14"/>
      <c r="K28" s="14"/>
      <c r="L28" s="14"/>
      <c r="M28" s="14"/>
      <c r="N28" s="14" t="str">
        <f aca="false">IF(I28&lt;&gt;"",I28-H28,"")</f>
        <v/>
      </c>
      <c r="O28" s="14" t="str">
        <f aca="false">IF(J28&lt;&gt;"",K28-J28,"")</f>
        <v/>
      </c>
      <c r="P28" s="14" t="str">
        <f aca="false">IF(L28&lt;&gt;"",M28-L28,"")</f>
        <v/>
      </c>
      <c r="Q28" s="14" t="str">
        <f aca="false">IF(N28&lt;&gt;"",SUM(N28:P28),"")</f>
        <v/>
      </c>
    </row>
    <row r="29" customFormat="false" ht="13.8" hidden="false" customHeight="false" outlineLevel="0" collapsed="false">
      <c r="A29" s="21" t="n">
        <f aca="false">IF(G29&lt;&gt;"",A28+G29-D29,A28)</f>
        <v>0.406747685185187</v>
      </c>
      <c r="B29" s="22"/>
      <c r="C29" s="14" t="str">
        <f aca="false">IF(Q29&lt;&gt;"",Pause,"")</f>
        <v/>
      </c>
      <c r="D29" s="14" t="str">
        <f aca="false">IF(Q29&lt;&gt;"",1/3,"")</f>
        <v/>
      </c>
      <c r="E29" s="15"/>
      <c r="F29" s="14"/>
      <c r="G29" s="16" t="str">
        <f aca="false">IF(H29&lt;&gt;"",Q29-C29,"")</f>
        <v/>
      </c>
      <c r="H29" s="14"/>
      <c r="I29" s="14"/>
      <c r="J29" s="14"/>
      <c r="K29" s="14"/>
      <c r="L29" s="14"/>
      <c r="M29" s="14"/>
      <c r="N29" s="14" t="str">
        <f aca="false">IF(I29&lt;&gt;"",I29-H29,"")</f>
        <v/>
      </c>
      <c r="O29" s="14" t="str">
        <f aca="false">IF(J29&lt;&gt;"",K29-J29,"")</f>
        <v/>
      </c>
      <c r="P29" s="14" t="str">
        <f aca="false">IF(L29&lt;&gt;"",M29-L29,"")</f>
        <v/>
      </c>
      <c r="Q29" s="14" t="str">
        <f aca="false">IF(N29&lt;&gt;"",SUM(N29:P29),"")</f>
        <v/>
      </c>
    </row>
    <row r="30" customFormat="false" ht="13.8" hidden="false" customHeight="false" outlineLevel="0" collapsed="false">
      <c r="A30" s="21" t="n">
        <f aca="false">IF(G30&lt;&gt;"",A29+G30-D30,A29)</f>
        <v>0.406747685185187</v>
      </c>
      <c r="B30" s="22"/>
      <c r="C30" s="14" t="str">
        <f aca="false">IF(Q30&lt;&gt;"",Pause,"")</f>
        <v/>
      </c>
      <c r="D30" s="14" t="str">
        <f aca="false">IF(Q30&lt;&gt;"",1/3,"")</f>
        <v/>
      </c>
      <c r="E30" s="15"/>
      <c r="F30" s="14"/>
      <c r="G30" s="16" t="str">
        <f aca="false">IF(H30&lt;&gt;"",Q30-C30,"")</f>
        <v/>
      </c>
      <c r="H30" s="14"/>
      <c r="I30" s="14"/>
      <c r="J30" s="14"/>
      <c r="K30" s="14"/>
      <c r="L30" s="14"/>
      <c r="M30" s="14"/>
      <c r="N30" s="14" t="str">
        <f aca="false">IF(I30&lt;&gt;"",I30-H30,"")</f>
        <v/>
      </c>
      <c r="O30" s="14" t="str">
        <f aca="false">IF(J30&lt;&gt;"",K30-J30,"")</f>
        <v/>
      </c>
      <c r="P30" s="14" t="str">
        <f aca="false">IF(L30&lt;&gt;"",M30-L30,"")</f>
        <v/>
      </c>
      <c r="Q30" s="14" t="str">
        <f aca="false">IF(N30&lt;&gt;"",SUM(N30:P30),"")</f>
        <v/>
      </c>
    </row>
    <row r="31" customFormat="false" ht="13.8" hidden="false" customHeight="false" outlineLevel="0" collapsed="false">
      <c r="A31" s="21" t="n">
        <f aca="false">IF(G31&lt;&gt;"",A30+G31-D31,A30)</f>
        <v>0.406747685185187</v>
      </c>
      <c r="B31" s="22"/>
      <c r="C31" s="14" t="str">
        <f aca="false">IF(Q31&lt;&gt;"",Pause,"")</f>
        <v/>
      </c>
      <c r="D31" s="14" t="str">
        <f aca="false">IF(Q31&lt;&gt;"",1/3,"")</f>
        <v/>
      </c>
      <c r="E31" s="14"/>
      <c r="F31" s="14"/>
      <c r="G31" s="16" t="str">
        <f aca="false">IF(H31&lt;&gt;"",Q31-C31,"")</f>
        <v/>
      </c>
      <c r="H31" s="14"/>
      <c r="I31" s="14"/>
      <c r="J31" s="14"/>
      <c r="K31" s="14"/>
      <c r="L31" s="14"/>
      <c r="M31" s="14"/>
      <c r="N31" s="14" t="str">
        <f aca="false">IF(I31&lt;&gt;"",I31-H31,"")</f>
        <v/>
      </c>
      <c r="O31" s="14" t="str">
        <f aca="false">IF(J31&lt;&gt;"",K31-J31,"")</f>
        <v/>
      </c>
      <c r="P31" s="14" t="str">
        <f aca="false">IF(L31&lt;&gt;"",M31-L31,"")</f>
        <v/>
      </c>
      <c r="Q31" s="14" t="str">
        <f aca="false">IF(N31&lt;&gt;"",SUM(N31:P31),"")</f>
        <v/>
      </c>
    </row>
    <row r="32" customFormat="false" ht="13.8" hidden="false" customHeight="false" outlineLevel="0" collapsed="false">
      <c r="A32" s="21" t="n">
        <f aca="false">IF(G32&lt;&gt;"",A31+G32-D32,A31)</f>
        <v>0.406747685185187</v>
      </c>
      <c r="B32" s="22"/>
      <c r="C32" s="14" t="str">
        <f aca="false">IF(Q32&lt;&gt;"",Pause,"")</f>
        <v/>
      </c>
      <c r="D32" s="14" t="str">
        <f aca="false">IF(Q32&lt;&gt;"",1/3,"")</f>
        <v/>
      </c>
      <c r="E32" s="14"/>
      <c r="F32" s="14"/>
      <c r="G32" s="16" t="str">
        <f aca="false">IF(H32&lt;&gt;"",Q32-C32,"")</f>
        <v/>
      </c>
      <c r="H32" s="14"/>
      <c r="I32" s="14"/>
      <c r="J32" s="14"/>
      <c r="K32" s="14"/>
      <c r="L32" s="14"/>
      <c r="M32" s="14"/>
      <c r="N32" s="14" t="str">
        <f aca="false">IF(I32&lt;&gt;"",I32-H32,"")</f>
        <v/>
      </c>
      <c r="O32" s="14" t="str">
        <f aca="false">IF(J32&lt;&gt;"",K32-J32,"")</f>
        <v/>
      </c>
      <c r="P32" s="14" t="str">
        <f aca="false">IF(L32&lt;&gt;"",M32-L32,"")</f>
        <v/>
      </c>
      <c r="Q32" s="14" t="str">
        <f aca="false">IF(N32&lt;&gt;"",SUM(N32:P32),"")</f>
        <v/>
      </c>
    </row>
    <row r="33" customFormat="false" ht="15" hidden="false" customHeight="false" outlineLevel="0" collapsed="false">
      <c r="A33" s="23" t="n">
        <f aca="false">A32-A2+IF(G2&lt;&gt;"",G2-D2,0)</f>
        <v>0</v>
      </c>
      <c r="B33" s="6"/>
      <c r="D33" s="24" t="n">
        <f aca="false">SUM(D2:D32)</f>
        <v>0</v>
      </c>
      <c r="E33" s="24" t="n">
        <f aca="false">SUM(E2:E32)</f>
        <v>0</v>
      </c>
      <c r="F33" s="24" t="n">
        <f aca="false">SUM(F2:F32)</f>
        <v>0</v>
      </c>
      <c r="G33" s="24" t="n">
        <f aca="false">'07'!G35+SUM(G2:G32)</f>
        <v>0</v>
      </c>
      <c r="H33" s="24" t="n">
        <f aca="false">E33+F33</f>
        <v>0</v>
      </c>
    </row>
    <row r="34" customFormat="false" ht="15" hidden="false" customHeight="false" outlineLevel="0" collapsed="false">
      <c r="A34" s="25" t="s">
        <v>21</v>
      </c>
      <c r="B34" s="6"/>
      <c r="D34" s="26" t="s">
        <v>45</v>
      </c>
      <c r="E34" s="26" t="s">
        <v>46</v>
      </c>
      <c r="F34" s="4" t="s">
        <v>25</v>
      </c>
      <c r="G34" s="25" t="s">
        <v>47</v>
      </c>
      <c r="H34" s="28" t="s">
        <v>48</v>
      </c>
    </row>
    <row r="35" customFormat="false" ht="15" hidden="false" customHeight="false" outlineLevel="0" collapsed="false">
      <c r="A35" s="6"/>
      <c r="B35" s="6"/>
      <c r="G35" s="29" t="n">
        <f aca="false">G33-E33</f>
        <v>0</v>
      </c>
    </row>
    <row r="38" customFormat="false" ht="15" hidden="false" customHeight="false" outlineLevel="0" collapsed="false">
      <c r="A38" s="30" t="s">
        <v>32</v>
      </c>
      <c r="D38" s="1" t="n">
        <f aca="false">0.5*COUNTIF(D2:D32,Conf!D$21)</f>
        <v>0</v>
      </c>
      <c r="E38" s="3"/>
      <c r="G38" s="6"/>
      <c r="H38" s="4" t="n">
        <f aca="false">COUNTIF(H$2:H$32,Conf!H$18)</f>
        <v>0</v>
      </c>
      <c r="I38" s="1" t="n">
        <f aca="false">D38+H38+'07'!I38</f>
        <v>0</v>
      </c>
    </row>
    <row r="40" customFormat="false" ht="15" hidden="false" customHeight="false" outlineLevel="0" collapsed="false">
      <c r="D40" s="22"/>
    </row>
    <row r="41" customFormat="false" ht="15" hidden="false" customHeight="false" outlineLevel="0" collapsed="false">
      <c r="D41" s="22"/>
    </row>
    <row r="42" customFormat="false" ht="15" hidden="false" customHeight="false" outlineLevel="0" collapsed="false">
      <c r="D42" s="22"/>
    </row>
    <row r="43" customFormat="false" ht="15" hidden="false" customHeight="false" outlineLevel="0" collapsed="false">
      <c r="D43" s="22"/>
    </row>
    <row r="44" customFormat="false" ht="15" hidden="false" customHeight="false" outlineLevel="0" collapsed="false">
      <c r="D44" s="22"/>
    </row>
    <row r="45" customFormat="false" ht="15" hidden="false" customHeight="false" outlineLevel="0" collapsed="false">
      <c r="D45" s="22"/>
    </row>
    <row r="46" customFormat="false" ht="15" hidden="false" customHeight="false" outlineLevel="0" collapsed="false">
      <c r="D46" s="22"/>
    </row>
    <row r="47" customFormat="false" ht="15" hidden="false" customHeight="false" outlineLevel="0" collapsed="false">
      <c r="D47" s="22"/>
    </row>
    <row r="48" customFormat="false" ht="15" hidden="false" customHeight="false" outlineLevel="0" collapsed="false">
      <c r="D48" s="22"/>
    </row>
    <row r="49" customFormat="false" ht="15" hidden="false" customHeight="false" outlineLevel="0" collapsed="false">
      <c r="D49" s="22"/>
    </row>
    <row r="50" customFormat="false" ht="15" hidden="false" customHeight="false" outlineLevel="0" collapsed="false">
      <c r="D50" s="22"/>
    </row>
    <row r="51" customFormat="false" ht="15" hidden="false" customHeight="false" outlineLevel="0" collapsed="false">
      <c r="D51" s="22"/>
    </row>
    <row r="52" customFormat="false" ht="15" hidden="false" customHeight="false" outlineLevel="0" collapsed="false">
      <c r="D52" s="22"/>
    </row>
    <row r="53" customFormat="false" ht="15" hidden="false" customHeight="false" outlineLevel="0" collapsed="false">
      <c r="D53" s="22"/>
    </row>
    <row r="54" customFormat="false" ht="15" hidden="false" customHeight="false" outlineLevel="0" collapsed="false">
      <c r="D54" s="22"/>
    </row>
    <row r="55" customFormat="false" ht="15" hidden="false" customHeight="false" outlineLevel="0" collapsed="false">
      <c r="D55" s="22"/>
    </row>
    <row r="56" customFormat="false" ht="15" hidden="false" customHeight="false" outlineLevel="0" collapsed="false">
      <c r="D56" s="22"/>
    </row>
    <row r="57" customFormat="false" ht="15" hidden="false" customHeight="false" outlineLevel="0" collapsed="false">
      <c r="D57" s="22"/>
    </row>
    <row r="58" customFormat="false" ht="15" hidden="false" customHeight="false" outlineLevel="0" collapsed="false">
      <c r="D58" s="22"/>
    </row>
    <row r="59" customFormat="false" ht="15" hidden="false" customHeight="false" outlineLevel="0" collapsed="false">
      <c r="D59" s="22"/>
    </row>
    <row r="60" customFormat="false" ht="15" hidden="false" customHeight="false" outlineLevel="0" collapsed="false">
      <c r="D60" s="22"/>
    </row>
    <row r="61" customFormat="false" ht="15" hidden="false" customHeight="false" outlineLevel="0" collapsed="false">
      <c r="D61" s="22"/>
    </row>
    <row r="62" customFormat="false" ht="15" hidden="false" customHeight="false" outlineLevel="0" collapsed="false">
      <c r="D62" s="22"/>
    </row>
    <row r="63" customFormat="false" ht="15" hidden="false" customHeight="false" outlineLevel="0" collapsed="false">
      <c r="D63" s="22"/>
    </row>
    <row r="64" customFormat="false" ht="15" hidden="false" customHeight="false" outlineLevel="0" collapsed="false">
      <c r="D64" s="22"/>
    </row>
    <row r="65" customFormat="false" ht="15" hidden="false" customHeight="false" outlineLevel="0" collapsed="false">
      <c r="D65" s="22"/>
    </row>
    <row r="66" customFormat="false" ht="15" hidden="false" customHeight="false" outlineLevel="0" collapsed="false">
      <c r="D66" s="22"/>
    </row>
    <row r="67" customFormat="false" ht="15" hidden="false" customHeight="false" outlineLevel="0" collapsed="false">
      <c r="D67" s="22"/>
    </row>
    <row r="68" customFormat="false" ht="15" hidden="false" customHeight="false" outlineLevel="0" collapsed="false">
      <c r="D68" s="22"/>
    </row>
    <row r="69" customFormat="false" ht="15" hidden="false" customHeight="false" outlineLevel="0" collapsed="false">
      <c r="D69" s="22"/>
    </row>
  </sheetData>
  <conditionalFormatting sqref="B2:B32">
    <cfRule type="expression" priority="2" aboveAverage="0" equalAverage="0" bottom="0" percent="0" rank="0" text="" dxfId="59">
      <formula>OR(WEEKDAY(B2)=1,WEEKDAY(B2)=7)</formula>
    </cfRule>
  </conditionalFormatting>
  <conditionalFormatting sqref="H2:H32 J2:J32 L2:L32">
    <cfRule type="cellIs" priority="3" operator="between" aboveAverage="0" equalAverage="0" bottom="0" percent="0" rank="0" text="" dxfId="60">
      <formula>Sekunde</formula>
      <formula>Regelarbeitszeit_start</formula>
    </cfRule>
    <cfRule type="cellIs" priority="4" operator="between" aboveAverage="0" equalAverage="0" bottom="0" percent="0" rank="0" text="" dxfId="61">
      <formula>Regelarbeitszeit_ende</formula>
      <formula>Tag</formula>
    </cfRule>
  </conditionalFormatting>
  <conditionalFormatting sqref="I2:I32 K2:K32 M2:M32">
    <cfRule type="cellIs" priority="5" operator="between" aboveAverage="0" equalAverage="0" bottom="0" percent="0" rank="0" text="" dxfId="62">
      <formula>Regelarbeitszeit_ende</formula>
      <formula>Tag</formula>
    </cfRule>
    <cfRule type="cellIs" priority="6" operator="between" aboveAverage="0" equalAverage="0" bottom="0" percent="0" rank="0" text="" dxfId="63">
      <formula>Sekunde</formula>
      <formula>Regelarbeitszeit_start</formula>
    </cfRule>
  </conditionalFormatting>
  <conditionalFormatting sqref="E2:E32">
    <cfRule type="cellIs" priority="7" operator="lessThan" aboveAverage="0" equalAverage="0" bottom="0" percent="0" rank="0" text="" dxfId="64">
      <formula>0.1</formula>
    </cfRule>
    <cfRule type="expression" priority="8" aboveAverage="0" equalAverage="0" bottom="0" percent="0" rank="0" text="" dxfId="65">
      <formula>($E2+$F2)&lt;($D2)</formula>
    </cfRule>
  </conditionalFormatting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77</TotalTime>
  <Application>LibreOffice/7.4.3.2$Windows_X86_64 LibreOffice_project/1048a8393ae2eeec98dff31b5c133c5f1d08b890</Application>
  <AppVersion>15.0000</AppVersion>
  <Company>Controlware GmbH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2019-08-22T13:02:58Z</dcterms:created>
  <dc:creator>Bernd Martin Wollny</dc:creator>
  <dc:description/>
  <dc:language>de-DE</dc:language>
  <cp:lastModifiedBy>Bernd Wollny</cp:lastModifiedBy>
  <dcterms:modified xsi:type="dcterms:W3CDTF">2023-01-03T13:10:08Z</dcterms:modified>
  <cp:revision>103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