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user\OneDrive\Desktop\HY\Computing\ACS (BARKER)\ACS (BAKER)\"/>
    </mc:Choice>
  </mc:AlternateContent>
  <xr:revisionPtr revIDLastSave="0" documentId="13_ncr:1_{A6CB9F5E-713E-48D1-9430-5D683286329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s="1"/>
  <c r="D5" i="1"/>
  <c r="E5" i="1" s="1"/>
  <c r="C2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25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3" i="1"/>
  <c r="E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5" i="1" l="1"/>
</calcChain>
</file>

<file path=xl/sharedStrings.xml><?xml version="1.0" encoding="utf-8"?>
<sst xmlns="http://schemas.openxmlformats.org/spreadsheetml/2006/main" count="31" uniqueCount="30">
  <si>
    <t>ID</t>
  </si>
  <si>
    <t>Type</t>
  </si>
  <si>
    <t>Cost</t>
  </si>
  <si>
    <t>Member</t>
  </si>
  <si>
    <t>Staff</t>
  </si>
  <si>
    <t>64S97</t>
  </si>
  <si>
    <t>96M33</t>
  </si>
  <si>
    <t>59N85</t>
  </si>
  <si>
    <t>35N53</t>
  </si>
  <si>
    <t>58N85</t>
  </si>
  <si>
    <t>73M15</t>
  </si>
  <si>
    <t>11M87</t>
  </si>
  <si>
    <t>96M81</t>
  </si>
  <si>
    <t>51M85</t>
  </si>
  <si>
    <t>76S63</t>
  </si>
  <si>
    <t>30S75</t>
  </si>
  <si>
    <t>89M11</t>
  </si>
  <si>
    <t>80N70</t>
  </si>
  <si>
    <t>64M99</t>
  </si>
  <si>
    <t>99S43</t>
  </si>
  <si>
    <t>71S31</t>
  </si>
  <si>
    <t>36M16</t>
  </si>
  <si>
    <t>88N27</t>
  </si>
  <si>
    <t>Non-Member</t>
  </si>
  <si>
    <t>Type of Customers</t>
  </si>
  <si>
    <t>Cost for Customers</t>
  </si>
  <si>
    <t>Discount Rate</t>
  </si>
  <si>
    <t>Final Cost</t>
  </si>
  <si>
    <t>After Discount</t>
  </si>
  <si>
    <t>Total Final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</si>
</sst>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0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wrapText="1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zoomScale="115" zoomScaleNormal="115" workbookViewId="0">
      <selection activeCell="H10" sqref="H10"/>
    </sheetView>
  </sheetViews>
  <sheetFormatPr defaultRowHeight="15" x14ac:dyDescent="0.25"/>
  <cols>
    <col min="2" max="2" width="12" bestFit="1" customWidth="1"/>
    <col min="3" max="3" width="11.85546875" bestFit="1" customWidth="1"/>
    <col min="4" max="4" width="15.85546875" customWidth="1"/>
    <col min="5" max="5" width="13.140625" customWidth="1"/>
  </cols>
  <sheetData>
    <row r="1" spans="1:5" x14ac:dyDescent="0.25">
      <c r="A1" s="10" t="s">
        <v>25</v>
      </c>
      <c r="B1" s="10"/>
      <c r="C1" s="10"/>
      <c r="D1" s="10"/>
      <c r="E1" s="10"/>
    </row>
    <row r="2" spans="1:5" x14ac:dyDescent="0.25">
      <c r="A2" s="2" t="s">
        <v>0</v>
      </c>
      <c r="B2" s="2" t="s">
        <v>1</v>
      </c>
      <c r="C2" s="2" t="s">
        <v>2</v>
      </c>
      <c r="D2" s="2" t="s">
        <v>28</v>
      </c>
      <c r="E2" s="2" t="s">
        <v>27</v>
      </c>
    </row>
    <row r="3" spans="1:5" x14ac:dyDescent="0.25">
      <c r="A3" s="1" t="s">
        <v>5</v>
      </c>
      <c r="B3" s="1" t="str">
        <f>MID(A3, 3, 1)</f>
        <v>S</v>
      </c>
      <c r="C3" s="9">
        <v>44.76</v>
      </c>
      <c r="D3" s="9">
        <f>C3*(1 - HLOOKUP(IF(B3="S", "Staff", IF(B3="M", "Member", "Non-Member")), $B$23:$D$25, 2))</f>
        <v>38.045999999999999</v>
      </c>
      <c r="E3" s="9">
        <f>_xlfn.FLOOR.MATH(D3, 1)</f>
        <v>38</v>
      </c>
    </row>
    <row r="4" spans="1:5" x14ac:dyDescent="0.25">
      <c r="A4" s="1" t="s">
        <v>6</v>
      </c>
      <c r="B4" s="1" t="str">
        <f t="shared" ref="B4:B20" si="0">MID(A4, 3, 1)</f>
        <v>M</v>
      </c>
      <c r="C4" s="9">
        <v>13.83</v>
      </c>
      <c r="D4" s="9">
        <f t="shared" ref="D4:D20" si="1">C4*(1 - HLOOKUP(IF(B4="S", "Staff", IF(B4="M", "Member", "Non-Member")), $B$23:$D$25, 2))</f>
        <v>12.447000000000001</v>
      </c>
      <c r="E4" s="9">
        <f t="shared" ref="E4:E20" si="2">_xlfn.FLOOR.MATH(D4, 1)</f>
        <v>12</v>
      </c>
    </row>
    <row r="5" spans="1:5" x14ac:dyDescent="0.25">
      <c r="A5" s="1" t="s">
        <v>7</v>
      </c>
      <c r="B5" s="1" t="str">
        <f t="shared" si="0"/>
        <v>N</v>
      </c>
      <c r="C5" s="9">
        <v>4.26</v>
      </c>
      <c r="D5" s="9">
        <f t="shared" si="1"/>
        <v>4.26</v>
      </c>
      <c r="E5" s="9">
        <f t="shared" si="2"/>
        <v>4</v>
      </c>
    </row>
    <row r="6" spans="1:5" x14ac:dyDescent="0.25">
      <c r="A6" s="1" t="s">
        <v>8</v>
      </c>
      <c r="B6" s="1" t="str">
        <f t="shared" si="0"/>
        <v>N</v>
      </c>
      <c r="C6" s="9">
        <v>6.65</v>
      </c>
      <c r="D6" s="9">
        <f t="shared" si="1"/>
        <v>6.65</v>
      </c>
      <c r="E6" s="9">
        <f t="shared" si="2"/>
        <v>6</v>
      </c>
    </row>
    <row r="7" spans="1:5" x14ac:dyDescent="0.25">
      <c r="A7" s="1" t="s">
        <v>9</v>
      </c>
      <c r="B7" s="1" t="str">
        <f t="shared" si="0"/>
        <v>N</v>
      </c>
      <c r="C7" s="9">
        <v>73.790000000000006</v>
      </c>
      <c r="D7" s="9">
        <f t="shared" si="1"/>
        <v>73.790000000000006</v>
      </c>
      <c r="E7" s="9">
        <f t="shared" si="2"/>
        <v>73</v>
      </c>
    </row>
    <row r="8" spans="1:5" x14ac:dyDescent="0.25">
      <c r="A8" s="1" t="s">
        <v>10</v>
      </c>
      <c r="B8" s="1" t="str">
        <f t="shared" si="0"/>
        <v>M</v>
      </c>
      <c r="C8" s="9">
        <v>25.24</v>
      </c>
      <c r="D8" s="9">
        <f t="shared" si="1"/>
        <v>22.715999999999998</v>
      </c>
      <c r="E8" s="9">
        <f t="shared" si="2"/>
        <v>22</v>
      </c>
    </row>
    <row r="9" spans="1:5" x14ac:dyDescent="0.25">
      <c r="A9" s="1" t="s">
        <v>11</v>
      </c>
      <c r="B9" s="1" t="str">
        <f t="shared" si="0"/>
        <v>M</v>
      </c>
      <c r="C9" s="9">
        <v>67.61</v>
      </c>
      <c r="D9" s="9">
        <f t="shared" si="1"/>
        <v>60.849000000000004</v>
      </c>
      <c r="E9" s="9">
        <f t="shared" si="2"/>
        <v>60</v>
      </c>
    </row>
    <row r="10" spans="1:5" x14ac:dyDescent="0.25">
      <c r="A10" s="1" t="s">
        <v>12</v>
      </c>
      <c r="B10" s="1" t="str">
        <f t="shared" si="0"/>
        <v>M</v>
      </c>
      <c r="C10" s="9">
        <v>36.44</v>
      </c>
      <c r="D10" s="9">
        <f t="shared" si="1"/>
        <v>32.795999999999999</v>
      </c>
      <c r="E10" s="9">
        <f t="shared" si="2"/>
        <v>32</v>
      </c>
    </row>
    <row r="11" spans="1:5" x14ac:dyDescent="0.25">
      <c r="A11" s="1" t="s">
        <v>13</v>
      </c>
      <c r="B11" s="1" t="str">
        <f t="shared" si="0"/>
        <v>M</v>
      </c>
      <c r="C11" s="9">
        <v>93.11</v>
      </c>
      <c r="D11" s="9">
        <f t="shared" si="1"/>
        <v>83.799000000000007</v>
      </c>
      <c r="E11" s="9">
        <f t="shared" si="2"/>
        <v>83</v>
      </c>
    </row>
    <row r="12" spans="1:5" x14ac:dyDescent="0.25">
      <c r="A12" s="1" t="s">
        <v>14</v>
      </c>
      <c r="B12" s="1" t="str">
        <f t="shared" si="0"/>
        <v>S</v>
      </c>
      <c r="C12" s="9">
        <v>5.86</v>
      </c>
      <c r="D12" s="9">
        <f t="shared" si="1"/>
        <v>4.9809999999999999</v>
      </c>
      <c r="E12" s="9">
        <f t="shared" si="2"/>
        <v>4</v>
      </c>
    </row>
    <row r="13" spans="1:5" x14ac:dyDescent="0.25">
      <c r="A13" s="1" t="s">
        <v>15</v>
      </c>
      <c r="B13" s="1" t="str">
        <f t="shared" si="0"/>
        <v>S</v>
      </c>
      <c r="C13" s="9">
        <v>66.709999999999994</v>
      </c>
      <c r="D13" s="9">
        <f t="shared" si="1"/>
        <v>56.703499999999991</v>
      </c>
      <c r="E13" s="9">
        <f t="shared" si="2"/>
        <v>56</v>
      </c>
    </row>
    <row r="14" spans="1:5" x14ac:dyDescent="0.25">
      <c r="A14" s="1" t="s">
        <v>16</v>
      </c>
      <c r="B14" s="1" t="str">
        <f t="shared" si="0"/>
        <v>M</v>
      </c>
      <c r="C14" s="9">
        <v>49.66</v>
      </c>
      <c r="D14" s="9">
        <f t="shared" si="1"/>
        <v>44.693999999999996</v>
      </c>
      <c r="E14" s="9">
        <f t="shared" si="2"/>
        <v>44</v>
      </c>
    </row>
    <row r="15" spans="1:5" x14ac:dyDescent="0.25">
      <c r="A15" s="1" t="s">
        <v>17</v>
      </c>
      <c r="B15" s="1" t="str">
        <f t="shared" si="0"/>
        <v>N</v>
      </c>
      <c r="C15" s="9">
        <v>51.96</v>
      </c>
      <c r="D15" s="9">
        <f t="shared" si="1"/>
        <v>51.96</v>
      </c>
      <c r="E15" s="9">
        <f t="shared" si="2"/>
        <v>51</v>
      </c>
    </row>
    <row r="16" spans="1:5" x14ac:dyDescent="0.25">
      <c r="A16" s="1" t="s">
        <v>18</v>
      </c>
      <c r="B16" s="1" t="str">
        <f t="shared" si="0"/>
        <v>M</v>
      </c>
      <c r="C16" s="9">
        <v>69.14</v>
      </c>
      <c r="D16" s="9">
        <f t="shared" si="1"/>
        <v>62.225999999999999</v>
      </c>
      <c r="E16" s="9">
        <f t="shared" si="2"/>
        <v>62</v>
      </c>
    </row>
    <row r="17" spans="1:5" x14ac:dyDescent="0.25">
      <c r="A17" s="1" t="s">
        <v>19</v>
      </c>
      <c r="B17" s="1" t="str">
        <f t="shared" si="0"/>
        <v>S</v>
      </c>
      <c r="C17" s="9">
        <v>11.32</v>
      </c>
      <c r="D17" s="9">
        <f t="shared" si="1"/>
        <v>9.6219999999999999</v>
      </c>
      <c r="E17" s="9">
        <f t="shared" si="2"/>
        <v>9</v>
      </c>
    </row>
    <row r="18" spans="1:5" x14ac:dyDescent="0.25">
      <c r="A18" s="1" t="s">
        <v>20</v>
      </c>
      <c r="B18" s="1" t="str">
        <f t="shared" si="0"/>
        <v>S</v>
      </c>
      <c r="C18" s="9">
        <v>21.35</v>
      </c>
      <c r="D18" s="9">
        <f t="shared" si="1"/>
        <v>18.147500000000001</v>
      </c>
      <c r="E18" s="9">
        <f t="shared" si="2"/>
        <v>18</v>
      </c>
    </row>
    <row r="19" spans="1:5" x14ac:dyDescent="0.25">
      <c r="A19" s="1" t="s">
        <v>21</v>
      </c>
      <c r="B19" s="1" t="str">
        <f t="shared" si="0"/>
        <v>M</v>
      </c>
      <c r="C19" s="9">
        <v>40.53</v>
      </c>
      <c r="D19" s="9">
        <f t="shared" si="1"/>
        <v>36.477000000000004</v>
      </c>
      <c r="E19" s="9">
        <f t="shared" si="2"/>
        <v>36</v>
      </c>
    </row>
    <row r="20" spans="1:5" x14ac:dyDescent="0.25">
      <c r="A20" s="1" t="s">
        <v>22</v>
      </c>
      <c r="B20" s="1" t="str">
        <f t="shared" si="0"/>
        <v>N</v>
      </c>
      <c r="C20" s="9">
        <v>21.6</v>
      </c>
      <c r="D20" s="9">
        <f t="shared" si="1"/>
        <v>21.6</v>
      </c>
      <c r="E20" s="9">
        <f t="shared" si="2"/>
        <v>21</v>
      </c>
    </row>
    <row r="22" spans="1:5" x14ac:dyDescent="0.25">
      <c r="A22" s="10" t="s">
        <v>24</v>
      </c>
      <c r="B22" s="10"/>
      <c r="C22" s="10"/>
      <c r="D22" s="10"/>
      <c r="E22" s="6"/>
    </row>
    <row r="23" spans="1:5" ht="30" x14ac:dyDescent="0.25">
      <c r="A23" s="3" t="s">
        <v>1</v>
      </c>
      <c r="B23" s="5" t="s">
        <v>3</v>
      </c>
      <c r="C23" s="5" t="s">
        <v>23</v>
      </c>
      <c r="D23" s="5" t="s">
        <v>4</v>
      </c>
    </row>
    <row r="24" spans="1:5" ht="30" x14ac:dyDescent="0.25">
      <c r="A24" s="3" t="s">
        <v>26</v>
      </c>
      <c r="B24" s="4">
        <v>0.1</v>
      </c>
      <c r="C24" s="4">
        <v>0</v>
      </c>
      <c r="D24" s="4">
        <v>0.15</v>
      </c>
    </row>
    <row r="25" spans="1:5" ht="45" x14ac:dyDescent="0.25">
      <c r="A25" s="3" t="s">
        <v>29</v>
      </c>
      <c r="B25" s="8">
        <f>SUMIF($B$3:$B$20, "M", $E$3:$E$20)</f>
        <v>351</v>
      </c>
      <c r="C25" s="8">
        <f>SUMIF($B$3:$B$20, "N", $E$3:$E$20)</f>
        <v>155</v>
      </c>
      <c r="D25" s="8">
        <f>SUMIF($B$3:$B$20, "S", $E$3:$E$20)</f>
        <v>125</v>
      </c>
      <c r="E25" s="7"/>
    </row>
  </sheetData>
  <mergeCells count="2">
    <mergeCell ref="A1:E1"/>
    <mergeCell ref="A22:D22"/>
  </mergeCells>
  <conditionalFormatting sqref="A3:XFD20">
    <cfRule type="expression" dxfId="0" priority="1">
      <formula>IF($B3:$B20="S", TRUE, 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 Yuen Chin</dc:creator>
  <cp:lastModifiedBy>user</cp:lastModifiedBy>
  <dcterms:created xsi:type="dcterms:W3CDTF">2022-07-18T07:01:10Z</dcterms:created>
  <dcterms:modified xsi:type="dcterms:W3CDTF">2023-06-25T12:15:11Z</dcterms:modified>
</cp:coreProperties>
</file>