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35" yWindow="60" windowWidth="20730" windowHeight="11760" firstSheet="2" activeTab="10"/>
  </bookViews>
  <sheets>
    <sheet name="This Week" sheetId="1" r:id="rId1"/>
    <sheet name="Next Week" sheetId="2" r:id="rId2"/>
    <sheet name="Over Due" sheetId="3" r:id="rId3"/>
    <sheet name="New Jobs" sheetId="4" r:id="rId4"/>
    <sheet name="Scheduled" sheetId="5" r:id="rId5"/>
    <sheet name="Best Buy" sheetId="6" r:id="rId6"/>
    <sheet name="ClubCar" sheetId="7" r:id="rId7"/>
    <sheet name="CNS-HUS" sheetId="8" r:id="rId8"/>
    <sheet name="SEWN" sheetId="9" r:id="rId9"/>
    <sheet name="SORT" sheetId="10" r:id="rId10"/>
    <sheet name="SCHEDULE" sheetId="11" r:id="rId11"/>
  </sheets>
  <definedNames>
    <definedName name="_xlnm._FilterDatabase" localSheetId="2" hidden="1">'Over Due'!$A$1:$P$55</definedName>
    <definedName name="_xlnm.Print_Area" localSheetId="5">'Best Buy'!$A$1:$P$83</definedName>
    <definedName name="_xlnm.Print_Area" localSheetId="6">ClubCar!$A$1:$P$26</definedName>
    <definedName name="_xlnm.Print_Area" localSheetId="7">'CNS-HUS'!$A$1:$P$60</definedName>
    <definedName name="_xlnm.Print_Area" localSheetId="3">'New Jobs'!$A$1:$P$136</definedName>
    <definedName name="_xlnm.Print_Area" localSheetId="1">'Next Week'!$A$1:$P$156</definedName>
    <definedName name="_xlnm.Print_Area" localSheetId="2">'Over Due'!$A$1:$P$55</definedName>
    <definedName name="_xlnm.Print_Area" localSheetId="10">SCHEDULE!$A$1:$P$34</definedName>
    <definedName name="_xlnm.Print_Area" localSheetId="4">Scheduled!$A$1:$P$290</definedName>
    <definedName name="_xlnm.Print_Area" localSheetId="8">SEWN!$A$1:$P$59</definedName>
    <definedName name="_xlnm.Print_Area" localSheetId="9">SORT!$A$1:$M$65</definedName>
    <definedName name="_xlnm.Print_Area" localSheetId="0">'This Week'!$A$1:$P$86</definedName>
    <definedName name="_xlnm.Print_Titles" localSheetId="5">'Best Buy'!$1:$1</definedName>
    <definedName name="_xlnm.Print_Titles" localSheetId="6">ClubCar!$1:$1</definedName>
    <definedName name="_xlnm.Print_Titles" localSheetId="7">'CNS-HUS'!$1:$1</definedName>
    <definedName name="_xlnm.Print_Titles" localSheetId="3">'New Jobs'!$1:$1</definedName>
    <definedName name="_xlnm.Print_Titles" localSheetId="1">'Next Week'!$1:$1</definedName>
    <definedName name="_xlnm.Print_Titles" localSheetId="2">'Over Due'!$1:$1</definedName>
    <definedName name="_xlnm.Print_Titles" localSheetId="4">Scheduled!$1:$1</definedName>
    <definedName name="_xlnm.Print_Titles" localSheetId="8">SEWN!$1:$1</definedName>
    <definedName name="_xlnm.Print_Titles" localSheetId="0">'This Week'!$1:$1</definedName>
  </definedNames>
  <calcPr calcId="125725"/>
</workbook>
</file>

<file path=xl/calcChain.xml><?xml version="1.0" encoding="utf-8"?>
<calcChain xmlns="http://schemas.openxmlformats.org/spreadsheetml/2006/main">
  <c r="M29" i="11"/>
  <c r="M28"/>
  <c r="M27"/>
  <c r="M26"/>
  <c r="M25"/>
  <c r="M24"/>
  <c r="M23"/>
  <c r="M22"/>
  <c r="M21"/>
  <c r="M20"/>
  <c r="M19"/>
  <c r="M14"/>
  <c r="M13"/>
  <c r="M12"/>
  <c r="M11"/>
  <c r="M10"/>
  <c r="M9"/>
  <c r="M8"/>
  <c r="M7"/>
  <c r="M6"/>
  <c r="M5"/>
  <c r="P14"/>
  <c r="P13"/>
  <c r="P12"/>
  <c r="P11"/>
  <c r="P10"/>
  <c r="P9"/>
  <c r="P8"/>
  <c r="P7"/>
  <c r="P6"/>
  <c r="P5"/>
  <c r="P29"/>
  <c r="P28"/>
  <c r="P27"/>
  <c r="P26"/>
  <c r="P25"/>
  <c r="P24"/>
  <c r="P23"/>
  <c r="P22"/>
  <c r="P21"/>
  <c r="P20"/>
  <c r="P19"/>
  <c r="D34"/>
  <c r="C34"/>
  <c r="E31"/>
  <c r="D31"/>
  <c r="C31"/>
  <c r="E30"/>
  <c r="D30"/>
  <c r="C30"/>
  <c r="E29"/>
  <c r="L29" s="1"/>
  <c r="E28"/>
  <c r="L28"/>
  <c r="E27"/>
  <c r="L27"/>
  <c r="E26"/>
  <c r="L26" s="1"/>
  <c r="E25"/>
  <c r="L25" s="1"/>
  <c r="E24"/>
  <c r="L24"/>
  <c r="L23"/>
  <c r="E23"/>
  <c r="L19"/>
  <c r="E22"/>
  <c r="L22" s="1"/>
  <c r="E21"/>
  <c r="L21" s="1"/>
  <c r="E20"/>
  <c r="L20" s="1"/>
  <c r="E19"/>
  <c r="D15"/>
  <c r="C15"/>
  <c r="E15" s="1"/>
  <c r="E14"/>
  <c r="L14" s="1"/>
  <c r="E13"/>
  <c r="L13" s="1"/>
  <c r="E12"/>
  <c r="L12" s="1"/>
  <c r="E11"/>
  <c r="L11" s="1"/>
  <c r="E10"/>
  <c r="L10" s="1"/>
  <c r="E9"/>
  <c r="L9" s="1"/>
  <c r="E8"/>
  <c r="L8" s="1"/>
  <c r="E7"/>
  <c r="L7" s="1"/>
  <c r="E6"/>
  <c r="L6" s="1"/>
  <c r="E5"/>
  <c r="L5" s="1"/>
  <c r="L64" i="10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2"/>
  <c r="L11"/>
  <c r="L10"/>
  <c r="L9"/>
  <c r="L8"/>
  <c r="L7"/>
  <c r="L6"/>
  <c r="L5"/>
  <c r="L4"/>
  <c r="L3"/>
  <c r="E12"/>
  <c r="E11"/>
  <c r="E10"/>
  <c r="E9"/>
  <c r="E8"/>
  <c r="E7"/>
  <c r="E6"/>
  <c r="E5"/>
  <c r="E4"/>
  <c r="E3"/>
  <c r="E13" s="1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D65"/>
  <c r="C65"/>
  <c r="D13"/>
  <c r="C13"/>
  <c r="P30" i="11" l="1"/>
  <c r="E65" i="10"/>
</calcChain>
</file>

<file path=xl/sharedStrings.xml><?xml version="1.0" encoding="utf-8"?>
<sst xmlns="http://schemas.openxmlformats.org/spreadsheetml/2006/main" count="3779" uniqueCount="1044">
  <si>
    <t>Job Number</t>
  </si>
  <si>
    <t>Part Number</t>
  </si>
  <si>
    <t>Est. Hours</t>
  </si>
  <si>
    <t>Act Hours</t>
  </si>
  <si>
    <t>Job Start Date</t>
  </si>
  <si>
    <t>Job Due Date</t>
  </si>
  <si>
    <t>Packed Qty</t>
  </si>
  <si>
    <t>Job Qty</t>
  </si>
  <si>
    <t>OnHand Qty</t>
  </si>
  <si>
    <t>First Ship Date</t>
  </si>
  <si>
    <t>Date Inv=0</t>
  </si>
  <si>
    <t>Status</t>
  </si>
  <si>
    <t xml:space="preserve">Req Mat &lt; OnHand </t>
  </si>
  <si>
    <t>Engineer Date</t>
  </si>
  <si>
    <t>Our Cost</t>
  </si>
  <si>
    <t>Selling Price</t>
  </si>
  <si>
    <t>150-007-46873</t>
  </si>
  <si>
    <t>28151</t>
  </si>
  <si>
    <t>Released</t>
  </si>
  <si>
    <t>230-007-46936</t>
  </si>
  <si>
    <t>30328</t>
  </si>
  <si>
    <t>230-007-47146</t>
  </si>
  <si>
    <t>Scheduled</t>
  </si>
  <si>
    <t>230-007-47167</t>
  </si>
  <si>
    <t>30335</t>
  </si>
  <si>
    <t>194-007-46934</t>
  </si>
  <si>
    <t>32008</t>
  </si>
  <si>
    <t>Opened</t>
  </si>
  <si>
    <t>190-007-46937</t>
  </si>
  <si>
    <t>32010</t>
  </si>
  <si>
    <t>160-007-47088</t>
  </si>
  <si>
    <t>32016</t>
  </si>
  <si>
    <t>N/A</t>
  </si>
  <si>
    <t>160-007-47142</t>
  </si>
  <si>
    <t>32017</t>
  </si>
  <si>
    <t>230-007-47105</t>
  </si>
  <si>
    <t>32018</t>
  </si>
  <si>
    <t>194-007-47168</t>
  </si>
  <si>
    <t>32048</t>
  </si>
  <si>
    <t>160-007-46767</t>
  </si>
  <si>
    <t>32196</t>
  </si>
  <si>
    <t>160-007-46713</t>
  </si>
  <si>
    <t>32207</t>
  </si>
  <si>
    <t>160-007-46715</t>
  </si>
  <si>
    <t>32208</t>
  </si>
  <si>
    <t>160-007-46714</t>
  </si>
  <si>
    <t>32210</t>
  </si>
  <si>
    <t>160-007-46716</t>
  </si>
  <si>
    <t>32219</t>
  </si>
  <si>
    <t>160-007-46717</t>
  </si>
  <si>
    <t>32220</t>
  </si>
  <si>
    <t>160-007-46718</t>
  </si>
  <si>
    <t>32221</t>
  </si>
  <si>
    <t>160-122-47054</t>
  </si>
  <si>
    <t>4.25X11.25ZIPPOUCH</t>
  </si>
  <si>
    <t>190-007-47332</t>
  </si>
  <si>
    <t>94837</t>
  </si>
  <si>
    <t>196-007-46903</t>
  </si>
  <si>
    <t>94857</t>
  </si>
  <si>
    <t>196-007-46904</t>
  </si>
  <si>
    <t>94860</t>
  </si>
  <si>
    <t>194-007-46769</t>
  </si>
  <si>
    <t>96376</t>
  </si>
  <si>
    <t>194-007-47289</t>
  </si>
  <si>
    <t>100-111-47134</t>
  </si>
  <si>
    <t>ABC/UMBRELLASTAND</t>
  </si>
  <si>
    <t>190-171-47061</t>
  </si>
  <si>
    <t>ACRCLE22048X48</t>
  </si>
  <si>
    <t>210-013-47272</t>
  </si>
  <si>
    <t>ACRYSUGBOXBLACK</t>
  </si>
  <si>
    <t>ADVERGLBSHP12</t>
  </si>
  <si>
    <t>197-007-46573</t>
  </si>
  <si>
    <t>AL-2162SSL</t>
  </si>
  <si>
    <t>197-007-47170</t>
  </si>
  <si>
    <t>197-007-46574</t>
  </si>
  <si>
    <t>AL-2162TR</t>
  </si>
  <si>
    <t>197-007-47171</t>
  </si>
  <si>
    <t>197-007-47080</t>
  </si>
  <si>
    <t>AL-ACTRAY</t>
  </si>
  <si>
    <t>197-007-42636</t>
  </si>
  <si>
    <t>AL-FENDERSKIRT</t>
  </si>
  <si>
    <t>197-007-42634</t>
  </si>
  <si>
    <t>AL-SPRINGCOVERST</t>
  </si>
  <si>
    <t>197-007-43548</t>
  </si>
  <si>
    <t>AL-SPRINGCOVERSTBLK</t>
  </si>
  <si>
    <t>197-007-46028</t>
  </si>
  <si>
    <t>194-003-46497</t>
  </si>
  <si>
    <t>AMWD NEWTABBENT</t>
  </si>
  <si>
    <t>198-003-46693</t>
  </si>
  <si>
    <t>AWC MAPLE NATURAL</t>
  </si>
  <si>
    <t>194-003-45206</t>
  </si>
  <si>
    <t>AWC NEWTABBENT965</t>
  </si>
  <si>
    <t>100-003-47307</t>
  </si>
  <si>
    <t>AWC TRAYPLYSWATCH27</t>
  </si>
  <si>
    <t>190-111-44560</t>
  </si>
  <si>
    <t>B/T-5TIER</t>
  </si>
  <si>
    <t>190-111-47073</t>
  </si>
  <si>
    <t>B/T-COSCTRGCH</t>
  </si>
  <si>
    <t>160-111-46668</t>
  </si>
  <si>
    <t>B/T-DOORBUSTERTAG</t>
  </si>
  <si>
    <t>160-111-45769</t>
  </si>
  <si>
    <t>B/T-INCREDVALUETAG</t>
  </si>
  <si>
    <t>160-111-45740</t>
  </si>
  <si>
    <t>B/T-SALETAG</t>
  </si>
  <si>
    <t>160-111-46439</t>
  </si>
  <si>
    <t>160-111-45877</t>
  </si>
  <si>
    <t>B/T-SHOECLIP</t>
  </si>
  <si>
    <t>160-111-47102</t>
  </si>
  <si>
    <t>160-111-46392</t>
  </si>
  <si>
    <t>B/T-SUPERBONUSTAG</t>
  </si>
  <si>
    <t>194-013-47123</t>
  </si>
  <si>
    <t>BB 018-11-03</t>
  </si>
  <si>
    <t>194-013-47250</t>
  </si>
  <si>
    <t>BB 024-02-00</t>
  </si>
  <si>
    <t>194-013-47356</t>
  </si>
  <si>
    <t>BB 1941-247832</t>
  </si>
  <si>
    <t>194-013-47244</t>
  </si>
  <si>
    <t>BB-3PKTBROCHUREHDR</t>
  </si>
  <si>
    <t>190-013-47299</t>
  </si>
  <si>
    <t>BB-ACRYSGNHDR11X8.5</t>
  </si>
  <si>
    <t>194-013-47240</t>
  </si>
  <si>
    <t>BB-BATTERYPROMHDR</t>
  </si>
  <si>
    <t>194-013-47245</t>
  </si>
  <si>
    <t>BB-BBMPRICESTKTILE</t>
  </si>
  <si>
    <t>194-013-47169</t>
  </si>
  <si>
    <t>BB-BBMSLTHDR4737W/MG</t>
  </si>
  <si>
    <t>194-013-46940</t>
  </si>
  <si>
    <t>BB-BBMTIEBARHDR47X37</t>
  </si>
  <si>
    <t>190-013-47350</t>
  </si>
  <si>
    <t>BB-BLUEHEADER48X5.25</t>
  </si>
  <si>
    <t>194-013-47301</t>
  </si>
  <si>
    <t>BB-EASELHDR4X10X060</t>
  </si>
  <si>
    <t>194-013-47247</t>
  </si>
  <si>
    <t>BB-FREESTANDHDR15X4</t>
  </si>
  <si>
    <t>194-013-47237</t>
  </si>
  <si>
    <t>BB-FREESTNDHDR8X4X06</t>
  </si>
  <si>
    <t>190-013-47357</t>
  </si>
  <si>
    <t>BB-GIFTCARDHDR/PEGHK</t>
  </si>
  <si>
    <t>194-013-47366</t>
  </si>
  <si>
    <t>BB-LPDESKBBYINSERTHD</t>
  </si>
  <si>
    <t>194-013-47359</t>
  </si>
  <si>
    <t>BB-MAGBCTOP5X1.5PETG</t>
  </si>
  <si>
    <t>194-013-47239</t>
  </si>
  <si>
    <t>BB-MHT2.5X5PETUBEND</t>
  </si>
  <si>
    <t>194-013-47364</t>
  </si>
  <si>
    <t>194-013-47365</t>
  </si>
  <si>
    <t>BB-MHTUBEND5.5X2.5PE</t>
  </si>
  <si>
    <t>194-013-47298</t>
  </si>
  <si>
    <t>BB-MP3BUNDHDR5X10</t>
  </si>
  <si>
    <t>194-013-47361</t>
  </si>
  <si>
    <t>BB-MP3FRSTNDWPKT19"</t>
  </si>
  <si>
    <t>194-013-47251</t>
  </si>
  <si>
    <t>BB-PETGUBEND5X1.5</t>
  </si>
  <si>
    <t>194-013-47300</t>
  </si>
  <si>
    <t>BB-PETGUBEND6X4X.040</t>
  </si>
  <si>
    <t>194-013-47241</t>
  </si>
  <si>
    <t>BB-SANDWICHBRDASSEMB</t>
  </si>
  <si>
    <t>194-013-47242</t>
  </si>
  <si>
    <t>BB-SBOARDSIGNHDR</t>
  </si>
  <si>
    <t>194-013-47358</t>
  </si>
  <si>
    <t>BB-SIGNHDRVERT8.5X11</t>
  </si>
  <si>
    <t>100-013-47103</t>
  </si>
  <si>
    <t>BB-SOWAREPOUCH6.5X10</t>
  </si>
  <si>
    <t>194-013-47238</t>
  </si>
  <si>
    <t>BB-TEARPADHOLDER</t>
  </si>
  <si>
    <t>194-013-47248</t>
  </si>
  <si>
    <t>BB-UBEND11X8.5X.040P</t>
  </si>
  <si>
    <t>194-013-47360</t>
  </si>
  <si>
    <t>BB-UBEND12.7X4.25X03</t>
  </si>
  <si>
    <t>194-013-47243</t>
  </si>
  <si>
    <t>BB-UBEND15X4X.03CR2T</t>
  </si>
  <si>
    <t>194-013-47246</t>
  </si>
  <si>
    <t>BB-UBEND8.5X11X.040</t>
  </si>
  <si>
    <t>194-013-47249</t>
  </si>
  <si>
    <t>BB-UBENDHDR5.5X4X.04</t>
  </si>
  <si>
    <t>194-013-46800</t>
  </si>
  <si>
    <t>BBF-0020979</t>
  </si>
  <si>
    <t>190-013-46797</t>
  </si>
  <si>
    <t>BBF-0021169</t>
  </si>
  <si>
    <t>100-013-45470</t>
  </si>
  <si>
    <t>BBF-0022978</t>
  </si>
  <si>
    <t>190-013-45577</t>
  </si>
  <si>
    <t>BBF-0023824</t>
  </si>
  <si>
    <t>190-013-46349</t>
  </si>
  <si>
    <t>BBF-0023825</t>
  </si>
  <si>
    <t>190-013-46794</t>
  </si>
  <si>
    <t>BBF-12-01-10144</t>
  </si>
  <si>
    <t>198-013-45664</t>
  </si>
  <si>
    <t>BBF-12-03-10206</t>
  </si>
  <si>
    <t>198-013-45564</t>
  </si>
  <si>
    <t>BBF-12-03-10208</t>
  </si>
  <si>
    <t>198-013-45568</t>
  </si>
  <si>
    <t>BBF-12-03-10209</t>
  </si>
  <si>
    <t>198-013-45438</t>
  </si>
  <si>
    <t>BBF-12-03-10210</t>
  </si>
  <si>
    <t>198-013-45516</t>
  </si>
  <si>
    <t>BBF-12-03-10211</t>
  </si>
  <si>
    <t>198-013-45517</t>
  </si>
  <si>
    <t>BBF-12-03-10212</t>
  </si>
  <si>
    <t>198-013-45670</t>
  </si>
  <si>
    <t>BBF-12-03-10213</t>
  </si>
  <si>
    <t>198-013-45570</t>
  </si>
  <si>
    <t>BBF-12-03-10214</t>
  </si>
  <si>
    <t>198-013-46316</t>
  </si>
  <si>
    <t>BBF-12-03-10215</t>
  </si>
  <si>
    <t>198-013-46086</t>
  </si>
  <si>
    <t>BBF-12-03-10216</t>
  </si>
  <si>
    <t>198-013-45572</t>
  </si>
  <si>
    <t>BBF-12-03-10217</t>
  </si>
  <si>
    <t>198-013-45554</t>
  </si>
  <si>
    <t>BBF-12-03-10218</t>
  </si>
  <si>
    <t>198-013-45666</t>
  </si>
  <si>
    <t>BBF-12-03-10219</t>
  </si>
  <si>
    <t>198-013-45547</t>
  </si>
  <si>
    <t>BBF-12-03-10228</t>
  </si>
  <si>
    <t>198-013-45566</t>
  </si>
  <si>
    <t>BBF-12-03-10229</t>
  </si>
  <si>
    <t>198-013-45528</t>
  </si>
  <si>
    <t>BBF-12-03-10230</t>
  </si>
  <si>
    <t>198-013-45573</t>
  </si>
  <si>
    <t>BBF-12-03-10231</t>
  </si>
  <si>
    <t>190-013-47115</t>
  </si>
  <si>
    <t>BBF-12-03-10243</t>
  </si>
  <si>
    <t>190-013-47126</t>
  </si>
  <si>
    <t>BBF-12-03-10244</t>
  </si>
  <si>
    <t>198-013-45665</t>
  </si>
  <si>
    <t>BBF-12-03-10285</t>
  </si>
  <si>
    <t>198-013-45575</t>
  </si>
  <si>
    <t>BBF-12-03-10321</t>
  </si>
  <si>
    <t>198-013-46431</t>
  </si>
  <si>
    <t>BBF-12-03-10323</t>
  </si>
  <si>
    <t>198-013-45569</t>
  </si>
  <si>
    <t>BBF-12-03-10328</t>
  </si>
  <si>
    <t>198-013-46003</t>
  </si>
  <si>
    <t>BBF-12-03-10329</t>
  </si>
  <si>
    <t>190-013-47187</t>
  </si>
  <si>
    <t>BBF-12-03-10336</t>
  </si>
  <si>
    <t>198-013-46727</t>
  </si>
  <si>
    <t>BBF-12-06-10622</t>
  </si>
  <si>
    <t>198-013-46728</t>
  </si>
  <si>
    <t>BBF-12-06-10663</t>
  </si>
  <si>
    <t>190-013-47352</t>
  </si>
  <si>
    <t>BBF-20-30-00800-000</t>
  </si>
  <si>
    <t>190-013-47127</t>
  </si>
  <si>
    <t>BBF-50-52B072001-WH</t>
  </si>
  <si>
    <t>190-013-46462</t>
  </si>
  <si>
    <t>BBF-650-0266180</t>
  </si>
  <si>
    <t>198-013-45436</t>
  </si>
  <si>
    <t>BBF-CNSLTDSK33-RAW44</t>
  </si>
  <si>
    <t>198-013-45571</t>
  </si>
  <si>
    <t>BBF-CNSLTDSK33-RAW92</t>
  </si>
  <si>
    <t>198-013-45555</t>
  </si>
  <si>
    <t>BBF-CNSLTDSK40HX44WR</t>
  </si>
  <si>
    <t>198-013-45437</t>
  </si>
  <si>
    <t>BBF-CNSLTDSKLEGS-33</t>
  </si>
  <si>
    <t>198-013-45563</t>
  </si>
  <si>
    <t>BBF-CNSLTDSKLEGS-40</t>
  </si>
  <si>
    <t>198-013-45476</t>
  </si>
  <si>
    <t>BBF-CS2.0CABLABR/MAT</t>
  </si>
  <si>
    <t>160-013-45655</t>
  </si>
  <si>
    <t>BBF-CS2.0HRDWRKIT2</t>
  </si>
  <si>
    <t>160-013-45657</t>
  </si>
  <si>
    <t>BBF-CS2.0HRDWRKIT3</t>
  </si>
  <si>
    <t>190-013-47081</t>
  </si>
  <si>
    <t>BBF-NOTEBKTBLESGNFR</t>
  </si>
  <si>
    <t>190-013-45576</t>
  </si>
  <si>
    <t>BBF-SWASDSPLYRECOIL</t>
  </si>
  <si>
    <t>190-013-46801</t>
  </si>
  <si>
    <t>198-013-47099</t>
  </si>
  <si>
    <t>BBFNBWOODCRATE</t>
  </si>
  <si>
    <t>198-013-46771</t>
  </si>
  <si>
    <t>BBM-MAGFRAM48X48CH</t>
  </si>
  <si>
    <t>196-012-47161</t>
  </si>
  <si>
    <t>BEAMMT3X5PRICEPLATE</t>
  </si>
  <si>
    <t>190-874-46545</t>
  </si>
  <si>
    <t>BELK-12PLATERISER</t>
  </si>
  <si>
    <t>194-874-46537</t>
  </si>
  <si>
    <t>BELK-3X3CLIPON</t>
  </si>
  <si>
    <t>194-874-46538</t>
  </si>
  <si>
    <t>BELK-3X3TENT</t>
  </si>
  <si>
    <t>190-874-46540</t>
  </si>
  <si>
    <t>BELK-5PCCHW/SH</t>
  </si>
  <si>
    <t>190-874-46535</t>
  </si>
  <si>
    <t>BELK-90908</t>
  </si>
  <si>
    <t>190-874-47006</t>
  </si>
  <si>
    <t>BELK-91101</t>
  </si>
  <si>
    <t>190-874-47100</t>
  </si>
  <si>
    <t>BELK-BONUSRISER</t>
  </si>
  <si>
    <t>194-874-46541</t>
  </si>
  <si>
    <t>BELK-COS-SIGNTRAY</t>
  </si>
  <si>
    <t>190-874-46638</t>
  </si>
  <si>
    <t>BELK-FINEJEWELRYSPIN</t>
  </si>
  <si>
    <t>197-874-47165</t>
  </si>
  <si>
    <t>BELK-IRONDISPLAY</t>
  </si>
  <si>
    <t>160-003-47353</t>
  </si>
  <si>
    <t>BGE HAIRNETBIN</t>
  </si>
  <si>
    <t>190-003-47319</t>
  </si>
  <si>
    <t>BLTACL 11X16.5X.100</t>
  </si>
  <si>
    <t>190-003-47318</t>
  </si>
  <si>
    <t>BLTACL 11X8.5X100</t>
  </si>
  <si>
    <t>190-003-47320</t>
  </si>
  <si>
    <t>BLTACL 7X5.5X100</t>
  </si>
  <si>
    <t>190-003-47317</t>
  </si>
  <si>
    <t>BLTACL8X10X100</t>
  </si>
  <si>
    <t>190-007-46570</t>
  </si>
  <si>
    <t>BRCHHDR8.5X11X1/8</t>
  </si>
  <si>
    <t>100-111-45388</t>
  </si>
  <si>
    <t>BSRTKCT</t>
  </si>
  <si>
    <t>190-874-47277</t>
  </si>
  <si>
    <t>BW RMORGANGUID/BROC</t>
  </si>
  <si>
    <t>Engineered</t>
  </si>
  <si>
    <t>194-122-47090</t>
  </si>
  <si>
    <t>CIN-CW700931</t>
  </si>
  <si>
    <t>190-012-46786</t>
  </si>
  <si>
    <t>CLEARACRSHOESHELF</t>
  </si>
  <si>
    <t>192-012-46205</t>
  </si>
  <si>
    <t>CLIPBOARD-FUEL</t>
  </si>
  <si>
    <t>160-007-47256</t>
  </si>
  <si>
    <t>CLUBAWDSTAND-EXT/REV</t>
  </si>
  <si>
    <t>190-007-47255</t>
  </si>
  <si>
    <t>CLUBCAR#103744701CNC</t>
  </si>
  <si>
    <t>190-007-44492</t>
  </si>
  <si>
    <t>CLUBCAR#AM11906</t>
  </si>
  <si>
    <t>160-007-46275</t>
  </si>
  <si>
    <t>CLUBCAR#AM1208101</t>
  </si>
  <si>
    <t>160-007-46277</t>
  </si>
  <si>
    <t>CLUBCARKFSHR-KIT</t>
  </si>
  <si>
    <t>190-007-45399</t>
  </si>
  <si>
    <t>CLUBCARKIT#102481601</t>
  </si>
  <si>
    <t>190-007-46267</t>
  </si>
  <si>
    <t>CLUBCARKIT#102525301</t>
  </si>
  <si>
    <t>100-007-46266</t>
  </si>
  <si>
    <t>CLUBCARKIT#102581701</t>
  </si>
  <si>
    <t>190-007-47288</t>
  </si>
  <si>
    <t>CLUBCARKIT#103321101</t>
  </si>
  <si>
    <t>197-007-46408</t>
  </si>
  <si>
    <t>CLUBCARKIT#103472101</t>
  </si>
  <si>
    <t>197-007-46087</t>
  </si>
  <si>
    <t>CLUBCARKIT#103472102</t>
  </si>
  <si>
    <t>190-007-47254</t>
  </si>
  <si>
    <t>CLUBCARKIT#103744701</t>
  </si>
  <si>
    <t>190-007-45844</t>
  </si>
  <si>
    <t>CLUBCARKIT#103744801</t>
  </si>
  <si>
    <t>190-007-46276</t>
  </si>
  <si>
    <t>CLUBCARKIT#10375601</t>
  </si>
  <si>
    <t>190-007-47305</t>
  </si>
  <si>
    <t>CLUBCARKIT#103762/CN</t>
  </si>
  <si>
    <t>190-007-47302</t>
  </si>
  <si>
    <t>CLUBCARKIT#103762701</t>
  </si>
  <si>
    <t>190-007-46345</t>
  </si>
  <si>
    <t>CLUBCARKIT#103762901</t>
  </si>
  <si>
    <t>190-007-46886</t>
  </si>
  <si>
    <t>190-007-46946</t>
  </si>
  <si>
    <t>CLUBCARKIT#103763101</t>
  </si>
  <si>
    <t>190-007-46660</t>
  </si>
  <si>
    <t>CLUBCARKIT#103763301</t>
  </si>
  <si>
    <t>197-007-45387</t>
  </si>
  <si>
    <t>CLUBCARKIT#AM1245301</t>
  </si>
  <si>
    <t>197-007-45764</t>
  </si>
  <si>
    <t>CLUBCARKIT#AM1245302</t>
  </si>
  <si>
    <t>160-007-47303</t>
  </si>
  <si>
    <t>CLUBCHMPNEXT/KITREV</t>
  </si>
  <si>
    <t>160-007-46346</t>
  </si>
  <si>
    <t>CLUBPRECHNGKIT</t>
  </si>
  <si>
    <t>160-007-46887</t>
  </si>
  <si>
    <t>194-874-47215</t>
  </si>
  <si>
    <t>COMPASS-LGCANDYDISP</t>
  </si>
  <si>
    <t>190-874-47258</t>
  </si>
  <si>
    <t>COMPASS-WOLF5SLDHDR</t>
  </si>
  <si>
    <t>190-111-46731</t>
  </si>
  <si>
    <t>CP/23889 MSA VISOR</t>
  </si>
  <si>
    <t>192-111-47236</t>
  </si>
  <si>
    <t>CWW/.080-PHOTOBOARD</t>
  </si>
  <si>
    <t>192-012-47007</t>
  </si>
  <si>
    <t>DARDEN-00346431</t>
  </si>
  <si>
    <t>190-012-46374</t>
  </si>
  <si>
    <t>DARDEN-00OF8100</t>
  </si>
  <si>
    <t>192-012-46694</t>
  </si>
  <si>
    <t>DARTRAINAID7X7 12PKT</t>
  </si>
  <si>
    <t>190-007-46875</t>
  </si>
  <si>
    <t>DC-12X6X8.5WM</t>
  </si>
  <si>
    <t>160-007-47252</t>
  </si>
  <si>
    <t>DIECUT030PVCLABLHLDR</t>
  </si>
  <si>
    <t>190-007-46945</t>
  </si>
  <si>
    <t>DR1183-4</t>
  </si>
  <si>
    <t>230-012-46747</t>
  </si>
  <si>
    <t>DSG-2SIDEDPOUCH</t>
  </si>
  <si>
    <t>194-012-46047</t>
  </si>
  <si>
    <t>DSG-CATALOGHOLDER</t>
  </si>
  <si>
    <t>160-012-46498</t>
  </si>
  <si>
    <t>DSG-GUNSIGNHLDR</t>
  </si>
  <si>
    <t>192-013-46710</t>
  </si>
  <si>
    <t>EMEDLOCKOUTSS12</t>
  </si>
  <si>
    <t>190-013-47324</t>
  </si>
  <si>
    <t>EMERBXACR18.5X6.5X5</t>
  </si>
  <si>
    <t>190-013-46924</t>
  </si>
  <si>
    <t>EMERBXACR20X8X6</t>
  </si>
  <si>
    <t>160-012-46206</t>
  </si>
  <si>
    <t>EMERGENCYEVACBRD</t>
  </si>
  <si>
    <t>190-007-47156</t>
  </si>
  <si>
    <t>EZGO-TXTWSKT-ACR177</t>
  </si>
  <si>
    <t>190-007-47175</t>
  </si>
  <si>
    <t>EZGOTXTWSKTACR177CNC</t>
  </si>
  <si>
    <t>194-111-47010</t>
  </si>
  <si>
    <t>EZLPETG11WX8.5HX080</t>
  </si>
  <si>
    <t>160-328-46892</t>
  </si>
  <si>
    <t>FD-4X5VINYLLOGO</t>
  </si>
  <si>
    <t>190-328-47075</t>
  </si>
  <si>
    <t>FD-ACR220CL11.35X8.9</t>
  </si>
  <si>
    <t>190-328-47076</t>
  </si>
  <si>
    <t>FD-ACR220CL14.13X8.9</t>
  </si>
  <si>
    <t>190-328-47077</t>
  </si>
  <si>
    <t>FD-ACR220CL17X8.9</t>
  </si>
  <si>
    <t>190-328-47074</t>
  </si>
  <si>
    <t>FD-ACR220CL8X20</t>
  </si>
  <si>
    <t>190-328-47333</t>
  </si>
  <si>
    <t>FD-ACR220FW27X55STAR</t>
  </si>
  <si>
    <t>190-328-46959</t>
  </si>
  <si>
    <t>FD-ACR220FW47.5X36.5</t>
  </si>
  <si>
    <t>190-328-47314</t>
  </si>
  <si>
    <t>FD-ACR220PW24X47/45F</t>
  </si>
  <si>
    <t>190-328-47313</t>
  </si>
  <si>
    <t>FD-ACR220PW42X47/90F</t>
  </si>
  <si>
    <t>190-328-47312</t>
  </si>
  <si>
    <t>FD-ACR220PW475X475</t>
  </si>
  <si>
    <t>190-328-47311</t>
  </si>
  <si>
    <t>FD-ACR220WHT47.5X36</t>
  </si>
  <si>
    <t>190-328-47121</t>
  </si>
  <si>
    <t>FD-ACR220WHTPIN428</t>
  </si>
  <si>
    <t>190-328-47329</t>
  </si>
  <si>
    <t>FD-ACR375CL5.5X8SHEL</t>
  </si>
  <si>
    <t>190-328-47225</t>
  </si>
  <si>
    <t>FD-ACR375CL55X43.5</t>
  </si>
  <si>
    <t>190-328-47232</t>
  </si>
  <si>
    <t>FD-ACR375CL9X4.5</t>
  </si>
  <si>
    <t>190-328-47224</t>
  </si>
  <si>
    <t>FD-ACR375CLE3030</t>
  </si>
  <si>
    <t>190-328-47060</t>
  </si>
  <si>
    <t>FD-ACR375FW/WDGBENT</t>
  </si>
  <si>
    <t>190-328-47058</t>
  </si>
  <si>
    <t>FD-ACR375FW/WDGSIDE</t>
  </si>
  <si>
    <t>190-328-47045</t>
  </si>
  <si>
    <t>FD-ACR375FW47X59SV15</t>
  </si>
  <si>
    <t>190-328-47057</t>
  </si>
  <si>
    <t>FD-ACR375FWTRAPAZOID</t>
  </si>
  <si>
    <t>190-328-47373</t>
  </si>
  <si>
    <t>FD-ACR375GR18X27SIDE</t>
  </si>
  <si>
    <t>190-328-47370</t>
  </si>
  <si>
    <t>FD-ACR375GR21X41</t>
  </si>
  <si>
    <t>190-328-47344</t>
  </si>
  <si>
    <t>FD-ACR375GR27X55CUS</t>
  </si>
  <si>
    <t>190-328-47369</t>
  </si>
  <si>
    <t>FD-ACR375GR27X79PUR2</t>
  </si>
  <si>
    <t>190-328-47371</t>
  </si>
  <si>
    <t>FD-ACR375GR32X21TOP</t>
  </si>
  <si>
    <t>190-328-47368</t>
  </si>
  <si>
    <t>FD-ACR375GR35X55PUR2</t>
  </si>
  <si>
    <t>190-328-47345</t>
  </si>
  <si>
    <t>FD-ACR375GR35X79W80F</t>
  </si>
  <si>
    <t>190-328-47372</t>
  </si>
  <si>
    <t>FD-ACR375GR45X21TOP</t>
  </si>
  <si>
    <t>190-328-47287</t>
  </si>
  <si>
    <t>FD-ACR375GR520WV9090</t>
  </si>
  <si>
    <t>190-328-47192</t>
  </si>
  <si>
    <t>FD-ACR375GR55X35/64F</t>
  </si>
  <si>
    <t>190-328-47346</t>
  </si>
  <si>
    <t>190-328-47149</t>
  </si>
  <si>
    <t>FD-ACR375GR55X43.5MT</t>
  </si>
  <si>
    <t>190-328-47193</t>
  </si>
  <si>
    <t>FD-ACR375GR66X39/72F</t>
  </si>
  <si>
    <t>190-328-47367</t>
  </si>
  <si>
    <t>FD-ACR375GR70X47/3SH</t>
  </si>
  <si>
    <t>190-328-46258</t>
  </si>
  <si>
    <t>FD-ACR375GRNEDW6H/A</t>
  </si>
  <si>
    <t>190-328-47253</t>
  </si>
  <si>
    <t>FD-ACR375PW35.5X79A</t>
  </si>
  <si>
    <t>190-328-47069</t>
  </si>
  <si>
    <t>FD-ACR5.9X2.75LOGO</t>
  </si>
  <si>
    <t>190-328-45674</t>
  </si>
  <si>
    <t>FD-ACR625SHOEROD</t>
  </si>
  <si>
    <t>190-328-47269</t>
  </si>
  <si>
    <t>FD-ACRFWH22031.7X37</t>
  </si>
  <si>
    <t>190-328-47198</t>
  </si>
  <si>
    <t>FD-ACRWH714TRAYHLDR</t>
  </si>
  <si>
    <t>198-328-47065</t>
  </si>
  <si>
    <t>FD-PPIN472BASE</t>
  </si>
  <si>
    <t>190-013-47188</t>
  </si>
  <si>
    <t>FD-PPIN472FLOOR/NOBS</t>
  </si>
  <si>
    <t>160-328-47327</t>
  </si>
  <si>
    <t>FD-SYNCHRONOSSVINYL</t>
  </si>
  <si>
    <t>190-328-47321</t>
  </si>
  <si>
    <t>FD-UBEND060CL6X2.75</t>
  </si>
  <si>
    <t>198-328-46796</t>
  </si>
  <si>
    <t>FD-WD-30-2-WH</t>
  </si>
  <si>
    <t>198-328-46584</t>
  </si>
  <si>
    <t>FD-WD-30-4-WH</t>
  </si>
  <si>
    <t>160-328-47347</t>
  </si>
  <si>
    <t>FD-WOODCAB35.5AL/ESP</t>
  </si>
  <si>
    <t>198-328-47348</t>
  </si>
  <si>
    <t>FD-WOODCAB35.5RAW</t>
  </si>
  <si>
    <t>160-328-46412</t>
  </si>
  <si>
    <t>FD-WOODCABINET4DR-ES</t>
  </si>
  <si>
    <t>198-328-46778</t>
  </si>
  <si>
    <t>FD-WOODFRAME44X88ESP</t>
  </si>
  <si>
    <t>198-328-47214</t>
  </si>
  <si>
    <t>198-328-47191</t>
  </si>
  <si>
    <t>FD-WOODFRAME48X49ESP</t>
  </si>
  <si>
    <t>198-328-47189</t>
  </si>
  <si>
    <t>FD-WOODFRAME48X59ESP</t>
  </si>
  <si>
    <t>198-328-47227</t>
  </si>
  <si>
    <t>FD-WOODFRAME51X70BLK</t>
  </si>
  <si>
    <t>198-328-47194</t>
  </si>
  <si>
    <t>FD-WOODFRAME51X78ESP</t>
  </si>
  <si>
    <t>198-328-47226</t>
  </si>
  <si>
    <t>FD-WOODFRAME59X70BLK</t>
  </si>
  <si>
    <t>198-328-47291</t>
  </si>
  <si>
    <t>190-007-47219</t>
  </si>
  <si>
    <t>FEDEXICONS-VOLUNT</t>
  </si>
  <si>
    <t>190-012-46437</t>
  </si>
  <si>
    <t>FL-10X22SWSGNHRD</t>
  </si>
  <si>
    <t>190-012-46978</t>
  </si>
  <si>
    <t>FL-INFANTSHOEPLATE</t>
  </si>
  <si>
    <t>190-012-46655</t>
  </si>
  <si>
    <t>FL-REGULARSHOEPLATE</t>
  </si>
  <si>
    <t>190-007-47087</t>
  </si>
  <si>
    <t>FMLHCLR-7ROLLABELHDR</t>
  </si>
  <si>
    <t>194-003-46671</t>
  </si>
  <si>
    <t>GC BXRIS3PC246</t>
  </si>
  <si>
    <t>194-007-47342</t>
  </si>
  <si>
    <t>GE-20X14X40UBEND</t>
  </si>
  <si>
    <t>190-007-47343</t>
  </si>
  <si>
    <t>GE-4X6BLKABSSHEET</t>
  </si>
  <si>
    <t>190-012-46220</t>
  </si>
  <si>
    <t>GG-11X7TLTSTAND</t>
  </si>
  <si>
    <t>194-111-45990</t>
  </si>
  <si>
    <t>GN F0098</t>
  </si>
  <si>
    <t>194-111-45352</t>
  </si>
  <si>
    <t>GN F0105</t>
  </si>
  <si>
    <t>210-111-47176</t>
  </si>
  <si>
    <t>GN F0390</t>
  </si>
  <si>
    <t>190-013-46884</t>
  </si>
  <si>
    <t>GN N2250</t>
  </si>
  <si>
    <t>100-111-47096</t>
  </si>
  <si>
    <t>GN S0050</t>
  </si>
  <si>
    <t>GNCLABOR-AUG12</t>
  </si>
  <si>
    <t>GNC LABOR</t>
  </si>
  <si>
    <t>GNCLABOR-SEP12</t>
  </si>
  <si>
    <t>194-012-46964</t>
  </si>
  <si>
    <t>GNC-5X7PETGSGNHDR</t>
  </si>
  <si>
    <t>197-012-46792</t>
  </si>
  <si>
    <t>GNC-SAMPLEBOWLKIT</t>
  </si>
  <si>
    <t>197-012-46963</t>
  </si>
  <si>
    <t>197-012-47276</t>
  </si>
  <si>
    <t>194-012-46965</t>
  </si>
  <si>
    <t>GNC470329</t>
  </si>
  <si>
    <t>160-012-47230</t>
  </si>
  <si>
    <t>GNCNEWSIGNHDR-FV</t>
  </si>
  <si>
    <t>210-012-46962</t>
  </si>
  <si>
    <t>GNCSAMPBLDISPLAY</t>
  </si>
  <si>
    <t>190-012-47133</t>
  </si>
  <si>
    <t>GOLFGALAXYFLIPCHART</t>
  </si>
  <si>
    <t>198-007-47143</t>
  </si>
  <si>
    <t>GP-MOBILEMERCHUNIT</t>
  </si>
  <si>
    <t>192-007-46251</t>
  </si>
  <si>
    <t>GPARC8GDBSCC</t>
  </si>
  <si>
    <t>192-007-46252</t>
  </si>
  <si>
    <t>GPFITGRPDISP</t>
  </si>
  <si>
    <t>190-111-46417</t>
  </si>
  <si>
    <t>HAVERTY8.5X11EASEL</t>
  </si>
  <si>
    <t>190-003-39144</t>
  </si>
  <si>
    <t>HD LEDBRKT-LG</t>
  </si>
  <si>
    <t>100-122-47201</t>
  </si>
  <si>
    <t>HD-VE4.375X9.25SAT25</t>
  </si>
  <si>
    <t>100-122-47180</t>
  </si>
  <si>
    <t>HD-VE4.375X9.25SAT40</t>
  </si>
  <si>
    <t>190-111-46916</t>
  </si>
  <si>
    <t>HERTZ/8.5X11ACREASEL</t>
  </si>
  <si>
    <t>160-007-47304</t>
  </si>
  <si>
    <t>HINGECLEXTRUDE37.5L</t>
  </si>
  <si>
    <t>192-121-46957</t>
  </si>
  <si>
    <t>HL-EASELTLTBKWLITHLD</t>
  </si>
  <si>
    <t>196-012-46852</t>
  </si>
  <si>
    <t>HNGDLBLHDR1.5X2.125</t>
  </si>
  <si>
    <t>196-012-46853</t>
  </si>
  <si>
    <t>HNGDLBLHDR10.25X2.25</t>
  </si>
  <si>
    <t>194-122-46690</t>
  </si>
  <si>
    <t>HOMEDEPOT11X8.5UB</t>
  </si>
  <si>
    <t>197-007-44240</t>
  </si>
  <si>
    <t>HUSS-PERIMETERSPRJCT</t>
  </si>
  <si>
    <t>190-007-47285</t>
  </si>
  <si>
    <t>HUSSMAN-0521570</t>
  </si>
  <si>
    <t>190-111-46928</t>
  </si>
  <si>
    <t>IDW/ACRFLIPCHART</t>
  </si>
  <si>
    <t>194-111-47351</t>
  </si>
  <si>
    <t>IKEA B11X8.5</t>
  </si>
  <si>
    <t>190-111-47270</t>
  </si>
  <si>
    <t>IKEA BA4</t>
  </si>
  <si>
    <t>100-111-45587</t>
  </si>
  <si>
    <t>IKEA/MGC ATTACHMENT</t>
  </si>
  <si>
    <t>190-111-45901</t>
  </si>
  <si>
    <t>IKEASPECIALH1</t>
  </si>
  <si>
    <t>160-007-46777</t>
  </si>
  <si>
    <t>IR-10400-0026</t>
  </si>
  <si>
    <t>190-007-47271</t>
  </si>
  <si>
    <t>IR-LX-23409139-F</t>
  </si>
  <si>
    <t>190-003-47290</t>
  </si>
  <si>
    <t>IW SIPOP-D</t>
  </si>
  <si>
    <t>194-111-46642</t>
  </si>
  <si>
    <t>JCP 18X5.5CTRTOPSH</t>
  </si>
  <si>
    <t>160-111-42183</t>
  </si>
  <si>
    <t>JCP CLEARANCECLIP</t>
  </si>
  <si>
    <t>194-111-47179</t>
  </si>
  <si>
    <t>JCP DC931</t>
  </si>
  <si>
    <t>194-111-46530</t>
  </si>
  <si>
    <t>JCP DC936</t>
  </si>
  <si>
    <t>190-111-46531</t>
  </si>
  <si>
    <t>JCP DC938</t>
  </si>
  <si>
    <t>197-111-46512</t>
  </si>
  <si>
    <t>JCP DF 4101</t>
  </si>
  <si>
    <t>100-111-46375</t>
  </si>
  <si>
    <t>JCP ENDCAP</t>
  </si>
  <si>
    <t>190-111-45153</t>
  </si>
  <si>
    <t>JCP SJGTT</t>
  </si>
  <si>
    <t>196-111-47233</t>
  </si>
  <si>
    <t>JCP V702</t>
  </si>
  <si>
    <t>196-111-47234</t>
  </si>
  <si>
    <t>JCP V703</t>
  </si>
  <si>
    <t>196-111-47235</t>
  </si>
  <si>
    <t>JCP V704</t>
  </si>
  <si>
    <t>190-111-46175</t>
  </si>
  <si>
    <t>JCP V970</t>
  </si>
  <si>
    <t>190-111-46176</t>
  </si>
  <si>
    <t>JCP V971</t>
  </si>
  <si>
    <t>160-003-46908</t>
  </si>
  <si>
    <t>JH WALL2.5</t>
  </si>
  <si>
    <t>160-003-46907</t>
  </si>
  <si>
    <t>JH WALL4</t>
  </si>
  <si>
    <t>110-007-45418</t>
  </si>
  <si>
    <t>KMART SC56X16X48A</t>
  </si>
  <si>
    <t>110-007-45417</t>
  </si>
  <si>
    <t>KMART SC56X16X48S</t>
  </si>
  <si>
    <t>110-007-47340</t>
  </si>
  <si>
    <t>KMART SC66X17X16S</t>
  </si>
  <si>
    <t>110-007-45935</t>
  </si>
  <si>
    <t>KMART SC66X22X30A</t>
  </si>
  <si>
    <t>110-007-45934</t>
  </si>
  <si>
    <t>KMART SC66X22X30S</t>
  </si>
  <si>
    <t>110-007-45173</t>
  </si>
  <si>
    <t>KMART SC66X22X48A</t>
  </si>
  <si>
    <t>110-007-44123</t>
  </si>
  <si>
    <t>KMART SC72X16X48S</t>
  </si>
  <si>
    <t>110-007-47339</t>
  </si>
  <si>
    <t>KMART SC72X23X48A</t>
  </si>
  <si>
    <t>110-007-47338</t>
  </si>
  <si>
    <t>KMART SC72X23X48S</t>
  </si>
  <si>
    <t>196-007-46905</t>
  </si>
  <si>
    <t>KMART-CLERACKSIZEMAR</t>
  </si>
  <si>
    <t>160-007-47282</t>
  </si>
  <si>
    <t>KMART5X3UBENDSHW/ADH</t>
  </si>
  <si>
    <t>190-111-47030</t>
  </si>
  <si>
    <t>KNOB10CMX24CM</t>
  </si>
  <si>
    <t>190-111-47031</t>
  </si>
  <si>
    <t>KNOB10CMX32CM</t>
  </si>
  <si>
    <t>190-111-47034</t>
  </si>
  <si>
    <t>KNOB10CMX55.5CM</t>
  </si>
  <si>
    <t>160-012-46445</t>
  </si>
  <si>
    <t>KOHLS 7X5.5SLEEVE</t>
  </si>
  <si>
    <t>100-012-46987</t>
  </si>
  <si>
    <t>KOHLS-AISLESGNHDRST</t>
  </si>
  <si>
    <t>100-012-45386</t>
  </si>
  <si>
    <t>KOHLS-BPGCLINGS</t>
  </si>
  <si>
    <t>196-012-46927</t>
  </si>
  <si>
    <t>KOHLS-CMWHSDATSTRP</t>
  </si>
  <si>
    <t>196-012-46986</t>
  </si>
  <si>
    <t>KOHLS-LMAGDATASTRIP</t>
  </si>
  <si>
    <t>196-012-47212</t>
  </si>
  <si>
    <t>KOHLS-MLSHBARLABHD</t>
  </si>
  <si>
    <t>194-012-47341</t>
  </si>
  <si>
    <t>KOHLSAISLESGNHDR</t>
  </si>
  <si>
    <t>196-012-46523</t>
  </si>
  <si>
    <t>KOHLSFRCARTKIT#1</t>
  </si>
  <si>
    <t>196-012-46526</t>
  </si>
  <si>
    <t>KOHLSFRCARTKIT#4</t>
  </si>
  <si>
    <t>196-012-46528</t>
  </si>
  <si>
    <t>KOHLSFRCARTKIT#6</t>
  </si>
  <si>
    <t>196-012-46458</t>
  </si>
  <si>
    <t>KOHLSINFNT/TODLERKIT</t>
  </si>
  <si>
    <t>196-012-46457</t>
  </si>
  <si>
    <t>KOHLSJUNIORKIT</t>
  </si>
  <si>
    <t>160-012-46444</t>
  </si>
  <si>
    <t>KOHLSLGSHEETPROT</t>
  </si>
  <si>
    <t>196-012-45800</t>
  </si>
  <si>
    <t>KOHLSMS/WMN/BY/GLKIT</t>
  </si>
  <si>
    <t>160-107-47166</t>
  </si>
  <si>
    <t>KSEVE8GA7.5X3INSERT</t>
  </si>
  <si>
    <t>190-003-46691</t>
  </si>
  <si>
    <t>LAIRD EYESHIELD-L</t>
  </si>
  <si>
    <t>194-007-47265</t>
  </si>
  <si>
    <t>LEVI-11X2X40PETGSH</t>
  </si>
  <si>
    <t>190-007-46961</t>
  </si>
  <si>
    <t>LH-GECANDYSHLF135X45</t>
  </si>
  <si>
    <t>160-007-46774</t>
  </si>
  <si>
    <t>LH-LDIV12PVC</t>
  </si>
  <si>
    <t>160-007-46968</t>
  </si>
  <si>
    <t>LH-SHELFSH23.5PVCCL</t>
  </si>
  <si>
    <t>160-007-46969</t>
  </si>
  <si>
    <t>LH-SHELFSH47.5PVCCL</t>
  </si>
  <si>
    <t>160-007-47325</t>
  </si>
  <si>
    <t>210-111-47274</t>
  </si>
  <si>
    <t>LIBUSA/PASTRYBINDSPY</t>
  </si>
  <si>
    <t>100-012-46910</t>
  </si>
  <si>
    <t>LOWES8X11ONDEMAND</t>
  </si>
  <si>
    <t>190-012-46083</t>
  </si>
  <si>
    <t>LTD-HEATHERCLIP</t>
  </si>
  <si>
    <t>160-007-46900</t>
  </si>
  <si>
    <t>MOORE/USXBADGEHOLDER</t>
  </si>
  <si>
    <t>194-111-47112</t>
  </si>
  <si>
    <t>MXM SPLASHGUARD</t>
  </si>
  <si>
    <t>190-007-47009</t>
  </si>
  <si>
    <t>ND-DIECUTWIRETGHLDR</t>
  </si>
  <si>
    <t>160-111-47129</t>
  </si>
  <si>
    <t>NEVILLECHEMBADGE</t>
  </si>
  <si>
    <t>190-003-46456</t>
  </si>
  <si>
    <t>NOOKA GEM-V151517</t>
  </si>
  <si>
    <t>190-007-47221</t>
  </si>
  <si>
    <t>OD-11X8.5SHNGACRW/CL</t>
  </si>
  <si>
    <t>190-007-47334</t>
  </si>
  <si>
    <t>OD-CHKOUTBROHLDR</t>
  </si>
  <si>
    <t>194-007-45558</t>
  </si>
  <si>
    <t>OD-INDEXDIVCENTERS</t>
  </si>
  <si>
    <t>192-007-47001</t>
  </si>
  <si>
    <t>OD-LDIVIDER16X3X2.5</t>
  </si>
  <si>
    <t>190-007-47145</t>
  </si>
  <si>
    <t>OD-SPINNER</t>
  </si>
  <si>
    <t>194-007-47273</t>
  </si>
  <si>
    <t>OD-SPINNERCLR</t>
  </si>
  <si>
    <t>194-007-47323</t>
  </si>
  <si>
    <t>OD-TAT3.5X3X3/8PETGR</t>
  </si>
  <si>
    <t>192-007-46742</t>
  </si>
  <si>
    <t>OD-TDIVIDER16X3X2.5</t>
  </si>
  <si>
    <t>190-007-45887</t>
  </si>
  <si>
    <t>OUTERPOT8DWHT</t>
  </si>
  <si>
    <t>190-007-47197</t>
  </si>
  <si>
    <t>190-111-47354</t>
  </si>
  <si>
    <t>PC/NAME-BALLETBOX</t>
  </si>
  <si>
    <t>194-007-47032</t>
  </si>
  <si>
    <t>PETGMENUHLDR5X7X.080</t>
  </si>
  <si>
    <t>160-012-47067</t>
  </si>
  <si>
    <t>PUWSTATICCLING16X24</t>
  </si>
  <si>
    <t>160-012-47186</t>
  </si>
  <si>
    <t>PVCUBEND010X5.5X3.5</t>
  </si>
  <si>
    <t>194-003-47260</t>
  </si>
  <si>
    <t>R21 SLTWALL 11X7X060</t>
  </si>
  <si>
    <t>190-003-46418</t>
  </si>
  <si>
    <t>R21 TLTACL 11X14X125</t>
  </si>
  <si>
    <t>190-003-47349</t>
  </si>
  <si>
    <t>190-003-46851</t>
  </si>
  <si>
    <t>R21 TLTACL 11X7X125</t>
  </si>
  <si>
    <t>190-012-47046</t>
  </si>
  <si>
    <t>RISER SHOESET2PC118</t>
  </si>
  <si>
    <t>194-007-47355</t>
  </si>
  <si>
    <t>ROSS-41X18HAPSH2.75</t>
  </si>
  <si>
    <t>150-007-46813</t>
  </si>
  <si>
    <t>RPS-1500SPECREV</t>
  </si>
  <si>
    <t>150-007-47091</t>
  </si>
  <si>
    <t>RPS-1510</t>
  </si>
  <si>
    <t>196-007-47083</t>
  </si>
  <si>
    <t>RPSBELTSTENCIL</t>
  </si>
  <si>
    <t>150-012-47231</t>
  </si>
  <si>
    <t>RSCWORKORDER12.514.5</t>
  </si>
  <si>
    <t>160-111-46917</t>
  </si>
  <si>
    <t>S&amp;SCASHFLPCHRT6X9</t>
  </si>
  <si>
    <t>190-013-47217</t>
  </si>
  <si>
    <t>SAFETYSTOPCNC</t>
  </si>
  <si>
    <t>190-013-47216</t>
  </si>
  <si>
    <t>SAFETYSTOPSTATEYE</t>
  </si>
  <si>
    <t>100-003-44395</t>
  </si>
  <si>
    <t>SAKS 11X7SH/MAGHUG</t>
  </si>
  <si>
    <t>190-003-47052</t>
  </si>
  <si>
    <t>SAKS COSMTLCH-BRUSH</t>
  </si>
  <si>
    <t>190-003-47053</t>
  </si>
  <si>
    <t>SAKS COSMTLCH-MIRROR</t>
  </si>
  <si>
    <t>190-003-47051</t>
  </si>
  <si>
    <t>SAKS COSMTLCH-TRAY</t>
  </si>
  <si>
    <t>190-003-46218</t>
  </si>
  <si>
    <t>SAKS LEATHERESLSET</t>
  </si>
  <si>
    <t>190-003-46993</t>
  </si>
  <si>
    <t>SAKS7X11TLEXTSH</t>
  </si>
  <si>
    <t>190-007-46915</t>
  </si>
  <si>
    <t>SARRIS-POWERWINGDISP</t>
  </si>
  <si>
    <t>190-007-47141</t>
  </si>
  <si>
    <t>SARRIS-PWSGNGARDNERS</t>
  </si>
  <si>
    <t>160-007-46926</t>
  </si>
  <si>
    <t>SEARSPACK32016&amp;32017</t>
  </si>
  <si>
    <t>150-007-46322</t>
  </si>
  <si>
    <t>SEWN11.5X11.5GR</t>
  </si>
  <si>
    <t>150-007-46321</t>
  </si>
  <si>
    <t>SEWN11.5X15.5BLK</t>
  </si>
  <si>
    <t>150-007-47292</t>
  </si>
  <si>
    <t>SEWN11.5X15.5BLKLBL</t>
  </si>
  <si>
    <t>150-012-47185</t>
  </si>
  <si>
    <t>SEWNBP11X13W/LOOPBLK</t>
  </si>
  <si>
    <t>150-012-47182</t>
  </si>
  <si>
    <t>SEWNBP11X13W/LOOPRED</t>
  </si>
  <si>
    <t>150-012-47183</t>
  </si>
  <si>
    <t>SEWNBP11X13W/LOOPYEL</t>
  </si>
  <si>
    <t>150-007-47097</t>
  </si>
  <si>
    <t>SEWNCH12.5X22</t>
  </si>
  <si>
    <t>150-007-47110</t>
  </si>
  <si>
    <t>SEWNCH12X9BRN/CLSNAP</t>
  </si>
  <si>
    <t>150-013-47111</t>
  </si>
  <si>
    <t>SEWNCH19X16.5</t>
  </si>
  <si>
    <t>150-007-47098</t>
  </si>
  <si>
    <t>SEWNCH8.5X14</t>
  </si>
  <si>
    <t>150-007-47309</t>
  </si>
  <si>
    <t>SEWNCH9X12BRN/CLSNAP</t>
  </si>
  <si>
    <t>150-012-46871</t>
  </si>
  <si>
    <t>SEWNCHBINADH</t>
  </si>
  <si>
    <t>150-007-47295</t>
  </si>
  <si>
    <t>SEWNCJ11.5X15.5C/C</t>
  </si>
  <si>
    <t>150-007-47294</t>
  </si>
  <si>
    <t>SEWNCJ11X13W/LOOP</t>
  </si>
  <si>
    <t>150-007-47066</t>
  </si>
  <si>
    <t>SEWNGY11.5X15.5RD/5</t>
  </si>
  <si>
    <t>150-874-47263</t>
  </si>
  <si>
    <t>SEWNHDR 11X17BLU</t>
  </si>
  <si>
    <t>150-874-47209</t>
  </si>
  <si>
    <t>SEWNHDR 11X17GRN</t>
  </si>
  <si>
    <t>150-874-47267</t>
  </si>
  <si>
    <t>150-874-47210</t>
  </si>
  <si>
    <t>SEWNHDR 11X17ORN</t>
  </si>
  <si>
    <t>150-874-47094</t>
  </si>
  <si>
    <t>SEWNHDR 11X17RED</t>
  </si>
  <si>
    <t>150-874-47095</t>
  </si>
  <si>
    <t>SEWNHDR 11X17YEL</t>
  </si>
  <si>
    <t>150-874-47264</t>
  </si>
  <si>
    <t>150-013-47132</t>
  </si>
  <si>
    <t>SEWNHDR 12X15BLK</t>
  </si>
  <si>
    <t>150-874-47173</t>
  </si>
  <si>
    <t>SEWNHDR 12X9GRN</t>
  </si>
  <si>
    <t>150-874-47315</t>
  </si>
  <si>
    <t>SEWNHDR 12X9SALMON</t>
  </si>
  <si>
    <t>150-874-47085</t>
  </si>
  <si>
    <t>SEWNHDR 5X8FLRED</t>
  </si>
  <si>
    <t>150-874-47208</t>
  </si>
  <si>
    <t>SEWNHDR 5X8YEL</t>
  </si>
  <si>
    <t>150-013-47084</t>
  </si>
  <si>
    <t>SEWNHDR 6X9BLK</t>
  </si>
  <si>
    <t>150-013-47086</t>
  </si>
  <si>
    <t>SEWNHDR 6X9ORN</t>
  </si>
  <si>
    <t>150-013-47374</t>
  </si>
  <si>
    <t>150-013-47199</t>
  </si>
  <si>
    <t>SEWNHDR 6X9YEL</t>
  </si>
  <si>
    <t>150-012-47218</t>
  </si>
  <si>
    <t>SEWNHDR 8.5X11BLK</t>
  </si>
  <si>
    <t>150-874-47207</t>
  </si>
  <si>
    <t>SEWNHDR 9X12BLKBACK</t>
  </si>
  <si>
    <t>150-111-47284</t>
  </si>
  <si>
    <t>SEWNHDR 9X12FLRED</t>
  </si>
  <si>
    <t>150-013-47150</t>
  </si>
  <si>
    <t>SEWNHDR 9X12GRN</t>
  </si>
  <si>
    <t>150-013-47078</t>
  </si>
  <si>
    <t>SEWNHDR 9X12YEL</t>
  </si>
  <si>
    <t>150-013-47297</t>
  </si>
  <si>
    <t>150-874-47261</t>
  </si>
  <si>
    <t>SEWNHDR 9X6BLU</t>
  </si>
  <si>
    <t>150-874-47262</t>
  </si>
  <si>
    <t>SEWNHDR 9X6FLRED</t>
  </si>
  <si>
    <t>150-874-47158</t>
  </si>
  <si>
    <t>SEWNHDR 9X6GRN</t>
  </si>
  <si>
    <t>150-012-47130</t>
  </si>
  <si>
    <t>SEWNHDR6X6BLKW/2TAPE</t>
  </si>
  <si>
    <t>150-012-46895</t>
  </si>
  <si>
    <t>SEWNHDR9.875X13.25BK</t>
  </si>
  <si>
    <t>160-007-46133</t>
  </si>
  <si>
    <t>SINGLEFOLDSHTPROT10g</t>
  </si>
  <si>
    <t>160-012-46396</t>
  </si>
  <si>
    <t>SM-CAREERATTINSERT</t>
  </si>
  <si>
    <t>100-012-46397</t>
  </si>
  <si>
    <t>SM-CASUALFSSHKIT</t>
  </si>
  <si>
    <t>100-012-46398</t>
  </si>
  <si>
    <t>SM-WOMENSFSSHKIT</t>
  </si>
  <si>
    <t>160-003-46687</t>
  </si>
  <si>
    <t>SS VALVEDSP7</t>
  </si>
  <si>
    <t>194-013-47177</t>
  </si>
  <si>
    <t>SW-TRIPLELINEHDR</t>
  </si>
  <si>
    <t>160-003-47229</t>
  </si>
  <si>
    <t>SYST DECAL22-2c</t>
  </si>
  <si>
    <t>160-013-46897</t>
  </si>
  <si>
    <t>TAGVIN2.5X3.5WHITE</t>
  </si>
  <si>
    <t>194-003-46719</t>
  </si>
  <si>
    <t>TAMART SOUPMERCH</t>
  </si>
  <si>
    <t>190-007-47120</t>
  </si>
  <si>
    <t>TCS 5X5X5BINRAILCLPR</t>
  </si>
  <si>
    <t>198-107-47308</t>
  </si>
  <si>
    <t>TINCUPPEGHOOKDISP</t>
  </si>
  <si>
    <t>190-107-47335</t>
  </si>
  <si>
    <t>TORACRBLT3/16"DIS6X6</t>
  </si>
  <si>
    <t>194-012-46042</t>
  </si>
  <si>
    <t>UBEND5.5X7X.020PETG</t>
  </si>
  <si>
    <t>190-874-47222</t>
  </si>
  <si>
    <t>ULINE-RISER3X3X3</t>
  </si>
  <si>
    <t>190-007-46107</t>
  </si>
  <si>
    <t>ULTA5FOR10MERCH-LG</t>
  </si>
  <si>
    <t>190-007-47050</t>
  </si>
  <si>
    <t>190-007-47118</t>
  </si>
  <si>
    <t>ULTA5FOR10MERCH-SM</t>
  </si>
  <si>
    <t>190-007-47049</t>
  </si>
  <si>
    <t>ULTAACRVITRINEW/BASE</t>
  </si>
  <si>
    <t>190-007-46930</t>
  </si>
  <si>
    <t>ULTAB/CSHLF1-ACRSHLF</t>
  </si>
  <si>
    <t>194-007-46931</t>
  </si>
  <si>
    <t>ULTABATH/SKINCARESH</t>
  </si>
  <si>
    <t>190-007-47089</t>
  </si>
  <si>
    <t>ULTABROCHHDR6X6ACR</t>
  </si>
  <si>
    <t>100-007-46929</t>
  </si>
  <si>
    <t>ULTABRUSH/COMBSHELF</t>
  </si>
  <si>
    <t>190-007-45886</t>
  </si>
  <si>
    <t>ULTABRUSHFLWRPOTACRW</t>
  </si>
  <si>
    <t>190-007-47196</t>
  </si>
  <si>
    <t>100-007-44884</t>
  </si>
  <si>
    <t>ULTABUSCARDPOCKETFS</t>
  </si>
  <si>
    <t>100-007-46888</t>
  </si>
  <si>
    <t>190-007-46080</t>
  </si>
  <si>
    <t>ULTACASHWRAPDISPLAY</t>
  </si>
  <si>
    <t>190-007-47310</t>
  </si>
  <si>
    <t>190-007-47266</t>
  </si>
  <si>
    <t>ULTACHITABLERISERST</t>
  </si>
  <si>
    <t>190-007-46645</t>
  </si>
  <si>
    <t>ULTACLEARANCEBINW/S</t>
  </si>
  <si>
    <t>197-007-47117</t>
  </si>
  <si>
    <t>ULTACLTESTERTILE-ES</t>
  </si>
  <si>
    <t>190-007-47048</t>
  </si>
  <si>
    <t>ULTACOFFEEBEANTESTR</t>
  </si>
  <si>
    <t>190-007-46960</t>
  </si>
  <si>
    <t>ULTADERMBINACR</t>
  </si>
  <si>
    <t>190-007-45889</t>
  </si>
  <si>
    <t>ULTAEZ5X3X100TILTBK</t>
  </si>
  <si>
    <t>190-007-46912</t>
  </si>
  <si>
    <t>190-007-47203</t>
  </si>
  <si>
    <t>ULTAFRAGGLORIFIER</t>
  </si>
  <si>
    <t>190-007-46913</t>
  </si>
  <si>
    <t>ULTAFRAGGLORIFIERACR</t>
  </si>
  <si>
    <t>190-007-45890</t>
  </si>
  <si>
    <t>ULTAHEADBANDDISP475</t>
  </si>
  <si>
    <t>190-007-47195</t>
  </si>
  <si>
    <t>190-007-47093</t>
  </si>
  <si>
    <t>ULTAPROBRUSHBINACR</t>
  </si>
  <si>
    <t>194-007-47205</t>
  </si>
  <si>
    <t>ULTATLTPETG5X7</t>
  </si>
  <si>
    <t>190-007-46914</t>
  </si>
  <si>
    <t>ULTATLTPETG5X7-38CT</t>
  </si>
  <si>
    <t>190-007-46846</t>
  </si>
  <si>
    <t>ULTEZLACL3.375X2.125</t>
  </si>
  <si>
    <t>160-874-47296</t>
  </si>
  <si>
    <t>VE1X4CLEMBUW/1MAG</t>
  </si>
  <si>
    <t>230-874-46499</t>
  </si>
  <si>
    <t>VE2X3.5CLEMBUW/1M</t>
  </si>
  <si>
    <t>230-874-47064</t>
  </si>
  <si>
    <t>230-874-46500</t>
  </si>
  <si>
    <t>VE3X5CLEMBUW/2MAG</t>
  </si>
  <si>
    <t>160-874-47092</t>
  </si>
  <si>
    <t>VE3X8CLEMBUW/2MAG</t>
  </si>
  <si>
    <t>230-874-46501</t>
  </si>
  <si>
    <t>VE4X6CLEMBUW/2MAG</t>
  </si>
  <si>
    <t>160-013-47268</t>
  </si>
  <si>
    <t>VE5.25X7CLGROM</t>
  </si>
  <si>
    <t>160-874-47159</t>
  </si>
  <si>
    <t>VE5X3CLEMBUW/2MAG</t>
  </si>
  <si>
    <t>160-874-47211</t>
  </si>
  <si>
    <t>VE5X8CLEMBUW/2M</t>
  </si>
  <si>
    <t>160-874-47160</t>
  </si>
  <si>
    <t>VE6X9CLEMBUW/2MAG</t>
  </si>
  <si>
    <t>100-012-46652</t>
  </si>
  <si>
    <t>VE7.5X16.3125/2PKT</t>
  </si>
  <si>
    <t>160-874-47336</t>
  </si>
  <si>
    <t>VE8.5X11CLEMBU/2MAG</t>
  </si>
  <si>
    <t>160-013-47011</t>
  </si>
  <si>
    <t>VE8.5X11CLW/2MAG</t>
  </si>
  <si>
    <t>100-012-46911</t>
  </si>
  <si>
    <t>VE9.5625X13.1875CL</t>
  </si>
  <si>
    <t>150-111-46780</t>
  </si>
  <si>
    <t>VE9X12CLGROM</t>
  </si>
  <si>
    <t>100-111-46877</t>
  </si>
  <si>
    <t>VESTB1.125X3.125GRN</t>
  </si>
  <si>
    <t>160-874-47125</t>
  </si>
  <si>
    <t>VINYLCL020X1.5X56S2</t>
  </si>
  <si>
    <t>192-007-47283</t>
  </si>
  <si>
    <t>WAL-IMPTAG3.25X5.5</t>
  </si>
  <si>
    <t>196-007-47174</t>
  </si>
  <si>
    <t>WAL-KYTG2.5X1.5HDPUS</t>
  </si>
  <si>
    <t>192-007-47326</t>
  </si>
  <si>
    <t>WAL-NMEBDGE1.5X3X601</t>
  </si>
  <si>
    <t>194-012-47072</t>
  </si>
  <si>
    <t>WENDYDALYOPHLDRDOOR</t>
  </si>
  <si>
    <t>194-012-47071</t>
  </si>
  <si>
    <t>WENDYDALYOPHLDRPAGE</t>
  </si>
  <si>
    <t>192-012-47200</t>
  </si>
  <si>
    <t>WENDYS-GATORSIGNS</t>
  </si>
  <si>
    <t>100-012-47330</t>
  </si>
  <si>
    <t>WENDYS-VE8.5X6PK</t>
  </si>
  <si>
    <t>194-012-47070</t>
  </si>
  <si>
    <t>WENDYSDOPHDRKIT/R1</t>
  </si>
  <si>
    <t>150-012-46567</t>
  </si>
  <si>
    <t>WM-1213</t>
  </si>
  <si>
    <t>150-012-46925</t>
  </si>
  <si>
    <t>WM-1412</t>
  </si>
  <si>
    <t>210-012-46807</t>
  </si>
  <si>
    <t>WM-6PKTBROHLDR</t>
  </si>
  <si>
    <t>194-012-46809</t>
  </si>
  <si>
    <t>WM-D15REGULARTAG</t>
  </si>
  <si>
    <t>194-121-46566</t>
  </si>
  <si>
    <t>WM-LOOFAHDISPLAY</t>
  </si>
  <si>
    <t>160-121-46838</t>
  </si>
  <si>
    <t>WM-MAGSIGN3.75X4.25</t>
  </si>
  <si>
    <t>190-012-46845</t>
  </si>
  <si>
    <t>WM-SGN/BRCHHDRKT</t>
  </si>
  <si>
    <t>100-012-47124</t>
  </si>
  <si>
    <t>WM-TIREWALLVINYLKIT2</t>
  </si>
  <si>
    <t>100-012-47128</t>
  </si>
  <si>
    <t>WM-TSHIRTWEDGE</t>
  </si>
  <si>
    <t>194-012-47213</t>
  </si>
  <si>
    <t>WM-WRAPAROUNDEASEL</t>
  </si>
  <si>
    <t>210-007-47178</t>
  </si>
  <si>
    <t>YV-METRX DISPLAYREV1</t>
  </si>
  <si>
    <t>bend/print sub asm.. 8 hours</t>
  </si>
  <si>
    <t>PAST DUE</t>
  </si>
  <si>
    <t>TOTALS</t>
  </si>
  <si>
    <t>NEW JOBS</t>
  </si>
  <si>
    <t>HOURS LEFT</t>
  </si>
  <si>
    <t>7.5/HOURS LEFT</t>
  </si>
  <si>
    <t>NOTES</t>
  </si>
  <si>
    <t>DATE</t>
  </si>
  <si>
    <t xml:space="preserve">TO </t>
  </si>
  <si>
    <t>WORKING ON</t>
  </si>
  <si>
    <t>WORKERS</t>
  </si>
  <si>
    <t>GRAND TOTAL</t>
  </si>
  <si>
    <t>CAPACITY</t>
  </si>
  <si>
    <t>HOURS/WEEK</t>
  </si>
  <si>
    <t>HOURS/DAY</t>
  </si>
  <si>
    <t>PEOPLE(DAY,ALL SHIFTS)</t>
  </si>
  <si>
    <t>CAP USED</t>
  </si>
  <si>
    <t>DAYS WORKER USED</t>
  </si>
  <si>
    <t>CAP PUT FORWARD</t>
  </si>
</sst>
</file>

<file path=xl/styles.xml><?xml version="1.0" encoding="utf-8"?>
<styleSheet xmlns="http://schemas.openxmlformats.org/spreadsheetml/2006/main">
  <numFmts count="4">
    <numFmt numFmtId="8" formatCode="&quot;$&quot;#,##0.00_);[Red]\(&quot;$&quot;#,##0.00\)"/>
    <numFmt numFmtId="164" formatCode="mm/dd/yyyy"/>
    <numFmt numFmtId="165" formatCode="#,##0.00_);\-#,##0.00"/>
    <numFmt numFmtId="17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i/>
      <u/>
      <sz val="16"/>
      <color rgb="FFFF0000"/>
      <name val="Calibri"/>
      <family val="2"/>
      <scheme val="minor"/>
    </font>
    <font>
      <sz val="26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38" fontId="1" fillId="0" borderId="0" xfId="0" applyNumberFormat="1" applyFont="1" applyAlignment="1">
      <alignment horizontal="center" wrapText="1"/>
    </xf>
    <xf numFmtId="38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/>
    <xf numFmtId="2" fontId="0" fillId="0" borderId="0" xfId="0" applyNumberFormat="1"/>
    <xf numFmtId="14" fontId="1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86"/>
  <sheetViews>
    <sheetView topLeftCell="A44" workbookViewId="0">
      <selection sqref="A1:XFD56"/>
    </sheetView>
  </sheetViews>
  <sheetFormatPr defaultRowHeight="15"/>
  <cols>
    <col min="1" max="1" width="13.28515625" bestFit="1" customWidth="1"/>
    <col min="2" max="2" width="24.28515625" bestFit="1" customWidth="1"/>
    <col min="3" max="3" width="9.42578125" bestFit="1" customWidth="1"/>
    <col min="4" max="4" width="9.28515625" bestFit="1" customWidth="1"/>
    <col min="5" max="6" width="10.42578125" style="5" bestFit="1" customWidth="1"/>
    <col min="7" max="7" width="7" style="8" bestFit="1" customWidth="1"/>
    <col min="8" max="8" width="8" style="8" bestFit="1" customWidth="1"/>
    <col min="9" max="9" width="9.42578125" style="10" bestFit="1" customWidth="1"/>
    <col min="10" max="11" width="10.42578125" style="3" bestFit="1" customWidth="1"/>
    <col min="12" max="12" width="9.140625" bestFit="1" customWidth="1"/>
    <col min="13" max="13" width="8.140625" style="3" bestFit="1" customWidth="1"/>
    <col min="14" max="14" width="13" style="12" bestFit="1" customWidth="1"/>
    <col min="15" max="15" width="11.42578125" style="3" bestFit="1" customWidth="1"/>
    <col min="16" max="16" width="14.140625" style="3" bestFit="1" customWidth="1"/>
  </cols>
  <sheetData>
    <row r="1" spans="1:16" ht="4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7" t="s">
        <v>6</v>
      </c>
      <c r="H1" s="7" t="s">
        <v>7</v>
      </c>
      <c r="I1" s="9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6" t="s">
        <v>13</v>
      </c>
      <c r="O1" s="1" t="s">
        <v>14</v>
      </c>
      <c r="P1" s="1" t="s">
        <v>15</v>
      </c>
    </row>
    <row r="2" spans="1:16">
      <c r="A2" t="s">
        <v>108</v>
      </c>
      <c r="B2" t="s">
        <v>109</v>
      </c>
      <c r="C2">
        <v>20.240000000000002</v>
      </c>
      <c r="D2">
        <v>10.339999999999998</v>
      </c>
      <c r="E2" s="5">
        <v>41164</v>
      </c>
      <c r="F2" s="5">
        <v>41166</v>
      </c>
      <c r="G2" s="8">
        <v>72</v>
      </c>
      <c r="H2" s="8">
        <v>6000</v>
      </c>
      <c r="I2" s="10">
        <v>0</v>
      </c>
      <c r="J2" s="11">
        <v>41012</v>
      </c>
      <c r="K2" s="11">
        <v>41012</v>
      </c>
      <c r="L2" t="s">
        <v>22</v>
      </c>
      <c r="M2" s="3">
        <v>0</v>
      </c>
      <c r="N2" s="12">
        <v>41079</v>
      </c>
      <c r="O2" s="13">
        <v>2025.0000000000002</v>
      </c>
      <c r="P2" s="13">
        <v>3528</v>
      </c>
    </row>
    <row r="3" spans="1:16">
      <c r="A3" t="s">
        <v>98</v>
      </c>
      <c r="B3" t="s">
        <v>99</v>
      </c>
      <c r="C3">
        <v>32.47</v>
      </c>
      <c r="D3">
        <v>3.6</v>
      </c>
      <c r="E3" s="5">
        <v>41162</v>
      </c>
      <c r="F3" s="5">
        <v>41166</v>
      </c>
      <c r="G3" s="8">
        <v>0</v>
      </c>
      <c r="H3" s="8">
        <v>8000</v>
      </c>
      <c r="I3" s="10">
        <v>-44</v>
      </c>
      <c r="J3" s="11">
        <v>41017</v>
      </c>
      <c r="K3" s="11">
        <v>41017</v>
      </c>
      <c r="L3" t="s">
        <v>22</v>
      </c>
      <c r="M3" s="3">
        <v>0</v>
      </c>
      <c r="N3" s="12">
        <v>41101</v>
      </c>
      <c r="O3" s="13">
        <v>3134.7999999999997</v>
      </c>
      <c r="P3" s="13">
        <v>4912</v>
      </c>
    </row>
    <row r="4" spans="1:16">
      <c r="A4" t="s">
        <v>722</v>
      </c>
      <c r="B4" t="s">
        <v>723</v>
      </c>
      <c r="C4">
        <v>42.999999999999993</v>
      </c>
      <c r="D4">
        <v>11.46</v>
      </c>
      <c r="E4" s="5">
        <v>41159</v>
      </c>
      <c r="F4" s="5">
        <v>41166</v>
      </c>
      <c r="G4" s="8">
        <v>0</v>
      </c>
      <c r="H4" s="8">
        <v>50</v>
      </c>
      <c r="I4" s="10">
        <v>0</v>
      </c>
      <c r="J4" s="11">
        <v>41089</v>
      </c>
      <c r="K4" s="11">
        <v>41089</v>
      </c>
      <c r="L4" t="s">
        <v>22</v>
      </c>
      <c r="M4" s="3">
        <v>0</v>
      </c>
      <c r="N4" s="12">
        <v>41086</v>
      </c>
      <c r="O4" s="13">
        <v>0</v>
      </c>
      <c r="P4" s="13">
        <v>10900</v>
      </c>
    </row>
    <row r="5" spans="1:16">
      <c r="A5" t="s">
        <v>28</v>
      </c>
      <c r="B5" t="s">
        <v>29</v>
      </c>
      <c r="C5">
        <v>76.929999999999993</v>
      </c>
      <c r="D5">
        <v>29.810000000000002</v>
      </c>
      <c r="E5" s="5">
        <v>41157</v>
      </c>
      <c r="F5" s="5">
        <v>41166</v>
      </c>
      <c r="G5" s="8">
        <v>0</v>
      </c>
      <c r="H5" s="8">
        <v>100</v>
      </c>
      <c r="I5" s="10">
        <v>16.2</v>
      </c>
      <c r="J5" s="11">
        <v>41110</v>
      </c>
      <c r="K5" s="11">
        <v>41113</v>
      </c>
      <c r="L5" t="s">
        <v>18</v>
      </c>
      <c r="M5" s="3">
        <v>0</v>
      </c>
      <c r="N5" s="12">
        <v>41122</v>
      </c>
      <c r="O5" s="13">
        <v>6882.415</v>
      </c>
      <c r="P5" s="13">
        <v>8950</v>
      </c>
    </row>
    <row r="6" spans="1:16">
      <c r="A6" t="s">
        <v>629</v>
      </c>
      <c r="B6" t="s">
        <v>630</v>
      </c>
      <c r="C6">
        <v>528.89</v>
      </c>
      <c r="D6">
        <v>543.69000000000005</v>
      </c>
      <c r="E6" s="5">
        <v>41157</v>
      </c>
      <c r="F6" s="5">
        <v>41166</v>
      </c>
      <c r="G6" s="8">
        <v>2242</v>
      </c>
      <c r="H6" s="8">
        <v>2400</v>
      </c>
      <c r="I6" s="10">
        <v>-96</v>
      </c>
      <c r="J6" s="11">
        <v>41120</v>
      </c>
      <c r="K6" s="11">
        <v>41120</v>
      </c>
      <c r="L6" t="s">
        <v>22</v>
      </c>
      <c r="M6" s="3">
        <v>0</v>
      </c>
      <c r="N6" s="12">
        <v>41064</v>
      </c>
      <c r="O6" s="13">
        <v>37751.088000000003</v>
      </c>
      <c r="P6" s="13">
        <v>54864</v>
      </c>
    </row>
    <row r="7" spans="1:16">
      <c r="A7" t="s">
        <v>631</v>
      </c>
      <c r="B7" t="s">
        <v>632</v>
      </c>
      <c r="C7">
        <v>466.87</v>
      </c>
      <c r="D7">
        <v>504.5499999999999</v>
      </c>
      <c r="E7" s="5">
        <v>41163</v>
      </c>
      <c r="F7" s="5">
        <v>41166</v>
      </c>
      <c r="G7" s="8">
        <v>0</v>
      </c>
      <c r="H7" s="8">
        <v>2400</v>
      </c>
      <c r="I7" s="10">
        <v>27</v>
      </c>
      <c r="J7" s="11">
        <v>41120</v>
      </c>
      <c r="K7" s="3" t="s">
        <v>32</v>
      </c>
      <c r="L7" t="s">
        <v>22</v>
      </c>
      <c r="M7" s="3">
        <v>0</v>
      </c>
      <c r="N7" s="12">
        <v>41064</v>
      </c>
      <c r="O7" s="13">
        <v>36467.928</v>
      </c>
      <c r="P7" s="13">
        <v>57888</v>
      </c>
    </row>
    <row r="8" spans="1:16">
      <c r="A8" t="s">
        <v>695</v>
      </c>
      <c r="B8" t="s">
        <v>696</v>
      </c>
      <c r="C8">
        <v>0.5</v>
      </c>
      <c r="D8">
        <v>137.85999999999999</v>
      </c>
      <c r="E8" s="5">
        <v>41166</v>
      </c>
      <c r="F8" s="5">
        <v>41166</v>
      </c>
      <c r="G8" s="8">
        <v>21200</v>
      </c>
      <c r="H8" s="8">
        <v>32000</v>
      </c>
      <c r="I8" s="10">
        <v>100</v>
      </c>
      <c r="J8" s="11">
        <v>41121</v>
      </c>
      <c r="K8" s="11">
        <v>41121</v>
      </c>
      <c r="L8" t="s">
        <v>22</v>
      </c>
      <c r="M8" s="3">
        <v>0</v>
      </c>
      <c r="N8" s="12">
        <v>41102</v>
      </c>
      <c r="O8" s="13">
        <v>8623.0399999999991</v>
      </c>
      <c r="P8" s="13">
        <v>17600</v>
      </c>
    </row>
    <row r="9" spans="1:16">
      <c r="A9" t="s">
        <v>30</v>
      </c>
      <c r="B9" t="s">
        <v>31</v>
      </c>
      <c r="C9">
        <v>62.699999999999996</v>
      </c>
      <c r="D9">
        <v>20.079999999999998</v>
      </c>
      <c r="E9" s="5">
        <v>41151</v>
      </c>
      <c r="F9" s="5">
        <v>41163</v>
      </c>
      <c r="G9" s="8">
        <v>0</v>
      </c>
      <c r="H9" s="8">
        <v>1000</v>
      </c>
      <c r="I9" s="10">
        <v>1050</v>
      </c>
      <c r="J9" s="11">
        <v>41124</v>
      </c>
      <c r="K9" s="3" t="s">
        <v>32</v>
      </c>
      <c r="L9" t="s">
        <v>22</v>
      </c>
      <c r="M9" s="3">
        <v>0</v>
      </c>
      <c r="N9" s="12">
        <v>41135</v>
      </c>
      <c r="O9" s="13">
        <v>2762.7099999999996</v>
      </c>
      <c r="P9" s="13">
        <v>7450</v>
      </c>
    </row>
    <row r="10" spans="1:16">
      <c r="A10" t="s">
        <v>25</v>
      </c>
      <c r="B10" t="s">
        <v>26</v>
      </c>
      <c r="C10">
        <v>6.7</v>
      </c>
      <c r="D10">
        <v>0</v>
      </c>
      <c r="E10" s="5">
        <v>41166</v>
      </c>
      <c r="F10" s="5">
        <v>41166</v>
      </c>
      <c r="G10" s="8">
        <v>0</v>
      </c>
      <c r="H10" s="8">
        <v>100</v>
      </c>
      <c r="I10" s="10">
        <v>5</v>
      </c>
      <c r="J10" s="11">
        <v>41124</v>
      </c>
      <c r="K10" s="11">
        <v>41124</v>
      </c>
      <c r="L10" t="s">
        <v>27</v>
      </c>
      <c r="M10" s="3">
        <v>0</v>
      </c>
      <c r="N10" s="12">
        <v>41122</v>
      </c>
      <c r="O10" s="13">
        <v>1520.165</v>
      </c>
      <c r="P10" s="13">
        <v>2200</v>
      </c>
    </row>
    <row r="11" spans="1:16">
      <c r="A11" t="s">
        <v>397</v>
      </c>
      <c r="B11" t="s">
        <v>398</v>
      </c>
      <c r="C11">
        <v>48.519999999999996</v>
      </c>
      <c r="D11">
        <v>31.210000000000004</v>
      </c>
      <c r="E11" s="5">
        <v>41163</v>
      </c>
      <c r="F11" s="5">
        <v>41166</v>
      </c>
      <c r="G11" s="8">
        <v>51</v>
      </c>
      <c r="H11" s="8">
        <v>310</v>
      </c>
      <c r="I11" s="10">
        <v>34</v>
      </c>
      <c r="J11" s="11">
        <v>41136</v>
      </c>
      <c r="K11" s="11">
        <v>41136</v>
      </c>
      <c r="L11" t="s">
        <v>22</v>
      </c>
      <c r="M11" s="3">
        <v>0</v>
      </c>
      <c r="N11" s="12">
        <v>41065</v>
      </c>
      <c r="O11" s="13">
        <v>4081.8009999999999</v>
      </c>
      <c r="P11" s="13">
        <v>6014</v>
      </c>
    </row>
    <row r="12" spans="1:16">
      <c r="A12" t="s">
        <v>387</v>
      </c>
      <c r="B12" t="s">
        <v>388</v>
      </c>
      <c r="C12">
        <v>4.59</v>
      </c>
      <c r="D12">
        <v>5.44</v>
      </c>
      <c r="E12" s="5">
        <v>41166</v>
      </c>
      <c r="F12" s="5">
        <v>41166</v>
      </c>
      <c r="G12" s="8">
        <v>40</v>
      </c>
      <c r="H12" s="8">
        <v>50</v>
      </c>
      <c r="I12" s="10">
        <v>-4</v>
      </c>
      <c r="J12" s="11">
        <v>41136</v>
      </c>
      <c r="K12" s="11">
        <v>41136</v>
      </c>
      <c r="L12" t="s">
        <v>22</v>
      </c>
      <c r="M12" s="3">
        <v>3</v>
      </c>
      <c r="N12" s="12">
        <v>41047</v>
      </c>
      <c r="O12" s="13">
        <v>549.10749999999996</v>
      </c>
      <c r="P12" s="13">
        <v>994.99999999999989</v>
      </c>
    </row>
    <row r="13" spans="1:16">
      <c r="A13" t="s">
        <v>524</v>
      </c>
      <c r="B13" t="s">
        <v>525</v>
      </c>
      <c r="C13">
        <v>16.3</v>
      </c>
      <c r="D13">
        <v>2.95</v>
      </c>
      <c r="E13" s="5">
        <v>41166</v>
      </c>
      <c r="F13" s="5">
        <v>41166</v>
      </c>
      <c r="G13" s="8">
        <v>0</v>
      </c>
      <c r="H13" s="8">
        <v>220</v>
      </c>
      <c r="I13" s="10">
        <v>9</v>
      </c>
      <c r="J13" s="11">
        <v>41141</v>
      </c>
      <c r="K13" s="11">
        <v>41141</v>
      </c>
      <c r="L13" t="s">
        <v>22</v>
      </c>
      <c r="M13" s="3">
        <v>0</v>
      </c>
      <c r="N13" s="12">
        <v>41135</v>
      </c>
      <c r="O13" s="13">
        <v>999.33900000000017</v>
      </c>
      <c r="P13" s="13">
        <v>1603.8</v>
      </c>
    </row>
    <row r="14" spans="1:16">
      <c r="A14" t="s">
        <v>911</v>
      </c>
      <c r="B14" t="s">
        <v>912</v>
      </c>
      <c r="C14">
        <v>12.76</v>
      </c>
      <c r="D14">
        <v>8.02</v>
      </c>
      <c r="E14" s="5">
        <v>41165</v>
      </c>
      <c r="F14" s="5">
        <v>41166</v>
      </c>
      <c r="G14" s="8">
        <v>7</v>
      </c>
      <c r="H14" s="8">
        <v>50</v>
      </c>
      <c r="I14" s="10">
        <v>1</v>
      </c>
      <c r="J14" s="11">
        <v>41143</v>
      </c>
      <c r="K14" s="11">
        <v>41143</v>
      </c>
      <c r="L14" t="s">
        <v>22</v>
      </c>
      <c r="M14" s="3">
        <v>0</v>
      </c>
      <c r="N14" s="12">
        <v>41122</v>
      </c>
      <c r="O14" s="13">
        <v>1111.6935000000001</v>
      </c>
      <c r="P14" s="13">
        <v>2388</v>
      </c>
    </row>
    <row r="15" spans="1:16">
      <c r="A15" t="s">
        <v>718</v>
      </c>
      <c r="B15" t="s">
        <v>719</v>
      </c>
      <c r="C15">
        <v>19.650000000000002</v>
      </c>
      <c r="D15">
        <v>4.71</v>
      </c>
      <c r="E15" s="5">
        <v>41164</v>
      </c>
      <c r="F15" s="5">
        <v>41166</v>
      </c>
      <c r="G15" s="8">
        <v>0</v>
      </c>
      <c r="H15" s="8">
        <v>1356</v>
      </c>
      <c r="I15" s="10">
        <v>144</v>
      </c>
      <c r="J15" s="11">
        <v>41144</v>
      </c>
      <c r="K15" s="11">
        <v>41144</v>
      </c>
      <c r="L15" t="s">
        <v>22</v>
      </c>
      <c r="M15" s="3">
        <v>0</v>
      </c>
      <c r="N15" s="12">
        <v>41128</v>
      </c>
      <c r="O15" s="13">
        <v>676.41348000000005</v>
      </c>
      <c r="P15" s="13">
        <v>1559.3999999999999</v>
      </c>
    </row>
    <row r="16" spans="1:16">
      <c r="A16" t="s">
        <v>37</v>
      </c>
      <c r="B16" t="s">
        <v>38</v>
      </c>
      <c r="C16">
        <v>71.11</v>
      </c>
      <c r="D16">
        <v>14.120000000000001</v>
      </c>
      <c r="E16" s="5">
        <v>41155</v>
      </c>
      <c r="F16" s="5">
        <v>41166</v>
      </c>
      <c r="G16" s="8">
        <v>0</v>
      </c>
      <c r="H16" s="8">
        <v>220</v>
      </c>
      <c r="I16" s="10">
        <v>2</v>
      </c>
      <c r="J16" s="11">
        <v>41145</v>
      </c>
      <c r="K16" s="11">
        <v>41145</v>
      </c>
      <c r="L16" t="s">
        <v>22</v>
      </c>
      <c r="M16" s="3">
        <v>0</v>
      </c>
      <c r="N16" s="12">
        <v>41144</v>
      </c>
      <c r="O16" s="13">
        <v>3153.1852000000003</v>
      </c>
      <c r="P16" s="13">
        <v>4620</v>
      </c>
    </row>
    <row r="17" spans="1:16">
      <c r="A17" t="s">
        <v>395</v>
      </c>
      <c r="B17" t="s">
        <v>396</v>
      </c>
      <c r="C17">
        <v>15.68</v>
      </c>
      <c r="D17">
        <v>2.68</v>
      </c>
      <c r="E17" s="5">
        <v>41165</v>
      </c>
      <c r="F17" s="5">
        <v>41166</v>
      </c>
      <c r="G17" s="8">
        <v>0</v>
      </c>
      <c r="H17" s="8">
        <v>65</v>
      </c>
      <c r="I17" s="10">
        <v>0</v>
      </c>
      <c r="J17" s="11">
        <v>41145</v>
      </c>
      <c r="K17" s="11">
        <v>41145</v>
      </c>
      <c r="L17" t="s">
        <v>22</v>
      </c>
      <c r="M17" s="3">
        <v>0</v>
      </c>
      <c r="N17" s="12">
        <v>41121</v>
      </c>
      <c r="O17" s="13">
        <v>1017.32735</v>
      </c>
      <c r="P17" s="13">
        <v>2557.75</v>
      </c>
    </row>
    <row r="18" spans="1:16">
      <c r="A18" t="s">
        <v>633</v>
      </c>
      <c r="B18" t="s">
        <v>634</v>
      </c>
      <c r="C18">
        <v>3.65</v>
      </c>
      <c r="D18">
        <v>1.38</v>
      </c>
      <c r="E18" s="5">
        <v>41166</v>
      </c>
      <c r="F18" s="5">
        <v>41166</v>
      </c>
      <c r="G18" s="8">
        <v>0</v>
      </c>
      <c r="H18" s="8">
        <v>5</v>
      </c>
      <c r="I18" s="10">
        <v>0</v>
      </c>
      <c r="J18" s="11">
        <v>41145</v>
      </c>
      <c r="K18" s="11">
        <v>41145</v>
      </c>
      <c r="L18" t="s">
        <v>22</v>
      </c>
      <c r="M18" s="3">
        <v>0</v>
      </c>
      <c r="N18" s="12">
        <v>41120</v>
      </c>
      <c r="O18" s="13">
        <v>0</v>
      </c>
      <c r="P18" s="13">
        <v>735</v>
      </c>
    </row>
    <row r="19" spans="1:16">
      <c r="A19" t="s">
        <v>607</v>
      </c>
      <c r="B19" t="s">
        <v>608</v>
      </c>
      <c r="C19">
        <v>50.31</v>
      </c>
      <c r="D19">
        <v>0</v>
      </c>
      <c r="E19" s="5">
        <v>41159</v>
      </c>
      <c r="F19" s="5">
        <v>41166</v>
      </c>
      <c r="G19" s="8">
        <v>0</v>
      </c>
      <c r="H19" s="8">
        <v>1500</v>
      </c>
      <c r="I19" s="10">
        <v>8</v>
      </c>
      <c r="J19" s="11">
        <v>41148</v>
      </c>
      <c r="K19" s="11">
        <v>41148</v>
      </c>
      <c r="L19" t="s">
        <v>22</v>
      </c>
      <c r="M19" s="3">
        <v>0</v>
      </c>
      <c r="N19" s="12">
        <v>41100</v>
      </c>
      <c r="O19" s="13">
        <v>6510.7650000000003</v>
      </c>
      <c r="P19" s="13">
        <v>8700</v>
      </c>
    </row>
    <row r="20" spans="1:16">
      <c r="A20" t="s">
        <v>61</v>
      </c>
      <c r="B20" t="s">
        <v>62</v>
      </c>
      <c r="C20">
        <v>30.22</v>
      </c>
      <c r="D20">
        <v>26.61</v>
      </c>
      <c r="E20" s="5">
        <v>41163</v>
      </c>
      <c r="F20" s="5">
        <v>41166</v>
      </c>
      <c r="G20" s="8">
        <v>146</v>
      </c>
      <c r="H20" s="8">
        <v>200</v>
      </c>
      <c r="I20" s="10">
        <v>0</v>
      </c>
      <c r="J20" s="11">
        <v>41148</v>
      </c>
      <c r="K20" s="11">
        <v>41148</v>
      </c>
      <c r="L20" t="s">
        <v>22</v>
      </c>
      <c r="M20" s="3">
        <v>1</v>
      </c>
      <c r="N20" s="12">
        <v>41108</v>
      </c>
      <c r="O20" s="13">
        <v>3960.4840000000004</v>
      </c>
      <c r="P20" s="13">
        <v>7480</v>
      </c>
    </row>
    <row r="21" spans="1:16">
      <c r="A21" t="s">
        <v>575</v>
      </c>
      <c r="B21" t="s">
        <v>576</v>
      </c>
      <c r="C21">
        <v>7.9399999999999995</v>
      </c>
      <c r="D21">
        <v>0.43</v>
      </c>
      <c r="E21" s="5">
        <v>41166</v>
      </c>
      <c r="F21" s="5">
        <v>41166</v>
      </c>
      <c r="G21" s="8">
        <v>0</v>
      </c>
      <c r="H21" s="8">
        <v>300</v>
      </c>
      <c r="I21" s="10">
        <v>0</v>
      </c>
      <c r="J21" s="11">
        <v>41151</v>
      </c>
      <c r="K21" s="11">
        <v>41151</v>
      </c>
      <c r="L21" t="s">
        <v>22</v>
      </c>
      <c r="M21" s="3">
        <v>0</v>
      </c>
      <c r="N21" s="12">
        <v>41121</v>
      </c>
      <c r="O21" s="13">
        <v>0</v>
      </c>
      <c r="P21" s="13">
        <v>1545</v>
      </c>
    </row>
    <row r="22" spans="1:16">
      <c r="A22" t="s">
        <v>601</v>
      </c>
      <c r="B22" t="s">
        <v>602</v>
      </c>
      <c r="C22">
        <v>138.32000000000002</v>
      </c>
      <c r="D22">
        <v>91.45</v>
      </c>
      <c r="E22" s="5">
        <v>41155</v>
      </c>
      <c r="F22" s="5">
        <v>41166</v>
      </c>
      <c r="G22" s="8">
        <v>0</v>
      </c>
      <c r="H22" s="8">
        <v>5250</v>
      </c>
      <c r="I22" s="10">
        <v>-2500</v>
      </c>
      <c r="J22" s="11">
        <v>41151</v>
      </c>
      <c r="K22" s="11">
        <v>41151</v>
      </c>
      <c r="L22" t="s">
        <v>22</v>
      </c>
      <c r="M22" s="3">
        <v>1</v>
      </c>
      <c r="N22" s="12">
        <v>41108</v>
      </c>
      <c r="O22" s="13">
        <v>19986.015000000003</v>
      </c>
      <c r="P22" s="13">
        <v>32445</v>
      </c>
    </row>
    <row r="23" spans="1:16">
      <c r="A23" t="s">
        <v>315</v>
      </c>
      <c r="B23" t="s">
        <v>316</v>
      </c>
      <c r="C23">
        <v>9.24</v>
      </c>
      <c r="D23">
        <v>13.7</v>
      </c>
      <c r="E23" s="5">
        <v>41166</v>
      </c>
      <c r="F23" s="5">
        <v>41166</v>
      </c>
      <c r="G23" s="8">
        <v>107</v>
      </c>
      <c r="H23" s="8">
        <v>100</v>
      </c>
      <c r="I23" s="10">
        <v>3</v>
      </c>
      <c r="J23" s="11">
        <v>41152</v>
      </c>
      <c r="K23" s="11">
        <v>41152</v>
      </c>
      <c r="L23" t="s">
        <v>22</v>
      </c>
      <c r="M23" s="3">
        <v>0</v>
      </c>
      <c r="N23" s="12">
        <v>41065</v>
      </c>
      <c r="O23" s="13">
        <v>428.3060000000001</v>
      </c>
      <c r="P23" s="13">
        <v>830.00000000000011</v>
      </c>
    </row>
    <row r="24" spans="1:16">
      <c r="A24" t="s">
        <v>1001</v>
      </c>
      <c r="B24" t="s">
        <v>1002</v>
      </c>
      <c r="C24">
        <v>30.259999999999998</v>
      </c>
      <c r="D24">
        <v>0</v>
      </c>
      <c r="E24" s="5">
        <v>41158</v>
      </c>
      <c r="F24" s="5">
        <v>41162</v>
      </c>
      <c r="G24" s="8">
        <v>0</v>
      </c>
      <c r="H24" s="8">
        <v>750</v>
      </c>
      <c r="I24" s="10">
        <v>13</v>
      </c>
      <c r="J24" s="11">
        <v>41155</v>
      </c>
      <c r="K24" s="11">
        <v>41155</v>
      </c>
      <c r="L24" t="s">
        <v>22</v>
      </c>
      <c r="M24" s="3">
        <v>2</v>
      </c>
      <c r="N24" s="12">
        <v>41134</v>
      </c>
      <c r="O24" s="13">
        <v>13359.712500000001</v>
      </c>
      <c r="P24" s="13">
        <v>20775</v>
      </c>
    </row>
    <row r="25" spans="1:16">
      <c r="A25" t="s">
        <v>595</v>
      </c>
      <c r="B25" t="s">
        <v>596</v>
      </c>
      <c r="C25">
        <v>3.38</v>
      </c>
      <c r="D25">
        <v>0.23</v>
      </c>
      <c r="E25" s="5">
        <v>41166</v>
      </c>
      <c r="F25" s="5">
        <v>41166</v>
      </c>
      <c r="G25" s="8">
        <v>0</v>
      </c>
      <c r="H25" s="8">
        <v>100</v>
      </c>
      <c r="I25" s="10">
        <v>24</v>
      </c>
      <c r="J25" s="11">
        <v>41156</v>
      </c>
      <c r="K25" s="11">
        <v>41156</v>
      </c>
      <c r="L25" t="s">
        <v>22</v>
      </c>
      <c r="M25" s="3">
        <v>0</v>
      </c>
      <c r="N25" s="12">
        <v>41152</v>
      </c>
      <c r="O25" s="13">
        <v>280.38</v>
      </c>
      <c r="P25" s="13">
        <v>450</v>
      </c>
    </row>
    <row r="26" spans="1:16">
      <c r="A26" t="s">
        <v>902</v>
      </c>
      <c r="B26" t="s">
        <v>903</v>
      </c>
      <c r="C26">
        <v>14.989999999999998</v>
      </c>
      <c r="D26">
        <v>26.2</v>
      </c>
      <c r="E26" s="5">
        <v>41165</v>
      </c>
      <c r="F26" s="5">
        <v>41166</v>
      </c>
      <c r="G26" s="8">
        <v>29</v>
      </c>
      <c r="H26" s="8">
        <v>50</v>
      </c>
      <c r="I26" s="10">
        <v>-18</v>
      </c>
      <c r="J26" s="11">
        <v>41158</v>
      </c>
      <c r="K26" s="11">
        <v>41158</v>
      </c>
      <c r="L26" t="s">
        <v>22</v>
      </c>
      <c r="M26" s="3">
        <v>0</v>
      </c>
      <c r="N26" s="12">
        <v>41053</v>
      </c>
      <c r="O26" s="13">
        <v>1789.8135</v>
      </c>
      <c r="P26" s="13">
        <v>3487.5</v>
      </c>
    </row>
    <row r="27" spans="1:16">
      <c r="A27" t="s">
        <v>922</v>
      </c>
      <c r="B27" t="s">
        <v>921</v>
      </c>
      <c r="C27">
        <v>1.46</v>
      </c>
      <c r="D27">
        <v>3.5</v>
      </c>
      <c r="E27" s="5">
        <v>41166</v>
      </c>
      <c r="F27" s="5">
        <v>41166</v>
      </c>
      <c r="G27" s="8">
        <v>0</v>
      </c>
      <c r="H27" s="8">
        <v>60</v>
      </c>
      <c r="I27" s="10">
        <v>-18</v>
      </c>
      <c r="J27" s="11">
        <v>41158</v>
      </c>
      <c r="K27" s="11">
        <v>41158</v>
      </c>
      <c r="L27" t="s">
        <v>22</v>
      </c>
      <c r="M27" s="3">
        <v>0</v>
      </c>
      <c r="N27" s="12">
        <v>41117</v>
      </c>
      <c r="O27" s="13">
        <v>154.19999999999999</v>
      </c>
      <c r="P27" s="13">
        <v>342</v>
      </c>
    </row>
    <row r="28" spans="1:16">
      <c r="A28" t="s">
        <v>934</v>
      </c>
      <c r="B28" t="s">
        <v>935</v>
      </c>
      <c r="C28">
        <v>155.44</v>
      </c>
      <c r="D28">
        <v>21.66</v>
      </c>
      <c r="E28" s="5">
        <v>41143</v>
      </c>
      <c r="F28" s="5">
        <v>41166</v>
      </c>
      <c r="G28" s="8">
        <v>0</v>
      </c>
      <c r="H28" s="8">
        <v>1500</v>
      </c>
      <c r="I28" s="10">
        <v>-219.99</v>
      </c>
      <c r="J28" s="11">
        <v>41158</v>
      </c>
      <c r="K28" s="11">
        <v>41158</v>
      </c>
      <c r="L28" t="s">
        <v>18</v>
      </c>
      <c r="M28" s="3">
        <v>0</v>
      </c>
      <c r="N28" s="12">
        <v>41123</v>
      </c>
      <c r="O28" s="13">
        <v>7857.2550000000001</v>
      </c>
      <c r="P28" s="13">
        <v>8925</v>
      </c>
    </row>
    <row r="29" spans="1:16">
      <c r="A29" t="s">
        <v>938</v>
      </c>
      <c r="B29" t="s">
        <v>937</v>
      </c>
      <c r="C29">
        <v>10.3</v>
      </c>
      <c r="D29">
        <v>11.430000000000001</v>
      </c>
      <c r="E29" s="5">
        <v>41165</v>
      </c>
      <c r="F29" s="5">
        <v>41166</v>
      </c>
      <c r="G29" s="8">
        <v>0</v>
      </c>
      <c r="H29" s="8">
        <v>165</v>
      </c>
      <c r="I29" s="10">
        <v>-67</v>
      </c>
      <c r="J29" s="11">
        <v>41158</v>
      </c>
      <c r="K29" s="11">
        <v>41158</v>
      </c>
      <c r="L29" t="s">
        <v>22</v>
      </c>
      <c r="M29" s="3">
        <v>0</v>
      </c>
      <c r="N29" s="12">
        <v>41121</v>
      </c>
      <c r="O29" s="13">
        <v>499.18439999999998</v>
      </c>
      <c r="P29" s="13">
        <v>1164.8999999999999</v>
      </c>
    </row>
    <row r="30" spans="1:16">
      <c r="A30" t="s">
        <v>943</v>
      </c>
      <c r="B30" t="s">
        <v>944</v>
      </c>
      <c r="C30">
        <v>64.75</v>
      </c>
      <c r="D30">
        <v>61.7</v>
      </c>
      <c r="E30" s="5">
        <v>41164</v>
      </c>
      <c r="F30" s="5">
        <v>41166</v>
      </c>
      <c r="G30" s="8">
        <v>92</v>
      </c>
      <c r="H30" s="8">
        <v>320</v>
      </c>
      <c r="I30" s="10">
        <v>41</v>
      </c>
      <c r="J30" s="11">
        <v>41158</v>
      </c>
      <c r="K30" s="11">
        <v>41165</v>
      </c>
      <c r="L30" t="s">
        <v>22</v>
      </c>
      <c r="M30" s="3">
        <v>0</v>
      </c>
      <c r="N30" s="12">
        <v>41036</v>
      </c>
      <c r="O30" s="13">
        <v>8865.0591999999997</v>
      </c>
      <c r="P30" s="13">
        <v>26483.200000000001</v>
      </c>
    </row>
    <row r="31" spans="1:16">
      <c r="A31" t="s">
        <v>774</v>
      </c>
      <c r="B31" t="s">
        <v>775</v>
      </c>
      <c r="C31">
        <v>4.83</v>
      </c>
      <c r="D31">
        <v>0</v>
      </c>
      <c r="E31" s="5">
        <v>41166</v>
      </c>
      <c r="F31" s="5">
        <v>41166</v>
      </c>
      <c r="G31" s="8">
        <v>0</v>
      </c>
      <c r="H31" s="8">
        <v>20</v>
      </c>
      <c r="I31" s="10">
        <v>1</v>
      </c>
      <c r="J31" s="11">
        <v>41158</v>
      </c>
      <c r="K31" s="11">
        <v>41158</v>
      </c>
      <c r="L31" t="s">
        <v>22</v>
      </c>
      <c r="M31" s="3">
        <v>1</v>
      </c>
      <c r="N31" s="12">
        <v>41149</v>
      </c>
      <c r="O31" s="13">
        <v>1463.4443999999999</v>
      </c>
      <c r="P31" s="13">
        <v>1580</v>
      </c>
    </row>
    <row r="32" spans="1:16">
      <c r="A32" t="s">
        <v>915</v>
      </c>
      <c r="B32" t="s">
        <v>916</v>
      </c>
      <c r="C32">
        <v>8</v>
      </c>
      <c r="D32">
        <v>0</v>
      </c>
      <c r="E32" s="5">
        <v>41165</v>
      </c>
      <c r="F32" s="5">
        <v>41166</v>
      </c>
      <c r="G32" s="8">
        <v>0</v>
      </c>
      <c r="H32" s="8">
        <v>800</v>
      </c>
      <c r="I32" s="10">
        <v>-181</v>
      </c>
      <c r="J32" s="11">
        <v>41158</v>
      </c>
      <c r="K32" s="11">
        <v>41158</v>
      </c>
      <c r="L32" t="s">
        <v>22</v>
      </c>
      <c r="M32" s="3">
        <v>1</v>
      </c>
      <c r="N32" s="12">
        <v>41122</v>
      </c>
      <c r="O32" s="13">
        <v>39498.639999999999</v>
      </c>
      <c r="P32" s="13">
        <v>73640</v>
      </c>
    </row>
    <row r="33" spans="1:16">
      <c r="A33" t="s">
        <v>917</v>
      </c>
      <c r="B33" t="s">
        <v>918</v>
      </c>
      <c r="C33">
        <v>164.26999999999998</v>
      </c>
      <c r="D33">
        <v>187.11999999999998</v>
      </c>
      <c r="E33" s="5">
        <v>41163</v>
      </c>
      <c r="F33" s="5">
        <v>41166</v>
      </c>
      <c r="G33" s="8">
        <v>31</v>
      </c>
      <c r="H33" s="8">
        <v>260</v>
      </c>
      <c r="I33" s="10">
        <v>-0.66</v>
      </c>
      <c r="J33" s="11">
        <v>41158</v>
      </c>
      <c r="K33" s="11">
        <v>41158</v>
      </c>
      <c r="L33" t="s">
        <v>22</v>
      </c>
      <c r="M33" s="3">
        <v>1</v>
      </c>
      <c r="N33" s="12">
        <v>41036</v>
      </c>
      <c r="O33" s="13">
        <v>10042.206200000001</v>
      </c>
      <c r="P33" s="13">
        <v>39221</v>
      </c>
    </row>
    <row r="34" spans="1:16">
      <c r="A34" t="s">
        <v>950</v>
      </c>
      <c r="B34" t="s">
        <v>951</v>
      </c>
      <c r="C34">
        <v>58.97</v>
      </c>
      <c r="D34">
        <v>4.18</v>
      </c>
      <c r="E34" s="5">
        <v>41157</v>
      </c>
      <c r="F34" s="5">
        <v>41166</v>
      </c>
      <c r="G34" s="8">
        <v>0</v>
      </c>
      <c r="H34" s="8">
        <v>250</v>
      </c>
      <c r="I34" s="10">
        <v>-26.93</v>
      </c>
      <c r="J34" s="11">
        <v>41158</v>
      </c>
      <c r="K34" s="11">
        <v>41158</v>
      </c>
      <c r="L34" t="s">
        <v>18</v>
      </c>
      <c r="M34" s="3">
        <v>1</v>
      </c>
      <c r="N34" s="12">
        <v>41121</v>
      </c>
      <c r="O34" s="13">
        <v>6394.3074999999999</v>
      </c>
      <c r="P34" s="13">
        <v>14630</v>
      </c>
    </row>
    <row r="35" spans="1:16">
      <c r="A35" t="s">
        <v>379</v>
      </c>
      <c r="B35" t="s">
        <v>380</v>
      </c>
      <c r="C35">
        <v>5.5299999999999994</v>
      </c>
      <c r="D35">
        <v>10.84</v>
      </c>
      <c r="E35" s="5">
        <v>41166</v>
      </c>
      <c r="F35" s="5">
        <v>41166</v>
      </c>
      <c r="G35" s="8">
        <v>30</v>
      </c>
      <c r="H35" s="8">
        <v>168</v>
      </c>
      <c r="I35" s="10">
        <v>0</v>
      </c>
      <c r="J35" s="11">
        <v>41159</v>
      </c>
      <c r="K35" s="11">
        <v>41159</v>
      </c>
      <c r="L35" t="s">
        <v>22</v>
      </c>
      <c r="M35" s="3">
        <v>0</v>
      </c>
      <c r="N35" s="12">
        <v>41117</v>
      </c>
      <c r="O35" s="13">
        <v>829.81416000000002</v>
      </c>
      <c r="P35" s="13">
        <v>1092</v>
      </c>
    </row>
    <row r="36" spans="1:16">
      <c r="A36" t="s">
        <v>383</v>
      </c>
      <c r="B36" t="s">
        <v>384</v>
      </c>
      <c r="C36">
        <v>891.23</v>
      </c>
      <c r="D36">
        <v>73.12</v>
      </c>
      <c r="E36" s="5">
        <v>41003</v>
      </c>
      <c r="F36" s="5">
        <v>41166</v>
      </c>
      <c r="G36" s="8">
        <v>0</v>
      </c>
      <c r="H36" s="8">
        <v>10500</v>
      </c>
      <c r="I36" s="10">
        <v>0</v>
      </c>
      <c r="J36" s="11">
        <v>41159</v>
      </c>
      <c r="K36" s="11">
        <v>41159</v>
      </c>
      <c r="L36" t="s">
        <v>18</v>
      </c>
      <c r="M36" s="3">
        <v>0</v>
      </c>
      <c r="N36" s="12">
        <v>41122</v>
      </c>
      <c r="O36" s="13">
        <v>0</v>
      </c>
      <c r="P36" s="13">
        <v>76860</v>
      </c>
    </row>
    <row r="37" spans="1:16">
      <c r="A37" t="s">
        <v>683</v>
      </c>
      <c r="B37" t="s">
        <v>684</v>
      </c>
      <c r="C37">
        <v>3.8</v>
      </c>
      <c r="D37">
        <v>0</v>
      </c>
      <c r="E37" s="5">
        <v>41166</v>
      </c>
      <c r="F37" s="5">
        <v>41166</v>
      </c>
      <c r="G37" s="8">
        <v>0</v>
      </c>
      <c r="H37" s="8">
        <v>75</v>
      </c>
      <c r="I37" s="10">
        <v>0</v>
      </c>
      <c r="J37" s="11">
        <v>41159</v>
      </c>
      <c r="K37" s="11">
        <v>41159</v>
      </c>
      <c r="L37" t="s">
        <v>22</v>
      </c>
      <c r="M37" s="3">
        <v>0</v>
      </c>
      <c r="N37" s="12">
        <v>41092</v>
      </c>
      <c r="O37" s="13">
        <v>355.89225000000005</v>
      </c>
      <c r="P37" s="13">
        <v>2826</v>
      </c>
    </row>
    <row r="38" spans="1:16">
      <c r="A38" t="s">
        <v>311</v>
      </c>
      <c r="B38" t="s">
        <v>312</v>
      </c>
      <c r="C38">
        <v>9.0500000000000007</v>
      </c>
      <c r="D38">
        <v>1.4</v>
      </c>
      <c r="E38" s="5">
        <v>41162</v>
      </c>
      <c r="F38" s="5">
        <v>41163</v>
      </c>
      <c r="G38" s="8">
        <v>0</v>
      </c>
      <c r="H38" s="8">
        <v>404</v>
      </c>
      <c r="I38" s="10">
        <v>116</v>
      </c>
      <c r="J38" s="11">
        <v>41162</v>
      </c>
      <c r="K38" s="11">
        <v>41162</v>
      </c>
      <c r="L38" t="s">
        <v>22</v>
      </c>
      <c r="M38" s="3">
        <v>0</v>
      </c>
      <c r="N38" s="12">
        <v>41135</v>
      </c>
      <c r="O38" s="13">
        <v>673.49224000000004</v>
      </c>
      <c r="P38" s="13">
        <v>1611.96</v>
      </c>
    </row>
    <row r="39" spans="1:16">
      <c r="A39" t="s">
        <v>747</v>
      </c>
      <c r="B39" t="s">
        <v>748</v>
      </c>
      <c r="C39">
        <v>4.1100000000000003</v>
      </c>
      <c r="D39">
        <v>0</v>
      </c>
      <c r="E39" s="5">
        <v>41162</v>
      </c>
      <c r="F39" s="5">
        <v>41162</v>
      </c>
      <c r="G39" s="8">
        <v>0</v>
      </c>
      <c r="H39" s="8">
        <v>100</v>
      </c>
      <c r="I39" s="10">
        <v>-7</v>
      </c>
      <c r="J39" s="11">
        <v>41162</v>
      </c>
      <c r="K39" s="11">
        <v>41162</v>
      </c>
      <c r="L39" t="s">
        <v>22</v>
      </c>
      <c r="M39" s="3">
        <v>1</v>
      </c>
      <c r="N39" s="12">
        <v>41134</v>
      </c>
      <c r="O39" s="13">
        <v>1214.376</v>
      </c>
      <c r="P39" s="13">
        <v>1398</v>
      </c>
    </row>
    <row r="40" spans="1:16">
      <c r="A40" t="s">
        <v>284</v>
      </c>
      <c r="B40" t="s">
        <v>285</v>
      </c>
      <c r="C40">
        <v>107.48</v>
      </c>
      <c r="D40">
        <v>53.169999999999995</v>
      </c>
      <c r="E40" s="5">
        <v>41150</v>
      </c>
      <c r="F40" s="5">
        <v>41164</v>
      </c>
      <c r="G40" s="8">
        <v>17</v>
      </c>
      <c r="H40" s="8">
        <v>375</v>
      </c>
      <c r="I40" s="10">
        <v>-71</v>
      </c>
      <c r="J40" s="11">
        <v>41164</v>
      </c>
      <c r="K40" s="11">
        <v>41164</v>
      </c>
      <c r="L40" t="s">
        <v>22</v>
      </c>
      <c r="M40" s="3">
        <v>0</v>
      </c>
      <c r="N40" s="12">
        <v>41128</v>
      </c>
      <c r="O40" s="13">
        <v>0</v>
      </c>
      <c r="P40" s="13">
        <v>13777.5</v>
      </c>
    </row>
    <row r="41" spans="1:16">
      <c r="A41" t="s">
        <v>373</v>
      </c>
      <c r="B41" t="s">
        <v>374</v>
      </c>
      <c r="C41">
        <v>2.34</v>
      </c>
      <c r="D41">
        <v>0.29000000000000004</v>
      </c>
      <c r="E41" s="5">
        <v>41164</v>
      </c>
      <c r="F41" s="5">
        <v>41164</v>
      </c>
      <c r="G41" s="8">
        <v>14</v>
      </c>
      <c r="H41" s="8">
        <v>35</v>
      </c>
      <c r="I41" s="10">
        <v>18</v>
      </c>
      <c r="J41" s="11">
        <v>41164</v>
      </c>
      <c r="K41" s="11">
        <v>41192</v>
      </c>
      <c r="L41" t="s">
        <v>22</v>
      </c>
      <c r="M41" s="3">
        <v>0</v>
      </c>
      <c r="N41" s="12">
        <v>41128</v>
      </c>
      <c r="O41" s="13">
        <v>69.007050000000007</v>
      </c>
      <c r="P41" s="13">
        <v>267.75</v>
      </c>
    </row>
    <row r="42" spans="1:16">
      <c r="A42" t="s">
        <v>603</v>
      </c>
      <c r="B42" t="s">
        <v>604</v>
      </c>
      <c r="C42">
        <v>4.07</v>
      </c>
      <c r="D42">
        <v>0</v>
      </c>
      <c r="E42" s="5">
        <v>41164</v>
      </c>
      <c r="F42" s="5">
        <v>41164</v>
      </c>
      <c r="G42" s="8">
        <v>0</v>
      </c>
      <c r="H42" s="8">
        <v>75</v>
      </c>
      <c r="I42" s="10">
        <v>3</v>
      </c>
      <c r="J42" s="11">
        <v>41164</v>
      </c>
      <c r="K42" s="11">
        <v>41164</v>
      </c>
      <c r="L42" t="s">
        <v>22</v>
      </c>
      <c r="M42" s="3">
        <v>0</v>
      </c>
      <c r="N42" s="12">
        <v>41152</v>
      </c>
      <c r="O42" s="13">
        <v>1943.9414999999999</v>
      </c>
      <c r="P42" s="13">
        <v>3480</v>
      </c>
    </row>
    <row r="43" spans="1:16">
      <c r="A43" t="s">
        <v>884</v>
      </c>
      <c r="B43" t="s">
        <v>885</v>
      </c>
      <c r="C43">
        <v>1.64</v>
      </c>
      <c r="D43">
        <v>0</v>
      </c>
      <c r="E43" s="5">
        <v>41164</v>
      </c>
      <c r="F43" s="5">
        <v>41164</v>
      </c>
      <c r="G43" s="8">
        <v>0</v>
      </c>
      <c r="H43" s="8">
        <v>44</v>
      </c>
      <c r="I43" s="10">
        <v>0</v>
      </c>
      <c r="J43" s="11">
        <v>41164</v>
      </c>
      <c r="K43" s="11">
        <v>41164</v>
      </c>
      <c r="L43" t="s">
        <v>22</v>
      </c>
      <c r="M43" s="3">
        <v>0</v>
      </c>
      <c r="N43" s="12">
        <v>41145</v>
      </c>
      <c r="O43" s="13">
        <v>47.382720000000006</v>
      </c>
      <c r="P43" s="13">
        <v>173.8</v>
      </c>
    </row>
    <row r="44" spans="1:16">
      <c r="A44" t="s">
        <v>753</v>
      </c>
      <c r="B44" t="s">
        <v>754</v>
      </c>
      <c r="C44">
        <v>35.04</v>
      </c>
      <c r="D44">
        <v>48.039999999999992</v>
      </c>
      <c r="E44" s="5">
        <v>41163</v>
      </c>
      <c r="F44" s="5">
        <v>41166</v>
      </c>
      <c r="G44" s="8">
        <v>408</v>
      </c>
      <c r="H44" s="8">
        <v>2200</v>
      </c>
      <c r="I44" s="10">
        <v>-616</v>
      </c>
      <c r="J44" s="11">
        <v>41164</v>
      </c>
      <c r="K44" s="11">
        <v>41164</v>
      </c>
      <c r="L44" t="s">
        <v>22</v>
      </c>
      <c r="M44" s="3">
        <v>0</v>
      </c>
      <c r="N44" s="12">
        <v>41080</v>
      </c>
      <c r="O44" s="13">
        <v>8968.366</v>
      </c>
      <c r="P44" s="13">
        <v>15884</v>
      </c>
    </row>
    <row r="45" spans="1:16">
      <c r="A45" t="s">
        <v>756</v>
      </c>
      <c r="B45" t="s">
        <v>757</v>
      </c>
      <c r="C45">
        <v>27.97</v>
      </c>
      <c r="D45">
        <v>19.5</v>
      </c>
      <c r="E45" s="5">
        <v>41163</v>
      </c>
      <c r="F45" s="5">
        <v>41166</v>
      </c>
      <c r="G45" s="8">
        <v>0</v>
      </c>
      <c r="H45" s="8">
        <v>2100</v>
      </c>
      <c r="I45" s="10">
        <v>565</v>
      </c>
      <c r="J45" s="11">
        <v>41164</v>
      </c>
      <c r="K45" s="3" t="s">
        <v>32</v>
      </c>
      <c r="L45" t="s">
        <v>22</v>
      </c>
      <c r="M45" s="3">
        <v>0</v>
      </c>
      <c r="N45" s="12">
        <v>41116</v>
      </c>
      <c r="O45" s="13">
        <v>5579.1329999999998</v>
      </c>
      <c r="P45" s="13">
        <v>9765</v>
      </c>
    </row>
    <row r="46" spans="1:16">
      <c r="A46" t="s">
        <v>516</v>
      </c>
      <c r="B46" t="s">
        <v>517</v>
      </c>
      <c r="C46">
        <v>11.96</v>
      </c>
      <c r="D46">
        <v>0.8600000000000001</v>
      </c>
      <c r="E46" s="5">
        <v>41159</v>
      </c>
      <c r="F46" s="5">
        <v>41165</v>
      </c>
      <c r="G46" s="8">
        <v>0</v>
      </c>
      <c r="H46" s="8">
        <v>500</v>
      </c>
      <c r="I46" s="10">
        <v>250</v>
      </c>
      <c r="J46" s="11">
        <v>41165</v>
      </c>
      <c r="K46" s="11">
        <v>41165</v>
      </c>
      <c r="L46" t="s">
        <v>22</v>
      </c>
      <c r="M46" s="3">
        <v>1</v>
      </c>
      <c r="N46" s="12">
        <v>41149</v>
      </c>
      <c r="O46" s="13">
        <v>281.92</v>
      </c>
      <c r="P46" s="13">
        <v>1250</v>
      </c>
    </row>
    <row r="47" spans="1:16">
      <c r="A47" t="s">
        <v>520</v>
      </c>
      <c r="B47" t="s">
        <v>521</v>
      </c>
      <c r="C47">
        <v>46.910000000000004</v>
      </c>
      <c r="D47">
        <v>6.4</v>
      </c>
      <c r="E47" s="5">
        <v>41158</v>
      </c>
      <c r="F47" s="5">
        <v>41166</v>
      </c>
      <c r="G47" s="8">
        <v>0</v>
      </c>
      <c r="H47" s="8">
        <v>125</v>
      </c>
      <c r="I47" s="10">
        <v>19</v>
      </c>
      <c r="J47" s="11">
        <v>41166</v>
      </c>
      <c r="K47" s="3" t="s">
        <v>32</v>
      </c>
      <c r="L47" t="s">
        <v>22</v>
      </c>
      <c r="M47" s="3">
        <v>0</v>
      </c>
      <c r="N47" s="12">
        <v>41123</v>
      </c>
      <c r="O47" s="13">
        <v>2417.6225000000004</v>
      </c>
      <c r="P47" s="13">
        <v>2687.5</v>
      </c>
    </row>
    <row r="48" spans="1:16">
      <c r="A48" t="s">
        <v>581</v>
      </c>
      <c r="B48" t="s">
        <v>582</v>
      </c>
      <c r="C48">
        <v>652.63999999999987</v>
      </c>
      <c r="D48">
        <v>78.709999999999994</v>
      </c>
      <c r="E48" s="5">
        <v>41057</v>
      </c>
      <c r="F48" s="5">
        <v>41166</v>
      </c>
      <c r="G48" s="8">
        <v>0</v>
      </c>
      <c r="H48" s="8">
        <v>600000</v>
      </c>
      <c r="I48" s="10">
        <v>45086</v>
      </c>
      <c r="J48" s="11">
        <v>41166</v>
      </c>
      <c r="K48" s="11">
        <v>41166</v>
      </c>
      <c r="L48" t="s">
        <v>18</v>
      </c>
      <c r="M48" s="3">
        <v>0</v>
      </c>
      <c r="N48" s="12">
        <v>41116</v>
      </c>
      <c r="O48" s="13">
        <v>35706</v>
      </c>
      <c r="P48" s="13">
        <v>70500</v>
      </c>
    </row>
    <row r="49" spans="1:16">
      <c r="A49" t="s">
        <v>738</v>
      </c>
      <c r="B49" t="s">
        <v>739</v>
      </c>
      <c r="C49">
        <v>6.93</v>
      </c>
      <c r="D49">
        <v>13.379999999999999</v>
      </c>
      <c r="E49" s="5">
        <v>41166</v>
      </c>
      <c r="F49" s="5">
        <v>41166</v>
      </c>
      <c r="G49" s="8">
        <v>1092</v>
      </c>
      <c r="H49" s="8">
        <v>1000</v>
      </c>
      <c r="I49" s="10">
        <v>841</v>
      </c>
      <c r="J49" s="11">
        <v>41166</v>
      </c>
      <c r="K49" s="3" t="s">
        <v>32</v>
      </c>
      <c r="L49" t="s">
        <v>22</v>
      </c>
      <c r="M49" s="3">
        <v>0</v>
      </c>
      <c r="N49" s="12">
        <v>41106</v>
      </c>
      <c r="O49" s="13">
        <v>734.85</v>
      </c>
      <c r="P49" s="13">
        <v>910</v>
      </c>
    </row>
    <row r="50" spans="1:16">
      <c r="A50" t="s">
        <v>1017</v>
      </c>
      <c r="B50" t="s">
        <v>1018</v>
      </c>
      <c r="C50">
        <v>0</v>
      </c>
      <c r="D50">
        <v>0</v>
      </c>
      <c r="E50" s="5">
        <v>41166</v>
      </c>
      <c r="F50" s="5">
        <v>41166</v>
      </c>
      <c r="G50" s="8">
        <v>0</v>
      </c>
      <c r="H50" s="8">
        <v>75</v>
      </c>
      <c r="I50" s="10">
        <v>4</v>
      </c>
      <c r="J50" s="11">
        <v>41166</v>
      </c>
      <c r="K50" s="11">
        <v>41169</v>
      </c>
      <c r="L50" t="s">
        <v>22</v>
      </c>
      <c r="M50" s="3">
        <v>0</v>
      </c>
      <c r="N50" s="12">
        <v>41138</v>
      </c>
      <c r="O50" s="13">
        <v>1154.5897499999999</v>
      </c>
      <c r="P50" s="13">
        <v>1230</v>
      </c>
    </row>
    <row r="51" spans="1:16">
      <c r="A51" t="s">
        <v>57</v>
      </c>
      <c r="B51" t="s">
        <v>58</v>
      </c>
      <c r="C51">
        <v>57.38</v>
      </c>
      <c r="D51">
        <v>0</v>
      </c>
      <c r="E51" s="5">
        <v>41157</v>
      </c>
      <c r="F51" s="5">
        <v>41166</v>
      </c>
      <c r="G51" s="8">
        <v>0</v>
      </c>
      <c r="H51" s="8">
        <v>997</v>
      </c>
      <c r="I51" s="10">
        <v>0</v>
      </c>
      <c r="J51" s="11">
        <v>41166</v>
      </c>
      <c r="K51" s="11">
        <v>41166</v>
      </c>
      <c r="L51" t="s">
        <v>18</v>
      </c>
      <c r="M51" s="3">
        <v>1</v>
      </c>
      <c r="N51" s="12">
        <v>41120</v>
      </c>
      <c r="O51" s="13">
        <v>0</v>
      </c>
      <c r="P51" s="13">
        <v>75991988.049999997</v>
      </c>
    </row>
    <row r="52" spans="1:16">
      <c r="A52" t="s">
        <v>583</v>
      </c>
      <c r="B52" t="s">
        <v>584</v>
      </c>
      <c r="C52">
        <v>1152.8399999999999</v>
      </c>
      <c r="D52">
        <v>0</v>
      </c>
      <c r="E52" s="5">
        <v>41107</v>
      </c>
      <c r="F52" s="5">
        <v>41166</v>
      </c>
      <c r="G52" s="8">
        <v>0</v>
      </c>
      <c r="H52" s="8">
        <v>600000</v>
      </c>
      <c r="I52" s="10">
        <v>24300</v>
      </c>
      <c r="J52" s="11">
        <v>41166</v>
      </c>
      <c r="K52" s="11">
        <v>41166</v>
      </c>
      <c r="L52" t="s">
        <v>18</v>
      </c>
      <c r="M52" s="3">
        <v>1</v>
      </c>
      <c r="N52" s="12">
        <v>41116</v>
      </c>
      <c r="O52" s="13">
        <v>123504</v>
      </c>
      <c r="P52" s="13">
        <v>243720</v>
      </c>
    </row>
    <row r="53" spans="1:16">
      <c r="A53" t="s">
        <v>1015</v>
      </c>
      <c r="B53" t="s">
        <v>1016</v>
      </c>
      <c r="C53">
        <v>104.80000000000001</v>
      </c>
      <c r="D53">
        <v>95.800000000000011</v>
      </c>
      <c r="E53" s="5">
        <v>41158</v>
      </c>
      <c r="F53" s="5">
        <v>41166</v>
      </c>
      <c r="G53" s="8">
        <v>42</v>
      </c>
      <c r="H53" s="8">
        <v>285</v>
      </c>
      <c r="I53" s="10">
        <v>2</v>
      </c>
      <c r="J53" s="11">
        <v>41166</v>
      </c>
      <c r="K53" s="11">
        <v>41166</v>
      </c>
      <c r="L53" t="s">
        <v>22</v>
      </c>
      <c r="M53" s="3">
        <v>1</v>
      </c>
      <c r="N53" s="12">
        <v>41115</v>
      </c>
      <c r="O53" s="13">
        <v>12396.211800000001</v>
      </c>
      <c r="P53" s="13">
        <v>17755.5</v>
      </c>
    </row>
    <row r="54" spans="1:16">
      <c r="A54" t="s">
        <v>540</v>
      </c>
      <c r="B54" t="s">
        <v>541</v>
      </c>
      <c r="C54">
        <v>3.6500000000000004</v>
      </c>
      <c r="D54">
        <v>0.13999999999999999</v>
      </c>
      <c r="E54" s="5">
        <v>41166</v>
      </c>
      <c r="F54" s="5">
        <v>41166</v>
      </c>
      <c r="G54" s="8">
        <v>0</v>
      </c>
      <c r="H54" s="8">
        <v>50</v>
      </c>
      <c r="I54" s="10">
        <v>0</v>
      </c>
      <c r="J54" s="11">
        <v>41169</v>
      </c>
      <c r="K54" s="11">
        <v>41169</v>
      </c>
      <c r="L54" t="s">
        <v>18</v>
      </c>
      <c r="M54" s="3">
        <v>0</v>
      </c>
      <c r="N54" s="12">
        <v>41117</v>
      </c>
      <c r="O54" s="13">
        <v>474.24099999999999</v>
      </c>
      <c r="P54" s="13">
        <v>434.99999999999994</v>
      </c>
    </row>
    <row r="55" spans="1:16">
      <c r="A55" t="s">
        <v>768</v>
      </c>
      <c r="B55" t="s">
        <v>769</v>
      </c>
      <c r="C55">
        <v>9.08</v>
      </c>
      <c r="D55">
        <v>9.09</v>
      </c>
      <c r="E55" s="5">
        <v>41162</v>
      </c>
      <c r="F55" s="5">
        <v>41163</v>
      </c>
      <c r="G55" s="8">
        <v>0</v>
      </c>
      <c r="H55" s="8">
        <v>100</v>
      </c>
      <c r="I55" s="10">
        <v>0</v>
      </c>
      <c r="J55" s="11">
        <v>41171</v>
      </c>
      <c r="K55" s="11">
        <v>41171</v>
      </c>
      <c r="L55" t="s">
        <v>18</v>
      </c>
      <c r="M55" s="3">
        <v>0</v>
      </c>
      <c r="N55" s="12">
        <v>41150</v>
      </c>
      <c r="O55" s="13">
        <v>486.36900000000003</v>
      </c>
      <c r="P55" s="13">
        <v>390</v>
      </c>
    </row>
    <row r="56" spans="1:16">
      <c r="A56" t="s">
        <v>64</v>
      </c>
      <c r="B56" t="s">
        <v>65</v>
      </c>
      <c r="C56">
        <v>0</v>
      </c>
      <c r="D56">
        <v>0</v>
      </c>
      <c r="E56" s="5">
        <v>41166</v>
      </c>
      <c r="F56" s="5">
        <v>41166</v>
      </c>
      <c r="G56" s="8">
        <v>0</v>
      </c>
      <c r="H56" s="8">
        <v>40</v>
      </c>
      <c r="I56" s="10">
        <v>0</v>
      </c>
      <c r="J56" s="11">
        <v>41173</v>
      </c>
      <c r="K56" s="11">
        <v>41173</v>
      </c>
      <c r="L56" t="s">
        <v>22</v>
      </c>
      <c r="M56" s="3">
        <v>2</v>
      </c>
      <c r="N56" s="12">
        <v>41141</v>
      </c>
      <c r="O56" s="13">
        <v>2297.8663999999999</v>
      </c>
      <c r="P56" s="13">
        <v>2560</v>
      </c>
    </row>
    <row r="57" spans="1:16">
      <c r="A57" t="s">
        <v>605</v>
      </c>
      <c r="B57" t="s">
        <v>606</v>
      </c>
      <c r="C57">
        <v>31.270000000000003</v>
      </c>
      <c r="D57">
        <v>0</v>
      </c>
      <c r="E57" s="5">
        <v>41159</v>
      </c>
      <c r="F57" s="5">
        <v>41164</v>
      </c>
      <c r="G57" s="8">
        <v>0</v>
      </c>
      <c r="H57" s="8">
        <v>50</v>
      </c>
      <c r="I57" s="10">
        <v>0</v>
      </c>
      <c r="J57" s="11">
        <v>41184</v>
      </c>
      <c r="K57" s="11">
        <v>41184</v>
      </c>
      <c r="L57" t="s">
        <v>18</v>
      </c>
      <c r="M57" s="3">
        <v>0</v>
      </c>
      <c r="O57" s="13">
        <v>0</v>
      </c>
      <c r="P57" s="13">
        <v>4212.5</v>
      </c>
    </row>
    <row r="58" spans="1:16">
      <c r="A58" t="s">
        <v>705</v>
      </c>
      <c r="B58" t="s">
        <v>706</v>
      </c>
      <c r="C58">
        <v>8.1999999999999993</v>
      </c>
      <c r="D58">
        <v>4.43</v>
      </c>
      <c r="E58" s="5">
        <v>41165</v>
      </c>
      <c r="F58" s="5">
        <v>41166</v>
      </c>
      <c r="G58" s="8">
        <v>0</v>
      </c>
      <c r="H58" s="8">
        <v>250</v>
      </c>
      <c r="I58" s="10">
        <v>-243</v>
      </c>
      <c r="J58" s="11">
        <v>41194</v>
      </c>
      <c r="K58" s="11">
        <v>41194</v>
      </c>
      <c r="L58" t="s">
        <v>22</v>
      </c>
      <c r="M58" s="3">
        <v>0</v>
      </c>
      <c r="N58" s="12">
        <v>41123</v>
      </c>
      <c r="O58" s="13">
        <v>467.74</v>
      </c>
      <c r="P58" s="13">
        <v>812.5</v>
      </c>
    </row>
    <row r="59" spans="1:16">
      <c r="A59" t="s">
        <v>894</v>
      </c>
      <c r="B59" t="s">
        <v>895</v>
      </c>
      <c r="C59">
        <v>8.1199999999999992</v>
      </c>
      <c r="D59">
        <v>0.15</v>
      </c>
      <c r="E59" s="5">
        <v>41163</v>
      </c>
      <c r="F59" s="5">
        <v>41164</v>
      </c>
      <c r="G59" s="8">
        <v>0</v>
      </c>
      <c r="H59" s="8">
        <v>5</v>
      </c>
      <c r="I59" s="10">
        <v>0</v>
      </c>
      <c r="J59" s="11">
        <v>41194</v>
      </c>
      <c r="K59" s="11">
        <v>41194</v>
      </c>
      <c r="L59" t="s">
        <v>18</v>
      </c>
      <c r="M59" s="3">
        <v>7</v>
      </c>
      <c r="O59" s="13">
        <v>907.40749999999991</v>
      </c>
      <c r="P59" s="13">
        <v>1802.7</v>
      </c>
    </row>
    <row r="60" spans="1:16">
      <c r="A60" t="s">
        <v>77</v>
      </c>
      <c r="B60" t="s">
        <v>78</v>
      </c>
      <c r="C60">
        <v>78.25</v>
      </c>
      <c r="D60">
        <v>41.150000000000006</v>
      </c>
      <c r="E60" s="5">
        <v>41148</v>
      </c>
      <c r="F60" s="5">
        <v>41162</v>
      </c>
      <c r="G60" s="8">
        <v>0</v>
      </c>
      <c r="H60" s="8">
        <v>1200</v>
      </c>
      <c r="I60" s="10">
        <v>0</v>
      </c>
      <c r="J60" s="3" t="s">
        <v>32</v>
      </c>
      <c r="K60" s="3" t="s">
        <v>32</v>
      </c>
      <c r="L60" t="s">
        <v>22</v>
      </c>
      <c r="M60" s="3">
        <v>0</v>
      </c>
      <c r="N60" s="12">
        <v>41134</v>
      </c>
      <c r="O60" s="13">
        <v>10116.696000000002</v>
      </c>
      <c r="P60" s="13">
        <v>0</v>
      </c>
    </row>
    <row r="61" spans="1:16">
      <c r="A61" t="s">
        <v>993</v>
      </c>
      <c r="B61" t="s">
        <v>994</v>
      </c>
      <c r="C61">
        <v>14.04</v>
      </c>
      <c r="D61">
        <v>0</v>
      </c>
      <c r="E61" s="5">
        <v>41159</v>
      </c>
      <c r="F61" s="5">
        <v>41162</v>
      </c>
      <c r="G61" s="8">
        <v>0</v>
      </c>
      <c r="H61" s="8">
        <v>788</v>
      </c>
      <c r="I61" s="10">
        <v>18</v>
      </c>
      <c r="J61" s="3" t="s">
        <v>32</v>
      </c>
      <c r="K61" s="3" t="s">
        <v>32</v>
      </c>
      <c r="L61" t="s">
        <v>22</v>
      </c>
      <c r="M61" s="3">
        <v>0</v>
      </c>
      <c r="N61" s="12">
        <v>41134</v>
      </c>
      <c r="O61" s="13">
        <v>1705.5550800000001</v>
      </c>
      <c r="P61" s="13">
        <v>0</v>
      </c>
    </row>
    <row r="62" spans="1:16">
      <c r="A62" t="s">
        <v>995</v>
      </c>
      <c r="B62" t="s">
        <v>996</v>
      </c>
      <c r="C62">
        <v>61.36</v>
      </c>
      <c r="D62">
        <v>5.52</v>
      </c>
      <c r="E62" s="5">
        <v>41150</v>
      </c>
      <c r="F62" s="5">
        <v>41162</v>
      </c>
      <c r="G62" s="8">
        <v>0</v>
      </c>
      <c r="H62" s="8">
        <v>3150</v>
      </c>
      <c r="I62" s="10">
        <v>140</v>
      </c>
      <c r="J62" s="3" t="s">
        <v>32</v>
      </c>
      <c r="K62" s="3" t="s">
        <v>32</v>
      </c>
      <c r="L62" t="s">
        <v>22</v>
      </c>
      <c r="M62" s="3">
        <v>0</v>
      </c>
      <c r="N62" s="12">
        <v>41134</v>
      </c>
      <c r="O62" s="13">
        <v>9073.8585000000003</v>
      </c>
      <c r="P62" s="13">
        <v>0</v>
      </c>
    </row>
    <row r="63" spans="1:16">
      <c r="A63" t="s">
        <v>542</v>
      </c>
      <c r="B63" t="s">
        <v>543</v>
      </c>
      <c r="C63">
        <v>0.63</v>
      </c>
      <c r="D63">
        <v>0.22</v>
      </c>
      <c r="E63" s="5">
        <v>41164</v>
      </c>
      <c r="F63" s="5">
        <v>41164</v>
      </c>
      <c r="G63" s="8">
        <v>25</v>
      </c>
      <c r="H63" s="8">
        <v>25</v>
      </c>
      <c r="I63" s="10">
        <v>-25</v>
      </c>
      <c r="J63" s="3" t="s">
        <v>32</v>
      </c>
      <c r="K63" s="3" t="s">
        <v>32</v>
      </c>
      <c r="L63" t="s">
        <v>22</v>
      </c>
      <c r="M63" s="3">
        <v>0</v>
      </c>
      <c r="N63" s="12">
        <v>41136</v>
      </c>
      <c r="O63" s="13">
        <v>407.48999999999995</v>
      </c>
      <c r="P63" s="13">
        <v>0</v>
      </c>
    </row>
    <row r="64" spans="1:16">
      <c r="A64" t="s">
        <v>274</v>
      </c>
      <c r="B64" t="s">
        <v>275</v>
      </c>
      <c r="C64">
        <v>0.17</v>
      </c>
      <c r="D64">
        <v>0</v>
      </c>
      <c r="E64" s="5">
        <v>41166</v>
      </c>
      <c r="F64" s="5">
        <v>41166</v>
      </c>
      <c r="G64" s="8">
        <v>0</v>
      </c>
      <c r="H64" s="8">
        <v>15</v>
      </c>
      <c r="I64" s="10">
        <v>-15</v>
      </c>
      <c r="J64" s="3" t="s">
        <v>32</v>
      </c>
      <c r="K64" s="3" t="s">
        <v>32</v>
      </c>
      <c r="L64" t="s">
        <v>22</v>
      </c>
      <c r="M64" s="3">
        <v>0</v>
      </c>
      <c r="N64" s="12">
        <v>41093</v>
      </c>
      <c r="O64" s="13">
        <v>0</v>
      </c>
      <c r="P64" s="13">
        <v>0</v>
      </c>
    </row>
    <row r="65" spans="1:16">
      <c r="A65" t="s">
        <v>276</v>
      </c>
      <c r="B65" t="s">
        <v>277</v>
      </c>
      <c r="C65">
        <v>1.97</v>
      </c>
      <c r="D65">
        <v>1.1399999999999999</v>
      </c>
      <c r="E65" s="5">
        <v>41166</v>
      </c>
      <c r="F65" s="5">
        <v>41166</v>
      </c>
      <c r="G65" s="8">
        <v>12</v>
      </c>
      <c r="H65" s="8">
        <v>125</v>
      </c>
      <c r="I65" s="10">
        <v>-112</v>
      </c>
      <c r="J65" s="3" t="s">
        <v>32</v>
      </c>
      <c r="K65" s="3" t="s">
        <v>32</v>
      </c>
      <c r="L65" t="s">
        <v>22</v>
      </c>
      <c r="M65" s="3">
        <v>0</v>
      </c>
      <c r="N65" s="12">
        <v>41093</v>
      </c>
      <c r="O65" s="13">
        <v>48.653749999999995</v>
      </c>
      <c r="P65" s="13">
        <v>0</v>
      </c>
    </row>
    <row r="66" spans="1:16">
      <c r="A66" t="s">
        <v>280</v>
      </c>
      <c r="B66" t="s">
        <v>281</v>
      </c>
      <c r="C66">
        <v>2.78</v>
      </c>
      <c r="D66">
        <v>0</v>
      </c>
      <c r="E66" s="5">
        <v>41166</v>
      </c>
      <c r="F66" s="5">
        <v>41166</v>
      </c>
      <c r="G66" s="8">
        <v>0</v>
      </c>
      <c r="H66" s="8">
        <v>250</v>
      </c>
      <c r="I66" s="10">
        <v>-250</v>
      </c>
      <c r="J66" s="3" t="s">
        <v>32</v>
      </c>
      <c r="K66" s="3" t="s">
        <v>32</v>
      </c>
      <c r="L66" t="s">
        <v>22</v>
      </c>
      <c r="M66" s="3">
        <v>0</v>
      </c>
      <c r="N66" s="12">
        <v>41093</v>
      </c>
      <c r="O66" s="13">
        <v>0</v>
      </c>
      <c r="P66" s="13">
        <v>0</v>
      </c>
    </row>
    <row r="67" spans="1:16">
      <c r="A67" t="s">
        <v>282</v>
      </c>
      <c r="B67" t="s">
        <v>283</v>
      </c>
      <c r="C67">
        <v>5.8000000000000007</v>
      </c>
      <c r="D67">
        <v>4.16</v>
      </c>
      <c r="E67" s="5">
        <v>41166</v>
      </c>
      <c r="F67" s="5">
        <v>41166</v>
      </c>
      <c r="G67" s="8">
        <v>44</v>
      </c>
      <c r="H67" s="8">
        <v>131</v>
      </c>
      <c r="I67" s="10">
        <v>-87</v>
      </c>
      <c r="J67" s="3" t="s">
        <v>32</v>
      </c>
      <c r="K67" s="3" t="s">
        <v>32</v>
      </c>
      <c r="L67" t="s">
        <v>22</v>
      </c>
      <c r="M67" s="3">
        <v>0</v>
      </c>
      <c r="N67" s="12">
        <v>41093</v>
      </c>
      <c r="O67" s="13">
        <v>429.32105999999999</v>
      </c>
      <c r="P67" s="13">
        <v>0</v>
      </c>
    </row>
    <row r="68" spans="1:16">
      <c r="A68" t="s">
        <v>313</v>
      </c>
      <c r="B68" t="s">
        <v>314</v>
      </c>
      <c r="C68">
        <v>127.55999999999999</v>
      </c>
      <c r="D68">
        <v>152.13000000000002</v>
      </c>
      <c r="E68" s="5">
        <v>41152</v>
      </c>
      <c r="F68" s="5">
        <v>41166</v>
      </c>
      <c r="G68" s="8">
        <v>0</v>
      </c>
      <c r="H68" s="8">
        <v>4000</v>
      </c>
      <c r="I68" s="10">
        <v>0</v>
      </c>
      <c r="J68" s="3" t="s">
        <v>32</v>
      </c>
      <c r="K68" s="3" t="s">
        <v>32</v>
      </c>
      <c r="L68" t="s">
        <v>22</v>
      </c>
      <c r="M68" s="3">
        <v>0</v>
      </c>
      <c r="N68" s="12">
        <v>41109</v>
      </c>
      <c r="O68" s="13">
        <v>7984.6</v>
      </c>
      <c r="P68" s="13">
        <v>0</v>
      </c>
    </row>
    <row r="69" spans="1:16">
      <c r="A69" t="s">
        <v>665</v>
      </c>
      <c r="B69" t="s">
        <v>666</v>
      </c>
      <c r="C69">
        <v>1.83</v>
      </c>
      <c r="D69">
        <v>0</v>
      </c>
      <c r="E69" s="5">
        <v>41166</v>
      </c>
      <c r="F69" s="5">
        <v>41166</v>
      </c>
      <c r="G69" s="8">
        <v>0</v>
      </c>
      <c r="H69" s="8">
        <v>500</v>
      </c>
      <c r="I69" s="10">
        <v>40</v>
      </c>
      <c r="J69" s="3" t="s">
        <v>32</v>
      </c>
      <c r="K69" s="3" t="s">
        <v>32</v>
      </c>
      <c r="L69" t="s">
        <v>22</v>
      </c>
      <c r="M69" s="3">
        <v>0</v>
      </c>
      <c r="N69" s="12">
        <v>41086</v>
      </c>
      <c r="O69" s="13">
        <v>195.595</v>
      </c>
      <c r="P69" s="13">
        <v>0</v>
      </c>
    </row>
    <row r="70" spans="1:16">
      <c r="A70" t="s">
        <v>699</v>
      </c>
      <c r="B70" t="s">
        <v>700</v>
      </c>
      <c r="C70">
        <v>3.2</v>
      </c>
      <c r="D70">
        <v>1.61</v>
      </c>
      <c r="E70" s="5">
        <v>41166</v>
      </c>
      <c r="F70" s="5">
        <v>41166</v>
      </c>
      <c r="G70" s="8">
        <v>3</v>
      </c>
      <c r="H70" s="8">
        <v>120</v>
      </c>
      <c r="I70" s="10">
        <v>-120</v>
      </c>
      <c r="J70" s="3" t="s">
        <v>32</v>
      </c>
      <c r="K70" s="3" t="s">
        <v>32</v>
      </c>
      <c r="L70" t="s">
        <v>22</v>
      </c>
      <c r="M70" s="3">
        <v>0</v>
      </c>
      <c r="N70" s="12">
        <v>41123</v>
      </c>
      <c r="O70" s="13">
        <v>0</v>
      </c>
      <c r="P70" s="13">
        <v>0</v>
      </c>
    </row>
    <row r="71" spans="1:16">
      <c r="A71" t="s">
        <v>701</v>
      </c>
      <c r="B71" t="s">
        <v>702</v>
      </c>
      <c r="C71">
        <v>8.8000000000000007</v>
      </c>
      <c r="D71">
        <v>10.3</v>
      </c>
      <c r="E71" s="5">
        <v>41166</v>
      </c>
      <c r="F71" s="5">
        <v>41166</v>
      </c>
      <c r="G71" s="8">
        <v>10475</v>
      </c>
      <c r="H71" s="8">
        <v>10000</v>
      </c>
      <c r="I71" s="10">
        <v>2405</v>
      </c>
      <c r="J71" s="3" t="s">
        <v>32</v>
      </c>
      <c r="K71" s="3" t="s">
        <v>32</v>
      </c>
      <c r="L71" t="s">
        <v>22</v>
      </c>
      <c r="M71" s="3">
        <v>0</v>
      </c>
      <c r="N71" s="12">
        <v>41108</v>
      </c>
      <c r="O71" s="13">
        <v>2501.8000000000002</v>
      </c>
      <c r="P71" s="13">
        <v>0</v>
      </c>
    </row>
    <row r="72" spans="1:16">
      <c r="A72" t="s">
        <v>703</v>
      </c>
      <c r="B72" t="s">
        <v>704</v>
      </c>
      <c r="C72">
        <v>10.879999999999999</v>
      </c>
      <c r="D72">
        <v>5.85</v>
      </c>
      <c r="E72" s="5">
        <v>41165</v>
      </c>
      <c r="F72" s="5">
        <v>41166</v>
      </c>
      <c r="G72" s="8">
        <v>0</v>
      </c>
      <c r="H72" s="8">
        <v>600</v>
      </c>
      <c r="I72" s="10">
        <v>-585</v>
      </c>
      <c r="J72" s="3" t="s">
        <v>32</v>
      </c>
      <c r="K72" s="3" t="s">
        <v>32</v>
      </c>
      <c r="L72" t="s">
        <v>22</v>
      </c>
      <c r="M72" s="3">
        <v>0</v>
      </c>
      <c r="N72" s="12">
        <v>41123</v>
      </c>
      <c r="O72" s="13">
        <v>538.5</v>
      </c>
      <c r="P72" s="13">
        <v>0</v>
      </c>
    </row>
    <row r="73" spans="1:16">
      <c r="A73" t="s">
        <v>712</v>
      </c>
      <c r="B73" t="s">
        <v>713</v>
      </c>
      <c r="C73">
        <v>14.439999999999998</v>
      </c>
      <c r="D73">
        <v>15.62</v>
      </c>
      <c r="E73" s="5">
        <v>41166</v>
      </c>
      <c r="F73" s="5">
        <v>41166</v>
      </c>
      <c r="G73" s="8">
        <v>50</v>
      </c>
      <c r="H73" s="8">
        <v>100</v>
      </c>
      <c r="I73" s="10">
        <v>-22</v>
      </c>
      <c r="J73" s="3" t="s">
        <v>32</v>
      </c>
      <c r="K73" s="3" t="s">
        <v>32</v>
      </c>
      <c r="L73" t="s">
        <v>22</v>
      </c>
      <c r="M73" s="3">
        <v>0</v>
      </c>
      <c r="N73" s="12">
        <v>41052</v>
      </c>
      <c r="O73" s="13">
        <v>803.13599999999997</v>
      </c>
      <c r="P73" s="13">
        <v>0</v>
      </c>
    </row>
    <row r="74" spans="1:16">
      <c r="A74" t="s">
        <v>714</v>
      </c>
      <c r="B74" t="s">
        <v>715</v>
      </c>
      <c r="C74">
        <v>4.2300000000000004</v>
      </c>
      <c r="D74">
        <v>3.22</v>
      </c>
      <c r="E74" s="5">
        <v>41166</v>
      </c>
      <c r="F74" s="5">
        <v>41166</v>
      </c>
      <c r="G74" s="8">
        <v>0</v>
      </c>
      <c r="H74" s="8">
        <v>1000</v>
      </c>
      <c r="I74" s="10">
        <v>-1000</v>
      </c>
      <c r="J74" s="3" t="s">
        <v>32</v>
      </c>
      <c r="K74" s="3" t="s">
        <v>32</v>
      </c>
      <c r="L74" t="s">
        <v>22</v>
      </c>
      <c r="M74" s="3">
        <v>0</v>
      </c>
      <c r="N74" s="12">
        <v>41120</v>
      </c>
      <c r="O74" s="13">
        <v>362.76</v>
      </c>
      <c r="P74" s="13">
        <v>0</v>
      </c>
    </row>
    <row r="75" spans="1:16">
      <c r="A75" t="s">
        <v>720</v>
      </c>
      <c r="B75" t="s">
        <v>721</v>
      </c>
      <c r="C75">
        <v>0.86</v>
      </c>
      <c r="D75">
        <v>0</v>
      </c>
      <c r="E75" s="5">
        <v>41166</v>
      </c>
      <c r="F75" s="5">
        <v>41166</v>
      </c>
      <c r="G75" s="8">
        <v>0</v>
      </c>
      <c r="H75" s="8">
        <v>125</v>
      </c>
      <c r="I75" s="10">
        <v>-125</v>
      </c>
      <c r="J75" s="3" t="s">
        <v>32</v>
      </c>
      <c r="K75" s="3" t="s">
        <v>32</v>
      </c>
      <c r="L75" t="s">
        <v>22</v>
      </c>
      <c r="M75" s="3">
        <v>0</v>
      </c>
      <c r="N75" s="12">
        <v>41141</v>
      </c>
      <c r="O75" s="13">
        <v>49.687499999999993</v>
      </c>
      <c r="P75" s="13">
        <v>0</v>
      </c>
    </row>
    <row r="76" spans="1:16">
      <c r="A76" t="s">
        <v>770</v>
      </c>
      <c r="B76" t="s">
        <v>771</v>
      </c>
      <c r="C76">
        <v>15.709999999999999</v>
      </c>
      <c r="D76">
        <v>2.9800000000000004</v>
      </c>
      <c r="E76" s="5">
        <v>41165</v>
      </c>
      <c r="F76" s="5">
        <v>41166</v>
      </c>
      <c r="G76" s="8">
        <v>0</v>
      </c>
      <c r="H76" s="8">
        <v>500</v>
      </c>
      <c r="I76" s="10">
        <v>-95</v>
      </c>
      <c r="J76" s="3" t="s">
        <v>32</v>
      </c>
      <c r="K76" s="3" t="s">
        <v>32</v>
      </c>
      <c r="L76" t="s">
        <v>22</v>
      </c>
      <c r="M76" s="3">
        <v>0</v>
      </c>
      <c r="N76" s="12">
        <v>41121</v>
      </c>
      <c r="O76" s="13">
        <v>817.94999999999993</v>
      </c>
      <c r="P76" s="13">
        <v>0</v>
      </c>
    </row>
    <row r="77" spans="1:16">
      <c r="A77" t="s">
        <v>772</v>
      </c>
      <c r="B77" t="s">
        <v>773</v>
      </c>
      <c r="C77">
        <v>0.83000000000000007</v>
      </c>
      <c r="D77">
        <v>0</v>
      </c>
      <c r="E77" s="5">
        <v>41166</v>
      </c>
      <c r="F77" s="5">
        <v>41166</v>
      </c>
      <c r="G77" s="8">
        <v>0</v>
      </c>
      <c r="H77" s="8">
        <v>20</v>
      </c>
      <c r="I77" s="10">
        <v>9</v>
      </c>
      <c r="J77" s="3" t="s">
        <v>32</v>
      </c>
      <c r="K77" s="3" t="s">
        <v>32</v>
      </c>
      <c r="L77" t="s">
        <v>22</v>
      </c>
      <c r="M77" s="3">
        <v>0</v>
      </c>
      <c r="N77" s="12">
        <v>41149</v>
      </c>
      <c r="O77" s="13">
        <v>393.79999999999995</v>
      </c>
      <c r="P77" s="13">
        <v>0</v>
      </c>
    </row>
    <row r="78" spans="1:16">
      <c r="A78" t="s">
        <v>784</v>
      </c>
      <c r="B78" t="s">
        <v>785</v>
      </c>
      <c r="C78">
        <v>2.1999999999999997</v>
      </c>
      <c r="D78">
        <v>2.1100000000000003</v>
      </c>
      <c r="E78" s="5">
        <v>41166</v>
      </c>
      <c r="F78" s="5">
        <v>41166</v>
      </c>
      <c r="G78" s="8">
        <v>10</v>
      </c>
      <c r="H78" s="8">
        <v>35</v>
      </c>
      <c r="I78" s="10">
        <v>-35</v>
      </c>
      <c r="J78" s="3" t="s">
        <v>32</v>
      </c>
      <c r="K78" s="3" t="s">
        <v>32</v>
      </c>
      <c r="L78" t="s">
        <v>22</v>
      </c>
      <c r="M78" s="3">
        <v>0</v>
      </c>
      <c r="N78" s="12">
        <v>41066</v>
      </c>
      <c r="O78" s="13">
        <v>66.409700000000001</v>
      </c>
      <c r="P78" s="13">
        <v>0</v>
      </c>
    </row>
    <row r="79" spans="1:16">
      <c r="A79" t="s">
        <v>790</v>
      </c>
      <c r="B79" t="s">
        <v>791</v>
      </c>
      <c r="C79">
        <v>0.96000000000000008</v>
      </c>
      <c r="D79">
        <v>0.68</v>
      </c>
      <c r="E79" s="5">
        <v>41166</v>
      </c>
      <c r="F79" s="5">
        <v>41166</v>
      </c>
      <c r="G79" s="8">
        <v>0</v>
      </c>
      <c r="H79" s="8">
        <v>24</v>
      </c>
      <c r="I79" s="10">
        <v>-24</v>
      </c>
      <c r="J79" s="3" t="s">
        <v>32</v>
      </c>
      <c r="K79" s="3" t="s">
        <v>32</v>
      </c>
      <c r="L79" t="s">
        <v>22</v>
      </c>
      <c r="M79" s="3">
        <v>0</v>
      </c>
      <c r="N79" s="12">
        <v>41142</v>
      </c>
      <c r="O79" s="13">
        <v>384.85991999999999</v>
      </c>
      <c r="P79" s="13">
        <v>0</v>
      </c>
    </row>
    <row r="80" spans="1:16">
      <c r="A80" t="s">
        <v>898</v>
      </c>
      <c r="B80" t="s">
        <v>899</v>
      </c>
      <c r="C80">
        <v>2.6100000000000003</v>
      </c>
      <c r="D80">
        <v>0.15</v>
      </c>
      <c r="E80" s="5">
        <v>41166</v>
      </c>
      <c r="F80" s="5">
        <v>41166</v>
      </c>
      <c r="G80" s="8">
        <v>0</v>
      </c>
      <c r="H80" s="8">
        <v>300</v>
      </c>
      <c r="I80" s="10">
        <v>1</v>
      </c>
      <c r="J80" s="3" t="s">
        <v>32</v>
      </c>
      <c r="K80" s="3" t="s">
        <v>32</v>
      </c>
      <c r="L80" t="s">
        <v>22</v>
      </c>
      <c r="M80" s="3">
        <v>0</v>
      </c>
      <c r="N80" s="12">
        <v>41047</v>
      </c>
      <c r="O80" s="13">
        <v>195.52199999999999</v>
      </c>
      <c r="P80" s="13">
        <v>0</v>
      </c>
    </row>
    <row r="81" spans="1:16">
      <c r="A81" t="s">
        <v>900</v>
      </c>
      <c r="B81" t="s">
        <v>901</v>
      </c>
      <c r="C81">
        <v>6.23</v>
      </c>
      <c r="D81">
        <v>7.21</v>
      </c>
      <c r="E81" s="5">
        <v>41166</v>
      </c>
      <c r="F81" s="5">
        <v>41166</v>
      </c>
      <c r="G81" s="8">
        <v>276</v>
      </c>
      <c r="H81" s="8">
        <v>282</v>
      </c>
      <c r="I81" s="10">
        <v>-212</v>
      </c>
      <c r="J81" s="3" t="s">
        <v>32</v>
      </c>
      <c r="K81" s="3" t="s">
        <v>32</v>
      </c>
      <c r="L81" t="s">
        <v>22</v>
      </c>
      <c r="M81" s="3">
        <v>0</v>
      </c>
      <c r="N81" s="12">
        <v>41150</v>
      </c>
      <c r="O81" s="13">
        <v>324.79349999999999</v>
      </c>
      <c r="P81" s="13">
        <v>0</v>
      </c>
    </row>
    <row r="82" spans="1:16">
      <c r="A82" t="s">
        <v>107</v>
      </c>
      <c r="B82" t="s">
        <v>106</v>
      </c>
      <c r="C82">
        <v>82.14</v>
      </c>
      <c r="D82">
        <v>0</v>
      </c>
      <c r="E82" s="5">
        <v>41151</v>
      </c>
      <c r="F82" s="5">
        <v>41164</v>
      </c>
      <c r="G82" s="8">
        <v>0</v>
      </c>
      <c r="H82" s="8">
        <v>1400</v>
      </c>
      <c r="I82" s="10">
        <v>5916.01</v>
      </c>
      <c r="J82" s="3" t="s">
        <v>32</v>
      </c>
      <c r="K82" s="3" t="s">
        <v>32</v>
      </c>
      <c r="L82" t="s">
        <v>22</v>
      </c>
      <c r="M82" s="3">
        <v>1</v>
      </c>
      <c r="N82" s="12">
        <v>41136</v>
      </c>
      <c r="O82" s="13">
        <v>5611.3400000000011</v>
      </c>
      <c r="P82" s="13">
        <v>0</v>
      </c>
    </row>
    <row r="83" spans="1:16">
      <c r="A83" t="s">
        <v>290</v>
      </c>
      <c r="B83" t="s">
        <v>291</v>
      </c>
      <c r="C83">
        <v>9.81</v>
      </c>
      <c r="D83">
        <v>15.959999999999999</v>
      </c>
      <c r="E83" s="5">
        <v>41166</v>
      </c>
      <c r="F83" s="5">
        <v>41166</v>
      </c>
      <c r="G83" s="8">
        <v>0</v>
      </c>
      <c r="H83" s="8">
        <v>3</v>
      </c>
      <c r="I83" s="10">
        <v>-3</v>
      </c>
      <c r="J83" s="3" t="s">
        <v>32</v>
      </c>
      <c r="K83" s="3" t="s">
        <v>32</v>
      </c>
      <c r="L83" t="s">
        <v>22</v>
      </c>
      <c r="M83" s="3">
        <v>1</v>
      </c>
      <c r="N83" s="12">
        <v>41099</v>
      </c>
      <c r="O83" s="13">
        <v>0</v>
      </c>
      <c r="P83" s="13">
        <v>0</v>
      </c>
    </row>
    <row r="84" spans="1:16">
      <c r="A84" t="s">
        <v>635</v>
      </c>
      <c r="B84" t="s">
        <v>636</v>
      </c>
      <c r="C84">
        <v>7.05</v>
      </c>
      <c r="D84">
        <v>4.9399999999999995</v>
      </c>
      <c r="E84" s="5">
        <v>41166</v>
      </c>
      <c r="F84" s="5">
        <v>41166</v>
      </c>
      <c r="G84" s="8">
        <v>0</v>
      </c>
      <c r="H84" s="8">
        <v>10</v>
      </c>
      <c r="I84" s="10">
        <v>-10</v>
      </c>
      <c r="J84" s="3" t="s">
        <v>32</v>
      </c>
      <c r="K84" s="3" t="s">
        <v>32</v>
      </c>
      <c r="L84" t="s">
        <v>22</v>
      </c>
      <c r="M84" s="3">
        <v>1</v>
      </c>
      <c r="N84" s="12">
        <v>41120</v>
      </c>
      <c r="O84" s="13">
        <v>400.79</v>
      </c>
      <c r="P84" s="13">
        <v>0</v>
      </c>
    </row>
    <row r="85" spans="1:16">
      <c r="A85" t="s">
        <v>671</v>
      </c>
      <c r="B85" t="s">
        <v>672</v>
      </c>
      <c r="C85">
        <v>358.1</v>
      </c>
      <c r="D85">
        <v>283.96999999999997</v>
      </c>
      <c r="E85" s="5">
        <v>41130</v>
      </c>
      <c r="F85" s="5">
        <v>41166</v>
      </c>
      <c r="G85" s="8">
        <v>8799</v>
      </c>
      <c r="H85" s="8">
        <v>25000</v>
      </c>
      <c r="I85" s="10">
        <v>-376</v>
      </c>
      <c r="J85" s="3" t="s">
        <v>32</v>
      </c>
      <c r="K85" s="3" t="s">
        <v>32</v>
      </c>
      <c r="L85" t="s">
        <v>22</v>
      </c>
      <c r="M85" s="3">
        <v>2</v>
      </c>
      <c r="N85" s="12">
        <v>41121</v>
      </c>
      <c r="O85" s="13">
        <v>22081.75</v>
      </c>
      <c r="P85" s="13">
        <v>0</v>
      </c>
    </row>
    <row r="86" spans="1:16">
      <c r="A86" t="s">
        <v>104</v>
      </c>
      <c r="B86" t="s">
        <v>103</v>
      </c>
      <c r="C86">
        <v>46.57</v>
      </c>
      <c r="D86">
        <v>4.04</v>
      </c>
      <c r="E86" s="5">
        <v>41159</v>
      </c>
      <c r="F86" s="5">
        <v>41166</v>
      </c>
      <c r="G86" s="8">
        <v>0</v>
      </c>
      <c r="H86" s="8">
        <v>12000</v>
      </c>
      <c r="I86" s="10">
        <v>5700</v>
      </c>
      <c r="K86" s="3" t="s">
        <v>32</v>
      </c>
      <c r="L86" t="s">
        <v>22</v>
      </c>
      <c r="M86" s="3">
        <v>0</v>
      </c>
      <c r="N86" s="12">
        <v>41085</v>
      </c>
      <c r="O86" s="13">
        <v>2037.1200000000003</v>
      </c>
      <c r="P86" s="13">
        <v>5952.0000000000009</v>
      </c>
    </row>
  </sheetData>
  <sortState ref="A2:P86">
    <sortCondition ref="J2:J86"/>
    <sortCondition ref="M2:M86"/>
  </sortState>
  <printOptions gridLines="1"/>
  <pageMargins left="0.4861111111111111" right="0.34722222222222221" top="0.55555555555555558" bottom="0.4861111111111111" header="0.3" footer="0.3"/>
  <pageSetup paperSize="5" scale="94" fitToHeight="10" orientation="landscape" r:id="rId1"/>
  <headerFooter>
    <oddHeader>&amp;C&amp;B&amp;"Courier New"&amp;20 JOBS DUE THIS WEEK</oddHeader>
    <oddFooter>&amp;R&amp;D  &amp;T&amp;CPage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65"/>
  <sheetViews>
    <sheetView topLeftCell="A7" workbookViewId="0">
      <selection activeCell="N17" sqref="N17"/>
    </sheetView>
  </sheetViews>
  <sheetFormatPr defaultRowHeight="15"/>
  <cols>
    <col min="1" max="1" width="13.5703125" bestFit="1" customWidth="1"/>
    <col min="2" max="2" width="23.140625" bestFit="1" customWidth="1"/>
    <col min="3" max="3" width="10.28515625" bestFit="1" customWidth="1"/>
    <col min="4" max="4" width="9.5703125" bestFit="1" customWidth="1"/>
    <col min="5" max="5" width="9.5703125" customWidth="1"/>
    <col min="7" max="7" width="9.85546875" bestFit="1" customWidth="1"/>
    <col min="8" max="8" width="8.42578125" bestFit="1" customWidth="1"/>
    <col min="9" max="9" width="10.7109375" bestFit="1" customWidth="1"/>
    <col min="10" max="10" width="9.7109375" bestFit="1" customWidth="1"/>
    <col min="11" max="11" width="13.5703125" bestFit="1" customWidth="1"/>
    <col min="12" max="12" width="10.5703125" bestFit="1" customWidth="1"/>
    <col min="13" max="13" width="26.85546875" customWidth="1"/>
  </cols>
  <sheetData>
    <row r="1" spans="1:13" ht="33.75">
      <c r="A1" s="14" t="s">
        <v>1026</v>
      </c>
      <c r="B1" s="14"/>
    </row>
    <row r="2" spans="1:13" ht="45">
      <c r="A2" s="1" t="s">
        <v>0</v>
      </c>
      <c r="B2" s="1" t="s">
        <v>1</v>
      </c>
      <c r="C2" s="1" t="s">
        <v>2</v>
      </c>
      <c r="D2" s="1" t="s">
        <v>3</v>
      </c>
      <c r="E2" s="4" t="s">
        <v>1029</v>
      </c>
      <c r="F2" s="7" t="s">
        <v>7</v>
      </c>
      <c r="G2" s="9" t="s">
        <v>8</v>
      </c>
      <c r="H2" s="2" t="s">
        <v>12</v>
      </c>
      <c r="I2" s="1" t="s">
        <v>10</v>
      </c>
      <c r="J2" s="2" t="s">
        <v>9</v>
      </c>
      <c r="K2" s="6" t="s">
        <v>13</v>
      </c>
      <c r="L2" s="2" t="s">
        <v>1030</v>
      </c>
      <c r="M2" s="2" t="s">
        <v>1031</v>
      </c>
    </row>
    <row r="3" spans="1:13">
      <c r="A3" t="s">
        <v>86</v>
      </c>
      <c r="B3" t="s">
        <v>87</v>
      </c>
      <c r="C3">
        <v>54.239999999999995</v>
      </c>
      <c r="D3">
        <v>32.24</v>
      </c>
      <c r="E3">
        <f t="shared" ref="E3:E12" si="0">C3-D3</f>
        <v>21.999999999999993</v>
      </c>
      <c r="F3" s="8">
        <v>6000</v>
      </c>
      <c r="G3" s="10">
        <v>-4600</v>
      </c>
      <c r="H3" s="3">
        <v>0</v>
      </c>
      <c r="I3" s="11">
        <v>41115</v>
      </c>
      <c r="J3" s="11">
        <v>41115</v>
      </c>
      <c r="K3" s="12">
        <v>41088</v>
      </c>
      <c r="L3" s="17">
        <f>E3/7.5</f>
        <v>2.9333333333333322</v>
      </c>
    </row>
    <row r="4" spans="1:13">
      <c r="A4" t="s">
        <v>553</v>
      </c>
      <c r="B4" t="s">
        <v>554</v>
      </c>
      <c r="C4">
        <v>405.52</v>
      </c>
      <c r="D4">
        <v>311.45999999999998</v>
      </c>
      <c r="E4">
        <f t="shared" si="0"/>
        <v>94.06</v>
      </c>
      <c r="F4" s="8">
        <v>42000</v>
      </c>
      <c r="G4" s="10">
        <v>256</v>
      </c>
      <c r="H4" s="3">
        <v>1</v>
      </c>
      <c r="I4" s="11">
        <v>41152</v>
      </c>
      <c r="J4" s="11">
        <v>41152</v>
      </c>
      <c r="K4" s="12">
        <v>41123</v>
      </c>
      <c r="L4" s="17">
        <f t="shared" ref="L4:L12" si="1">E4/7.5</f>
        <v>12.541333333333334</v>
      </c>
    </row>
    <row r="5" spans="1:13">
      <c r="A5" t="s">
        <v>557</v>
      </c>
      <c r="B5" t="s">
        <v>558</v>
      </c>
      <c r="C5">
        <v>34.049999999999997</v>
      </c>
      <c r="D5">
        <v>41.17</v>
      </c>
      <c r="E5">
        <f t="shared" si="0"/>
        <v>-7.1200000000000045</v>
      </c>
      <c r="F5" s="8">
        <v>4200</v>
      </c>
      <c r="G5" s="10">
        <v>-2303</v>
      </c>
      <c r="H5" s="3">
        <v>1</v>
      </c>
      <c r="I5" s="11">
        <v>41152</v>
      </c>
      <c r="J5" s="11">
        <v>41152</v>
      </c>
      <c r="K5" s="12">
        <v>41123</v>
      </c>
      <c r="L5" s="17">
        <f t="shared" si="1"/>
        <v>-0.94933333333333392</v>
      </c>
    </row>
    <row r="6" spans="1:13">
      <c r="A6" t="s">
        <v>923</v>
      </c>
      <c r="B6" t="s">
        <v>924</v>
      </c>
      <c r="C6">
        <v>59.910000000000011</v>
      </c>
      <c r="D6">
        <v>99.52</v>
      </c>
      <c r="E6">
        <f t="shared" si="0"/>
        <v>-39.609999999999985</v>
      </c>
      <c r="F6" s="8">
        <v>130</v>
      </c>
      <c r="G6" s="10">
        <v>-8</v>
      </c>
      <c r="H6" s="3">
        <v>0</v>
      </c>
      <c r="I6" s="11">
        <v>41158</v>
      </c>
      <c r="J6" s="11">
        <v>41158</v>
      </c>
      <c r="K6" s="12">
        <v>41051</v>
      </c>
      <c r="L6" s="17">
        <f t="shared" si="1"/>
        <v>-5.2813333333333317</v>
      </c>
    </row>
    <row r="7" spans="1:13">
      <c r="A7" t="s">
        <v>941</v>
      </c>
      <c r="B7" t="s">
        <v>942</v>
      </c>
      <c r="C7">
        <v>31.150000000000002</v>
      </c>
      <c r="D7">
        <v>32.49</v>
      </c>
      <c r="E7">
        <f t="shared" si="0"/>
        <v>-1.3399999999999999</v>
      </c>
      <c r="F7" s="8">
        <v>220</v>
      </c>
      <c r="G7" s="10">
        <v>0</v>
      </c>
      <c r="H7" s="3">
        <v>0</v>
      </c>
      <c r="I7" s="11">
        <v>41158</v>
      </c>
      <c r="J7" s="11">
        <v>41158</v>
      </c>
      <c r="K7" s="12">
        <v>41121</v>
      </c>
      <c r="L7" s="17">
        <f t="shared" si="1"/>
        <v>-0.17866666666666664</v>
      </c>
    </row>
    <row r="8" spans="1:13">
      <c r="A8" t="s">
        <v>928</v>
      </c>
      <c r="B8" t="s">
        <v>929</v>
      </c>
      <c r="C8">
        <v>87.550000000000011</v>
      </c>
      <c r="D8">
        <v>100.6</v>
      </c>
      <c r="E8">
        <f t="shared" si="0"/>
        <v>-13.049999999999983</v>
      </c>
      <c r="F8" s="8">
        <v>300</v>
      </c>
      <c r="G8" s="10">
        <v>188</v>
      </c>
      <c r="H8" s="3">
        <v>0</v>
      </c>
      <c r="I8" s="3" t="s">
        <v>32</v>
      </c>
      <c r="J8" s="11">
        <v>41158</v>
      </c>
      <c r="K8" s="12">
        <v>41100</v>
      </c>
      <c r="L8" s="17">
        <f t="shared" si="1"/>
        <v>-1.7399999999999978</v>
      </c>
    </row>
    <row r="9" spans="1:13">
      <c r="A9" t="s">
        <v>892</v>
      </c>
      <c r="B9" t="s">
        <v>893</v>
      </c>
      <c r="C9">
        <v>12.870000000000001</v>
      </c>
      <c r="D9">
        <v>9.51</v>
      </c>
      <c r="E9">
        <f t="shared" si="0"/>
        <v>3.3600000000000012</v>
      </c>
      <c r="F9" s="8">
        <v>800</v>
      </c>
      <c r="G9" s="10">
        <v>0</v>
      </c>
      <c r="H9" s="3">
        <v>1</v>
      </c>
      <c r="I9" s="11">
        <v>41159</v>
      </c>
      <c r="J9" s="11">
        <v>41159</v>
      </c>
      <c r="K9" s="12">
        <v>41138</v>
      </c>
      <c r="L9" s="17">
        <f t="shared" si="1"/>
        <v>0.44800000000000018</v>
      </c>
    </row>
    <row r="10" spans="1:13">
      <c r="A10" t="s">
        <v>561</v>
      </c>
      <c r="B10" t="s">
        <v>562</v>
      </c>
      <c r="C10">
        <v>65.69</v>
      </c>
      <c r="D10">
        <v>17.3</v>
      </c>
      <c r="E10">
        <f t="shared" si="0"/>
        <v>48.39</v>
      </c>
      <c r="F10" s="8">
        <v>100</v>
      </c>
      <c r="G10" s="10">
        <v>0</v>
      </c>
      <c r="H10" s="3">
        <v>3</v>
      </c>
      <c r="I10" s="11">
        <v>41159</v>
      </c>
      <c r="J10" s="11">
        <v>41159</v>
      </c>
      <c r="K10" s="12">
        <v>41142</v>
      </c>
      <c r="L10" s="17">
        <f t="shared" si="1"/>
        <v>6.452</v>
      </c>
      <c r="M10" t="s">
        <v>1025</v>
      </c>
    </row>
    <row r="11" spans="1:13">
      <c r="A11" t="s">
        <v>728</v>
      </c>
      <c r="B11" t="s">
        <v>729</v>
      </c>
      <c r="C11">
        <v>117.24</v>
      </c>
      <c r="D11">
        <v>161.97</v>
      </c>
      <c r="E11">
        <f t="shared" si="0"/>
        <v>-44.730000000000004</v>
      </c>
      <c r="F11" s="8">
        <v>24000</v>
      </c>
      <c r="G11" s="10">
        <v>13329</v>
      </c>
      <c r="H11" s="3">
        <v>0</v>
      </c>
      <c r="I11" s="3" t="s">
        <v>32</v>
      </c>
      <c r="J11" s="11">
        <v>41166</v>
      </c>
      <c r="K11" s="12">
        <v>41012</v>
      </c>
      <c r="L11" s="17">
        <f t="shared" si="1"/>
        <v>-5.9640000000000004</v>
      </c>
    </row>
    <row r="12" spans="1:13">
      <c r="A12" t="s">
        <v>1011</v>
      </c>
      <c r="B12" t="s">
        <v>1012</v>
      </c>
      <c r="C12">
        <v>89.990000000000009</v>
      </c>
      <c r="D12">
        <v>7.6499999999999995</v>
      </c>
      <c r="E12">
        <f t="shared" si="0"/>
        <v>82.34</v>
      </c>
      <c r="F12" s="8">
        <v>500</v>
      </c>
      <c r="G12" s="10">
        <v>-132</v>
      </c>
      <c r="H12" s="3">
        <v>0</v>
      </c>
      <c r="I12" s="11">
        <v>41170</v>
      </c>
      <c r="J12" s="11">
        <v>41170</v>
      </c>
      <c r="K12" s="12">
        <v>41095</v>
      </c>
      <c r="L12" s="17">
        <f t="shared" si="1"/>
        <v>10.978666666666667</v>
      </c>
    </row>
    <row r="13" spans="1:13" ht="21">
      <c r="B13" s="16" t="s">
        <v>1027</v>
      </c>
      <c r="C13" s="16">
        <f>SUM(C3:C12)</f>
        <v>958.21</v>
      </c>
      <c r="D13" s="16">
        <f>SUM(D3:D12)</f>
        <v>813.91</v>
      </c>
      <c r="E13" s="16">
        <f>SUM(E3:E12)</f>
        <v>144.30000000000001</v>
      </c>
      <c r="F13" s="8"/>
      <c r="G13" s="10"/>
      <c r="H13" s="3"/>
      <c r="I13" s="11"/>
      <c r="J13" s="11"/>
      <c r="K13" s="12"/>
      <c r="L13" s="16"/>
    </row>
    <row r="14" spans="1:13">
      <c r="F14" s="8"/>
      <c r="G14" s="10"/>
      <c r="H14" s="3"/>
      <c r="I14" s="11"/>
      <c r="J14" s="11"/>
      <c r="K14" s="12"/>
    </row>
    <row r="15" spans="1:13" ht="36">
      <c r="A15" s="15" t="s">
        <v>1028</v>
      </c>
      <c r="B15" s="15"/>
    </row>
    <row r="16" spans="1:13" ht="45">
      <c r="A16" s="1" t="s">
        <v>0</v>
      </c>
      <c r="B16" s="1" t="s">
        <v>1</v>
      </c>
      <c r="C16" s="1" t="s">
        <v>2</v>
      </c>
      <c r="D16" s="1" t="s">
        <v>3</v>
      </c>
      <c r="E16" s="4" t="s">
        <v>1029</v>
      </c>
      <c r="F16" s="7" t="s">
        <v>7</v>
      </c>
      <c r="G16" s="9" t="s">
        <v>8</v>
      </c>
      <c r="H16" s="2" t="s">
        <v>12</v>
      </c>
      <c r="I16" s="1" t="s">
        <v>10</v>
      </c>
      <c r="J16" s="2" t="s">
        <v>9</v>
      </c>
      <c r="K16" s="6" t="s">
        <v>13</v>
      </c>
      <c r="L16" s="2" t="s">
        <v>1030</v>
      </c>
    </row>
    <row r="17" spans="1:12">
      <c r="A17" t="s">
        <v>108</v>
      </c>
      <c r="B17" t="s">
        <v>109</v>
      </c>
      <c r="C17">
        <v>20.240000000000002</v>
      </c>
      <c r="D17">
        <v>10.339999999999998</v>
      </c>
      <c r="E17">
        <f>C17-D17</f>
        <v>9.9000000000000039</v>
      </c>
      <c r="F17" s="8">
        <v>6000</v>
      </c>
      <c r="G17" s="10">
        <v>0</v>
      </c>
      <c r="H17" s="3">
        <v>0</v>
      </c>
      <c r="I17" s="11">
        <v>41012</v>
      </c>
      <c r="J17" s="11">
        <v>41012</v>
      </c>
      <c r="K17" s="12">
        <v>41079</v>
      </c>
      <c r="L17" s="17">
        <f t="shared" ref="L17:L64" si="2">E17/7.5</f>
        <v>1.3200000000000005</v>
      </c>
    </row>
    <row r="18" spans="1:12">
      <c r="A18" t="s">
        <v>98</v>
      </c>
      <c r="B18" t="s">
        <v>99</v>
      </c>
      <c r="C18">
        <v>32.47</v>
      </c>
      <c r="D18">
        <v>3.6</v>
      </c>
      <c r="E18">
        <f t="shared" ref="E18:E64" si="3">C18-D18</f>
        <v>28.869999999999997</v>
      </c>
      <c r="F18" s="8">
        <v>8000</v>
      </c>
      <c r="G18" s="10">
        <v>-44</v>
      </c>
      <c r="H18" s="3">
        <v>0</v>
      </c>
      <c r="I18" s="11">
        <v>41017</v>
      </c>
      <c r="J18" s="11">
        <v>41017</v>
      </c>
      <c r="K18" s="12">
        <v>41101</v>
      </c>
      <c r="L18" s="17">
        <f t="shared" si="2"/>
        <v>3.8493333333333331</v>
      </c>
    </row>
    <row r="19" spans="1:12">
      <c r="A19" t="s">
        <v>722</v>
      </c>
      <c r="B19" t="s">
        <v>723</v>
      </c>
      <c r="C19">
        <v>42.999999999999993</v>
      </c>
      <c r="D19">
        <v>11.46</v>
      </c>
      <c r="E19">
        <f t="shared" si="3"/>
        <v>31.539999999999992</v>
      </c>
      <c r="F19" s="8">
        <v>50</v>
      </c>
      <c r="G19" s="10">
        <v>0</v>
      </c>
      <c r="H19" s="3">
        <v>0</v>
      </c>
      <c r="I19" s="11">
        <v>41089</v>
      </c>
      <c r="J19" s="11">
        <v>41089</v>
      </c>
      <c r="K19" s="12">
        <v>41086</v>
      </c>
      <c r="L19" s="17">
        <f t="shared" si="2"/>
        <v>4.205333333333332</v>
      </c>
    </row>
    <row r="20" spans="1:12">
      <c r="A20" t="s">
        <v>28</v>
      </c>
      <c r="B20" t="s">
        <v>29</v>
      </c>
      <c r="C20">
        <v>76.929999999999993</v>
      </c>
      <c r="D20">
        <v>29.810000000000002</v>
      </c>
      <c r="E20">
        <f t="shared" si="3"/>
        <v>47.11999999999999</v>
      </c>
      <c r="F20" s="8">
        <v>100</v>
      </c>
      <c r="G20" s="10">
        <v>16.2</v>
      </c>
      <c r="H20" s="3">
        <v>0</v>
      </c>
      <c r="I20" s="11">
        <v>41113</v>
      </c>
      <c r="J20" s="11">
        <v>41110</v>
      </c>
      <c r="K20" s="12">
        <v>41122</v>
      </c>
      <c r="L20" s="17">
        <f t="shared" si="2"/>
        <v>6.2826666666666657</v>
      </c>
    </row>
    <row r="21" spans="1:12">
      <c r="A21" t="s">
        <v>629</v>
      </c>
      <c r="B21" t="s">
        <v>630</v>
      </c>
      <c r="C21">
        <v>528.89</v>
      </c>
      <c r="D21">
        <v>543.69000000000005</v>
      </c>
      <c r="E21">
        <f t="shared" si="3"/>
        <v>-14.800000000000068</v>
      </c>
      <c r="F21" s="8">
        <v>2400</v>
      </c>
      <c r="G21" s="10">
        <v>-96</v>
      </c>
      <c r="H21" s="3">
        <v>0</v>
      </c>
      <c r="I21" s="11">
        <v>41120</v>
      </c>
      <c r="J21" s="11">
        <v>41120</v>
      </c>
      <c r="K21" s="12">
        <v>41064</v>
      </c>
      <c r="L21" s="17">
        <f t="shared" si="2"/>
        <v>-1.9733333333333425</v>
      </c>
    </row>
    <row r="22" spans="1:12">
      <c r="A22" t="s">
        <v>631</v>
      </c>
      <c r="B22" t="s">
        <v>632</v>
      </c>
      <c r="C22">
        <v>466.87</v>
      </c>
      <c r="D22">
        <v>504.5499999999999</v>
      </c>
      <c r="E22">
        <f t="shared" si="3"/>
        <v>-37.679999999999893</v>
      </c>
      <c r="F22" s="8">
        <v>2400</v>
      </c>
      <c r="G22" s="10">
        <v>27</v>
      </c>
      <c r="H22" s="3">
        <v>0</v>
      </c>
      <c r="I22" s="3" t="s">
        <v>32</v>
      </c>
      <c r="J22" s="11">
        <v>41120</v>
      </c>
      <c r="K22" s="12">
        <v>41064</v>
      </c>
      <c r="L22" s="17">
        <f t="shared" si="2"/>
        <v>-5.0239999999999858</v>
      </c>
    </row>
    <row r="23" spans="1:12">
      <c r="A23" t="s">
        <v>695</v>
      </c>
      <c r="B23" t="s">
        <v>696</v>
      </c>
      <c r="C23">
        <v>0.5</v>
      </c>
      <c r="D23">
        <v>137.85999999999999</v>
      </c>
      <c r="E23">
        <f t="shared" si="3"/>
        <v>-137.35999999999999</v>
      </c>
      <c r="F23" s="8">
        <v>32000</v>
      </c>
      <c r="G23" s="10">
        <v>100</v>
      </c>
      <c r="H23" s="3">
        <v>0</v>
      </c>
      <c r="I23" s="11">
        <v>41121</v>
      </c>
      <c r="J23" s="11">
        <v>41121</v>
      </c>
      <c r="K23" s="12">
        <v>41102</v>
      </c>
      <c r="L23" s="17">
        <f t="shared" si="2"/>
        <v>-18.314666666666664</v>
      </c>
    </row>
    <row r="24" spans="1:12">
      <c r="A24" t="s">
        <v>25</v>
      </c>
      <c r="B24" t="s">
        <v>26</v>
      </c>
      <c r="C24">
        <v>6.7</v>
      </c>
      <c r="D24">
        <v>0</v>
      </c>
      <c r="E24">
        <f t="shared" si="3"/>
        <v>6.7</v>
      </c>
      <c r="F24" s="8">
        <v>100</v>
      </c>
      <c r="G24" s="10">
        <v>5</v>
      </c>
      <c r="H24" s="3">
        <v>0</v>
      </c>
      <c r="I24" s="11">
        <v>41124</v>
      </c>
      <c r="J24" s="11">
        <v>41124</v>
      </c>
      <c r="K24" s="12">
        <v>41122</v>
      </c>
      <c r="L24" s="17">
        <f t="shared" si="2"/>
        <v>0.89333333333333331</v>
      </c>
    </row>
    <row r="25" spans="1:12">
      <c r="A25" t="s">
        <v>397</v>
      </c>
      <c r="B25" t="s">
        <v>398</v>
      </c>
      <c r="C25">
        <v>48.519999999999996</v>
      </c>
      <c r="D25">
        <v>31.210000000000004</v>
      </c>
      <c r="E25">
        <f t="shared" si="3"/>
        <v>17.309999999999992</v>
      </c>
      <c r="F25" s="8">
        <v>310</v>
      </c>
      <c r="G25" s="10">
        <v>34</v>
      </c>
      <c r="H25" s="3">
        <v>0</v>
      </c>
      <c r="I25" s="11">
        <v>41136</v>
      </c>
      <c r="J25" s="11">
        <v>41136</v>
      </c>
      <c r="K25" s="12">
        <v>41065</v>
      </c>
      <c r="L25" s="17">
        <f t="shared" si="2"/>
        <v>2.3079999999999989</v>
      </c>
    </row>
    <row r="26" spans="1:12">
      <c r="A26" t="s">
        <v>387</v>
      </c>
      <c r="B26" t="s">
        <v>388</v>
      </c>
      <c r="C26">
        <v>4.59</v>
      </c>
      <c r="D26">
        <v>5.44</v>
      </c>
      <c r="E26">
        <f t="shared" si="3"/>
        <v>-0.85000000000000053</v>
      </c>
      <c r="F26" s="8">
        <v>50</v>
      </c>
      <c r="G26" s="10">
        <v>-4</v>
      </c>
      <c r="H26" s="3">
        <v>3</v>
      </c>
      <c r="I26" s="11">
        <v>41136</v>
      </c>
      <c r="J26" s="11">
        <v>41136</v>
      </c>
      <c r="K26" s="12">
        <v>41047</v>
      </c>
      <c r="L26" s="17">
        <f t="shared" si="2"/>
        <v>-0.11333333333333341</v>
      </c>
    </row>
    <row r="27" spans="1:12">
      <c r="A27" t="s">
        <v>524</v>
      </c>
      <c r="B27" t="s">
        <v>525</v>
      </c>
      <c r="C27">
        <v>16.3</v>
      </c>
      <c r="D27">
        <v>2.95</v>
      </c>
      <c r="E27">
        <f t="shared" si="3"/>
        <v>13.350000000000001</v>
      </c>
      <c r="F27" s="8">
        <v>220</v>
      </c>
      <c r="G27" s="10">
        <v>9</v>
      </c>
      <c r="H27" s="3">
        <v>0</v>
      </c>
      <c r="I27" s="11">
        <v>41141</v>
      </c>
      <c r="J27" s="11">
        <v>41141</v>
      </c>
      <c r="K27" s="12">
        <v>41135</v>
      </c>
      <c r="L27" s="17">
        <f t="shared" si="2"/>
        <v>1.7800000000000002</v>
      </c>
    </row>
    <row r="28" spans="1:12">
      <c r="A28" t="s">
        <v>911</v>
      </c>
      <c r="B28" t="s">
        <v>912</v>
      </c>
      <c r="C28">
        <v>12.76</v>
      </c>
      <c r="D28">
        <v>8.02</v>
      </c>
      <c r="E28">
        <f t="shared" si="3"/>
        <v>4.74</v>
      </c>
      <c r="F28" s="8">
        <v>50</v>
      </c>
      <c r="G28" s="10">
        <v>1</v>
      </c>
      <c r="H28" s="3">
        <v>0</v>
      </c>
      <c r="I28" s="11">
        <v>41143</v>
      </c>
      <c r="J28" s="11">
        <v>41143</v>
      </c>
      <c r="K28" s="12">
        <v>41122</v>
      </c>
      <c r="L28" s="17">
        <f t="shared" si="2"/>
        <v>0.63200000000000001</v>
      </c>
    </row>
    <row r="29" spans="1:12">
      <c r="A29" t="s">
        <v>718</v>
      </c>
      <c r="B29" t="s">
        <v>719</v>
      </c>
      <c r="C29">
        <v>19.650000000000002</v>
      </c>
      <c r="D29">
        <v>4.71</v>
      </c>
      <c r="E29">
        <f t="shared" si="3"/>
        <v>14.940000000000001</v>
      </c>
      <c r="F29" s="8">
        <v>1356</v>
      </c>
      <c r="G29" s="10">
        <v>144</v>
      </c>
      <c r="H29" s="3">
        <v>0</v>
      </c>
      <c r="I29" s="11">
        <v>41144</v>
      </c>
      <c r="J29" s="11">
        <v>41144</v>
      </c>
      <c r="K29" s="12">
        <v>41128</v>
      </c>
      <c r="L29" s="17">
        <f t="shared" si="2"/>
        <v>1.9920000000000002</v>
      </c>
    </row>
    <row r="30" spans="1:12">
      <c r="A30" t="s">
        <v>37</v>
      </c>
      <c r="B30" t="s">
        <v>38</v>
      </c>
      <c r="C30">
        <v>71.11</v>
      </c>
      <c r="D30">
        <v>14.120000000000001</v>
      </c>
      <c r="E30">
        <f t="shared" si="3"/>
        <v>56.989999999999995</v>
      </c>
      <c r="F30" s="8">
        <v>220</v>
      </c>
      <c r="G30" s="10">
        <v>2</v>
      </c>
      <c r="H30" s="3">
        <v>0</v>
      </c>
      <c r="I30" s="11">
        <v>41145</v>
      </c>
      <c r="J30" s="11">
        <v>41145</v>
      </c>
      <c r="K30" s="12">
        <v>41144</v>
      </c>
      <c r="L30" s="17">
        <f t="shared" si="2"/>
        <v>7.5986666666666656</v>
      </c>
    </row>
    <row r="31" spans="1:12">
      <c r="A31" t="s">
        <v>395</v>
      </c>
      <c r="B31" t="s">
        <v>396</v>
      </c>
      <c r="C31">
        <v>15.68</v>
      </c>
      <c r="D31">
        <v>2.68</v>
      </c>
      <c r="E31">
        <f t="shared" si="3"/>
        <v>13</v>
      </c>
      <c r="F31" s="8">
        <v>65</v>
      </c>
      <c r="G31" s="10">
        <v>0</v>
      </c>
      <c r="H31" s="3">
        <v>0</v>
      </c>
      <c r="I31" s="11">
        <v>41145</v>
      </c>
      <c r="J31" s="11">
        <v>41145</v>
      </c>
      <c r="K31" s="12">
        <v>41121</v>
      </c>
      <c r="L31" s="17">
        <f t="shared" si="2"/>
        <v>1.7333333333333334</v>
      </c>
    </row>
    <row r="32" spans="1:12">
      <c r="A32" t="s">
        <v>633</v>
      </c>
      <c r="B32" t="s">
        <v>634</v>
      </c>
      <c r="C32">
        <v>3.65</v>
      </c>
      <c r="D32">
        <v>1.38</v>
      </c>
      <c r="E32">
        <f t="shared" si="3"/>
        <v>2.27</v>
      </c>
      <c r="F32" s="8">
        <v>5</v>
      </c>
      <c r="G32" s="10">
        <v>0</v>
      </c>
      <c r="H32" s="3">
        <v>0</v>
      </c>
      <c r="I32" s="11">
        <v>41145</v>
      </c>
      <c r="J32" s="11">
        <v>41145</v>
      </c>
      <c r="K32" s="12">
        <v>41120</v>
      </c>
      <c r="L32" s="17">
        <f t="shared" si="2"/>
        <v>0.30266666666666669</v>
      </c>
    </row>
    <row r="33" spans="1:12">
      <c r="A33" t="s">
        <v>607</v>
      </c>
      <c r="B33" t="s">
        <v>608</v>
      </c>
      <c r="C33">
        <v>50.31</v>
      </c>
      <c r="D33">
        <v>0</v>
      </c>
      <c r="E33">
        <f t="shared" si="3"/>
        <v>50.31</v>
      </c>
      <c r="F33" s="8">
        <v>1500</v>
      </c>
      <c r="G33" s="10">
        <v>8</v>
      </c>
      <c r="H33" s="3">
        <v>0</v>
      </c>
      <c r="I33" s="11">
        <v>41148</v>
      </c>
      <c r="J33" s="11">
        <v>41148</v>
      </c>
      <c r="K33" s="12">
        <v>41100</v>
      </c>
      <c r="L33" s="17">
        <f t="shared" si="2"/>
        <v>6.7080000000000002</v>
      </c>
    </row>
    <row r="34" spans="1:12">
      <c r="A34" t="s">
        <v>61</v>
      </c>
      <c r="B34" t="s">
        <v>62</v>
      </c>
      <c r="C34">
        <v>30.22</v>
      </c>
      <c r="D34">
        <v>26.61</v>
      </c>
      <c r="E34">
        <f t="shared" si="3"/>
        <v>3.6099999999999994</v>
      </c>
      <c r="F34" s="8">
        <v>200</v>
      </c>
      <c r="G34" s="10">
        <v>0</v>
      </c>
      <c r="H34" s="3">
        <v>1</v>
      </c>
      <c r="I34" s="11">
        <v>41148</v>
      </c>
      <c r="J34" s="11">
        <v>41148</v>
      </c>
      <c r="K34" s="12">
        <v>41108</v>
      </c>
      <c r="L34" s="17">
        <f t="shared" si="2"/>
        <v>0.48133333333333328</v>
      </c>
    </row>
    <row r="35" spans="1:12">
      <c r="A35" t="s">
        <v>575</v>
      </c>
      <c r="B35" t="s">
        <v>576</v>
      </c>
      <c r="C35">
        <v>7.9399999999999995</v>
      </c>
      <c r="D35">
        <v>0.43</v>
      </c>
      <c r="E35">
        <f t="shared" si="3"/>
        <v>7.51</v>
      </c>
      <c r="F35" s="8">
        <v>300</v>
      </c>
      <c r="G35" s="10">
        <v>0</v>
      </c>
      <c r="H35" s="3">
        <v>0</v>
      </c>
      <c r="I35" s="11">
        <v>41151</v>
      </c>
      <c r="J35" s="11">
        <v>41151</v>
      </c>
      <c r="K35" s="12">
        <v>41121</v>
      </c>
      <c r="L35" s="17">
        <f t="shared" si="2"/>
        <v>1.0013333333333334</v>
      </c>
    </row>
    <row r="36" spans="1:12">
      <c r="A36" t="s">
        <v>601</v>
      </c>
      <c r="B36" t="s">
        <v>602</v>
      </c>
      <c r="C36">
        <v>138.32000000000002</v>
      </c>
      <c r="D36">
        <v>91.45</v>
      </c>
      <c r="E36">
        <f t="shared" si="3"/>
        <v>46.870000000000019</v>
      </c>
      <c r="F36" s="8">
        <v>5250</v>
      </c>
      <c r="G36" s="10">
        <v>-2500</v>
      </c>
      <c r="H36" s="3">
        <v>1</v>
      </c>
      <c r="I36" s="11">
        <v>41151</v>
      </c>
      <c r="J36" s="11">
        <v>41151</v>
      </c>
      <c r="K36" s="12">
        <v>41108</v>
      </c>
      <c r="L36" s="17">
        <f t="shared" si="2"/>
        <v>6.2493333333333361</v>
      </c>
    </row>
    <row r="37" spans="1:12">
      <c r="A37" t="s">
        <v>315</v>
      </c>
      <c r="B37" t="s">
        <v>316</v>
      </c>
      <c r="C37">
        <v>9.24</v>
      </c>
      <c r="D37">
        <v>13.7</v>
      </c>
      <c r="E37">
        <f t="shared" si="3"/>
        <v>-4.4599999999999991</v>
      </c>
      <c r="F37" s="8">
        <v>100</v>
      </c>
      <c r="G37" s="10">
        <v>3</v>
      </c>
      <c r="H37" s="3">
        <v>0</v>
      </c>
      <c r="I37" s="11">
        <v>41152</v>
      </c>
      <c r="J37" s="11">
        <v>41152</v>
      </c>
      <c r="K37" s="12">
        <v>41065</v>
      </c>
      <c r="L37" s="17">
        <f t="shared" si="2"/>
        <v>-0.59466666666666657</v>
      </c>
    </row>
    <row r="38" spans="1:12">
      <c r="A38" t="s">
        <v>1001</v>
      </c>
      <c r="B38" t="s">
        <v>1002</v>
      </c>
      <c r="C38">
        <v>30.259999999999998</v>
      </c>
      <c r="D38">
        <v>0</v>
      </c>
      <c r="E38">
        <f t="shared" si="3"/>
        <v>30.259999999999998</v>
      </c>
      <c r="F38" s="8">
        <v>750</v>
      </c>
      <c r="G38" s="10">
        <v>13</v>
      </c>
      <c r="H38" s="3">
        <v>2</v>
      </c>
      <c r="I38" s="11">
        <v>41155</v>
      </c>
      <c r="J38" s="11">
        <v>41155</v>
      </c>
      <c r="K38" s="12">
        <v>41134</v>
      </c>
      <c r="L38" s="17">
        <f t="shared" si="2"/>
        <v>4.0346666666666664</v>
      </c>
    </row>
    <row r="39" spans="1:12">
      <c r="A39" t="s">
        <v>595</v>
      </c>
      <c r="B39" t="s">
        <v>596</v>
      </c>
      <c r="C39">
        <v>3.38</v>
      </c>
      <c r="D39">
        <v>0.23</v>
      </c>
      <c r="E39">
        <f t="shared" si="3"/>
        <v>3.15</v>
      </c>
      <c r="F39" s="8">
        <v>100</v>
      </c>
      <c r="G39" s="10">
        <v>24</v>
      </c>
      <c r="H39" s="3">
        <v>0</v>
      </c>
      <c r="I39" s="11">
        <v>41156</v>
      </c>
      <c r="J39" s="11">
        <v>41156</v>
      </c>
      <c r="K39" s="12">
        <v>41152</v>
      </c>
      <c r="L39" s="17">
        <f t="shared" si="2"/>
        <v>0.42</v>
      </c>
    </row>
    <row r="40" spans="1:12">
      <c r="A40" t="s">
        <v>902</v>
      </c>
      <c r="B40" t="s">
        <v>903</v>
      </c>
      <c r="C40">
        <v>14.989999999999998</v>
      </c>
      <c r="D40">
        <v>26.2</v>
      </c>
      <c r="E40">
        <f t="shared" si="3"/>
        <v>-11.21</v>
      </c>
      <c r="F40" s="8">
        <v>50</v>
      </c>
      <c r="G40" s="10">
        <v>-18</v>
      </c>
      <c r="H40" s="3">
        <v>0</v>
      </c>
      <c r="I40" s="11">
        <v>41158</v>
      </c>
      <c r="J40" s="11">
        <v>41158</v>
      </c>
      <c r="K40" s="12">
        <v>41053</v>
      </c>
      <c r="L40" s="17">
        <f t="shared" si="2"/>
        <v>-1.4946666666666668</v>
      </c>
    </row>
    <row r="41" spans="1:12">
      <c r="A41" t="s">
        <v>934</v>
      </c>
      <c r="B41" t="s">
        <v>935</v>
      </c>
      <c r="C41">
        <v>155.44</v>
      </c>
      <c r="D41">
        <v>21.66</v>
      </c>
      <c r="E41">
        <f t="shared" si="3"/>
        <v>133.78</v>
      </c>
      <c r="F41" s="8">
        <v>1500</v>
      </c>
      <c r="G41" s="10">
        <v>-219.99</v>
      </c>
      <c r="H41" s="3">
        <v>0</v>
      </c>
      <c r="I41" s="11">
        <v>41158</v>
      </c>
      <c r="J41" s="11">
        <v>41158</v>
      </c>
      <c r="K41" s="12">
        <v>41123</v>
      </c>
      <c r="L41" s="17">
        <f t="shared" si="2"/>
        <v>17.837333333333333</v>
      </c>
    </row>
    <row r="42" spans="1:12">
      <c r="A42" t="s">
        <v>938</v>
      </c>
      <c r="B42" t="s">
        <v>937</v>
      </c>
      <c r="C42">
        <v>10.3</v>
      </c>
      <c r="D42">
        <v>11.430000000000001</v>
      </c>
      <c r="E42">
        <f t="shared" si="3"/>
        <v>-1.1300000000000008</v>
      </c>
      <c r="F42" s="8">
        <v>165</v>
      </c>
      <c r="G42" s="10">
        <v>-67</v>
      </c>
      <c r="H42" s="3">
        <v>0</v>
      </c>
      <c r="I42" s="11">
        <v>41158</v>
      </c>
      <c r="J42" s="11">
        <v>41158</v>
      </c>
      <c r="K42" s="12">
        <v>41121</v>
      </c>
      <c r="L42" s="17">
        <f t="shared" si="2"/>
        <v>-0.15066666666666678</v>
      </c>
    </row>
    <row r="43" spans="1:12">
      <c r="A43" t="s">
        <v>943</v>
      </c>
      <c r="B43" t="s">
        <v>944</v>
      </c>
      <c r="C43">
        <v>64.75</v>
      </c>
      <c r="D43">
        <v>61.7</v>
      </c>
      <c r="E43">
        <f t="shared" si="3"/>
        <v>3.0499999999999972</v>
      </c>
      <c r="F43" s="8">
        <v>320</v>
      </c>
      <c r="G43" s="10">
        <v>41</v>
      </c>
      <c r="H43" s="3">
        <v>0</v>
      </c>
      <c r="I43" s="11">
        <v>41165</v>
      </c>
      <c r="J43" s="11">
        <v>41158</v>
      </c>
      <c r="K43" s="12">
        <v>41036</v>
      </c>
      <c r="L43" s="17">
        <f t="shared" si="2"/>
        <v>0.40666666666666629</v>
      </c>
    </row>
    <row r="44" spans="1:12">
      <c r="A44" t="s">
        <v>774</v>
      </c>
      <c r="B44" t="s">
        <v>775</v>
      </c>
      <c r="C44">
        <v>4.83</v>
      </c>
      <c r="D44">
        <v>0</v>
      </c>
      <c r="E44">
        <f t="shared" si="3"/>
        <v>4.83</v>
      </c>
      <c r="F44" s="8">
        <v>20</v>
      </c>
      <c r="G44" s="10">
        <v>1</v>
      </c>
      <c r="H44" s="3">
        <v>1</v>
      </c>
      <c r="I44" s="11">
        <v>41158</v>
      </c>
      <c r="J44" s="11">
        <v>41158</v>
      </c>
      <c r="K44" s="12">
        <v>41149</v>
      </c>
      <c r="L44" s="17">
        <f t="shared" si="2"/>
        <v>0.64400000000000002</v>
      </c>
    </row>
    <row r="45" spans="1:12">
      <c r="A45" t="s">
        <v>917</v>
      </c>
      <c r="B45" t="s">
        <v>918</v>
      </c>
      <c r="C45">
        <v>164.26999999999998</v>
      </c>
      <c r="D45">
        <v>187.11999999999998</v>
      </c>
      <c r="E45">
        <f t="shared" si="3"/>
        <v>-22.849999999999994</v>
      </c>
      <c r="F45" s="8">
        <v>260</v>
      </c>
      <c r="G45" s="10">
        <v>-0.66</v>
      </c>
      <c r="H45" s="3">
        <v>1</v>
      </c>
      <c r="I45" s="11">
        <v>41158</v>
      </c>
      <c r="J45" s="11">
        <v>41158</v>
      </c>
      <c r="K45" s="12">
        <v>41036</v>
      </c>
      <c r="L45" s="17">
        <f t="shared" si="2"/>
        <v>-3.046666666666666</v>
      </c>
    </row>
    <row r="46" spans="1:12">
      <c r="A46" t="s">
        <v>950</v>
      </c>
      <c r="B46" t="s">
        <v>951</v>
      </c>
      <c r="C46">
        <v>58.97</v>
      </c>
      <c r="D46">
        <v>4.18</v>
      </c>
      <c r="E46">
        <f t="shared" si="3"/>
        <v>54.79</v>
      </c>
      <c r="F46" s="8">
        <v>250</v>
      </c>
      <c r="G46" s="10">
        <v>-26.93</v>
      </c>
      <c r="H46" s="3">
        <v>1</v>
      </c>
      <c r="I46" s="11">
        <v>41158</v>
      </c>
      <c r="J46" s="11">
        <v>41158</v>
      </c>
      <c r="K46" s="12">
        <v>41121</v>
      </c>
      <c r="L46" s="17">
        <f t="shared" si="2"/>
        <v>7.3053333333333335</v>
      </c>
    </row>
    <row r="47" spans="1:12">
      <c r="A47" t="s">
        <v>379</v>
      </c>
      <c r="B47" t="s">
        <v>380</v>
      </c>
      <c r="C47">
        <v>5.5299999999999994</v>
      </c>
      <c r="D47">
        <v>10.84</v>
      </c>
      <c r="E47">
        <f t="shared" si="3"/>
        <v>-5.3100000000000005</v>
      </c>
      <c r="F47" s="8">
        <v>168</v>
      </c>
      <c r="G47" s="10">
        <v>0</v>
      </c>
      <c r="H47" s="3">
        <v>0</v>
      </c>
      <c r="I47" s="11">
        <v>41159</v>
      </c>
      <c r="J47" s="11">
        <v>41159</v>
      </c>
      <c r="K47" s="12">
        <v>41117</v>
      </c>
      <c r="L47" s="17">
        <f t="shared" si="2"/>
        <v>-0.70800000000000007</v>
      </c>
    </row>
    <row r="48" spans="1:12">
      <c r="A48" t="s">
        <v>383</v>
      </c>
      <c r="B48" t="s">
        <v>384</v>
      </c>
      <c r="C48">
        <v>891.23</v>
      </c>
      <c r="D48">
        <v>73.12</v>
      </c>
      <c r="E48">
        <f t="shared" si="3"/>
        <v>818.11</v>
      </c>
      <c r="F48" s="8">
        <v>10500</v>
      </c>
      <c r="G48" s="10">
        <v>0</v>
      </c>
      <c r="H48" s="3">
        <v>0</v>
      </c>
      <c r="I48" s="11">
        <v>41159</v>
      </c>
      <c r="J48" s="11">
        <v>41159</v>
      </c>
      <c r="K48" s="12">
        <v>41122</v>
      </c>
      <c r="L48" s="17">
        <f t="shared" si="2"/>
        <v>109.08133333333333</v>
      </c>
    </row>
    <row r="49" spans="1:12">
      <c r="A49" t="s">
        <v>683</v>
      </c>
      <c r="B49" t="s">
        <v>684</v>
      </c>
      <c r="C49">
        <v>3.8</v>
      </c>
      <c r="D49">
        <v>0</v>
      </c>
      <c r="E49">
        <f t="shared" si="3"/>
        <v>3.8</v>
      </c>
      <c r="F49" s="8">
        <v>75</v>
      </c>
      <c r="G49" s="10">
        <v>0</v>
      </c>
      <c r="H49" s="3">
        <v>0</v>
      </c>
      <c r="I49" s="11">
        <v>41159</v>
      </c>
      <c r="J49" s="11">
        <v>41159</v>
      </c>
      <c r="K49" s="12">
        <v>41092</v>
      </c>
      <c r="L49" s="17">
        <f t="shared" si="2"/>
        <v>0.5066666666666666</v>
      </c>
    </row>
    <row r="50" spans="1:12">
      <c r="A50" t="s">
        <v>311</v>
      </c>
      <c r="B50" t="s">
        <v>312</v>
      </c>
      <c r="C50">
        <v>9.0500000000000007</v>
      </c>
      <c r="D50">
        <v>1.4</v>
      </c>
      <c r="E50">
        <f t="shared" si="3"/>
        <v>7.65</v>
      </c>
      <c r="F50" s="8">
        <v>404</v>
      </c>
      <c r="G50" s="10">
        <v>116</v>
      </c>
      <c r="H50" s="3">
        <v>0</v>
      </c>
      <c r="I50" s="11">
        <v>41162</v>
      </c>
      <c r="J50" s="11">
        <v>41162</v>
      </c>
      <c r="K50" s="12">
        <v>41135</v>
      </c>
      <c r="L50" s="17">
        <f t="shared" si="2"/>
        <v>1.02</v>
      </c>
    </row>
    <row r="51" spans="1:12">
      <c r="A51" t="s">
        <v>284</v>
      </c>
      <c r="B51" t="s">
        <v>285</v>
      </c>
      <c r="C51">
        <v>107.48</v>
      </c>
      <c r="D51">
        <v>53.169999999999995</v>
      </c>
      <c r="E51">
        <f t="shared" si="3"/>
        <v>54.310000000000009</v>
      </c>
      <c r="F51" s="8">
        <v>375</v>
      </c>
      <c r="G51" s="10">
        <v>-71</v>
      </c>
      <c r="H51" s="3">
        <v>0</v>
      </c>
      <c r="I51" s="11">
        <v>41164</v>
      </c>
      <c r="J51" s="11">
        <v>41164</v>
      </c>
      <c r="K51" s="12">
        <v>41128</v>
      </c>
      <c r="L51" s="17">
        <f t="shared" si="2"/>
        <v>7.2413333333333343</v>
      </c>
    </row>
    <row r="52" spans="1:12">
      <c r="A52" t="s">
        <v>373</v>
      </c>
      <c r="B52" t="s">
        <v>374</v>
      </c>
      <c r="C52">
        <v>2.34</v>
      </c>
      <c r="D52">
        <v>0.29000000000000004</v>
      </c>
      <c r="E52">
        <f t="shared" si="3"/>
        <v>2.0499999999999998</v>
      </c>
      <c r="F52" s="8">
        <v>35</v>
      </c>
      <c r="G52" s="10">
        <v>18</v>
      </c>
      <c r="H52" s="3">
        <v>0</v>
      </c>
      <c r="I52" s="11">
        <v>41192</v>
      </c>
      <c r="J52" s="11">
        <v>41164</v>
      </c>
      <c r="K52" s="12">
        <v>41128</v>
      </c>
      <c r="L52" s="17">
        <f t="shared" si="2"/>
        <v>0.27333333333333332</v>
      </c>
    </row>
    <row r="53" spans="1:12">
      <c r="A53" t="s">
        <v>603</v>
      </c>
      <c r="B53" t="s">
        <v>604</v>
      </c>
      <c r="C53">
        <v>4.07</v>
      </c>
      <c r="D53">
        <v>0</v>
      </c>
      <c r="E53">
        <f t="shared" si="3"/>
        <v>4.07</v>
      </c>
      <c r="F53" s="8">
        <v>75</v>
      </c>
      <c r="G53" s="10">
        <v>3</v>
      </c>
      <c r="H53" s="3">
        <v>0</v>
      </c>
      <c r="I53" s="11">
        <v>41164</v>
      </c>
      <c r="J53" s="11">
        <v>41164</v>
      </c>
      <c r="K53" s="12">
        <v>41152</v>
      </c>
      <c r="L53" s="17">
        <f t="shared" si="2"/>
        <v>0.54266666666666674</v>
      </c>
    </row>
    <row r="54" spans="1:12">
      <c r="A54" t="s">
        <v>884</v>
      </c>
      <c r="B54" t="s">
        <v>885</v>
      </c>
      <c r="C54">
        <v>1.64</v>
      </c>
      <c r="D54">
        <v>0</v>
      </c>
      <c r="E54">
        <f t="shared" si="3"/>
        <v>1.64</v>
      </c>
      <c r="F54" s="8">
        <v>44</v>
      </c>
      <c r="G54" s="10">
        <v>0</v>
      </c>
      <c r="H54" s="3">
        <v>0</v>
      </c>
      <c r="I54" s="11">
        <v>41164</v>
      </c>
      <c r="J54" s="11">
        <v>41164</v>
      </c>
      <c r="K54" s="12">
        <v>41145</v>
      </c>
      <c r="L54" s="17">
        <f t="shared" si="2"/>
        <v>0.21866666666666665</v>
      </c>
    </row>
    <row r="55" spans="1:12">
      <c r="A55" t="s">
        <v>753</v>
      </c>
      <c r="B55" t="s">
        <v>754</v>
      </c>
      <c r="C55">
        <v>35.04</v>
      </c>
      <c r="D55">
        <v>48.039999999999992</v>
      </c>
      <c r="E55">
        <f t="shared" si="3"/>
        <v>-12.999999999999993</v>
      </c>
      <c r="F55" s="8">
        <v>2200</v>
      </c>
      <c r="G55" s="10">
        <v>-616</v>
      </c>
      <c r="H55" s="3">
        <v>0</v>
      </c>
      <c r="I55" s="11">
        <v>41164</v>
      </c>
      <c r="J55" s="11">
        <v>41164</v>
      </c>
      <c r="K55" s="12">
        <v>41080</v>
      </c>
      <c r="L55" s="17">
        <f t="shared" si="2"/>
        <v>-1.7333333333333323</v>
      </c>
    </row>
    <row r="56" spans="1:12">
      <c r="A56" t="s">
        <v>756</v>
      </c>
      <c r="B56" t="s">
        <v>757</v>
      </c>
      <c r="C56">
        <v>27.97</v>
      </c>
      <c r="D56">
        <v>19.5</v>
      </c>
      <c r="E56">
        <f t="shared" si="3"/>
        <v>8.4699999999999989</v>
      </c>
      <c r="F56" s="8">
        <v>2100</v>
      </c>
      <c r="G56" s="10">
        <v>565</v>
      </c>
      <c r="H56" s="3">
        <v>0</v>
      </c>
      <c r="I56" s="3" t="s">
        <v>32</v>
      </c>
      <c r="J56" s="11">
        <v>41164</v>
      </c>
      <c r="K56" s="12">
        <v>41116</v>
      </c>
      <c r="L56" s="17">
        <f t="shared" si="2"/>
        <v>1.1293333333333331</v>
      </c>
    </row>
    <row r="57" spans="1:12">
      <c r="A57" t="s">
        <v>516</v>
      </c>
      <c r="B57" t="s">
        <v>517</v>
      </c>
      <c r="C57">
        <v>11.96</v>
      </c>
      <c r="D57">
        <v>0.8600000000000001</v>
      </c>
      <c r="E57">
        <f t="shared" si="3"/>
        <v>11.100000000000001</v>
      </c>
      <c r="F57" s="8">
        <v>500</v>
      </c>
      <c r="G57" s="10">
        <v>250</v>
      </c>
      <c r="H57" s="3">
        <v>1</v>
      </c>
      <c r="I57" s="11">
        <v>41165</v>
      </c>
      <c r="J57" s="11">
        <v>41165</v>
      </c>
      <c r="K57" s="12">
        <v>41149</v>
      </c>
      <c r="L57" s="17">
        <f t="shared" si="2"/>
        <v>1.4800000000000002</v>
      </c>
    </row>
    <row r="58" spans="1:12">
      <c r="A58" t="s">
        <v>520</v>
      </c>
      <c r="B58" t="s">
        <v>521</v>
      </c>
      <c r="C58">
        <v>46.910000000000004</v>
      </c>
      <c r="D58">
        <v>6.4</v>
      </c>
      <c r="E58">
        <f t="shared" si="3"/>
        <v>40.510000000000005</v>
      </c>
      <c r="F58" s="8">
        <v>125</v>
      </c>
      <c r="G58" s="10">
        <v>19</v>
      </c>
      <c r="H58" s="3">
        <v>0</v>
      </c>
      <c r="I58" s="3" t="s">
        <v>32</v>
      </c>
      <c r="J58" s="11">
        <v>41166</v>
      </c>
      <c r="K58" s="12">
        <v>41123</v>
      </c>
      <c r="L58" s="17">
        <f t="shared" si="2"/>
        <v>5.4013333333333344</v>
      </c>
    </row>
    <row r="59" spans="1:12">
      <c r="A59" t="s">
        <v>581</v>
      </c>
      <c r="B59" t="s">
        <v>582</v>
      </c>
      <c r="C59">
        <v>652.63999999999987</v>
      </c>
      <c r="D59">
        <v>78.709999999999994</v>
      </c>
      <c r="E59">
        <f t="shared" si="3"/>
        <v>573.92999999999984</v>
      </c>
      <c r="F59" s="8">
        <v>600000</v>
      </c>
      <c r="G59" s="10">
        <v>45086</v>
      </c>
      <c r="H59" s="3">
        <v>0</v>
      </c>
      <c r="I59" s="11">
        <v>41166</v>
      </c>
      <c r="J59" s="11">
        <v>41166</v>
      </c>
      <c r="K59" s="12">
        <v>41116</v>
      </c>
      <c r="L59" s="17">
        <f t="shared" si="2"/>
        <v>76.523999999999972</v>
      </c>
    </row>
    <row r="60" spans="1:12">
      <c r="A60" t="s">
        <v>738</v>
      </c>
      <c r="B60" t="s">
        <v>739</v>
      </c>
      <c r="C60">
        <v>6.93</v>
      </c>
      <c r="D60">
        <v>13.379999999999999</v>
      </c>
      <c r="E60">
        <f t="shared" si="3"/>
        <v>-6.4499999999999993</v>
      </c>
      <c r="F60" s="8">
        <v>1000</v>
      </c>
      <c r="G60" s="10">
        <v>841</v>
      </c>
      <c r="H60" s="3">
        <v>0</v>
      </c>
      <c r="I60" s="3" t="s">
        <v>32</v>
      </c>
      <c r="J60" s="11">
        <v>41166</v>
      </c>
      <c r="K60" s="12">
        <v>41106</v>
      </c>
      <c r="L60" s="17">
        <f t="shared" si="2"/>
        <v>-0.85999999999999988</v>
      </c>
    </row>
    <row r="61" spans="1:12">
      <c r="A61" t="s">
        <v>57</v>
      </c>
      <c r="B61" t="s">
        <v>58</v>
      </c>
      <c r="C61">
        <v>57.38</v>
      </c>
      <c r="D61">
        <v>0</v>
      </c>
      <c r="E61">
        <f t="shared" si="3"/>
        <v>57.38</v>
      </c>
      <c r="F61" s="8">
        <v>997</v>
      </c>
      <c r="G61" s="10">
        <v>0</v>
      </c>
      <c r="H61" s="3">
        <v>1</v>
      </c>
      <c r="I61" s="11">
        <v>41166</v>
      </c>
      <c r="J61" s="11">
        <v>41166</v>
      </c>
      <c r="K61" s="12">
        <v>41120</v>
      </c>
      <c r="L61" s="17">
        <f t="shared" si="2"/>
        <v>7.6506666666666669</v>
      </c>
    </row>
    <row r="62" spans="1:12">
      <c r="A62" t="s">
        <v>583</v>
      </c>
      <c r="B62" t="s">
        <v>584</v>
      </c>
      <c r="C62">
        <v>1152.8399999999999</v>
      </c>
      <c r="D62">
        <v>0</v>
      </c>
      <c r="E62">
        <f t="shared" si="3"/>
        <v>1152.8399999999999</v>
      </c>
      <c r="F62" s="8">
        <v>600000</v>
      </c>
      <c r="G62" s="10">
        <v>24300</v>
      </c>
      <c r="H62" s="3">
        <v>1</v>
      </c>
      <c r="I62" s="11">
        <v>41166</v>
      </c>
      <c r="J62" s="11">
        <v>41166</v>
      </c>
      <c r="K62" s="12">
        <v>41116</v>
      </c>
      <c r="L62" s="17">
        <f t="shared" si="2"/>
        <v>153.71199999999999</v>
      </c>
    </row>
    <row r="63" spans="1:12">
      <c r="A63" t="s">
        <v>1015</v>
      </c>
      <c r="B63" t="s">
        <v>1016</v>
      </c>
      <c r="C63">
        <v>104.80000000000001</v>
      </c>
      <c r="D63">
        <v>95.800000000000011</v>
      </c>
      <c r="E63">
        <f t="shared" si="3"/>
        <v>9</v>
      </c>
      <c r="F63" s="8">
        <v>285</v>
      </c>
      <c r="G63" s="10">
        <v>2</v>
      </c>
      <c r="H63" s="3">
        <v>1</v>
      </c>
      <c r="I63" s="11">
        <v>41166</v>
      </c>
      <c r="J63" s="11">
        <v>41166</v>
      </c>
      <c r="K63" s="12">
        <v>41115</v>
      </c>
      <c r="L63" s="17">
        <f t="shared" si="2"/>
        <v>1.2</v>
      </c>
    </row>
    <row r="64" spans="1:12">
      <c r="A64" t="s">
        <v>540</v>
      </c>
      <c r="B64" t="s">
        <v>541</v>
      </c>
      <c r="C64">
        <v>3.6500000000000004</v>
      </c>
      <c r="D64">
        <v>0.13999999999999999</v>
      </c>
      <c r="E64">
        <f t="shared" si="3"/>
        <v>3.5100000000000002</v>
      </c>
      <c r="F64" s="8">
        <v>50</v>
      </c>
      <c r="G64" s="10">
        <v>0</v>
      </c>
      <c r="H64" s="3">
        <v>0</v>
      </c>
      <c r="I64" s="11">
        <v>41169</v>
      </c>
      <c r="J64" s="11">
        <v>41169</v>
      </c>
      <c r="K64" s="12">
        <v>41117</v>
      </c>
      <c r="L64" s="17">
        <f t="shared" si="2"/>
        <v>0.46800000000000003</v>
      </c>
    </row>
    <row r="65" spans="2:12" ht="21">
      <c r="B65" s="16" t="s">
        <v>1027</v>
      </c>
      <c r="C65" s="16">
        <f>SUM(C17:C64)</f>
        <v>5236.34</v>
      </c>
      <c r="D65" s="16">
        <f>SUM(D17:D64)</f>
        <v>2158.1800000000003</v>
      </c>
      <c r="E65" s="16">
        <f>SUM(E17:E64)</f>
        <v>3078.16</v>
      </c>
      <c r="F65" s="8"/>
      <c r="G65" s="10"/>
      <c r="H65" s="3"/>
      <c r="I65" s="11"/>
      <c r="J65" s="11"/>
      <c r="K65" s="12"/>
      <c r="L65" s="16"/>
    </row>
  </sheetData>
  <sortState ref="A17:S64">
    <sortCondition ref="J17:J64"/>
    <sortCondition ref="K17:K64"/>
  </sortState>
  <mergeCells count="2">
    <mergeCell ref="A1:B1"/>
    <mergeCell ref="A15:B15"/>
  </mergeCells>
  <printOptions gridLines="1"/>
  <pageMargins left="0.25" right="0.25" top="0.75" bottom="0.75" header="0.3" footer="0.3"/>
  <pageSetup scale="47" orientation="landscape" blackAndWhite="1" draft="1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4"/>
  <sheetViews>
    <sheetView tabSelected="1" topLeftCell="B1" workbookViewId="0">
      <selection activeCell="B34" sqref="A1:P34"/>
    </sheetView>
  </sheetViews>
  <sheetFormatPr defaultRowHeight="15"/>
  <cols>
    <col min="1" max="1" width="13.5703125" bestFit="1" customWidth="1"/>
    <col min="2" max="2" width="23.140625" bestFit="1" customWidth="1"/>
    <col min="3" max="3" width="11.85546875" bestFit="1" customWidth="1"/>
    <col min="4" max="4" width="13.7109375" customWidth="1"/>
    <col min="5" max="5" width="12.5703125" customWidth="1"/>
    <col min="6" max="6" width="10.7109375" bestFit="1" customWidth="1"/>
    <col min="7" max="7" width="9.85546875" bestFit="1" customWidth="1"/>
    <col min="8" max="8" width="8.42578125" bestFit="1" customWidth="1"/>
    <col min="9" max="9" width="10.28515625" bestFit="1" customWidth="1"/>
    <col min="10" max="10" width="9.7109375" bestFit="1" customWidth="1"/>
    <col min="11" max="11" width="13.5703125" bestFit="1" customWidth="1"/>
    <col min="12" max="12" width="12.7109375" bestFit="1" customWidth="1"/>
    <col min="13" max="13" width="12.7109375" customWidth="1"/>
    <col min="14" max="15" width="10" customWidth="1"/>
    <col min="16" max="16" width="13.5703125" bestFit="1" customWidth="1"/>
    <col min="17" max="17" width="9" bestFit="1" customWidth="1"/>
    <col min="18" max="18" width="11.85546875" bestFit="1" customWidth="1"/>
  </cols>
  <sheetData>
    <row r="1" spans="1:18">
      <c r="A1" s="1" t="s">
        <v>1032</v>
      </c>
      <c r="B1" s="18">
        <v>41169</v>
      </c>
      <c r="C1" s="1" t="s">
        <v>1033</v>
      </c>
      <c r="D1" s="18">
        <v>41173</v>
      </c>
      <c r="E1" s="3"/>
      <c r="F1" s="3"/>
      <c r="G1" s="3"/>
      <c r="H1" s="3"/>
      <c r="I1" s="3"/>
      <c r="J1" s="3"/>
      <c r="K1" s="3"/>
      <c r="L1" s="3"/>
      <c r="M1" s="3"/>
    </row>
    <row r="2" spans="1:1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8" ht="33.75">
      <c r="A3" s="20" t="s">
        <v>1026</v>
      </c>
      <c r="B3" s="20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8" ht="45">
      <c r="A4" s="1" t="s">
        <v>0</v>
      </c>
      <c r="B4" s="1" t="s">
        <v>1</v>
      </c>
      <c r="C4" s="1" t="s">
        <v>2</v>
      </c>
      <c r="D4" s="1" t="s">
        <v>3</v>
      </c>
      <c r="E4" s="4" t="s">
        <v>1029</v>
      </c>
      <c r="F4" s="7" t="s">
        <v>7</v>
      </c>
      <c r="G4" s="9" t="s">
        <v>8</v>
      </c>
      <c r="H4" s="2" t="s">
        <v>12</v>
      </c>
      <c r="I4" s="1" t="s">
        <v>10</v>
      </c>
      <c r="J4" s="2" t="s">
        <v>9</v>
      </c>
      <c r="K4" s="6" t="s">
        <v>13</v>
      </c>
      <c r="L4" s="2" t="s">
        <v>1030</v>
      </c>
      <c r="M4" s="2" t="s">
        <v>1043</v>
      </c>
      <c r="N4" s="2" t="s">
        <v>1035</v>
      </c>
      <c r="O4" s="2" t="s">
        <v>1042</v>
      </c>
      <c r="P4" s="2" t="s">
        <v>1041</v>
      </c>
      <c r="R4" s="2" t="s">
        <v>1031</v>
      </c>
    </row>
    <row r="5" spans="1:18">
      <c r="A5" s="3" t="s">
        <v>86</v>
      </c>
      <c r="B5" s="3" t="s">
        <v>87</v>
      </c>
      <c r="C5" s="3">
        <v>54.239999999999995</v>
      </c>
      <c r="D5" s="3">
        <v>32.24</v>
      </c>
      <c r="E5" s="3">
        <f t="shared" ref="E5:E14" si="0">C5-D5</f>
        <v>21.999999999999993</v>
      </c>
      <c r="F5" s="8">
        <v>6000</v>
      </c>
      <c r="G5" s="10">
        <v>-4600</v>
      </c>
      <c r="H5" s="3">
        <v>0</v>
      </c>
      <c r="I5" s="11">
        <v>41115</v>
      </c>
      <c r="J5" s="11">
        <v>41115</v>
      </c>
      <c r="K5" s="12">
        <v>41088</v>
      </c>
      <c r="L5" s="21">
        <f>E5/7.5</f>
        <v>2.9333333333333322</v>
      </c>
      <c r="M5" s="21">
        <f>N5*O5</f>
        <v>3</v>
      </c>
      <c r="N5" s="3">
        <v>1</v>
      </c>
      <c r="O5" s="3">
        <v>3</v>
      </c>
      <c r="P5" s="3">
        <f t="shared" ref="P5:P14" si="1">N5*O5*7.5</f>
        <v>22.5</v>
      </c>
    </row>
    <row r="6" spans="1:18">
      <c r="A6" s="3" t="s">
        <v>553</v>
      </c>
      <c r="B6" s="3" t="s">
        <v>554</v>
      </c>
      <c r="C6" s="3">
        <v>405.52</v>
      </c>
      <c r="D6" s="3">
        <v>311.45999999999998</v>
      </c>
      <c r="E6" s="3">
        <f t="shared" si="0"/>
        <v>94.06</v>
      </c>
      <c r="F6" s="8">
        <v>42000</v>
      </c>
      <c r="G6" s="10">
        <v>256</v>
      </c>
      <c r="H6" s="3">
        <v>1</v>
      </c>
      <c r="I6" s="11">
        <v>41152</v>
      </c>
      <c r="J6" s="11">
        <v>41152</v>
      </c>
      <c r="K6" s="12">
        <v>41123</v>
      </c>
      <c r="L6" s="21">
        <f t="shared" ref="L6:L14" si="2">E6/7.5</f>
        <v>12.541333333333334</v>
      </c>
      <c r="M6" s="21">
        <f t="shared" ref="M6:M14" si="3">N6*O6</f>
        <v>10</v>
      </c>
      <c r="N6" s="3">
        <v>2</v>
      </c>
      <c r="O6" s="3">
        <v>5</v>
      </c>
      <c r="P6" s="3">
        <f t="shared" si="1"/>
        <v>75</v>
      </c>
    </row>
    <row r="7" spans="1:18">
      <c r="A7" s="3" t="s">
        <v>557</v>
      </c>
      <c r="B7" s="3" t="s">
        <v>558</v>
      </c>
      <c r="C7" s="3">
        <v>34.049999999999997</v>
      </c>
      <c r="D7" s="3">
        <v>41.17</v>
      </c>
      <c r="E7" s="3">
        <f t="shared" si="0"/>
        <v>-7.1200000000000045</v>
      </c>
      <c r="F7" s="8">
        <v>4200</v>
      </c>
      <c r="G7" s="10">
        <v>-2303</v>
      </c>
      <c r="H7" s="3">
        <v>1</v>
      </c>
      <c r="I7" s="11">
        <v>41152</v>
      </c>
      <c r="J7" s="11">
        <v>41152</v>
      </c>
      <c r="K7" s="12">
        <v>41123</v>
      </c>
      <c r="L7" s="21">
        <f t="shared" si="2"/>
        <v>-0.94933333333333392</v>
      </c>
      <c r="M7" s="21">
        <f t="shared" si="3"/>
        <v>1</v>
      </c>
      <c r="N7" s="3">
        <v>1</v>
      </c>
      <c r="O7" s="3">
        <v>1</v>
      </c>
      <c r="P7" s="3">
        <f t="shared" si="1"/>
        <v>7.5</v>
      </c>
    </row>
    <row r="8" spans="1:18">
      <c r="A8" s="3" t="s">
        <v>923</v>
      </c>
      <c r="B8" s="3" t="s">
        <v>924</v>
      </c>
      <c r="C8" s="3">
        <v>59.910000000000011</v>
      </c>
      <c r="D8" s="3">
        <v>99.52</v>
      </c>
      <c r="E8" s="3">
        <f t="shared" si="0"/>
        <v>-39.609999999999985</v>
      </c>
      <c r="F8" s="8">
        <v>130</v>
      </c>
      <c r="G8" s="10">
        <v>-8</v>
      </c>
      <c r="H8" s="3">
        <v>0</v>
      </c>
      <c r="I8" s="11">
        <v>41158</v>
      </c>
      <c r="J8" s="11">
        <v>41158</v>
      </c>
      <c r="K8" s="12">
        <v>41051</v>
      </c>
      <c r="L8" s="21">
        <f t="shared" si="2"/>
        <v>-5.2813333333333317</v>
      </c>
      <c r="M8" s="21">
        <f t="shared" si="3"/>
        <v>1</v>
      </c>
      <c r="N8" s="3">
        <v>1</v>
      </c>
      <c r="O8" s="3">
        <v>1</v>
      </c>
      <c r="P8" s="3">
        <f t="shared" si="1"/>
        <v>7.5</v>
      </c>
    </row>
    <row r="9" spans="1:18">
      <c r="A9" s="3" t="s">
        <v>941</v>
      </c>
      <c r="B9" s="3" t="s">
        <v>942</v>
      </c>
      <c r="C9" s="3">
        <v>31.150000000000002</v>
      </c>
      <c r="D9" s="3">
        <v>32.49</v>
      </c>
      <c r="E9" s="3">
        <f t="shared" si="0"/>
        <v>-1.3399999999999999</v>
      </c>
      <c r="F9" s="8">
        <v>220</v>
      </c>
      <c r="G9" s="10">
        <v>0</v>
      </c>
      <c r="H9" s="3">
        <v>0</v>
      </c>
      <c r="I9" s="11">
        <v>41158</v>
      </c>
      <c r="J9" s="11">
        <v>41158</v>
      </c>
      <c r="K9" s="12">
        <v>41121</v>
      </c>
      <c r="L9" s="21">
        <f t="shared" si="2"/>
        <v>-0.17866666666666664</v>
      </c>
      <c r="M9" s="21">
        <f t="shared" si="3"/>
        <v>1</v>
      </c>
      <c r="N9" s="3">
        <v>1</v>
      </c>
      <c r="O9" s="3">
        <v>1</v>
      </c>
      <c r="P9" s="3">
        <f t="shared" si="1"/>
        <v>7.5</v>
      </c>
    </row>
    <row r="10" spans="1:18">
      <c r="A10" s="3" t="s">
        <v>928</v>
      </c>
      <c r="B10" s="3" t="s">
        <v>929</v>
      </c>
      <c r="C10" s="3">
        <v>87.550000000000011</v>
      </c>
      <c r="D10" s="3">
        <v>100.6</v>
      </c>
      <c r="E10" s="3">
        <f t="shared" si="0"/>
        <v>-13.049999999999983</v>
      </c>
      <c r="F10" s="8">
        <v>300</v>
      </c>
      <c r="G10" s="10">
        <v>188</v>
      </c>
      <c r="H10" s="3">
        <v>0</v>
      </c>
      <c r="I10" s="3" t="s">
        <v>32</v>
      </c>
      <c r="J10" s="11">
        <v>41158</v>
      </c>
      <c r="K10" s="12">
        <v>41100</v>
      </c>
      <c r="L10" s="21">
        <f t="shared" si="2"/>
        <v>-1.7399999999999978</v>
      </c>
      <c r="M10" s="21">
        <f t="shared" si="3"/>
        <v>1</v>
      </c>
      <c r="N10" s="3">
        <v>1</v>
      </c>
      <c r="O10" s="3">
        <v>1</v>
      </c>
      <c r="P10" s="3">
        <f t="shared" si="1"/>
        <v>7.5</v>
      </c>
    </row>
    <row r="11" spans="1:18">
      <c r="A11" s="3" t="s">
        <v>892</v>
      </c>
      <c r="B11" s="3" t="s">
        <v>893</v>
      </c>
      <c r="C11" s="3">
        <v>12.870000000000001</v>
      </c>
      <c r="D11" s="3">
        <v>9.51</v>
      </c>
      <c r="E11" s="3">
        <f t="shared" si="0"/>
        <v>3.3600000000000012</v>
      </c>
      <c r="F11" s="8">
        <v>800</v>
      </c>
      <c r="G11" s="10">
        <v>0</v>
      </c>
      <c r="H11" s="3">
        <v>1</v>
      </c>
      <c r="I11" s="11">
        <v>41159</v>
      </c>
      <c r="J11" s="11">
        <v>41159</v>
      </c>
      <c r="K11" s="12">
        <v>41138</v>
      </c>
      <c r="L11" s="21">
        <f t="shared" si="2"/>
        <v>0.44800000000000018</v>
      </c>
      <c r="M11" s="21">
        <f t="shared" si="3"/>
        <v>0.45</v>
      </c>
      <c r="N11" s="3">
        <v>1</v>
      </c>
      <c r="O11" s="3">
        <v>0.45</v>
      </c>
      <c r="P11" s="3">
        <f t="shared" si="1"/>
        <v>3.375</v>
      </c>
    </row>
    <row r="12" spans="1:18">
      <c r="A12" s="3" t="s">
        <v>561</v>
      </c>
      <c r="B12" s="3" t="s">
        <v>562</v>
      </c>
      <c r="C12" s="3">
        <v>65.69</v>
      </c>
      <c r="D12" s="3">
        <v>17.3</v>
      </c>
      <c r="E12" s="3">
        <f t="shared" si="0"/>
        <v>48.39</v>
      </c>
      <c r="F12" s="8">
        <v>100</v>
      </c>
      <c r="G12" s="10">
        <v>0</v>
      </c>
      <c r="H12" s="3">
        <v>3</v>
      </c>
      <c r="I12" s="11">
        <v>41159</v>
      </c>
      <c r="J12" s="11">
        <v>41159</v>
      </c>
      <c r="K12" s="12">
        <v>41142</v>
      </c>
      <c r="L12" s="21">
        <f t="shared" si="2"/>
        <v>6.452</v>
      </c>
      <c r="M12" s="21">
        <f t="shared" si="3"/>
        <v>5</v>
      </c>
      <c r="N12" s="3">
        <v>1</v>
      </c>
      <c r="O12" s="3">
        <v>5</v>
      </c>
      <c r="P12" s="3">
        <f t="shared" si="1"/>
        <v>37.5</v>
      </c>
      <c r="R12" t="s">
        <v>1025</v>
      </c>
    </row>
    <row r="13" spans="1:18">
      <c r="A13" s="3" t="s">
        <v>728</v>
      </c>
      <c r="B13" s="3" t="s">
        <v>729</v>
      </c>
      <c r="C13" s="3">
        <v>117.24</v>
      </c>
      <c r="D13" s="3">
        <v>161.97</v>
      </c>
      <c r="E13" s="3">
        <f t="shared" si="0"/>
        <v>-44.730000000000004</v>
      </c>
      <c r="F13" s="8">
        <v>24000</v>
      </c>
      <c r="G13" s="10">
        <v>13329</v>
      </c>
      <c r="H13" s="3">
        <v>0</v>
      </c>
      <c r="I13" s="3" t="s">
        <v>32</v>
      </c>
      <c r="J13" s="11">
        <v>41166</v>
      </c>
      <c r="K13" s="12">
        <v>41012</v>
      </c>
      <c r="L13" s="21">
        <f t="shared" si="2"/>
        <v>-5.9640000000000004</v>
      </c>
      <c r="M13" s="21">
        <f t="shared" si="3"/>
        <v>1</v>
      </c>
      <c r="N13" s="3">
        <v>1</v>
      </c>
      <c r="O13" s="3">
        <v>1</v>
      </c>
      <c r="P13" s="3">
        <f t="shared" si="1"/>
        <v>7.5</v>
      </c>
    </row>
    <row r="14" spans="1:18">
      <c r="A14" s="3" t="s">
        <v>1011</v>
      </c>
      <c r="B14" s="3" t="s">
        <v>1012</v>
      </c>
      <c r="C14" s="3">
        <v>89.990000000000009</v>
      </c>
      <c r="D14" s="3">
        <v>7.6499999999999995</v>
      </c>
      <c r="E14" s="3">
        <f t="shared" si="0"/>
        <v>82.34</v>
      </c>
      <c r="F14" s="8">
        <v>500</v>
      </c>
      <c r="G14" s="10">
        <v>-132</v>
      </c>
      <c r="H14" s="3">
        <v>0</v>
      </c>
      <c r="I14" s="11">
        <v>41170</v>
      </c>
      <c r="J14" s="11">
        <v>41170</v>
      </c>
      <c r="K14" s="12">
        <v>41095</v>
      </c>
      <c r="L14" s="21">
        <f t="shared" si="2"/>
        <v>10.978666666666667</v>
      </c>
      <c r="M14" s="21">
        <f t="shared" si="3"/>
        <v>10</v>
      </c>
      <c r="N14" s="3">
        <v>2</v>
      </c>
      <c r="O14" s="3">
        <v>5</v>
      </c>
      <c r="P14" s="3">
        <f t="shared" si="1"/>
        <v>75</v>
      </c>
    </row>
    <row r="15" spans="1:18" ht="21">
      <c r="A15" s="3"/>
      <c r="B15" s="23" t="s">
        <v>1027</v>
      </c>
      <c r="C15" s="23">
        <f>SUM(C5:C14)</f>
        <v>958.21</v>
      </c>
      <c r="D15" s="23">
        <f>SUM(D5:D14)</f>
        <v>813.91</v>
      </c>
      <c r="E15" s="23">
        <f>C15-D15</f>
        <v>144.30000000000007</v>
      </c>
      <c r="F15" s="8"/>
      <c r="G15" s="10"/>
      <c r="H15" s="3"/>
      <c r="I15" s="11"/>
      <c r="J15" s="11"/>
      <c r="K15" s="12"/>
      <c r="L15" s="22"/>
      <c r="M15" s="22"/>
      <c r="P15" s="3"/>
    </row>
    <row r="16" spans="1:18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P16" s="3"/>
    </row>
    <row r="17" spans="1:18" ht="33.75">
      <c r="A17" s="19" t="s">
        <v>1034</v>
      </c>
      <c r="B17" s="1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P17" s="3"/>
    </row>
    <row r="18" spans="1:18" ht="45">
      <c r="A18" s="1" t="s">
        <v>0</v>
      </c>
      <c r="B18" s="1" t="s">
        <v>1</v>
      </c>
      <c r="C18" s="1" t="s">
        <v>2</v>
      </c>
      <c r="D18" s="2" t="s">
        <v>3</v>
      </c>
      <c r="E18" s="4" t="s">
        <v>1029</v>
      </c>
      <c r="F18" s="7" t="s">
        <v>7</v>
      </c>
      <c r="G18" s="9" t="s">
        <v>8</v>
      </c>
      <c r="H18" s="2" t="s">
        <v>12</v>
      </c>
      <c r="I18" s="1" t="s">
        <v>10</v>
      </c>
      <c r="J18" s="2" t="s">
        <v>9</v>
      </c>
      <c r="K18" s="6" t="s">
        <v>13</v>
      </c>
      <c r="L18" s="2" t="s">
        <v>1030</v>
      </c>
      <c r="M18" s="2" t="s">
        <v>1043</v>
      </c>
      <c r="N18" s="2" t="s">
        <v>1035</v>
      </c>
      <c r="O18" s="2" t="s">
        <v>1042</v>
      </c>
      <c r="P18" s="2" t="s">
        <v>1041</v>
      </c>
      <c r="Q18" s="2"/>
      <c r="R18" s="1"/>
    </row>
    <row r="19" spans="1:18">
      <c r="A19" s="3" t="s">
        <v>890</v>
      </c>
      <c r="B19" s="3" t="s">
        <v>891</v>
      </c>
      <c r="C19" s="3">
        <v>5961.4800000000005</v>
      </c>
      <c r="D19" s="3">
        <v>971.08</v>
      </c>
      <c r="E19" s="3">
        <f t="shared" ref="E19:E20" si="4">C19-D19</f>
        <v>4990.4000000000005</v>
      </c>
      <c r="F19" s="8">
        <v>30300</v>
      </c>
      <c r="G19" s="10">
        <v>-5405</v>
      </c>
      <c r="H19" s="3">
        <v>3</v>
      </c>
      <c r="I19" s="11">
        <v>41144</v>
      </c>
      <c r="J19" s="11">
        <v>41144</v>
      </c>
      <c r="K19" s="12">
        <v>41103</v>
      </c>
      <c r="L19" s="21">
        <f>E19/7.5</f>
        <v>665.38666666666677</v>
      </c>
      <c r="M19" s="21">
        <f t="shared" ref="M19:M29" si="5">N19*O19</f>
        <v>100</v>
      </c>
      <c r="N19" s="25">
        <v>20</v>
      </c>
      <c r="O19" s="24">
        <v>5</v>
      </c>
      <c r="P19" s="3">
        <f>N19*O19*7.5</f>
        <v>750</v>
      </c>
      <c r="Q19" s="13"/>
      <c r="R19" s="13"/>
    </row>
    <row r="20" spans="1:18">
      <c r="A20" s="3" t="s">
        <v>740</v>
      </c>
      <c r="B20" s="3" t="s">
        <v>741</v>
      </c>
      <c r="C20" s="3">
        <v>62.79</v>
      </c>
      <c r="D20" s="3">
        <v>83.97999999999999</v>
      </c>
      <c r="E20" s="3">
        <f t="shared" si="4"/>
        <v>-21.189999999999991</v>
      </c>
      <c r="F20" s="8">
        <v>1560</v>
      </c>
      <c r="G20" s="10">
        <v>1135</v>
      </c>
      <c r="H20" s="3">
        <v>0</v>
      </c>
      <c r="I20" s="3" t="s">
        <v>32</v>
      </c>
      <c r="J20" s="3" t="s">
        <v>32</v>
      </c>
      <c r="K20" s="12">
        <v>41036</v>
      </c>
      <c r="L20" s="21">
        <f>E20/7.5</f>
        <v>-2.8253333333333321</v>
      </c>
      <c r="M20" s="21">
        <f t="shared" si="5"/>
        <v>1</v>
      </c>
      <c r="N20" s="25">
        <v>1</v>
      </c>
      <c r="O20" s="24">
        <v>1</v>
      </c>
      <c r="P20" s="3">
        <f t="shared" ref="P20:P29" si="6">N20*O20*7.5</f>
        <v>7.5</v>
      </c>
      <c r="Q20" s="13"/>
    </row>
    <row r="21" spans="1:18">
      <c r="A21" s="3" t="s">
        <v>108</v>
      </c>
      <c r="B21" s="3" t="s">
        <v>109</v>
      </c>
      <c r="C21" s="3">
        <v>20.240000000000002</v>
      </c>
      <c r="D21" s="3">
        <v>10.339999999999998</v>
      </c>
      <c r="E21" s="3">
        <f>C21-D21</f>
        <v>9.9000000000000039</v>
      </c>
      <c r="F21" s="8">
        <v>6000</v>
      </c>
      <c r="G21" s="10">
        <v>0</v>
      </c>
      <c r="H21" s="3">
        <v>0</v>
      </c>
      <c r="I21" s="11">
        <v>41012</v>
      </c>
      <c r="J21" s="11">
        <v>41012</v>
      </c>
      <c r="K21" s="12">
        <v>41079</v>
      </c>
      <c r="L21" s="21">
        <f t="shared" ref="L21:L29" si="7">E21/7.5</f>
        <v>1.3200000000000005</v>
      </c>
      <c r="M21" s="21">
        <f t="shared" si="5"/>
        <v>1.3</v>
      </c>
      <c r="N21" s="25">
        <v>1</v>
      </c>
      <c r="O21" s="24">
        <v>1.3</v>
      </c>
      <c r="P21" s="3">
        <f t="shared" si="6"/>
        <v>9.75</v>
      </c>
      <c r="Q21" s="13"/>
    </row>
    <row r="22" spans="1:18">
      <c r="A22" s="3" t="s">
        <v>98</v>
      </c>
      <c r="B22" s="3" t="s">
        <v>99</v>
      </c>
      <c r="C22" s="3">
        <v>32.47</v>
      </c>
      <c r="D22" s="3">
        <v>3.6</v>
      </c>
      <c r="E22" s="3">
        <f t="shared" ref="E22:E29" si="8">C22-D22</f>
        <v>28.869999999999997</v>
      </c>
      <c r="F22" s="8">
        <v>8000</v>
      </c>
      <c r="G22" s="10">
        <v>-44</v>
      </c>
      <c r="H22" s="3">
        <v>0</v>
      </c>
      <c r="I22" s="11">
        <v>41017</v>
      </c>
      <c r="J22" s="11">
        <v>41017</v>
      </c>
      <c r="K22" s="12">
        <v>41101</v>
      </c>
      <c r="L22" s="21">
        <f t="shared" si="7"/>
        <v>3.8493333333333331</v>
      </c>
      <c r="M22" s="21">
        <f t="shared" si="5"/>
        <v>4</v>
      </c>
      <c r="N22" s="25">
        <v>1</v>
      </c>
      <c r="O22" s="24">
        <v>4</v>
      </c>
      <c r="P22" s="3">
        <f t="shared" si="6"/>
        <v>30</v>
      </c>
      <c r="Q22" s="13"/>
    </row>
    <row r="23" spans="1:18">
      <c r="A23" s="3" t="s">
        <v>284</v>
      </c>
      <c r="B23" s="3" t="s">
        <v>285</v>
      </c>
      <c r="C23" s="3">
        <v>107.48</v>
      </c>
      <c r="D23" s="3">
        <v>58.37</v>
      </c>
      <c r="E23" s="3">
        <f t="shared" si="8"/>
        <v>49.110000000000007</v>
      </c>
      <c r="F23" s="3">
        <v>375</v>
      </c>
      <c r="G23" s="10">
        <v>-71</v>
      </c>
      <c r="H23" s="3">
        <v>0</v>
      </c>
      <c r="I23" s="3" t="s">
        <v>32</v>
      </c>
      <c r="J23" s="11">
        <v>41164</v>
      </c>
      <c r="K23" s="11">
        <v>41128</v>
      </c>
      <c r="L23" s="21">
        <f t="shared" si="7"/>
        <v>6.5480000000000009</v>
      </c>
      <c r="M23" s="21">
        <f t="shared" si="5"/>
        <v>5</v>
      </c>
      <c r="N23" s="25">
        <v>1</v>
      </c>
      <c r="O23" s="24">
        <v>5</v>
      </c>
      <c r="P23" s="3">
        <f t="shared" si="6"/>
        <v>37.5</v>
      </c>
      <c r="Q23" s="13"/>
    </row>
    <row r="24" spans="1:18">
      <c r="A24" s="3" t="s">
        <v>547</v>
      </c>
      <c r="B24" s="3" t="s">
        <v>548</v>
      </c>
      <c r="C24" s="3">
        <v>926.23</v>
      </c>
      <c r="D24" s="3">
        <v>410.43</v>
      </c>
      <c r="E24" s="3">
        <f t="shared" si="8"/>
        <v>515.79999999999995</v>
      </c>
      <c r="F24" s="8">
        <v>107500</v>
      </c>
      <c r="G24" s="10">
        <v>12210</v>
      </c>
      <c r="H24" s="3">
        <v>0</v>
      </c>
      <c r="I24" s="11">
        <v>41159</v>
      </c>
      <c r="J24" s="11">
        <v>41152</v>
      </c>
      <c r="K24" s="11">
        <v>41123</v>
      </c>
      <c r="L24" s="21">
        <f t="shared" si="7"/>
        <v>68.773333333333326</v>
      </c>
      <c r="M24" s="21">
        <f t="shared" si="5"/>
        <v>30</v>
      </c>
      <c r="N24" s="25">
        <v>6</v>
      </c>
      <c r="O24" s="24">
        <v>5</v>
      </c>
      <c r="P24" s="3">
        <f t="shared" si="6"/>
        <v>225</v>
      </c>
      <c r="Q24" s="13"/>
    </row>
    <row r="25" spans="1:18">
      <c r="A25" s="3" t="s">
        <v>716</v>
      </c>
      <c r="B25" s="3" t="s">
        <v>717</v>
      </c>
      <c r="C25" s="3">
        <v>56.63</v>
      </c>
      <c r="D25" s="3">
        <v>61.57</v>
      </c>
      <c r="E25" s="3">
        <f t="shared" si="8"/>
        <v>-4.9399999999999977</v>
      </c>
      <c r="F25" s="8">
        <v>2750</v>
      </c>
      <c r="G25" s="10">
        <v>0</v>
      </c>
      <c r="H25" s="3">
        <v>0</v>
      </c>
      <c r="I25" s="11">
        <v>41115</v>
      </c>
      <c r="J25" s="11">
        <v>41115</v>
      </c>
      <c r="K25" s="11">
        <v>41137</v>
      </c>
      <c r="L25" s="3">
        <f t="shared" si="7"/>
        <v>-0.6586666666666664</v>
      </c>
      <c r="M25" s="21">
        <f t="shared" si="5"/>
        <v>0.5</v>
      </c>
      <c r="N25" s="25">
        <v>1</v>
      </c>
      <c r="O25" s="24">
        <v>0.5</v>
      </c>
      <c r="P25" s="3">
        <f t="shared" si="6"/>
        <v>3.75</v>
      </c>
      <c r="Q25" s="13"/>
      <c r="R25" s="1"/>
    </row>
    <row r="26" spans="1:18">
      <c r="A26" s="3" t="s">
        <v>526</v>
      </c>
      <c r="B26" s="3" t="s">
        <v>527</v>
      </c>
      <c r="C26" s="3">
        <v>145.55000000000001</v>
      </c>
      <c r="D26" s="3">
        <v>113.46</v>
      </c>
      <c r="E26" s="3">
        <f t="shared" si="8"/>
        <v>32.090000000000018</v>
      </c>
      <c r="F26" s="21">
        <v>1550</v>
      </c>
      <c r="G26" s="8">
        <v>0</v>
      </c>
      <c r="H26" s="3">
        <v>0</v>
      </c>
      <c r="I26" s="11">
        <v>41135</v>
      </c>
      <c r="J26" s="11">
        <v>41135</v>
      </c>
      <c r="K26" s="11">
        <v>41101</v>
      </c>
      <c r="L26" s="21">
        <f t="shared" si="7"/>
        <v>4.2786666666666688</v>
      </c>
      <c r="M26" s="21">
        <f t="shared" si="5"/>
        <v>4.3</v>
      </c>
      <c r="N26" s="25">
        <v>1</v>
      </c>
      <c r="O26" s="24">
        <v>4.3</v>
      </c>
      <c r="P26" s="3">
        <f t="shared" si="6"/>
        <v>32.25</v>
      </c>
      <c r="Q26" s="13"/>
      <c r="R26" s="13"/>
    </row>
    <row r="27" spans="1:18">
      <c r="A27" s="3" t="s">
        <v>673</v>
      </c>
      <c r="B27" s="3" t="s">
        <v>674</v>
      </c>
      <c r="C27" s="3">
        <v>53.76</v>
      </c>
      <c r="D27" s="3">
        <v>21.63</v>
      </c>
      <c r="E27" s="3">
        <f t="shared" si="8"/>
        <v>32.129999999999995</v>
      </c>
      <c r="F27" s="8">
        <v>1500</v>
      </c>
      <c r="G27" s="21">
        <v>2003</v>
      </c>
      <c r="H27" s="3">
        <v>3</v>
      </c>
      <c r="I27" s="11">
        <v>41145</v>
      </c>
      <c r="J27" s="11">
        <v>41145</v>
      </c>
      <c r="K27" s="11">
        <v>41127</v>
      </c>
      <c r="L27" s="21">
        <f t="shared" si="7"/>
        <v>4.2839999999999998</v>
      </c>
      <c r="M27" s="21">
        <f t="shared" si="5"/>
        <v>4.28</v>
      </c>
      <c r="N27" s="25">
        <v>1</v>
      </c>
      <c r="O27" s="24">
        <v>4.28</v>
      </c>
      <c r="P27" s="3">
        <f t="shared" si="6"/>
        <v>32.1</v>
      </c>
      <c r="Q27" s="13"/>
    </row>
    <row r="28" spans="1:18">
      <c r="A28" s="3" t="s">
        <v>932</v>
      </c>
      <c r="B28" s="3" t="s">
        <v>933</v>
      </c>
      <c r="C28" s="3">
        <v>55.56</v>
      </c>
      <c r="D28" s="3">
        <v>14.25</v>
      </c>
      <c r="E28" s="3">
        <f t="shared" si="8"/>
        <v>41.31</v>
      </c>
      <c r="F28" s="8">
        <v>99</v>
      </c>
      <c r="G28" s="10">
        <v>2.87</v>
      </c>
      <c r="H28" s="3">
        <v>0</v>
      </c>
      <c r="I28" s="11">
        <v>41159</v>
      </c>
      <c r="J28" s="11">
        <v>41158</v>
      </c>
      <c r="K28" s="11">
        <v>41130</v>
      </c>
      <c r="L28" s="21">
        <f t="shared" si="7"/>
        <v>5.508</v>
      </c>
      <c r="M28" s="21">
        <f t="shared" si="5"/>
        <v>5</v>
      </c>
      <c r="N28" s="25">
        <v>1</v>
      </c>
      <c r="O28" s="24">
        <v>5</v>
      </c>
      <c r="P28" s="3">
        <f t="shared" si="6"/>
        <v>37.5</v>
      </c>
      <c r="Q28" s="13"/>
    </row>
    <row r="29" spans="1:18">
      <c r="A29" s="3" t="s">
        <v>383</v>
      </c>
      <c r="B29" s="3" t="s">
        <v>384</v>
      </c>
      <c r="C29" s="3">
        <v>927.56</v>
      </c>
      <c r="D29" s="3">
        <v>76.349999999999994</v>
      </c>
      <c r="E29" s="3">
        <f t="shared" si="8"/>
        <v>851.20999999999992</v>
      </c>
      <c r="F29" s="8">
        <v>10500</v>
      </c>
      <c r="G29" s="10">
        <v>0</v>
      </c>
      <c r="H29" s="3">
        <v>0</v>
      </c>
      <c r="I29" s="11">
        <v>41159</v>
      </c>
      <c r="J29" s="11">
        <v>41159</v>
      </c>
      <c r="K29" s="11">
        <v>41122</v>
      </c>
      <c r="L29" s="21">
        <f t="shared" si="7"/>
        <v>113.49466666666666</v>
      </c>
      <c r="M29" s="21">
        <f t="shared" si="5"/>
        <v>30</v>
      </c>
      <c r="N29" s="25">
        <v>6</v>
      </c>
      <c r="O29" s="24">
        <v>5</v>
      </c>
      <c r="P29" s="3">
        <f t="shared" si="6"/>
        <v>225</v>
      </c>
      <c r="Q29" s="13"/>
    </row>
    <row r="30" spans="1:18" ht="21">
      <c r="A30" s="3"/>
      <c r="B30" s="23" t="s">
        <v>1027</v>
      </c>
      <c r="C30" s="23">
        <f>SUM(C19:C29)</f>
        <v>8349.7500000000018</v>
      </c>
      <c r="D30" s="23">
        <f>SUM(D19:D29)</f>
        <v>1825.0599999999997</v>
      </c>
      <c r="E30" s="23">
        <f>C30-D30</f>
        <v>6524.6900000000023</v>
      </c>
      <c r="F30" s="3"/>
      <c r="G30" s="3"/>
      <c r="H30" s="3"/>
      <c r="I30" s="3"/>
      <c r="J30" s="3"/>
      <c r="K30" s="3"/>
      <c r="L30" s="2"/>
      <c r="M30" s="2"/>
      <c r="N30" s="3"/>
      <c r="O30" s="17"/>
      <c r="P30" s="3">
        <f>SUM(P19:P29)+SUM(P5:P14)</f>
        <v>1641.2249999999999</v>
      </c>
    </row>
    <row r="31" spans="1:18" ht="21">
      <c r="B31" s="22" t="s">
        <v>1036</v>
      </c>
      <c r="C31" s="22">
        <f>C15+C30</f>
        <v>9307.9600000000028</v>
      </c>
      <c r="D31" s="22">
        <f>D15+D30</f>
        <v>2638.97</v>
      </c>
      <c r="E31" s="22">
        <f>C31-D31</f>
        <v>6668.9900000000034</v>
      </c>
    </row>
    <row r="33" spans="1:4">
      <c r="A33" t="s">
        <v>1037</v>
      </c>
      <c r="B33" t="s">
        <v>1040</v>
      </c>
      <c r="C33" t="s">
        <v>1039</v>
      </c>
      <c r="D33" t="s">
        <v>1038</v>
      </c>
    </row>
    <row r="34" spans="1:4">
      <c r="B34" s="3">
        <v>44</v>
      </c>
      <c r="C34" s="3">
        <f>B34*7.5</f>
        <v>330</v>
      </c>
      <c r="D34" s="3">
        <f>C34*5</f>
        <v>1650</v>
      </c>
    </row>
  </sheetData>
  <mergeCells count="2">
    <mergeCell ref="A3:B3"/>
    <mergeCell ref="A17:B17"/>
  </mergeCells>
  <printOptions gridLines="1"/>
  <pageMargins left="0.7" right="0.7" top="0.75" bottom="0.75" header="0.3" footer="0.3"/>
  <pageSetup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56"/>
  <sheetViews>
    <sheetView workbookViewId="0">
      <selection activeCell="P1" sqref="P1"/>
    </sheetView>
  </sheetViews>
  <sheetFormatPr defaultRowHeight="15"/>
  <cols>
    <col min="1" max="1" width="16.42578125" bestFit="1" customWidth="1"/>
    <col min="2" max="2" width="24.28515625" bestFit="1" customWidth="1"/>
    <col min="3" max="3" width="9.42578125" bestFit="1" customWidth="1"/>
    <col min="4" max="4" width="9.28515625" bestFit="1" customWidth="1"/>
    <col min="5" max="6" width="10.42578125" style="5" bestFit="1" customWidth="1"/>
    <col min="7" max="7" width="7" style="8" bestFit="1" customWidth="1"/>
    <col min="8" max="8" width="8" style="8" bestFit="1" customWidth="1"/>
    <col min="9" max="9" width="9.42578125" style="10" bestFit="1" customWidth="1"/>
    <col min="10" max="11" width="10.42578125" style="3" bestFit="1" customWidth="1"/>
    <col min="12" max="12" width="10" bestFit="1" customWidth="1"/>
    <col min="13" max="13" width="8.140625" style="3" bestFit="1" customWidth="1"/>
    <col min="14" max="14" width="13" style="12" bestFit="1" customWidth="1"/>
    <col min="15" max="16" width="11.42578125" style="3" bestFit="1" customWidth="1"/>
  </cols>
  <sheetData>
    <row r="1" spans="1:16" ht="4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7" t="s">
        <v>6</v>
      </c>
      <c r="H1" s="7" t="s">
        <v>7</v>
      </c>
      <c r="I1" s="9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6" t="s">
        <v>13</v>
      </c>
      <c r="O1" s="1" t="s">
        <v>14</v>
      </c>
      <c r="P1" s="1" t="s">
        <v>15</v>
      </c>
    </row>
    <row r="2" spans="1:16">
      <c r="A2" t="s">
        <v>559</v>
      </c>
      <c r="B2" t="s">
        <v>560</v>
      </c>
      <c r="C2">
        <v>2.6499999999999995</v>
      </c>
      <c r="D2">
        <v>0.28000000000000003</v>
      </c>
      <c r="E2" s="5">
        <v>41169</v>
      </c>
      <c r="F2" s="5">
        <v>41169</v>
      </c>
      <c r="G2" s="8">
        <v>0</v>
      </c>
      <c r="H2" s="8">
        <v>28</v>
      </c>
      <c r="I2" s="10">
        <v>1</v>
      </c>
      <c r="J2" s="3" t="s">
        <v>32</v>
      </c>
      <c r="K2" s="3" t="s">
        <v>32</v>
      </c>
      <c r="L2" t="s">
        <v>22</v>
      </c>
      <c r="M2" s="3">
        <v>0</v>
      </c>
      <c r="N2" s="12">
        <v>41141</v>
      </c>
      <c r="O2" s="13">
        <v>523.30880000000002</v>
      </c>
      <c r="P2" s="13">
        <v>0</v>
      </c>
    </row>
    <row r="3" spans="1:16">
      <c r="A3" t="s">
        <v>939</v>
      </c>
      <c r="B3" t="s">
        <v>940</v>
      </c>
      <c r="C3">
        <v>13.55</v>
      </c>
      <c r="D3">
        <v>0</v>
      </c>
      <c r="E3" s="5">
        <v>41166</v>
      </c>
      <c r="F3" s="5">
        <v>41169</v>
      </c>
      <c r="G3" s="8">
        <v>0</v>
      </c>
      <c r="H3" s="8">
        <v>579</v>
      </c>
      <c r="I3" s="10">
        <v>0</v>
      </c>
      <c r="J3" s="3" t="s">
        <v>32</v>
      </c>
      <c r="K3" s="3" t="s">
        <v>32</v>
      </c>
      <c r="L3" t="s">
        <v>22</v>
      </c>
      <c r="M3" s="3">
        <v>0</v>
      </c>
      <c r="N3" s="12">
        <v>41148</v>
      </c>
      <c r="O3" s="13">
        <v>0</v>
      </c>
      <c r="P3" s="13">
        <v>0</v>
      </c>
    </row>
    <row r="4" spans="1:16">
      <c r="A4" t="s">
        <v>948</v>
      </c>
      <c r="B4" t="s">
        <v>949</v>
      </c>
      <c r="C4">
        <v>2.98</v>
      </c>
      <c r="D4">
        <v>0</v>
      </c>
      <c r="E4" s="5">
        <v>41169</v>
      </c>
      <c r="F4" s="5">
        <v>41169</v>
      </c>
      <c r="G4" s="8">
        <v>0</v>
      </c>
      <c r="H4" s="8">
        <v>579</v>
      </c>
      <c r="I4" s="10">
        <v>0</v>
      </c>
      <c r="J4" s="3" t="s">
        <v>32</v>
      </c>
      <c r="K4" s="3" t="s">
        <v>32</v>
      </c>
      <c r="L4" t="s">
        <v>22</v>
      </c>
      <c r="M4" s="3">
        <v>1</v>
      </c>
      <c r="N4" s="12">
        <v>41148</v>
      </c>
      <c r="O4" s="13">
        <v>0</v>
      </c>
      <c r="P4" s="13">
        <v>0</v>
      </c>
    </row>
    <row r="5" spans="1:16">
      <c r="A5" t="s">
        <v>1019</v>
      </c>
      <c r="B5" t="s">
        <v>1020</v>
      </c>
      <c r="C5">
        <v>15.63</v>
      </c>
      <c r="D5">
        <v>0</v>
      </c>
      <c r="E5" s="5">
        <v>41165</v>
      </c>
      <c r="F5" s="5">
        <v>41169</v>
      </c>
      <c r="G5" s="8">
        <v>0</v>
      </c>
      <c r="H5" s="8">
        <v>125</v>
      </c>
      <c r="I5" s="10">
        <v>23.01</v>
      </c>
      <c r="J5" s="3" t="s">
        <v>32</v>
      </c>
      <c r="K5" s="3" t="s">
        <v>32</v>
      </c>
      <c r="L5" t="s">
        <v>22</v>
      </c>
      <c r="M5" s="3">
        <v>1</v>
      </c>
      <c r="N5" s="12">
        <v>41141</v>
      </c>
      <c r="O5" s="13">
        <v>2925.4137500000002</v>
      </c>
      <c r="P5" s="13">
        <v>0</v>
      </c>
    </row>
    <row r="6" spans="1:16">
      <c r="A6" t="s">
        <v>21</v>
      </c>
      <c r="B6" t="s">
        <v>20</v>
      </c>
      <c r="C6">
        <v>147.03</v>
      </c>
      <c r="D6">
        <v>28.830000000000002</v>
      </c>
      <c r="E6" s="5">
        <v>41145</v>
      </c>
      <c r="F6" s="5">
        <v>41170</v>
      </c>
      <c r="G6" s="8">
        <v>0</v>
      </c>
      <c r="H6" s="8">
        <v>3800</v>
      </c>
      <c r="I6" s="10">
        <v>16</v>
      </c>
      <c r="J6" s="11">
        <v>41144</v>
      </c>
      <c r="K6" s="11">
        <v>41144</v>
      </c>
      <c r="L6" t="s">
        <v>22</v>
      </c>
      <c r="M6" s="3">
        <v>0</v>
      </c>
      <c r="N6" s="12">
        <v>41142</v>
      </c>
      <c r="O6" s="13">
        <v>8617.2219999999998</v>
      </c>
      <c r="P6" s="13">
        <v>30210</v>
      </c>
    </row>
    <row r="7" spans="1:16">
      <c r="A7" t="s">
        <v>33</v>
      </c>
      <c r="B7" t="s">
        <v>34</v>
      </c>
      <c r="C7">
        <v>46.51</v>
      </c>
      <c r="D7">
        <v>6.8100000000000005</v>
      </c>
      <c r="E7" s="5">
        <v>41162</v>
      </c>
      <c r="F7" s="5">
        <v>41170</v>
      </c>
      <c r="G7" s="8">
        <v>0</v>
      </c>
      <c r="H7" s="8">
        <v>500</v>
      </c>
      <c r="I7" s="10">
        <v>121</v>
      </c>
      <c r="J7" s="11">
        <v>41113</v>
      </c>
      <c r="K7" s="11">
        <v>41173</v>
      </c>
      <c r="L7" t="s">
        <v>22</v>
      </c>
      <c r="M7" s="3">
        <v>0</v>
      </c>
      <c r="N7" s="12">
        <v>41142</v>
      </c>
      <c r="O7" s="13">
        <v>3672.75</v>
      </c>
      <c r="P7" s="13">
        <v>6125</v>
      </c>
    </row>
    <row r="8" spans="1:16">
      <c r="A8" t="s">
        <v>73</v>
      </c>
      <c r="B8" t="s">
        <v>72</v>
      </c>
      <c r="C8">
        <v>77</v>
      </c>
      <c r="D8">
        <v>0</v>
      </c>
      <c r="E8" s="5">
        <v>41156</v>
      </c>
      <c r="F8" s="5">
        <v>41170</v>
      </c>
      <c r="G8" s="8">
        <v>0</v>
      </c>
      <c r="H8" s="8">
        <v>770</v>
      </c>
      <c r="I8" s="10">
        <v>111</v>
      </c>
      <c r="J8" s="11">
        <v>41170</v>
      </c>
      <c r="K8" s="11">
        <v>41183</v>
      </c>
      <c r="L8" t="s">
        <v>22</v>
      </c>
      <c r="M8" s="3">
        <v>1</v>
      </c>
      <c r="N8" s="12">
        <v>41144</v>
      </c>
      <c r="O8" s="13">
        <v>3.0800000000000001E-2</v>
      </c>
      <c r="P8" s="13">
        <v>34611.5</v>
      </c>
    </row>
    <row r="9" spans="1:16">
      <c r="A9" t="s">
        <v>76</v>
      </c>
      <c r="B9" t="s">
        <v>75</v>
      </c>
      <c r="C9">
        <v>476.43</v>
      </c>
      <c r="D9">
        <v>0</v>
      </c>
      <c r="E9" s="5">
        <v>41081</v>
      </c>
      <c r="F9" s="5">
        <v>41170</v>
      </c>
      <c r="G9" s="8">
        <v>0</v>
      </c>
      <c r="H9" s="8">
        <v>703</v>
      </c>
      <c r="I9" s="10">
        <v>61</v>
      </c>
      <c r="J9" s="11">
        <v>41170</v>
      </c>
      <c r="K9" s="11">
        <v>41170</v>
      </c>
      <c r="L9" t="s">
        <v>22</v>
      </c>
      <c r="M9" s="3">
        <v>0</v>
      </c>
      <c r="N9" s="12">
        <v>41144</v>
      </c>
      <c r="O9" s="13">
        <v>8437.1880700000002</v>
      </c>
      <c r="P9" s="13">
        <v>12970.35</v>
      </c>
    </row>
    <row r="10" spans="1:16">
      <c r="A10" t="s">
        <v>381</v>
      </c>
      <c r="B10" t="s">
        <v>382</v>
      </c>
      <c r="C10">
        <v>22.09</v>
      </c>
      <c r="D10">
        <v>0</v>
      </c>
      <c r="E10" s="5">
        <v>41166</v>
      </c>
      <c r="F10" s="5">
        <v>41170</v>
      </c>
      <c r="G10" s="8">
        <v>0</v>
      </c>
      <c r="H10" s="8">
        <v>5350</v>
      </c>
      <c r="I10" s="10">
        <v>41</v>
      </c>
      <c r="J10" s="11">
        <v>41170</v>
      </c>
      <c r="K10" s="11">
        <v>41170</v>
      </c>
      <c r="L10" t="s">
        <v>22</v>
      </c>
      <c r="M10" s="3">
        <v>0</v>
      </c>
      <c r="N10" s="12">
        <v>41150</v>
      </c>
      <c r="O10" s="13">
        <v>1411.4905000000001</v>
      </c>
      <c r="P10" s="13">
        <v>3317</v>
      </c>
    </row>
    <row r="11" spans="1:16">
      <c r="A11" t="s">
        <v>732</v>
      </c>
      <c r="B11" t="s">
        <v>733</v>
      </c>
      <c r="C11">
        <v>18.060000000000002</v>
      </c>
      <c r="D11">
        <v>0.1</v>
      </c>
      <c r="E11" s="5">
        <v>41166</v>
      </c>
      <c r="F11" s="5">
        <v>41170</v>
      </c>
      <c r="G11" s="8">
        <v>0</v>
      </c>
      <c r="H11" s="8">
        <v>44</v>
      </c>
      <c r="I11" s="10">
        <v>5</v>
      </c>
      <c r="J11" s="11">
        <v>41163</v>
      </c>
      <c r="K11" s="11">
        <v>41170</v>
      </c>
      <c r="L11" t="s">
        <v>22</v>
      </c>
      <c r="M11" s="3">
        <v>1</v>
      </c>
      <c r="N11" s="12">
        <v>41142</v>
      </c>
      <c r="O11" s="13">
        <v>2219.9540000000002</v>
      </c>
      <c r="P11" s="13">
        <v>3124</v>
      </c>
    </row>
    <row r="12" spans="1:16">
      <c r="A12" t="s">
        <v>399</v>
      </c>
      <c r="B12" t="s">
        <v>400</v>
      </c>
      <c r="C12">
        <v>73.19</v>
      </c>
      <c r="D12">
        <v>0</v>
      </c>
      <c r="E12" s="5">
        <v>41138</v>
      </c>
      <c r="F12" s="5">
        <v>41171</v>
      </c>
      <c r="G12" s="8">
        <v>0</v>
      </c>
      <c r="H12" s="8">
        <v>416</v>
      </c>
      <c r="I12" s="10">
        <v>0</v>
      </c>
      <c r="J12" s="11">
        <v>41170</v>
      </c>
      <c r="K12" s="11">
        <v>41170</v>
      </c>
      <c r="L12" t="s">
        <v>18</v>
      </c>
      <c r="M12" s="3">
        <v>4</v>
      </c>
      <c r="N12" s="12">
        <v>41143</v>
      </c>
      <c r="O12" s="13">
        <v>0</v>
      </c>
      <c r="P12" s="13">
        <v>18720</v>
      </c>
    </row>
    <row r="13" spans="1:16">
      <c r="A13" t="s">
        <v>401</v>
      </c>
      <c r="B13" t="s">
        <v>402</v>
      </c>
      <c r="C13">
        <v>1</v>
      </c>
      <c r="D13">
        <v>0</v>
      </c>
      <c r="E13" s="5">
        <v>41171</v>
      </c>
      <c r="F13" s="5">
        <v>41171</v>
      </c>
      <c r="G13" s="8">
        <v>0</v>
      </c>
      <c r="H13" s="8">
        <v>1250</v>
      </c>
      <c r="I13" s="10">
        <v>0</v>
      </c>
      <c r="J13" s="3" t="s">
        <v>32</v>
      </c>
      <c r="K13" s="3" t="s">
        <v>32</v>
      </c>
      <c r="L13" t="s">
        <v>18</v>
      </c>
      <c r="M13" s="3">
        <v>2</v>
      </c>
      <c r="N13" s="12">
        <v>41144</v>
      </c>
      <c r="O13" s="13">
        <v>0</v>
      </c>
      <c r="P13" s="13">
        <v>0</v>
      </c>
    </row>
    <row r="14" spans="1:16">
      <c r="A14" t="s">
        <v>905</v>
      </c>
      <c r="B14" t="s">
        <v>906</v>
      </c>
      <c r="C14">
        <v>21.62</v>
      </c>
      <c r="D14">
        <v>9.2199999999999989</v>
      </c>
      <c r="E14" s="5">
        <v>41169</v>
      </c>
      <c r="F14" s="5">
        <v>41171</v>
      </c>
      <c r="G14" s="8">
        <v>0</v>
      </c>
      <c r="H14" s="8">
        <v>70</v>
      </c>
      <c r="I14" s="10">
        <v>20</v>
      </c>
      <c r="J14" s="11">
        <v>41158</v>
      </c>
      <c r="K14" s="11">
        <v>41171</v>
      </c>
      <c r="L14" t="s">
        <v>22</v>
      </c>
      <c r="M14" s="3">
        <v>0</v>
      </c>
      <c r="N14" s="12">
        <v>41138</v>
      </c>
      <c r="O14" s="13">
        <v>1752.0628999999999</v>
      </c>
      <c r="P14" s="13">
        <v>3103.1</v>
      </c>
    </row>
    <row r="15" spans="1:16">
      <c r="A15" t="s">
        <v>693</v>
      </c>
      <c r="B15" t="s">
        <v>694</v>
      </c>
      <c r="C15">
        <v>0</v>
      </c>
      <c r="D15">
        <v>0</v>
      </c>
      <c r="E15" s="5">
        <v>41172</v>
      </c>
      <c r="F15" s="5">
        <v>41172</v>
      </c>
      <c r="G15" s="8">
        <v>0</v>
      </c>
      <c r="H15" s="8">
        <v>3000</v>
      </c>
      <c r="I15" s="10">
        <v>0</v>
      </c>
      <c r="J15" s="11">
        <v>41172</v>
      </c>
      <c r="K15" s="11">
        <v>41172</v>
      </c>
      <c r="L15" t="s">
        <v>22</v>
      </c>
      <c r="M15" s="3">
        <v>0</v>
      </c>
      <c r="N15" s="12">
        <v>41143</v>
      </c>
      <c r="O15" s="13">
        <v>0</v>
      </c>
      <c r="P15" s="13">
        <v>869.99999999999989</v>
      </c>
    </row>
    <row r="16" spans="1:16">
      <c r="A16" t="s">
        <v>742</v>
      </c>
      <c r="B16" t="s">
        <v>741</v>
      </c>
      <c r="C16">
        <v>24.759999999999998</v>
      </c>
      <c r="D16">
        <v>0</v>
      </c>
      <c r="E16" s="5">
        <v>41169</v>
      </c>
      <c r="F16" s="5">
        <v>41172</v>
      </c>
      <c r="G16" s="8">
        <v>0</v>
      </c>
      <c r="H16" s="8">
        <v>600</v>
      </c>
      <c r="I16" s="10">
        <v>1135</v>
      </c>
      <c r="J16" s="3" t="s">
        <v>32</v>
      </c>
      <c r="K16" s="3" t="s">
        <v>32</v>
      </c>
      <c r="L16" t="s">
        <v>22</v>
      </c>
      <c r="M16" s="3">
        <v>1</v>
      </c>
      <c r="N16" s="12">
        <v>41145</v>
      </c>
      <c r="O16" s="13">
        <v>3829.9500000000003</v>
      </c>
      <c r="P16" s="13">
        <v>0</v>
      </c>
    </row>
    <row r="17" spans="1:16">
      <c r="A17" t="s">
        <v>919</v>
      </c>
      <c r="B17" t="s">
        <v>918</v>
      </c>
      <c r="C17">
        <v>63.64</v>
      </c>
      <c r="D17">
        <v>0.53</v>
      </c>
      <c r="E17" s="5">
        <v>41162</v>
      </c>
      <c r="F17" s="5">
        <v>41172</v>
      </c>
      <c r="G17" s="8">
        <v>0</v>
      </c>
      <c r="H17" s="8">
        <v>100</v>
      </c>
      <c r="I17" s="10">
        <v>-0.66</v>
      </c>
      <c r="J17" s="11">
        <v>41158</v>
      </c>
      <c r="K17" s="11">
        <v>41158</v>
      </c>
      <c r="L17" t="s">
        <v>22</v>
      </c>
      <c r="M17" s="3">
        <v>0</v>
      </c>
      <c r="N17" s="12">
        <v>41145</v>
      </c>
      <c r="O17" s="13">
        <v>3862.3870000000002</v>
      </c>
      <c r="P17" s="13">
        <v>15085</v>
      </c>
    </row>
    <row r="18" spans="1:16">
      <c r="A18" t="s">
        <v>945</v>
      </c>
      <c r="B18" t="s">
        <v>944</v>
      </c>
      <c r="C18">
        <v>28.11</v>
      </c>
      <c r="D18">
        <v>0</v>
      </c>
      <c r="E18" s="5">
        <v>41169</v>
      </c>
      <c r="F18" s="5">
        <v>41172</v>
      </c>
      <c r="G18" s="8">
        <v>0</v>
      </c>
      <c r="H18" s="8">
        <v>138</v>
      </c>
      <c r="I18" s="10">
        <v>41</v>
      </c>
      <c r="J18" s="11">
        <v>41158</v>
      </c>
      <c r="K18" s="11">
        <v>41165</v>
      </c>
      <c r="L18" t="s">
        <v>22</v>
      </c>
      <c r="M18" s="3">
        <v>1</v>
      </c>
      <c r="N18" s="12">
        <v>41145</v>
      </c>
      <c r="O18" s="13">
        <v>3823.0567799999999</v>
      </c>
      <c r="P18" s="13">
        <v>11420.880000000001</v>
      </c>
    </row>
    <row r="19" spans="1:16">
      <c r="A19" t="s">
        <v>989</v>
      </c>
      <c r="B19" t="s">
        <v>990</v>
      </c>
      <c r="C19">
        <v>8.98</v>
      </c>
      <c r="D19">
        <v>0</v>
      </c>
      <c r="E19" s="5">
        <v>41171</v>
      </c>
      <c r="F19" s="5">
        <v>41172</v>
      </c>
      <c r="G19" s="8">
        <v>0</v>
      </c>
      <c r="H19" s="8">
        <v>1650</v>
      </c>
      <c r="I19" s="10">
        <v>1000</v>
      </c>
      <c r="J19" s="11">
        <v>41172</v>
      </c>
      <c r="K19" s="11">
        <v>41172</v>
      </c>
      <c r="L19" t="s">
        <v>22</v>
      </c>
      <c r="M19" s="3">
        <v>1</v>
      </c>
      <c r="N19" s="12">
        <v>41144</v>
      </c>
      <c r="O19" s="13">
        <v>276.09450000000004</v>
      </c>
      <c r="P19" s="13">
        <v>726</v>
      </c>
    </row>
    <row r="20" spans="1:16">
      <c r="A20" t="s">
        <v>1023</v>
      </c>
      <c r="B20" t="s">
        <v>1024</v>
      </c>
      <c r="C20">
        <v>4.33</v>
      </c>
      <c r="D20">
        <v>0</v>
      </c>
      <c r="E20" s="5">
        <v>41172</v>
      </c>
      <c r="F20" s="5">
        <v>41172</v>
      </c>
      <c r="G20" s="8">
        <v>0</v>
      </c>
      <c r="H20" s="8">
        <v>50</v>
      </c>
      <c r="I20" s="10">
        <v>0</v>
      </c>
      <c r="J20" s="11">
        <v>41172</v>
      </c>
      <c r="K20" s="11">
        <v>41172</v>
      </c>
      <c r="L20" t="s">
        <v>22</v>
      </c>
      <c r="M20" s="3">
        <v>1</v>
      </c>
      <c r="N20" s="12">
        <v>41145</v>
      </c>
      <c r="O20" s="13">
        <v>0</v>
      </c>
      <c r="P20" s="13">
        <v>3312.5</v>
      </c>
    </row>
    <row r="21" spans="1:16">
      <c r="A21" t="s">
        <v>68</v>
      </c>
      <c r="B21" t="s">
        <v>69</v>
      </c>
      <c r="C21">
        <v>0</v>
      </c>
      <c r="D21">
        <v>0</v>
      </c>
      <c r="E21" s="5">
        <v>41162</v>
      </c>
      <c r="F21" s="5">
        <v>41173</v>
      </c>
      <c r="G21" s="8">
        <v>0</v>
      </c>
      <c r="H21" s="8">
        <v>75</v>
      </c>
      <c r="I21" s="10">
        <v>-50</v>
      </c>
      <c r="J21" s="11">
        <v>41164</v>
      </c>
      <c r="K21" s="11">
        <v>41164</v>
      </c>
      <c r="L21" t="s">
        <v>18</v>
      </c>
      <c r="M21" s="3">
        <v>1</v>
      </c>
      <c r="N21" s="12">
        <v>41152</v>
      </c>
      <c r="O21" s="13">
        <v>2492.9399999999996</v>
      </c>
      <c r="P21" s="13">
        <v>2137.5</v>
      </c>
    </row>
    <row r="22" spans="1:16">
      <c r="A22" t="s">
        <v>272</v>
      </c>
      <c r="B22" t="s">
        <v>273</v>
      </c>
      <c r="C22">
        <v>67.14</v>
      </c>
      <c r="D22">
        <v>0</v>
      </c>
      <c r="E22" s="5">
        <v>41163</v>
      </c>
      <c r="F22" s="5">
        <v>41173</v>
      </c>
      <c r="G22" s="8">
        <v>0</v>
      </c>
      <c r="H22" s="8">
        <v>7260</v>
      </c>
      <c r="I22" s="10">
        <v>2003</v>
      </c>
      <c r="J22" s="11">
        <v>41173</v>
      </c>
      <c r="K22" s="11">
        <v>41173</v>
      </c>
      <c r="L22" t="s">
        <v>22</v>
      </c>
      <c r="M22" s="3">
        <v>0</v>
      </c>
      <c r="N22" s="12">
        <v>41143</v>
      </c>
      <c r="O22" s="13">
        <v>2411.0459999999998</v>
      </c>
      <c r="P22" s="13">
        <v>5372.4</v>
      </c>
    </row>
    <row r="23" spans="1:16">
      <c r="A23" t="s">
        <v>286</v>
      </c>
      <c r="B23" t="s">
        <v>287</v>
      </c>
      <c r="C23">
        <v>111.85000000000001</v>
      </c>
      <c r="D23">
        <v>0</v>
      </c>
      <c r="E23" s="5">
        <v>41155</v>
      </c>
      <c r="F23" s="5">
        <v>41173</v>
      </c>
      <c r="G23" s="8">
        <v>0</v>
      </c>
      <c r="H23" s="8">
        <v>974</v>
      </c>
      <c r="I23" s="10">
        <v>0</v>
      </c>
      <c r="J23" s="11">
        <v>41173</v>
      </c>
      <c r="K23" s="11">
        <v>41173</v>
      </c>
      <c r="L23" t="s">
        <v>22</v>
      </c>
      <c r="M23" s="3">
        <v>0</v>
      </c>
      <c r="N23" s="12">
        <v>41136</v>
      </c>
      <c r="O23" s="13">
        <v>0</v>
      </c>
      <c r="P23" s="13">
        <v>16840.46</v>
      </c>
    </row>
    <row r="24" spans="1:16">
      <c r="A24" t="s">
        <v>304</v>
      </c>
      <c r="B24" t="s">
        <v>305</v>
      </c>
      <c r="C24">
        <v>5.6000000000000005</v>
      </c>
      <c r="D24">
        <v>0.58000000000000007</v>
      </c>
      <c r="E24" s="5">
        <v>41173</v>
      </c>
      <c r="F24" s="5">
        <v>41173</v>
      </c>
      <c r="G24" s="8">
        <v>3</v>
      </c>
      <c r="H24" s="8">
        <v>100</v>
      </c>
      <c r="I24" s="10">
        <v>0</v>
      </c>
      <c r="J24" s="11">
        <v>41159</v>
      </c>
      <c r="K24" s="11">
        <v>41159</v>
      </c>
      <c r="L24" t="s">
        <v>22</v>
      </c>
      <c r="M24" s="3">
        <v>0</v>
      </c>
      <c r="N24" s="12">
        <v>41095</v>
      </c>
      <c r="O24" s="13">
        <v>437.37299999999999</v>
      </c>
      <c r="P24" s="13">
        <v>785</v>
      </c>
    </row>
    <row r="25" spans="1:16">
      <c r="A25" t="s">
        <v>375</v>
      </c>
      <c r="B25" t="s">
        <v>376</v>
      </c>
      <c r="C25">
        <v>1.24</v>
      </c>
      <c r="D25">
        <v>1.65</v>
      </c>
      <c r="E25" s="5">
        <v>41173</v>
      </c>
      <c r="F25" s="5">
        <v>41173</v>
      </c>
      <c r="G25" s="8">
        <v>0</v>
      </c>
      <c r="H25" s="8">
        <v>43</v>
      </c>
      <c r="I25" s="10">
        <v>21</v>
      </c>
      <c r="J25" s="11">
        <v>41164</v>
      </c>
      <c r="K25" s="3" t="s">
        <v>32</v>
      </c>
      <c r="L25" t="s">
        <v>22</v>
      </c>
      <c r="M25" s="3">
        <v>0</v>
      </c>
      <c r="N25" s="12">
        <v>41078</v>
      </c>
      <c r="O25" s="13">
        <v>183.04196999999999</v>
      </c>
      <c r="P25" s="13">
        <v>285.95</v>
      </c>
    </row>
    <row r="26" spans="1:16">
      <c r="A26" t="s">
        <v>377</v>
      </c>
      <c r="B26" t="s">
        <v>378</v>
      </c>
      <c r="C26">
        <v>2.83</v>
      </c>
      <c r="D26">
        <v>0.28000000000000003</v>
      </c>
      <c r="E26" s="5">
        <v>41173</v>
      </c>
      <c r="F26" s="5">
        <v>41173</v>
      </c>
      <c r="G26" s="8">
        <v>0</v>
      </c>
      <c r="H26" s="8">
        <v>25</v>
      </c>
      <c r="I26" s="10">
        <v>-2</v>
      </c>
      <c r="J26" s="11">
        <v>41176</v>
      </c>
      <c r="K26" s="11">
        <v>41176</v>
      </c>
      <c r="L26" t="s">
        <v>22</v>
      </c>
      <c r="M26" s="3">
        <v>0</v>
      </c>
      <c r="N26" s="12">
        <v>41102</v>
      </c>
      <c r="O26" s="13">
        <v>281.14974999999998</v>
      </c>
      <c r="P26" s="13">
        <v>397.5</v>
      </c>
    </row>
    <row r="27" spans="1:16">
      <c r="A27" t="s">
        <v>403</v>
      </c>
      <c r="B27" t="s">
        <v>404</v>
      </c>
      <c r="C27">
        <v>127.02</v>
      </c>
      <c r="D27">
        <v>1.63</v>
      </c>
      <c r="E27" s="5">
        <v>41151</v>
      </c>
      <c r="F27" s="5">
        <v>41173</v>
      </c>
      <c r="G27" s="8">
        <v>0</v>
      </c>
      <c r="H27" s="8">
        <v>200</v>
      </c>
      <c r="I27" s="10">
        <v>0</v>
      </c>
      <c r="J27" s="11">
        <v>41158</v>
      </c>
      <c r="K27" s="11">
        <v>41158</v>
      </c>
      <c r="L27" t="s">
        <v>22</v>
      </c>
      <c r="M27" s="3">
        <v>1</v>
      </c>
      <c r="N27" s="12">
        <v>41128</v>
      </c>
      <c r="O27" s="13">
        <v>10182.779999999999</v>
      </c>
      <c r="P27" s="13">
        <v>12650</v>
      </c>
    </row>
    <row r="28" spans="1:16">
      <c r="A28" t="s">
        <v>518</v>
      </c>
      <c r="B28" t="s">
        <v>519</v>
      </c>
      <c r="C28">
        <v>7.27</v>
      </c>
      <c r="D28">
        <v>12.940000000000001</v>
      </c>
      <c r="E28" s="5">
        <v>41173</v>
      </c>
      <c r="F28" s="5">
        <v>41173</v>
      </c>
      <c r="G28" s="8">
        <v>0</v>
      </c>
      <c r="H28" s="8">
        <v>150</v>
      </c>
      <c r="I28" s="10">
        <v>5</v>
      </c>
      <c r="J28" s="11">
        <v>41166</v>
      </c>
      <c r="K28" s="11">
        <v>41166</v>
      </c>
      <c r="L28" t="s">
        <v>22</v>
      </c>
      <c r="M28" s="3">
        <v>1</v>
      </c>
      <c r="N28" s="12">
        <v>41085</v>
      </c>
      <c r="O28" s="13">
        <v>1813.569</v>
      </c>
      <c r="P28" s="13">
        <v>1611</v>
      </c>
    </row>
    <row r="29" spans="1:16">
      <c r="A29" t="s">
        <v>526</v>
      </c>
      <c r="B29" t="s">
        <v>527</v>
      </c>
      <c r="C29">
        <v>145.55000000000001</v>
      </c>
      <c r="D29">
        <v>111.12999999999998</v>
      </c>
      <c r="E29" s="5">
        <v>41145</v>
      </c>
      <c r="F29" s="5">
        <v>41173</v>
      </c>
      <c r="G29" s="8">
        <v>0</v>
      </c>
      <c r="H29" s="8">
        <v>1550</v>
      </c>
      <c r="I29" s="10">
        <v>0</v>
      </c>
      <c r="J29" s="11">
        <v>41135</v>
      </c>
      <c r="K29" s="11">
        <v>41135</v>
      </c>
      <c r="L29" t="s">
        <v>22</v>
      </c>
      <c r="M29" s="3">
        <v>0</v>
      </c>
      <c r="N29" s="12">
        <v>41101</v>
      </c>
      <c r="O29" s="13">
        <v>0</v>
      </c>
      <c r="P29" s="13">
        <v>26194.999999999996</v>
      </c>
    </row>
    <row r="30" spans="1:16">
      <c r="A30" t="s">
        <v>538</v>
      </c>
      <c r="B30" t="s">
        <v>539</v>
      </c>
      <c r="C30">
        <v>0</v>
      </c>
      <c r="D30">
        <v>0</v>
      </c>
      <c r="E30" s="5">
        <v>41173</v>
      </c>
      <c r="F30" s="5">
        <v>41173</v>
      </c>
      <c r="G30" s="8">
        <v>0</v>
      </c>
      <c r="H30" s="8">
        <v>25</v>
      </c>
      <c r="I30" s="10">
        <v>0</v>
      </c>
      <c r="J30" s="11">
        <v>41173</v>
      </c>
      <c r="K30" s="11">
        <v>41173</v>
      </c>
      <c r="L30" t="s">
        <v>22</v>
      </c>
      <c r="M30" s="3">
        <v>0</v>
      </c>
      <c r="N30" s="12">
        <v>41144</v>
      </c>
      <c r="O30" s="13">
        <v>409.99999999999994</v>
      </c>
      <c r="P30" s="13">
        <v>884.24999999999989</v>
      </c>
    </row>
    <row r="31" spans="1:16">
      <c r="A31" t="s">
        <v>547</v>
      </c>
      <c r="B31" t="s">
        <v>548</v>
      </c>
      <c r="C31">
        <v>926.23</v>
      </c>
      <c r="D31">
        <v>406.71</v>
      </c>
      <c r="E31" s="5">
        <v>41073</v>
      </c>
      <c r="F31" s="5">
        <v>41173</v>
      </c>
      <c r="G31" s="8">
        <v>0</v>
      </c>
      <c r="H31" s="8">
        <v>107500</v>
      </c>
      <c r="I31" s="10">
        <v>-2727</v>
      </c>
      <c r="J31" s="11">
        <v>41152</v>
      </c>
      <c r="K31" s="11">
        <v>41152</v>
      </c>
      <c r="L31" t="s">
        <v>22</v>
      </c>
      <c r="M31" s="3">
        <v>0</v>
      </c>
      <c r="N31" s="12">
        <v>41123</v>
      </c>
      <c r="O31" s="13">
        <v>103662.25</v>
      </c>
      <c r="P31" s="13">
        <v>164475</v>
      </c>
    </row>
    <row r="32" spans="1:16">
      <c r="A32" t="s">
        <v>549</v>
      </c>
      <c r="B32" t="s">
        <v>550</v>
      </c>
      <c r="C32">
        <v>173.51</v>
      </c>
      <c r="D32">
        <v>161.28</v>
      </c>
      <c r="E32" s="5">
        <v>41162</v>
      </c>
      <c r="F32" s="5">
        <v>41173</v>
      </c>
      <c r="G32" s="8">
        <v>113</v>
      </c>
      <c r="H32" s="8">
        <v>4200</v>
      </c>
      <c r="I32" s="10">
        <v>140</v>
      </c>
      <c r="J32" s="11">
        <v>41138</v>
      </c>
      <c r="K32" s="11">
        <v>41138</v>
      </c>
      <c r="L32" t="s">
        <v>22</v>
      </c>
      <c r="M32" s="3">
        <v>0</v>
      </c>
      <c r="N32" s="12">
        <v>41110</v>
      </c>
      <c r="O32" s="13">
        <v>8493.996000000001</v>
      </c>
      <c r="P32" s="13">
        <v>29358</v>
      </c>
    </row>
    <row r="33" spans="1:16">
      <c r="A33" t="s">
        <v>579</v>
      </c>
      <c r="B33" t="s">
        <v>580</v>
      </c>
      <c r="C33">
        <v>31.37</v>
      </c>
      <c r="D33">
        <v>12</v>
      </c>
      <c r="E33" s="5">
        <v>41170</v>
      </c>
      <c r="F33" s="5">
        <v>41173</v>
      </c>
      <c r="G33" s="8">
        <v>0</v>
      </c>
      <c r="H33" s="8">
        <v>300</v>
      </c>
      <c r="I33" s="10">
        <v>2</v>
      </c>
      <c r="J33" s="11">
        <v>41148</v>
      </c>
      <c r="K33" s="11">
        <v>41148</v>
      </c>
      <c r="L33" t="s">
        <v>22</v>
      </c>
      <c r="M33" s="3">
        <v>2</v>
      </c>
      <c r="N33" s="12">
        <v>41123</v>
      </c>
      <c r="O33" s="13">
        <v>2597.3429999999998</v>
      </c>
      <c r="P33" s="13">
        <v>6330</v>
      </c>
    </row>
    <row r="34" spans="1:16">
      <c r="A34" t="s">
        <v>611</v>
      </c>
      <c r="B34" t="s">
        <v>612</v>
      </c>
      <c r="C34">
        <v>24.99</v>
      </c>
      <c r="D34">
        <v>0.22</v>
      </c>
      <c r="E34" s="5">
        <v>41171</v>
      </c>
      <c r="F34" s="5">
        <v>41173</v>
      </c>
      <c r="G34" s="8">
        <v>0</v>
      </c>
      <c r="H34" s="8">
        <v>300</v>
      </c>
      <c r="I34" s="10">
        <v>1</v>
      </c>
      <c r="J34" s="11">
        <v>41171</v>
      </c>
      <c r="K34" s="11">
        <v>41171</v>
      </c>
      <c r="L34" t="s">
        <v>22</v>
      </c>
      <c r="M34" s="3">
        <v>2</v>
      </c>
      <c r="N34" s="12">
        <v>41145</v>
      </c>
      <c r="O34" s="13">
        <v>3438.48</v>
      </c>
      <c r="P34" s="13">
        <v>6678.0000000000009</v>
      </c>
    </row>
    <row r="35" spans="1:16">
      <c r="A35" t="s">
        <v>659</v>
      </c>
      <c r="B35" t="s">
        <v>660</v>
      </c>
      <c r="C35">
        <v>1.9900000000000002</v>
      </c>
      <c r="D35">
        <v>0.98</v>
      </c>
      <c r="E35" s="5">
        <v>41173</v>
      </c>
      <c r="F35" s="5">
        <v>41173</v>
      </c>
      <c r="G35" s="8">
        <v>0</v>
      </c>
      <c r="H35" s="8">
        <v>28</v>
      </c>
      <c r="I35" s="10">
        <v>3</v>
      </c>
      <c r="J35" s="11">
        <v>41157</v>
      </c>
      <c r="K35" s="11">
        <v>41157</v>
      </c>
      <c r="L35" t="s">
        <v>22</v>
      </c>
      <c r="M35" s="3">
        <v>0</v>
      </c>
      <c r="N35" s="12">
        <v>41129</v>
      </c>
      <c r="O35" s="13">
        <v>144.82804000000002</v>
      </c>
      <c r="P35" s="13">
        <v>245</v>
      </c>
    </row>
    <row r="36" spans="1:16">
      <c r="A36" t="s">
        <v>661</v>
      </c>
      <c r="B36" t="s">
        <v>662</v>
      </c>
      <c r="C36">
        <v>2.3000000000000003</v>
      </c>
      <c r="D36">
        <v>1.1299999999999999</v>
      </c>
      <c r="E36" s="5">
        <v>41173</v>
      </c>
      <c r="F36" s="5">
        <v>41173</v>
      </c>
      <c r="G36" s="8">
        <v>0</v>
      </c>
      <c r="H36" s="8">
        <v>28</v>
      </c>
      <c r="I36" s="10">
        <v>7</v>
      </c>
      <c r="J36" s="11">
        <v>41157</v>
      </c>
      <c r="K36" s="11">
        <v>41157</v>
      </c>
      <c r="L36" t="s">
        <v>22</v>
      </c>
      <c r="M36" s="3">
        <v>0</v>
      </c>
      <c r="N36" s="12">
        <v>41129</v>
      </c>
      <c r="O36" s="13">
        <v>196.72548</v>
      </c>
      <c r="P36" s="13">
        <v>322</v>
      </c>
    </row>
    <row r="37" spans="1:16">
      <c r="A37" t="s">
        <v>663</v>
      </c>
      <c r="B37" t="s">
        <v>664</v>
      </c>
      <c r="C37">
        <v>1.9900000000000002</v>
      </c>
      <c r="D37">
        <v>0</v>
      </c>
      <c r="E37" s="5">
        <v>41173</v>
      </c>
      <c r="F37" s="5">
        <v>41173</v>
      </c>
      <c r="G37" s="8">
        <v>0</v>
      </c>
      <c r="H37" s="8">
        <v>28</v>
      </c>
      <c r="I37" s="10">
        <v>0</v>
      </c>
      <c r="J37" s="11">
        <v>41157</v>
      </c>
      <c r="K37" s="11">
        <v>41157</v>
      </c>
      <c r="L37" t="s">
        <v>22</v>
      </c>
      <c r="M37" s="3">
        <v>1</v>
      </c>
      <c r="N37" s="12">
        <v>41129</v>
      </c>
      <c r="O37" s="13">
        <v>0</v>
      </c>
      <c r="P37" s="13">
        <v>504</v>
      </c>
    </row>
    <row r="38" spans="1:16">
      <c r="A38" t="s">
        <v>673</v>
      </c>
      <c r="B38" t="s">
        <v>674</v>
      </c>
      <c r="C38">
        <v>58.13</v>
      </c>
      <c r="D38">
        <v>14.48</v>
      </c>
      <c r="E38" s="5">
        <v>41165</v>
      </c>
      <c r="F38" s="5">
        <v>41173</v>
      </c>
      <c r="G38" s="8">
        <v>0</v>
      </c>
      <c r="H38" s="8">
        <v>1500</v>
      </c>
      <c r="I38" s="10">
        <v>0</v>
      </c>
      <c r="J38" s="11">
        <v>41145</v>
      </c>
      <c r="K38" s="11">
        <v>41145</v>
      </c>
      <c r="L38" t="s">
        <v>22</v>
      </c>
      <c r="M38" s="3">
        <v>3</v>
      </c>
      <c r="N38" s="12">
        <v>41127</v>
      </c>
      <c r="O38" s="13">
        <v>2930.88</v>
      </c>
      <c r="P38" s="13">
        <v>4350</v>
      </c>
    </row>
    <row r="39" spans="1:16">
      <c r="A39" t="s">
        <v>679</v>
      </c>
      <c r="B39" t="s">
        <v>680</v>
      </c>
      <c r="C39">
        <v>3.8</v>
      </c>
      <c r="D39">
        <v>0</v>
      </c>
      <c r="E39" s="5">
        <v>41173</v>
      </c>
      <c r="F39" s="5">
        <v>41173</v>
      </c>
      <c r="G39" s="8">
        <v>0</v>
      </c>
      <c r="H39" s="8">
        <v>75</v>
      </c>
      <c r="I39" s="10">
        <v>0</v>
      </c>
      <c r="J39" s="11">
        <v>41159</v>
      </c>
      <c r="K39" s="11">
        <v>41159</v>
      </c>
      <c r="L39" t="s">
        <v>22</v>
      </c>
      <c r="M39" s="3">
        <v>1</v>
      </c>
      <c r="N39" s="12">
        <v>41092</v>
      </c>
      <c r="O39" s="13">
        <v>405.15675000000005</v>
      </c>
      <c r="P39" s="13">
        <v>855</v>
      </c>
    </row>
    <row r="40" spans="1:16">
      <c r="A40" t="s">
        <v>681</v>
      </c>
      <c r="B40" t="s">
        <v>682</v>
      </c>
      <c r="C40">
        <v>3.8</v>
      </c>
      <c r="D40">
        <v>0</v>
      </c>
      <c r="E40" s="5">
        <v>41173</v>
      </c>
      <c r="F40" s="5">
        <v>41173</v>
      </c>
      <c r="G40" s="8">
        <v>0</v>
      </c>
      <c r="H40" s="8">
        <v>75</v>
      </c>
      <c r="I40" s="10">
        <v>0</v>
      </c>
      <c r="J40" s="11">
        <v>41159</v>
      </c>
      <c r="K40" s="11">
        <v>41159</v>
      </c>
      <c r="L40" t="s">
        <v>22</v>
      </c>
      <c r="M40" s="3">
        <v>0</v>
      </c>
      <c r="N40" s="12">
        <v>41092</v>
      </c>
      <c r="O40" s="13">
        <v>227.92575000000002</v>
      </c>
      <c r="P40" s="13">
        <v>1349.2499999999998</v>
      </c>
    </row>
    <row r="41" spans="1:16">
      <c r="A41" t="s">
        <v>730</v>
      </c>
      <c r="B41" t="s">
        <v>731</v>
      </c>
      <c r="C41">
        <v>1.94</v>
      </c>
      <c r="D41">
        <v>0</v>
      </c>
      <c r="E41" s="5">
        <v>41173</v>
      </c>
      <c r="F41" s="5">
        <v>41173</v>
      </c>
      <c r="G41" s="8">
        <v>0</v>
      </c>
      <c r="H41" s="8">
        <v>200</v>
      </c>
      <c r="I41" s="10">
        <v>79</v>
      </c>
      <c r="J41" s="11">
        <v>41166</v>
      </c>
      <c r="K41" s="3" t="s">
        <v>32</v>
      </c>
      <c r="L41" t="s">
        <v>22</v>
      </c>
      <c r="M41" s="3">
        <v>0</v>
      </c>
      <c r="N41" s="12">
        <v>41128</v>
      </c>
      <c r="O41" s="13">
        <v>159.44400000000002</v>
      </c>
      <c r="P41" s="13">
        <v>182</v>
      </c>
    </row>
    <row r="42" spans="1:16">
      <c r="A42" t="s">
        <v>749</v>
      </c>
      <c r="B42" t="s">
        <v>750</v>
      </c>
      <c r="C42">
        <v>17</v>
      </c>
      <c r="D42">
        <v>0</v>
      </c>
      <c r="E42" s="5">
        <v>41171</v>
      </c>
      <c r="F42" s="5">
        <v>41173</v>
      </c>
      <c r="G42" s="8">
        <v>0</v>
      </c>
      <c r="H42" s="8">
        <v>6500</v>
      </c>
      <c r="I42" s="10">
        <v>463</v>
      </c>
      <c r="J42" s="3" t="s">
        <v>32</v>
      </c>
      <c r="K42" s="3" t="s">
        <v>32</v>
      </c>
      <c r="L42" t="s">
        <v>22</v>
      </c>
      <c r="M42" s="3">
        <v>0</v>
      </c>
      <c r="N42" s="12">
        <v>41145</v>
      </c>
      <c r="O42" s="13">
        <v>529.94499999999994</v>
      </c>
      <c r="P42" s="13">
        <v>0</v>
      </c>
    </row>
    <row r="43" spans="1:16">
      <c r="A43" t="s">
        <v>758</v>
      </c>
      <c r="B43" t="s">
        <v>759</v>
      </c>
      <c r="C43">
        <v>12.64</v>
      </c>
      <c r="D43">
        <v>14.1</v>
      </c>
      <c r="E43" s="5">
        <v>41173</v>
      </c>
      <c r="F43" s="5">
        <v>41173</v>
      </c>
      <c r="G43" s="8">
        <v>36</v>
      </c>
      <c r="H43" s="8">
        <v>275</v>
      </c>
      <c r="I43" s="10">
        <v>-24</v>
      </c>
      <c r="J43" s="3" t="s">
        <v>32</v>
      </c>
      <c r="K43" s="3" t="s">
        <v>32</v>
      </c>
      <c r="L43" t="s">
        <v>22</v>
      </c>
      <c r="M43" s="3">
        <v>0</v>
      </c>
      <c r="N43" s="12">
        <v>41130</v>
      </c>
      <c r="O43" s="13">
        <v>854.99974999999995</v>
      </c>
      <c r="P43" s="13">
        <v>0</v>
      </c>
    </row>
    <row r="44" spans="1:16">
      <c r="A44" t="s">
        <v>766</v>
      </c>
      <c r="B44" t="s">
        <v>767</v>
      </c>
      <c r="C44">
        <v>2.9000000000000004</v>
      </c>
      <c r="D44">
        <v>3.7</v>
      </c>
      <c r="E44" s="5">
        <v>41173</v>
      </c>
      <c r="F44" s="5">
        <v>41173</v>
      </c>
      <c r="G44" s="8">
        <v>60</v>
      </c>
      <c r="H44" s="8">
        <v>63</v>
      </c>
      <c r="I44" s="10">
        <v>-56</v>
      </c>
      <c r="J44" s="3" t="s">
        <v>32</v>
      </c>
      <c r="K44" s="3" t="s">
        <v>32</v>
      </c>
      <c r="L44" t="s">
        <v>22</v>
      </c>
      <c r="M44" s="3">
        <v>0</v>
      </c>
      <c r="N44" s="12">
        <v>41134</v>
      </c>
      <c r="O44" s="13">
        <v>350.66870999999998</v>
      </c>
      <c r="P44" s="13">
        <v>0</v>
      </c>
    </row>
    <row r="45" spans="1:16">
      <c r="A45" t="s">
        <v>792</v>
      </c>
      <c r="B45" t="s">
        <v>793</v>
      </c>
      <c r="C45">
        <v>16.93</v>
      </c>
      <c r="D45">
        <v>0</v>
      </c>
      <c r="E45" s="5">
        <v>41171</v>
      </c>
      <c r="F45" s="5">
        <v>41173</v>
      </c>
      <c r="G45" s="8">
        <v>0</v>
      </c>
      <c r="H45" s="8">
        <v>1456</v>
      </c>
      <c r="I45" s="10">
        <v>0</v>
      </c>
      <c r="J45" s="3" t="s">
        <v>32</v>
      </c>
      <c r="K45" s="3" t="s">
        <v>32</v>
      </c>
      <c r="L45" t="s">
        <v>22</v>
      </c>
      <c r="M45" s="3">
        <v>6</v>
      </c>
      <c r="N45" s="12">
        <v>41121</v>
      </c>
      <c r="O45" s="13">
        <v>0</v>
      </c>
      <c r="P45" s="13">
        <v>0</v>
      </c>
    </row>
    <row r="46" spans="1:16">
      <c r="A46" t="s">
        <v>886</v>
      </c>
      <c r="B46" t="s">
        <v>887</v>
      </c>
      <c r="C46">
        <v>6.67</v>
      </c>
      <c r="D46">
        <v>0</v>
      </c>
      <c r="E46" s="5">
        <v>41173</v>
      </c>
      <c r="F46" s="5">
        <v>41173</v>
      </c>
      <c r="G46" s="8">
        <v>0</v>
      </c>
      <c r="H46" s="8">
        <v>500</v>
      </c>
      <c r="I46" s="10">
        <v>159</v>
      </c>
      <c r="J46" s="11">
        <v>41145</v>
      </c>
      <c r="K46" s="11">
        <v>41145</v>
      </c>
      <c r="L46" t="s">
        <v>22</v>
      </c>
      <c r="M46" s="3">
        <v>0</v>
      </c>
      <c r="N46" s="12">
        <v>41150</v>
      </c>
      <c r="O46" s="13">
        <v>347.39</v>
      </c>
      <c r="P46" s="13">
        <v>465</v>
      </c>
    </row>
    <row r="47" spans="1:16">
      <c r="A47" t="s">
        <v>913</v>
      </c>
      <c r="B47" t="s">
        <v>914</v>
      </c>
      <c r="C47">
        <v>5.42</v>
      </c>
      <c r="D47">
        <v>0.95</v>
      </c>
      <c r="E47" s="5">
        <v>41173</v>
      </c>
      <c r="F47" s="5">
        <v>41173</v>
      </c>
      <c r="G47" s="8">
        <v>0</v>
      </c>
      <c r="H47" s="8">
        <v>95</v>
      </c>
      <c r="I47" s="10">
        <v>32</v>
      </c>
      <c r="J47" s="11">
        <v>41158</v>
      </c>
      <c r="K47" s="11">
        <v>41159</v>
      </c>
      <c r="L47" t="s">
        <v>22</v>
      </c>
      <c r="M47" s="3">
        <v>0</v>
      </c>
      <c r="N47" s="12">
        <v>41135</v>
      </c>
      <c r="O47" s="13">
        <v>340.68994999999995</v>
      </c>
      <c r="P47" s="13">
        <v>449.35</v>
      </c>
    </row>
    <row r="48" spans="1:16">
      <c r="A48" t="s">
        <v>930</v>
      </c>
      <c r="B48" t="s">
        <v>931</v>
      </c>
      <c r="C48">
        <v>30.370000000000005</v>
      </c>
      <c r="D48">
        <v>0</v>
      </c>
      <c r="E48" s="5">
        <v>41170</v>
      </c>
      <c r="F48" s="5">
        <v>41173</v>
      </c>
      <c r="G48" s="8">
        <v>0</v>
      </c>
      <c r="H48" s="8">
        <v>44</v>
      </c>
      <c r="I48" s="10">
        <v>6.74</v>
      </c>
      <c r="J48" s="11">
        <v>41158</v>
      </c>
      <c r="K48" s="11">
        <v>41159</v>
      </c>
      <c r="L48" t="s">
        <v>22</v>
      </c>
      <c r="M48" s="3">
        <v>1</v>
      </c>
      <c r="N48" s="12">
        <v>41138</v>
      </c>
      <c r="O48" s="13">
        <v>2159.5309999999999</v>
      </c>
      <c r="P48" s="13">
        <v>3034.68</v>
      </c>
    </row>
    <row r="49" spans="1:16">
      <c r="A49" t="s">
        <v>936</v>
      </c>
      <c r="B49" t="s">
        <v>937</v>
      </c>
      <c r="C49">
        <v>12.5</v>
      </c>
      <c r="D49">
        <v>11.510000000000002</v>
      </c>
      <c r="E49" s="5">
        <v>41173</v>
      </c>
      <c r="F49" s="5">
        <v>41173</v>
      </c>
      <c r="G49" s="8">
        <v>133</v>
      </c>
      <c r="H49" s="8">
        <v>200</v>
      </c>
      <c r="I49" s="10">
        <v>-67</v>
      </c>
      <c r="J49" s="11">
        <v>41158</v>
      </c>
      <c r="K49" s="11">
        <v>41158</v>
      </c>
      <c r="L49" t="s">
        <v>22</v>
      </c>
      <c r="M49" s="3">
        <v>0</v>
      </c>
      <c r="N49" s="12">
        <v>41036</v>
      </c>
      <c r="O49" s="13">
        <v>605.072</v>
      </c>
      <c r="P49" s="13">
        <v>1412</v>
      </c>
    </row>
    <row r="50" spans="1:16">
      <c r="A50" t="s">
        <v>997</v>
      </c>
      <c r="B50" t="s">
        <v>998</v>
      </c>
      <c r="C50">
        <v>0.8600000000000001</v>
      </c>
      <c r="D50">
        <v>0</v>
      </c>
      <c r="E50" s="5">
        <v>41173</v>
      </c>
      <c r="F50" s="5">
        <v>41173</v>
      </c>
      <c r="G50" s="8">
        <v>0</v>
      </c>
      <c r="H50" s="8">
        <v>240</v>
      </c>
      <c r="I50" s="10">
        <v>44</v>
      </c>
      <c r="J50" s="11">
        <v>41173</v>
      </c>
      <c r="K50" s="11">
        <v>41173</v>
      </c>
      <c r="L50" t="s">
        <v>22</v>
      </c>
      <c r="M50" s="3">
        <v>0</v>
      </c>
      <c r="N50" s="12">
        <v>41148</v>
      </c>
      <c r="O50" s="13">
        <v>78.914400000000015</v>
      </c>
      <c r="P50" s="13">
        <v>372</v>
      </c>
    </row>
    <row r="51" spans="1:16">
      <c r="A51" t="s">
        <v>571</v>
      </c>
      <c r="B51" t="s">
        <v>572</v>
      </c>
      <c r="C51">
        <v>2.17</v>
      </c>
      <c r="D51">
        <v>0</v>
      </c>
      <c r="E51" s="5">
        <v>41176</v>
      </c>
      <c r="F51" s="5">
        <v>41176</v>
      </c>
      <c r="G51" s="8">
        <v>0</v>
      </c>
      <c r="H51" s="8">
        <v>54350</v>
      </c>
      <c r="I51" s="10">
        <v>-50000</v>
      </c>
      <c r="J51" s="11">
        <v>41159</v>
      </c>
      <c r="K51" s="11">
        <v>41159</v>
      </c>
      <c r="L51" t="s">
        <v>18</v>
      </c>
      <c r="M51" s="3">
        <v>0</v>
      </c>
      <c r="N51" s="12">
        <v>41148</v>
      </c>
      <c r="O51" s="13">
        <v>0</v>
      </c>
      <c r="P51" s="13">
        <v>0</v>
      </c>
    </row>
    <row r="52" spans="1:16">
      <c r="A52" t="s">
        <v>675</v>
      </c>
      <c r="B52" t="s">
        <v>676</v>
      </c>
      <c r="C52">
        <v>41.12</v>
      </c>
      <c r="D52">
        <v>0</v>
      </c>
      <c r="E52" s="5">
        <v>41170</v>
      </c>
      <c r="F52" s="5">
        <v>41177</v>
      </c>
      <c r="G52" s="8">
        <v>0</v>
      </c>
      <c r="H52" s="8">
        <v>5500</v>
      </c>
      <c r="I52" s="10">
        <v>1565</v>
      </c>
      <c r="J52" s="3" t="s">
        <v>32</v>
      </c>
      <c r="K52" s="3" t="s">
        <v>32</v>
      </c>
      <c r="L52" t="s">
        <v>22</v>
      </c>
      <c r="M52" s="3">
        <v>2</v>
      </c>
      <c r="N52" s="12">
        <v>41149</v>
      </c>
      <c r="O52" s="13">
        <v>2931.9950000000003</v>
      </c>
      <c r="P52" s="13">
        <v>0</v>
      </c>
    </row>
    <row r="53" spans="1:16">
      <c r="A53" t="s">
        <v>724</v>
      </c>
      <c r="B53" t="s">
        <v>725</v>
      </c>
      <c r="C53">
        <v>402.64</v>
      </c>
      <c r="D53">
        <v>0</v>
      </c>
      <c r="E53" s="5">
        <v>41109</v>
      </c>
      <c r="F53" s="5">
        <v>41177</v>
      </c>
      <c r="G53" s="8">
        <v>0</v>
      </c>
      <c r="H53" s="8">
        <v>18000</v>
      </c>
      <c r="I53" s="10">
        <v>0</v>
      </c>
      <c r="J53" s="11">
        <v>41180</v>
      </c>
      <c r="K53" s="11">
        <v>41180</v>
      </c>
      <c r="L53" t="s">
        <v>22</v>
      </c>
      <c r="M53" s="3">
        <v>2</v>
      </c>
      <c r="N53" s="12">
        <v>41149</v>
      </c>
      <c r="O53" s="13">
        <v>0</v>
      </c>
      <c r="P53" s="13">
        <v>85140.000000000015</v>
      </c>
    </row>
    <row r="54" spans="1:16">
      <c r="A54" t="s">
        <v>1021</v>
      </c>
      <c r="B54" t="s">
        <v>1022</v>
      </c>
      <c r="C54">
        <v>261.12</v>
      </c>
      <c r="D54">
        <v>0</v>
      </c>
      <c r="E54" s="5">
        <v>41151</v>
      </c>
      <c r="F54" s="5">
        <v>41177</v>
      </c>
      <c r="G54" s="8">
        <v>0</v>
      </c>
      <c r="H54" s="8">
        <v>12600</v>
      </c>
      <c r="I54" s="10">
        <v>0</v>
      </c>
      <c r="J54" s="11">
        <v>41143</v>
      </c>
      <c r="K54" s="11">
        <v>41143</v>
      </c>
      <c r="L54" t="s">
        <v>22</v>
      </c>
      <c r="M54" s="3">
        <v>1</v>
      </c>
      <c r="N54" s="12">
        <v>41149</v>
      </c>
      <c r="O54" s="13">
        <v>13806.828</v>
      </c>
      <c r="P54" s="13">
        <v>30870.006174000006</v>
      </c>
    </row>
    <row r="55" spans="1:16">
      <c r="A55" t="s">
        <v>371</v>
      </c>
      <c r="B55" t="s">
        <v>372</v>
      </c>
      <c r="C55">
        <v>8.6599999999999984</v>
      </c>
      <c r="D55">
        <v>0</v>
      </c>
      <c r="E55" s="5">
        <v>41178</v>
      </c>
      <c r="F55" s="5">
        <v>41178</v>
      </c>
      <c r="G55" s="8">
        <v>0</v>
      </c>
      <c r="H55" s="8">
        <v>160</v>
      </c>
      <c r="I55" s="10">
        <v>-3</v>
      </c>
      <c r="J55" s="11">
        <v>41150</v>
      </c>
      <c r="K55" s="11">
        <v>41150</v>
      </c>
      <c r="L55" t="s">
        <v>22</v>
      </c>
      <c r="M55" s="3">
        <v>0</v>
      </c>
      <c r="N55" s="12">
        <v>41150</v>
      </c>
      <c r="O55" s="13">
        <v>1974.7936</v>
      </c>
      <c r="P55" s="13">
        <v>2315.2000000000003</v>
      </c>
    </row>
    <row r="56" spans="1:16">
      <c r="A56" t="s">
        <v>623</v>
      </c>
      <c r="B56" t="s">
        <v>624</v>
      </c>
      <c r="C56">
        <v>16.22</v>
      </c>
      <c r="D56">
        <v>0</v>
      </c>
      <c r="E56" s="5">
        <v>41177</v>
      </c>
      <c r="F56" s="5">
        <v>41178</v>
      </c>
      <c r="G56" s="8">
        <v>0</v>
      </c>
      <c r="H56" s="8">
        <v>300</v>
      </c>
      <c r="I56" s="10">
        <v>121</v>
      </c>
      <c r="J56" s="11">
        <v>41103</v>
      </c>
      <c r="K56" s="3" t="s">
        <v>32</v>
      </c>
      <c r="L56" t="s">
        <v>22</v>
      </c>
      <c r="M56" s="3">
        <v>1</v>
      </c>
      <c r="N56" s="12">
        <v>41150</v>
      </c>
      <c r="O56" s="13">
        <v>1481.0549999999998</v>
      </c>
      <c r="P56" s="13">
        <v>4533</v>
      </c>
    </row>
    <row r="57" spans="1:16">
      <c r="A57" t="s">
        <v>625</v>
      </c>
      <c r="B57" t="s">
        <v>626</v>
      </c>
      <c r="C57">
        <v>7.73</v>
      </c>
      <c r="D57">
        <v>0</v>
      </c>
      <c r="E57" s="5">
        <v>41178</v>
      </c>
      <c r="F57" s="5">
        <v>41178</v>
      </c>
      <c r="G57" s="8">
        <v>0</v>
      </c>
      <c r="H57" s="8">
        <v>600</v>
      </c>
      <c r="I57" s="10">
        <v>25</v>
      </c>
      <c r="J57" s="11">
        <v>41103</v>
      </c>
      <c r="K57" s="11">
        <v>41136</v>
      </c>
      <c r="L57" t="s">
        <v>22</v>
      </c>
      <c r="M57" s="3">
        <v>1</v>
      </c>
      <c r="N57" s="12">
        <v>41150</v>
      </c>
      <c r="O57" s="13">
        <v>3596.3820000000001</v>
      </c>
      <c r="P57" s="13">
        <v>8388</v>
      </c>
    </row>
    <row r="58" spans="1:16">
      <c r="A58" t="s">
        <v>627</v>
      </c>
      <c r="B58" t="s">
        <v>628</v>
      </c>
      <c r="C58">
        <v>15.48</v>
      </c>
      <c r="D58">
        <v>0</v>
      </c>
      <c r="E58" s="5">
        <v>41177</v>
      </c>
      <c r="F58" s="5">
        <v>41178</v>
      </c>
      <c r="G58" s="8">
        <v>0</v>
      </c>
      <c r="H58" s="8">
        <v>800</v>
      </c>
      <c r="I58" s="10">
        <v>121</v>
      </c>
      <c r="J58" s="11">
        <v>41103</v>
      </c>
      <c r="K58" s="11">
        <v>41143</v>
      </c>
      <c r="L58" t="s">
        <v>22</v>
      </c>
      <c r="M58" s="3">
        <v>1</v>
      </c>
      <c r="N58" s="12">
        <v>41150</v>
      </c>
      <c r="O58" s="13">
        <v>8270.92</v>
      </c>
      <c r="P58" s="13">
        <v>16184</v>
      </c>
    </row>
    <row r="59" spans="1:16">
      <c r="A59" t="s">
        <v>697</v>
      </c>
      <c r="B59" t="s">
        <v>698</v>
      </c>
      <c r="C59">
        <v>22.71</v>
      </c>
      <c r="D59">
        <v>0</v>
      </c>
      <c r="E59" s="5">
        <v>41177</v>
      </c>
      <c r="F59" s="5">
        <v>41179</v>
      </c>
      <c r="G59" s="8">
        <v>0</v>
      </c>
      <c r="H59" s="8">
        <v>1470</v>
      </c>
      <c r="I59" s="10">
        <v>0</v>
      </c>
      <c r="J59" s="11">
        <v>41179</v>
      </c>
      <c r="K59" s="11">
        <v>41179</v>
      </c>
      <c r="L59" t="s">
        <v>22</v>
      </c>
      <c r="M59" s="3">
        <v>0</v>
      </c>
      <c r="N59" s="12">
        <v>41152</v>
      </c>
      <c r="O59" s="13">
        <v>1790.1659999999999</v>
      </c>
      <c r="P59" s="13">
        <v>2837.1</v>
      </c>
    </row>
    <row r="60" spans="1:16">
      <c r="A60" t="s">
        <v>751</v>
      </c>
      <c r="B60" t="s">
        <v>752</v>
      </c>
      <c r="C60">
        <v>13.64</v>
      </c>
      <c r="D60">
        <v>0</v>
      </c>
      <c r="E60" s="5">
        <v>41178</v>
      </c>
      <c r="F60" s="5">
        <v>41179</v>
      </c>
      <c r="G60" s="8">
        <v>0</v>
      </c>
      <c r="H60" s="8">
        <v>1000</v>
      </c>
      <c r="I60" s="10">
        <v>790</v>
      </c>
      <c r="J60" s="11">
        <v>41166</v>
      </c>
      <c r="K60" s="3" t="s">
        <v>32</v>
      </c>
      <c r="L60" t="s">
        <v>22</v>
      </c>
      <c r="M60" s="3">
        <v>0</v>
      </c>
      <c r="N60" s="12">
        <v>41151</v>
      </c>
      <c r="O60" s="13">
        <v>1534.77</v>
      </c>
      <c r="P60" s="13">
        <v>2300</v>
      </c>
    </row>
    <row r="61" spans="1:16">
      <c r="A61" t="s">
        <v>39</v>
      </c>
      <c r="B61" t="s">
        <v>40</v>
      </c>
      <c r="C61">
        <v>32.46</v>
      </c>
      <c r="D61">
        <v>16.97</v>
      </c>
      <c r="E61" s="5">
        <v>41176</v>
      </c>
      <c r="F61" s="5">
        <v>41180</v>
      </c>
      <c r="G61" s="8">
        <v>59</v>
      </c>
      <c r="H61" s="8">
        <v>100</v>
      </c>
      <c r="I61" s="10">
        <v>-19</v>
      </c>
      <c r="J61" s="11">
        <v>41151</v>
      </c>
      <c r="K61" s="11">
        <v>41151</v>
      </c>
      <c r="L61" t="s">
        <v>22</v>
      </c>
      <c r="M61" s="3">
        <v>0</v>
      </c>
      <c r="N61" s="12">
        <v>41108</v>
      </c>
      <c r="O61" s="13">
        <v>3178.819</v>
      </c>
      <c r="P61" s="13">
        <v>4400</v>
      </c>
    </row>
    <row r="62" spans="1:16">
      <c r="A62" t="s">
        <v>41</v>
      </c>
      <c r="B62" t="s">
        <v>42</v>
      </c>
      <c r="C62">
        <v>11.32</v>
      </c>
      <c r="D62">
        <v>12.03</v>
      </c>
      <c r="E62" s="5">
        <v>41179</v>
      </c>
      <c r="F62" s="5">
        <v>41180</v>
      </c>
      <c r="G62" s="8">
        <v>0</v>
      </c>
      <c r="H62" s="8">
        <v>351</v>
      </c>
      <c r="I62" s="10">
        <v>11</v>
      </c>
      <c r="J62" s="11">
        <v>41166</v>
      </c>
      <c r="K62" s="11">
        <v>41166</v>
      </c>
      <c r="L62" t="s">
        <v>22</v>
      </c>
      <c r="M62" s="3">
        <v>0</v>
      </c>
      <c r="N62" s="12">
        <v>41103</v>
      </c>
      <c r="O62" s="13">
        <v>1811.4618599999999</v>
      </c>
      <c r="P62" s="13">
        <v>0</v>
      </c>
    </row>
    <row r="63" spans="1:16">
      <c r="A63" t="s">
        <v>59</v>
      </c>
      <c r="B63" t="s">
        <v>60</v>
      </c>
      <c r="C63">
        <v>14.39</v>
      </c>
      <c r="D63">
        <v>0</v>
      </c>
      <c r="E63" s="5">
        <v>41179</v>
      </c>
      <c r="F63" s="5">
        <v>41180</v>
      </c>
      <c r="G63" s="8">
        <v>0</v>
      </c>
      <c r="H63" s="8">
        <v>250</v>
      </c>
      <c r="I63" s="10">
        <v>0</v>
      </c>
      <c r="J63" s="11">
        <v>41166</v>
      </c>
      <c r="K63" s="11">
        <v>41166</v>
      </c>
      <c r="L63" t="s">
        <v>22</v>
      </c>
      <c r="M63" s="3">
        <v>1</v>
      </c>
      <c r="N63" s="12">
        <v>41120</v>
      </c>
      <c r="O63" s="13">
        <v>0</v>
      </c>
      <c r="P63" s="13">
        <v>9650</v>
      </c>
    </row>
    <row r="64" spans="1:16">
      <c r="A64" t="s">
        <v>71</v>
      </c>
      <c r="B64" t="s">
        <v>72</v>
      </c>
      <c r="C64">
        <v>60.6</v>
      </c>
      <c r="D64">
        <v>52.56</v>
      </c>
      <c r="E64" s="5">
        <v>41173</v>
      </c>
      <c r="F64" s="5">
        <v>41180</v>
      </c>
      <c r="G64" s="8">
        <v>0</v>
      </c>
      <c r="H64" s="8">
        <v>600</v>
      </c>
      <c r="I64" s="10">
        <v>111</v>
      </c>
      <c r="J64" s="11">
        <v>41170</v>
      </c>
      <c r="K64" s="11">
        <v>41183</v>
      </c>
      <c r="L64" t="s">
        <v>22</v>
      </c>
      <c r="M64" s="3">
        <v>1</v>
      </c>
      <c r="N64" s="12">
        <v>41095</v>
      </c>
      <c r="O64" s="13">
        <v>2.4E-2</v>
      </c>
      <c r="P64" s="13">
        <v>26970</v>
      </c>
    </row>
    <row r="65" spans="1:16">
      <c r="A65" t="s">
        <v>85</v>
      </c>
      <c r="B65" t="s">
        <v>84</v>
      </c>
      <c r="C65">
        <v>2.36</v>
      </c>
      <c r="D65">
        <v>1.87</v>
      </c>
      <c r="E65" s="5">
        <v>41180</v>
      </c>
      <c r="F65" s="5">
        <v>41180</v>
      </c>
      <c r="G65" s="8">
        <v>0</v>
      </c>
      <c r="H65" s="8">
        <v>50</v>
      </c>
      <c r="I65" s="10">
        <v>0</v>
      </c>
      <c r="J65" s="3" t="s">
        <v>32</v>
      </c>
      <c r="K65" s="3" t="s">
        <v>32</v>
      </c>
      <c r="L65" t="s">
        <v>22</v>
      </c>
      <c r="M65" s="3">
        <v>0</v>
      </c>
      <c r="N65" s="12">
        <v>41046</v>
      </c>
      <c r="O65" s="13">
        <v>410.61849999999998</v>
      </c>
      <c r="P65" s="13">
        <v>0</v>
      </c>
    </row>
    <row r="66" spans="1:16">
      <c r="A66" t="s">
        <v>88</v>
      </c>
      <c r="B66" t="s">
        <v>89</v>
      </c>
      <c r="C66">
        <v>786.41</v>
      </c>
      <c r="D66">
        <v>112.92</v>
      </c>
      <c r="E66" s="5">
        <v>41047</v>
      </c>
      <c r="F66" s="5">
        <v>41180</v>
      </c>
      <c r="G66" s="8">
        <v>0</v>
      </c>
      <c r="H66" s="8">
        <v>139000</v>
      </c>
      <c r="I66" s="10">
        <v>0</v>
      </c>
      <c r="J66" s="11">
        <v>41143</v>
      </c>
      <c r="K66" s="11">
        <v>41143</v>
      </c>
      <c r="L66" t="s">
        <v>22</v>
      </c>
      <c r="M66" s="3">
        <v>0</v>
      </c>
      <c r="N66" s="12">
        <v>41102</v>
      </c>
      <c r="O66" s="13">
        <v>0</v>
      </c>
      <c r="P66" s="13">
        <v>81315</v>
      </c>
    </row>
    <row r="67" spans="1:16">
      <c r="A67" t="s">
        <v>94</v>
      </c>
      <c r="B67" t="s">
        <v>95</v>
      </c>
      <c r="C67">
        <v>46.379999999999995</v>
      </c>
      <c r="D67">
        <v>9.17</v>
      </c>
      <c r="E67" s="5">
        <v>41176</v>
      </c>
      <c r="F67" s="5">
        <v>41180</v>
      </c>
      <c r="G67" s="8">
        <v>0</v>
      </c>
      <c r="H67" s="8">
        <v>20</v>
      </c>
      <c r="I67" s="10">
        <v>0</v>
      </c>
      <c r="J67" s="11">
        <v>40851</v>
      </c>
      <c r="K67" s="11">
        <v>40851</v>
      </c>
      <c r="L67" t="s">
        <v>22</v>
      </c>
      <c r="M67" s="3">
        <v>0</v>
      </c>
      <c r="N67" s="12">
        <v>40938</v>
      </c>
      <c r="O67" s="13">
        <v>0</v>
      </c>
      <c r="P67" s="13">
        <v>4700</v>
      </c>
    </row>
    <row r="68" spans="1:16">
      <c r="A68" t="s">
        <v>96</v>
      </c>
      <c r="B68" t="s">
        <v>97</v>
      </c>
      <c r="C68">
        <v>4.2300000000000004</v>
      </c>
      <c r="D68">
        <v>0.95</v>
      </c>
      <c r="E68" s="5">
        <v>41180</v>
      </c>
      <c r="F68" s="5">
        <v>41180</v>
      </c>
      <c r="G68" s="8">
        <v>0</v>
      </c>
      <c r="H68" s="8">
        <v>16</v>
      </c>
      <c r="I68" s="10">
        <v>0</v>
      </c>
      <c r="J68" s="11">
        <v>41131</v>
      </c>
      <c r="K68" s="11">
        <v>41131</v>
      </c>
      <c r="L68" t="s">
        <v>22</v>
      </c>
      <c r="M68" s="3">
        <v>1</v>
      </c>
      <c r="N68" s="12">
        <v>41134</v>
      </c>
      <c r="O68" s="13">
        <v>268.37392</v>
      </c>
      <c r="P68" s="13">
        <v>539.52</v>
      </c>
    </row>
    <row r="69" spans="1:16">
      <c r="A69" t="s">
        <v>102</v>
      </c>
      <c r="B69" t="s">
        <v>103</v>
      </c>
      <c r="C69">
        <v>38.9</v>
      </c>
      <c r="D69">
        <v>83.38000000000001</v>
      </c>
      <c r="E69" s="5">
        <v>41180</v>
      </c>
      <c r="F69" s="5">
        <v>41180</v>
      </c>
      <c r="G69" s="8">
        <v>394</v>
      </c>
      <c r="H69" s="8">
        <v>12000</v>
      </c>
      <c r="I69" s="10">
        <v>5700</v>
      </c>
      <c r="K69" s="3" t="s">
        <v>32</v>
      </c>
      <c r="L69" t="s">
        <v>22</v>
      </c>
      <c r="M69" s="3">
        <v>0</v>
      </c>
      <c r="N69" s="12">
        <v>41024</v>
      </c>
      <c r="O69" s="13">
        <v>2037.1200000000003</v>
      </c>
      <c r="P69" s="13">
        <v>5952.0000000000009</v>
      </c>
    </row>
    <row r="70" spans="1:16">
      <c r="A70" t="s">
        <v>278</v>
      </c>
      <c r="B70" t="s">
        <v>279</v>
      </c>
      <c r="C70">
        <v>1.41</v>
      </c>
      <c r="D70">
        <v>1</v>
      </c>
      <c r="E70" s="5">
        <v>41180</v>
      </c>
      <c r="F70" s="5">
        <v>41180</v>
      </c>
      <c r="G70" s="8">
        <v>6</v>
      </c>
      <c r="H70" s="8">
        <v>125</v>
      </c>
      <c r="I70" s="10">
        <v>-118</v>
      </c>
      <c r="J70" s="3" t="s">
        <v>32</v>
      </c>
      <c r="K70" s="3" t="s">
        <v>32</v>
      </c>
      <c r="L70" t="s">
        <v>22</v>
      </c>
      <c r="M70" s="3">
        <v>0</v>
      </c>
      <c r="N70" s="12">
        <v>41093</v>
      </c>
      <c r="O70" s="13">
        <v>48.633750000000006</v>
      </c>
      <c r="P70" s="13">
        <v>0</v>
      </c>
    </row>
    <row r="71" spans="1:16">
      <c r="A71" t="s">
        <v>288</v>
      </c>
      <c r="B71" t="s">
        <v>289</v>
      </c>
      <c r="C71">
        <v>8.0399999999999991</v>
      </c>
      <c r="D71">
        <v>20.72</v>
      </c>
      <c r="E71" s="5">
        <v>41180</v>
      </c>
      <c r="F71" s="5">
        <v>41180</v>
      </c>
      <c r="G71" s="8">
        <v>744</v>
      </c>
      <c r="H71" s="8">
        <v>1154</v>
      </c>
      <c r="I71" s="10">
        <v>-410</v>
      </c>
      <c r="J71" s="3" t="s">
        <v>32</v>
      </c>
      <c r="K71" s="3" t="s">
        <v>32</v>
      </c>
      <c r="L71" t="s">
        <v>22</v>
      </c>
      <c r="M71" s="3">
        <v>0</v>
      </c>
      <c r="N71" s="12">
        <v>41093</v>
      </c>
      <c r="O71" s="13">
        <v>19536.008300000001</v>
      </c>
      <c r="P71" s="13">
        <v>0</v>
      </c>
    </row>
    <row r="72" spans="1:16">
      <c r="A72" t="s">
        <v>365</v>
      </c>
      <c r="B72" t="s">
        <v>366</v>
      </c>
      <c r="C72">
        <v>141.51</v>
      </c>
      <c r="D72">
        <v>0</v>
      </c>
      <c r="E72" s="5">
        <v>41158</v>
      </c>
      <c r="F72" s="5">
        <v>41180</v>
      </c>
      <c r="G72" s="8">
        <v>0</v>
      </c>
      <c r="H72" s="8">
        <v>500</v>
      </c>
      <c r="I72" s="10">
        <v>52</v>
      </c>
      <c r="J72" s="11">
        <v>41115</v>
      </c>
      <c r="K72" s="11">
        <v>41180</v>
      </c>
      <c r="L72" t="s">
        <v>22</v>
      </c>
      <c r="M72" s="3">
        <v>1</v>
      </c>
      <c r="N72" s="12">
        <v>41149</v>
      </c>
      <c r="O72" s="13">
        <v>14986.130000000001</v>
      </c>
      <c r="P72" s="13">
        <v>31865</v>
      </c>
    </row>
    <row r="73" spans="1:16">
      <c r="A73" t="s">
        <v>367</v>
      </c>
      <c r="B73" t="s">
        <v>368</v>
      </c>
      <c r="C73">
        <v>72.39</v>
      </c>
      <c r="D73">
        <v>0</v>
      </c>
      <c r="E73" s="5">
        <v>41170</v>
      </c>
      <c r="F73" s="5">
        <v>41180</v>
      </c>
      <c r="G73" s="8">
        <v>0</v>
      </c>
      <c r="H73" s="8">
        <v>2520</v>
      </c>
      <c r="I73" s="10">
        <v>49</v>
      </c>
      <c r="J73" s="11">
        <v>41180</v>
      </c>
      <c r="K73" s="11">
        <v>41180</v>
      </c>
      <c r="L73" t="s">
        <v>22</v>
      </c>
      <c r="M73" s="3">
        <v>1</v>
      </c>
      <c r="N73" s="12">
        <v>41151</v>
      </c>
      <c r="O73" s="13">
        <v>5539.2875999999997</v>
      </c>
      <c r="P73" s="13">
        <v>10424.400208487999</v>
      </c>
    </row>
    <row r="74" spans="1:16">
      <c r="A74" t="s">
        <v>369</v>
      </c>
      <c r="B74" t="s">
        <v>370</v>
      </c>
      <c r="C74">
        <v>190.1</v>
      </c>
      <c r="D74">
        <v>0</v>
      </c>
      <c r="E74" s="5">
        <v>41171</v>
      </c>
      <c r="F74" s="5">
        <v>41180</v>
      </c>
      <c r="G74" s="8">
        <v>0</v>
      </c>
      <c r="H74" s="8">
        <v>29000</v>
      </c>
      <c r="I74" s="10">
        <v>400</v>
      </c>
      <c r="J74" s="11">
        <v>41180</v>
      </c>
      <c r="K74" s="11">
        <v>41180</v>
      </c>
      <c r="L74" t="s">
        <v>22</v>
      </c>
      <c r="M74" s="3">
        <v>0</v>
      </c>
      <c r="N74" s="12">
        <v>41106</v>
      </c>
      <c r="O74" s="13">
        <v>3062.69</v>
      </c>
      <c r="P74" s="13">
        <v>11600</v>
      </c>
    </row>
    <row r="75" spans="1:16">
      <c r="A75" t="s">
        <v>385</v>
      </c>
      <c r="B75" t="s">
        <v>386</v>
      </c>
      <c r="C75">
        <v>153.55000000000001</v>
      </c>
      <c r="D75">
        <v>90.87</v>
      </c>
      <c r="E75" s="5">
        <v>41157</v>
      </c>
      <c r="F75" s="5">
        <v>41180</v>
      </c>
      <c r="G75" s="8">
        <v>3336</v>
      </c>
      <c r="H75" s="8">
        <v>12500</v>
      </c>
      <c r="I75" s="10">
        <v>2526</v>
      </c>
      <c r="J75" s="11">
        <v>41165</v>
      </c>
      <c r="K75" s="3" t="s">
        <v>32</v>
      </c>
      <c r="L75" t="s">
        <v>22</v>
      </c>
      <c r="M75" s="3">
        <v>0</v>
      </c>
      <c r="N75" s="12">
        <v>41107</v>
      </c>
      <c r="O75" s="13">
        <v>3766.1250000000009</v>
      </c>
      <c r="P75" s="13">
        <v>22125</v>
      </c>
    </row>
    <row r="76" spans="1:16">
      <c r="A76" t="s">
        <v>522</v>
      </c>
      <c r="B76" t="s">
        <v>523</v>
      </c>
      <c r="C76">
        <v>538.47</v>
      </c>
      <c r="D76">
        <v>367.96000000000004</v>
      </c>
      <c r="E76" s="5">
        <v>41155</v>
      </c>
      <c r="F76" s="5">
        <v>41180</v>
      </c>
      <c r="G76" s="8">
        <v>0</v>
      </c>
      <c r="H76" s="8">
        <v>1130</v>
      </c>
      <c r="I76" s="10">
        <v>-46</v>
      </c>
      <c r="J76" s="11">
        <v>41166</v>
      </c>
      <c r="K76" s="11">
        <v>41166</v>
      </c>
      <c r="L76" t="s">
        <v>22</v>
      </c>
      <c r="M76" s="3">
        <v>1</v>
      </c>
      <c r="N76" s="12">
        <v>41138</v>
      </c>
      <c r="O76" s="13">
        <v>27989.218599999997</v>
      </c>
      <c r="P76" s="13">
        <v>38985</v>
      </c>
    </row>
    <row r="77" spans="1:16">
      <c r="A77" t="s">
        <v>532</v>
      </c>
      <c r="B77" t="s">
        <v>533</v>
      </c>
      <c r="C77">
        <v>4.47</v>
      </c>
      <c r="D77">
        <v>0.96</v>
      </c>
      <c r="E77" s="5">
        <v>41180</v>
      </c>
      <c r="F77" s="5">
        <v>41180</v>
      </c>
      <c r="G77" s="8">
        <v>0</v>
      </c>
      <c r="H77" s="8">
        <v>600</v>
      </c>
      <c r="I77" s="10">
        <v>-149</v>
      </c>
      <c r="J77" s="3" t="s">
        <v>32</v>
      </c>
      <c r="K77" s="3" t="s">
        <v>32</v>
      </c>
      <c r="L77" t="s">
        <v>22</v>
      </c>
      <c r="M77" s="3">
        <v>0</v>
      </c>
      <c r="N77" s="12">
        <v>41066</v>
      </c>
      <c r="O77" s="13">
        <v>1372.0319999999999</v>
      </c>
      <c r="P77" s="13">
        <v>0</v>
      </c>
    </row>
    <row r="78" spans="1:16">
      <c r="A78" t="s">
        <v>551</v>
      </c>
      <c r="B78" t="s">
        <v>550</v>
      </c>
      <c r="C78">
        <v>35.019999999999996</v>
      </c>
      <c r="D78">
        <v>37.65</v>
      </c>
      <c r="E78" s="5">
        <v>41178</v>
      </c>
      <c r="F78" s="5">
        <v>41180</v>
      </c>
      <c r="G78" s="8">
        <v>0</v>
      </c>
      <c r="H78" s="8">
        <v>1000</v>
      </c>
      <c r="I78" s="10">
        <v>140</v>
      </c>
      <c r="J78" s="11">
        <v>41138</v>
      </c>
      <c r="K78" s="11">
        <v>41138</v>
      </c>
      <c r="L78" t="s">
        <v>22</v>
      </c>
      <c r="M78" s="3">
        <v>0</v>
      </c>
      <c r="N78" s="12">
        <v>41123</v>
      </c>
      <c r="O78" s="13">
        <v>2022.38</v>
      </c>
      <c r="P78" s="13">
        <v>6990</v>
      </c>
    </row>
    <row r="79" spans="1:16">
      <c r="A79" t="s">
        <v>563</v>
      </c>
      <c r="B79" t="s">
        <v>564</v>
      </c>
      <c r="C79">
        <v>686.86999999999989</v>
      </c>
      <c r="D79">
        <v>0</v>
      </c>
      <c r="E79" s="5">
        <v>41078</v>
      </c>
      <c r="F79" s="5">
        <v>41180</v>
      </c>
      <c r="G79" s="8">
        <v>0</v>
      </c>
      <c r="H79" s="8">
        <v>5000</v>
      </c>
      <c r="I79" s="10">
        <v>0</v>
      </c>
      <c r="J79" s="11">
        <v>41131</v>
      </c>
      <c r="K79" s="11">
        <v>41131</v>
      </c>
      <c r="L79" t="s">
        <v>22</v>
      </c>
      <c r="M79" s="3">
        <v>3</v>
      </c>
      <c r="N79" s="12">
        <v>41071</v>
      </c>
      <c r="O79" s="13">
        <v>44268.149999999994</v>
      </c>
      <c r="P79" s="13">
        <v>56150</v>
      </c>
    </row>
    <row r="80" spans="1:16">
      <c r="A80" t="s">
        <v>565</v>
      </c>
      <c r="B80" t="s">
        <v>566</v>
      </c>
      <c r="C80">
        <v>249.34999999999997</v>
      </c>
      <c r="D80">
        <v>3.56</v>
      </c>
      <c r="E80" s="5">
        <v>41148</v>
      </c>
      <c r="F80" s="5">
        <v>41180</v>
      </c>
      <c r="G80" s="8">
        <v>0</v>
      </c>
      <c r="H80" s="8">
        <v>1500</v>
      </c>
      <c r="I80" s="10">
        <v>0</v>
      </c>
      <c r="J80" s="11">
        <v>41131</v>
      </c>
      <c r="K80" s="11">
        <v>41131</v>
      </c>
      <c r="L80" t="s">
        <v>22</v>
      </c>
      <c r="M80" s="3">
        <v>2</v>
      </c>
      <c r="N80" s="12">
        <v>41071</v>
      </c>
      <c r="O80" s="13">
        <v>14244.99</v>
      </c>
      <c r="P80" s="13">
        <v>15120</v>
      </c>
    </row>
    <row r="81" spans="1:16">
      <c r="A81" t="s">
        <v>567</v>
      </c>
      <c r="B81" t="s">
        <v>568</v>
      </c>
      <c r="C81">
        <v>2.2199999999999998</v>
      </c>
      <c r="D81">
        <v>3.74</v>
      </c>
      <c r="E81" s="5">
        <v>41180</v>
      </c>
      <c r="F81" s="5">
        <v>41180</v>
      </c>
      <c r="G81" s="8">
        <v>105</v>
      </c>
      <c r="H81" s="8">
        <v>100</v>
      </c>
      <c r="I81" s="10">
        <v>1</v>
      </c>
      <c r="J81" s="3" t="s">
        <v>32</v>
      </c>
      <c r="K81" s="3" t="s">
        <v>32</v>
      </c>
      <c r="L81" t="s">
        <v>22</v>
      </c>
      <c r="M81" s="3">
        <v>0</v>
      </c>
      <c r="N81" s="12">
        <v>41080</v>
      </c>
      <c r="O81" s="13">
        <v>171.35399999999998</v>
      </c>
      <c r="P81" s="13">
        <v>0</v>
      </c>
    </row>
    <row r="82" spans="1:16">
      <c r="A82" t="s">
        <v>599</v>
      </c>
      <c r="B82" t="s">
        <v>600</v>
      </c>
      <c r="C82">
        <v>4.88</v>
      </c>
      <c r="D82">
        <v>7.32</v>
      </c>
      <c r="E82" s="5">
        <v>41180</v>
      </c>
      <c r="F82" s="5">
        <v>41180</v>
      </c>
      <c r="G82" s="8">
        <v>6</v>
      </c>
      <c r="H82" s="8">
        <v>40</v>
      </c>
      <c r="I82" s="10">
        <v>0</v>
      </c>
      <c r="J82" s="3" t="s">
        <v>32</v>
      </c>
      <c r="K82" s="3" t="s">
        <v>32</v>
      </c>
      <c r="L82" t="s">
        <v>22</v>
      </c>
      <c r="M82" s="3">
        <v>0</v>
      </c>
      <c r="N82" s="12">
        <v>41037</v>
      </c>
      <c r="O82" s="13">
        <v>400.57639999999998</v>
      </c>
      <c r="P82" s="13">
        <v>0</v>
      </c>
    </row>
    <row r="83" spans="1:16">
      <c r="A83" t="s">
        <v>613</v>
      </c>
      <c r="B83" t="s">
        <v>614</v>
      </c>
      <c r="C83">
        <v>5.72</v>
      </c>
      <c r="D83">
        <v>1.4900000000000002</v>
      </c>
      <c r="E83" s="5">
        <v>41180</v>
      </c>
      <c r="F83" s="5">
        <v>41180</v>
      </c>
      <c r="G83" s="8">
        <v>0</v>
      </c>
      <c r="H83" s="8">
        <v>40</v>
      </c>
      <c r="I83" s="10">
        <v>2</v>
      </c>
      <c r="J83" s="11">
        <v>41092</v>
      </c>
      <c r="K83" s="11">
        <v>41092</v>
      </c>
      <c r="L83" t="s">
        <v>22</v>
      </c>
      <c r="M83" s="3">
        <v>0</v>
      </c>
      <c r="N83" s="12">
        <v>41092</v>
      </c>
      <c r="O83" s="13">
        <v>509.89080000000001</v>
      </c>
      <c r="P83" s="13">
        <v>976</v>
      </c>
    </row>
    <row r="84" spans="1:16">
      <c r="A84" t="s">
        <v>615</v>
      </c>
      <c r="B84" t="s">
        <v>616</v>
      </c>
      <c r="C84">
        <v>1.2999999999999998</v>
      </c>
      <c r="D84">
        <v>0.21</v>
      </c>
      <c r="E84" s="5">
        <v>41180</v>
      </c>
      <c r="F84" s="5">
        <v>41180</v>
      </c>
      <c r="G84" s="8">
        <v>0</v>
      </c>
      <c r="H84" s="8">
        <v>40</v>
      </c>
      <c r="I84" s="10">
        <v>12</v>
      </c>
      <c r="J84" s="11">
        <v>41092</v>
      </c>
      <c r="K84" s="11">
        <v>41092</v>
      </c>
      <c r="L84" t="s">
        <v>22</v>
      </c>
      <c r="M84" s="3">
        <v>0</v>
      </c>
      <c r="N84" s="12">
        <v>41092</v>
      </c>
      <c r="O84" s="13">
        <v>47.458399999999997</v>
      </c>
      <c r="P84" s="13">
        <v>136.80000000000001</v>
      </c>
    </row>
    <row r="85" spans="1:16">
      <c r="A85" t="s">
        <v>617</v>
      </c>
      <c r="B85" t="s">
        <v>618</v>
      </c>
      <c r="C85">
        <v>6.9700000000000006</v>
      </c>
      <c r="D85">
        <v>3.26</v>
      </c>
      <c r="E85" s="5">
        <v>41180</v>
      </c>
      <c r="F85" s="5">
        <v>41180</v>
      </c>
      <c r="G85" s="8">
        <v>0</v>
      </c>
      <c r="H85" s="8">
        <v>20</v>
      </c>
      <c r="I85" s="10">
        <v>-1</v>
      </c>
      <c r="J85" s="11">
        <v>41099</v>
      </c>
      <c r="K85" s="11">
        <v>41099</v>
      </c>
      <c r="L85" t="s">
        <v>22</v>
      </c>
      <c r="M85" s="3">
        <v>4</v>
      </c>
      <c r="N85" s="12">
        <v>41092</v>
      </c>
      <c r="O85" s="13">
        <v>1276.5218</v>
      </c>
      <c r="P85" s="13">
        <v>1406.6</v>
      </c>
    </row>
    <row r="86" spans="1:16">
      <c r="A86" t="s">
        <v>655</v>
      </c>
      <c r="B86" t="s">
        <v>656</v>
      </c>
      <c r="C86">
        <v>422.95000000000005</v>
      </c>
      <c r="D86">
        <v>310.91000000000003</v>
      </c>
      <c r="E86" s="5">
        <v>41122</v>
      </c>
      <c r="F86" s="5">
        <v>41180</v>
      </c>
      <c r="G86" s="8">
        <v>0</v>
      </c>
      <c r="H86" s="8">
        <v>567235</v>
      </c>
      <c r="I86" s="10">
        <v>0</v>
      </c>
      <c r="J86" s="3" t="s">
        <v>32</v>
      </c>
      <c r="K86" s="3" t="s">
        <v>32</v>
      </c>
      <c r="L86" t="s">
        <v>22</v>
      </c>
      <c r="M86" s="3">
        <v>0</v>
      </c>
      <c r="N86" s="12">
        <v>41120</v>
      </c>
      <c r="O86" s="13">
        <v>0</v>
      </c>
      <c r="P86" s="13">
        <v>0</v>
      </c>
    </row>
    <row r="87" spans="1:16">
      <c r="A87" t="s">
        <v>657</v>
      </c>
      <c r="B87" t="s">
        <v>658</v>
      </c>
      <c r="C87">
        <v>5.29</v>
      </c>
      <c r="D87">
        <v>0</v>
      </c>
      <c r="E87" s="5">
        <v>41180</v>
      </c>
      <c r="F87" s="5">
        <v>41180</v>
      </c>
      <c r="G87" s="8">
        <v>0</v>
      </c>
      <c r="H87" s="8">
        <v>5</v>
      </c>
      <c r="I87" s="10">
        <v>0</v>
      </c>
      <c r="J87" s="11">
        <v>41170</v>
      </c>
      <c r="K87" s="11">
        <v>41170</v>
      </c>
      <c r="L87" t="s">
        <v>18</v>
      </c>
      <c r="M87" s="3">
        <v>0</v>
      </c>
      <c r="N87" s="12">
        <v>41156</v>
      </c>
      <c r="O87" s="13">
        <v>0</v>
      </c>
      <c r="P87" s="13">
        <v>274</v>
      </c>
    </row>
    <row r="88" spans="1:16">
      <c r="A88" t="s">
        <v>685</v>
      </c>
      <c r="B88" t="s">
        <v>686</v>
      </c>
      <c r="C88">
        <v>24.11</v>
      </c>
      <c r="D88">
        <v>4.26</v>
      </c>
      <c r="E88" s="5">
        <v>41178</v>
      </c>
      <c r="F88" s="5">
        <v>41180</v>
      </c>
      <c r="G88" s="8">
        <v>0</v>
      </c>
      <c r="H88" s="8">
        <v>500</v>
      </c>
      <c r="I88" s="10">
        <v>147</v>
      </c>
      <c r="J88" s="11">
        <v>41169</v>
      </c>
      <c r="K88" s="3" t="s">
        <v>32</v>
      </c>
      <c r="L88" t="s">
        <v>22</v>
      </c>
      <c r="M88" s="3">
        <v>1</v>
      </c>
      <c r="N88" s="12">
        <v>41086</v>
      </c>
      <c r="O88" s="13">
        <v>1271.23</v>
      </c>
      <c r="P88" s="13">
        <v>3035</v>
      </c>
    </row>
    <row r="89" spans="1:16">
      <c r="A89" t="s">
        <v>687</v>
      </c>
      <c r="B89" t="s">
        <v>688</v>
      </c>
      <c r="C89">
        <v>41.24</v>
      </c>
      <c r="D89">
        <v>6.62</v>
      </c>
      <c r="E89" s="5">
        <v>41176</v>
      </c>
      <c r="F89" s="5">
        <v>41180</v>
      </c>
      <c r="G89" s="8">
        <v>0</v>
      </c>
      <c r="H89" s="8">
        <v>500</v>
      </c>
      <c r="I89" s="10">
        <v>18</v>
      </c>
      <c r="J89" s="11">
        <v>41166</v>
      </c>
      <c r="K89" s="3" t="s">
        <v>32</v>
      </c>
      <c r="L89" t="s">
        <v>22</v>
      </c>
      <c r="M89" s="3">
        <v>1</v>
      </c>
      <c r="N89" s="12">
        <v>41086</v>
      </c>
      <c r="O89" s="13">
        <v>2007.5550000000001</v>
      </c>
      <c r="P89" s="13">
        <v>5595</v>
      </c>
    </row>
    <row r="90" spans="1:16">
      <c r="A90" t="s">
        <v>689</v>
      </c>
      <c r="B90" t="s">
        <v>690</v>
      </c>
      <c r="C90">
        <v>8.0299999999999994</v>
      </c>
      <c r="D90">
        <v>0</v>
      </c>
      <c r="E90" s="5">
        <v>41179</v>
      </c>
      <c r="F90" s="5">
        <v>41180</v>
      </c>
      <c r="G90" s="8">
        <v>0</v>
      </c>
      <c r="H90" s="8">
        <v>500</v>
      </c>
      <c r="I90" s="10">
        <v>156</v>
      </c>
      <c r="J90" s="3" t="s">
        <v>32</v>
      </c>
      <c r="K90" s="3" t="s">
        <v>32</v>
      </c>
      <c r="L90" t="s">
        <v>22</v>
      </c>
      <c r="M90" s="3">
        <v>1</v>
      </c>
      <c r="N90" s="12">
        <v>41086</v>
      </c>
      <c r="O90" s="13">
        <v>392.46000000000004</v>
      </c>
      <c r="P90" s="13">
        <v>0</v>
      </c>
    </row>
    <row r="91" spans="1:16">
      <c r="A91" t="s">
        <v>691</v>
      </c>
      <c r="B91" t="s">
        <v>692</v>
      </c>
      <c r="C91">
        <v>91.889999999999986</v>
      </c>
      <c r="D91">
        <v>19.98</v>
      </c>
      <c r="E91" s="5">
        <v>41170</v>
      </c>
      <c r="F91" s="5">
        <v>41180</v>
      </c>
      <c r="G91" s="8">
        <v>0</v>
      </c>
      <c r="H91" s="8">
        <v>500</v>
      </c>
      <c r="I91" s="10">
        <v>-49</v>
      </c>
      <c r="J91" s="11">
        <v>41151</v>
      </c>
      <c r="K91" s="11">
        <v>41151</v>
      </c>
      <c r="L91" t="s">
        <v>22</v>
      </c>
      <c r="M91" s="3">
        <v>0</v>
      </c>
      <c r="N91" s="12">
        <v>41030</v>
      </c>
      <c r="O91" s="13">
        <v>5731.6249999999991</v>
      </c>
      <c r="P91" s="13">
        <v>15280</v>
      </c>
    </row>
    <row r="92" spans="1:16">
      <c r="A92" t="s">
        <v>716</v>
      </c>
      <c r="B92" t="s">
        <v>717</v>
      </c>
      <c r="C92">
        <v>56.629999999999995</v>
      </c>
      <c r="D92">
        <v>58.5</v>
      </c>
      <c r="E92" s="5">
        <v>41172</v>
      </c>
      <c r="F92" s="5">
        <v>41180</v>
      </c>
      <c r="G92" s="8">
        <v>0</v>
      </c>
      <c r="H92" s="8">
        <v>2750</v>
      </c>
      <c r="I92" s="10">
        <v>0</v>
      </c>
      <c r="J92" s="11">
        <v>41115</v>
      </c>
      <c r="K92" s="11">
        <v>41115</v>
      </c>
      <c r="L92" t="s">
        <v>22</v>
      </c>
      <c r="M92" s="3">
        <v>0</v>
      </c>
      <c r="N92" s="12">
        <v>41137</v>
      </c>
      <c r="O92" s="13">
        <v>8534.2125000000015</v>
      </c>
      <c r="P92" s="13">
        <v>11770</v>
      </c>
    </row>
    <row r="93" spans="1:16">
      <c r="A93" t="s">
        <v>745</v>
      </c>
      <c r="B93" t="s">
        <v>746</v>
      </c>
      <c r="C93">
        <v>7.94</v>
      </c>
      <c r="D93">
        <v>0</v>
      </c>
      <c r="E93" s="5">
        <v>41179</v>
      </c>
      <c r="F93" s="5">
        <v>41180</v>
      </c>
      <c r="G93" s="8">
        <v>0</v>
      </c>
      <c r="H93" s="8">
        <v>220</v>
      </c>
      <c r="I93" s="10">
        <v>54</v>
      </c>
      <c r="J93" s="11">
        <v>41165</v>
      </c>
      <c r="K93" s="11">
        <v>41165</v>
      </c>
      <c r="L93" t="s">
        <v>22</v>
      </c>
      <c r="M93" s="3">
        <v>1</v>
      </c>
      <c r="N93" s="12">
        <v>41129</v>
      </c>
      <c r="O93" s="13">
        <v>626.24099999999999</v>
      </c>
      <c r="P93" s="13">
        <v>935</v>
      </c>
    </row>
    <row r="94" spans="1:16">
      <c r="A94" t="s">
        <v>786</v>
      </c>
      <c r="B94" t="s">
        <v>787</v>
      </c>
      <c r="C94">
        <v>2.4</v>
      </c>
      <c r="D94">
        <v>0.22</v>
      </c>
      <c r="E94" s="5">
        <v>41180</v>
      </c>
      <c r="F94" s="5">
        <v>41180</v>
      </c>
      <c r="G94" s="8">
        <v>0</v>
      </c>
      <c r="H94" s="8">
        <v>30</v>
      </c>
      <c r="I94" s="10">
        <v>0</v>
      </c>
      <c r="J94" s="11">
        <v>41152</v>
      </c>
      <c r="K94" s="11">
        <v>41152</v>
      </c>
      <c r="L94" t="s">
        <v>22</v>
      </c>
      <c r="M94" s="3">
        <v>0</v>
      </c>
      <c r="N94" s="12">
        <v>41127</v>
      </c>
      <c r="O94" s="13">
        <v>238.20749999999998</v>
      </c>
      <c r="P94" s="13">
        <v>570</v>
      </c>
    </row>
    <row r="95" spans="1:16">
      <c r="A95" t="s">
        <v>882</v>
      </c>
      <c r="B95" t="s">
        <v>883</v>
      </c>
      <c r="C95">
        <v>17.93</v>
      </c>
      <c r="D95">
        <v>10.809999999999997</v>
      </c>
      <c r="E95" s="5">
        <v>41180</v>
      </c>
      <c r="F95" s="5">
        <v>41180</v>
      </c>
      <c r="G95" s="8">
        <v>0</v>
      </c>
      <c r="H95" s="8">
        <v>300</v>
      </c>
      <c r="I95" s="10">
        <v>6.01</v>
      </c>
      <c r="J95" s="11">
        <v>41117</v>
      </c>
      <c r="K95" s="11">
        <v>41117</v>
      </c>
      <c r="L95" t="s">
        <v>22</v>
      </c>
      <c r="M95" s="3">
        <v>1</v>
      </c>
      <c r="N95" s="12">
        <v>41102</v>
      </c>
      <c r="O95" s="13">
        <v>2146.3139999999999</v>
      </c>
      <c r="P95" s="13">
        <v>4350</v>
      </c>
    </row>
    <row r="96" spans="1:16">
      <c r="A96" t="s">
        <v>904</v>
      </c>
      <c r="B96" t="s">
        <v>903</v>
      </c>
      <c r="C96">
        <v>15</v>
      </c>
      <c r="D96">
        <v>4.2200000000000006</v>
      </c>
      <c r="E96" s="5">
        <v>41179</v>
      </c>
      <c r="F96" s="5">
        <v>41180</v>
      </c>
      <c r="G96" s="8">
        <v>0</v>
      </c>
      <c r="H96" s="8">
        <v>50</v>
      </c>
      <c r="I96" s="10">
        <v>-18</v>
      </c>
      <c r="J96" s="11">
        <v>41158</v>
      </c>
      <c r="K96" s="11">
        <v>41158</v>
      </c>
      <c r="L96" t="s">
        <v>22</v>
      </c>
      <c r="M96" s="3">
        <v>0</v>
      </c>
      <c r="N96" s="12">
        <v>41130</v>
      </c>
      <c r="O96" s="13">
        <v>1789.8135</v>
      </c>
      <c r="P96" s="13">
        <v>3487.5</v>
      </c>
    </row>
    <row r="97" spans="1:16">
      <c r="A97" t="s">
        <v>907</v>
      </c>
      <c r="B97" t="s">
        <v>908</v>
      </c>
      <c r="C97">
        <v>200.13000000000002</v>
      </c>
      <c r="D97">
        <v>45.800000000000004</v>
      </c>
      <c r="E97" s="5">
        <v>41148</v>
      </c>
      <c r="F97" s="5">
        <v>41180</v>
      </c>
      <c r="G97" s="8">
        <v>0</v>
      </c>
      <c r="H97" s="8">
        <v>242</v>
      </c>
      <c r="I97" s="10">
        <v>-6.2</v>
      </c>
      <c r="J97" s="11">
        <v>41157</v>
      </c>
      <c r="K97" s="11">
        <v>41157</v>
      </c>
      <c r="L97" t="s">
        <v>22</v>
      </c>
      <c r="M97" s="3">
        <v>0</v>
      </c>
      <c r="N97" s="12">
        <v>41130</v>
      </c>
      <c r="O97" s="13">
        <v>17292.806959999998</v>
      </c>
      <c r="P97" s="13">
        <v>27164.5</v>
      </c>
    </row>
    <row r="98" spans="1:16">
      <c r="A98" t="s">
        <v>909</v>
      </c>
      <c r="B98" t="s">
        <v>910</v>
      </c>
      <c r="C98">
        <v>221.69</v>
      </c>
      <c r="D98">
        <v>0</v>
      </c>
      <c r="E98" s="5">
        <v>41144</v>
      </c>
      <c r="F98" s="5">
        <v>41180</v>
      </c>
      <c r="G98" s="8">
        <v>0</v>
      </c>
      <c r="H98" s="8">
        <v>800</v>
      </c>
      <c r="I98" s="10">
        <v>360</v>
      </c>
      <c r="J98" s="3" t="s">
        <v>32</v>
      </c>
      <c r="K98" s="3" t="s">
        <v>32</v>
      </c>
      <c r="L98" t="s">
        <v>22</v>
      </c>
      <c r="M98" s="3">
        <v>1</v>
      </c>
      <c r="N98" s="12">
        <v>41122</v>
      </c>
      <c r="O98" s="13">
        <v>39054.824000000001</v>
      </c>
      <c r="P98" s="13">
        <v>0</v>
      </c>
    </row>
    <row r="99" spans="1:16">
      <c r="A99" t="s">
        <v>926</v>
      </c>
      <c r="B99" t="s">
        <v>927</v>
      </c>
      <c r="C99">
        <v>30.73</v>
      </c>
      <c r="D99">
        <v>1.2</v>
      </c>
      <c r="E99" s="5">
        <v>41177</v>
      </c>
      <c r="F99" s="5">
        <v>41180</v>
      </c>
      <c r="G99" s="8">
        <v>0</v>
      </c>
      <c r="H99" s="8">
        <v>39</v>
      </c>
      <c r="I99" s="10">
        <v>16</v>
      </c>
      <c r="J99" s="11">
        <v>41158</v>
      </c>
      <c r="K99" s="11">
        <v>41176</v>
      </c>
      <c r="L99" t="s">
        <v>22</v>
      </c>
      <c r="M99" s="3">
        <v>0</v>
      </c>
      <c r="N99" s="12">
        <v>41152</v>
      </c>
      <c r="O99" s="13">
        <v>2838.53739</v>
      </c>
      <c r="P99" s="13">
        <v>4025.9700000000003</v>
      </c>
    </row>
    <row r="100" spans="1:16">
      <c r="A100" t="s">
        <v>932</v>
      </c>
      <c r="B100" t="s">
        <v>933</v>
      </c>
      <c r="C100">
        <v>55.65</v>
      </c>
      <c r="D100">
        <v>14.25</v>
      </c>
      <c r="E100" s="5">
        <v>41172</v>
      </c>
      <c r="F100" s="5">
        <v>41180</v>
      </c>
      <c r="G100" s="8">
        <v>0</v>
      </c>
      <c r="H100" s="8">
        <v>99</v>
      </c>
      <c r="I100" s="10">
        <v>3.87</v>
      </c>
      <c r="J100" s="11">
        <v>41158</v>
      </c>
      <c r="K100" s="11">
        <v>41159</v>
      </c>
      <c r="L100" t="s">
        <v>22</v>
      </c>
      <c r="M100" s="3">
        <v>0</v>
      </c>
      <c r="N100" s="12">
        <v>41130</v>
      </c>
      <c r="O100" s="13">
        <v>3734.3205900000003</v>
      </c>
      <c r="P100" s="13">
        <v>4609.4400000000005</v>
      </c>
    </row>
    <row r="101" spans="1:16">
      <c r="A101" t="s">
        <v>952</v>
      </c>
      <c r="B101" t="s">
        <v>953</v>
      </c>
      <c r="C101">
        <v>1.96</v>
      </c>
      <c r="D101">
        <v>0.33</v>
      </c>
      <c r="E101" s="5">
        <v>41180</v>
      </c>
      <c r="F101" s="5">
        <v>41180</v>
      </c>
      <c r="G101" s="8">
        <v>0</v>
      </c>
      <c r="H101" s="8">
        <v>200</v>
      </c>
      <c r="I101" s="10">
        <v>-7</v>
      </c>
      <c r="J101" s="11">
        <v>41130</v>
      </c>
      <c r="K101" s="11">
        <v>41130</v>
      </c>
      <c r="L101" t="s">
        <v>22</v>
      </c>
      <c r="M101" s="3">
        <v>0</v>
      </c>
      <c r="N101" s="12">
        <v>41115</v>
      </c>
      <c r="O101" s="13">
        <v>83.789999999999992</v>
      </c>
      <c r="P101" s="13">
        <v>150</v>
      </c>
    </row>
    <row r="102" spans="1:16">
      <c r="A102" t="s">
        <v>1009</v>
      </c>
      <c r="B102" t="s">
        <v>1010</v>
      </c>
      <c r="C102">
        <v>70.81</v>
      </c>
      <c r="D102">
        <v>9.14</v>
      </c>
      <c r="E102" s="5">
        <v>41169</v>
      </c>
      <c r="F102" s="5">
        <v>41180</v>
      </c>
      <c r="G102" s="8">
        <v>0</v>
      </c>
      <c r="H102" s="8">
        <v>10000</v>
      </c>
      <c r="I102" s="10">
        <v>0</v>
      </c>
      <c r="J102" s="11">
        <v>41157</v>
      </c>
      <c r="K102" s="11">
        <v>41157</v>
      </c>
      <c r="L102" t="s">
        <v>22</v>
      </c>
      <c r="M102" s="3">
        <v>1</v>
      </c>
      <c r="N102" s="12">
        <v>41113</v>
      </c>
      <c r="O102" s="13">
        <v>4280.3999999999996</v>
      </c>
      <c r="P102" s="13">
        <v>6900.0000000000009</v>
      </c>
    </row>
    <row r="103" spans="1:16">
      <c r="A103" t="s">
        <v>544</v>
      </c>
      <c r="B103" t="s">
        <v>545</v>
      </c>
      <c r="C103">
        <v>0</v>
      </c>
      <c r="D103">
        <v>204.42</v>
      </c>
      <c r="E103" s="5">
        <v>41182</v>
      </c>
      <c r="F103" s="5">
        <v>41182</v>
      </c>
      <c r="G103" s="8">
        <v>0</v>
      </c>
      <c r="H103" s="8">
        <v>0</v>
      </c>
      <c r="I103" s="10">
        <v>0</v>
      </c>
      <c r="J103" s="3" t="s">
        <v>32</v>
      </c>
      <c r="K103" s="3" t="s">
        <v>32</v>
      </c>
      <c r="L103" t="s">
        <v>18</v>
      </c>
      <c r="M103" s="3">
        <v>0</v>
      </c>
      <c r="N103" s="12">
        <v>41122</v>
      </c>
      <c r="O103" s="13">
        <v>0</v>
      </c>
      <c r="P103" s="13">
        <v>0</v>
      </c>
    </row>
    <row r="104" spans="1:16">
      <c r="A104" t="s">
        <v>92</v>
      </c>
      <c r="B104" t="s">
        <v>93</v>
      </c>
      <c r="C104">
        <v>0</v>
      </c>
      <c r="D104">
        <v>0</v>
      </c>
      <c r="E104" s="5">
        <v>41183</v>
      </c>
      <c r="F104" s="5">
        <v>41183</v>
      </c>
      <c r="G104" s="8">
        <v>0</v>
      </c>
      <c r="H104" s="8">
        <v>50</v>
      </c>
      <c r="I104" s="10">
        <v>-1</v>
      </c>
      <c r="J104" s="11">
        <v>41158</v>
      </c>
      <c r="K104" s="11">
        <v>41158</v>
      </c>
      <c r="L104" t="s">
        <v>18</v>
      </c>
      <c r="M104" s="3">
        <v>1</v>
      </c>
      <c r="O104" s="13">
        <v>0</v>
      </c>
      <c r="P104" s="13">
        <v>3265</v>
      </c>
    </row>
    <row r="105" spans="1:16">
      <c r="A105" t="s">
        <v>946</v>
      </c>
      <c r="B105" t="s">
        <v>947</v>
      </c>
      <c r="C105">
        <v>171.24</v>
      </c>
      <c r="D105">
        <v>23.68</v>
      </c>
      <c r="E105" s="5">
        <v>41157</v>
      </c>
      <c r="F105" s="5">
        <v>41183</v>
      </c>
      <c r="G105" s="8">
        <v>0</v>
      </c>
      <c r="H105" s="8">
        <v>1208</v>
      </c>
      <c r="I105" s="10">
        <v>0</v>
      </c>
      <c r="J105" s="11">
        <v>41183</v>
      </c>
      <c r="K105" s="11">
        <v>41183</v>
      </c>
      <c r="L105" t="s">
        <v>22</v>
      </c>
      <c r="M105" s="3">
        <v>0</v>
      </c>
      <c r="N105" s="12">
        <v>41135</v>
      </c>
      <c r="O105" s="13">
        <v>0</v>
      </c>
      <c r="P105" s="13">
        <v>38076.159999999996</v>
      </c>
    </row>
    <row r="106" spans="1:16">
      <c r="A106" t="s">
        <v>296</v>
      </c>
      <c r="B106" t="s">
        <v>297</v>
      </c>
      <c r="C106">
        <v>26.590000000000003</v>
      </c>
      <c r="D106">
        <v>0</v>
      </c>
      <c r="E106" s="5">
        <v>41183</v>
      </c>
      <c r="F106" s="5">
        <v>41186</v>
      </c>
      <c r="G106" s="8">
        <v>0</v>
      </c>
      <c r="H106" s="8">
        <v>378</v>
      </c>
      <c r="I106" s="10">
        <v>2</v>
      </c>
      <c r="J106" s="11">
        <v>41186</v>
      </c>
      <c r="K106" s="11">
        <v>41186</v>
      </c>
      <c r="L106" t="s">
        <v>18</v>
      </c>
      <c r="M106" s="3">
        <v>0</v>
      </c>
      <c r="N106" s="12">
        <v>41162</v>
      </c>
      <c r="O106" s="13">
        <v>2507.5801800000004</v>
      </c>
      <c r="P106" s="13">
        <v>3465.0000692999993</v>
      </c>
    </row>
    <row r="107" spans="1:16">
      <c r="A107" t="s">
        <v>298</v>
      </c>
      <c r="B107" t="s">
        <v>299</v>
      </c>
      <c r="C107">
        <v>15.62</v>
      </c>
      <c r="D107">
        <v>0</v>
      </c>
      <c r="E107" s="5">
        <v>41184</v>
      </c>
      <c r="F107" s="5">
        <v>41186</v>
      </c>
      <c r="G107" s="8">
        <v>0</v>
      </c>
      <c r="H107" s="8">
        <v>615</v>
      </c>
      <c r="I107" s="10">
        <v>48</v>
      </c>
      <c r="J107" s="11">
        <v>41186</v>
      </c>
      <c r="K107" s="11">
        <v>41186</v>
      </c>
      <c r="L107" t="s">
        <v>18</v>
      </c>
      <c r="M107" s="3">
        <v>0</v>
      </c>
      <c r="N107" s="12">
        <v>41162</v>
      </c>
      <c r="O107" s="13">
        <v>1689.25125</v>
      </c>
      <c r="P107" s="13">
        <v>2562.5000512500001</v>
      </c>
    </row>
    <row r="108" spans="1:16">
      <c r="A108" t="s">
        <v>300</v>
      </c>
      <c r="B108" t="s">
        <v>301</v>
      </c>
      <c r="C108">
        <v>7.370000000000001</v>
      </c>
      <c r="D108">
        <v>0</v>
      </c>
      <c r="E108" s="5">
        <v>41186</v>
      </c>
      <c r="F108" s="5">
        <v>41186</v>
      </c>
      <c r="G108" s="8">
        <v>0</v>
      </c>
      <c r="H108" s="8">
        <v>525</v>
      </c>
      <c r="I108" s="10">
        <v>31</v>
      </c>
      <c r="J108" s="11">
        <v>41186</v>
      </c>
      <c r="K108" s="11">
        <v>41186</v>
      </c>
      <c r="L108" t="s">
        <v>18</v>
      </c>
      <c r="M108" s="3">
        <v>0</v>
      </c>
      <c r="N108" s="12">
        <v>41162</v>
      </c>
      <c r="O108" s="13">
        <v>698.19225000000006</v>
      </c>
      <c r="P108" s="13">
        <v>1239.0000000000002</v>
      </c>
    </row>
    <row r="109" spans="1:16">
      <c r="A109" t="s">
        <v>302</v>
      </c>
      <c r="B109" t="s">
        <v>303</v>
      </c>
      <c r="C109">
        <v>10.07</v>
      </c>
      <c r="D109">
        <v>0</v>
      </c>
      <c r="E109" s="5">
        <v>41185</v>
      </c>
      <c r="F109" s="5">
        <v>41186</v>
      </c>
      <c r="G109" s="8">
        <v>0</v>
      </c>
      <c r="H109" s="8">
        <v>504</v>
      </c>
      <c r="I109" s="10">
        <v>66</v>
      </c>
      <c r="J109" s="11">
        <v>41186</v>
      </c>
      <c r="K109" s="11">
        <v>41186</v>
      </c>
      <c r="L109" t="s">
        <v>18</v>
      </c>
      <c r="M109" s="3">
        <v>0</v>
      </c>
      <c r="N109" s="12">
        <v>41162</v>
      </c>
      <c r="O109" s="13">
        <v>1169.6680799999999</v>
      </c>
      <c r="P109" s="13">
        <v>1848.0000369599998</v>
      </c>
    </row>
    <row r="110" spans="1:16">
      <c r="A110" t="s">
        <v>63</v>
      </c>
      <c r="B110" t="s">
        <v>62</v>
      </c>
      <c r="C110">
        <v>30.22</v>
      </c>
      <c r="D110">
        <v>0</v>
      </c>
      <c r="E110" s="5">
        <v>41183</v>
      </c>
      <c r="F110" s="5">
        <v>41187</v>
      </c>
      <c r="G110" s="8">
        <v>0</v>
      </c>
      <c r="H110" s="8">
        <v>200</v>
      </c>
      <c r="I110" s="10">
        <v>0</v>
      </c>
      <c r="J110" s="11">
        <v>41148</v>
      </c>
      <c r="K110" s="11">
        <v>41148</v>
      </c>
      <c r="L110" t="s">
        <v>22</v>
      </c>
      <c r="M110" s="3">
        <v>1</v>
      </c>
      <c r="O110" s="13">
        <v>3960.4840000000004</v>
      </c>
      <c r="P110" s="13">
        <v>7480</v>
      </c>
    </row>
    <row r="111" spans="1:16">
      <c r="A111" t="s">
        <v>74</v>
      </c>
      <c r="B111" t="s">
        <v>75</v>
      </c>
      <c r="C111">
        <v>333.21000000000004</v>
      </c>
      <c r="D111">
        <v>85.28</v>
      </c>
      <c r="E111" s="5">
        <v>41145</v>
      </c>
      <c r="F111" s="5">
        <v>41187</v>
      </c>
      <c r="G111" s="8">
        <v>0</v>
      </c>
      <c r="H111" s="8">
        <v>460</v>
      </c>
      <c r="I111" s="10">
        <v>61</v>
      </c>
      <c r="J111" s="11">
        <v>41170</v>
      </c>
      <c r="K111" s="11">
        <v>41170</v>
      </c>
      <c r="L111" t="s">
        <v>22</v>
      </c>
      <c r="M111" s="3">
        <v>0</v>
      </c>
      <c r="N111" s="12">
        <v>41095</v>
      </c>
      <c r="O111" s="13">
        <v>5520.7773999999999</v>
      </c>
      <c r="P111" s="13">
        <v>8487</v>
      </c>
    </row>
    <row r="112" spans="1:16">
      <c r="A112" t="s">
        <v>79</v>
      </c>
      <c r="B112" t="s">
        <v>80</v>
      </c>
      <c r="C112">
        <v>2.66</v>
      </c>
      <c r="D112">
        <v>30.38</v>
      </c>
      <c r="E112" s="5">
        <v>41187</v>
      </c>
      <c r="F112" s="5">
        <v>41187</v>
      </c>
      <c r="G112" s="8">
        <v>140</v>
      </c>
      <c r="H112" s="8">
        <v>365</v>
      </c>
      <c r="I112" s="10">
        <v>29</v>
      </c>
      <c r="J112" s="3" t="s">
        <v>32</v>
      </c>
      <c r="K112" s="3" t="s">
        <v>32</v>
      </c>
      <c r="L112" t="s">
        <v>22</v>
      </c>
      <c r="M112" s="3">
        <v>0</v>
      </c>
      <c r="N112" s="12">
        <v>40785</v>
      </c>
      <c r="O112" s="13">
        <v>3199.6483999999996</v>
      </c>
      <c r="P112" s="13">
        <v>0</v>
      </c>
    </row>
    <row r="113" spans="1:16">
      <c r="A113" t="s">
        <v>81</v>
      </c>
      <c r="B113" t="s">
        <v>82</v>
      </c>
      <c r="C113">
        <v>3.62</v>
      </c>
      <c r="D113">
        <v>7.16</v>
      </c>
      <c r="E113" s="5">
        <v>41187</v>
      </c>
      <c r="F113" s="5">
        <v>41187</v>
      </c>
      <c r="G113" s="8">
        <v>0</v>
      </c>
      <c r="H113" s="8">
        <v>77</v>
      </c>
      <c r="I113" s="10">
        <v>159</v>
      </c>
      <c r="J113" s="3" t="s">
        <v>32</v>
      </c>
      <c r="K113" s="3" t="s">
        <v>32</v>
      </c>
      <c r="L113" t="s">
        <v>22</v>
      </c>
      <c r="M113" s="3">
        <v>0</v>
      </c>
      <c r="N113" s="12">
        <v>40785</v>
      </c>
      <c r="O113" s="13">
        <v>675.29846999999995</v>
      </c>
      <c r="P113" s="13">
        <v>0</v>
      </c>
    </row>
    <row r="114" spans="1:16">
      <c r="A114" t="s">
        <v>83</v>
      </c>
      <c r="B114" t="s">
        <v>84</v>
      </c>
      <c r="C114">
        <v>7.03</v>
      </c>
      <c r="D114">
        <v>9.23</v>
      </c>
      <c r="E114" s="5">
        <v>41187</v>
      </c>
      <c r="F114" s="5">
        <v>41187</v>
      </c>
      <c r="G114" s="8">
        <v>0</v>
      </c>
      <c r="H114" s="8">
        <v>175</v>
      </c>
      <c r="I114" s="10">
        <v>0</v>
      </c>
      <c r="J114" s="3" t="s">
        <v>32</v>
      </c>
      <c r="K114" s="3" t="s">
        <v>32</v>
      </c>
      <c r="L114" t="s">
        <v>22</v>
      </c>
      <c r="M114" s="3">
        <v>0</v>
      </c>
      <c r="N114" s="12">
        <v>40854</v>
      </c>
      <c r="O114" s="13">
        <v>1437.1647499999999</v>
      </c>
      <c r="P114" s="13">
        <v>0</v>
      </c>
    </row>
    <row r="115" spans="1:16">
      <c r="A115" t="s">
        <v>528</v>
      </c>
      <c r="B115" t="s">
        <v>529</v>
      </c>
      <c r="C115">
        <v>10.17</v>
      </c>
      <c r="D115">
        <v>0</v>
      </c>
      <c r="E115" s="5">
        <v>41186</v>
      </c>
      <c r="F115" s="5">
        <v>41187</v>
      </c>
      <c r="G115" s="8">
        <v>0</v>
      </c>
      <c r="H115" s="8">
        <v>1050</v>
      </c>
      <c r="I115" s="10">
        <v>109</v>
      </c>
      <c r="J115" s="11">
        <v>41187</v>
      </c>
      <c r="K115" s="11">
        <v>41187</v>
      </c>
      <c r="L115" t="s">
        <v>18</v>
      </c>
      <c r="M115" s="3">
        <v>0</v>
      </c>
      <c r="N115" s="12">
        <v>41163</v>
      </c>
      <c r="O115" s="13">
        <v>3404.3310000000001</v>
      </c>
      <c r="P115" s="13">
        <v>5512.5</v>
      </c>
    </row>
    <row r="116" spans="1:16">
      <c r="A116" t="s">
        <v>530</v>
      </c>
      <c r="B116" t="s">
        <v>531</v>
      </c>
      <c r="C116">
        <v>6.9499999999999993</v>
      </c>
      <c r="D116">
        <v>0</v>
      </c>
      <c r="E116" s="5">
        <v>41187</v>
      </c>
      <c r="F116" s="5">
        <v>41187</v>
      </c>
      <c r="G116" s="8">
        <v>0</v>
      </c>
      <c r="H116" s="8">
        <v>1575</v>
      </c>
      <c r="I116" s="10">
        <v>74</v>
      </c>
      <c r="J116" s="11">
        <v>41187</v>
      </c>
      <c r="K116" s="11">
        <v>41187</v>
      </c>
      <c r="L116" t="s">
        <v>27</v>
      </c>
      <c r="M116" s="3">
        <v>1</v>
      </c>
      <c r="N116" s="12">
        <v>41163</v>
      </c>
      <c r="O116" s="13">
        <v>350.05950000000001</v>
      </c>
      <c r="P116" s="13">
        <v>677.25</v>
      </c>
    </row>
    <row r="117" spans="1:16">
      <c r="A117" t="s">
        <v>536</v>
      </c>
      <c r="B117" t="s">
        <v>537</v>
      </c>
      <c r="C117">
        <v>5.15</v>
      </c>
      <c r="D117">
        <v>6.81</v>
      </c>
      <c r="E117" s="5">
        <v>41187</v>
      </c>
      <c r="F117" s="5">
        <v>41187</v>
      </c>
      <c r="G117" s="8">
        <v>13</v>
      </c>
      <c r="H117" s="8">
        <v>25</v>
      </c>
      <c r="I117" s="10">
        <v>11</v>
      </c>
      <c r="J117" s="3" t="s">
        <v>32</v>
      </c>
      <c r="K117" s="3" t="s">
        <v>32</v>
      </c>
      <c r="L117" t="s">
        <v>22</v>
      </c>
      <c r="M117" s="3">
        <v>1</v>
      </c>
      <c r="N117" s="12">
        <v>40999</v>
      </c>
      <c r="O117" s="13">
        <v>854.25225</v>
      </c>
      <c r="P117" s="13">
        <v>0</v>
      </c>
    </row>
    <row r="118" spans="1:16">
      <c r="A118" t="s">
        <v>552</v>
      </c>
      <c r="B118" t="s">
        <v>550</v>
      </c>
      <c r="C118">
        <v>28.98</v>
      </c>
      <c r="D118">
        <v>0.13</v>
      </c>
      <c r="E118" s="5">
        <v>41185</v>
      </c>
      <c r="F118" s="5">
        <v>41187</v>
      </c>
      <c r="G118" s="8">
        <v>0</v>
      </c>
      <c r="H118" s="8">
        <v>540</v>
      </c>
      <c r="I118" s="10">
        <v>140</v>
      </c>
      <c r="J118" s="11">
        <v>41138</v>
      </c>
      <c r="K118" s="11">
        <v>41138</v>
      </c>
      <c r="L118" t="s">
        <v>22</v>
      </c>
      <c r="M118" s="3">
        <v>0</v>
      </c>
      <c r="N118" s="12">
        <v>41156</v>
      </c>
      <c r="O118" s="13">
        <v>1092.0852</v>
      </c>
      <c r="P118" s="13">
        <v>3774.6</v>
      </c>
    </row>
    <row r="119" spans="1:16">
      <c r="A119" t="s">
        <v>555</v>
      </c>
      <c r="B119" t="s">
        <v>556</v>
      </c>
      <c r="C119">
        <v>54.96</v>
      </c>
      <c r="D119">
        <v>0</v>
      </c>
      <c r="E119" s="5">
        <v>41178</v>
      </c>
      <c r="F119" s="5">
        <v>41187</v>
      </c>
      <c r="G119" s="8">
        <v>0</v>
      </c>
      <c r="H119" s="8">
        <v>3000</v>
      </c>
      <c r="I119" s="10">
        <v>714</v>
      </c>
      <c r="J119" s="11">
        <v>41187</v>
      </c>
      <c r="K119" s="11">
        <v>41187</v>
      </c>
      <c r="L119" t="s">
        <v>22</v>
      </c>
      <c r="M119" s="3">
        <v>0</v>
      </c>
      <c r="N119" s="12">
        <v>41150</v>
      </c>
      <c r="O119" s="13">
        <v>1724.52</v>
      </c>
      <c r="P119" s="13">
        <v>3930</v>
      </c>
    </row>
    <row r="120" spans="1:16">
      <c r="A120" t="s">
        <v>577</v>
      </c>
      <c r="B120" t="s">
        <v>578</v>
      </c>
      <c r="C120">
        <v>0.68</v>
      </c>
      <c r="D120">
        <v>0</v>
      </c>
      <c r="E120" s="5">
        <v>41187</v>
      </c>
      <c r="F120" s="5">
        <v>41187</v>
      </c>
      <c r="G120" s="8">
        <v>0</v>
      </c>
      <c r="H120" s="8">
        <v>680</v>
      </c>
      <c r="I120" s="10">
        <v>0</v>
      </c>
      <c r="J120" s="3" t="s">
        <v>32</v>
      </c>
      <c r="K120" s="3" t="s">
        <v>32</v>
      </c>
      <c r="L120" t="s">
        <v>22</v>
      </c>
      <c r="M120" s="3">
        <v>0</v>
      </c>
      <c r="N120" s="12">
        <v>41159</v>
      </c>
      <c r="O120" s="13">
        <v>1214.2623999999998</v>
      </c>
      <c r="P120" s="13">
        <v>0</v>
      </c>
    </row>
    <row r="121" spans="1:16">
      <c r="A121" t="s">
        <v>708</v>
      </c>
      <c r="B121" t="s">
        <v>709</v>
      </c>
      <c r="C121">
        <v>2.2999999999999998</v>
      </c>
      <c r="D121">
        <v>0</v>
      </c>
      <c r="E121" s="5">
        <v>41187</v>
      </c>
      <c r="F121" s="5">
        <v>41187</v>
      </c>
      <c r="G121" s="8">
        <v>0</v>
      </c>
      <c r="H121" s="8">
        <v>23</v>
      </c>
      <c r="I121" s="10">
        <v>0</v>
      </c>
      <c r="J121" s="11">
        <v>41187</v>
      </c>
      <c r="K121" s="11">
        <v>41187</v>
      </c>
      <c r="L121" t="s">
        <v>22</v>
      </c>
      <c r="M121" s="3">
        <v>2</v>
      </c>
      <c r="N121" s="12">
        <v>41156</v>
      </c>
      <c r="O121" s="13">
        <v>1894.6937700000003</v>
      </c>
      <c r="P121" s="13">
        <v>2404.65</v>
      </c>
    </row>
    <row r="122" spans="1:16">
      <c r="A122" t="s">
        <v>890</v>
      </c>
      <c r="B122" t="s">
        <v>891</v>
      </c>
      <c r="C122">
        <v>5961.4800000000005</v>
      </c>
      <c r="D122">
        <v>971.08</v>
      </c>
      <c r="E122" s="5">
        <v>40652</v>
      </c>
      <c r="F122" s="5">
        <v>41187</v>
      </c>
      <c r="G122" s="8">
        <v>6251</v>
      </c>
      <c r="H122" s="8">
        <v>30300</v>
      </c>
      <c r="I122" s="10">
        <v>-5405</v>
      </c>
      <c r="J122" s="11">
        <v>41144</v>
      </c>
      <c r="K122" s="11">
        <v>41144</v>
      </c>
      <c r="L122" t="s">
        <v>22</v>
      </c>
      <c r="M122" s="3">
        <v>3</v>
      </c>
      <c r="N122" s="12">
        <v>41103</v>
      </c>
      <c r="O122" s="13">
        <v>0</v>
      </c>
      <c r="P122" s="13">
        <v>345420</v>
      </c>
    </row>
    <row r="123" spans="1:16">
      <c r="A123" t="s">
        <v>987</v>
      </c>
      <c r="B123" t="s">
        <v>988</v>
      </c>
      <c r="C123">
        <v>15.030000000000001</v>
      </c>
      <c r="D123">
        <v>0.46</v>
      </c>
      <c r="E123" s="5">
        <v>41186</v>
      </c>
      <c r="F123" s="5">
        <v>41187</v>
      </c>
      <c r="G123" s="8">
        <v>0</v>
      </c>
      <c r="H123" s="8">
        <v>1000</v>
      </c>
      <c r="I123" s="10">
        <v>0</v>
      </c>
      <c r="J123" s="11">
        <v>41187</v>
      </c>
      <c r="K123" s="11">
        <v>41187</v>
      </c>
      <c r="L123" t="s">
        <v>18</v>
      </c>
      <c r="M123" s="3">
        <v>2</v>
      </c>
      <c r="N123" s="12">
        <v>41157</v>
      </c>
      <c r="O123" s="13">
        <v>648.61</v>
      </c>
      <c r="P123" s="13">
        <v>2250</v>
      </c>
    </row>
    <row r="124" spans="1:16">
      <c r="A124" t="s">
        <v>991</v>
      </c>
      <c r="B124" t="s">
        <v>992</v>
      </c>
      <c r="C124">
        <v>242.92999999999998</v>
      </c>
      <c r="D124">
        <v>0</v>
      </c>
      <c r="E124" s="5">
        <v>41144</v>
      </c>
      <c r="F124" s="5">
        <v>41187</v>
      </c>
      <c r="G124" s="8">
        <v>0</v>
      </c>
      <c r="H124" s="8">
        <v>100000</v>
      </c>
      <c r="I124" s="10">
        <v>0</v>
      </c>
      <c r="J124" s="11">
        <v>41187</v>
      </c>
      <c r="K124" s="11">
        <v>41187</v>
      </c>
      <c r="L124" t="s">
        <v>18</v>
      </c>
      <c r="M124" s="3">
        <v>2</v>
      </c>
      <c r="N124" s="12">
        <v>41162</v>
      </c>
      <c r="O124" s="13">
        <v>7904</v>
      </c>
      <c r="P124" s="13">
        <v>31000</v>
      </c>
    </row>
    <row r="125" spans="1:16">
      <c r="A125" t="s">
        <v>999</v>
      </c>
      <c r="B125" t="s">
        <v>1000</v>
      </c>
      <c r="C125">
        <v>0</v>
      </c>
      <c r="D125">
        <v>0</v>
      </c>
      <c r="E125" s="5">
        <v>41187</v>
      </c>
      <c r="F125" s="5">
        <v>41187</v>
      </c>
      <c r="G125" s="8">
        <v>0</v>
      </c>
      <c r="H125" s="8">
        <v>500</v>
      </c>
      <c r="I125" s="10">
        <v>0</v>
      </c>
      <c r="J125" s="11">
        <v>41187</v>
      </c>
      <c r="K125" s="11">
        <v>41187</v>
      </c>
      <c r="L125" t="s">
        <v>18</v>
      </c>
      <c r="M125" s="3">
        <v>3</v>
      </c>
      <c r="N125" s="12">
        <v>41162</v>
      </c>
      <c r="O125" s="13">
        <v>519.35</v>
      </c>
      <c r="P125" s="13">
        <v>945</v>
      </c>
    </row>
    <row r="126" spans="1:16">
      <c r="A126" t="s">
        <v>726</v>
      </c>
      <c r="B126" t="s">
        <v>727</v>
      </c>
      <c r="C126">
        <v>60.43</v>
      </c>
      <c r="D126">
        <v>0</v>
      </c>
      <c r="E126" s="5">
        <v>41179</v>
      </c>
      <c r="F126" s="5">
        <v>41190</v>
      </c>
      <c r="G126" s="8">
        <v>0</v>
      </c>
      <c r="H126" s="8">
        <v>100</v>
      </c>
      <c r="I126" s="10">
        <v>28</v>
      </c>
      <c r="J126" s="11">
        <v>41163</v>
      </c>
      <c r="K126" s="3" t="s">
        <v>32</v>
      </c>
      <c r="L126" t="s">
        <v>18</v>
      </c>
      <c r="M126" s="3">
        <v>3</v>
      </c>
      <c r="N126" s="12">
        <v>41162</v>
      </c>
      <c r="O126" s="13">
        <v>5279.1669999999995</v>
      </c>
      <c r="P126" s="13">
        <v>5958</v>
      </c>
    </row>
    <row r="127" spans="1:16">
      <c r="A127" t="s">
        <v>736</v>
      </c>
      <c r="B127" t="s">
        <v>737</v>
      </c>
      <c r="C127">
        <v>132.31</v>
      </c>
      <c r="D127">
        <v>0</v>
      </c>
      <c r="E127" s="5">
        <v>41170</v>
      </c>
      <c r="F127" s="5">
        <v>41190</v>
      </c>
      <c r="G127" s="8">
        <v>0</v>
      </c>
      <c r="H127" s="8">
        <v>7000</v>
      </c>
      <c r="I127" s="10">
        <v>-648</v>
      </c>
      <c r="J127" s="11">
        <v>41180</v>
      </c>
      <c r="K127" s="11">
        <v>41180</v>
      </c>
      <c r="L127" t="s">
        <v>18</v>
      </c>
      <c r="M127" s="3">
        <v>1</v>
      </c>
      <c r="N127" s="12">
        <v>41162</v>
      </c>
      <c r="O127" s="13">
        <v>5366.41</v>
      </c>
      <c r="P127" s="13">
        <v>6930</v>
      </c>
    </row>
    <row r="128" spans="1:16">
      <c r="A128" t="s">
        <v>593</v>
      </c>
      <c r="B128" t="s">
        <v>594</v>
      </c>
      <c r="C128">
        <v>0.4</v>
      </c>
      <c r="D128">
        <v>0</v>
      </c>
      <c r="E128" s="5">
        <v>41191</v>
      </c>
      <c r="F128" s="5">
        <v>41191</v>
      </c>
      <c r="G128" s="8">
        <v>0</v>
      </c>
      <c r="H128" s="8">
        <v>22</v>
      </c>
      <c r="I128" s="10">
        <v>0</v>
      </c>
      <c r="J128" s="11">
        <v>41191</v>
      </c>
      <c r="K128" s="11">
        <v>41191</v>
      </c>
      <c r="L128" t="s">
        <v>18</v>
      </c>
      <c r="M128" s="3">
        <v>1</v>
      </c>
      <c r="N128" s="12">
        <v>41164</v>
      </c>
      <c r="O128" s="13">
        <v>53.561639999999997</v>
      </c>
      <c r="P128" s="13">
        <v>82.5</v>
      </c>
    </row>
    <row r="129" spans="1:16">
      <c r="A129" t="s">
        <v>292</v>
      </c>
      <c r="B129" t="s">
        <v>293</v>
      </c>
      <c r="C129">
        <v>173.56</v>
      </c>
      <c r="D129">
        <v>0</v>
      </c>
      <c r="E129" s="5">
        <v>41162</v>
      </c>
      <c r="F129" s="5">
        <v>41192</v>
      </c>
      <c r="G129" s="8">
        <v>0</v>
      </c>
      <c r="H129" s="8">
        <v>2427</v>
      </c>
      <c r="I129" s="10">
        <v>0</v>
      </c>
      <c r="J129" s="11">
        <v>41192</v>
      </c>
      <c r="K129" s="11">
        <v>41192</v>
      </c>
      <c r="L129" t="s">
        <v>22</v>
      </c>
      <c r="M129" s="3">
        <v>1</v>
      </c>
      <c r="N129" s="12">
        <v>41143</v>
      </c>
      <c r="O129" s="13">
        <v>0</v>
      </c>
      <c r="P129" s="13">
        <v>62980.65</v>
      </c>
    </row>
    <row r="130" spans="1:16">
      <c r="A130" t="s">
        <v>308</v>
      </c>
      <c r="B130" t="s">
        <v>309</v>
      </c>
      <c r="C130">
        <v>5.1100000000000003</v>
      </c>
      <c r="D130">
        <v>0</v>
      </c>
      <c r="E130" s="5">
        <v>41192</v>
      </c>
      <c r="F130" s="5">
        <v>41192</v>
      </c>
      <c r="G130" s="8">
        <v>0</v>
      </c>
      <c r="H130" s="8">
        <v>60</v>
      </c>
      <c r="I130" s="10">
        <v>0</v>
      </c>
      <c r="J130" s="11">
        <v>41187</v>
      </c>
      <c r="K130" s="11">
        <v>41187</v>
      </c>
      <c r="L130" t="s">
        <v>310</v>
      </c>
      <c r="M130" s="3">
        <v>0</v>
      </c>
      <c r="N130" s="12">
        <v>41156</v>
      </c>
      <c r="O130" s="13">
        <v>853.37100000000009</v>
      </c>
      <c r="P130" s="13">
        <v>673.2</v>
      </c>
    </row>
    <row r="131" spans="1:16">
      <c r="A131" t="s">
        <v>393</v>
      </c>
      <c r="B131" t="s">
        <v>394</v>
      </c>
      <c r="C131">
        <v>25.620000000000005</v>
      </c>
      <c r="D131">
        <v>0</v>
      </c>
      <c r="E131" s="5">
        <v>41190</v>
      </c>
      <c r="F131" s="5">
        <v>41192</v>
      </c>
      <c r="G131" s="8">
        <v>0</v>
      </c>
      <c r="H131" s="8">
        <v>105</v>
      </c>
      <c r="I131" s="10">
        <v>3</v>
      </c>
      <c r="J131" s="11">
        <v>41192</v>
      </c>
      <c r="K131" s="11">
        <v>41192</v>
      </c>
      <c r="L131" t="s">
        <v>18</v>
      </c>
      <c r="M131" s="3">
        <v>1</v>
      </c>
      <c r="N131" s="12">
        <v>41162</v>
      </c>
      <c r="O131" s="13">
        <v>1711.4391000000001</v>
      </c>
      <c r="P131" s="13">
        <v>2992.5</v>
      </c>
    </row>
    <row r="132" spans="1:16">
      <c r="A132" t="s">
        <v>755</v>
      </c>
      <c r="B132" t="s">
        <v>754</v>
      </c>
      <c r="C132">
        <v>31.479999999999997</v>
      </c>
      <c r="D132">
        <v>0</v>
      </c>
      <c r="E132" s="5">
        <v>41186</v>
      </c>
      <c r="F132" s="5">
        <v>41192</v>
      </c>
      <c r="G132" s="8">
        <v>0</v>
      </c>
      <c r="H132" s="8">
        <v>2050</v>
      </c>
      <c r="I132" s="10">
        <v>-616</v>
      </c>
      <c r="J132" s="11">
        <v>41164</v>
      </c>
      <c r="K132" s="11">
        <v>41164</v>
      </c>
      <c r="L132" t="s">
        <v>18</v>
      </c>
      <c r="M132" s="3">
        <v>0</v>
      </c>
      <c r="N132" s="12">
        <v>41164</v>
      </c>
      <c r="O132" s="13">
        <v>8356.8865000000005</v>
      </c>
      <c r="P132" s="13">
        <v>14801</v>
      </c>
    </row>
    <row r="133" spans="1:16">
      <c r="A133" t="s">
        <v>294</v>
      </c>
      <c r="B133" t="s">
        <v>295</v>
      </c>
      <c r="C133">
        <v>6.8800000000000008</v>
      </c>
      <c r="D133">
        <v>0</v>
      </c>
      <c r="E133" s="5">
        <v>41194</v>
      </c>
      <c r="F133" s="5">
        <v>41194</v>
      </c>
      <c r="G133" s="8">
        <v>0</v>
      </c>
      <c r="H133" s="8">
        <v>55</v>
      </c>
      <c r="I133" s="10">
        <v>12</v>
      </c>
      <c r="J133" s="11">
        <v>41194</v>
      </c>
      <c r="K133" s="11">
        <v>41194</v>
      </c>
      <c r="L133" t="s">
        <v>18</v>
      </c>
      <c r="M133" s="3">
        <v>1</v>
      </c>
      <c r="N133" s="12">
        <v>41164</v>
      </c>
      <c r="O133" s="13">
        <v>702.26364999999987</v>
      </c>
      <c r="P133" s="13">
        <v>745.25</v>
      </c>
    </row>
    <row r="134" spans="1:16">
      <c r="A134" t="s">
        <v>707</v>
      </c>
      <c r="B134" t="s">
        <v>706</v>
      </c>
      <c r="C134">
        <v>10.24</v>
      </c>
      <c r="D134">
        <v>0</v>
      </c>
      <c r="E134" s="5">
        <v>41193</v>
      </c>
      <c r="F134" s="5">
        <v>41194</v>
      </c>
      <c r="G134" s="8">
        <v>0</v>
      </c>
      <c r="H134" s="8">
        <v>315</v>
      </c>
      <c r="I134" s="10">
        <v>-243</v>
      </c>
      <c r="J134" s="11">
        <v>41194</v>
      </c>
      <c r="K134" s="11">
        <v>41194</v>
      </c>
      <c r="L134" t="s">
        <v>18</v>
      </c>
      <c r="M134" s="3">
        <v>0</v>
      </c>
      <c r="N134" s="12">
        <v>41162</v>
      </c>
      <c r="O134" s="13">
        <v>589.35239999999999</v>
      </c>
      <c r="P134" s="13">
        <v>1023.75</v>
      </c>
    </row>
    <row r="135" spans="1:16">
      <c r="A135" t="s">
        <v>743</v>
      </c>
      <c r="B135" t="s">
        <v>744</v>
      </c>
      <c r="C135">
        <v>4.2700000000000005</v>
      </c>
      <c r="D135">
        <v>0</v>
      </c>
      <c r="E135" s="5">
        <v>41194</v>
      </c>
      <c r="F135" s="5">
        <v>41194</v>
      </c>
      <c r="G135" s="8">
        <v>0</v>
      </c>
      <c r="H135" s="8">
        <v>22</v>
      </c>
      <c r="I135" s="10">
        <v>0</v>
      </c>
      <c r="J135" s="11">
        <v>41194</v>
      </c>
      <c r="K135" s="11">
        <v>41194</v>
      </c>
      <c r="L135" t="s">
        <v>18</v>
      </c>
      <c r="M135" s="3">
        <v>1</v>
      </c>
      <c r="N135" s="12">
        <v>41164</v>
      </c>
      <c r="O135" s="13">
        <v>476.93998000000005</v>
      </c>
      <c r="P135" s="13">
        <v>691.9</v>
      </c>
    </row>
    <row r="136" spans="1:16">
      <c r="A136" t="s">
        <v>896</v>
      </c>
      <c r="B136" t="s">
        <v>897</v>
      </c>
      <c r="C136">
        <v>17.060000000000002</v>
      </c>
      <c r="D136">
        <v>0</v>
      </c>
      <c r="E136" s="5">
        <v>41193</v>
      </c>
      <c r="F136" s="5">
        <v>41194</v>
      </c>
      <c r="G136" s="8">
        <v>0</v>
      </c>
      <c r="H136" s="8">
        <v>53</v>
      </c>
      <c r="I136" s="10">
        <v>0</v>
      </c>
      <c r="J136" s="11">
        <v>41194</v>
      </c>
      <c r="K136" s="11">
        <v>41194</v>
      </c>
      <c r="L136" t="s">
        <v>18</v>
      </c>
      <c r="M136" s="3">
        <v>0</v>
      </c>
      <c r="N136" s="12">
        <v>41162</v>
      </c>
      <c r="O136" s="13">
        <v>0</v>
      </c>
      <c r="P136" s="13">
        <v>2868.3599999999997</v>
      </c>
    </row>
    <row r="137" spans="1:16">
      <c r="A137" t="s">
        <v>925</v>
      </c>
      <c r="B137" t="s">
        <v>924</v>
      </c>
      <c r="C137">
        <v>35.79999999999999</v>
      </c>
      <c r="D137">
        <v>0</v>
      </c>
      <c r="E137" s="5">
        <v>41191</v>
      </c>
      <c r="F137" s="5">
        <v>41194</v>
      </c>
      <c r="G137" s="8">
        <v>0</v>
      </c>
      <c r="H137" s="8">
        <v>77</v>
      </c>
      <c r="I137" s="10">
        <v>-8</v>
      </c>
      <c r="J137" s="11">
        <v>41158</v>
      </c>
      <c r="K137" s="11">
        <v>41158</v>
      </c>
      <c r="L137" t="s">
        <v>18</v>
      </c>
      <c r="M137" s="3">
        <v>0</v>
      </c>
      <c r="N137" s="12">
        <v>41162</v>
      </c>
      <c r="O137" s="13">
        <v>1283.5630499999997</v>
      </c>
      <c r="P137" s="13">
        <v>5090.47</v>
      </c>
    </row>
    <row r="138" spans="1:16">
      <c r="A138" t="s">
        <v>760</v>
      </c>
      <c r="B138" t="s">
        <v>761</v>
      </c>
      <c r="C138">
        <v>1.0899999999999999</v>
      </c>
      <c r="D138">
        <v>0</v>
      </c>
      <c r="E138" s="5">
        <v>41199</v>
      </c>
      <c r="F138" s="5">
        <v>41199</v>
      </c>
      <c r="G138" s="8">
        <v>0</v>
      </c>
      <c r="H138" s="8">
        <v>12</v>
      </c>
      <c r="I138" s="10">
        <v>0</v>
      </c>
      <c r="J138" s="11">
        <v>41199</v>
      </c>
      <c r="K138" s="11">
        <v>41199</v>
      </c>
      <c r="L138" t="s">
        <v>18</v>
      </c>
      <c r="M138" s="3">
        <v>1</v>
      </c>
      <c r="N138" s="12">
        <v>41164</v>
      </c>
      <c r="O138" s="13">
        <v>272.19852000000003</v>
      </c>
      <c r="P138" s="13">
        <v>543</v>
      </c>
    </row>
    <row r="139" spans="1:16">
      <c r="A139" t="s">
        <v>55</v>
      </c>
      <c r="B139" t="s">
        <v>56</v>
      </c>
      <c r="C139">
        <v>3.6700000000000004</v>
      </c>
      <c r="D139">
        <v>0</v>
      </c>
      <c r="E139" s="5">
        <v>41201</v>
      </c>
      <c r="F139" s="5">
        <v>41201</v>
      </c>
      <c r="G139" s="8">
        <v>0</v>
      </c>
      <c r="H139" s="8">
        <v>440</v>
      </c>
      <c r="I139" s="10">
        <v>0</v>
      </c>
      <c r="J139" s="11">
        <v>41201</v>
      </c>
      <c r="K139" s="11">
        <v>41201</v>
      </c>
      <c r="L139" t="s">
        <v>18</v>
      </c>
      <c r="M139" s="3">
        <v>0</v>
      </c>
      <c r="N139" s="12">
        <v>41162</v>
      </c>
      <c r="O139" s="13">
        <v>0</v>
      </c>
      <c r="P139" s="13">
        <v>1562</v>
      </c>
    </row>
    <row r="140" spans="1:16">
      <c r="A140" t="s">
        <v>778</v>
      </c>
      <c r="B140" t="s">
        <v>779</v>
      </c>
      <c r="C140">
        <v>18.170000000000002</v>
      </c>
      <c r="D140">
        <v>0.45999999999999996</v>
      </c>
      <c r="E140" s="5">
        <v>41206</v>
      </c>
      <c r="F140" s="5">
        <v>41208</v>
      </c>
      <c r="G140" s="8">
        <v>0</v>
      </c>
      <c r="H140" s="8">
        <v>80</v>
      </c>
      <c r="I140" s="10">
        <v>0</v>
      </c>
      <c r="J140" s="11">
        <v>41208</v>
      </c>
      <c r="K140" s="11">
        <v>41208</v>
      </c>
      <c r="L140" t="s">
        <v>22</v>
      </c>
      <c r="M140" s="3">
        <v>0</v>
      </c>
      <c r="N140" s="12">
        <v>41130</v>
      </c>
      <c r="O140" s="13">
        <v>0</v>
      </c>
      <c r="P140" s="13">
        <v>4320</v>
      </c>
    </row>
    <row r="141" spans="1:16">
      <c r="A141" t="s">
        <v>780</v>
      </c>
      <c r="B141" t="s">
        <v>781</v>
      </c>
      <c r="C141">
        <v>3.64</v>
      </c>
      <c r="D141">
        <v>0</v>
      </c>
      <c r="E141" s="5">
        <v>41205</v>
      </c>
      <c r="F141" s="5">
        <v>41208</v>
      </c>
      <c r="G141" s="8">
        <v>0</v>
      </c>
      <c r="H141" s="8">
        <v>40</v>
      </c>
      <c r="I141" s="10">
        <v>0</v>
      </c>
      <c r="J141" s="11">
        <v>41208</v>
      </c>
      <c r="K141" s="11">
        <v>41208</v>
      </c>
      <c r="L141" t="s">
        <v>22</v>
      </c>
      <c r="M141" s="3">
        <v>0</v>
      </c>
      <c r="N141" s="12">
        <v>41130</v>
      </c>
      <c r="O141" s="13">
        <v>0</v>
      </c>
      <c r="P141" s="13">
        <v>1720</v>
      </c>
    </row>
    <row r="142" spans="1:16">
      <c r="A142" t="s">
        <v>782</v>
      </c>
      <c r="B142" t="s">
        <v>783</v>
      </c>
      <c r="C142">
        <v>8.5499999999999989</v>
      </c>
      <c r="D142">
        <v>0</v>
      </c>
      <c r="E142" s="5">
        <v>41207</v>
      </c>
      <c r="F142" s="5">
        <v>41208</v>
      </c>
      <c r="G142" s="8">
        <v>0</v>
      </c>
      <c r="H142" s="8">
        <v>30</v>
      </c>
      <c r="I142" s="10">
        <v>0</v>
      </c>
      <c r="J142" s="11">
        <v>41208</v>
      </c>
      <c r="K142" s="11">
        <v>41208</v>
      </c>
      <c r="L142" t="s">
        <v>22</v>
      </c>
      <c r="M142" s="3">
        <v>0</v>
      </c>
      <c r="N142" s="12">
        <v>41130</v>
      </c>
      <c r="O142" s="13">
        <v>0</v>
      </c>
      <c r="P142" s="13">
        <v>3840</v>
      </c>
    </row>
    <row r="143" spans="1:16">
      <c r="A143" t="s">
        <v>734</v>
      </c>
      <c r="B143" t="s">
        <v>735</v>
      </c>
      <c r="C143">
        <v>23.97</v>
      </c>
      <c r="D143">
        <v>0.54</v>
      </c>
      <c r="E143" s="5">
        <v>41207</v>
      </c>
      <c r="F143" s="5">
        <v>41212</v>
      </c>
      <c r="G143" s="8">
        <v>0</v>
      </c>
      <c r="H143" s="8">
        <v>110</v>
      </c>
      <c r="I143" s="10">
        <v>0</v>
      </c>
      <c r="J143" s="11">
        <v>41159</v>
      </c>
      <c r="K143" s="11">
        <v>41159</v>
      </c>
      <c r="L143" t="s">
        <v>22</v>
      </c>
      <c r="M143" s="3">
        <v>2</v>
      </c>
      <c r="N143" s="12">
        <v>41152</v>
      </c>
      <c r="O143" s="13">
        <v>0</v>
      </c>
      <c r="P143" s="13">
        <v>6726.5</v>
      </c>
    </row>
    <row r="144" spans="1:16">
      <c r="A144" t="s">
        <v>546</v>
      </c>
      <c r="B144" t="s">
        <v>545</v>
      </c>
      <c r="C144">
        <v>0</v>
      </c>
      <c r="D144">
        <v>49.46</v>
      </c>
      <c r="E144" s="5">
        <v>41213</v>
      </c>
      <c r="F144" s="5">
        <v>41213</v>
      </c>
      <c r="G144" s="8">
        <v>0</v>
      </c>
      <c r="H144" s="8">
        <v>0</v>
      </c>
      <c r="I144" s="10">
        <v>0</v>
      </c>
      <c r="J144" s="3" t="s">
        <v>32</v>
      </c>
      <c r="K144" s="3" t="s">
        <v>32</v>
      </c>
      <c r="L144" t="s">
        <v>18</v>
      </c>
      <c r="M144" s="3">
        <v>0</v>
      </c>
      <c r="N144" s="12">
        <v>41153</v>
      </c>
      <c r="O144" s="13">
        <v>0</v>
      </c>
      <c r="P144" s="13">
        <v>0</v>
      </c>
    </row>
    <row r="145" spans="1:16">
      <c r="A145" t="s">
        <v>585</v>
      </c>
      <c r="B145" t="s">
        <v>586</v>
      </c>
      <c r="C145">
        <v>84.74</v>
      </c>
      <c r="D145">
        <v>55.91</v>
      </c>
      <c r="E145" s="5">
        <v>41207</v>
      </c>
      <c r="F145" s="5">
        <v>41213</v>
      </c>
      <c r="G145" s="8">
        <v>0</v>
      </c>
      <c r="H145" s="8">
        <v>7776</v>
      </c>
      <c r="I145" s="10">
        <v>4804</v>
      </c>
      <c r="J145" s="3" t="s">
        <v>32</v>
      </c>
      <c r="K145" s="3" t="s">
        <v>32</v>
      </c>
      <c r="L145" t="s">
        <v>22</v>
      </c>
      <c r="M145" s="3">
        <v>0</v>
      </c>
      <c r="N145" s="12">
        <v>41102</v>
      </c>
      <c r="O145" s="13">
        <v>9416.1139199999998</v>
      </c>
      <c r="P145" s="13">
        <v>0</v>
      </c>
    </row>
    <row r="146" spans="1:16">
      <c r="A146" t="s">
        <v>641</v>
      </c>
      <c r="B146" t="s">
        <v>642</v>
      </c>
      <c r="C146">
        <v>0.25</v>
      </c>
      <c r="D146">
        <v>0</v>
      </c>
      <c r="E146" s="5">
        <v>41220</v>
      </c>
      <c r="F146" s="5">
        <v>41220</v>
      </c>
      <c r="G146" s="8">
        <v>0</v>
      </c>
      <c r="H146" s="8">
        <v>3</v>
      </c>
      <c r="I146" s="10">
        <v>0</v>
      </c>
      <c r="J146" s="11">
        <v>41159</v>
      </c>
      <c r="K146" s="11">
        <v>41159</v>
      </c>
      <c r="L146" t="s">
        <v>18</v>
      </c>
      <c r="M146" s="3">
        <v>3</v>
      </c>
      <c r="N146" s="12">
        <v>41163</v>
      </c>
      <c r="O146" s="13">
        <v>0</v>
      </c>
      <c r="P146" s="13">
        <v>1591.56</v>
      </c>
    </row>
    <row r="147" spans="1:16">
      <c r="A147" t="s">
        <v>651</v>
      </c>
      <c r="B147" t="s">
        <v>652</v>
      </c>
      <c r="C147">
        <v>0.57999999999999996</v>
      </c>
      <c r="D147">
        <v>0</v>
      </c>
      <c r="E147" s="5">
        <v>41220</v>
      </c>
      <c r="F147" s="5">
        <v>41220</v>
      </c>
      <c r="G147" s="8">
        <v>0</v>
      </c>
      <c r="H147" s="8">
        <v>7</v>
      </c>
      <c r="I147" s="10">
        <v>0</v>
      </c>
      <c r="J147" s="11">
        <v>41159</v>
      </c>
      <c r="K147" s="11">
        <v>41159</v>
      </c>
      <c r="L147" t="s">
        <v>18</v>
      </c>
      <c r="M147" s="3">
        <v>3</v>
      </c>
      <c r="N147" s="12">
        <v>41163</v>
      </c>
      <c r="O147" s="13">
        <v>0</v>
      </c>
      <c r="P147" s="13">
        <v>4964.4000000000005</v>
      </c>
    </row>
    <row r="148" spans="1:16">
      <c r="A148" t="s">
        <v>70</v>
      </c>
      <c r="B148" t="s">
        <v>70</v>
      </c>
      <c r="C148">
        <v>0</v>
      </c>
      <c r="D148">
        <v>127.09</v>
      </c>
      <c r="E148" s="5">
        <v>41263</v>
      </c>
      <c r="F148" s="5">
        <v>41263</v>
      </c>
      <c r="G148" s="8">
        <v>0</v>
      </c>
      <c r="H148" s="8">
        <v>0</v>
      </c>
      <c r="I148" s="10">
        <v>0</v>
      </c>
      <c r="J148" s="3" t="s">
        <v>32</v>
      </c>
      <c r="K148" s="3" t="s">
        <v>32</v>
      </c>
      <c r="L148" t="s">
        <v>22</v>
      </c>
      <c r="M148" s="3">
        <v>0</v>
      </c>
      <c r="O148" s="13">
        <v>0</v>
      </c>
      <c r="P148" s="13">
        <v>0</v>
      </c>
    </row>
    <row r="149" spans="1:16">
      <c r="A149" t="s">
        <v>609</v>
      </c>
      <c r="B149" t="s">
        <v>610</v>
      </c>
      <c r="C149">
        <v>17.350000000000001</v>
      </c>
      <c r="D149">
        <v>14.92</v>
      </c>
      <c r="E149" s="5">
        <v>41262</v>
      </c>
      <c r="F149" s="5">
        <v>41263</v>
      </c>
      <c r="G149" s="8">
        <v>190</v>
      </c>
      <c r="H149" s="8">
        <v>300</v>
      </c>
      <c r="I149" s="10">
        <v>71</v>
      </c>
      <c r="J149" s="3" t="s">
        <v>32</v>
      </c>
      <c r="K149" s="3" t="s">
        <v>32</v>
      </c>
      <c r="L149" t="s">
        <v>22</v>
      </c>
      <c r="M149" s="3">
        <v>0</v>
      </c>
      <c r="N149" s="12">
        <v>40751</v>
      </c>
      <c r="O149" s="13">
        <v>579.70799999999997</v>
      </c>
      <c r="P149" s="13">
        <v>0</v>
      </c>
    </row>
    <row r="150" spans="1:16">
      <c r="A150" t="s">
        <v>569</v>
      </c>
      <c r="B150" t="s">
        <v>570</v>
      </c>
      <c r="C150">
        <v>7.41</v>
      </c>
      <c r="D150">
        <v>9.18</v>
      </c>
      <c r="E150" s="5">
        <v>41320</v>
      </c>
      <c r="F150" s="5">
        <v>41320</v>
      </c>
      <c r="G150" s="8">
        <v>25</v>
      </c>
      <c r="H150" s="8">
        <v>50</v>
      </c>
      <c r="I150" s="10">
        <v>0</v>
      </c>
      <c r="J150" s="3" t="s">
        <v>32</v>
      </c>
      <c r="K150" s="3" t="s">
        <v>32</v>
      </c>
      <c r="L150" t="s">
        <v>22</v>
      </c>
      <c r="M150" s="3">
        <v>1</v>
      </c>
      <c r="N150" s="12">
        <v>40877</v>
      </c>
      <c r="O150" s="13">
        <v>807.23750000000007</v>
      </c>
      <c r="P150" s="13">
        <v>0</v>
      </c>
    </row>
    <row r="151" spans="1:16">
      <c r="A151" t="s">
        <v>649</v>
      </c>
      <c r="B151" t="s">
        <v>650</v>
      </c>
      <c r="C151">
        <v>0</v>
      </c>
      <c r="D151">
        <v>0</v>
      </c>
      <c r="E151" s="5">
        <v>41359</v>
      </c>
      <c r="F151" s="5">
        <v>41359</v>
      </c>
      <c r="G151" s="8">
        <v>0</v>
      </c>
      <c r="H151" s="8">
        <v>1</v>
      </c>
      <c r="I151" s="10">
        <v>-2</v>
      </c>
      <c r="J151" s="3" t="s">
        <v>32</v>
      </c>
      <c r="K151" s="3" t="s">
        <v>32</v>
      </c>
      <c r="L151" t="s">
        <v>22</v>
      </c>
      <c r="M151" s="3">
        <v>1</v>
      </c>
      <c r="N151" s="12">
        <v>40898</v>
      </c>
      <c r="O151" s="13">
        <v>370.12599999999998</v>
      </c>
      <c r="P151" s="13">
        <v>0</v>
      </c>
    </row>
    <row r="152" spans="1:16">
      <c r="A152" t="s">
        <v>647</v>
      </c>
      <c r="B152" t="s">
        <v>648</v>
      </c>
      <c r="C152">
        <v>0</v>
      </c>
      <c r="D152">
        <v>0</v>
      </c>
      <c r="E152" s="5">
        <v>41369</v>
      </c>
      <c r="F152" s="5">
        <v>41369</v>
      </c>
      <c r="G152" s="8">
        <v>0</v>
      </c>
      <c r="H152" s="8">
        <v>12</v>
      </c>
      <c r="I152" s="10">
        <v>0</v>
      </c>
      <c r="J152" s="3" t="s">
        <v>32</v>
      </c>
      <c r="K152" s="3" t="s">
        <v>32</v>
      </c>
      <c r="L152" t="s">
        <v>18</v>
      </c>
      <c r="M152" s="3">
        <v>2</v>
      </c>
      <c r="N152" s="12">
        <v>40984</v>
      </c>
      <c r="O152" s="13">
        <v>4386.84</v>
      </c>
      <c r="P152" s="13">
        <v>0</v>
      </c>
    </row>
    <row r="153" spans="1:16">
      <c r="A153" t="s">
        <v>637</v>
      </c>
      <c r="B153" t="s">
        <v>638</v>
      </c>
      <c r="C153">
        <v>0.57999999999999996</v>
      </c>
      <c r="D153">
        <v>0</v>
      </c>
      <c r="E153" s="5">
        <v>41390</v>
      </c>
      <c r="F153" s="5">
        <v>41390</v>
      </c>
      <c r="G153" s="8">
        <v>0</v>
      </c>
      <c r="H153" s="8">
        <v>7</v>
      </c>
      <c r="I153" s="10">
        <v>-2</v>
      </c>
      <c r="J153" s="11">
        <v>41159</v>
      </c>
      <c r="K153" s="11">
        <v>41159</v>
      </c>
      <c r="L153" t="s">
        <v>18</v>
      </c>
      <c r="M153" s="3">
        <v>3</v>
      </c>
      <c r="N153" s="12">
        <v>41003</v>
      </c>
      <c r="O153" s="13">
        <v>2019.6866900000002</v>
      </c>
      <c r="P153" s="13">
        <v>3930.7799999999997</v>
      </c>
    </row>
    <row r="154" spans="1:16">
      <c r="A154" t="s">
        <v>639</v>
      </c>
      <c r="B154" t="s">
        <v>640</v>
      </c>
      <c r="C154">
        <v>0.57999999999999996</v>
      </c>
      <c r="D154">
        <v>0</v>
      </c>
      <c r="E154" s="5">
        <v>41390</v>
      </c>
      <c r="F154" s="5">
        <v>41390</v>
      </c>
      <c r="G154" s="8">
        <v>0</v>
      </c>
      <c r="H154" s="8">
        <v>7</v>
      </c>
      <c r="I154" s="10">
        <v>-2</v>
      </c>
      <c r="J154" s="11">
        <v>41159</v>
      </c>
      <c r="K154" s="11">
        <v>41159</v>
      </c>
      <c r="L154" t="s">
        <v>18</v>
      </c>
      <c r="M154" s="3">
        <v>3</v>
      </c>
      <c r="N154" s="12">
        <v>41003</v>
      </c>
      <c r="O154" s="13">
        <v>5029.71</v>
      </c>
      <c r="P154" s="13">
        <v>4496.59</v>
      </c>
    </row>
    <row r="155" spans="1:16">
      <c r="A155" t="s">
        <v>643</v>
      </c>
      <c r="B155" t="s">
        <v>644</v>
      </c>
      <c r="C155">
        <v>0</v>
      </c>
      <c r="D155">
        <v>0</v>
      </c>
      <c r="E155" s="5">
        <v>41409</v>
      </c>
      <c r="F155" s="5">
        <v>41409</v>
      </c>
      <c r="G155" s="8">
        <v>0</v>
      </c>
      <c r="H155" s="8">
        <v>3</v>
      </c>
      <c r="I155" s="10">
        <v>-3</v>
      </c>
      <c r="J155" s="3" t="s">
        <v>32</v>
      </c>
      <c r="K155" s="3" t="s">
        <v>32</v>
      </c>
      <c r="L155" t="s">
        <v>22</v>
      </c>
      <c r="M155" s="3">
        <v>0</v>
      </c>
      <c r="N155" s="12">
        <v>41039</v>
      </c>
      <c r="O155" s="13">
        <v>0</v>
      </c>
      <c r="P155" s="13">
        <v>0</v>
      </c>
    </row>
    <row r="156" spans="1:16">
      <c r="A156" t="s">
        <v>645</v>
      </c>
      <c r="B156" t="s">
        <v>646</v>
      </c>
      <c r="C156">
        <v>0</v>
      </c>
      <c r="D156">
        <v>0</v>
      </c>
      <c r="E156" s="5">
        <v>41409</v>
      </c>
      <c r="F156" s="5">
        <v>41409</v>
      </c>
      <c r="G156" s="8">
        <v>0</v>
      </c>
      <c r="H156" s="8">
        <v>1</v>
      </c>
      <c r="I156" s="10">
        <v>-1</v>
      </c>
      <c r="J156" s="3" t="s">
        <v>32</v>
      </c>
      <c r="K156" s="3" t="s">
        <v>32</v>
      </c>
      <c r="L156" t="s">
        <v>18</v>
      </c>
      <c r="M156" s="3">
        <v>0</v>
      </c>
      <c r="N156" s="12">
        <v>41039</v>
      </c>
      <c r="O156" s="13">
        <v>0</v>
      </c>
      <c r="P156" s="13">
        <v>0</v>
      </c>
    </row>
  </sheetData>
  <sortState ref="A2:P156">
    <sortCondition ref="F2"/>
  </sortState>
  <printOptions gridLines="1"/>
  <pageMargins left="0.4861111111111111" right="0.34722222222222221" top="0.55555555555555558" bottom="0.4861111111111111" header="0.3" footer="0.3"/>
  <pageSetup paperSize="5" scale="93" fitToHeight="10" orientation="landscape" r:id="rId1"/>
  <headerFooter>
    <oddHeader>&amp;C&amp;B&amp;"Courier New"&amp;20 FUTURE JOBS</oddHeader>
    <oddFooter>&amp;R&amp;D  &amp;T&amp;CPage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5"/>
  <sheetViews>
    <sheetView topLeftCell="A37" workbookViewId="0">
      <selection activeCell="B39" sqref="B39"/>
    </sheetView>
  </sheetViews>
  <sheetFormatPr defaultRowHeight="15"/>
  <cols>
    <col min="1" max="1" width="13.5703125" bestFit="1" customWidth="1"/>
    <col min="2" max="2" width="24" bestFit="1" customWidth="1"/>
    <col min="3" max="3" width="9.7109375" bestFit="1" customWidth="1"/>
    <col min="4" max="4" width="9.42578125" bestFit="1" customWidth="1"/>
    <col min="5" max="6" width="10.7109375" style="5" bestFit="1" customWidth="1"/>
    <col min="7" max="8" width="7.28515625" style="8" bestFit="1" customWidth="1"/>
    <col min="9" max="9" width="9.85546875" style="10" bestFit="1" customWidth="1"/>
    <col min="10" max="10" width="9.7109375" style="3" bestFit="1" customWidth="1"/>
    <col min="11" max="11" width="10.28515625" style="3" bestFit="1" customWidth="1"/>
    <col min="12" max="12" width="10.28515625" bestFit="1" customWidth="1"/>
    <col min="13" max="13" width="8.140625" style="3" bestFit="1" customWidth="1"/>
    <col min="14" max="14" width="13.5703125" style="12" bestFit="1" customWidth="1"/>
    <col min="15" max="16" width="11.85546875" style="3" bestFit="1" customWidth="1"/>
  </cols>
  <sheetData>
    <row r="1" spans="1:16" ht="4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7" t="s">
        <v>6</v>
      </c>
      <c r="H1" s="7" t="s">
        <v>7</v>
      </c>
      <c r="I1" s="9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6" t="s">
        <v>13</v>
      </c>
      <c r="O1" s="1" t="s">
        <v>14</v>
      </c>
      <c r="P1" s="1" t="s">
        <v>15</v>
      </c>
    </row>
    <row r="2" spans="1:16">
      <c r="A2" t="s">
        <v>35</v>
      </c>
      <c r="B2" t="s">
        <v>36</v>
      </c>
      <c r="C2">
        <v>37.32</v>
      </c>
      <c r="D2">
        <v>27.550000000000004</v>
      </c>
      <c r="E2" s="5">
        <v>41155</v>
      </c>
      <c r="F2" s="5">
        <v>41159</v>
      </c>
      <c r="G2" s="8">
        <v>0</v>
      </c>
      <c r="H2" s="8">
        <v>400</v>
      </c>
      <c r="I2" s="10">
        <v>108</v>
      </c>
      <c r="J2" s="11">
        <v>41102</v>
      </c>
      <c r="K2" s="3" t="s">
        <v>32</v>
      </c>
      <c r="L2" t="s">
        <v>22</v>
      </c>
      <c r="M2" s="3">
        <v>0</v>
      </c>
      <c r="N2" s="12">
        <v>41137</v>
      </c>
      <c r="O2" s="13">
        <v>2336.86</v>
      </c>
      <c r="P2" s="13">
        <v>5640</v>
      </c>
    </row>
    <row r="3" spans="1:16">
      <c r="A3" t="s">
        <v>86</v>
      </c>
      <c r="B3" t="s">
        <v>87</v>
      </c>
      <c r="C3">
        <v>54.239999999999995</v>
      </c>
      <c r="D3">
        <v>32.24</v>
      </c>
      <c r="E3" s="5">
        <v>41151</v>
      </c>
      <c r="F3" s="5">
        <v>41159</v>
      </c>
      <c r="G3" s="8">
        <v>4600</v>
      </c>
      <c r="H3" s="8">
        <v>6000</v>
      </c>
      <c r="I3" s="10">
        <v>-4600</v>
      </c>
      <c r="J3" s="11">
        <v>41115</v>
      </c>
      <c r="K3" s="11">
        <v>41115</v>
      </c>
      <c r="L3" t="s">
        <v>22</v>
      </c>
      <c r="M3" s="3">
        <v>0</v>
      </c>
      <c r="N3" s="12">
        <v>41088</v>
      </c>
      <c r="O3" s="13">
        <v>3656.7000000000003</v>
      </c>
      <c r="P3" s="13">
        <v>4080.0000000000005</v>
      </c>
    </row>
    <row r="4" spans="1:16">
      <c r="A4" t="s">
        <v>23</v>
      </c>
      <c r="B4" t="s">
        <v>24</v>
      </c>
      <c r="C4">
        <v>102.05000000000001</v>
      </c>
      <c r="D4">
        <v>0</v>
      </c>
      <c r="E4" s="5">
        <v>41129</v>
      </c>
      <c r="F4" s="5">
        <v>41144</v>
      </c>
      <c r="G4" s="8">
        <v>0</v>
      </c>
      <c r="H4" s="8">
        <v>3400</v>
      </c>
      <c r="I4" s="10">
        <v>280</v>
      </c>
      <c r="J4" s="11">
        <v>41124</v>
      </c>
      <c r="K4" s="11">
        <v>41155</v>
      </c>
      <c r="L4" t="s">
        <v>22</v>
      </c>
      <c r="M4" s="3">
        <v>0</v>
      </c>
      <c r="N4" s="12">
        <v>41144</v>
      </c>
      <c r="O4" s="13">
        <v>8930.474000000002</v>
      </c>
      <c r="P4" s="13">
        <v>27710</v>
      </c>
    </row>
    <row r="5" spans="1:16">
      <c r="A5" t="s">
        <v>16</v>
      </c>
      <c r="B5" t="s">
        <v>17</v>
      </c>
      <c r="C5">
        <v>79.339999999999989</v>
      </c>
      <c r="D5">
        <v>67.849999999999994</v>
      </c>
      <c r="E5" s="5">
        <v>41130</v>
      </c>
      <c r="F5" s="5">
        <v>41141</v>
      </c>
      <c r="G5" s="8">
        <v>0</v>
      </c>
      <c r="H5" s="8">
        <v>200</v>
      </c>
      <c r="I5" s="10">
        <v>4</v>
      </c>
      <c r="J5" s="11">
        <v>41142</v>
      </c>
      <c r="K5" s="11">
        <v>41142</v>
      </c>
      <c r="L5" t="s">
        <v>18</v>
      </c>
      <c r="M5" s="3">
        <v>0</v>
      </c>
      <c r="N5" s="12">
        <v>41117</v>
      </c>
      <c r="O5" s="13">
        <v>3509.7979999999998</v>
      </c>
      <c r="P5" s="13">
        <v>6938</v>
      </c>
    </row>
    <row r="6" spans="1:16">
      <c r="A6" t="s">
        <v>19</v>
      </c>
      <c r="B6" t="s">
        <v>20</v>
      </c>
      <c r="C6">
        <v>73.759999999999991</v>
      </c>
      <c r="D6">
        <v>71.63</v>
      </c>
      <c r="E6" s="5">
        <v>41138</v>
      </c>
      <c r="F6" s="5">
        <v>41150</v>
      </c>
      <c r="G6" s="8">
        <v>1648</v>
      </c>
      <c r="H6" s="8">
        <v>1900</v>
      </c>
      <c r="I6" s="10">
        <v>16</v>
      </c>
      <c r="J6" s="11">
        <v>41144</v>
      </c>
      <c r="K6" s="11">
        <v>41144</v>
      </c>
      <c r="L6" t="s">
        <v>18</v>
      </c>
      <c r="M6" s="3">
        <v>0</v>
      </c>
      <c r="N6" s="12">
        <v>41122</v>
      </c>
      <c r="O6" s="13">
        <v>4308.6109999999999</v>
      </c>
      <c r="P6" s="13">
        <v>15105</v>
      </c>
    </row>
    <row r="7" spans="1:16">
      <c r="A7" t="s">
        <v>553</v>
      </c>
      <c r="B7" t="s">
        <v>554</v>
      </c>
      <c r="C7">
        <v>405.52</v>
      </c>
      <c r="D7">
        <v>311.45999999999998</v>
      </c>
      <c r="E7" s="5">
        <v>41088</v>
      </c>
      <c r="F7" s="5">
        <v>41159</v>
      </c>
      <c r="G7" s="8">
        <v>580</v>
      </c>
      <c r="H7" s="8">
        <v>42000</v>
      </c>
      <c r="I7" s="10">
        <v>256</v>
      </c>
      <c r="J7" s="11">
        <v>41152</v>
      </c>
      <c r="K7" s="11">
        <v>41152</v>
      </c>
      <c r="L7" t="s">
        <v>22</v>
      </c>
      <c r="M7" s="3">
        <v>1</v>
      </c>
      <c r="N7" s="12">
        <v>41123</v>
      </c>
      <c r="O7" s="13">
        <v>84335.58</v>
      </c>
      <c r="P7" s="13">
        <v>133980</v>
      </c>
    </row>
    <row r="8" spans="1:16">
      <c r="A8" t="s">
        <v>557</v>
      </c>
      <c r="B8" t="s">
        <v>558</v>
      </c>
      <c r="C8">
        <v>34.049999999999997</v>
      </c>
      <c r="D8">
        <v>41.17</v>
      </c>
      <c r="E8" s="5">
        <v>41159</v>
      </c>
      <c r="F8" s="5">
        <v>41159</v>
      </c>
      <c r="G8" s="8">
        <v>0</v>
      </c>
      <c r="H8" s="8">
        <v>4200</v>
      </c>
      <c r="I8" s="10">
        <v>-2303</v>
      </c>
      <c r="J8" s="11">
        <v>41152</v>
      </c>
      <c r="K8" s="11">
        <v>41152</v>
      </c>
      <c r="L8" t="s">
        <v>22</v>
      </c>
      <c r="M8" s="3">
        <v>1</v>
      </c>
      <c r="N8" s="12">
        <v>41123</v>
      </c>
      <c r="O8" s="13">
        <v>0</v>
      </c>
      <c r="P8" s="13">
        <v>107898</v>
      </c>
    </row>
    <row r="9" spans="1:16">
      <c r="A9" t="s">
        <v>920</v>
      </c>
      <c r="B9" t="s">
        <v>921</v>
      </c>
      <c r="C9">
        <v>1.22</v>
      </c>
      <c r="D9">
        <v>1</v>
      </c>
      <c r="E9" s="5">
        <v>41008</v>
      </c>
      <c r="F9" s="5">
        <v>41008</v>
      </c>
      <c r="G9" s="8">
        <v>30</v>
      </c>
      <c r="H9" s="8">
        <v>50</v>
      </c>
      <c r="I9" s="10">
        <v>-18</v>
      </c>
      <c r="J9" s="11">
        <v>41158</v>
      </c>
      <c r="K9" s="11">
        <v>41158</v>
      </c>
      <c r="L9" t="s">
        <v>22</v>
      </c>
      <c r="M9" s="3">
        <v>0</v>
      </c>
      <c r="N9" s="12">
        <v>40963</v>
      </c>
      <c r="O9" s="13">
        <v>128.5</v>
      </c>
      <c r="P9" s="13">
        <v>285</v>
      </c>
    </row>
    <row r="10" spans="1:16">
      <c r="A10" t="s">
        <v>923</v>
      </c>
      <c r="B10" t="s">
        <v>924</v>
      </c>
      <c r="C10">
        <v>59.910000000000011</v>
      </c>
      <c r="D10">
        <v>99.52</v>
      </c>
      <c r="E10" s="5">
        <v>41141</v>
      </c>
      <c r="F10" s="5">
        <v>41145</v>
      </c>
      <c r="G10" s="8">
        <v>20</v>
      </c>
      <c r="H10" s="8">
        <v>130</v>
      </c>
      <c r="I10" s="10">
        <v>-8</v>
      </c>
      <c r="J10" s="11">
        <v>41158</v>
      </c>
      <c r="K10" s="11">
        <v>41158</v>
      </c>
      <c r="L10" t="s">
        <v>22</v>
      </c>
      <c r="M10" s="3">
        <v>0</v>
      </c>
      <c r="N10" s="12">
        <v>41051</v>
      </c>
      <c r="O10" s="13">
        <v>2167.0544999999997</v>
      </c>
      <c r="P10" s="13">
        <v>8594.2999999999993</v>
      </c>
    </row>
    <row r="11" spans="1:16">
      <c r="A11" t="s">
        <v>941</v>
      </c>
      <c r="B11" t="s">
        <v>942</v>
      </c>
      <c r="C11">
        <v>31.150000000000002</v>
      </c>
      <c r="D11">
        <v>32.49</v>
      </c>
      <c r="E11" s="5">
        <v>41143</v>
      </c>
      <c r="F11" s="5">
        <v>41149</v>
      </c>
      <c r="G11" s="8">
        <v>0</v>
      </c>
      <c r="H11" s="8">
        <v>220</v>
      </c>
      <c r="I11" s="10">
        <v>0</v>
      </c>
      <c r="J11" s="11">
        <v>41158</v>
      </c>
      <c r="K11" s="11">
        <v>41158</v>
      </c>
      <c r="L11" t="s">
        <v>22</v>
      </c>
      <c r="M11" s="3">
        <v>0</v>
      </c>
      <c r="N11" s="12">
        <v>41121</v>
      </c>
      <c r="O11" s="13">
        <v>3936.7327999999998</v>
      </c>
      <c r="P11" s="13">
        <v>6611</v>
      </c>
    </row>
    <row r="12" spans="1:16">
      <c r="A12" t="s">
        <v>928</v>
      </c>
      <c r="B12" t="s">
        <v>929</v>
      </c>
      <c r="C12">
        <v>87.550000000000011</v>
      </c>
      <c r="D12">
        <v>100.6</v>
      </c>
      <c r="E12" s="5">
        <v>41150</v>
      </c>
      <c r="F12" s="5">
        <v>41159</v>
      </c>
      <c r="G12" s="8">
        <v>0</v>
      </c>
      <c r="H12" s="8">
        <v>300</v>
      </c>
      <c r="I12" s="10">
        <v>188</v>
      </c>
      <c r="J12" s="11">
        <v>41158</v>
      </c>
      <c r="K12" s="3" t="s">
        <v>32</v>
      </c>
      <c r="L12" t="s">
        <v>22</v>
      </c>
      <c r="M12" s="3">
        <v>0</v>
      </c>
      <c r="N12" s="12">
        <v>41100</v>
      </c>
      <c r="O12" s="13">
        <v>6215.6369999999997</v>
      </c>
      <c r="P12" s="13">
        <v>9045</v>
      </c>
    </row>
    <row r="13" spans="1:16">
      <c r="A13" t="s">
        <v>573</v>
      </c>
      <c r="B13" t="s">
        <v>574</v>
      </c>
      <c r="C13">
        <v>3.48</v>
      </c>
      <c r="D13">
        <v>0</v>
      </c>
      <c r="E13" s="5">
        <v>41152</v>
      </c>
      <c r="F13" s="5">
        <v>41152</v>
      </c>
      <c r="G13" s="8">
        <v>0</v>
      </c>
      <c r="H13" s="8">
        <v>86920</v>
      </c>
      <c r="I13" s="10">
        <v>-80000</v>
      </c>
      <c r="J13" s="11">
        <v>41159</v>
      </c>
      <c r="K13" s="11">
        <v>41159</v>
      </c>
      <c r="L13" t="s">
        <v>22</v>
      </c>
      <c r="M13" s="3">
        <v>0</v>
      </c>
      <c r="N13" s="12">
        <v>41145</v>
      </c>
      <c r="O13" s="13">
        <v>0</v>
      </c>
      <c r="P13" s="13">
        <v>0</v>
      </c>
    </row>
    <row r="14" spans="1:16">
      <c r="A14" t="s">
        <v>892</v>
      </c>
      <c r="B14" t="s">
        <v>893</v>
      </c>
      <c r="C14">
        <v>12.870000000000001</v>
      </c>
      <c r="D14">
        <v>9.51</v>
      </c>
      <c r="E14" s="5">
        <v>41158</v>
      </c>
      <c r="F14" s="5">
        <v>41159</v>
      </c>
      <c r="G14" s="8">
        <v>0</v>
      </c>
      <c r="H14" s="8">
        <v>800</v>
      </c>
      <c r="I14" s="10">
        <v>0</v>
      </c>
      <c r="J14" s="11">
        <v>41159</v>
      </c>
      <c r="K14" s="11">
        <v>41159</v>
      </c>
      <c r="L14" t="s">
        <v>22</v>
      </c>
      <c r="M14" s="3">
        <v>1</v>
      </c>
      <c r="N14" s="12">
        <v>41138</v>
      </c>
      <c r="O14" s="13">
        <v>0</v>
      </c>
      <c r="P14" s="13">
        <v>0</v>
      </c>
    </row>
    <row r="15" spans="1:16">
      <c r="A15" t="s">
        <v>985</v>
      </c>
      <c r="B15" t="s">
        <v>986</v>
      </c>
      <c r="C15">
        <v>2</v>
      </c>
      <c r="D15">
        <v>0</v>
      </c>
      <c r="E15" s="5">
        <v>41159</v>
      </c>
      <c r="F15" s="5">
        <v>41159</v>
      </c>
      <c r="G15" s="8">
        <v>0</v>
      </c>
      <c r="H15" s="8">
        <v>34</v>
      </c>
      <c r="I15" s="10">
        <v>0</v>
      </c>
      <c r="J15" s="11">
        <v>41159</v>
      </c>
      <c r="K15" s="11">
        <v>41159</v>
      </c>
      <c r="L15" t="s">
        <v>27</v>
      </c>
      <c r="M15" s="3">
        <v>1</v>
      </c>
      <c r="N15" s="12">
        <v>41141</v>
      </c>
      <c r="O15" s="13">
        <v>335.39027999999996</v>
      </c>
      <c r="P15" s="13">
        <v>508.64000000000004</v>
      </c>
    </row>
    <row r="16" spans="1:16">
      <c r="A16" t="s">
        <v>561</v>
      </c>
      <c r="B16" t="s">
        <v>562</v>
      </c>
      <c r="C16">
        <v>65.69</v>
      </c>
      <c r="D16">
        <v>17.3</v>
      </c>
      <c r="E16" s="5">
        <v>41151</v>
      </c>
      <c r="F16" s="5">
        <v>41159</v>
      </c>
      <c r="G16" s="8">
        <v>0</v>
      </c>
      <c r="H16" s="8">
        <v>100</v>
      </c>
      <c r="I16" s="10">
        <v>0</v>
      </c>
      <c r="J16" s="11">
        <v>41159</v>
      </c>
      <c r="K16" s="11">
        <v>41159</v>
      </c>
      <c r="L16" t="s">
        <v>22</v>
      </c>
      <c r="M16" s="3">
        <v>3</v>
      </c>
      <c r="N16" s="12">
        <v>41142</v>
      </c>
      <c r="O16" s="13">
        <v>0</v>
      </c>
      <c r="P16" s="13">
        <v>15869.999999999998</v>
      </c>
    </row>
    <row r="17" spans="1:16">
      <c r="A17" t="s">
        <v>653</v>
      </c>
      <c r="B17" t="s">
        <v>654</v>
      </c>
      <c r="C17">
        <v>0.25</v>
      </c>
      <c r="D17">
        <v>0</v>
      </c>
      <c r="E17" s="5">
        <v>41159</v>
      </c>
      <c r="F17" s="5">
        <v>41159</v>
      </c>
      <c r="G17" s="8">
        <v>0</v>
      </c>
      <c r="H17" s="8">
        <v>3</v>
      </c>
      <c r="I17" s="10">
        <v>0</v>
      </c>
      <c r="J17" s="11">
        <v>41159</v>
      </c>
      <c r="K17" s="11">
        <v>41159</v>
      </c>
      <c r="L17" t="s">
        <v>18</v>
      </c>
      <c r="M17" s="3">
        <v>3</v>
      </c>
      <c r="N17" s="12">
        <v>41163</v>
      </c>
      <c r="O17" s="13">
        <v>0</v>
      </c>
      <c r="P17" s="13">
        <v>2471.58</v>
      </c>
    </row>
    <row r="18" spans="1:16">
      <c r="A18" t="s">
        <v>1003</v>
      </c>
      <c r="B18" t="s">
        <v>1004</v>
      </c>
      <c r="C18">
        <v>208.61999999999998</v>
      </c>
      <c r="D18">
        <v>153.02000000000001</v>
      </c>
      <c r="E18" s="5">
        <v>41080</v>
      </c>
      <c r="F18" s="5">
        <v>41123</v>
      </c>
      <c r="G18" s="8">
        <v>9600</v>
      </c>
      <c r="H18" s="8">
        <v>15000</v>
      </c>
      <c r="I18" s="10">
        <v>-200</v>
      </c>
      <c r="J18" s="11">
        <v>41165</v>
      </c>
      <c r="K18" s="11">
        <v>41165</v>
      </c>
      <c r="L18" t="s">
        <v>22</v>
      </c>
      <c r="M18" s="3">
        <v>0</v>
      </c>
      <c r="N18" s="12">
        <v>41095</v>
      </c>
      <c r="O18" s="13">
        <v>8260.65</v>
      </c>
      <c r="P18" s="13">
        <v>11850</v>
      </c>
    </row>
    <row r="19" spans="1:16">
      <c r="A19" t="s">
        <v>728</v>
      </c>
      <c r="B19" t="s">
        <v>729</v>
      </c>
      <c r="C19">
        <v>117.24</v>
      </c>
      <c r="D19">
        <v>161.97</v>
      </c>
      <c r="E19" s="5">
        <v>41114</v>
      </c>
      <c r="F19" s="5">
        <v>41124</v>
      </c>
      <c r="G19" s="8">
        <v>19162</v>
      </c>
      <c r="H19" s="8">
        <v>24000</v>
      </c>
      <c r="I19" s="10">
        <v>13329</v>
      </c>
      <c r="J19" s="11">
        <v>41166</v>
      </c>
      <c r="K19" s="3" t="s">
        <v>32</v>
      </c>
      <c r="L19" t="s">
        <v>22</v>
      </c>
      <c r="M19" s="3">
        <v>0</v>
      </c>
      <c r="N19" s="12">
        <v>41012</v>
      </c>
      <c r="O19" s="13">
        <v>9934.08</v>
      </c>
      <c r="P19" s="13">
        <v>22800</v>
      </c>
    </row>
    <row r="20" spans="1:16">
      <c r="A20" t="s">
        <v>43</v>
      </c>
      <c r="B20" t="s">
        <v>44</v>
      </c>
      <c r="C20">
        <v>8.42</v>
      </c>
      <c r="D20">
        <v>0.88</v>
      </c>
      <c r="E20" s="5">
        <v>41151</v>
      </c>
      <c r="F20" s="5">
        <v>41152</v>
      </c>
      <c r="G20" s="8">
        <v>0</v>
      </c>
      <c r="H20" s="8">
        <v>261</v>
      </c>
      <c r="I20" s="10">
        <v>0</v>
      </c>
      <c r="J20" s="11">
        <v>41166</v>
      </c>
      <c r="K20" s="11">
        <v>41166</v>
      </c>
      <c r="L20" t="s">
        <v>22</v>
      </c>
      <c r="M20" s="3">
        <v>0</v>
      </c>
      <c r="N20" s="12">
        <v>41103</v>
      </c>
      <c r="O20" s="13">
        <v>985.03749000000005</v>
      </c>
      <c r="P20" s="13">
        <v>0</v>
      </c>
    </row>
    <row r="21" spans="1:16">
      <c r="A21" t="s">
        <v>45</v>
      </c>
      <c r="B21" t="s">
        <v>46</v>
      </c>
      <c r="C21">
        <v>6.45</v>
      </c>
      <c r="D21">
        <v>3.76</v>
      </c>
      <c r="E21" s="5">
        <v>41152</v>
      </c>
      <c r="F21" s="5">
        <v>41152</v>
      </c>
      <c r="G21" s="8">
        <v>116</v>
      </c>
      <c r="H21" s="8">
        <v>200</v>
      </c>
      <c r="I21" s="10">
        <v>0</v>
      </c>
      <c r="J21" s="11">
        <v>41166</v>
      </c>
      <c r="K21" s="11">
        <v>41166</v>
      </c>
      <c r="L21" t="s">
        <v>22</v>
      </c>
      <c r="M21" s="3">
        <v>0</v>
      </c>
      <c r="N21" s="12">
        <v>41103</v>
      </c>
      <c r="O21" s="13">
        <v>966.36400000000003</v>
      </c>
      <c r="P21" s="13">
        <v>0</v>
      </c>
    </row>
    <row r="22" spans="1:16">
      <c r="A22" t="s">
        <v>47</v>
      </c>
      <c r="B22" t="s">
        <v>48</v>
      </c>
      <c r="C22">
        <v>11.32</v>
      </c>
      <c r="D22">
        <v>0</v>
      </c>
      <c r="E22" s="5">
        <v>41151</v>
      </c>
      <c r="F22" s="5">
        <v>41152</v>
      </c>
      <c r="G22" s="8">
        <v>0</v>
      </c>
      <c r="H22" s="8">
        <v>351</v>
      </c>
      <c r="I22" s="10">
        <v>9</v>
      </c>
      <c r="J22" s="11">
        <v>41166</v>
      </c>
      <c r="K22" s="11">
        <v>41166</v>
      </c>
      <c r="L22" t="s">
        <v>22</v>
      </c>
      <c r="M22" s="3">
        <v>0</v>
      </c>
      <c r="N22" s="12">
        <v>41103</v>
      </c>
      <c r="O22" s="13">
        <v>2123.9712</v>
      </c>
      <c r="P22" s="13">
        <v>0</v>
      </c>
    </row>
    <row r="23" spans="1:16">
      <c r="A23" t="s">
        <v>49</v>
      </c>
      <c r="B23" t="s">
        <v>50</v>
      </c>
      <c r="C23">
        <v>3.74</v>
      </c>
      <c r="D23">
        <v>0</v>
      </c>
      <c r="E23" s="5">
        <v>41152</v>
      </c>
      <c r="F23" s="5">
        <v>41152</v>
      </c>
      <c r="G23" s="8">
        <v>0</v>
      </c>
      <c r="H23" s="8">
        <v>116</v>
      </c>
      <c r="I23" s="10">
        <v>0</v>
      </c>
      <c r="J23" s="11">
        <v>41166</v>
      </c>
      <c r="K23" s="11">
        <v>41166</v>
      </c>
      <c r="L23" t="s">
        <v>22</v>
      </c>
      <c r="M23" s="3">
        <v>0</v>
      </c>
      <c r="N23" s="12">
        <v>41103</v>
      </c>
      <c r="O23" s="13">
        <v>644.2628400000001</v>
      </c>
      <c r="P23" s="13">
        <v>0</v>
      </c>
    </row>
    <row r="24" spans="1:16">
      <c r="A24" t="s">
        <v>51</v>
      </c>
      <c r="B24" t="s">
        <v>52</v>
      </c>
      <c r="C24">
        <v>11.13</v>
      </c>
      <c r="D24">
        <v>7.9899999999999993</v>
      </c>
      <c r="E24" s="5">
        <v>41151</v>
      </c>
      <c r="F24" s="5">
        <v>41152</v>
      </c>
      <c r="G24" s="8">
        <v>190</v>
      </c>
      <c r="H24" s="8">
        <v>345</v>
      </c>
      <c r="I24" s="10">
        <v>0</v>
      </c>
      <c r="J24" s="11">
        <v>41166</v>
      </c>
      <c r="K24" s="11">
        <v>41166</v>
      </c>
      <c r="L24" t="s">
        <v>22</v>
      </c>
      <c r="M24" s="3">
        <v>0</v>
      </c>
      <c r="N24" s="12">
        <v>41103</v>
      </c>
      <c r="O24" s="13">
        <v>1612.5610499999998</v>
      </c>
      <c r="P24" s="13">
        <v>0</v>
      </c>
    </row>
    <row r="25" spans="1:16">
      <c r="A25" t="s">
        <v>53</v>
      </c>
      <c r="B25" t="s">
        <v>54</v>
      </c>
      <c r="C25">
        <v>6.35</v>
      </c>
      <c r="D25">
        <v>0</v>
      </c>
      <c r="E25" s="5">
        <v>41158</v>
      </c>
      <c r="F25" s="5">
        <v>41158</v>
      </c>
      <c r="G25" s="8">
        <v>0</v>
      </c>
      <c r="H25" s="8">
        <v>400</v>
      </c>
      <c r="I25" s="10">
        <v>1</v>
      </c>
      <c r="J25" s="11">
        <v>41166</v>
      </c>
      <c r="K25" s="11">
        <v>41166</v>
      </c>
      <c r="L25" t="s">
        <v>22</v>
      </c>
      <c r="M25" s="3">
        <v>0</v>
      </c>
      <c r="N25" s="12">
        <v>41130</v>
      </c>
      <c r="O25" s="13">
        <v>5261.1120000000001</v>
      </c>
      <c r="P25" s="13">
        <v>8600</v>
      </c>
    </row>
    <row r="26" spans="1:16">
      <c r="A26" t="s">
        <v>1011</v>
      </c>
      <c r="B26" t="s">
        <v>1012</v>
      </c>
      <c r="C26">
        <v>89.990000000000009</v>
      </c>
      <c r="D26">
        <v>7.6499999999999995</v>
      </c>
      <c r="E26" s="5">
        <v>41110</v>
      </c>
      <c r="F26" s="5">
        <v>41123</v>
      </c>
      <c r="G26" s="8">
        <v>0</v>
      </c>
      <c r="H26" s="8">
        <v>500</v>
      </c>
      <c r="I26" s="10">
        <v>-132</v>
      </c>
      <c r="J26" s="11">
        <v>41170</v>
      </c>
      <c r="K26" s="11">
        <v>41170</v>
      </c>
      <c r="L26" t="s">
        <v>22</v>
      </c>
      <c r="M26" s="3">
        <v>0</v>
      </c>
      <c r="N26" s="12">
        <v>41095</v>
      </c>
      <c r="O26" s="13">
        <v>8043.9900000000007</v>
      </c>
      <c r="P26" s="13">
        <v>11960</v>
      </c>
    </row>
    <row r="27" spans="1:16">
      <c r="A27" t="s">
        <v>621</v>
      </c>
      <c r="B27" t="s">
        <v>622</v>
      </c>
      <c r="C27">
        <v>250.83999999999997</v>
      </c>
      <c r="D27">
        <v>358.87</v>
      </c>
      <c r="E27" s="5">
        <v>41155</v>
      </c>
      <c r="F27" s="5">
        <v>41159</v>
      </c>
      <c r="G27" s="8">
        <v>407</v>
      </c>
      <c r="H27" s="8">
        <v>550</v>
      </c>
      <c r="I27" s="10">
        <v>7</v>
      </c>
      <c r="J27" s="11">
        <v>41177</v>
      </c>
      <c r="K27" s="3" t="s">
        <v>32</v>
      </c>
      <c r="L27" t="s">
        <v>22</v>
      </c>
      <c r="M27" s="3">
        <v>1</v>
      </c>
      <c r="N27" s="12">
        <v>40983</v>
      </c>
      <c r="O27" s="13">
        <v>32885.308499999999</v>
      </c>
      <c r="P27" s="13">
        <v>46337.5</v>
      </c>
    </row>
    <row r="28" spans="1:16">
      <c r="A28" t="s">
        <v>880</v>
      </c>
      <c r="B28" t="s">
        <v>881</v>
      </c>
      <c r="C28">
        <v>1.5</v>
      </c>
      <c r="D28">
        <v>0</v>
      </c>
      <c r="E28" s="5">
        <v>41158</v>
      </c>
      <c r="F28" s="5">
        <v>41158</v>
      </c>
      <c r="G28" s="8">
        <v>0</v>
      </c>
      <c r="H28" s="8">
        <v>9</v>
      </c>
      <c r="I28" s="10">
        <v>-6</v>
      </c>
      <c r="J28" s="11">
        <v>41180</v>
      </c>
      <c r="K28" s="11">
        <v>41180</v>
      </c>
      <c r="L28" t="s">
        <v>22</v>
      </c>
      <c r="M28" s="3">
        <v>1</v>
      </c>
      <c r="N28" s="12">
        <v>41079</v>
      </c>
      <c r="O28" s="13">
        <v>893.97</v>
      </c>
      <c r="P28" s="13">
        <v>1117.8</v>
      </c>
    </row>
    <row r="29" spans="1:16">
      <c r="A29" t="s">
        <v>878</v>
      </c>
      <c r="B29" t="s">
        <v>879</v>
      </c>
      <c r="C29">
        <v>1.5</v>
      </c>
      <c r="D29">
        <v>0</v>
      </c>
      <c r="E29" s="5">
        <v>41159</v>
      </c>
      <c r="F29" s="5">
        <v>41159</v>
      </c>
      <c r="G29" s="8">
        <v>0</v>
      </c>
      <c r="H29" s="8">
        <v>9</v>
      </c>
      <c r="I29" s="10">
        <v>-5</v>
      </c>
      <c r="J29" s="11">
        <v>41180</v>
      </c>
      <c r="K29" s="11">
        <v>41180</v>
      </c>
      <c r="L29" t="s">
        <v>22</v>
      </c>
      <c r="M29" s="3">
        <v>1</v>
      </c>
      <c r="N29" s="12">
        <v>41079</v>
      </c>
      <c r="O29" s="13">
        <v>893.1900599999999</v>
      </c>
      <c r="P29" s="13">
        <v>1117.8</v>
      </c>
    </row>
    <row r="30" spans="1:16">
      <c r="A30" t="s">
        <v>776</v>
      </c>
      <c r="B30" t="s">
        <v>777</v>
      </c>
      <c r="C30">
        <v>0</v>
      </c>
      <c r="D30">
        <v>0.89</v>
      </c>
      <c r="E30" s="5">
        <v>40946</v>
      </c>
      <c r="F30" s="5">
        <v>40946</v>
      </c>
      <c r="G30" s="8">
        <v>0</v>
      </c>
      <c r="H30" s="8">
        <v>125</v>
      </c>
      <c r="I30" s="10">
        <v>5</v>
      </c>
      <c r="J30" s="3" t="s">
        <v>32</v>
      </c>
      <c r="K30" s="3" t="s">
        <v>32</v>
      </c>
      <c r="L30" t="s">
        <v>22</v>
      </c>
      <c r="M30" s="3">
        <v>0</v>
      </c>
      <c r="O30" s="13">
        <v>1106.18</v>
      </c>
      <c r="P30" s="13">
        <v>0</v>
      </c>
    </row>
    <row r="31" spans="1:16">
      <c r="A31" t="s">
        <v>306</v>
      </c>
      <c r="B31" t="s">
        <v>307</v>
      </c>
      <c r="C31">
        <v>7.0000000000000007E-2</v>
      </c>
      <c r="D31">
        <v>0.45</v>
      </c>
      <c r="E31" s="5">
        <v>41016</v>
      </c>
      <c r="F31" s="5">
        <v>41016</v>
      </c>
      <c r="G31" s="8">
        <v>7</v>
      </c>
      <c r="H31" s="8">
        <v>10</v>
      </c>
      <c r="I31" s="10">
        <v>-1</v>
      </c>
      <c r="J31" s="3" t="s">
        <v>32</v>
      </c>
      <c r="K31" s="3" t="s">
        <v>32</v>
      </c>
      <c r="L31" t="s">
        <v>22</v>
      </c>
      <c r="M31" s="3">
        <v>0</v>
      </c>
      <c r="N31" s="12">
        <v>41002</v>
      </c>
      <c r="O31" s="13">
        <v>230.17660000000001</v>
      </c>
      <c r="P31" s="13">
        <v>0</v>
      </c>
    </row>
    <row r="32" spans="1:16">
      <c r="A32" t="s">
        <v>597</v>
      </c>
      <c r="B32" t="s">
        <v>598</v>
      </c>
      <c r="C32">
        <v>0</v>
      </c>
      <c r="D32">
        <v>0</v>
      </c>
      <c r="E32" s="5">
        <v>41036</v>
      </c>
      <c r="F32" s="5">
        <v>41036</v>
      </c>
      <c r="G32" s="8">
        <v>0</v>
      </c>
      <c r="H32" s="8">
        <v>330</v>
      </c>
      <c r="I32" s="10">
        <v>15</v>
      </c>
      <c r="J32" s="3" t="s">
        <v>32</v>
      </c>
      <c r="K32" s="3" t="s">
        <v>32</v>
      </c>
      <c r="L32" t="s">
        <v>22</v>
      </c>
      <c r="M32" s="3">
        <v>0</v>
      </c>
      <c r="N32" s="12">
        <v>41015</v>
      </c>
      <c r="O32" s="13">
        <v>2178</v>
      </c>
      <c r="P32" s="13">
        <v>0</v>
      </c>
    </row>
    <row r="33" spans="1:16">
      <c r="A33" t="s">
        <v>874</v>
      </c>
      <c r="B33" t="s">
        <v>875</v>
      </c>
      <c r="C33">
        <v>7.6800000000000006</v>
      </c>
      <c r="D33">
        <v>2.83</v>
      </c>
      <c r="E33" s="5">
        <v>41068</v>
      </c>
      <c r="F33" s="5">
        <v>41068</v>
      </c>
      <c r="G33" s="8">
        <v>425</v>
      </c>
      <c r="H33" s="8">
        <v>1000</v>
      </c>
      <c r="I33" s="10">
        <v>-175</v>
      </c>
      <c r="J33" s="3" t="s">
        <v>32</v>
      </c>
      <c r="K33" s="3" t="s">
        <v>32</v>
      </c>
      <c r="L33" t="s">
        <v>22</v>
      </c>
      <c r="M33" s="3">
        <v>0</v>
      </c>
      <c r="N33" s="12">
        <v>41054</v>
      </c>
      <c r="O33" s="13">
        <v>319.64999999999998</v>
      </c>
      <c r="P33" s="13">
        <v>0</v>
      </c>
    </row>
    <row r="34" spans="1:16">
      <c r="A34" t="s">
        <v>888</v>
      </c>
      <c r="B34" t="s">
        <v>889</v>
      </c>
      <c r="C34">
        <v>2.79</v>
      </c>
      <c r="D34">
        <v>3.1</v>
      </c>
      <c r="E34" s="5">
        <v>41130</v>
      </c>
      <c r="F34" s="5">
        <v>41130</v>
      </c>
      <c r="G34" s="8">
        <v>0</v>
      </c>
      <c r="H34" s="8">
        <v>40</v>
      </c>
      <c r="I34" s="10">
        <v>-39</v>
      </c>
      <c r="J34" s="3" t="s">
        <v>32</v>
      </c>
      <c r="K34" s="3" t="s">
        <v>32</v>
      </c>
      <c r="L34" t="s">
        <v>22</v>
      </c>
      <c r="M34" s="3">
        <v>0</v>
      </c>
      <c r="N34" s="12">
        <v>41120</v>
      </c>
      <c r="O34" s="13">
        <v>162.41880000000003</v>
      </c>
      <c r="P34" s="13">
        <v>0</v>
      </c>
    </row>
    <row r="35" spans="1:16">
      <c r="A35" t="s">
        <v>677</v>
      </c>
      <c r="B35" t="s">
        <v>678</v>
      </c>
      <c r="C35">
        <v>4.16</v>
      </c>
      <c r="D35">
        <v>8.9499999999999993</v>
      </c>
      <c r="E35" s="5">
        <v>41131</v>
      </c>
      <c r="F35" s="5">
        <v>41131</v>
      </c>
      <c r="G35" s="8">
        <v>450</v>
      </c>
      <c r="H35" s="8">
        <v>566</v>
      </c>
      <c r="I35" s="10">
        <v>18086</v>
      </c>
      <c r="J35" s="3" t="s">
        <v>32</v>
      </c>
      <c r="K35" s="3" t="s">
        <v>32</v>
      </c>
      <c r="L35" t="s">
        <v>18</v>
      </c>
      <c r="M35" s="3">
        <v>0</v>
      </c>
      <c r="N35" s="12">
        <v>41163</v>
      </c>
      <c r="O35" s="13">
        <v>552.85181999999998</v>
      </c>
      <c r="P35" s="13">
        <v>0</v>
      </c>
    </row>
    <row r="36" spans="1:16">
      <c r="A36" t="s">
        <v>762</v>
      </c>
      <c r="B36" t="s">
        <v>763</v>
      </c>
      <c r="C36">
        <v>170.91</v>
      </c>
      <c r="D36">
        <v>171.76</v>
      </c>
      <c r="E36" s="5">
        <v>41095</v>
      </c>
      <c r="F36" s="5">
        <v>41131</v>
      </c>
      <c r="G36" s="8">
        <v>3700</v>
      </c>
      <c r="H36" s="8">
        <v>3667</v>
      </c>
      <c r="I36" s="10">
        <v>-2617</v>
      </c>
      <c r="J36" s="3" t="s">
        <v>32</v>
      </c>
      <c r="K36" s="3" t="s">
        <v>32</v>
      </c>
      <c r="L36" t="s">
        <v>18</v>
      </c>
      <c r="M36" s="3">
        <v>0</v>
      </c>
      <c r="N36" s="12">
        <v>41113</v>
      </c>
      <c r="O36" s="13">
        <v>9308.5694899999999</v>
      </c>
      <c r="P36" s="13">
        <v>0</v>
      </c>
    </row>
    <row r="37" spans="1:16">
      <c r="A37" t="s">
        <v>1007</v>
      </c>
      <c r="B37" t="s">
        <v>1008</v>
      </c>
      <c r="C37">
        <v>28</v>
      </c>
      <c r="D37">
        <v>13.58</v>
      </c>
      <c r="E37" s="5">
        <v>41136</v>
      </c>
      <c r="F37" s="5">
        <v>41141</v>
      </c>
      <c r="G37" s="8">
        <v>0</v>
      </c>
      <c r="H37" s="8">
        <v>200</v>
      </c>
      <c r="I37" s="10">
        <v>-34</v>
      </c>
      <c r="J37" s="3" t="s">
        <v>32</v>
      </c>
      <c r="K37" s="3" t="s">
        <v>32</v>
      </c>
      <c r="L37" t="s">
        <v>18</v>
      </c>
      <c r="M37" s="3">
        <v>0</v>
      </c>
      <c r="N37" s="12">
        <v>41113</v>
      </c>
      <c r="O37" s="13">
        <v>5959.24</v>
      </c>
      <c r="P37" s="13">
        <v>0</v>
      </c>
    </row>
    <row r="38" spans="1:16">
      <c r="A38" t="s">
        <v>1013</v>
      </c>
      <c r="B38" t="s">
        <v>1014</v>
      </c>
      <c r="C38">
        <v>163.22999999999999</v>
      </c>
      <c r="D38">
        <v>15.8</v>
      </c>
      <c r="E38" s="5">
        <v>41113</v>
      </c>
      <c r="F38" s="5">
        <v>41142</v>
      </c>
      <c r="G38" s="8">
        <v>0</v>
      </c>
      <c r="H38" s="8">
        <v>4600</v>
      </c>
      <c r="I38" s="10">
        <v>-3550</v>
      </c>
      <c r="J38" s="3" t="s">
        <v>32</v>
      </c>
      <c r="K38" s="3" t="s">
        <v>32</v>
      </c>
      <c r="L38" t="s">
        <v>18</v>
      </c>
      <c r="M38" s="3">
        <v>0</v>
      </c>
      <c r="N38" s="12">
        <v>41115</v>
      </c>
      <c r="O38" s="13">
        <v>831.91</v>
      </c>
      <c r="P38" s="13">
        <v>0</v>
      </c>
    </row>
    <row r="39" spans="1:16">
      <c r="A39" t="s">
        <v>100</v>
      </c>
      <c r="B39" t="s">
        <v>101</v>
      </c>
      <c r="C39">
        <v>14.75</v>
      </c>
      <c r="D39">
        <v>18.459999999999997</v>
      </c>
      <c r="E39" s="5">
        <v>41145</v>
      </c>
      <c r="F39" s="5">
        <v>41145</v>
      </c>
      <c r="G39" s="8">
        <v>292</v>
      </c>
      <c r="H39" s="8">
        <v>4000</v>
      </c>
      <c r="I39" s="10">
        <v>-1967</v>
      </c>
      <c r="J39" s="3" t="s">
        <v>32</v>
      </c>
      <c r="K39" s="3" t="s">
        <v>32</v>
      </c>
      <c r="L39" t="s">
        <v>22</v>
      </c>
      <c r="M39" s="3">
        <v>0</v>
      </c>
      <c r="N39" s="12">
        <v>41026</v>
      </c>
      <c r="O39" s="13">
        <v>1150.28</v>
      </c>
      <c r="P39" s="13">
        <v>0</v>
      </c>
    </row>
    <row r="40" spans="1:16">
      <c r="A40" t="s">
        <v>1005</v>
      </c>
      <c r="B40" t="s">
        <v>1006</v>
      </c>
      <c r="C40">
        <v>96.419999999999987</v>
      </c>
      <c r="D40">
        <v>7.25</v>
      </c>
      <c r="E40" s="5">
        <v>41131</v>
      </c>
      <c r="F40" s="5">
        <v>41149</v>
      </c>
      <c r="G40" s="8">
        <v>0</v>
      </c>
      <c r="H40" s="8">
        <v>7000</v>
      </c>
      <c r="I40" s="10">
        <v>0</v>
      </c>
      <c r="J40" s="3" t="s">
        <v>32</v>
      </c>
      <c r="K40" s="3" t="s">
        <v>32</v>
      </c>
      <c r="L40" t="s">
        <v>18</v>
      </c>
      <c r="M40" s="3">
        <v>0</v>
      </c>
      <c r="N40" s="12">
        <v>41121</v>
      </c>
      <c r="O40" s="13">
        <v>4404.6099999999997</v>
      </c>
      <c r="P40" s="13">
        <v>0</v>
      </c>
    </row>
    <row r="41" spans="1:16">
      <c r="A41" t="s">
        <v>764</v>
      </c>
      <c r="B41" t="s">
        <v>765</v>
      </c>
      <c r="C41">
        <v>78.080000000000013</v>
      </c>
      <c r="D41">
        <v>74.010000000000005</v>
      </c>
      <c r="E41" s="5">
        <v>41135</v>
      </c>
      <c r="F41" s="5">
        <v>41151</v>
      </c>
      <c r="G41" s="8">
        <v>4632</v>
      </c>
      <c r="H41" s="8">
        <v>4647</v>
      </c>
      <c r="I41" s="10">
        <v>-4233</v>
      </c>
      <c r="J41" s="3" t="s">
        <v>32</v>
      </c>
      <c r="K41" s="3" t="s">
        <v>32</v>
      </c>
      <c r="L41" t="s">
        <v>22</v>
      </c>
      <c r="M41" s="3">
        <v>0</v>
      </c>
      <c r="N41" s="12">
        <v>41135</v>
      </c>
      <c r="O41" s="13">
        <v>4407.6794999999993</v>
      </c>
      <c r="P41" s="13">
        <v>0</v>
      </c>
    </row>
    <row r="42" spans="1:16">
      <c r="A42" t="s">
        <v>591</v>
      </c>
      <c r="B42" t="s">
        <v>592</v>
      </c>
      <c r="C42">
        <v>24.33</v>
      </c>
      <c r="D42">
        <v>27.86</v>
      </c>
      <c r="E42" s="5">
        <v>41149</v>
      </c>
      <c r="F42" s="5">
        <v>41152</v>
      </c>
      <c r="G42" s="8">
        <v>8</v>
      </c>
      <c r="H42" s="8">
        <v>200</v>
      </c>
      <c r="I42" s="10">
        <v>-212</v>
      </c>
      <c r="J42" s="3" t="s">
        <v>32</v>
      </c>
      <c r="K42" s="3" t="s">
        <v>32</v>
      </c>
      <c r="L42" t="s">
        <v>18</v>
      </c>
      <c r="M42" s="3">
        <v>0</v>
      </c>
      <c r="N42" s="12">
        <v>41121</v>
      </c>
      <c r="O42" s="13">
        <v>3382.846</v>
      </c>
      <c r="P42" s="13">
        <v>0</v>
      </c>
    </row>
    <row r="43" spans="1:16">
      <c r="A43" t="s">
        <v>66</v>
      </c>
      <c r="B43" t="s">
        <v>67</v>
      </c>
      <c r="C43">
        <v>0.25</v>
      </c>
      <c r="D43">
        <v>0.02</v>
      </c>
      <c r="E43" s="5">
        <v>41159</v>
      </c>
      <c r="F43" s="5">
        <v>41159</v>
      </c>
      <c r="G43" s="8">
        <v>0</v>
      </c>
      <c r="H43" s="8">
        <v>1</v>
      </c>
      <c r="I43" s="10">
        <v>0</v>
      </c>
      <c r="J43" s="3" t="s">
        <v>32</v>
      </c>
      <c r="K43" s="3" t="s">
        <v>32</v>
      </c>
      <c r="L43" t="s">
        <v>22</v>
      </c>
      <c r="M43" s="3">
        <v>0</v>
      </c>
      <c r="N43" s="12">
        <v>41131</v>
      </c>
      <c r="O43" s="13">
        <v>0</v>
      </c>
      <c r="P43" s="13">
        <v>0</v>
      </c>
    </row>
    <row r="44" spans="1:16">
      <c r="A44" t="s">
        <v>90</v>
      </c>
      <c r="B44" t="s">
        <v>91</v>
      </c>
      <c r="C44">
        <v>11.44</v>
      </c>
      <c r="D44">
        <v>12.089999999999998</v>
      </c>
      <c r="E44" s="5">
        <v>41159</v>
      </c>
      <c r="F44" s="5">
        <v>41159</v>
      </c>
      <c r="G44" s="8">
        <v>197</v>
      </c>
      <c r="H44" s="8">
        <v>300</v>
      </c>
      <c r="I44" s="10">
        <v>0</v>
      </c>
      <c r="J44" s="3" t="s">
        <v>32</v>
      </c>
      <c r="K44" s="3" t="s">
        <v>32</v>
      </c>
      <c r="L44" t="s">
        <v>22</v>
      </c>
      <c r="M44" s="3">
        <v>0</v>
      </c>
      <c r="O44" s="13">
        <v>0</v>
      </c>
      <c r="P44" s="13">
        <v>0</v>
      </c>
    </row>
    <row r="45" spans="1:16">
      <c r="A45" t="s">
        <v>105</v>
      </c>
      <c r="B45" t="s">
        <v>106</v>
      </c>
      <c r="C45">
        <v>1111.6400000000001</v>
      </c>
      <c r="D45">
        <v>1096.77</v>
      </c>
      <c r="E45" s="5">
        <v>41158</v>
      </c>
      <c r="F45" s="5">
        <v>41159</v>
      </c>
      <c r="G45" s="8">
        <v>16659</v>
      </c>
      <c r="H45" s="8">
        <v>19000</v>
      </c>
      <c r="I45" s="10">
        <v>5916.01</v>
      </c>
      <c r="J45" s="3" t="s">
        <v>32</v>
      </c>
      <c r="K45" s="3" t="s">
        <v>32</v>
      </c>
      <c r="L45" t="s">
        <v>22</v>
      </c>
      <c r="M45" s="3">
        <v>0</v>
      </c>
      <c r="O45" s="13">
        <v>76153.900000000009</v>
      </c>
      <c r="P45" s="13">
        <v>0</v>
      </c>
    </row>
    <row r="46" spans="1:16">
      <c r="A46" t="s">
        <v>389</v>
      </c>
      <c r="B46" t="s">
        <v>390</v>
      </c>
      <c r="C46">
        <v>108.75999999999999</v>
      </c>
      <c r="D46">
        <v>76.88</v>
      </c>
      <c r="E46" s="5">
        <v>41150</v>
      </c>
      <c r="F46" s="5">
        <v>41159</v>
      </c>
      <c r="G46" s="8">
        <v>0</v>
      </c>
      <c r="H46" s="8">
        <v>5000</v>
      </c>
      <c r="I46" s="10">
        <v>-636</v>
      </c>
      <c r="J46" s="3" t="s">
        <v>32</v>
      </c>
      <c r="K46" s="3" t="s">
        <v>32</v>
      </c>
      <c r="L46" t="s">
        <v>22</v>
      </c>
      <c r="M46" s="3">
        <v>0</v>
      </c>
      <c r="N46" s="12">
        <v>41089</v>
      </c>
      <c r="O46" s="13">
        <v>5088.3500000000004</v>
      </c>
      <c r="P46" s="13">
        <v>0</v>
      </c>
    </row>
    <row r="47" spans="1:16">
      <c r="A47" t="s">
        <v>391</v>
      </c>
      <c r="B47" t="s">
        <v>392</v>
      </c>
      <c r="C47">
        <v>4.72</v>
      </c>
      <c r="D47">
        <v>11.549999999999999</v>
      </c>
      <c r="E47" s="5">
        <v>41159</v>
      </c>
      <c r="F47" s="5">
        <v>41159</v>
      </c>
      <c r="G47" s="8">
        <v>16</v>
      </c>
      <c r="H47" s="8">
        <v>15</v>
      </c>
      <c r="I47" s="10">
        <v>-8</v>
      </c>
      <c r="J47" s="3" t="s">
        <v>32</v>
      </c>
      <c r="K47" s="3" t="s">
        <v>32</v>
      </c>
      <c r="L47" t="s">
        <v>22</v>
      </c>
      <c r="M47" s="3">
        <v>0</v>
      </c>
      <c r="N47" s="12">
        <v>41103</v>
      </c>
      <c r="O47" s="13">
        <v>306.98249999999996</v>
      </c>
      <c r="P47" s="13">
        <v>0</v>
      </c>
    </row>
    <row r="48" spans="1:16">
      <c r="A48" t="s">
        <v>740</v>
      </c>
      <c r="B48" t="s">
        <v>741</v>
      </c>
      <c r="C48">
        <v>62.79</v>
      </c>
      <c r="D48">
        <v>83.97999999999999</v>
      </c>
      <c r="E48" s="5">
        <v>41155</v>
      </c>
      <c r="F48" s="5">
        <v>41159</v>
      </c>
      <c r="G48" s="8">
        <v>0</v>
      </c>
      <c r="H48" s="8">
        <v>1560</v>
      </c>
      <c r="I48" s="10">
        <v>1135</v>
      </c>
      <c r="J48" s="3" t="s">
        <v>32</v>
      </c>
      <c r="K48" s="3" t="s">
        <v>32</v>
      </c>
      <c r="L48" t="s">
        <v>22</v>
      </c>
      <c r="M48" s="3">
        <v>0</v>
      </c>
      <c r="N48" s="12">
        <v>41036</v>
      </c>
      <c r="O48" s="13">
        <v>9957.8700000000008</v>
      </c>
      <c r="P48" s="13">
        <v>0</v>
      </c>
    </row>
    <row r="49" spans="1:16">
      <c r="A49" t="s">
        <v>619</v>
      </c>
      <c r="B49" t="s">
        <v>620</v>
      </c>
      <c r="C49">
        <v>0.1</v>
      </c>
      <c r="D49">
        <v>0</v>
      </c>
      <c r="E49" s="5">
        <v>41115</v>
      </c>
      <c r="F49" s="5">
        <v>41115</v>
      </c>
      <c r="G49" s="8">
        <v>0</v>
      </c>
      <c r="H49" s="8">
        <v>500</v>
      </c>
      <c r="I49" s="10">
        <v>0</v>
      </c>
      <c r="J49" s="3" t="s">
        <v>32</v>
      </c>
      <c r="K49" s="3" t="s">
        <v>32</v>
      </c>
      <c r="L49" t="s">
        <v>22</v>
      </c>
      <c r="M49" s="3">
        <v>1</v>
      </c>
      <c r="N49" s="12">
        <v>41078</v>
      </c>
      <c r="O49" s="13">
        <v>144.41</v>
      </c>
      <c r="P49" s="13">
        <v>0</v>
      </c>
    </row>
    <row r="50" spans="1:16">
      <c r="A50" t="s">
        <v>667</v>
      </c>
      <c r="B50" t="s">
        <v>668</v>
      </c>
      <c r="C50">
        <v>0.56999999999999995</v>
      </c>
      <c r="D50">
        <v>0</v>
      </c>
      <c r="E50" s="5">
        <v>41131</v>
      </c>
      <c r="F50" s="5">
        <v>41131</v>
      </c>
      <c r="G50" s="8">
        <v>0</v>
      </c>
      <c r="H50" s="8">
        <v>566</v>
      </c>
      <c r="I50" s="10">
        <v>-1015</v>
      </c>
      <c r="J50" s="3" t="s">
        <v>32</v>
      </c>
      <c r="K50" s="3" t="s">
        <v>32</v>
      </c>
      <c r="L50" t="s">
        <v>22</v>
      </c>
      <c r="M50" s="3">
        <v>1</v>
      </c>
      <c r="N50" s="12">
        <v>41127</v>
      </c>
      <c r="O50" s="13">
        <v>860.76714000000004</v>
      </c>
      <c r="P50" s="13">
        <v>0</v>
      </c>
    </row>
    <row r="51" spans="1:16">
      <c r="A51" t="s">
        <v>710</v>
      </c>
      <c r="B51" t="s">
        <v>711</v>
      </c>
      <c r="C51">
        <v>0</v>
      </c>
      <c r="D51">
        <v>0</v>
      </c>
      <c r="E51" s="5">
        <v>41157</v>
      </c>
      <c r="F51" s="5">
        <v>41157</v>
      </c>
      <c r="G51" s="8">
        <v>5000</v>
      </c>
      <c r="H51" s="8">
        <v>5000</v>
      </c>
      <c r="I51" s="10">
        <v>-4985</v>
      </c>
      <c r="J51" s="3" t="s">
        <v>32</v>
      </c>
      <c r="K51" s="3" t="s">
        <v>32</v>
      </c>
      <c r="L51" t="s">
        <v>18</v>
      </c>
      <c r="M51" s="3">
        <v>1</v>
      </c>
      <c r="N51" s="12">
        <v>41121</v>
      </c>
      <c r="O51" s="13">
        <v>152500</v>
      </c>
      <c r="P51" s="13">
        <v>0</v>
      </c>
    </row>
    <row r="52" spans="1:16">
      <c r="A52" t="s">
        <v>534</v>
      </c>
      <c r="B52" t="s">
        <v>535</v>
      </c>
      <c r="C52">
        <v>4.7200000000000006</v>
      </c>
      <c r="D52">
        <v>0.53</v>
      </c>
      <c r="E52" s="5">
        <v>41159</v>
      </c>
      <c r="F52" s="5">
        <v>41159</v>
      </c>
      <c r="G52" s="8">
        <v>0</v>
      </c>
      <c r="H52" s="8">
        <v>24</v>
      </c>
      <c r="I52" s="10">
        <v>0</v>
      </c>
      <c r="J52" s="3" t="s">
        <v>32</v>
      </c>
      <c r="K52" s="3" t="s">
        <v>32</v>
      </c>
      <c r="L52" t="s">
        <v>22</v>
      </c>
      <c r="M52" s="3">
        <v>1</v>
      </c>
      <c r="N52" s="12">
        <v>41044</v>
      </c>
      <c r="O52" s="13">
        <v>484.76231999999993</v>
      </c>
      <c r="P52" s="13">
        <v>0</v>
      </c>
    </row>
    <row r="53" spans="1:16">
      <c r="A53" t="s">
        <v>876</v>
      </c>
      <c r="B53" t="s">
        <v>877</v>
      </c>
      <c r="C53">
        <v>1.2000000000000002</v>
      </c>
      <c r="D53">
        <v>1.21</v>
      </c>
      <c r="E53" s="5">
        <v>41159</v>
      </c>
      <c r="F53" s="5">
        <v>41159</v>
      </c>
      <c r="G53" s="8">
        <v>0</v>
      </c>
      <c r="H53" s="8">
        <v>25</v>
      </c>
      <c r="I53" s="10">
        <v>-10</v>
      </c>
      <c r="J53" s="3" t="s">
        <v>32</v>
      </c>
      <c r="K53" s="3" t="s">
        <v>32</v>
      </c>
      <c r="L53" t="s">
        <v>22</v>
      </c>
      <c r="M53" s="3">
        <v>1</v>
      </c>
      <c r="N53" s="12">
        <v>41079</v>
      </c>
      <c r="O53" s="13">
        <v>32.713250000000002</v>
      </c>
      <c r="P53" s="13">
        <v>0</v>
      </c>
    </row>
    <row r="54" spans="1:16">
      <c r="A54" t="s">
        <v>669</v>
      </c>
      <c r="B54" t="s">
        <v>670</v>
      </c>
      <c r="C54">
        <v>0</v>
      </c>
      <c r="D54">
        <v>0</v>
      </c>
      <c r="E54" s="5">
        <v>41061</v>
      </c>
      <c r="F54" s="5">
        <v>41061</v>
      </c>
      <c r="G54" s="8">
        <v>0</v>
      </c>
      <c r="H54" s="8">
        <v>24</v>
      </c>
      <c r="I54" s="10">
        <v>-1</v>
      </c>
      <c r="J54" s="3" t="s">
        <v>32</v>
      </c>
      <c r="K54" s="3" t="s">
        <v>32</v>
      </c>
      <c r="L54" t="s">
        <v>22</v>
      </c>
      <c r="M54" s="3">
        <v>3</v>
      </c>
      <c r="N54" s="12">
        <v>41002</v>
      </c>
      <c r="O54" s="13">
        <v>0</v>
      </c>
      <c r="P54" s="13">
        <v>0</v>
      </c>
    </row>
    <row r="55" spans="1:16">
      <c r="A55" t="s">
        <v>788</v>
      </c>
      <c r="B55" t="s">
        <v>789</v>
      </c>
      <c r="C55">
        <v>130.07999999999998</v>
      </c>
      <c r="D55">
        <v>123.13999999999999</v>
      </c>
      <c r="E55" s="5">
        <v>41135</v>
      </c>
      <c r="F55" s="5">
        <v>41155</v>
      </c>
      <c r="G55" s="8">
        <v>100</v>
      </c>
      <c r="H55" s="8">
        <v>100</v>
      </c>
      <c r="I55" s="10">
        <v>-99.99</v>
      </c>
      <c r="J55" s="3" t="s">
        <v>32</v>
      </c>
      <c r="K55" s="3" t="s">
        <v>32</v>
      </c>
      <c r="L55" t="s">
        <v>18</v>
      </c>
      <c r="M55" s="3">
        <v>4</v>
      </c>
      <c r="N55" s="12">
        <v>41121</v>
      </c>
      <c r="O55" s="13">
        <v>11852.26</v>
      </c>
      <c r="P55" s="13">
        <v>0</v>
      </c>
    </row>
  </sheetData>
  <sortState ref="A2:P55">
    <sortCondition ref="J2:J55"/>
    <sortCondition ref="M2:M55"/>
  </sortState>
  <printOptions gridLines="1"/>
  <pageMargins left="0.4861111111111111" right="0.34722222222222221" top="0.55555555555555558" bottom="0.4861111111111111" header="0.3" footer="0.3"/>
  <pageSetup paperSize="5" scale="98" fitToHeight="10" orientation="landscape" r:id="rId1"/>
  <headerFooter>
    <oddHeader>&amp;C&amp;B&amp;"Courier New"&amp;20 OVER DUE JOBS</oddHeader>
    <oddFooter>&amp;R&amp;D  &amp;T&amp;CPage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36"/>
  <sheetViews>
    <sheetView topLeftCell="A115" workbookViewId="0">
      <selection activeCell="P1" sqref="P1"/>
    </sheetView>
  </sheetViews>
  <sheetFormatPr defaultRowHeight="15"/>
  <cols>
    <col min="1" max="1" width="15.7109375" bestFit="1" customWidth="1"/>
    <col min="2" max="2" width="24.28515625" bestFit="1" customWidth="1"/>
    <col min="3" max="3" width="9.42578125" bestFit="1" customWidth="1"/>
    <col min="4" max="4" width="9.28515625" bestFit="1" customWidth="1"/>
    <col min="5" max="6" width="10.42578125" style="5" bestFit="1" customWidth="1"/>
    <col min="7" max="7" width="7" style="8" bestFit="1" customWidth="1"/>
    <col min="8" max="8" width="8" style="8" bestFit="1" customWidth="1"/>
    <col min="9" max="9" width="9.42578125" style="10" bestFit="1" customWidth="1"/>
    <col min="10" max="11" width="10.42578125" style="3" bestFit="1" customWidth="1"/>
    <col min="12" max="12" width="10" bestFit="1" customWidth="1"/>
    <col min="13" max="13" width="8.140625" style="3" bestFit="1" customWidth="1"/>
    <col min="14" max="14" width="13" style="12" bestFit="1" customWidth="1"/>
    <col min="15" max="16" width="11.42578125" style="3" bestFit="1" customWidth="1"/>
  </cols>
  <sheetData>
    <row r="1" spans="1:16" ht="4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7" t="s">
        <v>6</v>
      </c>
      <c r="H1" s="7" t="s">
        <v>7</v>
      </c>
      <c r="I1" s="9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6" t="s">
        <v>13</v>
      </c>
      <c r="O1" s="1" t="s">
        <v>14</v>
      </c>
      <c r="P1" s="1" t="s">
        <v>15</v>
      </c>
    </row>
    <row r="2" spans="1:16">
      <c r="A2" t="s">
        <v>247</v>
      </c>
      <c r="B2" t="s">
        <v>248</v>
      </c>
      <c r="C2">
        <v>499.65999999999997</v>
      </c>
      <c r="D2">
        <v>586.46</v>
      </c>
      <c r="E2" s="5">
        <v>41015</v>
      </c>
      <c r="F2" s="5">
        <v>41047</v>
      </c>
      <c r="G2" s="8">
        <v>0</v>
      </c>
      <c r="H2" s="8">
        <v>437</v>
      </c>
      <c r="I2" s="10">
        <v>17</v>
      </c>
      <c r="J2" s="3" t="s">
        <v>32</v>
      </c>
      <c r="K2" s="3" t="s">
        <v>32</v>
      </c>
      <c r="L2" t="s">
        <v>18</v>
      </c>
      <c r="O2" s="13">
        <v>69220.170719999995</v>
      </c>
      <c r="P2" s="13">
        <v>0</v>
      </c>
    </row>
    <row r="3" spans="1:16">
      <c r="A3" t="s">
        <v>257</v>
      </c>
      <c r="B3" t="s">
        <v>258</v>
      </c>
      <c r="C3">
        <v>0</v>
      </c>
      <c r="D3">
        <v>2467.1099999999997</v>
      </c>
      <c r="E3" s="5">
        <v>41054</v>
      </c>
      <c r="F3" s="5">
        <v>41054</v>
      </c>
      <c r="G3" s="8">
        <v>139</v>
      </c>
      <c r="H3" s="8">
        <v>0</v>
      </c>
      <c r="I3" s="10">
        <v>0</v>
      </c>
      <c r="J3" s="3" t="s">
        <v>32</v>
      </c>
      <c r="K3" s="3" t="s">
        <v>32</v>
      </c>
      <c r="L3" t="s">
        <v>18</v>
      </c>
      <c r="O3" s="13">
        <v>0</v>
      </c>
      <c r="P3" s="13">
        <v>0</v>
      </c>
    </row>
    <row r="4" spans="1:16">
      <c r="A4" t="s">
        <v>677</v>
      </c>
      <c r="B4" t="s">
        <v>678</v>
      </c>
      <c r="C4">
        <v>4.16</v>
      </c>
      <c r="D4">
        <v>8.9499999999999993</v>
      </c>
      <c r="E4" s="5">
        <v>41131</v>
      </c>
      <c r="F4" s="5">
        <v>41131</v>
      </c>
      <c r="G4" s="8">
        <v>450</v>
      </c>
      <c r="H4" s="8">
        <v>566</v>
      </c>
      <c r="I4" s="10">
        <v>18086</v>
      </c>
      <c r="J4" s="3" t="s">
        <v>32</v>
      </c>
      <c r="K4" s="3" t="s">
        <v>32</v>
      </c>
      <c r="L4" t="s">
        <v>18</v>
      </c>
      <c r="M4" s="3">
        <v>0</v>
      </c>
      <c r="N4" s="12">
        <v>41163</v>
      </c>
      <c r="O4" s="13">
        <v>552.85181999999998</v>
      </c>
      <c r="P4" s="13">
        <v>0</v>
      </c>
    </row>
    <row r="5" spans="1:16">
      <c r="A5" t="s">
        <v>187</v>
      </c>
      <c r="B5" t="s">
        <v>188</v>
      </c>
      <c r="C5">
        <v>2741.4299999999994</v>
      </c>
      <c r="D5">
        <v>2926.6799999999994</v>
      </c>
      <c r="E5" s="5">
        <v>41026</v>
      </c>
      <c r="F5" s="5">
        <v>41152</v>
      </c>
      <c r="G5" s="8">
        <v>438</v>
      </c>
      <c r="H5" s="8">
        <v>1400</v>
      </c>
      <c r="I5" s="10">
        <v>-238</v>
      </c>
      <c r="J5" s="11">
        <v>41159</v>
      </c>
      <c r="K5" s="11">
        <v>41159</v>
      </c>
      <c r="L5" t="s">
        <v>18</v>
      </c>
      <c r="O5" s="13">
        <v>610990.11400000006</v>
      </c>
      <c r="P5" s="13">
        <v>875000</v>
      </c>
    </row>
    <row r="6" spans="1:16">
      <c r="A6" t="s">
        <v>193</v>
      </c>
      <c r="B6" t="s">
        <v>194</v>
      </c>
      <c r="C6">
        <v>0</v>
      </c>
      <c r="D6">
        <v>220.03</v>
      </c>
      <c r="E6" s="5">
        <v>41152</v>
      </c>
      <c r="F6" s="5">
        <v>41152</v>
      </c>
      <c r="G6" s="8">
        <v>136</v>
      </c>
      <c r="H6" s="8">
        <v>317</v>
      </c>
      <c r="I6" s="10">
        <v>-62</v>
      </c>
      <c r="J6" s="11">
        <v>41159</v>
      </c>
      <c r="K6" s="11">
        <v>41159</v>
      </c>
      <c r="L6" t="s">
        <v>18</v>
      </c>
      <c r="O6" s="13">
        <v>168390.67262</v>
      </c>
      <c r="P6" s="13">
        <v>302735</v>
      </c>
    </row>
    <row r="7" spans="1:16">
      <c r="A7" t="s">
        <v>486</v>
      </c>
      <c r="B7" t="s">
        <v>487</v>
      </c>
      <c r="C7">
        <v>1.23</v>
      </c>
      <c r="D7">
        <v>1.08</v>
      </c>
      <c r="E7" s="5">
        <v>41152</v>
      </c>
      <c r="F7" s="5">
        <v>41152</v>
      </c>
      <c r="G7" s="8">
        <v>0</v>
      </c>
      <c r="H7" s="8">
        <v>1</v>
      </c>
      <c r="I7" s="10">
        <v>-1</v>
      </c>
      <c r="J7" s="3" t="s">
        <v>32</v>
      </c>
      <c r="K7" s="3" t="s">
        <v>32</v>
      </c>
      <c r="L7" t="s">
        <v>18</v>
      </c>
      <c r="M7" s="3">
        <v>0</v>
      </c>
      <c r="N7" s="12">
        <v>41145</v>
      </c>
      <c r="O7" s="13">
        <v>0</v>
      </c>
      <c r="P7" s="13">
        <v>0</v>
      </c>
    </row>
    <row r="8" spans="1:16">
      <c r="A8" t="s">
        <v>463</v>
      </c>
      <c r="B8" t="s">
        <v>464</v>
      </c>
      <c r="C8">
        <v>2.81</v>
      </c>
      <c r="D8">
        <v>1.8</v>
      </c>
      <c r="E8" s="5">
        <v>41156</v>
      </c>
      <c r="F8" s="5">
        <v>41156</v>
      </c>
      <c r="G8" s="8">
        <v>0</v>
      </c>
      <c r="H8" s="8">
        <v>2</v>
      </c>
      <c r="I8" s="10">
        <v>-2</v>
      </c>
      <c r="J8" s="11">
        <v>41190</v>
      </c>
      <c r="K8" s="11">
        <v>41190</v>
      </c>
      <c r="L8" t="s">
        <v>18</v>
      </c>
      <c r="M8" s="3">
        <v>0</v>
      </c>
      <c r="N8" s="12">
        <v>41145</v>
      </c>
      <c r="O8" s="13">
        <v>279.12666000000002</v>
      </c>
      <c r="P8" s="13">
        <v>438</v>
      </c>
    </row>
    <row r="9" spans="1:16">
      <c r="A9" t="s">
        <v>468</v>
      </c>
      <c r="B9" t="s">
        <v>469</v>
      </c>
      <c r="C9">
        <v>1.83</v>
      </c>
      <c r="D9">
        <v>1.8599999999999999</v>
      </c>
      <c r="E9" s="5">
        <v>41156</v>
      </c>
      <c r="F9" s="5">
        <v>41156</v>
      </c>
      <c r="G9" s="8">
        <v>0</v>
      </c>
      <c r="H9" s="8">
        <v>1</v>
      </c>
      <c r="I9" s="10">
        <v>-1</v>
      </c>
      <c r="J9" s="3" t="s">
        <v>32</v>
      </c>
      <c r="K9" s="3" t="s">
        <v>32</v>
      </c>
      <c r="L9" t="s">
        <v>18</v>
      </c>
      <c r="M9" s="3">
        <v>0</v>
      </c>
      <c r="N9" s="12">
        <v>41145</v>
      </c>
      <c r="O9" s="13">
        <v>0</v>
      </c>
      <c r="P9" s="13">
        <v>0</v>
      </c>
    </row>
    <row r="10" spans="1:16">
      <c r="A10" t="s">
        <v>505</v>
      </c>
      <c r="B10" t="s">
        <v>506</v>
      </c>
      <c r="C10">
        <v>0.41000000000000003</v>
      </c>
      <c r="D10">
        <v>2.1399999999999997</v>
      </c>
      <c r="E10" s="5">
        <v>41156</v>
      </c>
      <c r="F10" s="5">
        <v>41156</v>
      </c>
      <c r="G10" s="8">
        <v>0</v>
      </c>
      <c r="H10" s="8">
        <v>1</v>
      </c>
      <c r="I10" s="10">
        <v>-1</v>
      </c>
      <c r="J10" s="3" t="s">
        <v>32</v>
      </c>
      <c r="K10" s="3" t="s">
        <v>32</v>
      </c>
      <c r="L10" t="s">
        <v>18</v>
      </c>
      <c r="M10" s="3">
        <v>0</v>
      </c>
      <c r="N10" s="12">
        <v>41145</v>
      </c>
      <c r="O10" s="13">
        <v>0</v>
      </c>
      <c r="P10" s="13">
        <v>0</v>
      </c>
    </row>
    <row r="11" spans="1:16">
      <c r="A11" t="s">
        <v>507</v>
      </c>
      <c r="B11" t="s">
        <v>508</v>
      </c>
      <c r="C11">
        <v>0.82000000000000006</v>
      </c>
      <c r="D11">
        <v>3.9300000000000006</v>
      </c>
      <c r="E11" s="5">
        <v>41156</v>
      </c>
      <c r="F11" s="5">
        <v>41156</v>
      </c>
      <c r="G11" s="8">
        <v>0</v>
      </c>
      <c r="H11" s="8">
        <v>2</v>
      </c>
      <c r="I11" s="10">
        <v>-2</v>
      </c>
      <c r="J11" s="3" t="s">
        <v>32</v>
      </c>
      <c r="K11" s="3" t="s">
        <v>32</v>
      </c>
      <c r="L11" t="s">
        <v>18</v>
      </c>
      <c r="M11" s="3">
        <v>0</v>
      </c>
      <c r="N11" s="12">
        <v>41145</v>
      </c>
      <c r="O11" s="13">
        <v>0</v>
      </c>
      <c r="P11" s="13">
        <v>0</v>
      </c>
    </row>
    <row r="12" spans="1:16">
      <c r="A12" t="s">
        <v>511</v>
      </c>
      <c r="B12" t="s">
        <v>512</v>
      </c>
      <c r="C12">
        <v>0.41000000000000003</v>
      </c>
      <c r="D12">
        <v>2.52</v>
      </c>
      <c r="E12" s="5">
        <v>41156</v>
      </c>
      <c r="F12" s="5">
        <v>41156</v>
      </c>
      <c r="G12" s="8">
        <v>0</v>
      </c>
      <c r="H12" s="8">
        <v>1</v>
      </c>
      <c r="I12" s="10">
        <v>-1</v>
      </c>
      <c r="J12" s="3" t="s">
        <v>32</v>
      </c>
      <c r="K12" s="3" t="s">
        <v>32</v>
      </c>
      <c r="L12" t="s">
        <v>18</v>
      </c>
      <c r="M12" s="3">
        <v>0</v>
      </c>
      <c r="N12" s="12">
        <v>41145</v>
      </c>
      <c r="O12" s="13">
        <v>0</v>
      </c>
      <c r="P12" s="13">
        <v>0</v>
      </c>
    </row>
    <row r="13" spans="1:16">
      <c r="A13" t="s">
        <v>515</v>
      </c>
      <c r="B13" t="s">
        <v>514</v>
      </c>
      <c r="C13">
        <v>0.41000000000000003</v>
      </c>
      <c r="D13">
        <v>2.04</v>
      </c>
      <c r="E13" s="5">
        <v>41157</v>
      </c>
      <c r="F13" s="5">
        <v>41157</v>
      </c>
      <c r="G13" s="8">
        <v>0</v>
      </c>
      <c r="H13" s="8">
        <v>1</v>
      </c>
      <c r="I13" s="10">
        <v>0</v>
      </c>
      <c r="J13" s="11">
        <v>41157</v>
      </c>
      <c r="K13" s="11">
        <v>41157</v>
      </c>
      <c r="L13" t="s">
        <v>18</v>
      </c>
      <c r="M13" s="3">
        <v>0</v>
      </c>
      <c r="N13" s="12">
        <v>41157</v>
      </c>
      <c r="O13" s="13">
        <v>0</v>
      </c>
      <c r="P13" s="13">
        <v>110</v>
      </c>
    </row>
    <row r="14" spans="1:16">
      <c r="A14" t="s">
        <v>433</v>
      </c>
      <c r="B14" t="s">
        <v>434</v>
      </c>
      <c r="C14">
        <v>0.90999999999999992</v>
      </c>
      <c r="D14">
        <v>0.51</v>
      </c>
      <c r="E14" s="5">
        <v>41159</v>
      </c>
      <c r="F14" s="5">
        <v>41159</v>
      </c>
      <c r="G14" s="8">
        <v>0</v>
      </c>
      <c r="H14" s="8">
        <v>12</v>
      </c>
      <c r="I14" s="10">
        <v>-12</v>
      </c>
      <c r="J14" s="3" t="s">
        <v>32</v>
      </c>
      <c r="K14" s="3" t="s">
        <v>32</v>
      </c>
      <c r="L14" t="s">
        <v>18</v>
      </c>
      <c r="M14" s="3">
        <v>0</v>
      </c>
      <c r="N14" s="12">
        <v>41150</v>
      </c>
      <c r="O14" s="13">
        <v>46.716000000000001</v>
      </c>
      <c r="P14" s="13">
        <v>0</v>
      </c>
    </row>
    <row r="15" spans="1:16">
      <c r="A15" t="s">
        <v>482</v>
      </c>
      <c r="B15" t="s">
        <v>483</v>
      </c>
      <c r="C15">
        <v>1.87</v>
      </c>
      <c r="D15">
        <v>3.31</v>
      </c>
      <c r="E15" s="5">
        <v>41159</v>
      </c>
      <c r="F15" s="5">
        <v>41159</v>
      </c>
      <c r="G15" s="8">
        <v>0</v>
      </c>
      <c r="H15" s="8">
        <v>1</v>
      </c>
      <c r="I15" s="10">
        <v>-1</v>
      </c>
      <c r="J15" s="3" t="s">
        <v>32</v>
      </c>
      <c r="K15" s="3" t="s">
        <v>32</v>
      </c>
      <c r="L15" t="s">
        <v>18</v>
      </c>
      <c r="M15" s="3">
        <v>0</v>
      </c>
      <c r="N15" s="12">
        <v>41148</v>
      </c>
      <c r="O15" s="13">
        <v>0</v>
      </c>
      <c r="P15" s="13">
        <v>0</v>
      </c>
    </row>
    <row r="16" spans="1:16">
      <c r="A16" t="s">
        <v>653</v>
      </c>
      <c r="B16" t="s">
        <v>654</v>
      </c>
      <c r="C16">
        <v>0.25</v>
      </c>
      <c r="D16">
        <v>0</v>
      </c>
      <c r="E16" s="5">
        <v>41159</v>
      </c>
      <c r="F16" s="5">
        <v>41159</v>
      </c>
      <c r="G16" s="8">
        <v>0</v>
      </c>
      <c r="H16" s="8">
        <v>3</v>
      </c>
      <c r="I16" s="10">
        <v>0</v>
      </c>
      <c r="J16" s="11">
        <v>41159</v>
      </c>
      <c r="K16" s="11">
        <v>41159</v>
      </c>
      <c r="L16" t="s">
        <v>18</v>
      </c>
      <c r="M16" s="3">
        <v>3</v>
      </c>
      <c r="N16" s="12">
        <v>41163</v>
      </c>
      <c r="O16" s="13">
        <v>0</v>
      </c>
      <c r="P16" s="13">
        <v>2471.58</v>
      </c>
    </row>
    <row r="17" spans="1:16">
      <c r="A17" t="s">
        <v>853</v>
      </c>
      <c r="B17" t="s">
        <v>854</v>
      </c>
      <c r="C17">
        <v>3.0300000000000002</v>
      </c>
      <c r="D17">
        <v>1.21</v>
      </c>
      <c r="E17" s="5">
        <v>41159</v>
      </c>
      <c r="F17" s="5">
        <v>41159</v>
      </c>
      <c r="G17" s="8">
        <v>0</v>
      </c>
      <c r="H17" s="8">
        <v>250</v>
      </c>
      <c r="I17" s="10">
        <v>592</v>
      </c>
      <c r="J17" s="11">
        <v>41159</v>
      </c>
      <c r="K17" s="11">
        <v>41159</v>
      </c>
      <c r="L17" t="s">
        <v>18</v>
      </c>
      <c r="M17" s="3">
        <v>0</v>
      </c>
      <c r="N17" s="12">
        <v>41149</v>
      </c>
      <c r="O17" s="13">
        <v>147.38999999999999</v>
      </c>
      <c r="P17" s="13">
        <v>272.5</v>
      </c>
    </row>
    <row r="18" spans="1:16">
      <c r="A18" t="s">
        <v>431</v>
      </c>
      <c r="B18" t="s">
        <v>432</v>
      </c>
      <c r="C18">
        <v>1.2</v>
      </c>
      <c r="D18">
        <v>0.3</v>
      </c>
      <c r="E18" s="5">
        <v>41162</v>
      </c>
      <c r="F18" s="5">
        <v>41162</v>
      </c>
      <c r="G18" s="8">
        <v>0</v>
      </c>
      <c r="H18" s="8">
        <v>1</v>
      </c>
      <c r="I18" s="10">
        <v>0</v>
      </c>
      <c r="J18" s="11">
        <v>41166</v>
      </c>
      <c r="K18" s="11">
        <v>41166</v>
      </c>
      <c r="L18" t="s">
        <v>18</v>
      </c>
      <c r="M18" s="3">
        <v>0</v>
      </c>
      <c r="N18" s="12">
        <v>41150</v>
      </c>
      <c r="O18" s="13">
        <v>0</v>
      </c>
      <c r="P18" s="13">
        <v>225</v>
      </c>
    </row>
    <row r="19" spans="1:16">
      <c r="A19" t="s">
        <v>435</v>
      </c>
      <c r="B19" t="s">
        <v>436</v>
      </c>
      <c r="C19">
        <v>2.41</v>
      </c>
      <c r="D19">
        <v>1.08</v>
      </c>
      <c r="E19" s="5">
        <v>41162</v>
      </c>
      <c r="F19" s="5">
        <v>41162</v>
      </c>
      <c r="G19" s="8">
        <v>0</v>
      </c>
      <c r="H19" s="8">
        <v>5</v>
      </c>
      <c r="I19" s="10">
        <v>0</v>
      </c>
      <c r="J19" s="11">
        <v>41166</v>
      </c>
      <c r="K19" s="11">
        <v>41166</v>
      </c>
      <c r="L19" t="s">
        <v>18</v>
      </c>
      <c r="M19" s="3">
        <v>0</v>
      </c>
      <c r="N19" s="12">
        <v>41150</v>
      </c>
      <c r="O19" s="13">
        <v>586.57500000000005</v>
      </c>
      <c r="P19" s="13">
        <v>995</v>
      </c>
    </row>
    <row r="20" spans="1:16">
      <c r="A20" t="s">
        <v>509</v>
      </c>
      <c r="B20" t="s">
        <v>510</v>
      </c>
      <c r="C20">
        <v>2.0499999999999998</v>
      </c>
      <c r="D20">
        <v>9.4500000000000011</v>
      </c>
      <c r="E20" s="5">
        <v>41162</v>
      </c>
      <c r="F20" s="5">
        <v>41162</v>
      </c>
      <c r="G20" s="8">
        <v>0</v>
      </c>
      <c r="H20" s="8">
        <v>5</v>
      </c>
      <c r="I20" s="10">
        <v>0</v>
      </c>
      <c r="J20" s="11">
        <v>41166</v>
      </c>
      <c r="K20" s="11">
        <v>41166</v>
      </c>
      <c r="L20" t="s">
        <v>18</v>
      </c>
      <c r="M20" s="3">
        <v>0</v>
      </c>
      <c r="N20" s="12">
        <v>41150</v>
      </c>
      <c r="O20" s="13">
        <v>0</v>
      </c>
      <c r="P20" s="13">
        <v>375</v>
      </c>
    </row>
    <row r="21" spans="1:16">
      <c r="A21" t="s">
        <v>513</v>
      </c>
      <c r="B21" t="s">
        <v>514</v>
      </c>
      <c r="C21">
        <v>1.6300000000000001</v>
      </c>
      <c r="D21">
        <v>0</v>
      </c>
      <c r="E21" s="5">
        <v>41162</v>
      </c>
      <c r="F21" s="5">
        <v>41162</v>
      </c>
      <c r="G21" s="8">
        <v>0</v>
      </c>
      <c r="H21" s="8">
        <v>4</v>
      </c>
      <c r="I21" s="10">
        <v>0</v>
      </c>
      <c r="J21" s="11">
        <v>41157</v>
      </c>
      <c r="K21" s="11">
        <v>41157</v>
      </c>
      <c r="L21" t="s">
        <v>27</v>
      </c>
      <c r="M21" s="3">
        <v>0</v>
      </c>
      <c r="N21" s="12">
        <v>41150</v>
      </c>
      <c r="O21" s="13">
        <v>0</v>
      </c>
      <c r="P21" s="13">
        <v>440</v>
      </c>
    </row>
    <row r="22" spans="1:16">
      <c r="A22" t="s">
        <v>768</v>
      </c>
      <c r="B22" t="s">
        <v>769</v>
      </c>
      <c r="C22">
        <v>9.08</v>
      </c>
      <c r="D22">
        <v>9.09</v>
      </c>
      <c r="E22" s="5">
        <v>41162</v>
      </c>
      <c r="F22" s="5">
        <v>41163</v>
      </c>
      <c r="G22" s="8">
        <v>0</v>
      </c>
      <c r="H22" s="8">
        <v>100</v>
      </c>
      <c r="I22" s="10">
        <v>0</v>
      </c>
      <c r="J22" s="11">
        <v>41171</v>
      </c>
      <c r="K22" s="11">
        <v>41171</v>
      </c>
      <c r="L22" t="s">
        <v>18</v>
      </c>
      <c r="M22" s="3">
        <v>0</v>
      </c>
      <c r="N22" s="12">
        <v>41150</v>
      </c>
      <c r="O22" s="13">
        <v>486.36900000000003</v>
      </c>
      <c r="P22" s="13">
        <v>390</v>
      </c>
    </row>
    <row r="23" spans="1:16">
      <c r="A23" t="s">
        <v>826</v>
      </c>
      <c r="B23" t="s">
        <v>827</v>
      </c>
      <c r="C23">
        <v>7.36</v>
      </c>
      <c r="D23">
        <v>8.3500000000000014</v>
      </c>
      <c r="E23" s="5">
        <v>41162</v>
      </c>
      <c r="F23" s="5">
        <v>41163</v>
      </c>
      <c r="G23" s="8">
        <v>0</v>
      </c>
      <c r="H23" s="8">
        <v>500</v>
      </c>
      <c r="I23" s="10">
        <v>-500</v>
      </c>
      <c r="J23" s="11">
        <v>41180</v>
      </c>
      <c r="K23" s="11">
        <v>41180</v>
      </c>
      <c r="L23" t="s">
        <v>18</v>
      </c>
      <c r="M23" s="3">
        <v>0</v>
      </c>
      <c r="N23" s="12">
        <v>41148</v>
      </c>
      <c r="O23" s="13">
        <v>559.54999999999995</v>
      </c>
      <c r="P23" s="13">
        <v>692.8</v>
      </c>
    </row>
    <row r="24" spans="1:16">
      <c r="A24" t="s">
        <v>829</v>
      </c>
      <c r="B24" t="s">
        <v>830</v>
      </c>
      <c r="C24">
        <v>7.36</v>
      </c>
      <c r="D24">
        <v>7.71</v>
      </c>
      <c r="E24" s="5">
        <v>41162</v>
      </c>
      <c r="F24" s="5">
        <v>41163</v>
      </c>
      <c r="G24" s="8">
        <v>0</v>
      </c>
      <c r="H24" s="8">
        <v>500</v>
      </c>
      <c r="I24" s="10">
        <v>-500</v>
      </c>
      <c r="J24" s="3" t="s">
        <v>32</v>
      </c>
      <c r="K24" s="3" t="s">
        <v>32</v>
      </c>
      <c r="L24" t="s">
        <v>18</v>
      </c>
      <c r="M24" s="3">
        <v>0</v>
      </c>
      <c r="N24" s="12">
        <v>41148</v>
      </c>
      <c r="O24" s="13">
        <v>580.11</v>
      </c>
      <c r="P24" s="13">
        <v>0</v>
      </c>
    </row>
    <row r="25" spans="1:16">
      <c r="A25" t="s">
        <v>844</v>
      </c>
      <c r="B25" t="s">
        <v>845</v>
      </c>
      <c r="C25">
        <v>9.15</v>
      </c>
      <c r="D25">
        <v>3.25</v>
      </c>
      <c r="E25" s="5">
        <v>41162</v>
      </c>
      <c r="F25" s="5">
        <v>41163</v>
      </c>
      <c r="G25" s="8">
        <v>0</v>
      </c>
      <c r="H25" s="8">
        <v>750</v>
      </c>
      <c r="I25" s="10">
        <v>225</v>
      </c>
      <c r="J25" s="11">
        <v>41166</v>
      </c>
      <c r="K25" s="11">
        <v>41166</v>
      </c>
      <c r="L25" t="s">
        <v>18</v>
      </c>
      <c r="M25" s="3">
        <v>0</v>
      </c>
      <c r="N25" s="12">
        <v>41148</v>
      </c>
      <c r="O25" s="13">
        <v>423.94499999999999</v>
      </c>
      <c r="P25" s="13">
        <v>592.94999999999993</v>
      </c>
    </row>
    <row r="26" spans="1:16">
      <c r="A26" t="s">
        <v>855</v>
      </c>
      <c r="B26" t="s">
        <v>856</v>
      </c>
      <c r="C26">
        <v>29.3</v>
      </c>
      <c r="D26">
        <v>29.779999999999998</v>
      </c>
      <c r="E26" s="5">
        <v>41144</v>
      </c>
      <c r="F26" s="5">
        <v>41163</v>
      </c>
      <c r="G26" s="8">
        <v>0</v>
      </c>
      <c r="H26" s="8">
        <v>2500</v>
      </c>
      <c r="I26" s="10">
        <v>216</v>
      </c>
      <c r="J26" s="11">
        <v>41166</v>
      </c>
      <c r="K26" s="11">
        <v>41166</v>
      </c>
      <c r="L26" t="s">
        <v>18</v>
      </c>
      <c r="M26" s="3">
        <v>0</v>
      </c>
      <c r="N26" s="12">
        <v>41148</v>
      </c>
      <c r="O26" s="13">
        <v>1587.625</v>
      </c>
      <c r="P26" s="13">
        <v>2859.9999999999995</v>
      </c>
    </row>
    <row r="27" spans="1:16">
      <c r="A27" t="s">
        <v>965</v>
      </c>
      <c r="B27" t="s">
        <v>966</v>
      </c>
      <c r="C27">
        <v>1.7999999999999998</v>
      </c>
      <c r="D27">
        <v>0</v>
      </c>
      <c r="E27" s="5">
        <v>41163</v>
      </c>
      <c r="F27" s="5">
        <v>41163</v>
      </c>
      <c r="G27" s="8">
        <v>0</v>
      </c>
      <c r="H27" s="8">
        <v>1000</v>
      </c>
      <c r="I27" s="10">
        <v>24</v>
      </c>
      <c r="J27" s="11">
        <v>41163</v>
      </c>
      <c r="K27" s="11">
        <v>41163</v>
      </c>
      <c r="L27" t="s">
        <v>18</v>
      </c>
      <c r="M27" s="3">
        <v>1</v>
      </c>
      <c r="N27" s="12">
        <v>41152</v>
      </c>
      <c r="O27" s="13">
        <v>233.8</v>
      </c>
      <c r="P27" s="13">
        <v>300</v>
      </c>
    </row>
    <row r="28" spans="1:16">
      <c r="A28" t="s">
        <v>112</v>
      </c>
      <c r="B28" t="s">
        <v>113</v>
      </c>
      <c r="C28">
        <v>12.07</v>
      </c>
      <c r="D28">
        <v>9.61</v>
      </c>
      <c r="E28" s="5">
        <v>41163</v>
      </c>
      <c r="F28" s="5">
        <v>41164</v>
      </c>
      <c r="G28" s="8">
        <v>172</v>
      </c>
      <c r="H28" s="8">
        <v>165</v>
      </c>
      <c r="I28" s="10">
        <v>303</v>
      </c>
      <c r="J28" s="11">
        <v>41164</v>
      </c>
      <c r="K28" s="3" t="s">
        <v>32</v>
      </c>
      <c r="L28" t="s">
        <v>18</v>
      </c>
      <c r="M28" s="3">
        <v>0</v>
      </c>
      <c r="N28" s="12">
        <v>41150</v>
      </c>
      <c r="O28" s="13">
        <v>925.7935500000001</v>
      </c>
      <c r="P28" s="13">
        <v>1221</v>
      </c>
    </row>
    <row r="29" spans="1:16">
      <c r="A29" t="s">
        <v>116</v>
      </c>
      <c r="B29" t="s">
        <v>117</v>
      </c>
      <c r="C29">
        <v>3.38</v>
      </c>
      <c r="D29">
        <v>0.90000000000000013</v>
      </c>
      <c r="E29" s="5">
        <v>41164</v>
      </c>
      <c r="F29" s="5">
        <v>41164</v>
      </c>
      <c r="G29" s="8">
        <v>27</v>
      </c>
      <c r="H29" s="8">
        <v>28</v>
      </c>
      <c r="I29" s="10">
        <v>40</v>
      </c>
      <c r="J29" s="11">
        <v>41164</v>
      </c>
      <c r="K29" s="11">
        <v>41178</v>
      </c>
      <c r="L29" t="s">
        <v>18</v>
      </c>
      <c r="M29" s="3">
        <v>0</v>
      </c>
      <c r="N29" s="12">
        <v>41150</v>
      </c>
      <c r="O29" s="13">
        <v>246.01024000000001</v>
      </c>
      <c r="P29" s="13">
        <v>445.2</v>
      </c>
    </row>
    <row r="30" spans="1:16">
      <c r="A30" t="s">
        <v>120</v>
      </c>
      <c r="B30" t="s">
        <v>121</v>
      </c>
      <c r="C30">
        <v>0.73</v>
      </c>
      <c r="D30">
        <v>0.17</v>
      </c>
      <c r="E30" s="5">
        <v>41164</v>
      </c>
      <c r="F30" s="5">
        <v>41164</v>
      </c>
      <c r="G30" s="8">
        <v>12</v>
      </c>
      <c r="H30" s="8">
        <v>11</v>
      </c>
      <c r="I30" s="10">
        <v>17</v>
      </c>
      <c r="J30" s="11">
        <v>41164</v>
      </c>
      <c r="K30" s="3" t="s">
        <v>32</v>
      </c>
      <c r="L30" t="s">
        <v>18</v>
      </c>
      <c r="M30" s="3">
        <v>0</v>
      </c>
      <c r="N30" s="12">
        <v>41150</v>
      </c>
      <c r="O30" s="13">
        <v>88.28412999999999</v>
      </c>
      <c r="P30" s="13">
        <v>99.550000000000011</v>
      </c>
    </row>
    <row r="31" spans="1:16">
      <c r="A31" t="s">
        <v>122</v>
      </c>
      <c r="B31" t="s">
        <v>123</v>
      </c>
      <c r="C31">
        <v>68.960000000000008</v>
      </c>
      <c r="D31">
        <v>57.97</v>
      </c>
      <c r="E31" s="5">
        <v>41152</v>
      </c>
      <c r="F31" s="5">
        <v>41164</v>
      </c>
      <c r="G31" s="8">
        <v>0</v>
      </c>
      <c r="H31" s="8">
        <v>6500</v>
      </c>
      <c r="I31" s="10">
        <v>644</v>
      </c>
      <c r="J31" s="11">
        <v>41164</v>
      </c>
      <c r="K31" s="11">
        <v>41164</v>
      </c>
      <c r="L31" t="s">
        <v>18</v>
      </c>
      <c r="M31" s="3">
        <v>0</v>
      </c>
      <c r="N31" s="12">
        <v>41150</v>
      </c>
      <c r="O31" s="13">
        <v>3480.5549999999998</v>
      </c>
      <c r="P31" s="13">
        <v>6175</v>
      </c>
    </row>
    <row r="32" spans="1:16">
      <c r="A32" t="s">
        <v>132</v>
      </c>
      <c r="B32" t="s">
        <v>133</v>
      </c>
      <c r="C32">
        <v>33.97</v>
      </c>
      <c r="D32">
        <v>16.75</v>
      </c>
      <c r="E32" s="5">
        <v>41158</v>
      </c>
      <c r="F32" s="5">
        <v>41164</v>
      </c>
      <c r="G32" s="8">
        <v>300</v>
      </c>
      <c r="H32" s="8">
        <v>330</v>
      </c>
      <c r="I32" s="10">
        <v>322</v>
      </c>
      <c r="J32" s="11">
        <v>41164</v>
      </c>
      <c r="K32" s="3" t="s">
        <v>32</v>
      </c>
      <c r="L32" t="s">
        <v>18</v>
      </c>
      <c r="M32" s="3">
        <v>0</v>
      </c>
      <c r="N32" s="12">
        <v>41150</v>
      </c>
      <c r="O32" s="13">
        <v>2609.0625</v>
      </c>
      <c r="P32" s="13">
        <v>4372.5</v>
      </c>
    </row>
    <row r="33" spans="1:16">
      <c r="A33" t="s">
        <v>134</v>
      </c>
      <c r="B33" t="s">
        <v>135</v>
      </c>
      <c r="C33">
        <v>5.08</v>
      </c>
      <c r="D33">
        <v>0.48</v>
      </c>
      <c r="E33" s="5">
        <v>41164</v>
      </c>
      <c r="F33" s="5">
        <v>41164</v>
      </c>
      <c r="G33" s="8">
        <v>203</v>
      </c>
      <c r="H33" s="8">
        <v>205</v>
      </c>
      <c r="I33" s="10">
        <v>223</v>
      </c>
      <c r="J33" s="11">
        <v>41164</v>
      </c>
      <c r="K33" s="3" t="s">
        <v>32</v>
      </c>
      <c r="L33" t="s">
        <v>18</v>
      </c>
      <c r="M33" s="3">
        <v>0</v>
      </c>
      <c r="N33" s="12">
        <v>41150</v>
      </c>
      <c r="O33" s="13">
        <v>208.67359999999999</v>
      </c>
      <c r="P33" s="13">
        <v>461.25</v>
      </c>
    </row>
    <row r="34" spans="1:16">
      <c r="A34" t="s">
        <v>142</v>
      </c>
      <c r="B34" t="s">
        <v>143</v>
      </c>
      <c r="C34">
        <v>3.4</v>
      </c>
      <c r="D34">
        <v>2.2999999999999998</v>
      </c>
      <c r="E34" s="5">
        <v>41164</v>
      </c>
      <c r="F34" s="5">
        <v>41164</v>
      </c>
      <c r="G34" s="8">
        <v>0</v>
      </c>
      <c r="H34" s="8">
        <v>525</v>
      </c>
      <c r="I34" s="10">
        <v>143</v>
      </c>
      <c r="J34" s="11">
        <v>41164</v>
      </c>
      <c r="K34" s="11">
        <v>41164</v>
      </c>
      <c r="L34" t="s">
        <v>18</v>
      </c>
      <c r="M34" s="3">
        <v>0</v>
      </c>
      <c r="N34" s="12">
        <v>41150</v>
      </c>
      <c r="O34" s="13">
        <v>176.73599999999999</v>
      </c>
      <c r="P34" s="13">
        <v>383.25</v>
      </c>
    </row>
    <row r="35" spans="1:16">
      <c r="A35" t="s">
        <v>151</v>
      </c>
      <c r="B35" t="s">
        <v>152</v>
      </c>
      <c r="C35">
        <v>18.11</v>
      </c>
      <c r="D35">
        <v>9.17</v>
      </c>
      <c r="E35" s="5">
        <v>41162</v>
      </c>
      <c r="F35" s="5">
        <v>41164</v>
      </c>
      <c r="G35" s="8">
        <v>0</v>
      </c>
      <c r="H35" s="8">
        <v>4950</v>
      </c>
      <c r="I35" s="10">
        <v>592</v>
      </c>
      <c r="J35" s="11">
        <v>41164</v>
      </c>
      <c r="K35" s="11">
        <v>41164</v>
      </c>
      <c r="L35" t="s">
        <v>18</v>
      </c>
      <c r="M35" s="3">
        <v>0</v>
      </c>
      <c r="N35" s="12">
        <v>41150</v>
      </c>
      <c r="O35" s="13">
        <v>1223.838</v>
      </c>
      <c r="P35" s="13">
        <v>4346.1000000000004</v>
      </c>
    </row>
    <row r="36" spans="1:16">
      <c r="A36" t="s">
        <v>155</v>
      </c>
      <c r="B36" t="s">
        <v>156</v>
      </c>
      <c r="C36">
        <v>13.5</v>
      </c>
      <c r="D36">
        <v>0</v>
      </c>
      <c r="E36" s="5">
        <v>41164</v>
      </c>
      <c r="F36" s="5">
        <v>41164</v>
      </c>
      <c r="G36" s="8">
        <v>0</v>
      </c>
      <c r="H36" s="8">
        <v>100</v>
      </c>
      <c r="I36" s="10">
        <v>3</v>
      </c>
      <c r="J36" s="11">
        <v>41164</v>
      </c>
      <c r="K36" s="11">
        <v>41164</v>
      </c>
      <c r="L36" t="s">
        <v>18</v>
      </c>
      <c r="M36" s="3">
        <v>3</v>
      </c>
      <c r="N36" s="12">
        <v>41150</v>
      </c>
      <c r="O36" s="13">
        <v>7362.2929999999997</v>
      </c>
      <c r="P36" s="13">
        <v>9350</v>
      </c>
    </row>
    <row r="37" spans="1:16">
      <c r="A37" t="s">
        <v>157</v>
      </c>
      <c r="B37" t="s">
        <v>158</v>
      </c>
      <c r="C37">
        <v>9.9400000000000013</v>
      </c>
      <c r="D37">
        <v>3.92</v>
      </c>
      <c r="E37" s="5">
        <v>41163</v>
      </c>
      <c r="F37" s="5">
        <v>41164</v>
      </c>
      <c r="G37" s="8">
        <v>0</v>
      </c>
      <c r="H37" s="8">
        <v>215</v>
      </c>
      <c r="I37" s="10">
        <v>0</v>
      </c>
      <c r="J37" s="11">
        <v>41164</v>
      </c>
      <c r="K37" s="11">
        <v>41164</v>
      </c>
      <c r="L37" t="s">
        <v>18</v>
      </c>
      <c r="M37" s="3">
        <v>0</v>
      </c>
      <c r="N37" s="12">
        <v>41150</v>
      </c>
      <c r="O37" s="13">
        <v>2271.8791999999999</v>
      </c>
      <c r="P37" s="13">
        <v>3547.5</v>
      </c>
    </row>
    <row r="38" spans="1:16">
      <c r="A38" t="s">
        <v>163</v>
      </c>
      <c r="B38" t="s">
        <v>164</v>
      </c>
      <c r="C38">
        <v>2.6999999999999997</v>
      </c>
      <c r="D38">
        <v>0.6</v>
      </c>
      <c r="E38" s="5">
        <v>41164</v>
      </c>
      <c r="F38" s="5">
        <v>41164</v>
      </c>
      <c r="G38" s="8">
        <v>0</v>
      </c>
      <c r="H38" s="8">
        <v>55</v>
      </c>
      <c r="I38" s="10">
        <v>13</v>
      </c>
      <c r="J38" s="11">
        <v>41164</v>
      </c>
      <c r="K38" s="11">
        <v>41164</v>
      </c>
      <c r="L38" t="s">
        <v>18</v>
      </c>
      <c r="M38" s="3">
        <v>0</v>
      </c>
      <c r="N38" s="12">
        <v>41150</v>
      </c>
      <c r="O38" s="13">
        <v>299.68400000000003</v>
      </c>
      <c r="P38" s="13">
        <v>522.5</v>
      </c>
    </row>
    <row r="39" spans="1:16">
      <c r="A39" t="s">
        <v>165</v>
      </c>
      <c r="B39" t="s">
        <v>166</v>
      </c>
      <c r="C39">
        <v>80.199999999999989</v>
      </c>
      <c r="D39">
        <v>119.93</v>
      </c>
      <c r="E39" s="5">
        <v>41150</v>
      </c>
      <c r="F39" s="5">
        <v>41164</v>
      </c>
      <c r="G39" s="8">
        <v>0</v>
      </c>
      <c r="H39" s="8">
        <v>330</v>
      </c>
      <c r="I39" s="10">
        <v>13</v>
      </c>
      <c r="J39" s="11">
        <v>41164</v>
      </c>
      <c r="K39" s="11">
        <v>41164</v>
      </c>
      <c r="L39" t="s">
        <v>18</v>
      </c>
      <c r="M39" s="3">
        <v>0</v>
      </c>
      <c r="N39" s="12">
        <v>41150</v>
      </c>
      <c r="O39" s="13">
        <v>9990.9941999999992</v>
      </c>
      <c r="P39" s="13">
        <v>12655.5</v>
      </c>
    </row>
    <row r="40" spans="1:16">
      <c r="A40" t="s">
        <v>169</v>
      </c>
      <c r="B40" t="s">
        <v>170</v>
      </c>
      <c r="C40">
        <v>11.89</v>
      </c>
      <c r="D40">
        <v>9.8999999999999986</v>
      </c>
      <c r="E40" s="5">
        <v>41163</v>
      </c>
      <c r="F40" s="5">
        <v>41164</v>
      </c>
      <c r="G40" s="8">
        <v>82</v>
      </c>
      <c r="H40" s="8">
        <v>825</v>
      </c>
      <c r="I40" s="10">
        <v>1246</v>
      </c>
      <c r="J40" s="11">
        <v>41164</v>
      </c>
      <c r="K40" s="3" t="s">
        <v>32</v>
      </c>
      <c r="L40" t="s">
        <v>18</v>
      </c>
      <c r="M40" s="3">
        <v>0</v>
      </c>
      <c r="N40" s="12">
        <v>41150</v>
      </c>
      <c r="O40" s="13">
        <v>1207.0740000000001</v>
      </c>
      <c r="P40" s="13">
        <v>2970</v>
      </c>
    </row>
    <row r="41" spans="1:16">
      <c r="A41" t="s">
        <v>171</v>
      </c>
      <c r="B41" t="s">
        <v>172</v>
      </c>
      <c r="C41">
        <v>50.56</v>
      </c>
      <c r="D41">
        <v>52.059999999999995</v>
      </c>
      <c r="E41" s="5">
        <v>41158</v>
      </c>
      <c r="F41" s="5">
        <v>41164</v>
      </c>
      <c r="G41" s="8">
        <v>1</v>
      </c>
      <c r="H41" s="8">
        <v>979</v>
      </c>
      <c r="I41" s="10">
        <v>1050</v>
      </c>
      <c r="J41" s="11">
        <v>41164</v>
      </c>
      <c r="K41" s="3" t="s">
        <v>32</v>
      </c>
      <c r="L41" t="s">
        <v>18</v>
      </c>
      <c r="M41" s="3">
        <v>0</v>
      </c>
      <c r="N41" s="12">
        <v>41150</v>
      </c>
      <c r="O41" s="13">
        <v>4149.5208700000003</v>
      </c>
      <c r="P41" s="13">
        <v>6118.75</v>
      </c>
    </row>
    <row r="42" spans="1:16">
      <c r="A42" t="s">
        <v>173</v>
      </c>
      <c r="B42" t="s">
        <v>174</v>
      </c>
      <c r="C42">
        <v>26.85</v>
      </c>
      <c r="D42">
        <v>22.48</v>
      </c>
      <c r="E42" s="5">
        <v>41159</v>
      </c>
      <c r="F42" s="5">
        <v>41164</v>
      </c>
      <c r="G42" s="8">
        <v>282</v>
      </c>
      <c r="H42" s="8">
        <v>275</v>
      </c>
      <c r="I42" s="10">
        <v>305</v>
      </c>
      <c r="J42" s="11">
        <v>41164</v>
      </c>
      <c r="K42" s="3" t="s">
        <v>32</v>
      </c>
      <c r="L42" t="s">
        <v>18</v>
      </c>
      <c r="M42" s="3">
        <v>0</v>
      </c>
      <c r="N42" s="12">
        <v>41150</v>
      </c>
      <c r="O42" s="13">
        <v>1499.2257499999998</v>
      </c>
      <c r="P42" s="13">
        <v>3547.5</v>
      </c>
    </row>
    <row r="43" spans="1:16">
      <c r="A43" t="s">
        <v>241</v>
      </c>
      <c r="B43" t="s">
        <v>242</v>
      </c>
      <c r="C43">
        <v>2.3200000000000003</v>
      </c>
      <c r="D43">
        <v>0</v>
      </c>
      <c r="E43" s="5">
        <v>41164</v>
      </c>
      <c r="F43" s="5">
        <v>41164</v>
      </c>
      <c r="G43" s="8">
        <v>0</v>
      </c>
      <c r="H43" s="8">
        <v>10</v>
      </c>
      <c r="I43" s="10">
        <v>0</v>
      </c>
      <c r="J43" s="11">
        <v>41164</v>
      </c>
      <c r="K43" s="11">
        <v>41164</v>
      </c>
      <c r="L43" t="s">
        <v>27</v>
      </c>
      <c r="M43" s="3">
        <v>2</v>
      </c>
      <c r="N43" s="12">
        <v>41164</v>
      </c>
      <c r="O43" s="13">
        <v>209.709</v>
      </c>
      <c r="P43" s="13">
        <v>285</v>
      </c>
    </row>
    <row r="44" spans="1:16">
      <c r="A44" t="s">
        <v>605</v>
      </c>
      <c r="B44" t="s">
        <v>606</v>
      </c>
      <c r="C44">
        <v>31.270000000000003</v>
      </c>
      <c r="D44">
        <v>0</v>
      </c>
      <c r="E44" s="5">
        <v>41159</v>
      </c>
      <c r="F44" s="5">
        <v>41164</v>
      </c>
      <c r="G44" s="8">
        <v>0</v>
      </c>
      <c r="H44" s="8">
        <v>50</v>
      </c>
      <c r="I44" s="10">
        <v>0</v>
      </c>
      <c r="J44" s="11">
        <v>41184</v>
      </c>
      <c r="K44" s="11">
        <v>41184</v>
      </c>
      <c r="L44" t="s">
        <v>18</v>
      </c>
      <c r="O44" s="13">
        <v>0</v>
      </c>
      <c r="P44" s="13">
        <v>4212.5</v>
      </c>
    </row>
    <row r="45" spans="1:16">
      <c r="A45" t="s">
        <v>850</v>
      </c>
      <c r="B45" t="s">
        <v>849</v>
      </c>
      <c r="C45">
        <v>0.90999999999999992</v>
      </c>
      <c r="D45">
        <v>0</v>
      </c>
      <c r="E45" s="5">
        <v>41164</v>
      </c>
      <c r="F45" s="5">
        <v>41164</v>
      </c>
      <c r="G45" s="8">
        <v>0</v>
      </c>
      <c r="H45" s="8">
        <v>75</v>
      </c>
      <c r="I45" s="10">
        <v>50</v>
      </c>
      <c r="J45" s="11">
        <v>41149</v>
      </c>
      <c r="K45" s="11">
        <v>41149</v>
      </c>
      <c r="L45" t="s">
        <v>18</v>
      </c>
      <c r="M45" s="3">
        <v>0</v>
      </c>
      <c r="N45" s="12">
        <v>41165</v>
      </c>
      <c r="O45" s="13">
        <v>49.938000000000002</v>
      </c>
      <c r="P45" s="13">
        <v>52.500000000000007</v>
      </c>
    </row>
    <row r="46" spans="1:16">
      <c r="A46" t="s">
        <v>894</v>
      </c>
      <c r="B46" t="s">
        <v>895</v>
      </c>
      <c r="C46">
        <v>8.1199999999999992</v>
      </c>
      <c r="D46">
        <v>0.15</v>
      </c>
      <c r="E46" s="5">
        <v>41163</v>
      </c>
      <c r="F46" s="5">
        <v>41164</v>
      </c>
      <c r="G46" s="8">
        <v>0</v>
      </c>
      <c r="H46" s="8">
        <v>5</v>
      </c>
      <c r="I46" s="10">
        <v>0</v>
      </c>
      <c r="J46" s="11">
        <v>41194</v>
      </c>
      <c r="K46" s="11">
        <v>41194</v>
      </c>
      <c r="L46" t="s">
        <v>18</v>
      </c>
      <c r="O46" s="13">
        <v>907.40749999999991</v>
      </c>
      <c r="P46" s="13">
        <v>1802.7</v>
      </c>
    </row>
    <row r="47" spans="1:16">
      <c r="A47" t="s">
        <v>474</v>
      </c>
      <c r="B47" t="s">
        <v>475</v>
      </c>
      <c r="C47">
        <v>1.33</v>
      </c>
      <c r="D47">
        <v>0.82000000000000006</v>
      </c>
      <c r="E47" s="5">
        <v>41165</v>
      </c>
      <c r="F47" s="5">
        <v>41165</v>
      </c>
      <c r="G47" s="8">
        <v>0</v>
      </c>
      <c r="H47" s="8">
        <v>5</v>
      </c>
      <c r="I47" s="10">
        <v>0</v>
      </c>
      <c r="J47" s="11">
        <v>41165</v>
      </c>
      <c r="K47" s="11">
        <v>41165</v>
      </c>
      <c r="L47" t="s">
        <v>18</v>
      </c>
      <c r="M47" s="3">
        <v>0</v>
      </c>
      <c r="N47" s="12">
        <v>41150</v>
      </c>
      <c r="O47" s="13">
        <v>814.17500000000007</v>
      </c>
      <c r="P47" s="13">
        <v>1045</v>
      </c>
    </row>
    <row r="48" spans="1:16">
      <c r="A48" t="s">
        <v>490</v>
      </c>
      <c r="B48" t="s">
        <v>491</v>
      </c>
      <c r="C48">
        <v>1.4</v>
      </c>
      <c r="D48">
        <v>0.78</v>
      </c>
      <c r="E48" s="5">
        <v>41165</v>
      </c>
      <c r="F48" s="5">
        <v>41165</v>
      </c>
      <c r="G48" s="8">
        <v>0</v>
      </c>
      <c r="H48" s="8">
        <v>18</v>
      </c>
      <c r="I48" s="10">
        <v>23</v>
      </c>
      <c r="J48" s="11">
        <v>41165</v>
      </c>
      <c r="K48" s="11">
        <v>41165</v>
      </c>
      <c r="L48" t="s">
        <v>18</v>
      </c>
      <c r="M48" s="3">
        <v>0</v>
      </c>
      <c r="N48" s="12">
        <v>41162</v>
      </c>
      <c r="O48" s="13">
        <v>13.47678</v>
      </c>
      <c r="P48" s="13">
        <v>63</v>
      </c>
    </row>
    <row r="49" spans="1:16">
      <c r="A49" t="s">
        <v>798</v>
      </c>
      <c r="B49" t="s">
        <v>799</v>
      </c>
      <c r="C49">
        <v>15.530000000000001</v>
      </c>
      <c r="D49">
        <v>0.33</v>
      </c>
      <c r="E49" s="5">
        <v>41163</v>
      </c>
      <c r="F49" s="5">
        <v>41165</v>
      </c>
      <c r="G49" s="8">
        <v>0</v>
      </c>
      <c r="H49" s="8">
        <v>875</v>
      </c>
      <c r="I49" s="10">
        <v>0</v>
      </c>
      <c r="J49" s="11">
        <v>41165</v>
      </c>
      <c r="K49" s="11">
        <v>41165</v>
      </c>
      <c r="L49" t="s">
        <v>18</v>
      </c>
      <c r="O49" s="13">
        <v>1013.1275000000001</v>
      </c>
      <c r="P49" s="13">
        <v>1267.7</v>
      </c>
    </row>
    <row r="50" spans="1:16">
      <c r="A50" t="s">
        <v>818</v>
      </c>
      <c r="B50" t="s">
        <v>819</v>
      </c>
      <c r="C50">
        <v>14.77</v>
      </c>
      <c r="D50">
        <v>1.02</v>
      </c>
      <c r="E50" s="5">
        <v>41163</v>
      </c>
      <c r="F50" s="5">
        <v>41165</v>
      </c>
      <c r="G50" s="8">
        <v>0</v>
      </c>
      <c r="H50" s="8">
        <v>35</v>
      </c>
      <c r="I50" s="10">
        <v>0</v>
      </c>
      <c r="J50" s="11">
        <v>41165</v>
      </c>
      <c r="K50" s="11">
        <v>41165</v>
      </c>
      <c r="L50" t="s">
        <v>18</v>
      </c>
      <c r="M50" s="3">
        <v>0</v>
      </c>
      <c r="N50" s="12">
        <v>41158</v>
      </c>
      <c r="O50" s="13">
        <v>895.28635000000008</v>
      </c>
      <c r="P50" s="13">
        <v>1016.75</v>
      </c>
    </row>
    <row r="51" spans="1:16">
      <c r="A51" t="s">
        <v>820</v>
      </c>
      <c r="B51" t="s">
        <v>821</v>
      </c>
      <c r="C51">
        <v>18.64</v>
      </c>
      <c r="D51">
        <v>1.1099999999999999</v>
      </c>
      <c r="E51" s="5">
        <v>41163</v>
      </c>
      <c r="F51" s="5">
        <v>41165</v>
      </c>
      <c r="G51" s="8">
        <v>0</v>
      </c>
      <c r="H51" s="8">
        <v>50</v>
      </c>
      <c r="I51" s="10">
        <v>10</v>
      </c>
      <c r="J51" s="11">
        <v>41165</v>
      </c>
      <c r="K51" s="11">
        <v>41165</v>
      </c>
      <c r="L51" t="s">
        <v>18</v>
      </c>
      <c r="O51" s="13">
        <v>1269.55</v>
      </c>
      <c r="P51" s="13">
        <v>1375</v>
      </c>
    </row>
    <row r="52" spans="1:16">
      <c r="A52" t="s">
        <v>840</v>
      </c>
      <c r="B52" t="s">
        <v>841</v>
      </c>
      <c r="C52">
        <v>35.68</v>
      </c>
      <c r="D52">
        <v>0</v>
      </c>
      <c r="E52" s="5">
        <v>41159</v>
      </c>
      <c r="F52" s="5">
        <v>41166</v>
      </c>
      <c r="G52" s="8">
        <v>0</v>
      </c>
      <c r="H52" s="8">
        <v>3000</v>
      </c>
      <c r="I52" s="10">
        <v>0</v>
      </c>
      <c r="J52" s="11">
        <v>41166</v>
      </c>
      <c r="K52" s="11">
        <v>41166</v>
      </c>
      <c r="L52" t="s">
        <v>27</v>
      </c>
      <c r="M52" s="3">
        <v>0</v>
      </c>
      <c r="N52" s="12">
        <v>41162</v>
      </c>
      <c r="O52" s="13">
        <v>0</v>
      </c>
      <c r="P52" s="13">
        <v>4740</v>
      </c>
    </row>
    <row r="53" spans="1:16">
      <c r="A53" t="s">
        <v>68</v>
      </c>
      <c r="B53" t="s">
        <v>69</v>
      </c>
      <c r="C53">
        <v>0</v>
      </c>
      <c r="D53">
        <v>0</v>
      </c>
      <c r="E53" s="5">
        <v>41162</v>
      </c>
      <c r="F53" s="5">
        <v>41173</v>
      </c>
      <c r="G53" s="8">
        <v>0</v>
      </c>
      <c r="H53" s="8">
        <v>75</v>
      </c>
      <c r="I53" s="10">
        <v>-50</v>
      </c>
      <c r="J53" s="11">
        <v>41164</v>
      </c>
      <c r="K53" s="11">
        <v>41164</v>
      </c>
      <c r="L53" t="s">
        <v>18</v>
      </c>
      <c r="M53" s="3">
        <v>1</v>
      </c>
      <c r="N53" s="12">
        <v>41152</v>
      </c>
      <c r="O53" s="13">
        <v>2492.9399999999996</v>
      </c>
      <c r="P53" s="13">
        <v>2137.5</v>
      </c>
    </row>
    <row r="54" spans="1:16">
      <c r="A54" t="s">
        <v>118</v>
      </c>
      <c r="B54" t="s">
        <v>119</v>
      </c>
      <c r="C54">
        <v>95.49</v>
      </c>
      <c r="D54">
        <v>0</v>
      </c>
      <c r="E54" s="5">
        <v>41159</v>
      </c>
      <c r="F54" s="5">
        <v>41173</v>
      </c>
      <c r="G54" s="8">
        <v>0</v>
      </c>
      <c r="H54" s="8">
        <v>500</v>
      </c>
      <c r="I54" s="10">
        <v>20</v>
      </c>
      <c r="J54" s="11">
        <v>41173</v>
      </c>
      <c r="K54" s="11">
        <v>41173</v>
      </c>
      <c r="L54" t="s">
        <v>18</v>
      </c>
      <c r="M54" s="3">
        <v>1</v>
      </c>
      <c r="N54" s="12">
        <v>41159</v>
      </c>
      <c r="O54" s="13">
        <v>12325.225</v>
      </c>
      <c r="P54" s="13">
        <v>18225</v>
      </c>
    </row>
    <row r="55" spans="1:16">
      <c r="A55" t="s">
        <v>130</v>
      </c>
      <c r="B55" t="s">
        <v>131</v>
      </c>
      <c r="C55">
        <v>28.669999999999998</v>
      </c>
      <c r="D55">
        <v>0</v>
      </c>
      <c r="E55" s="5">
        <v>41170</v>
      </c>
      <c r="F55" s="5">
        <v>41173</v>
      </c>
      <c r="G55" s="8">
        <v>0</v>
      </c>
      <c r="H55" s="8">
        <v>2000</v>
      </c>
      <c r="I55" s="10">
        <v>59</v>
      </c>
      <c r="J55" s="11">
        <v>41173</v>
      </c>
      <c r="K55" s="11">
        <v>41173</v>
      </c>
      <c r="L55" t="s">
        <v>18</v>
      </c>
      <c r="M55" s="3">
        <v>2</v>
      </c>
      <c r="N55" s="12">
        <v>41159</v>
      </c>
      <c r="O55" s="13">
        <v>2443.34</v>
      </c>
      <c r="P55" s="13">
        <v>5500</v>
      </c>
    </row>
    <row r="56" spans="1:16">
      <c r="A56" t="s">
        <v>147</v>
      </c>
      <c r="B56" t="s">
        <v>148</v>
      </c>
      <c r="C56">
        <v>9.8000000000000007</v>
      </c>
      <c r="D56">
        <v>0.35</v>
      </c>
      <c r="E56" s="5">
        <v>41172</v>
      </c>
      <c r="F56" s="5">
        <v>41173</v>
      </c>
      <c r="G56" s="8">
        <v>0</v>
      </c>
      <c r="H56" s="8">
        <v>500</v>
      </c>
      <c r="I56" s="10">
        <v>262</v>
      </c>
      <c r="J56" s="11">
        <v>41173</v>
      </c>
      <c r="K56" s="11">
        <v>41173</v>
      </c>
      <c r="L56" t="s">
        <v>18</v>
      </c>
      <c r="M56" s="3">
        <v>0</v>
      </c>
      <c r="N56" s="12">
        <v>41159</v>
      </c>
      <c r="O56" s="13">
        <v>691.2</v>
      </c>
      <c r="P56" s="13">
        <v>1200</v>
      </c>
    </row>
    <row r="57" spans="1:16">
      <c r="A57" t="s">
        <v>153</v>
      </c>
      <c r="B57" t="s">
        <v>154</v>
      </c>
      <c r="C57">
        <v>5.85</v>
      </c>
      <c r="D57">
        <v>0.22</v>
      </c>
      <c r="E57" s="5">
        <v>41173</v>
      </c>
      <c r="F57" s="5">
        <v>41173</v>
      </c>
      <c r="G57" s="8">
        <v>0</v>
      </c>
      <c r="H57" s="8">
        <v>500</v>
      </c>
      <c r="I57" s="10">
        <v>151</v>
      </c>
      <c r="J57" s="11">
        <v>41173</v>
      </c>
      <c r="K57" s="11">
        <v>41173</v>
      </c>
      <c r="L57" t="s">
        <v>18</v>
      </c>
      <c r="M57" s="3">
        <v>1</v>
      </c>
      <c r="N57" s="12">
        <v>41159</v>
      </c>
      <c r="O57" s="13">
        <v>328.21999999999997</v>
      </c>
      <c r="P57" s="13">
        <v>958.33332374999986</v>
      </c>
    </row>
    <row r="58" spans="1:16">
      <c r="A58" t="s">
        <v>235</v>
      </c>
      <c r="B58" t="s">
        <v>236</v>
      </c>
      <c r="C58">
        <v>0</v>
      </c>
      <c r="D58">
        <v>0</v>
      </c>
      <c r="E58" s="5">
        <v>41171</v>
      </c>
      <c r="F58" s="5">
        <v>41173</v>
      </c>
      <c r="G58" s="8">
        <v>0</v>
      </c>
      <c r="H58" s="8">
        <v>20</v>
      </c>
      <c r="I58" s="10">
        <v>-5</v>
      </c>
      <c r="J58" s="11">
        <v>41152</v>
      </c>
      <c r="K58" s="11">
        <v>41152</v>
      </c>
      <c r="L58" t="s">
        <v>27</v>
      </c>
      <c r="M58" s="3">
        <v>0</v>
      </c>
      <c r="N58" s="12">
        <v>41145</v>
      </c>
      <c r="O58" s="13">
        <v>5225.2918</v>
      </c>
      <c r="P58" s="13">
        <v>9900</v>
      </c>
    </row>
    <row r="59" spans="1:16">
      <c r="A59" t="s">
        <v>429</v>
      </c>
      <c r="B59" t="s">
        <v>430</v>
      </c>
      <c r="C59">
        <v>0.57999999999999996</v>
      </c>
      <c r="D59">
        <v>0</v>
      </c>
      <c r="E59" s="5">
        <v>41173</v>
      </c>
      <c r="F59" s="5">
        <v>41173</v>
      </c>
      <c r="G59" s="8">
        <v>0</v>
      </c>
      <c r="H59" s="8">
        <v>6</v>
      </c>
      <c r="I59" s="10">
        <v>0</v>
      </c>
      <c r="J59" s="11">
        <v>41173</v>
      </c>
      <c r="K59" s="11">
        <v>41173</v>
      </c>
      <c r="L59" t="s">
        <v>18</v>
      </c>
      <c r="M59" s="3">
        <v>0</v>
      </c>
      <c r="N59" s="12">
        <v>41162</v>
      </c>
      <c r="O59" s="13">
        <v>0</v>
      </c>
      <c r="P59" s="13">
        <v>57</v>
      </c>
    </row>
    <row r="60" spans="1:16">
      <c r="A60" t="s">
        <v>488</v>
      </c>
      <c r="B60" t="s">
        <v>489</v>
      </c>
      <c r="C60">
        <v>0.1</v>
      </c>
      <c r="D60">
        <v>0</v>
      </c>
      <c r="E60" s="5">
        <v>41173</v>
      </c>
      <c r="F60" s="5">
        <v>41173</v>
      </c>
      <c r="G60" s="8">
        <v>0</v>
      </c>
      <c r="H60" s="8">
        <v>2</v>
      </c>
      <c r="I60" s="10">
        <v>0</v>
      </c>
      <c r="J60" s="11">
        <v>41173</v>
      </c>
      <c r="K60" s="11">
        <v>41173</v>
      </c>
      <c r="L60" t="s">
        <v>18</v>
      </c>
      <c r="M60" s="3">
        <v>1</v>
      </c>
      <c r="N60" s="12">
        <v>41162</v>
      </c>
      <c r="O60" s="13">
        <v>0</v>
      </c>
      <c r="P60" s="13">
        <v>38</v>
      </c>
    </row>
    <row r="61" spans="1:16">
      <c r="A61" t="s">
        <v>800</v>
      </c>
      <c r="B61" t="s">
        <v>801</v>
      </c>
      <c r="C61">
        <v>6.63</v>
      </c>
      <c r="D61">
        <v>0.3</v>
      </c>
      <c r="E61" s="5">
        <v>41172</v>
      </c>
      <c r="F61" s="5">
        <v>41173</v>
      </c>
      <c r="G61" s="8">
        <v>0</v>
      </c>
      <c r="H61" s="8">
        <v>600</v>
      </c>
      <c r="I61" s="10">
        <v>0</v>
      </c>
      <c r="J61" s="11">
        <v>41173</v>
      </c>
      <c r="K61" s="11">
        <v>41173</v>
      </c>
      <c r="L61" t="s">
        <v>18</v>
      </c>
      <c r="M61" s="3">
        <v>0</v>
      </c>
      <c r="N61" s="12">
        <v>41145</v>
      </c>
      <c r="O61" s="13">
        <v>383.99400000000003</v>
      </c>
      <c r="P61" s="13">
        <v>654</v>
      </c>
    </row>
    <row r="62" spans="1:16">
      <c r="A62" t="s">
        <v>802</v>
      </c>
      <c r="B62" t="s">
        <v>803</v>
      </c>
      <c r="C62">
        <v>3.4400000000000004</v>
      </c>
      <c r="D62">
        <v>0.42000000000000004</v>
      </c>
      <c r="E62" s="5">
        <v>41173</v>
      </c>
      <c r="F62" s="5">
        <v>41173</v>
      </c>
      <c r="G62" s="8">
        <v>0</v>
      </c>
      <c r="H62" s="8">
        <v>300</v>
      </c>
      <c r="I62" s="10">
        <v>36</v>
      </c>
      <c r="J62" s="11">
        <v>41173</v>
      </c>
      <c r="K62" s="11">
        <v>41173</v>
      </c>
      <c r="L62" t="s">
        <v>18</v>
      </c>
      <c r="M62" s="3">
        <v>0</v>
      </c>
      <c r="N62" s="12">
        <v>41145</v>
      </c>
      <c r="O62" s="13">
        <v>186.3</v>
      </c>
      <c r="P62" s="13">
        <v>327</v>
      </c>
    </row>
    <row r="63" spans="1:16">
      <c r="A63" t="s">
        <v>804</v>
      </c>
      <c r="B63" t="s">
        <v>805</v>
      </c>
      <c r="C63">
        <v>1.06</v>
      </c>
      <c r="D63">
        <v>0.22</v>
      </c>
      <c r="E63" s="5">
        <v>41173</v>
      </c>
      <c r="F63" s="5">
        <v>41173</v>
      </c>
      <c r="G63" s="8">
        <v>0</v>
      </c>
      <c r="H63" s="8">
        <v>100</v>
      </c>
      <c r="I63" s="10">
        <v>0</v>
      </c>
      <c r="J63" s="11">
        <v>41173</v>
      </c>
      <c r="K63" s="11">
        <v>41173</v>
      </c>
      <c r="L63" t="s">
        <v>18</v>
      </c>
      <c r="M63" s="3">
        <v>0</v>
      </c>
      <c r="N63" s="12">
        <v>41145</v>
      </c>
      <c r="O63" s="13">
        <v>75.50200000000001</v>
      </c>
      <c r="P63" s="13">
        <v>109.00000000000001</v>
      </c>
    </row>
    <row r="64" spans="1:16">
      <c r="A64" t="s">
        <v>954</v>
      </c>
      <c r="B64" t="s">
        <v>955</v>
      </c>
      <c r="C64">
        <v>16.63</v>
      </c>
      <c r="D64">
        <v>0</v>
      </c>
      <c r="E64" s="5">
        <v>41171</v>
      </c>
      <c r="F64" s="5">
        <v>41173</v>
      </c>
      <c r="G64" s="8">
        <v>0</v>
      </c>
      <c r="H64" s="8">
        <v>200</v>
      </c>
      <c r="I64" s="10">
        <v>0</v>
      </c>
      <c r="J64" s="11">
        <v>41166</v>
      </c>
      <c r="K64" s="11">
        <v>41166</v>
      </c>
      <c r="L64" t="s">
        <v>18</v>
      </c>
      <c r="M64" s="3">
        <v>2</v>
      </c>
      <c r="N64" s="12">
        <v>41158</v>
      </c>
      <c r="O64" s="13">
        <v>1455.4</v>
      </c>
      <c r="P64" s="13">
        <v>2224</v>
      </c>
    </row>
    <row r="65" spans="1:16">
      <c r="A65" t="s">
        <v>445</v>
      </c>
      <c r="B65" t="s">
        <v>446</v>
      </c>
      <c r="C65">
        <v>0.57000000000000006</v>
      </c>
      <c r="D65">
        <v>0</v>
      </c>
      <c r="E65" s="5">
        <v>41176</v>
      </c>
      <c r="F65" s="5">
        <v>41176</v>
      </c>
      <c r="G65" s="8">
        <v>0</v>
      </c>
      <c r="H65" s="8">
        <v>6</v>
      </c>
      <c r="I65" s="10">
        <v>0</v>
      </c>
      <c r="J65" s="11">
        <v>41176</v>
      </c>
      <c r="K65" s="11">
        <v>41176</v>
      </c>
      <c r="L65" t="s">
        <v>27</v>
      </c>
      <c r="M65" s="3">
        <v>0</v>
      </c>
      <c r="N65" s="12">
        <v>41165</v>
      </c>
      <c r="O65" s="13">
        <v>0</v>
      </c>
      <c r="P65" s="13">
        <v>369</v>
      </c>
    </row>
    <row r="66" spans="1:16">
      <c r="A66" t="s">
        <v>447</v>
      </c>
      <c r="B66" t="s">
        <v>448</v>
      </c>
      <c r="C66">
        <v>1.23</v>
      </c>
      <c r="D66">
        <v>0</v>
      </c>
      <c r="E66" s="5">
        <v>41176</v>
      </c>
      <c r="F66" s="5">
        <v>41176</v>
      </c>
      <c r="G66" s="8">
        <v>0</v>
      </c>
      <c r="H66" s="8">
        <v>1</v>
      </c>
      <c r="I66" s="10">
        <v>0</v>
      </c>
      <c r="J66" s="11">
        <v>41176</v>
      </c>
      <c r="K66" s="11">
        <v>41176</v>
      </c>
      <c r="L66" t="s">
        <v>18</v>
      </c>
      <c r="M66" s="3">
        <v>0</v>
      </c>
      <c r="N66" s="12">
        <v>41165</v>
      </c>
      <c r="O66" s="13">
        <v>83.33</v>
      </c>
      <c r="P66" s="13">
        <v>79</v>
      </c>
    </row>
    <row r="67" spans="1:16">
      <c r="A67" t="s">
        <v>451</v>
      </c>
      <c r="B67" t="s">
        <v>452</v>
      </c>
      <c r="C67">
        <v>2</v>
      </c>
      <c r="D67">
        <v>0</v>
      </c>
      <c r="E67" s="5">
        <v>41176</v>
      </c>
      <c r="F67" s="5">
        <v>41176</v>
      </c>
      <c r="G67" s="8">
        <v>0</v>
      </c>
      <c r="H67" s="8">
        <v>2</v>
      </c>
      <c r="I67" s="10">
        <v>0</v>
      </c>
      <c r="J67" s="11">
        <v>41176</v>
      </c>
      <c r="K67" s="11">
        <v>41176</v>
      </c>
      <c r="L67" t="s">
        <v>27</v>
      </c>
      <c r="M67" s="3">
        <v>0</v>
      </c>
      <c r="N67" s="12">
        <v>41165</v>
      </c>
      <c r="O67" s="13">
        <v>0</v>
      </c>
      <c r="P67" s="13">
        <v>658</v>
      </c>
    </row>
    <row r="68" spans="1:16">
      <c r="A68" t="s">
        <v>453</v>
      </c>
      <c r="B68" t="s">
        <v>454</v>
      </c>
      <c r="C68">
        <v>1.1299999999999999</v>
      </c>
      <c r="D68">
        <v>0</v>
      </c>
      <c r="E68" s="5">
        <v>41176</v>
      </c>
      <c r="F68" s="5">
        <v>41176</v>
      </c>
      <c r="G68" s="8">
        <v>0</v>
      </c>
      <c r="H68" s="8">
        <v>1</v>
      </c>
      <c r="I68" s="10">
        <v>0</v>
      </c>
      <c r="J68" s="11">
        <v>41176</v>
      </c>
      <c r="K68" s="11">
        <v>41176</v>
      </c>
      <c r="L68" t="s">
        <v>27</v>
      </c>
      <c r="M68" s="3">
        <v>0</v>
      </c>
      <c r="N68" s="12">
        <v>41165</v>
      </c>
      <c r="O68" s="13">
        <v>0</v>
      </c>
      <c r="P68" s="13">
        <v>79</v>
      </c>
    </row>
    <row r="69" spans="1:16">
      <c r="A69" t="s">
        <v>455</v>
      </c>
      <c r="B69" t="s">
        <v>456</v>
      </c>
      <c r="C69">
        <v>1.95</v>
      </c>
      <c r="D69">
        <v>0</v>
      </c>
      <c r="E69" s="5">
        <v>41176</v>
      </c>
      <c r="F69" s="5">
        <v>41176</v>
      </c>
      <c r="G69" s="8">
        <v>0</v>
      </c>
      <c r="H69" s="8">
        <v>3</v>
      </c>
      <c r="I69" s="10">
        <v>0</v>
      </c>
      <c r="J69" s="11">
        <v>41176</v>
      </c>
      <c r="K69" s="11">
        <v>41176</v>
      </c>
      <c r="L69" t="s">
        <v>27</v>
      </c>
      <c r="M69" s="3">
        <v>0</v>
      </c>
      <c r="N69" s="12">
        <v>41165</v>
      </c>
      <c r="O69" s="13">
        <v>0</v>
      </c>
      <c r="P69" s="13">
        <v>585</v>
      </c>
    </row>
    <row r="70" spans="1:16">
      <c r="A70" t="s">
        <v>459</v>
      </c>
      <c r="B70" t="s">
        <v>460</v>
      </c>
      <c r="C70">
        <v>1.05</v>
      </c>
      <c r="D70">
        <v>0</v>
      </c>
      <c r="E70" s="5">
        <v>41176</v>
      </c>
      <c r="F70" s="5">
        <v>41176</v>
      </c>
      <c r="G70" s="8">
        <v>0</v>
      </c>
      <c r="H70" s="8">
        <v>1</v>
      </c>
      <c r="I70" s="10">
        <v>0</v>
      </c>
      <c r="J70" s="11">
        <v>41176</v>
      </c>
      <c r="K70" s="11">
        <v>41176</v>
      </c>
      <c r="L70" t="s">
        <v>18</v>
      </c>
      <c r="M70" s="3">
        <v>0</v>
      </c>
      <c r="N70" s="12">
        <v>41165</v>
      </c>
      <c r="O70" s="13">
        <v>0</v>
      </c>
      <c r="P70" s="13">
        <v>79</v>
      </c>
    </row>
    <row r="71" spans="1:16">
      <c r="A71" t="s">
        <v>470</v>
      </c>
      <c r="B71" t="s">
        <v>471</v>
      </c>
      <c r="C71">
        <v>1.78</v>
      </c>
      <c r="D71">
        <v>0</v>
      </c>
      <c r="E71" s="5">
        <v>41176</v>
      </c>
      <c r="F71" s="5">
        <v>41176</v>
      </c>
      <c r="G71" s="8">
        <v>0</v>
      </c>
      <c r="H71" s="8">
        <v>2</v>
      </c>
      <c r="I71" s="10">
        <v>0</v>
      </c>
      <c r="J71" s="11">
        <v>41176</v>
      </c>
      <c r="K71" s="11">
        <v>41176</v>
      </c>
      <c r="L71" t="s">
        <v>27</v>
      </c>
      <c r="M71" s="3">
        <v>0</v>
      </c>
      <c r="N71" s="12">
        <v>41165</v>
      </c>
      <c r="O71" s="13">
        <v>0</v>
      </c>
      <c r="P71" s="13">
        <v>450</v>
      </c>
    </row>
    <row r="72" spans="1:16">
      <c r="A72" t="s">
        <v>571</v>
      </c>
      <c r="B72" t="s">
        <v>572</v>
      </c>
      <c r="C72">
        <v>2.17</v>
      </c>
      <c r="D72">
        <v>0</v>
      </c>
      <c r="E72" s="5">
        <v>41176</v>
      </c>
      <c r="F72" s="5">
        <v>41176</v>
      </c>
      <c r="G72" s="8">
        <v>0</v>
      </c>
      <c r="H72" s="8">
        <v>54350</v>
      </c>
      <c r="I72" s="10">
        <v>-50000</v>
      </c>
      <c r="J72" s="11">
        <v>41159</v>
      </c>
      <c r="K72" s="11">
        <v>41159</v>
      </c>
      <c r="L72" t="s">
        <v>18</v>
      </c>
      <c r="M72" s="3">
        <v>0</v>
      </c>
      <c r="N72" s="12">
        <v>41148</v>
      </c>
      <c r="O72" s="13">
        <v>0</v>
      </c>
      <c r="P72" s="13">
        <v>0</v>
      </c>
    </row>
    <row r="73" spans="1:16">
      <c r="A73" t="s">
        <v>415</v>
      </c>
      <c r="B73" t="s">
        <v>416</v>
      </c>
      <c r="C73">
        <v>1.32</v>
      </c>
      <c r="D73">
        <v>0</v>
      </c>
      <c r="E73" s="5">
        <v>41177</v>
      </c>
      <c r="F73" s="5">
        <v>41177</v>
      </c>
      <c r="G73" s="8">
        <v>0</v>
      </c>
      <c r="H73" s="8">
        <v>1</v>
      </c>
      <c r="I73" s="10">
        <v>0</v>
      </c>
      <c r="J73" s="11">
        <v>41177</v>
      </c>
      <c r="K73" s="11">
        <v>41177</v>
      </c>
      <c r="L73" t="s">
        <v>18</v>
      </c>
      <c r="M73" s="3">
        <v>2</v>
      </c>
      <c r="N73" s="12">
        <v>41162</v>
      </c>
      <c r="O73" s="13">
        <v>98.59</v>
      </c>
      <c r="P73" s="13">
        <v>225</v>
      </c>
    </row>
    <row r="74" spans="1:16">
      <c r="A74" t="s">
        <v>419</v>
      </c>
      <c r="B74" t="s">
        <v>420</v>
      </c>
      <c r="C74">
        <v>1.1000000000000001</v>
      </c>
      <c r="D74">
        <v>0</v>
      </c>
      <c r="E74" s="5">
        <v>41177</v>
      </c>
      <c r="F74" s="5">
        <v>41177</v>
      </c>
      <c r="G74" s="8">
        <v>0</v>
      </c>
      <c r="H74" s="8">
        <v>1</v>
      </c>
      <c r="I74" s="10">
        <v>0</v>
      </c>
      <c r="J74" s="11">
        <v>41177</v>
      </c>
      <c r="K74" s="11">
        <v>41177</v>
      </c>
      <c r="L74" t="s">
        <v>27</v>
      </c>
      <c r="M74" s="3">
        <v>0</v>
      </c>
      <c r="N74" s="12">
        <v>41162</v>
      </c>
      <c r="O74" s="13">
        <v>0</v>
      </c>
      <c r="P74" s="13">
        <v>85</v>
      </c>
    </row>
    <row r="75" spans="1:16">
      <c r="A75" t="s">
        <v>421</v>
      </c>
      <c r="B75" t="s">
        <v>422</v>
      </c>
      <c r="C75">
        <v>1</v>
      </c>
      <c r="D75">
        <v>0</v>
      </c>
      <c r="E75" s="5">
        <v>41177</v>
      </c>
      <c r="F75" s="5">
        <v>41177</v>
      </c>
      <c r="G75" s="8">
        <v>0</v>
      </c>
      <c r="H75" s="8">
        <v>1</v>
      </c>
      <c r="I75" s="10">
        <v>0</v>
      </c>
      <c r="J75" s="11">
        <v>41177</v>
      </c>
      <c r="K75" s="11">
        <v>41177</v>
      </c>
      <c r="L75" t="s">
        <v>27</v>
      </c>
      <c r="M75" s="3">
        <v>0</v>
      </c>
      <c r="N75" s="12">
        <v>41162</v>
      </c>
      <c r="O75" s="13">
        <v>0</v>
      </c>
      <c r="P75" s="13">
        <v>125</v>
      </c>
    </row>
    <row r="76" spans="1:16">
      <c r="A76" t="s">
        <v>423</v>
      </c>
      <c r="B76" t="s">
        <v>424</v>
      </c>
      <c r="C76">
        <v>4.4400000000000004</v>
      </c>
      <c r="D76">
        <v>0</v>
      </c>
      <c r="E76" s="5">
        <v>41177</v>
      </c>
      <c r="F76" s="5">
        <v>41177</v>
      </c>
      <c r="G76" s="8">
        <v>0</v>
      </c>
      <c r="H76" s="8">
        <v>7</v>
      </c>
      <c r="I76" s="10">
        <v>0</v>
      </c>
      <c r="J76" s="11">
        <v>41177</v>
      </c>
      <c r="K76" s="11">
        <v>41177</v>
      </c>
      <c r="L76" t="s">
        <v>27</v>
      </c>
      <c r="M76" s="3">
        <v>0</v>
      </c>
      <c r="N76" s="12">
        <v>41162</v>
      </c>
      <c r="O76" s="13">
        <v>0</v>
      </c>
      <c r="P76" s="13">
        <v>875</v>
      </c>
    </row>
    <row r="77" spans="1:16">
      <c r="A77" t="s">
        <v>425</v>
      </c>
      <c r="B77" t="s">
        <v>426</v>
      </c>
      <c r="C77">
        <v>4</v>
      </c>
      <c r="D77">
        <v>0</v>
      </c>
      <c r="E77" s="5">
        <v>41177</v>
      </c>
      <c r="F77" s="5">
        <v>41177</v>
      </c>
      <c r="G77" s="8">
        <v>0</v>
      </c>
      <c r="H77" s="8">
        <v>7</v>
      </c>
      <c r="I77" s="10">
        <v>0</v>
      </c>
      <c r="J77" s="11">
        <v>41177</v>
      </c>
      <c r="K77" s="11">
        <v>41177</v>
      </c>
      <c r="L77" t="s">
        <v>18</v>
      </c>
      <c r="M77" s="3">
        <v>0</v>
      </c>
      <c r="N77" s="12">
        <v>41162</v>
      </c>
      <c r="O77" s="13">
        <v>540.78499999999997</v>
      </c>
      <c r="P77" s="13">
        <v>875</v>
      </c>
    </row>
    <row r="78" spans="1:16">
      <c r="A78" t="s">
        <v>975</v>
      </c>
      <c r="B78" t="s">
        <v>976</v>
      </c>
      <c r="C78">
        <v>11.129999999999999</v>
      </c>
      <c r="D78">
        <v>0</v>
      </c>
      <c r="E78" s="5">
        <v>41176</v>
      </c>
      <c r="F78" s="5">
        <v>41177</v>
      </c>
      <c r="G78" s="8">
        <v>0</v>
      </c>
      <c r="H78" s="8">
        <v>60</v>
      </c>
      <c r="I78" s="10">
        <v>0</v>
      </c>
      <c r="J78" s="11">
        <v>41177</v>
      </c>
      <c r="K78" s="11">
        <v>41177</v>
      </c>
      <c r="L78" t="s">
        <v>27</v>
      </c>
      <c r="M78" s="3">
        <v>4</v>
      </c>
      <c r="N78" s="12">
        <v>41162</v>
      </c>
      <c r="O78" s="13">
        <v>1670.7701999999999</v>
      </c>
      <c r="P78" s="13">
        <v>3084.6</v>
      </c>
    </row>
    <row r="79" spans="1:16">
      <c r="A79" t="s">
        <v>138</v>
      </c>
      <c r="B79" t="s">
        <v>139</v>
      </c>
      <c r="C79">
        <v>2.4300000000000002</v>
      </c>
      <c r="D79">
        <v>0</v>
      </c>
      <c r="E79" s="5">
        <v>41178</v>
      </c>
      <c r="F79" s="5">
        <v>41178</v>
      </c>
      <c r="G79" s="8">
        <v>0</v>
      </c>
      <c r="H79" s="8">
        <v>28</v>
      </c>
      <c r="I79" s="10">
        <v>19</v>
      </c>
      <c r="J79" s="11">
        <v>41164</v>
      </c>
      <c r="K79" s="11">
        <v>41178</v>
      </c>
      <c r="L79" t="s">
        <v>18</v>
      </c>
      <c r="M79" s="3">
        <v>0</v>
      </c>
      <c r="N79" s="12">
        <v>41165</v>
      </c>
      <c r="O79" s="13">
        <v>137.77063999999999</v>
      </c>
      <c r="P79" s="13">
        <v>399</v>
      </c>
    </row>
    <row r="80" spans="1:16">
      <c r="A80" t="s">
        <v>144</v>
      </c>
      <c r="B80" t="s">
        <v>143</v>
      </c>
      <c r="C80">
        <v>3.24</v>
      </c>
      <c r="D80">
        <v>0</v>
      </c>
      <c r="E80" s="5">
        <v>41178</v>
      </c>
      <c r="F80" s="5">
        <v>41178</v>
      </c>
      <c r="G80" s="8">
        <v>0</v>
      </c>
      <c r="H80" s="8">
        <v>500</v>
      </c>
      <c r="I80" s="10">
        <v>143</v>
      </c>
      <c r="J80" s="11">
        <v>41164</v>
      </c>
      <c r="K80" s="11">
        <v>41164</v>
      </c>
      <c r="L80" t="s">
        <v>18</v>
      </c>
      <c r="M80" s="3">
        <v>0</v>
      </c>
      <c r="N80" s="12">
        <v>41165</v>
      </c>
      <c r="O80" s="13">
        <v>168.32</v>
      </c>
      <c r="P80" s="13">
        <v>365</v>
      </c>
    </row>
    <row r="81" spans="1:16">
      <c r="A81" t="s">
        <v>145</v>
      </c>
      <c r="B81" t="s">
        <v>146</v>
      </c>
      <c r="C81">
        <v>2.84</v>
      </c>
      <c r="D81">
        <v>0</v>
      </c>
      <c r="E81" s="5">
        <v>41178</v>
      </c>
      <c r="F81" s="5">
        <v>41178</v>
      </c>
      <c r="G81" s="8">
        <v>0</v>
      </c>
      <c r="H81" s="8">
        <v>816</v>
      </c>
      <c r="I81" s="10">
        <v>561</v>
      </c>
      <c r="J81" s="11">
        <v>41164</v>
      </c>
      <c r="K81" s="11">
        <v>41178</v>
      </c>
      <c r="L81" t="s">
        <v>18</v>
      </c>
      <c r="M81" s="3">
        <v>0</v>
      </c>
      <c r="N81" s="12">
        <v>41165</v>
      </c>
      <c r="O81" s="13">
        <v>281.86272000000002</v>
      </c>
      <c r="P81" s="13">
        <v>647.36032368000008</v>
      </c>
    </row>
    <row r="82" spans="1:16">
      <c r="A82" t="s">
        <v>317</v>
      </c>
      <c r="B82" t="s">
        <v>318</v>
      </c>
      <c r="C82">
        <v>3.28</v>
      </c>
      <c r="D82">
        <v>1.2</v>
      </c>
      <c r="E82" s="5">
        <v>41179</v>
      </c>
      <c r="F82" s="5">
        <v>41179</v>
      </c>
      <c r="G82" s="8">
        <v>0</v>
      </c>
      <c r="H82" s="8">
        <v>190</v>
      </c>
      <c r="I82" s="10">
        <v>106</v>
      </c>
      <c r="J82" s="3" t="s">
        <v>32</v>
      </c>
      <c r="K82" s="3" t="s">
        <v>32</v>
      </c>
      <c r="L82" t="s">
        <v>18</v>
      </c>
      <c r="M82" s="3">
        <v>0</v>
      </c>
      <c r="N82" s="12">
        <v>41151</v>
      </c>
      <c r="O82" s="13">
        <v>2356.1121000000003</v>
      </c>
      <c r="P82" s="13">
        <v>0</v>
      </c>
    </row>
    <row r="83" spans="1:16">
      <c r="A83" t="s">
        <v>319</v>
      </c>
      <c r="B83" t="s">
        <v>320</v>
      </c>
      <c r="C83">
        <v>7.54</v>
      </c>
      <c r="D83">
        <v>0</v>
      </c>
      <c r="E83" s="5">
        <v>41179</v>
      </c>
      <c r="F83" s="5">
        <v>41179</v>
      </c>
      <c r="G83" s="8">
        <v>0</v>
      </c>
      <c r="H83" s="8">
        <v>190</v>
      </c>
      <c r="I83" s="10">
        <v>9</v>
      </c>
      <c r="J83" s="3" t="s">
        <v>32</v>
      </c>
      <c r="K83" s="3" t="s">
        <v>32</v>
      </c>
      <c r="L83" t="s">
        <v>18</v>
      </c>
      <c r="M83" s="3">
        <v>0</v>
      </c>
      <c r="N83" s="12">
        <v>41151</v>
      </c>
      <c r="O83" s="13">
        <v>6888.7274000000007</v>
      </c>
      <c r="P83" s="13">
        <v>0</v>
      </c>
    </row>
    <row r="84" spans="1:16">
      <c r="A84" t="s">
        <v>339</v>
      </c>
      <c r="B84" t="s">
        <v>340</v>
      </c>
      <c r="C84">
        <v>21.96</v>
      </c>
      <c r="D84">
        <v>0</v>
      </c>
      <c r="E84" s="5">
        <v>41177</v>
      </c>
      <c r="F84" s="5">
        <v>41179</v>
      </c>
      <c r="G84" s="8">
        <v>0</v>
      </c>
      <c r="H84" s="8">
        <v>190</v>
      </c>
      <c r="I84" s="10">
        <v>1</v>
      </c>
      <c r="J84" s="11">
        <v>41166</v>
      </c>
      <c r="K84" s="11">
        <v>41166</v>
      </c>
      <c r="L84" t="s">
        <v>18</v>
      </c>
      <c r="M84" s="3">
        <v>2</v>
      </c>
      <c r="N84" s="12">
        <v>41151</v>
      </c>
      <c r="O84" s="13">
        <v>10669.121300000001</v>
      </c>
      <c r="P84" s="13">
        <v>13433</v>
      </c>
    </row>
    <row r="85" spans="1:16">
      <c r="A85" t="s">
        <v>480</v>
      </c>
      <c r="B85" t="s">
        <v>481</v>
      </c>
      <c r="C85">
        <v>5.5</v>
      </c>
      <c r="D85">
        <v>0</v>
      </c>
      <c r="E85" s="5">
        <v>41180</v>
      </c>
      <c r="F85" s="5">
        <v>41180</v>
      </c>
      <c r="G85" s="8">
        <v>0</v>
      </c>
      <c r="H85" s="8">
        <v>10</v>
      </c>
      <c r="I85" s="10">
        <v>0</v>
      </c>
      <c r="J85" s="3" t="s">
        <v>32</v>
      </c>
      <c r="K85" s="3" t="s">
        <v>32</v>
      </c>
      <c r="L85" t="s">
        <v>18</v>
      </c>
      <c r="M85" s="3">
        <v>0</v>
      </c>
      <c r="N85" s="12">
        <v>41152</v>
      </c>
      <c r="O85" s="13">
        <v>513.03340000000003</v>
      </c>
      <c r="P85" s="13">
        <v>0</v>
      </c>
    </row>
    <row r="86" spans="1:16">
      <c r="A86" t="s">
        <v>657</v>
      </c>
      <c r="B86" t="s">
        <v>658</v>
      </c>
      <c r="C86">
        <v>5.29</v>
      </c>
      <c r="D86">
        <v>0</v>
      </c>
      <c r="E86" s="5">
        <v>41180</v>
      </c>
      <c r="F86" s="5">
        <v>41180</v>
      </c>
      <c r="G86" s="8">
        <v>0</v>
      </c>
      <c r="H86" s="8">
        <v>5</v>
      </c>
      <c r="I86" s="10">
        <v>0</v>
      </c>
      <c r="J86" s="11">
        <v>41170</v>
      </c>
      <c r="K86" s="11">
        <v>41170</v>
      </c>
      <c r="L86" t="s">
        <v>18</v>
      </c>
      <c r="M86" s="3">
        <v>0</v>
      </c>
      <c r="N86" s="12">
        <v>41156</v>
      </c>
      <c r="O86" s="13">
        <v>0</v>
      </c>
      <c r="P86" s="13">
        <v>274</v>
      </c>
    </row>
    <row r="87" spans="1:16">
      <c r="A87" t="s">
        <v>824</v>
      </c>
      <c r="B87" t="s">
        <v>825</v>
      </c>
      <c r="C87">
        <v>7.25</v>
      </c>
      <c r="D87">
        <v>2.41</v>
      </c>
      <c r="E87" s="5">
        <v>41179</v>
      </c>
      <c r="F87" s="5">
        <v>41180</v>
      </c>
      <c r="G87" s="8">
        <v>0</v>
      </c>
      <c r="H87" s="8">
        <v>500</v>
      </c>
      <c r="I87" s="10">
        <v>50</v>
      </c>
      <c r="J87" s="11">
        <v>41180</v>
      </c>
      <c r="K87" s="11">
        <v>41180</v>
      </c>
      <c r="L87" t="s">
        <v>18</v>
      </c>
      <c r="M87" s="3">
        <v>0</v>
      </c>
      <c r="N87" s="12">
        <v>41152</v>
      </c>
      <c r="O87" s="13">
        <v>619.71</v>
      </c>
      <c r="P87" s="13">
        <v>692.8</v>
      </c>
    </row>
    <row r="88" spans="1:16">
      <c r="A88" t="s">
        <v>828</v>
      </c>
      <c r="B88" t="s">
        <v>827</v>
      </c>
      <c r="C88">
        <v>18.420000000000002</v>
      </c>
      <c r="D88">
        <v>1.8900000000000001</v>
      </c>
      <c r="E88" s="5">
        <v>41173</v>
      </c>
      <c r="F88" s="5">
        <v>41180</v>
      </c>
      <c r="G88" s="8">
        <v>0</v>
      </c>
      <c r="H88" s="8">
        <v>1250</v>
      </c>
      <c r="I88" s="10">
        <v>-500</v>
      </c>
      <c r="J88" s="11">
        <v>41180</v>
      </c>
      <c r="K88" s="11">
        <v>41180</v>
      </c>
      <c r="L88" t="s">
        <v>18</v>
      </c>
      <c r="M88" s="3">
        <v>0</v>
      </c>
      <c r="N88" s="12">
        <v>41152</v>
      </c>
      <c r="O88" s="13">
        <v>1398.875</v>
      </c>
      <c r="P88" s="13">
        <v>1732</v>
      </c>
    </row>
    <row r="89" spans="1:16">
      <c r="A89" t="s">
        <v>835</v>
      </c>
      <c r="B89" t="s">
        <v>834</v>
      </c>
      <c r="C89">
        <v>7.36</v>
      </c>
      <c r="D89">
        <v>2.67</v>
      </c>
      <c r="E89" s="5">
        <v>41178</v>
      </c>
      <c r="F89" s="5">
        <v>41180</v>
      </c>
      <c r="G89" s="8">
        <v>0</v>
      </c>
      <c r="H89" s="8">
        <v>500</v>
      </c>
      <c r="I89" s="10">
        <v>-200</v>
      </c>
      <c r="J89" s="11">
        <v>41180</v>
      </c>
      <c r="K89" s="11">
        <v>41180</v>
      </c>
      <c r="L89" t="s">
        <v>18</v>
      </c>
      <c r="M89" s="3">
        <v>0</v>
      </c>
      <c r="N89" s="12">
        <v>41152</v>
      </c>
      <c r="O89" s="13">
        <v>653.37</v>
      </c>
      <c r="P89" s="13">
        <v>692.8</v>
      </c>
    </row>
    <row r="90" spans="1:16">
      <c r="A90" t="s">
        <v>863</v>
      </c>
      <c r="B90" t="s">
        <v>862</v>
      </c>
      <c r="C90">
        <v>24.39</v>
      </c>
      <c r="D90">
        <v>1.9300000000000002</v>
      </c>
      <c r="E90" s="5">
        <v>41177</v>
      </c>
      <c r="F90" s="5">
        <v>41180</v>
      </c>
      <c r="G90" s="8">
        <v>0</v>
      </c>
      <c r="H90" s="8">
        <v>2000</v>
      </c>
      <c r="I90" s="10">
        <v>500</v>
      </c>
      <c r="J90" s="11">
        <v>41173</v>
      </c>
      <c r="K90" s="11">
        <v>41173</v>
      </c>
      <c r="L90" t="s">
        <v>18</v>
      </c>
      <c r="O90" s="13">
        <v>937.30000000000007</v>
      </c>
      <c r="P90" s="13">
        <v>1831.9999999999998</v>
      </c>
    </row>
    <row r="91" spans="1:16">
      <c r="A91" t="s">
        <v>864</v>
      </c>
      <c r="B91" t="s">
        <v>865</v>
      </c>
      <c r="C91">
        <v>18.47</v>
      </c>
      <c r="D91">
        <v>1.2</v>
      </c>
      <c r="E91" s="5">
        <v>41170</v>
      </c>
      <c r="F91" s="5">
        <v>41180</v>
      </c>
      <c r="G91" s="8">
        <v>0</v>
      </c>
      <c r="H91" s="8">
        <v>1500</v>
      </c>
      <c r="I91" s="10">
        <v>125</v>
      </c>
      <c r="J91" s="11">
        <v>41180</v>
      </c>
      <c r="K91" s="11">
        <v>41180</v>
      </c>
      <c r="L91" t="s">
        <v>18</v>
      </c>
      <c r="M91" s="3">
        <v>0</v>
      </c>
      <c r="N91" s="12">
        <v>41152</v>
      </c>
      <c r="O91" s="13">
        <v>1010.145</v>
      </c>
      <c r="P91" s="13">
        <v>1295.4000000000001</v>
      </c>
    </row>
    <row r="92" spans="1:16">
      <c r="A92" t="s">
        <v>866</v>
      </c>
      <c r="B92" t="s">
        <v>867</v>
      </c>
      <c r="C92">
        <v>11.680000000000001</v>
      </c>
      <c r="D92">
        <v>0.78</v>
      </c>
      <c r="E92" s="5">
        <v>41177</v>
      </c>
      <c r="F92" s="5">
        <v>41180</v>
      </c>
      <c r="G92" s="8">
        <v>0</v>
      </c>
      <c r="H92" s="8">
        <v>1000</v>
      </c>
      <c r="I92" s="10">
        <v>0</v>
      </c>
      <c r="J92" s="11">
        <v>41180</v>
      </c>
      <c r="K92" s="11">
        <v>41180</v>
      </c>
      <c r="L92" t="s">
        <v>18</v>
      </c>
      <c r="M92" s="3">
        <v>0</v>
      </c>
      <c r="N92" s="12">
        <v>41152</v>
      </c>
      <c r="O92" s="13">
        <v>706.92</v>
      </c>
      <c r="P92" s="13">
        <v>863.6</v>
      </c>
    </row>
    <row r="93" spans="1:16">
      <c r="A93" t="s">
        <v>92</v>
      </c>
      <c r="B93" t="s">
        <v>93</v>
      </c>
      <c r="C93">
        <v>0</v>
      </c>
      <c r="D93">
        <v>0</v>
      </c>
      <c r="E93" s="5">
        <v>41183</v>
      </c>
      <c r="F93" s="5">
        <v>41183</v>
      </c>
      <c r="G93" s="8">
        <v>0</v>
      </c>
      <c r="H93" s="8">
        <v>50</v>
      </c>
      <c r="I93" s="10">
        <v>-1</v>
      </c>
      <c r="J93" s="11">
        <v>41158</v>
      </c>
      <c r="K93" s="11">
        <v>41158</v>
      </c>
      <c r="L93" t="s">
        <v>18</v>
      </c>
      <c r="O93" s="13">
        <v>0</v>
      </c>
      <c r="P93" s="13">
        <v>3265</v>
      </c>
    </row>
    <row r="94" spans="1:16">
      <c r="A94" t="s">
        <v>296</v>
      </c>
      <c r="B94" t="s">
        <v>297</v>
      </c>
      <c r="C94">
        <v>26.590000000000003</v>
      </c>
      <c r="D94">
        <v>0</v>
      </c>
      <c r="E94" s="5">
        <v>41183</v>
      </c>
      <c r="F94" s="5">
        <v>41186</v>
      </c>
      <c r="G94" s="8">
        <v>0</v>
      </c>
      <c r="H94" s="8">
        <v>378</v>
      </c>
      <c r="I94" s="10">
        <v>2</v>
      </c>
      <c r="J94" s="11">
        <v>41186</v>
      </c>
      <c r="K94" s="11">
        <v>41186</v>
      </c>
      <c r="L94" t="s">
        <v>18</v>
      </c>
      <c r="M94" s="3">
        <v>0</v>
      </c>
      <c r="N94" s="12">
        <v>41162</v>
      </c>
      <c r="O94" s="13">
        <v>2507.5801800000004</v>
      </c>
      <c r="P94" s="13">
        <v>3465.0000692999993</v>
      </c>
    </row>
    <row r="95" spans="1:16">
      <c r="A95" t="s">
        <v>298</v>
      </c>
      <c r="B95" t="s">
        <v>299</v>
      </c>
      <c r="C95">
        <v>15.62</v>
      </c>
      <c r="D95">
        <v>0</v>
      </c>
      <c r="E95" s="5">
        <v>41184</v>
      </c>
      <c r="F95" s="5">
        <v>41186</v>
      </c>
      <c r="G95" s="8">
        <v>0</v>
      </c>
      <c r="H95" s="8">
        <v>615</v>
      </c>
      <c r="I95" s="10">
        <v>48</v>
      </c>
      <c r="J95" s="11">
        <v>41186</v>
      </c>
      <c r="K95" s="11">
        <v>41186</v>
      </c>
      <c r="L95" t="s">
        <v>18</v>
      </c>
      <c r="M95" s="3">
        <v>0</v>
      </c>
      <c r="N95" s="12">
        <v>41162</v>
      </c>
      <c r="O95" s="13">
        <v>1689.25125</v>
      </c>
      <c r="P95" s="13">
        <v>2562.5000512500001</v>
      </c>
    </row>
    <row r="96" spans="1:16">
      <c r="A96" t="s">
        <v>300</v>
      </c>
      <c r="B96" t="s">
        <v>301</v>
      </c>
      <c r="C96">
        <v>7.370000000000001</v>
      </c>
      <c r="D96">
        <v>0</v>
      </c>
      <c r="E96" s="5">
        <v>41186</v>
      </c>
      <c r="F96" s="5">
        <v>41186</v>
      </c>
      <c r="G96" s="8">
        <v>0</v>
      </c>
      <c r="H96" s="8">
        <v>525</v>
      </c>
      <c r="I96" s="10">
        <v>31</v>
      </c>
      <c r="J96" s="11">
        <v>41186</v>
      </c>
      <c r="K96" s="11">
        <v>41186</v>
      </c>
      <c r="L96" t="s">
        <v>18</v>
      </c>
      <c r="M96" s="3">
        <v>0</v>
      </c>
      <c r="N96" s="12">
        <v>41162</v>
      </c>
      <c r="O96" s="13">
        <v>698.19225000000006</v>
      </c>
      <c r="P96" s="13">
        <v>1239.0000000000002</v>
      </c>
    </row>
    <row r="97" spans="1:16">
      <c r="A97" t="s">
        <v>302</v>
      </c>
      <c r="B97" t="s">
        <v>303</v>
      </c>
      <c r="C97">
        <v>10.07</v>
      </c>
      <c r="D97">
        <v>0</v>
      </c>
      <c r="E97" s="5">
        <v>41185</v>
      </c>
      <c r="F97" s="5">
        <v>41186</v>
      </c>
      <c r="G97" s="8">
        <v>0</v>
      </c>
      <c r="H97" s="8">
        <v>504</v>
      </c>
      <c r="I97" s="10">
        <v>66</v>
      </c>
      <c r="J97" s="11">
        <v>41186</v>
      </c>
      <c r="K97" s="11">
        <v>41186</v>
      </c>
      <c r="L97" t="s">
        <v>18</v>
      </c>
      <c r="M97" s="3">
        <v>0</v>
      </c>
      <c r="N97" s="12">
        <v>41162</v>
      </c>
      <c r="O97" s="13">
        <v>1169.6680799999999</v>
      </c>
      <c r="P97" s="13">
        <v>1848.0000369599998</v>
      </c>
    </row>
    <row r="98" spans="1:16">
      <c r="A98" t="s">
        <v>333</v>
      </c>
      <c r="B98" t="s">
        <v>334</v>
      </c>
      <c r="C98">
        <v>1.9900000000000002</v>
      </c>
      <c r="D98">
        <v>0</v>
      </c>
      <c r="E98" s="5">
        <v>41187</v>
      </c>
      <c r="F98" s="5">
        <v>41187</v>
      </c>
      <c r="G98" s="8">
        <v>0</v>
      </c>
      <c r="H98" s="8">
        <v>10</v>
      </c>
      <c r="I98" s="10">
        <v>0</v>
      </c>
      <c r="J98" s="11">
        <v>41176</v>
      </c>
      <c r="K98" s="11">
        <v>41176</v>
      </c>
      <c r="L98" t="s">
        <v>18</v>
      </c>
      <c r="M98" s="3">
        <v>0</v>
      </c>
      <c r="N98" s="12">
        <v>41157</v>
      </c>
      <c r="O98" s="13">
        <v>458.13</v>
      </c>
      <c r="P98" s="13">
        <v>850</v>
      </c>
    </row>
    <row r="99" spans="1:16">
      <c r="A99" t="s">
        <v>345</v>
      </c>
      <c r="B99" t="s">
        <v>346</v>
      </c>
      <c r="C99">
        <v>27.950000000000003</v>
      </c>
      <c r="D99">
        <v>0</v>
      </c>
      <c r="E99" s="5">
        <v>41185</v>
      </c>
      <c r="F99" s="5">
        <v>41187</v>
      </c>
      <c r="G99" s="8">
        <v>0</v>
      </c>
      <c r="H99" s="8">
        <v>680</v>
      </c>
      <c r="I99" s="10">
        <v>0</v>
      </c>
      <c r="J99" s="3" t="s">
        <v>32</v>
      </c>
      <c r="K99" s="3" t="s">
        <v>32</v>
      </c>
      <c r="L99" t="s">
        <v>18</v>
      </c>
      <c r="M99" s="3">
        <v>2</v>
      </c>
      <c r="N99" s="12">
        <v>41159</v>
      </c>
      <c r="O99" s="13">
        <v>20739.047999999999</v>
      </c>
      <c r="P99" s="13">
        <v>0</v>
      </c>
    </row>
    <row r="100" spans="1:16">
      <c r="A100" t="s">
        <v>347</v>
      </c>
      <c r="B100" t="s">
        <v>348</v>
      </c>
      <c r="C100">
        <v>154.4</v>
      </c>
      <c r="D100">
        <v>0</v>
      </c>
      <c r="E100" s="5">
        <v>41159</v>
      </c>
      <c r="F100" s="5">
        <v>41187</v>
      </c>
      <c r="G100" s="8">
        <v>0</v>
      </c>
      <c r="H100" s="8">
        <v>680</v>
      </c>
      <c r="I100" s="10">
        <v>10</v>
      </c>
      <c r="J100" s="11">
        <v>41164</v>
      </c>
      <c r="K100" s="11">
        <v>41164</v>
      </c>
      <c r="L100" t="s">
        <v>18</v>
      </c>
      <c r="M100" s="3">
        <v>6</v>
      </c>
      <c r="N100" s="12">
        <v>41159</v>
      </c>
      <c r="O100" s="13">
        <v>30607.833600000002</v>
      </c>
      <c r="P100" s="13">
        <v>40120</v>
      </c>
    </row>
    <row r="101" spans="1:16">
      <c r="A101" t="s">
        <v>360</v>
      </c>
      <c r="B101" t="s">
        <v>361</v>
      </c>
      <c r="C101">
        <v>13.6</v>
      </c>
      <c r="D101">
        <v>0</v>
      </c>
      <c r="E101" s="5">
        <v>41186</v>
      </c>
      <c r="F101" s="5">
        <v>41187</v>
      </c>
      <c r="G101" s="8">
        <v>0</v>
      </c>
      <c r="H101" s="8">
        <v>680</v>
      </c>
      <c r="I101" s="10">
        <v>0</v>
      </c>
      <c r="J101" s="3" t="s">
        <v>32</v>
      </c>
      <c r="K101" s="3" t="s">
        <v>32</v>
      </c>
      <c r="L101" t="s">
        <v>18</v>
      </c>
      <c r="M101" s="3">
        <v>0</v>
      </c>
      <c r="N101" s="12">
        <v>41159</v>
      </c>
      <c r="O101" s="13">
        <v>1811.0916</v>
      </c>
      <c r="P101" s="13">
        <v>0</v>
      </c>
    </row>
    <row r="102" spans="1:16">
      <c r="A102" t="s">
        <v>528</v>
      </c>
      <c r="B102" t="s">
        <v>529</v>
      </c>
      <c r="C102">
        <v>10.17</v>
      </c>
      <c r="D102">
        <v>0</v>
      </c>
      <c r="E102" s="5">
        <v>41186</v>
      </c>
      <c r="F102" s="5">
        <v>41187</v>
      </c>
      <c r="G102" s="8">
        <v>0</v>
      </c>
      <c r="H102" s="8">
        <v>1050</v>
      </c>
      <c r="I102" s="10">
        <v>109</v>
      </c>
      <c r="J102" s="11">
        <v>41187</v>
      </c>
      <c r="K102" s="11">
        <v>41187</v>
      </c>
      <c r="L102" t="s">
        <v>18</v>
      </c>
      <c r="M102" s="3">
        <v>0</v>
      </c>
      <c r="N102" s="12">
        <v>41163</v>
      </c>
      <c r="O102" s="13">
        <v>3404.3310000000001</v>
      </c>
      <c r="P102" s="13">
        <v>5512.5</v>
      </c>
    </row>
    <row r="103" spans="1:16">
      <c r="A103" t="s">
        <v>530</v>
      </c>
      <c r="B103" t="s">
        <v>531</v>
      </c>
      <c r="C103">
        <v>6.9499999999999993</v>
      </c>
      <c r="D103">
        <v>0</v>
      </c>
      <c r="E103" s="5">
        <v>41187</v>
      </c>
      <c r="F103" s="5">
        <v>41187</v>
      </c>
      <c r="G103" s="8">
        <v>0</v>
      </c>
      <c r="H103" s="8">
        <v>1575</v>
      </c>
      <c r="I103" s="10">
        <v>74</v>
      </c>
      <c r="J103" s="11">
        <v>41187</v>
      </c>
      <c r="K103" s="11">
        <v>41187</v>
      </c>
      <c r="L103" t="s">
        <v>27</v>
      </c>
      <c r="M103" s="3">
        <v>1</v>
      </c>
      <c r="N103" s="12">
        <v>41163</v>
      </c>
      <c r="O103" s="13">
        <v>350.05950000000001</v>
      </c>
      <c r="P103" s="13">
        <v>677.25</v>
      </c>
    </row>
    <row r="104" spans="1:16">
      <c r="A104" t="s">
        <v>987</v>
      </c>
      <c r="B104" t="s">
        <v>988</v>
      </c>
      <c r="C104">
        <v>15.030000000000001</v>
      </c>
      <c r="D104">
        <v>0.46</v>
      </c>
      <c r="E104" s="5">
        <v>41186</v>
      </c>
      <c r="F104" s="5">
        <v>41187</v>
      </c>
      <c r="G104" s="8">
        <v>0</v>
      </c>
      <c r="H104" s="8">
        <v>1000</v>
      </c>
      <c r="I104" s="10">
        <v>0</v>
      </c>
      <c r="J104" s="11">
        <v>41187</v>
      </c>
      <c r="K104" s="11">
        <v>41187</v>
      </c>
      <c r="L104" t="s">
        <v>18</v>
      </c>
      <c r="M104" s="3">
        <v>2</v>
      </c>
      <c r="N104" s="12">
        <v>41157</v>
      </c>
      <c r="O104" s="13">
        <v>648.61</v>
      </c>
      <c r="P104" s="13">
        <v>2250</v>
      </c>
    </row>
    <row r="105" spans="1:16">
      <c r="A105" t="s">
        <v>991</v>
      </c>
      <c r="B105" t="s">
        <v>992</v>
      </c>
      <c r="C105">
        <v>242.92999999999998</v>
      </c>
      <c r="D105">
        <v>0</v>
      </c>
      <c r="E105" s="5">
        <v>41144</v>
      </c>
      <c r="F105" s="5">
        <v>41187</v>
      </c>
      <c r="G105" s="8">
        <v>0</v>
      </c>
      <c r="H105" s="8">
        <v>100000</v>
      </c>
      <c r="I105" s="10">
        <v>0</v>
      </c>
      <c r="J105" s="11">
        <v>41187</v>
      </c>
      <c r="K105" s="11">
        <v>41187</v>
      </c>
      <c r="L105" t="s">
        <v>18</v>
      </c>
      <c r="M105" s="3">
        <v>2</v>
      </c>
      <c r="N105" s="12">
        <v>41162</v>
      </c>
      <c r="O105" s="13">
        <v>7904</v>
      </c>
      <c r="P105" s="13">
        <v>31000</v>
      </c>
    </row>
    <row r="106" spans="1:16">
      <c r="A106" t="s">
        <v>999</v>
      </c>
      <c r="B106" t="s">
        <v>1000</v>
      </c>
      <c r="C106">
        <v>0</v>
      </c>
      <c r="D106">
        <v>0</v>
      </c>
      <c r="E106" s="5">
        <v>41187</v>
      </c>
      <c r="F106" s="5">
        <v>41187</v>
      </c>
      <c r="G106" s="8">
        <v>0</v>
      </c>
      <c r="H106" s="8">
        <v>500</v>
      </c>
      <c r="I106" s="10">
        <v>0</v>
      </c>
      <c r="J106" s="11">
        <v>41187</v>
      </c>
      <c r="K106" s="11">
        <v>41187</v>
      </c>
      <c r="L106" t="s">
        <v>18</v>
      </c>
      <c r="M106" s="3">
        <v>3</v>
      </c>
      <c r="N106" s="12">
        <v>41162</v>
      </c>
      <c r="O106" s="13">
        <v>519.35</v>
      </c>
      <c r="P106" s="13">
        <v>945</v>
      </c>
    </row>
    <row r="107" spans="1:16">
      <c r="A107" t="s">
        <v>114</v>
      </c>
      <c r="B107" t="s">
        <v>115</v>
      </c>
      <c r="C107">
        <v>99.43</v>
      </c>
      <c r="D107">
        <v>0</v>
      </c>
      <c r="E107" s="5">
        <v>41172</v>
      </c>
      <c r="F107" s="5">
        <v>41190</v>
      </c>
      <c r="G107" s="8">
        <v>0</v>
      </c>
      <c r="H107" s="8">
        <v>1313</v>
      </c>
      <c r="I107" s="10">
        <v>41</v>
      </c>
      <c r="J107" s="11">
        <v>41163</v>
      </c>
      <c r="K107" s="11">
        <v>41190</v>
      </c>
      <c r="L107" t="s">
        <v>18</v>
      </c>
      <c r="M107" s="3">
        <v>1</v>
      </c>
      <c r="N107" s="12">
        <v>41165</v>
      </c>
      <c r="O107" s="13">
        <v>20773.734540000001</v>
      </c>
      <c r="P107" s="13">
        <v>24684.400000000001</v>
      </c>
    </row>
    <row r="108" spans="1:16">
      <c r="A108" t="s">
        <v>136</v>
      </c>
      <c r="B108" t="s">
        <v>137</v>
      </c>
      <c r="C108">
        <v>26.26</v>
      </c>
      <c r="D108">
        <v>0</v>
      </c>
      <c r="E108" s="5">
        <v>41186</v>
      </c>
      <c r="F108" s="5">
        <v>41190</v>
      </c>
      <c r="G108" s="8">
        <v>0</v>
      </c>
      <c r="H108" s="8">
        <v>788</v>
      </c>
      <c r="I108" s="10">
        <v>62</v>
      </c>
      <c r="J108" s="11">
        <v>41190</v>
      </c>
      <c r="K108" s="11">
        <v>41190</v>
      </c>
      <c r="L108" t="s">
        <v>27</v>
      </c>
      <c r="M108" s="3">
        <v>3</v>
      </c>
      <c r="N108" s="12">
        <v>41165</v>
      </c>
      <c r="O108" s="13">
        <v>3162.2518799999998</v>
      </c>
      <c r="P108" s="13">
        <v>5902.12</v>
      </c>
    </row>
    <row r="109" spans="1:16">
      <c r="A109" t="s">
        <v>140</v>
      </c>
      <c r="B109" t="s">
        <v>141</v>
      </c>
      <c r="C109">
        <v>1.44</v>
      </c>
      <c r="D109">
        <v>0</v>
      </c>
      <c r="E109" s="5">
        <v>41190</v>
      </c>
      <c r="F109" s="5">
        <v>41190</v>
      </c>
      <c r="G109" s="8">
        <v>0</v>
      </c>
      <c r="H109" s="8">
        <v>110</v>
      </c>
      <c r="I109" s="10">
        <v>16</v>
      </c>
      <c r="J109" s="11">
        <v>41190</v>
      </c>
      <c r="K109" s="11">
        <v>41190</v>
      </c>
      <c r="L109" t="s">
        <v>18</v>
      </c>
      <c r="M109" s="3">
        <v>0</v>
      </c>
      <c r="N109" s="12">
        <v>41165</v>
      </c>
      <c r="O109" s="13">
        <v>84.32050000000001</v>
      </c>
      <c r="P109" s="13">
        <v>137.5</v>
      </c>
    </row>
    <row r="110" spans="1:16">
      <c r="A110" t="s">
        <v>149</v>
      </c>
      <c r="B110" t="s">
        <v>150</v>
      </c>
      <c r="C110">
        <v>6.0400000000000009</v>
      </c>
      <c r="D110">
        <v>0</v>
      </c>
      <c r="E110" s="5">
        <v>41190</v>
      </c>
      <c r="F110" s="5">
        <v>41190</v>
      </c>
      <c r="G110" s="8">
        <v>0</v>
      </c>
      <c r="H110" s="8">
        <v>50</v>
      </c>
      <c r="I110" s="10">
        <v>8</v>
      </c>
      <c r="J110" s="11">
        <v>41190</v>
      </c>
      <c r="K110" s="11">
        <v>41190</v>
      </c>
      <c r="L110" t="s">
        <v>18</v>
      </c>
      <c r="M110" s="3">
        <v>0</v>
      </c>
      <c r="N110" s="12">
        <v>41165</v>
      </c>
      <c r="O110" s="13">
        <v>713.37049999999999</v>
      </c>
      <c r="P110" s="13">
        <v>937.5</v>
      </c>
    </row>
    <row r="111" spans="1:16">
      <c r="A111" t="s">
        <v>159</v>
      </c>
      <c r="B111" t="s">
        <v>160</v>
      </c>
      <c r="C111">
        <v>1.2100000000000002</v>
      </c>
      <c r="D111">
        <v>0</v>
      </c>
      <c r="E111" s="5">
        <v>41190</v>
      </c>
      <c r="F111" s="5">
        <v>41190</v>
      </c>
      <c r="G111" s="8">
        <v>0</v>
      </c>
      <c r="H111" s="8">
        <v>103</v>
      </c>
      <c r="I111" s="10">
        <v>101</v>
      </c>
      <c r="J111" s="11">
        <v>41190</v>
      </c>
      <c r="K111" s="11">
        <v>41190</v>
      </c>
      <c r="L111" t="s">
        <v>18</v>
      </c>
      <c r="M111" s="3">
        <v>0</v>
      </c>
      <c r="N111" s="12">
        <v>41165</v>
      </c>
      <c r="O111" s="13">
        <v>152.48222999999999</v>
      </c>
      <c r="P111" s="13">
        <v>303.85000000000002</v>
      </c>
    </row>
    <row r="112" spans="1:16">
      <c r="A112" t="s">
        <v>167</v>
      </c>
      <c r="B112" t="s">
        <v>168</v>
      </c>
      <c r="C112">
        <v>2.2199999999999998</v>
      </c>
      <c r="D112">
        <v>0</v>
      </c>
      <c r="E112" s="5">
        <v>41190</v>
      </c>
      <c r="F112" s="5">
        <v>41190</v>
      </c>
      <c r="G112" s="8">
        <v>0</v>
      </c>
      <c r="H112" s="8">
        <v>110</v>
      </c>
      <c r="I112" s="10">
        <v>19</v>
      </c>
      <c r="J112" s="11">
        <v>41190</v>
      </c>
      <c r="K112" s="11">
        <v>41190</v>
      </c>
      <c r="L112" t="s">
        <v>18</v>
      </c>
      <c r="M112" s="3">
        <v>1</v>
      </c>
      <c r="N112" s="12">
        <v>41165</v>
      </c>
      <c r="O112" s="13">
        <v>433.32740000000001</v>
      </c>
      <c r="P112" s="13">
        <v>621.5</v>
      </c>
    </row>
    <row r="113" spans="1:16">
      <c r="A113" t="s">
        <v>449</v>
      </c>
      <c r="B113" t="s">
        <v>450</v>
      </c>
      <c r="C113">
        <v>1.75</v>
      </c>
      <c r="D113">
        <v>0</v>
      </c>
      <c r="E113" s="5">
        <v>41190</v>
      </c>
      <c r="F113" s="5">
        <v>41190</v>
      </c>
      <c r="G113" s="8">
        <v>0</v>
      </c>
      <c r="H113" s="8">
        <v>1</v>
      </c>
      <c r="I113" s="10">
        <v>0</v>
      </c>
      <c r="J113" s="11">
        <v>41190</v>
      </c>
      <c r="K113" s="11">
        <v>41190</v>
      </c>
      <c r="L113" t="s">
        <v>18</v>
      </c>
      <c r="M113" s="3">
        <v>0</v>
      </c>
      <c r="N113" s="12">
        <v>41163</v>
      </c>
      <c r="O113" s="13">
        <v>0</v>
      </c>
      <c r="P113" s="13">
        <v>219</v>
      </c>
    </row>
    <row r="114" spans="1:16">
      <c r="A114" t="s">
        <v>457</v>
      </c>
      <c r="B114" t="s">
        <v>458</v>
      </c>
      <c r="C114">
        <v>2.17</v>
      </c>
      <c r="D114">
        <v>0</v>
      </c>
      <c r="E114" s="5">
        <v>41190</v>
      </c>
      <c r="F114" s="5">
        <v>41190</v>
      </c>
      <c r="G114" s="8">
        <v>0</v>
      </c>
      <c r="H114" s="8">
        <v>4</v>
      </c>
      <c r="I114" s="10">
        <v>0</v>
      </c>
      <c r="J114" s="11">
        <v>41190</v>
      </c>
      <c r="K114" s="11">
        <v>41190</v>
      </c>
      <c r="L114" t="s">
        <v>18</v>
      </c>
      <c r="M114" s="3">
        <v>0</v>
      </c>
      <c r="N114" s="12">
        <v>41163</v>
      </c>
      <c r="O114" s="13">
        <v>842.9</v>
      </c>
      <c r="P114" s="13">
        <v>1316</v>
      </c>
    </row>
    <row r="115" spans="1:16">
      <c r="A115" t="s">
        <v>465</v>
      </c>
      <c r="B115" t="s">
        <v>464</v>
      </c>
      <c r="C115">
        <v>3.85</v>
      </c>
      <c r="D115">
        <v>0</v>
      </c>
      <c r="E115" s="5">
        <v>41190</v>
      </c>
      <c r="F115" s="5">
        <v>41190</v>
      </c>
      <c r="G115" s="8">
        <v>0</v>
      </c>
      <c r="H115" s="8">
        <v>3</v>
      </c>
      <c r="I115" s="10">
        <v>-2</v>
      </c>
      <c r="J115" s="11">
        <v>41190</v>
      </c>
      <c r="K115" s="11">
        <v>41190</v>
      </c>
      <c r="L115" t="s">
        <v>18</v>
      </c>
      <c r="M115" s="3">
        <v>0</v>
      </c>
      <c r="N115" s="12">
        <v>41163</v>
      </c>
      <c r="O115" s="13">
        <v>418.68999000000002</v>
      </c>
      <c r="P115" s="13">
        <v>657</v>
      </c>
    </row>
    <row r="116" spans="1:16">
      <c r="A116" t="s">
        <v>496</v>
      </c>
      <c r="B116" t="s">
        <v>497</v>
      </c>
      <c r="C116">
        <v>2.37</v>
      </c>
      <c r="D116">
        <v>0</v>
      </c>
      <c r="E116" s="5">
        <v>41190</v>
      </c>
      <c r="F116" s="5">
        <v>41190</v>
      </c>
      <c r="G116" s="8">
        <v>0</v>
      </c>
      <c r="H116" s="8">
        <v>3</v>
      </c>
      <c r="I116" s="10">
        <v>0</v>
      </c>
      <c r="J116" s="11">
        <v>41190</v>
      </c>
      <c r="K116" s="11">
        <v>41190</v>
      </c>
      <c r="L116" t="s">
        <v>18</v>
      </c>
      <c r="M116" s="3">
        <v>1</v>
      </c>
      <c r="N116" s="12">
        <v>41163</v>
      </c>
      <c r="O116" s="13">
        <v>0</v>
      </c>
      <c r="P116" s="13">
        <v>1425</v>
      </c>
    </row>
    <row r="117" spans="1:16">
      <c r="A117" t="s">
        <v>498</v>
      </c>
      <c r="B117" t="s">
        <v>499</v>
      </c>
      <c r="C117">
        <v>8.25</v>
      </c>
      <c r="D117">
        <v>0</v>
      </c>
      <c r="E117" s="5">
        <v>41187</v>
      </c>
      <c r="F117" s="5">
        <v>41190</v>
      </c>
      <c r="G117" s="8">
        <v>0</v>
      </c>
      <c r="H117" s="8">
        <v>3</v>
      </c>
      <c r="I117" s="10">
        <v>0</v>
      </c>
      <c r="J117" s="3" t="s">
        <v>32</v>
      </c>
      <c r="K117" s="3" t="s">
        <v>32</v>
      </c>
      <c r="L117" t="s">
        <v>18</v>
      </c>
      <c r="M117" s="3">
        <v>0</v>
      </c>
      <c r="N117" s="12">
        <v>41163</v>
      </c>
      <c r="O117" s="13">
        <v>663.54</v>
      </c>
      <c r="P117" s="13">
        <v>0</v>
      </c>
    </row>
    <row r="118" spans="1:16">
      <c r="A118" t="s">
        <v>726</v>
      </c>
      <c r="B118" t="s">
        <v>727</v>
      </c>
      <c r="C118">
        <v>60.43</v>
      </c>
      <c r="D118">
        <v>0</v>
      </c>
      <c r="E118" s="5">
        <v>41179</v>
      </c>
      <c r="F118" s="5">
        <v>41190</v>
      </c>
      <c r="G118" s="8">
        <v>0</v>
      </c>
      <c r="H118" s="8">
        <v>100</v>
      </c>
      <c r="I118" s="10">
        <v>28</v>
      </c>
      <c r="J118" s="11">
        <v>41163</v>
      </c>
      <c r="K118" s="3" t="s">
        <v>32</v>
      </c>
      <c r="L118" t="s">
        <v>18</v>
      </c>
      <c r="M118" s="3">
        <v>3</v>
      </c>
      <c r="N118" s="12">
        <v>41162</v>
      </c>
      <c r="O118" s="13">
        <v>5279.1669999999995</v>
      </c>
      <c r="P118" s="13">
        <v>5958</v>
      </c>
    </row>
    <row r="119" spans="1:16">
      <c r="A119" t="s">
        <v>736</v>
      </c>
      <c r="B119" t="s">
        <v>737</v>
      </c>
      <c r="C119">
        <v>132.31</v>
      </c>
      <c r="D119">
        <v>0</v>
      </c>
      <c r="E119" s="5">
        <v>41170</v>
      </c>
      <c r="F119" s="5">
        <v>41190</v>
      </c>
      <c r="G119" s="8">
        <v>0</v>
      </c>
      <c r="H119" s="8">
        <v>7000</v>
      </c>
      <c r="I119" s="10">
        <v>-648</v>
      </c>
      <c r="J119" s="11">
        <v>41180</v>
      </c>
      <c r="K119" s="11">
        <v>41180</v>
      </c>
      <c r="L119" t="s">
        <v>18</v>
      </c>
      <c r="M119" s="3">
        <v>1</v>
      </c>
      <c r="N119" s="12">
        <v>41162</v>
      </c>
      <c r="O119" s="13">
        <v>5366.41</v>
      </c>
      <c r="P119" s="13">
        <v>6930</v>
      </c>
    </row>
    <row r="120" spans="1:16">
      <c r="A120" t="s">
        <v>814</v>
      </c>
      <c r="B120" t="s">
        <v>815</v>
      </c>
      <c r="C120">
        <v>73.27</v>
      </c>
      <c r="D120">
        <v>0</v>
      </c>
      <c r="E120" s="5">
        <v>41173</v>
      </c>
      <c r="F120" s="5">
        <v>41190</v>
      </c>
      <c r="G120" s="8">
        <v>0</v>
      </c>
      <c r="H120" s="8">
        <v>5530</v>
      </c>
      <c r="I120" s="10">
        <v>445</v>
      </c>
      <c r="J120" s="11">
        <v>41163</v>
      </c>
      <c r="K120" s="11">
        <v>41165</v>
      </c>
      <c r="L120" t="s">
        <v>18</v>
      </c>
      <c r="M120" s="3">
        <v>0</v>
      </c>
      <c r="N120" s="12">
        <v>41162</v>
      </c>
      <c r="O120" s="13">
        <v>4945.5896000000002</v>
      </c>
      <c r="P120" s="13">
        <v>14101.499999999998</v>
      </c>
    </row>
    <row r="121" spans="1:16">
      <c r="A121" t="s">
        <v>593</v>
      </c>
      <c r="B121" t="s">
        <v>594</v>
      </c>
      <c r="C121">
        <v>0.4</v>
      </c>
      <c r="D121">
        <v>0</v>
      </c>
      <c r="E121" s="5">
        <v>41191</v>
      </c>
      <c r="F121" s="5">
        <v>41191</v>
      </c>
      <c r="G121" s="8">
        <v>0</v>
      </c>
      <c r="H121" s="8">
        <v>22</v>
      </c>
      <c r="I121" s="10">
        <v>0</v>
      </c>
      <c r="J121" s="11">
        <v>41191</v>
      </c>
      <c r="K121" s="11">
        <v>41191</v>
      </c>
      <c r="L121" t="s">
        <v>18</v>
      </c>
      <c r="M121" s="3">
        <v>1</v>
      </c>
      <c r="N121" s="12">
        <v>41164</v>
      </c>
      <c r="O121" s="13">
        <v>53.561639999999997</v>
      </c>
      <c r="P121" s="13">
        <v>82.5</v>
      </c>
    </row>
    <row r="122" spans="1:16">
      <c r="A122" t="s">
        <v>128</v>
      </c>
      <c r="B122" t="s">
        <v>129</v>
      </c>
      <c r="C122">
        <v>3768.2</v>
      </c>
      <c r="D122">
        <v>0</v>
      </c>
      <c r="E122" s="5">
        <v>40556</v>
      </c>
      <c r="F122" s="5">
        <v>41192</v>
      </c>
      <c r="G122" s="8">
        <v>0</v>
      </c>
      <c r="H122" s="8">
        <v>17000</v>
      </c>
      <c r="I122" s="10">
        <v>51</v>
      </c>
      <c r="J122" s="11">
        <v>41201</v>
      </c>
      <c r="K122" s="11">
        <v>41201</v>
      </c>
      <c r="L122" t="s">
        <v>27</v>
      </c>
      <c r="M122" s="3">
        <v>6</v>
      </c>
      <c r="N122" s="12">
        <v>41164</v>
      </c>
      <c r="O122" s="13">
        <v>377442.32999999996</v>
      </c>
      <c r="P122" s="13">
        <v>507450</v>
      </c>
    </row>
    <row r="123" spans="1:16">
      <c r="A123" t="s">
        <v>308</v>
      </c>
      <c r="B123" t="s">
        <v>309</v>
      </c>
      <c r="C123">
        <v>5.1100000000000003</v>
      </c>
      <c r="D123">
        <v>0</v>
      </c>
      <c r="E123" s="5">
        <v>41192</v>
      </c>
      <c r="F123" s="5">
        <v>41192</v>
      </c>
      <c r="G123" s="8">
        <v>0</v>
      </c>
      <c r="H123" s="8">
        <v>60</v>
      </c>
      <c r="I123" s="10">
        <v>0</v>
      </c>
      <c r="J123" s="11">
        <v>41187</v>
      </c>
      <c r="K123" s="11">
        <v>41187</v>
      </c>
      <c r="L123" t="s">
        <v>310</v>
      </c>
      <c r="M123" s="3">
        <v>0</v>
      </c>
      <c r="N123" s="12">
        <v>41156</v>
      </c>
      <c r="O123" s="13">
        <v>853.37100000000009</v>
      </c>
      <c r="P123" s="13">
        <v>673.2</v>
      </c>
    </row>
    <row r="124" spans="1:16">
      <c r="A124" t="s">
        <v>393</v>
      </c>
      <c r="B124" t="s">
        <v>394</v>
      </c>
      <c r="C124">
        <v>25.620000000000005</v>
      </c>
      <c r="D124">
        <v>0</v>
      </c>
      <c r="E124" s="5">
        <v>41190</v>
      </c>
      <c r="F124" s="5">
        <v>41192</v>
      </c>
      <c r="G124" s="8">
        <v>0</v>
      </c>
      <c r="H124" s="8">
        <v>105</v>
      </c>
      <c r="I124" s="10">
        <v>3</v>
      </c>
      <c r="J124" s="11">
        <v>41192</v>
      </c>
      <c r="K124" s="11">
        <v>41192</v>
      </c>
      <c r="L124" t="s">
        <v>18</v>
      </c>
      <c r="M124" s="3">
        <v>1</v>
      </c>
      <c r="N124" s="12">
        <v>41162</v>
      </c>
      <c r="O124" s="13">
        <v>1711.4391000000001</v>
      </c>
      <c r="P124" s="13">
        <v>2992.5</v>
      </c>
    </row>
    <row r="125" spans="1:16">
      <c r="A125" t="s">
        <v>755</v>
      </c>
      <c r="B125" t="s">
        <v>754</v>
      </c>
      <c r="C125">
        <v>31.479999999999997</v>
      </c>
      <c r="D125">
        <v>0</v>
      </c>
      <c r="E125" s="5">
        <v>41186</v>
      </c>
      <c r="F125" s="5">
        <v>41192</v>
      </c>
      <c r="G125" s="8">
        <v>0</v>
      </c>
      <c r="H125" s="8">
        <v>2050</v>
      </c>
      <c r="I125" s="10">
        <v>-616</v>
      </c>
      <c r="J125" s="11">
        <v>41164</v>
      </c>
      <c r="K125" s="11">
        <v>41164</v>
      </c>
      <c r="L125" t="s">
        <v>18</v>
      </c>
      <c r="M125" s="3">
        <v>0</v>
      </c>
      <c r="N125" s="12">
        <v>41164</v>
      </c>
      <c r="O125" s="13">
        <v>8356.8865000000005</v>
      </c>
      <c r="P125" s="13">
        <v>14801</v>
      </c>
    </row>
    <row r="126" spans="1:16">
      <c r="A126" t="s">
        <v>294</v>
      </c>
      <c r="B126" t="s">
        <v>295</v>
      </c>
      <c r="C126">
        <v>6.8800000000000008</v>
      </c>
      <c r="D126">
        <v>0</v>
      </c>
      <c r="E126" s="5">
        <v>41194</v>
      </c>
      <c r="F126" s="5">
        <v>41194</v>
      </c>
      <c r="G126" s="8">
        <v>0</v>
      </c>
      <c r="H126" s="8">
        <v>55</v>
      </c>
      <c r="I126" s="10">
        <v>12</v>
      </c>
      <c r="J126" s="11">
        <v>41194</v>
      </c>
      <c r="K126" s="11">
        <v>41194</v>
      </c>
      <c r="L126" t="s">
        <v>18</v>
      </c>
      <c r="M126" s="3">
        <v>1</v>
      </c>
      <c r="N126" s="12">
        <v>41164</v>
      </c>
      <c r="O126" s="13">
        <v>702.26364999999987</v>
      </c>
      <c r="P126" s="13">
        <v>745.25</v>
      </c>
    </row>
    <row r="127" spans="1:16">
      <c r="A127" t="s">
        <v>707</v>
      </c>
      <c r="B127" t="s">
        <v>706</v>
      </c>
      <c r="C127">
        <v>10.24</v>
      </c>
      <c r="D127">
        <v>0</v>
      </c>
      <c r="E127" s="5">
        <v>41193</v>
      </c>
      <c r="F127" s="5">
        <v>41194</v>
      </c>
      <c r="G127" s="8">
        <v>0</v>
      </c>
      <c r="H127" s="8">
        <v>315</v>
      </c>
      <c r="I127" s="10">
        <v>-243</v>
      </c>
      <c r="J127" s="11">
        <v>41194</v>
      </c>
      <c r="K127" s="11">
        <v>41194</v>
      </c>
      <c r="L127" t="s">
        <v>18</v>
      </c>
      <c r="M127" s="3">
        <v>0</v>
      </c>
      <c r="N127" s="12">
        <v>41162</v>
      </c>
      <c r="O127" s="13">
        <v>589.35239999999999</v>
      </c>
      <c r="P127" s="13">
        <v>1023.75</v>
      </c>
    </row>
    <row r="128" spans="1:16">
      <c r="A128" t="s">
        <v>743</v>
      </c>
      <c r="B128" t="s">
        <v>744</v>
      </c>
      <c r="C128">
        <v>4.2700000000000005</v>
      </c>
      <c r="D128">
        <v>0</v>
      </c>
      <c r="E128" s="5">
        <v>41194</v>
      </c>
      <c r="F128" s="5">
        <v>41194</v>
      </c>
      <c r="G128" s="8">
        <v>0</v>
      </c>
      <c r="H128" s="8">
        <v>22</v>
      </c>
      <c r="I128" s="10">
        <v>0</v>
      </c>
      <c r="J128" s="11">
        <v>41194</v>
      </c>
      <c r="K128" s="11">
        <v>41194</v>
      </c>
      <c r="L128" t="s">
        <v>18</v>
      </c>
      <c r="M128" s="3">
        <v>1</v>
      </c>
      <c r="N128" s="12">
        <v>41164</v>
      </c>
      <c r="O128" s="13">
        <v>476.93998000000005</v>
      </c>
      <c r="P128" s="13">
        <v>691.9</v>
      </c>
    </row>
    <row r="129" spans="1:16">
      <c r="A129" t="s">
        <v>896</v>
      </c>
      <c r="B129" t="s">
        <v>897</v>
      </c>
      <c r="C129">
        <v>17.060000000000002</v>
      </c>
      <c r="D129">
        <v>0</v>
      </c>
      <c r="E129" s="5">
        <v>41193</v>
      </c>
      <c r="F129" s="5">
        <v>41194</v>
      </c>
      <c r="G129" s="8">
        <v>0</v>
      </c>
      <c r="H129" s="8">
        <v>53</v>
      </c>
      <c r="I129" s="10">
        <v>0</v>
      </c>
      <c r="J129" s="11">
        <v>41194</v>
      </c>
      <c r="K129" s="11">
        <v>41194</v>
      </c>
      <c r="L129" t="s">
        <v>18</v>
      </c>
      <c r="M129" s="3">
        <v>0</v>
      </c>
      <c r="N129" s="12">
        <v>41162</v>
      </c>
      <c r="O129" s="13">
        <v>0</v>
      </c>
      <c r="P129" s="13">
        <v>2868.3599999999997</v>
      </c>
    </row>
    <row r="130" spans="1:16">
      <c r="A130" t="s">
        <v>925</v>
      </c>
      <c r="B130" t="s">
        <v>924</v>
      </c>
      <c r="C130">
        <v>35.79999999999999</v>
      </c>
      <c r="D130">
        <v>0</v>
      </c>
      <c r="E130" s="5">
        <v>41191</v>
      </c>
      <c r="F130" s="5">
        <v>41194</v>
      </c>
      <c r="G130" s="8">
        <v>0</v>
      </c>
      <c r="H130" s="8">
        <v>77</v>
      </c>
      <c r="I130" s="10">
        <v>-8</v>
      </c>
      <c r="J130" s="11">
        <v>41158</v>
      </c>
      <c r="K130" s="11">
        <v>41158</v>
      </c>
      <c r="L130" t="s">
        <v>18</v>
      </c>
      <c r="M130" s="3">
        <v>0</v>
      </c>
      <c r="N130" s="12">
        <v>41162</v>
      </c>
      <c r="O130" s="13">
        <v>1283.5630499999997</v>
      </c>
      <c r="P130" s="13">
        <v>5090.47</v>
      </c>
    </row>
    <row r="131" spans="1:16">
      <c r="A131" t="s">
        <v>760</v>
      </c>
      <c r="B131" t="s">
        <v>761</v>
      </c>
      <c r="C131">
        <v>1.0899999999999999</v>
      </c>
      <c r="D131">
        <v>0</v>
      </c>
      <c r="E131" s="5">
        <v>41199</v>
      </c>
      <c r="F131" s="5">
        <v>41199</v>
      </c>
      <c r="G131" s="8">
        <v>0</v>
      </c>
      <c r="H131" s="8">
        <v>12</v>
      </c>
      <c r="I131" s="10">
        <v>0</v>
      </c>
      <c r="J131" s="11">
        <v>41199</v>
      </c>
      <c r="K131" s="11">
        <v>41199</v>
      </c>
      <c r="L131" t="s">
        <v>18</v>
      </c>
      <c r="M131" s="3">
        <v>1</v>
      </c>
      <c r="N131" s="12">
        <v>41164</v>
      </c>
      <c r="O131" s="13">
        <v>272.19852000000003</v>
      </c>
      <c r="P131" s="13">
        <v>543</v>
      </c>
    </row>
    <row r="132" spans="1:16">
      <c r="A132" t="s">
        <v>55</v>
      </c>
      <c r="B132" t="s">
        <v>56</v>
      </c>
      <c r="C132">
        <v>3.6700000000000004</v>
      </c>
      <c r="D132">
        <v>0</v>
      </c>
      <c r="E132" s="5">
        <v>41201</v>
      </c>
      <c r="F132" s="5">
        <v>41201</v>
      </c>
      <c r="G132" s="8">
        <v>0</v>
      </c>
      <c r="H132" s="8">
        <v>440</v>
      </c>
      <c r="I132" s="10">
        <v>0</v>
      </c>
      <c r="J132" s="11">
        <v>41201</v>
      </c>
      <c r="K132" s="11">
        <v>41201</v>
      </c>
      <c r="L132" t="s">
        <v>18</v>
      </c>
      <c r="M132" s="3">
        <v>0</v>
      </c>
      <c r="N132" s="12">
        <v>41162</v>
      </c>
      <c r="O132" s="13">
        <v>0</v>
      </c>
      <c r="P132" s="13">
        <v>1562</v>
      </c>
    </row>
    <row r="133" spans="1:16">
      <c r="A133" t="s">
        <v>546</v>
      </c>
      <c r="B133" t="s">
        <v>545</v>
      </c>
      <c r="C133">
        <v>0</v>
      </c>
      <c r="D133">
        <v>49.46</v>
      </c>
      <c r="E133" s="5">
        <v>41213</v>
      </c>
      <c r="F133" s="5">
        <v>41213</v>
      </c>
      <c r="G133" s="8">
        <v>0</v>
      </c>
      <c r="H133" s="8">
        <v>0</v>
      </c>
      <c r="I133" s="10">
        <v>0</v>
      </c>
      <c r="J133" s="3" t="s">
        <v>32</v>
      </c>
      <c r="K133" s="3" t="s">
        <v>32</v>
      </c>
      <c r="L133" t="s">
        <v>18</v>
      </c>
      <c r="M133" s="3">
        <v>0</v>
      </c>
      <c r="N133" s="12">
        <v>41153</v>
      </c>
      <c r="O133" s="13">
        <v>0</v>
      </c>
      <c r="P133" s="13">
        <v>0</v>
      </c>
    </row>
    <row r="134" spans="1:16">
      <c r="A134" t="s">
        <v>589</v>
      </c>
      <c r="B134" t="s">
        <v>590</v>
      </c>
      <c r="C134">
        <v>2.2799999999999998</v>
      </c>
      <c r="D134">
        <v>0</v>
      </c>
      <c r="E134" s="5">
        <v>41218</v>
      </c>
      <c r="F134" s="5">
        <v>41218</v>
      </c>
      <c r="G134" s="8">
        <v>0</v>
      </c>
      <c r="H134" s="8">
        <v>2279</v>
      </c>
      <c r="I134" s="10">
        <v>21</v>
      </c>
      <c r="J134" s="11">
        <v>41176</v>
      </c>
      <c r="K134" s="11">
        <v>41176</v>
      </c>
      <c r="L134" t="s">
        <v>18</v>
      </c>
      <c r="M134" s="3">
        <v>0</v>
      </c>
      <c r="N134" s="12">
        <v>41157</v>
      </c>
      <c r="O134" s="13">
        <v>8821.8494699999992</v>
      </c>
      <c r="P134" s="13">
        <v>14995.82</v>
      </c>
    </row>
    <row r="135" spans="1:16">
      <c r="A135" t="s">
        <v>641</v>
      </c>
      <c r="B135" t="s">
        <v>642</v>
      </c>
      <c r="C135">
        <v>0.25</v>
      </c>
      <c r="D135">
        <v>0</v>
      </c>
      <c r="E135" s="5">
        <v>41220</v>
      </c>
      <c r="F135" s="5">
        <v>41220</v>
      </c>
      <c r="G135" s="8">
        <v>0</v>
      </c>
      <c r="H135" s="8">
        <v>3</v>
      </c>
      <c r="I135" s="10">
        <v>0</v>
      </c>
      <c r="J135" s="11">
        <v>41159</v>
      </c>
      <c r="K135" s="11">
        <v>41159</v>
      </c>
      <c r="L135" t="s">
        <v>18</v>
      </c>
      <c r="M135" s="3">
        <v>3</v>
      </c>
      <c r="N135" s="12">
        <v>41163</v>
      </c>
      <c r="O135" s="13">
        <v>0</v>
      </c>
      <c r="P135" s="13">
        <v>1591.56</v>
      </c>
    </row>
    <row r="136" spans="1:16">
      <c r="A136" t="s">
        <v>651</v>
      </c>
      <c r="B136" t="s">
        <v>652</v>
      </c>
      <c r="C136">
        <v>0.57999999999999996</v>
      </c>
      <c r="D136">
        <v>0</v>
      </c>
      <c r="E136" s="5">
        <v>41220</v>
      </c>
      <c r="F136" s="5">
        <v>41220</v>
      </c>
      <c r="G136" s="8">
        <v>0</v>
      </c>
      <c r="H136" s="8">
        <v>7</v>
      </c>
      <c r="I136" s="10">
        <v>0</v>
      </c>
      <c r="J136" s="11">
        <v>41159</v>
      </c>
      <c r="K136" s="11">
        <v>41159</v>
      </c>
      <c r="L136" t="s">
        <v>18</v>
      </c>
      <c r="M136" s="3">
        <v>3</v>
      </c>
      <c r="N136" s="12">
        <v>41163</v>
      </c>
      <c r="O136" s="13">
        <v>0</v>
      </c>
      <c r="P136" s="13">
        <v>4964.4000000000005</v>
      </c>
    </row>
  </sheetData>
  <sortState ref="A2:P136">
    <sortCondition ref="F2"/>
  </sortState>
  <printOptions gridLines="1"/>
  <pageMargins left="0.4861111111111111" right="0.34722222222222221" top="0.55555555555555558" bottom="0.4861111111111111" header="0.3" footer="0.3"/>
  <pageSetup paperSize="5" scale="93" fitToHeight="10" orientation="landscape" r:id="rId1"/>
  <headerFooter>
    <oddHeader>&amp;C&amp;B&amp;"Courier New"&amp;20 NEW JOBS</oddHeader>
    <oddFooter>&amp;R&amp;D  &amp;T&amp;CPage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290"/>
  <sheetViews>
    <sheetView workbookViewId="0">
      <selection activeCell="G13" sqref="G13"/>
    </sheetView>
  </sheetViews>
  <sheetFormatPr defaultRowHeight="15"/>
  <cols>
    <col min="1" max="1" width="12.140625" style="5" bestFit="1" customWidth="1"/>
    <col min="2" max="2" width="13.28515625" bestFit="1" customWidth="1"/>
    <col min="3" max="3" width="24.28515625" bestFit="1" customWidth="1"/>
    <col min="4" max="4" width="9.42578125" bestFit="1" customWidth="1"/>
    <col min="5" max="5" width="6.85546875" bestFit="1" customWidth="1"/>
    <col min="6" max="6" width="10.42578125" style="5" bestFit="1" customWidth="1"/>
    <col min="7" max="7" width="7" style="8" bestFit="1" customWidth="1"/>
    <col min="8" max="8" width="8" style="8" bestFit="1" customWidth="1"/>
    <col min="9" max="9" width="9.42578125" style="10" bestFit="1" customWidth="1"/>
    <col min="10" max="11" width="10.42578125" style="3" bestFit="1" customWidth="1"/>
    <col min="12" max="12" width="9.140625" bestFit="1" customWidth="1"/>
    <col min="13" max="13" width="8.140625" style="3" bestFit="1" customWidth="1"/>
    <col min="14" max="14" width="13" style="12" bestFit="1" customWidth="1"/>
    <col min="15" max="16" width="11.42578125" style="3" bestFit="1" customWidth="1"/>
  </cols>
  <sheetData>
    <row r="1" spans="1:16" ht="45">
      <c r="A1" s="6" t="s">
        <v>5</v>
      </c>
      <c r="B1" s="1" t="s">
        <v>0</v>
      </c>
      <c r="C1" s="1" t="s">
        <v>1</v>
      </c>
      <c r="D1" s="1" t="s">
        <v>2</v>
      </c>
      <c r="E1" s="2" t="s">
        <v>3</v>
      </c>
      <c r="F1" s="4" t="s">
        <v>4</v>
      </c>
      <c r="G1" s="7" t="s">
        <v>6</v>
      </c>
      <c r="H1" s="7" t="s">
        <v>7</v>
      </c>
      <c r="I1" s="9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6" t="s">
        <v>13</v>
      </c>
      <c r="O1" s="1" t="s">
        <v>14</v>
      </c>
      <c r="P1" s="1" t="s">
        <v>15</v>
      </c>
    </row>
    <row r="2" spans="1:16">
      <c r="A2" s="5">
        <v>41008</v>
      </c>
      <c r="B2" t="s">
        <v>920</v>
      </c>
      <c r="C2" t="s">
        <v>921</v>
      </c>
      <c r="D2">
        <v>1.22</v>
      </c>
      <c r="E2">
        <v>1</v>
      </c>
      <c r="F2" s="5">
        <v>41008</v>
      </c>
      <c r="G2" s="8">
        <v>30</v>
      </c>
      <c r="H2" s="8">
        <v>50</v>
      </c>
      <c r="I2" s="10">
        <v>-18</v>
      </c>
      <c r="J2" s="11">
        <v>41158</v>
      </c>
      <c r="K2" s="11">
        <v>41158</v>
      </c>
      <c r="L2" t="s">
        <v>22</v>
      </c>
      <c r="M2" s="3">
        <v>0</v>
      </c>
      <c r="N2" s="12">
        <v>40963</v>
      </c>
      <c r="O2" s="13">
        <v>128.5</v>
      </c>
      <c r="P2" s="13">
        <v>285</v>
      </c>
    </row>
    <row r="3" spans="1:16">
      <c r="A3" s="5">
        <v>41016</v>
      </c>
      <c r="B3" t="s">
        <v>306</v>
      </c>
      <c r="C3" t="s">
        <v>307</v>
      </c>
      <c r="D3">
        <v>7.0000000000000007E-2</v>
      </c>
      <c r="E3">
        <v>0.45</v>
      </c>
      <c r="F3" s="5">
        <v>41016</v>
      </c>
      <c r="G3" s="8">
        <v>7</v>
      </c>
      <c r="H3" s="8">
        <v>10</v>
      </c>
      <c r="I3" s="10">
        <v>-1</v>
      </c>
      <c r="J3" s="3" t="s">
        <v>32</v>
      </c>
      <c r="K3" s="3" t="s">
        <v>32</v>
      </c>
      <c r="L3" t="s">
        <v>22</v>
      </c>
      <c r="M3" s="3">
        <v>0</v>
      </c>
      <c r="N3" s="12">
        <v>41002</v>
      </c>
      <c r="O3" s="13">
        <v>230.17660000000001</v>
      </c>
      <c r="P3" s="13">
        <v>0</v>
      </c>
    </row>
    <row r="4" spans="1:16">
      <c r="A4" s="5">
        <v>41026</v>
      </c>
      <c r="B4" t="s">
        <v>195</v>
      </c>
      <c r="C4" t="s">
        <v>196</v>
      </c>
      <c r="D4">
        <v>0</v>
      </c>
      <c r="E4">
        <v>27.419999999999998</v>
      </c>
      <c r="F4" s="5">
        <v>41026</v>
      </c>
      <c r="G4" s="8">
        <v>18</v>
      </c>
      <c r="H4" s="8">
        <v>40</v>
      </c>
      <c r="I4" s="10">
        <v>-12</v>
      </c>
      <c r="J4" s="11">
        <v>41159</v>
      </c>
      <c r="K4" s="11">
        <v>41159</v>
      </c>
      <c r="L4" t="s">
        <v>22</v>
      </c>
      <c r="M4" s="3">
        <v>2</v>
      </c>
      <c r="N4" s="12">
        <v>41011</v>
      </c>
      <c r="O4" s="13">
        <v>26345.377599999996</v>
      </c>
      <c r="P4" s="13">
        <v>40360</v>
      </c>
    </row>
    <row r="5" spans="1:16">
      <c r="A5" s="5">
        <v>41026</v>
      </c>
      <c r="B5" t="s">
        <v>197</v>
      </c>
      <c r="C5" t="s">
        <v>198</v>
      </c>
      <c r="D5">
        <v>0</v>
      </c>
      <c r="E5">
        <v>28.95</v>
      </c>
      <c r="F5" s="5">
        <v>41026</v>
      </c>
      <c r="G5" s="8">
        <v>19</v>
      </c>
      <c r="H5" s="8">
        <v>39</v>
      </c>
      <c r="I5" s="10">
        <v>-11</v>
      </c>
      <c r="J5" s="11">
        <v>41159</v>
      </c>
      <c r="K5" s="11">
        <v>41159</v>
      </c>
      <c r="L5" t="s">
        <v>22</v>
      </c>
      <c r="M5" s="3">
        <v>3</v>
      </c>
      <c r="N5" s="12">
        <v>41011</v>
      </c>
      <c r="O5" s="13">
        <v>25761.039329999996</v>
      </c>
      <c r="P5" s="13">
        <v>39351</v>
      </c>
    </row>
    <row r="6" spans="1:16">
      <c r="A6" s="5">
        <v>41030</v>
      </c>
      <c r="B6" t="s">
        <v>321</v>
      </c>
      <c r="C6" t="s">
        <v>322</v>
      </c>
      <c r="D6">
        <v>27.520000000000003</v>
      </c>
      <c r="E6">
        <v>25.089999999999996</v>
      </c>
      <c r="F6" s="5">
        <v>41026</v>
      </c>
      <c r="G6" s="8">
        <v>0</v>
      </c>
      <c r="H6" s="8">
        <v>84</v>
      </c>
      <c r="I6" s="10">
        <v>-30</v>
      </c>
      <c r="J6" s="11">
        <v>41108</v>
      </c>
      <c r="K6" s="11">
        <v>41108</v>
      </c>
      <c r="L6" t="s">
        <v>22</v>
      </c>
      <c r="M6" s="3">
        <v>0</v>
      </c>
      <c r="N6" s="12">
        <v>40934</v>
      </c>
      <c r="O6" s="13">
        <v>3262.5633600000001</v>
      </c>
      <c r="P6" s="13">
        <v>4599</v>
      </c>
    </row>
    <row r="7" spans="1:16">
      <c r="A7" s="5">
        <v>41030</v>
      </c>
      <c r="B7" t="s">
        <v>213</v>
      </c>
      <c r="C7" t="s">
        <v>214</v>
      </c>
      <c r="D7">
        <v>0</v>
      </c>
      <c r="E7">
        <v>39.300000000000004</v>
      </c>
      <c r="F7" s="5">
        <v>41030</v>
      </c>
      <c r="G7" s="8">
        <v>0</v>
      </c>
      <c r="H7" s="8">
        <v>60</v>
      </c>
      <c r="I7" s="10">
        <v>-62</v>
      </c>
      <c r="J7" s="11">
        <v>41159</v>
      </c>
      <c r="K7" s="11">
        <v>41159</v>
      </c>
      <c r="L7" t="s">
        <v>22</v>
      </c>
      <c r="M7" s="3">
        <v>0</v>
      </c>
      <c r="N7" s="12">
        <v>41011</v>
      </c>
      <c r="O7" s="13">
        <v>0</v>
      </c>
      <c r="P7" s="13">
        <v>3473.4</v>
      </c>
    </row>
    <row r="8" spans="1:16">
      <c r="A8" s="5">
        <v>41036</v>
      </c>
      <c r="B8" t="s">
        <v>597</v>
      </c>
      <c r="C8" t="s">
        <v>598</v>
      </c>
      <c r="D8">
        <v>0</v>
      </c>
      <c r="E8">
        <v>0</v>
      </c>
      <c r="F8" s="5">
        <v>41036</v>
      </c>
      <c r="G8" s="8">
        <v>0</v>
      </c>
      <c r="H8" s="8">
        <v>330</v>
      </c>
      <c r="I8" s="10">
        <v>15</v>
      </c>
      <c r="J8" s="3" t="s">
        <v>32</v>
      </c>
      <c r="K8" s="3" t="s">
        <v>32</v>
      </c>
      <c r="L8" t="s">
        <v>22</v>
      </c>
      <c r="M8" s="3">
        <v>0</v>
      </c>
      <c r="N8" s="12">
        <v>41015</v>
      </c>
      <c r="O8" s="13">
        <v>2178</v>
      </c>
      <c r="P8" s="13">
        <v>0</v>
      </c>
    </row>
    <row r="9" spans="1:16">
      <c r="A9" s="5">
        <v>41039</v>
      </c>
      <c r="B9" t="s">
        <v>478</v>
      </c>
      <c r="C9" t="s">
        <v>479</v>
      </c>
      <c r="D9">
        <v>7.31</v>
      </c>
      <c r="E9">
        <v>14.1</v>
      </c>
      <c r="F9" s="5">
        <v>41039</v>
      </c>
      <c r="G9" s="8">
        <v>10</v>
      </c>
      <c r="H9" s="8">
        <v>25</v>
      </c>
      <c r="I9" s="10">
        <v>0</v>
      </c>
      <c r="J9" s="3" t="s">
        <v>32</v>
      </c>
      <c r="K9" s="3" t="s">
        <v>32</v>
      </c>
      <c r="L9" t="s">
        <v>22</v>
      </c>
      <c r="M9" s="3">
        <v>0</v>
      </c>
      <c r="N9" s="12">
        <v>41022</v>
      </c>
      <c r="O9" s="13">
        <v>493.54925000000003</v>
      </c>
      <c r="P9" s="13">
        <v>0</v>
      </c>
    </row>
    <row r="10" spans="1:16">
      <c r="A10" s="5">
        <v>41040</v>
      </c>
      <c r="B10" t="s">
        <v>217</v>
      </c>
      <c r="C10" t="s">
        <v>218</v>
      </c>
      <c r="D10">
        <v>0</v>
      </c>
      <c r="E10">
        <v>165.73</v>
      </c>
      <c r="F10" s="5">
        <v>41040</v>
      </c>
      <c r="G10" s="8">
        <v>2</v>
      </c>
      <c r="H10" s="8">
        <v>4</v>
      </c>
      <c r="I10" s="10">
        <v>-7</v>
      </c>
      <c r="J10" s="11">
        <v>41176</v>
      </c>
      <c r="K10" s="11">
        <v>41176</v>
      </c>
      <c r="L10" t="s">
        <v>22</v>
      </c>
      <c r="M10" s="3">
        <v>1</v>
      </c>
      <c r="N10" s="12">
        <v>41011</v>
      </c>
      <c r="O10" s="13">
        <v>0</v>
      </c>
      <c r="P10" s="13">
        <v>5516</v>
      </c>
    </row>
    <row r="11" spans="1:16">
      <c r="A11" s="5">
        <v>41061</v>
      </c>
      <c r="B11" t="s">
        <v>669</v>
      </c>
      <c r="C11" t="s">
        <v>670</v>
      </c>
      <c r="D11">
        <v>0</v>
      </c>
      <c r="E11">
        <v>0</v>
      </c>
      <c r="F11" s="5">
        <v>41061</v>
      </c>
      <c r="G11" s="8">
        <v>0</v>
      </c>
      <c r="H11" s="8">
        <v>24</v>
      </c>
      <c r="I11" s="10">
        <v>-1</v>
      </c>
      <c r="J11" s="3" t="s">
        <v>32</v>
      </c>
      <c r="K11" s="3" t="s">
        <v>32</v>
      </c>
      <c r="L11" t="s">
        <v>22</v>
      </c>
      <c r="M11" s="3">
        <v>3</v>
      </c>
      <c r="N11" s="12">
        <v>41002</v>
      </c>
      <c r="O11" s="13">
        <v>0</v>
      </c>
      <c r="P11" s="13">
        <v>0</v>
      </c>
    </row>
    <row r="12" spans="1:16">
      <c r="A12" s="5">
        <v>41068</v>
      </c>
      <c r="B12" t="s">
        <v>874</v>
      </c>
      <c r="C12" t="s">
        <v>875</v>
      </c>
      <c r="D12">
        <v>7.6800000000000006</v>
      </c>
      <c r="E12">
        <v>2.83</v>
      </c>
      <c r="F12" s="5">
        <v>41068</v>
      </c>
      <c r="G12" s="8">
        <v>425</v>
      </c>
      <c r="H12" s="8">
        <v>1000</v>
      </c>
      <c r="I12" s="10">
        <v>-175</v>
      </c>
      <c r="J12" s="3" t="s">
        <v>32</v>
      </c>
      <c r="K12" s="3" t="s">
        <v>32</v>
      </c>
      <c r="L12" t="s">
        <v>22</v>
      </c>
      <c r="M12" s="3">
        <v>0</v>
      </c>
      <c r="N12" s="12">
        <v>41054</v>
      </c>
      <c r="O12" s="13">
        <v>319.64999999999998</v>
      </c>
      <c r="P12" s="13">
        <v>0</v>
      </c>
    </row>
    <row r="13" spans="1:16">
      <c r="A13" s="5">
        <v>41099</v>
      </c>
      <c r="B13" t="s">
        <v>331</v>
      </c>
      <c r="C13" t="s">
        <v>332</v>
      </c>
      <c r="D13">
        <v>1.33</v>
      </c>
      <c r="E13">
        <v>0</v>
      </c>
      <c r="F13" s="5">
        <v>41099</v>
      </c>
      <c r="G13" s="8">
        <v>116</v>
      </c>
      <c r="H13" s="8">
        <v>200</v>
      </c>
      <c r="I13" s="10">
        <v>0</v>
      </c>
      <c r="J13" s="3" t="s">
        <v>32</v>
      </c>
      <c r="K13" s="3" t="s">
        <v>32</v>
      </c>
      <c r="L13" t="s">
        <v>22</v>
      </c>
      <c r="M13" s="3">
        <v>1</v>
      </c>
      <c r="N13" s="12">
        <v>41071</v>
      </c>
      <c r="O13" s="13">
        <v>335</v>
      </c>
      <c r="P13" s="13">
        <v>0</v>
      </c>
    </row>
    <row r="14" spans="1:16">
      <c r="A14" s="5">
        <v>41100</v>
      </c>
      <c r="B14" t="s">
        <v>323</v>
      </c>
      <c r="C14" t="s">
        <v>324</v>
      </c>
      <c r="D14">
        <v>8.5399999999999991</v>
      </c>
      <c r="E14">
        <v>5.72</v>
      </c>
      <c r="F14" s="5">
        <v>41099</v>
      </c>
      <c r="G14" s="8">
        <v>0</v>
      </c>
      <c r="H14" s="8">
        <v>300</v>
      </c>
      <c r="I14" s="10">
        <v>0</v>
      </c>
      <c r="J14" s="3" t="s">
        <v>32</v>
      </c>
      <c r="K14" s="3" t="s">
        <v>32</v>
      </c>
      <c r="L14" t="s">
        <v>22</v>
      </c>
      <c r="M14" s="3">
        <v>0</v>
      </c>
      <c r="N14" s="12">
        <v>41072</v>
      </c>
      <c r="O14" s="13">
        <v>534.98400000000004</v>
      </c>
      <c r="P14" s="13">
        <v>0</v>
      </c>
    </row>
    <row r="15" spans="1:16">
      <c r="A15" s="5">
        <v>41110</v>
      </c>
      <c r="B15" t="s">
        <v>181</v>
      </c>
      <c r="C15" t="s">
        <v>182</v>
      </c>
      <c r="D15">
        <v>8.89</v>
      </c>
      <c r="E15">
        <v>15.15</v>
      </c>
      <c r="F15" s="5">
        <v>41109</v>
      </c>
      <c r="G15" s="8">
        <v>0</v>
      </c>
      <c r="H15" s="8">
        <v>50</v>
      </c>
      <c r="I15" s="10">
        <v>-11</v>
      </c>
      <c r="J15" s="11">
        <v>41164</v>
      </c>
      <c r="K15" s="11">
        <v>41164</v>
      </c>
      <c r="L15" t="s">
        <v>22</v>
      </c>
      <c r="M15" s="3">
        <v>2</v>
      </c>
      <c r="N15" s="12">
        <v>41015</v>
      </c>
      <c r="O15" s="13">
        <v>1241.6514999999999</v>
      </c>
      <c r="P15" s="13">
        <v>1392.5</v>
      </c>
    </row>
    <row r="16" spans="1:16">
      <c r="A16" s="5">
        <v>41115</v>
      </c>
      <c r="B16" t="s">
        <v>619</v>
      </c>
      <c r="C16" t="s">
        <v>620</v>
      </c>
      <c r="D16">
        <v>0.1</v>
      </c>
      <c r="E16">
        <v>0</v>
      </c>
      <c r="F16" s="5">
        <v>41115</v>
      </c>
      <c r="G16" s="8">
        <v>0</v>
      </c>
      <c r="H16" s="8">
        <v>500</v>
      </c>
      <c r="I16" s="10">
        <v>0</v>
      </c>
      <c r="J16" s="3" t="s">
        <v>32</v>
      </c>
      <c r="K16" s="3" t="s">
        <v>32</v>
      </c>
      <c r="L16" t="s">
        <v>22</v>
      </c>
      <c r="M16" s="3">
        <v>1</v>
      </c>
      <c r="N16" s="12">
        <v>41078</v>
      </c>
      <c r="O16" s="13">
        <v>144.41</v>
      </c>
      <c r="P16" s="13">
        <v>0</v>
      </c>
    </row>
    <row r="17" spans="1:16">
      <c r="A17" s="5">
        <v>41121</v>
      </c>
      <c r="B17" t="s">
        <v>183</v>
      </c>
      <c r="C17" t="s">
        <v>184</v>
      </c>
      <c r="D17">
        <v>215.9</v>
      </c>
      <c r="E17">
        <v>256.35999999999996</v>
      </c>
      <c r="F17" s="5">
        <v>41095</v>
      </c>
      <c r="G17" s="8">
        <v>943</v>
      </c>
      <c r="H17" s="8">
        <v>2176</v>
      </c>
      <c r="I17" s="10">
        <v>507</v>
      </c>
      <c r="J17" s="11">
        <v>41165</v>
      </c>
      <c r="K17" s="3" t="s">
        <v>32</v>
      </c>
      <c r="L17" t="s">
        <v>22</v>
      </c>
      <c r="M17" s="3">
        <v>1</v>
      </c>
      <c r="N17" s="12">
        <v>41075</v>
      </c>
      <c r="O17" s="13">
        <v>17175.69024</v>
      </c>
      <c r="P17" s="13">
        <v>69414.399999999994</v>
      </c>
    </row>
    <row r="18" spans="1:16">
      <c r="A18" s="5">
        <v>41123</v>
      </c>
      <c r="B18" t="s">
        <v>1003</v>
      </c>
      <c r="C18" t="s">
        <v>1004</v>
      </c>
      <c r="D18">
        <v>208.61999999999998</v>
      </c>
      <c r="E18">
        <v>153.02000000000001</v>
      </c>
      <c r="F18" s="5">
        <v>41080</v>
      </c>
      <c r="G18" s="8">
        <v>9600</v>
      </c>
      <c r="H18" s="8">
        <v>15000</v>
      </c>
      <c r="I18" s="10">
        <v>-200</v>
      </c>
      <c r="J18" s="11">
        <v>41165</v>
      </c>
      <c r="K18" s="11">
        <v>41165</v>
      </c>
      <c r="L18" t="s">
        <v>22</v>
      </c>
      <c r="M18" s="3">
        <v>0</v>
      </c>
      <c r="N18" s="12">
        <v>41095</v>
      </c>
      <c r="O18" s="13">
        <v>8260.65</v>
      </c>
      <c r="P18" s="13">
        <v>11850</v>
      </c>
    </row>
    <row r="19" spans="1:16">
      <c r="A19" s="5">
        <v>41123</v>
      </c>
      <c r="B19" t="s">
        <v>1011</v>
      </c>
      <c r="C19" t="s">
        <v>1012</v>
      </c>
      <c r="D19">
        <v>89.990000000000009</v>
      </c>
      <c r="E19">
        <v>7.6499999999999995</v>
      </c>
      <c r="F19" s="5">
        <v>41110</v>
      </c>
      <c r="G19" s="8">
        <v>0</v>
      </c>
      <c r="H19" s="8">
        <v>500</v>
      </c>
      <c r="I19" s="10">
        <v>-132</v>
      </c>
      <c r="J19" s="11">
        <v>41170</v>
      </c>
      <c r="K19" s="11">
        <v>41170</v>
      </c>
      <c r="L19" t="s">
        <v>22</v>
      </c>
      <c r="M19" s="3">
        <v>0</v>
      </c>
      <c r="N19" s="12">
        <v>41095</v>
      </c>
      <c r="O19" s="13">
        <v>8043.9900000000007</v>
      </c>
      <c r="P19" s="13">
        <v>11960</v>
      </c>
    </row>
    <row r="20" spans="1:16">
      <c r="A20" s="5">
        <v>41124</v>
      </c>
      <c r="B20" t="s">
        <v>728</v>
      </c>
      <c r="C20" t="s">
        <v>729</v>
      </c>
      <c r="D20">
        <v>117.24</v>
      </c>
      <c r="E20">
        <v>161.97</v>
      </c>
      <c r="F20" s="5">
        <v>41114</v>
      </c>
      <c r="G20" s="8">
        <v>19162</v>
      </c>
      <c r="H20" s="8">
        <v>24000</v>
      </c>
      <c r="I20" s="10">
        <v>13329</v>
      </c>
      <c r="J20" s="11">
        <v>41166</v>
      </c>
      <c r="K20" s="3" t="s">
        <v>32</v>
      </c>
      <c r="L20" t="s">
        <v>22</v>
      </c>
      <c r="M20" s="3">
        <v>0</v>
      </c>
      <c r="N20" s="12">
        <v>41012</v>
      </c>
      <c r="O20" s="13">
        <v>9934.08</v>
      </c>
      <c r="P20" s="13">
        <v>22800</v>
      </c>
    </row>
    <row r="21" spans="1:16">
      <c r="A21" s="5">
        <v>41130</v>
      </c>
      <c r="B21" t="s">
        <v>888</v>
      </c>
      <c r="C21" t="s">
        <v>889</v>
      </c>
      <c r="D21">
        <v>2.79</v>
      </c>
      <c r="E21">
        <v>3.1</v>
      </c>
      <c r="F21" s="5">
        <v>41130</v>
      </c>
      <c r="G21" s="8">
        <v>0</v>
      </c>
      <c r="H21" s="8">
        <v>40</v>
      </c>
      <c r="I21" s="10">
        <v>-39</v>
      </c>
      <c r="J21" s="3" t="s">
        <v>32</v>
      </c>
      <c r="K21" s="3" t="s">
        <v>32</v>
      </c>
      <c r="L21" t="s">
        <v>22</v>
      </c>
      <c r="M21" s="3">
        <v>0</v>
      </c>
      <c r="N21" s="12">
        <v>41120</v>
      </c>
      <c r="O21" s="13">
        <v>162.41880000000003</v>
      </c>
      <c r="P21" s="13">
        <v>0</v>
      </c>
    </row>
    <row r="22" spans="1:16">
      <c r="A22" s="5">
        <v>41131</v>
      </c>
      <c r="B22" t="s">
        <v>959</v>
      </c>
      <c r="C22" t="s">
        <v>960</v>
      </c>
      <c r="D22">
        <v>25.82</v>
      </c>
      <c r="E22">
        <v>27.82</v>
      </c>
      <c r="F22" s="5">
        <v>41128</v>
      </c>
      <c r="G22" s="8">
        <v>0</v>
      </c>
      <c r="H22" s="8">
        <v>1720</v>
      </c>
      <c r="I22" s="10">
        <v>61</v>
      </c>
      <c r="J22" s="11">
        <v>41149</v>
      </c>
      <c r="K22" s="11">
        <v>41149</v>
      </c>
      <c r="L22" t="s">
        <v>22</v>
      </c>
      <c r="M22" s="3">
        <v>0</v>
      </c>
      <c r="N22" s="12">
        <v>41089</v>
      </c>
      <c r="O22" s="13">
        <v>13150.088000000002</v>
      </c>
      <c r="P22" s="13">
        <v>31441.600000000002</v>
      </c>
    </row>
    <row r="23" spans="1:16">
      <c r="A23" s="5">
        <v>41131</v>
      </c>
      <c r="B23" t="s">
        <v>667</v>
      </c>
      <c r="C23" t="s">
        <v>668</v>
      </c>
      <c r="D23">
        <v>0.56999999999999995</v>
      </c>
      <c r="E23">
        <v>0</v>
      </c>
      <c r="F23" s="5">
        <v>41131</v>
      </c>
      <c r="G23" s="8">
        <v>0</v>
      </c>
      <c r="H23" s="8">
        <v>566</v>
      </c>
      <c r="I23" s="10">
        <v>-1015</v>
      </c>
      <c r="J23" s="3" t="s">
        <v>32</v>
      </c>
      <c r="K23" s="3" t="s">
        <v>32</v>
      </c>
      <c r="L23" t="s">
        <v>22</v>
      </c>
      <c r="M23" s="3">
        <v>1</v>
      </c>
      <c r="N23" s="12">
        <v>41127</v>
      </c>
      <c r="O23" s="13">
        <v>860.76714000000004</v>
      </c>
      <c r="P23" s="13">
        <v>0</v>
      </c>
    </row>
    <row r="24" spans="1:16">
      <c r="A24" s="5">
        <v>41131</v>
      </c>
      <c r="B24" t="s">
        <v>956</v>
      </c>
      <c r="C24" t="s">
        <v>957</v>
      </c>
      <c r="D24">
        <v>6.69</v>
      </c>
      <c r="E24">
        <v>9.870000000000001</v>
      </c>
      <c r="F24" s="5">
        <v>41131</v>
      </c>
      <c r="G24" s="8">
        <v>0</v>
      </c>
      <c r="H24" s="8">
        <v>500</v>
      </c>
      <c r="I24" s="10">
        <v>-412</v>
      </c>
      <c r="J24" s="11">
        <v>41166</v>
      </c>
      <c r="K24" s="11">
        <v>41166</v>
      </c>
      <c r="L24" t="s">
        <v>22</v>
      </c>
      <c r="M24" s="3">
        <v>0</v>
      </c>
      <c r="N24" s="12">
        <v>41089</v>
      </c>
      <c r="O24" s="13">
        <v>2757.8900000000003</v>
      </c>
      <c r="P24" s="13">
        <v>4840</v>
      </c>
    </row>
    <row r="25" spans="1:16">
      <c r="A25" s="5">
        <v>41131</v>
      </c>
      <c r="B25" t="s">
        <v>963</v>
      </c>
      <c r="C25" t="s">
        <v>964</v>
      </c>
      <c r="D25">
        <v>19.64</v>
      </c>
      <c r="E25">
        <v>25.029999999999998</v>
      </c>
      <c r="F25" s="5">
        <v>41131</v>
      </c>
      <c r="G25" s="8">
        <v>0</v>
      </c>
      <c r="H25" s="8">
        <v>1165</v>
      </c>
      <c r="I25" s="10">
        <v>-713</v>
      </c>
      <c r="J25" s="3" t="s">
        <v>32</v>
      </c>
      <c r="K25" s="3" t="s">
        <v>32</v>
      </c>
      <c r="L25" t="s">
        <v>22</v>
      </c>
      <c r="M25" s="3">
        <v>0</v>
      </c>
      <c r="N25" s="12">
        <v>41089</v>
      </c>
      <c r="O25" s="13">
        <v>10488.681400000001</v>
      </c>
      <c r="P25" s="13">
        <v>0</v>
      </c>
    </row>
    <row r="26" spans="1:16">
      <c r="A26" s="5">
        <v>41138</v>
      </c>
      <c r="B26" t="s">
        <v>437</v>
      </c>
      <c r="C26" t="s">
        <v>438</v>
      </c>
      <c r="D26">
        <v>0.72</v>
      </c>
      <c r="E26">
        <v>0</v>
      </c>
      <c r="F26" s="5">
        <v>41138</v>
      </c>
      <c r="G26" s="8">
        <v>0</v>
      </c>
      <c r="H26" s="8">
        <v>1</v>
      </c>
      <c r="I26" s="10">
        <v>0</v>
      </c>
      <c r="J26" s="11">
        <v>41138</v>
      </c>
      <c r="K26" s="11">
        <v>41138</v>
      </c>
      <c r="L26" t="s">
        <v>22</v>
      </c>
      <c r="M26" s="3">
        <v>0</v>
      </c>
      <c r="N26" s="12">
        <v>41131</v>
      </c>
      <c r="O26" s="13">
        <v>0</v>
      </c>
      <c r="P26" s="13">
        <v>95</v>
      </c>
    </row>
    <row r="27" spans="1:16">
      <c r="A27" s="5">
        <v>41138</v>
      </c>
      <c r="B27" t="s">
        <v>439</v>
      </c>
      <c r="C27" t="s">
        <v>440</v>
      </c>
      <c r="D27">
        <v>0.69000000000000006</v>
      </c>
      <c r="E27">
        <v>0</v>
      </c>
      <c r="F27" s="5">
        <v>41138</v>
      </c>
      <c r="G27" s="8">
        <v>0</v>
      </c>
      <c r="H27" s="8">
        <v>2</v>
      </c>
      <c r="I27" s="10">
        <v>0</v>
      </c>
      <c r="J27" s="11">
        <v>41138</v>
      </c>
      <c r="K27" s="11">
        <v>41138</v>
      </c>
      <c r="L27" t="s">
        <v>22</v>
      </c>
      <c r="M27" s="3">
        <v>0</v>
      </c>
      <c r="N27" s="12">
        <v>41131</v>
      </c>
      <c r="O27" s="13">
        <v>0</v>
      </c>
      <c r="P27" s="13">
        <v>90</v>
      </c>
    </row>
    <row r="28" spans="1:16">
      <c r="A28" s="5">
        <v>41138</v>
      </c>
      <c r="B28" t="s">
        <v>443</v>
      </c>
      <c r="C28" t="s">
        <v>444</v>
      </c>
      <c r="D28">
        <v>0.8</v>
      </c>
      <c r="E28">
        <v>0.15000000000000002</v>
      </c>
      <c r="F28" s="5">
        <v>41138</v>
      </c>
      <c r="G28" s="8">
        <v>0</v>
      </c>
      <c r="H28" s="8">
        <v>1</v>
      </c>
      <c r="I28" s="10">
        <v>0</v>
      </c>
      <c r="J28" s="11">
        <v>41138</v>
      </c>
      <c r="K28" s="11">
        <v>41138</v>
      </c>
      <c r="L28" t="s">
        <v>22</v>
      </c>
      <c r="M28" s="3">
        <v>0</v>
      </c>
      <c r="N28" s="12">
        <v>41131</v>
      </c>
      <c r="O28" s="13">
        <v>0</v>
      </c>
      <c r="P28" s="13">
        <v>85</v>
      </c>
    </row>
    <row r="29" spans="1:16">
      <c r="A29" s="5">
        <v>41144</v>
      </c>
      <c r="B29" t="s">
        <v>23</v>
      </c>
      <c r="C29" t="s">
        <v>24</v>
      </c>
      <c r="D29">
        <v>102.05000000000001</v>
      </c>
      <c r="E29">
        <v>0</v>
      </c>
      <c r="F29" s="5">
        <v>41129</v>
      </c>
      <c r="G29" s="8">
        <v>0</v>
      </c>
      <c r="H29" s="8">
        <v>3400</v>
      </c>
      <c r="I29" s="10">
        <v>280</v>
      </c>
      <c r="J29" s="11">
        <v>41124</v>
      </c>
      <c r="K29" s="11">
        <v>41155</v>
      </c>
      <c r="L29" t="s">
        <v>22</v>
      </c>
      <c r="M29" s="3">
        <v>0</v>
      </c>
      <c r="N29" s="12">
        <v>41144</v>
      </c>
      <c r="O29" s="13">
        <v>8930.474000000002</v>
      </c>
      <c r="P29" s="13">
        <v>27710</v>
      </c>
    </row>
    <row r="30" spans="1:16">
      <c r="A30" s="5">
        <v>41144</v>
      </c>
      <c r="B30" t="s">
        <v>441</v>
      </c>
      <c r="C30" t="s">
        <v>442</v>
      </c>
      <c r="D30">
        <v>1.5499999999999998</v>
      </c>
      <c r="E30">
        <v>1.0900000000000001</v>
      </c>
      <c r="F30" s="5">
        <v>41144</v>
      </c>
      <c r="G30" s="8">
        <v>0</v>
      </c>
      <c r="H30" s="8">
        <v>1</v>
      </c>
      <c r="I30" s="10">
        <v>0</v>
      </c>
      <c r="J30" s="11">
        <v>41134</v>
      </c>
      <c r="K30" s="11">
        <v>41134</v>
      </c>
      <c r="L30" t="s">
        <v>22</v>
      </c>
      <c r="M30" s="3">
        <v>1</v>
      </c>
      <c r="N30" s="12">
        <v>41129</v>
      </c>
      <c r="O30" s="13">
        <v>0</v>
      </c>
      <c r="P30" s="13">
        <v>309</v>
      </c>
    </row>
    <row r="31" spans="1:16">
      <c r="A31" s="5">
        <v>41145</v>
      </c>
      <c r="B31" t="s">
        <v>923</v>
      </c>
      <c r="C31" t="s">
        <v>924</v>
      </c>
      <c r="D31">
        <v>59.910000000000011</v>
      </c>
      <c r="E31">
        <v>99.52</v>
      </c>
      <c r="F31" s="5">
        <v>41141</v>
      </c>
      <c r="G31" s="8">
        <v>20</v>
      </c>
      <c r="H31" s="8">
        <v>130</v>
      </c>
      <c r="I31" s="10">
        <v>-8</v>
      </c>
      <c r="J31" s="11">
        <v>41158</v>
      </c>
      <c r="K31" s="11">
        <v>41158</v>
      </c>
      <c r="L31" t="s">
        <v>22</v>
      </c>
      <c r="M31" s="3">
        <v>0</v>
      </c>
      <c r="N31" s="12">
        <v>41051</v>
      </c>
      <c r="O31" s="13">
        <v>2167.0544999999997</v>
      </c>
      <c r="P31" s="13">
        <v>8594.2999999999993</v>
      </c>
    </row>
    <row r="32" spans="1:16">
      <c r="A32" s="5">
        <v>41145</v>
      </c>
      <c r="B32" t="s">
        <v>100</v>
      </c>
      <c r="C32" t="s">
        <v>101</v>
      </c>
      <c r="D32">
        <v>14.75</v>
      </c>
      <c r="E32">
        <v>18.459999999999997</v>
      </c>
      <c r="F32" s="5">
        <v>41145</v>
      </c>
      <c r="G32" s="8">
        <v>292</v>
      </c>
      <c r="H32" s="8">
        <v>4000</v>
      </c>
      <c r="I32" s="10">
        <v>-1967</v>
      </c>
      <c r="J32" s="3" t="s">
        <v>32</v>
      </c>
      <c r="K32" s="3" t="s">
        <v>32</v>
      </c>
      <c r="L32" t="s">
        <v>22</v>
      </c>
      <c r="M32" s="3">
        <v>0</v>
      </c>
      <c r="N32" s="12">
        <v>41026</v>
      </c>
      <c r="O32" s="13">
        <v>1150.28</v>
      </c>
      <c r="P32" s="13">
        <v>0</v>
      </c>
    </row>
    <row r="33" spans="1:16">
      <c r="A33" s="5">
        <v>41148</v>
      </c>
      <c r="B33" t="s">
        <v>484</v>
      </c>
      <c r="C33" t="s">
        <v>485</v>
      </c>
      <c r="D33">
        <v>4.09</v>
      </c>
      <c r="E33">
        <v>6.8800000000000008</v>
      </c>
      <c r="F33" s="5">
        <v>41148</v>
      </c>
      <c r="G33" s="8">
        <v>0</v>
      </c>
      <c r="H33" s="8">
        <v>10</v>
      </c>
      <c r="I33" s="10">
        <v>0</v>
      </c>
      <c r="J33" s="3" t="s">
        <v>32</v>
      </c>
      <c r="K33" s="3" t="s">
        <v>32</v>
      </c>
      <c r="L33" t="s">
        <v>22</v>
      </c>
      <c r="M33" s="3">
        <v>0</v>
      </c>
      <c r="N33" s="12">
        <v>41131</v>
      </c>
      <c r="O33" s="13">
        <v>0</v>
      </c>
      <c r="P33" s="13">
        <v>0</v>
      </c>
    </row>
    <row r="34" spans="1:16">
      <c r="A34" s="5">
        <v>41149</v>
      </c>
      <c r="B34" t="s">
        <v>941</v>
      </c>
      <c r="C34" t="s">
        <v>942</v>
      </c>
      <c r="D34">
        <v>31.150000000000002</v>
      </c>
      <c r="E34">
        <v>32.49</v>
      </c>
      <c r="F34" s="5">
        <v>41143</v>
      </c>
      <c r="G34" s="8">
        <v>0</v>
      </c>
      <c r="H34" s="8">
        <v>220</v>
      </c>
      <c r="I34" s="10">
        <v>0</v>
      </c>
      <c r="J34" s="11">
        <v>41158</v>
      </c>
      <c r="K34" s="11">
        <v>41158</v>
      </c>
      <c r="L34" t="s">
        <v>22</v>
      </c>
      <c r="M34" s="3">
        <v>0</v>
      </c>
      <c r="N34" s="12">
        <v>41121</v>
      </c>
      <c r="O34" s="13">
        <v>3936.7327999999998</v>
      </c>
      <c r="P34" s="13">
        <v>6611</v>
      </c>
    </row>
    <row r="35" spans="1:16">
      <c r="A35" s="5">
        <v>41151</v>
      </c>
      <c r="B35" t="s">
        <v>764</v>
      </c>
      <c r="C35" t="s">
        <v>765</v>
      </c>
      <c r="D35">
        <v>78.080000000000013</v>
      </c>
      <c r="E35">
        <v>74.010000000000005</v>
      </c>
      <c r="F35" s="5">
        <v>41135</v>
      </c>
      <c r="G35" s="8">
        <v>4632</v>
      </c>
      <c r="H35" s="8">
        <v>4647</v>
      </c>
      <c r="I35" s="10">
        <v>-4233</v>
      </c>
      <c r="J35" s="3" t="s">
        <v>32</v>
      </c>
      <c r="K35" s="3" t="s">
        <v>32</v>
      </c>
      <c r="L35" t="s">
        <v>22</v>
      </c>
      <c r="M35" s="3">
        <v>0</v>
      </c>
      <c r="N35" s="12">
        <v>41135</v>
      </c>
      <c r="O35" s="13">
        <v>4407.6794999999993</v>
      </c>
      <c r="P35" s="13">
        <v>0</v>
      </c>
    </row>
    <row r="36" spans="1:16">
      <c r="A36" s="5">
        <v>41151</v>
      </c>
      <c r="B36" t="s">
        <v>417</v>
      </c>
      <c r="C36" t="s">
        <v>418</v>
      </c>
      <c r="D36">
        <v>13.56</v>
      </c>
      <c r="E36">
        <v>7.58</v>
      </c>
      <c r="F36" s="5">
        <v>41150</v>
      </c>
      <c r="G36" s="8">
        <v>0</v>
      </c>
      <c r="H36" s="8">
        <v>25</v>
      </c>
      <c r="I36" s="10">
        <v>1</v>
      </c>
      <c r="J36" s="11">
        <v>41171</v>
      </c>
      <c r="K36" s="11">
        <v>41171</v>
      </c>
      <c r="L36" t="s">
        <v>22</v>
      </c>
      <c r="M36" s="3">
        <v>0</v>
      </c>
      <c r="N36" s="12">
        <v>41123</v>
      </c>
      <c r="O36" s="13">
        <v>1555.1465000000001</v>
      </c>
      <c r="P36" s="13">
        <v>2375</v>
      </c>
    </row>
    <row r="37" spans="1:16">
      <c r="A37" s="5">
        <v>41152</v>
      </c>
      <c r="B37" t="s">
        <v>335</v>
      </c>
      <c r="C37" t="s">
        <v>336</v>
      </c>
      <c r="D37">
        <v>63.63</v>
      </c>
      <c r="E37">
        <v>67.25</v>
      </c>
      <c r="F37" s="5">
        <v>41143</v>
      </c>
      <c r="G37" s="8">
        <v>40</v>
      </c>
      <c r="H37" s="8">
        <v>120</v>
      </c>
      <c r="I37" s="10">
        <v>21</v>
      </c>
      <c r="J37" s="11">
        <v>41177</v>
      </c>
      <c r="K37" s="3" t="s">
        <v>32</v>
      </c>
      <c r="L37" t="s">
        <v>22</v>
      </c>
      <c r="M37" s="3">
        <v>0</v>
      </c>
      <c r="N37" s="12">
        <v>41079</v>
      </c>
      <c r="O37" s="13">
        <v>5074.5743999999995</v>
      </c>
      <c r="P37" s="13">
        <v>8674.8000000000011</v>
      </c>
    </row>
    <row r="38" spans="1:16">
      <c r="A38" s="5">
        <v>41152</v>
      </c>
      <c r="B38" t="s">
        <v>337</v>
      </c>
      <c r="C38" t="s">
        <v>338</v>
      </c>
      <c r="D38">
        <v>53.03</v>
      </c>
      <c r="E38">
        <v>65.28</v>
      </c>
      <c r="F38" s="5">
        <v>41144</v>
      </c>
      <c r="G38" s="8">
        <v>40</v>
      </c>
      <c r="H38" s="8">
        <v>110</v>
      </c>
      <c r="I38" s="10">
        <v>44</v>
      </c>
      <c r="J38" s="11">
        <v>41177</v>
      </c>
      <c r="K38" s="3" t="s">
        <v>32</v>
      </c>
      <c r="L38" t="s">
        <v>22</v>
      </c>
      <c r="M38" s="3">
        <v>0</v>
      </c>
      <c r="N38" s="12">
        <v>41052</v>
      </c>
      <c r="O38" s="13">
        <v>4148.8391999999994</v>
      </c>
      <c r="P38" s="13">
        <v>7227</v>
      </c>
    </row>
    <row r="39" spans="1:16">
      <c r="A39" s="5">
        <v>41152</v>
      </c>
      <c r="B39" t="s">
        <v>362</v>
      </c>
      <c r="C39" t="s">
        <v>363</v>
      </c>
      <c r="D39">
        <v>44</v>
      </c>
      <c r="E39">
        <v>44.5</v>
      </c>
      <c r="F39" s="5">
        <v>41145</v>
      </c>
      <c r="G39" s="8">
        <v>0</v>
      </c>
      <c r="H39" s="8">
        <v>2200</v>
      </c>
      <c r="I39" s="10">
        <v>994</v>
      </c>
      <c r="J39" s="3" t="s">
        <v>32</v>
      </c>
      <c r="K39" s="3" t="s">
        <v>32</v>
      </c>
      <c r="L39" t="s">
        <v>22</v>
      </c>
      <c r="M39" s="3">
        <v>0</v>
      </c>
      <c r="N39" s="12">
        <v>41075</v>
      </c>
      <c r="O39" s="13">
        <v>8544.3819999999996</v>
      </c>
      <c r="P39" s="13">
        <v>0</v>
      </c>
    </row>
    <row r="40" spans="1:16">
      <c r="A40" s="5">
        <v>41152</v>
      </c>
      <c r="B40" t="s">
        <v>43</v>
      </c>
      <c r="C40" t="s">
        <v>44</v>
      </c>
      <c r="D40">
        <v>8.42</v>
      </c>
      <c r="E40">
        <v>0.88</v>
      </c>
      <c r="F40" s="5">
        <v>41151</v>
      </c>
      <c r="G40" s="8">
        <v>0</v>
      </c>
      <c r="H40" s="8">
        <v>261</v>
      </c>
      <c r="I40" s="10">
        <v>0</v>
      </c>
      <c r="J40" s="11">
        <v>41166</v>
      </c>
      <c r="K40" s="11">
        <v>41166</v>
      </c>
      <c r="L40" t="s">
        <v>22</v>
      </c>
      <c r="M40" s="3">
        <v>0</v>
      </c>
      <c r="N40" s="12">
        <v>41103</v>
      </c>
      <c r="O40" s="13">
        <v>985.03749000000005</v>
      </c>
      <c r="P40" s="13">
        <v>0</v>
      </c>
    </row>
    <row r="41" spans="1:16">
      <c r="A41" s="5">
        <v>41152</v>
      </c>
      <c r="B41" t="s">
        <v>47</v>
      </c>
      <c r="C41" t="s">
        <v>48</v>
      </c>
      <c r="D41">
        <v>11.32</v>
      </c>
      <c r="E41">
        <v>0</v>
      </c>
      <c r="F41" s="5">
        <v>41151</v>
      </c>
      <c r="G41" s="8">
        <v>0</v>
      </c>
      <c r="H41" s="8">
        <v>351</v>
      </c>
      <c r="I41" s="10">
        <v>9</v>
      </c>
      <c r="J41" s="11">
        <v>41166</v>
      </c>
      <c r="K41" s="11">
        <v>41166</v>
      </c>
      <c r="L41" t="s">
        <v>22</v>
      </c>
      <c r="M41" s="3">
        <v>0</v>
      </c>
      <c r="N41" s="12">
        <v>41103</v>
      </c>
      <c r="O41" s="13">
        <v>2123.9712</v>
      </c>
      <c r="P41" s="13">
        <v>0</v>
      </c>
    </row>
    <row r="42" spans="1:16">
      <c r="A42" s="5">
        <v>41152</v>
      </c>
      <c r="B42" t="s">
        <v>51</v>
      </c>
      <c r="C42" t="s">
        <v>52</v>
      </c>
      <c r="D42">
        <v>11.13</v>
      </c>
      <c r="E42">
        <v>7.9899999999999993</v>
      </c>
      <c r="F42" s="5">
        <v>41151</v>
      </c>
      <c r="G42" s="8">
        <v>190</v>
      </c>
      <c r="H42" s="8">
        <v>345</v>
      </c>
      <c r="I42" s="10">
        <v>0</v>
      </c>
      <c r="J42" s="11">
        <v>41166</v>
      </c>
      <c r="K42" s="11">
        <v>41166</v>
      </c>
      <c r="L42" t="s">
        <v>22</v>
      </c>
      <c r="M42" s="3">
        <v>0</v>
      </c>
      <c r="N42" s="12">
        <v>41103</v>
      </c>
      <c r="O42" s="13">
        <v>1612.5610499999998</v>
      </c>
      <c r="P42" s="13">
        <v>0</v>
      </c>
    </row>
    <row r="43" spans="1:16">
      <c r="A43" s="5">
        <v>41152</v>
      </c>
      <c r="B43" t="s">
        <v>45</v>
      </c>
      <c r="C43" t="s">
        <v>46</v>
      </c>
      <c r="D43">
        <v>6.45</v>
      </c>
      <c r="E43">
        <v>3.76</v>
      </c>
      <c r="F43" s="5">
        <v>41152</v>
      </c>
      <c r="G43" s="8">
        <v>116</v>
      </c>
      <c r="H43" s="8">
        <v>200</v>
      </c>
      <c r="I43" s="10">
        <v>0</v>
      </c>
      <c r="J43" s="11">
        <v>41166</v>
      </c>
      <c r="K43" s="11">
        <v>41166</v>
      </c>
      <c r="L43" t="s">
        <v>22</v>
      </c>
      <c r="M43" s="3">
        <v>0</v>
      </c>
      <c r="N43" s="12">
        <v>41103</v>
      </c>
      <c r="O43" s="13">
        <v>966.36400000000003</v>
      </c>
      <c r="P43" s="13">
        <v>0</v>
      </c>
    </row>
    <row r="44" spans="1:16">
      <c r="A44" s="5">
        <v>41152</v>
      </c>
      <c r="B44" t="s">
        <v>49</v>
      </c>
      <c r="C44" t="s">
        <v>50</v>
      </c>
      <c r="D44">
        <v>3.74</v>
      </c>
      <c r="E44">
        <v>0</v>
      </c>
      <c r="F44" s="5">
        <v>41152</v>
      </c>
      <c r="G44" s="8">
        <v>0</v>
      </c>
      <c r="H44" s="8">
        <v>116</v>
      </c>
      <c r="I44" s="10">
        <v>0</v>
      </c>
      <c r="J44" s="11">
        <v>41166</v>
      </c>
      <c r="K44" s="11">
        <v>41166</v>
      </c>
      <c r="L44" t="s">
        <v>22</v>
      </c>
      <c r="M44" s="3">
        <v>0</v>
      </c>
      <c r="N44" s="12">
        <v>41103</v>
      </c>
      <c r="O44" s="13">
        <v>644.2628400000001</v>
      </c>
      <c r="P44" s="13">
        <v>0</v>
      </c>
    </row>
    <row r="45" spans="1:16">
      <c r="A45" s="5">
        <v>41152</v>
      </c>
      <c r="B45" t="s">
        <v>573</v>
      </c>
      <c r="C45" t="s">
        <v>574</v>
      </c>
      <c r="D45">
        <v>3.48</v>
      </c>
      <c r="E45">
        <v>0</v>
      </c>
      <c r="F45" s="5">
        <v>41152</v>
      </c>
      <c r="G45" s="8">
        <v>0</v>
      </c>
      <c r="H45" s="8">
        <v>86920</v>
      </c>
      <c r="I45" s="10">
        <v>-80000</v>
      </c>
      <c r="J45" s="11">
        <v>41159</v>
      </c>
      <c r="K45" s="11">
        <v>41159</v>
      </c>
      <c r="L45" t="s">
        <v>22</v>
      </c>
      <c r="M45" s="3">
        <v>0</v>
      </c>
      <c r="N45" s="12">
        <v>41145</v>
      </c>
      <c r="O45" s="13">
        <v>0</v>
      </c>
      <c r="P45" s="13">
        <v>0</v>
      </c>
    </row>
    <row r="46" spans="1:16">
      <c r="A46" s="5">
        <v>41157</v>
      </c>
      <c r="B46" t="s">
        <v>461</v>
      </c>
      <c r="C46" t="s">
        <v>462</v>
      </c>
      <c r="D46">
        <v>1.9600000000000002</v>
      </c>
      <c r="E46">
        <v>0.87999999999999989</v>
      </c>
      <c r="F46" s="5">
        <v>41157</v>
      </c>
      <c r="G46" s="8">
        <v>0</v>
      </c>
      <c r="H46" s="8">
        <v>1</v>
      </c>
      <c r="I46" s="10">
        <v>-1</v>
      </c>
      <c r="J46" s="3" t="s">
        <v>32</v>
      </c>
      <c r="K46" s="3" t="s">
        <v>32</v>
      </c>
      <c r="L46" t="s">
        <v>22</v>
      </c>
      <c r="M46" s="3">
        <v>0</v>
      </c>
      <c r="N46" s="12">
        <v>41157</v>
      </c>
      <c r="O46" s="13">
        <v>178.78</v>
      </c>
      <c r="P46" s="13">
        <v>0</v>
      </c>
    </row>
    <row r="47" spans="1:16">
      <c r="A47" s="5">
        <v>41158</v>
      </c>
      <c r="B47" t="s">
        <v>53</v>
      </c>
      <c r="C47" t="s">
        <v>54</v>
      </c>
      <c r="D47">
        <v>6.35</v>
      </c>
      <c r="E47">
        <v>0</v>
      </c>
      <c r="F47" s="5">
        <v>41158</v>
      </c>
      <c r="G47" s="8">
        <v>0</v>
      </c>
      <c r="H47" s="8">
        <v>400</v>
      </c>
      <c r="I47" s="10">
        <v>1</v>
      </c>
      <c r="J47" s="11">
        <v>41166</v>
      </c>
      <c r="K47" s="11">
        <v>41166</v>
      </c>
      <c r="L47" t="s">
        <v>22</v>
      </c>
      <c r="M47" s="3">
        <v>0</v>
      </c>
      <c r="N47" s="12">
        <v>41130</v>
      </c>
      <c r="O47" s="13">
        <v>5261.1120000000001</v>
      </c>
      <c r="P47" s="13">
        <v>8600</v>
      </c>
    </row>
    <row r="48" spans="1:16">
      <c r="A48" s="5">
        <v>41158</v>
      </c>
      <c r="B48" t="s">
        <v>880</v>
      </c>
      <c r="C48" t="s">
        <v>881</v>
      </c>
      <c r="D48">
        <v>1.5</v>
      </c>
      <c r="E48">
        <v>0</v>
      </c>
      <c r="F48" s="5">
        <v>41158</v>
      </c>
      <c r="G48" s="8">
        <v>0</v>
      </c>
      <c r="H48" s="8">
        <v>9</v>
      </c>
      <c r="I48" s="10">
        <v>-6</v>
      </c>
      <c r="J48" s="11">
        <v>41180</v>
      </c>
      <c r="K48" s="11">
        <v>41180</v>
      </c>
      <c r="L48" t="s">
        <v>22</v>
      </c>
      <c r="M48" s="3">
        <v>1</v>
      </c>
      <c r="N48" s="12">
        <v>41079</v>
      </c>
      <c r="O48" s="13">
        <v>893.97</v>
      </c>
      <c r="P48" s="13">
        <v>1117.8</v>
      </c>
    </row>
    <row r="49" spans="1:16">
      <c r="A49" s="5">
        <v>41159</v>
      </c>
      <c r="B49" t="s">
        <v>553</v>
      </c>
      <c r="C49" t="s">
        <v>554</v>
      </c>
      <c r="D49">
        <v>405.52</v>
      </c>
      <c r="E49">
        <v>311.45999999999998</v>
      </c>
      <c r="F49" s="5">
        <v>41088</v>
      </c>
      <c r="G49" s="8">
        <v>580</v>
      </c>
      <c r="H49" s="8">
        <v>42000</v>
      </c>
      <c r="I49" s="10">
        <v>256</v>
      </c>
      <c r="J49" s="11">
        <v>41152</v>
      </c>
      <c r="K49" s="11">
        <v>41152</v>
      </c>
      <c r="L49" t="s">
        <v>22</v>
      </c>
      <c r="M49" s="3">
        <v>1</v>
      </c>
      <c r="N49" s="12">
        <v>41123</v>
      </c>
      <c r="O49" s="13">
        <v>84335.58</v>
      </c>
      <c r="P49" s="13">
        <v>133980</v>
      </c>
    </row>
    <row r="50" spans="1:16">
      <c r="A50" s="5">
        <v>41159</v>
      </c>
      <c r="B50" t="s">
        <v>265</v>
      </c>
      <c r="C50" t="s">
        <v>266</v>
      </c>
      <c r="D50">
        <v>16.130000000000003</v>
      </c>
      <c r="E50">
        <v>16.62</v>
      </c>
      <c r="F50" s="5">
        <v>41089</v>
      </c>
      <c r="G50" s="8">
        <v>0</v>
      </c>
      <c r="H50" s="8">
        <v>15</v>
      </c>
      <c r="I50" s="10">
        <v>0</v>
      </c>
      <c r="J50" s="11">
        <v>41162</v>
      </c>
      <c r="K50" s="11">
        <v>41162</v>
      </c>
      <c r="L50" t="s">
        <v>22</v>
      </c>
      <c r="M50" s="3">
        <v>0</v>
      </c>
      <c r="N50" s="12">
        <v>41015</v>
      </c>
      <c r="O50" s="13">
        <v>996.18420000000015</v>
      </c>
      <c r="P50" s="13">
        <v>1498.35</v>
      </c>
    </row>
    <row r="51" spans="1:16">
      <c r="A51" s="5">
        <v>41159</v>
      </c>
      <c r="B51" t="s">
        <v>389</v>
      </c>
      <c r="C51" t="s">
        <v>390</v>
      </c>
      <c r="D51">
        <v>108.75999999999999</v>
      </c>
      <c r="E51">
        <v>76.88</v>
      </c>
      <c r="F51" s="5">
        <v>41150</v>
      </c>
      <c r="G51" s="8">
        <v>0</v>
      </c>
      <c r="H51" s="8">
        <v>5000</v>
      </c>
      <c r="I51" s="10">
        <v>-636</v>
      </c>
      <c r="J51" s="3" t="s">
        <v>32</v>
      </c>
      <c r="K51" s="3" t="s">
        <v>32</v>
      </c>
      <c r="L51" t="s">
        <v>22</v>
      </c>
      <c r="M51" s="3">
        <v>0</v>
      </c>
      <c r="N51" s="12">
        <v>41089</v>
      </c>
      <c r="O51" s="13">
        <v>5088.3500000000004</v>
      </c>
      <c r="P51" s="13">
        <v>0</v>
      </c>
    </row>
    <row r="52" spans="1:16">
      <c r="A52" s="5">
        <v>41159</v>
      </c>
      <c r="B52" t="s">
        <v>928</v>
      </c>
      <c r="C52" t="s">
        <v>929</v>
      </c>
      <c r="D52">
        <v>87.550000000000011</v>
      </c>
      <c r="E52">
        <v>100.6</v>
      </c>
      <c r="F52" s="5">
        <v>41150</v>
      </c>
      <c r="G52" s="8">
        <v>0</v>
      </c>
      <c r="H52" s="8">
        <v>300</v>
      </c>
      <c r="I52" s="10">
        <v>188</v>
      </c>
      <c r="J52" s="11">
        <v>41158</v>
      </c>
      <c r="K52" s="3" t="s">
        <v>32</v>
      </c>
      <c r="L52" t="s">
        <v>22</v>
      </c>
      <c r="M52" s="3">
        <v>0</v>
      </c>
      <c r="N52" s="12">
        <v>41100</v>
      </c>
      <c r="O52" s="13">
        <v>6215.6369999999997</v>
      </c>
      <c r="P52" s="13">
        <v>9045</v>
      </c>
    </row>
    <row r="53" spans="1:16">
      <c r="A53" s="5">
        <v>41159</v>
      </c>
      <c r="B53" t="s">
        <v>86</v>
      </c>
      <c r="C53" t="s">
        <v>87</v>
      </c>
      <c r="D53">
        <v>54.239999999999995</v>
      </c>
      <c r="E53">
        <v>32.24</v>
      </c>
      <c r="F53" s="5">
        <v>41151</v>
      </c>
      <c r="G53" s="8">
        <v>4600</v>
      </c>
      <c r="H53" s="8">
        <v>6000</v>
      </c>
      <c r="I53" s="10">
        <v>-4600</v>
      </c>
      <c r="J53" s="11">
        <v>41115</v>
      </c>
      <c r="K53" s="11">
        <v>41115</v>
      </c>
      <c r="L53" t="s">
        <v>22</v>
      </c>
      <c r="M53" s="3">
        <v>0</v>
      </c>
      <c r="N53" s="12">
        <v>41088</v>
      </c>
      <c r="O53" s="13">
        <v>3656.7000000000003</v>
      </c>
      <c r="P53" s="13">
        <v>4080.0000000000005</v>
      </c>
    </row>
    <row r="54" spans="1:16">
      <c r="A54" s="5">
        <v>41159</v>
      </c>
      <c r="B54" t="s">
        <v>561</v>
      </c>
      <c r="C54" t="s">
        <v>562</v>
      </c>
      <c r="D54">
        <v>65.69</v>
      </c>
      <c r="E54">
        <v>17.3</v>
      </c>
      <c r="F54" s="5">
        <v>41151</v>
      </c>
      <c r="G54" s="8">
        <v>0</v>
      </c>
      <c r="H54" s="8">
        <v>100</v>
      </c>
      <c r="I54" s="10">
        <v>0</v>
      </c>
      <c r="J54" s="11">
        <v>41159</v>
      </c>
      <c r="K54" s="11">
        <v>41159</v>
      </c>
      <c r="L54" t="s">
        <v>22</v>
      </c>
      <c r="M54" s="3">
        <v>3</v>
      </c>
      <c r="N54" s="12">
        <v>41142</v>
      </c>
      <c r="O54" s="13">
        <v>0</v>
      </c>
      <c r="P54" s="13">
        <v>15869.999999999998</v>
      </c>
    </row>
    <row r="55" spans="1:16">
      <c r="A55" s="5">
        <v>41159</v>
      </c>
      <c r="B55" t="s">
        <v>35</v>
      </c>
      <c r="C55" t="s">
        <v>36</v>
      </c>
      <c r="D55">
        <v>37.32</v>
      </c>
      <c r="E55">
        <v>27.550000000000004</v>
      </c>
      <c r="F55" s="5">
        <v>41155</v>
      </c>
      <c r="G55" s="8">
        <v>0</v>
      </c>
      <c r="H55" s="8">
        <v>400</v>
      </c>
      <c r="I55" s="10">
        <v>108</v>
      </c>
      <c r="J55" s="11">
        <v>41102</v>
      </c>
      <c r="K55" s="3" t="s">
        <v>32</v>
      </c>
      <c r="L55" t="s">
        <v>22</v>
      </c>
      <c r="M55" s="3">
        <v>0</v>
      </c>
      <c r="N55" s="12">
        <v>41137</v>
      </c>
      <c r="O55" s="13">
        <v>2336.86</v>
      </c>
      <c r="P55" s="13">
        <v>5640</v>
      </c>
    </row>
    <row r="56" spans="1:16">
      <c r="A56" s="5">
        <v>41159</v>
      </c>
      <c r="B56" t="s">
        <v>621</v>
      </c>
      <c r="C56" t="s">
        <v>622</v>
      </c>
      <c r="D56">
        <v>250.83999999999997</v>
      </c>
      <c r="E56">
        <v>358.87</v>
      </c>
      <c r="F56" s="5">
        <v>41155</v>
      </c>
      <c r="G56" s="8">
        <v>407</v>
      </c>
      <c r="H56" s="8">
        <v>550</v>
      </c>
      <c r="I56" s="10">
        <v>7</v>
      </c>
      <c r="J56" s="11">
        <v>41177</v>
      </c>
      <c r="K56" s="3" t="s">
        <v>32</v>
      </c>
      <c r="L56" t="s">
        <v>22</v>
      </c>
      <c r="M56" s="3">
        <v>1</v>
      </c>
      <c r="N56" s="12">
        <v>40983</v>
      </c>
      <c r="O56" s="13">
        <v>32885.308499999999</v>
      </c>
      <c r="P56" s="13">
        <v>46337.5</v>
      </c>
    </row>
    <row r="57" spans="1:16">
      <c r="A57" s="5">
        <v>41159</v>
      </c>
      <c r="B57" t="s">
        <v>740</v>
      </c>
      <c r="C57" t="s">
        <v>741</v>
      </c>
      <c r="D57">
        <v>62.79</v>
      </c>
      <c r="E57">
        <v>83.97999999999999</v>
      </c>
      <c r="F57" s="5">
        <v>41155</v>
      </c>
      <c r="G57" s="8">
        <v>0</v>
      </c>
      <c r="H57" s="8">
        <v>1560</v>
      </c>
      <c r="I57" s="10">
        <v>1135</v>
      </c>
      <c r="J57" s="3" t="s">
        <v>32</v>
      </c>
      <c r="K57" s="3" t="s">
        <v>32</v>
      </c>
      <c r="L57" t="s">
        <v>22</v>
      </c>
      <c r="M57" s="3">
        <v>0</v>
      </c>
      <c r="N57" s="12">
        <v>41036</v>
      </c>
      <c r="O57" s="13">
        <v>9957.8700000000008</v>
      </c>
      <c r="P57" s="13">
        <v>0</v>
      </c>
    </row>
    <row r="58" spans="1:16">
      <c r="A58" s="5">
        <v>41159</v>
      </c>
      <c r="B58" t="s">
        <v>267</v>
      </c>
      <c r="C58" t="s">
        <v>266</v>
      </c>
      <c r="D58">
        <v>49.589999999999982</v>
      </c>
      <c r="E58">
        <v>39.419999999999995</v>
      </c>
      <c r="F58" s="5">
        <v>41158</v>
      </c>
      <c r="G58" s="8">
        <v>15</v>
      </c>
      <c r="H58" s="8">
        <v>50</v>
      </c>
      <c r="I58" s="10">
        <v>0</v>
      </c>
      <c r="J58" s="11">
        <v>41162</v>
      </c>
      <c r="K58" s="11">
        <v>41162</v>
      </c>
      <c r="L58" t="s">
        <v>22</v>
      </c>
      <c r="M58" s="3">
        <v>0</v>
      </c>
      <c r="N58" s="12">
        <v>41110</v>
      </c>
      <c r="O58" s="13">
        <v>3320.6140000000005</v>
      </c>
      <c r="P58" s="13">
        <v>4994.5</v>
      </c>
    </row>
    <row r="59" spans="1:16">
      <c r="A59" s="5">
        <v>41159</v>
      </c>
      <c r="B59" t="s">
        <v>892</v>
      </c>
      <c r="C59" t="s">
        <v>893</v>
      </c>
      <c r="D59">
        <v>12.870000000000001</v>
      </c>
      <c r="E59">
        <v>9.51</v>
      </c>
      <c r="F59" s="5">
        <v>41158</v>
      </c>
      <c r="G59" s="8">
        <v>0</v>
      </c>
      <c r="H59" s="8">
        <v>800</v>
      </c>
      <c r="I59" s="10">
        <v>0</v>
      </c>
      <c r="J59" s="11">
        <v>41159</v>
      </c>
      <c r="K59" s="11">
        <v>41159</v>
      </c>
      <c r="L59" t="s">
        <v>22</v>
      </c>
      <c r="M59" s="3">
        <v>1</v>
      </c>
      <c r="N59" s="12">
        <v>41138</v>
      </c>
      <c r="O59" s="13">
        <v>0</v>
      </c>
      <c r="P59" s="13">
        <v>0</v>
      </c>
    </row>
    <row r="60" spans="1:16">
      <c r="A60" s="5">
        <v>41159</v>
      </c>
      <c r="B60" t="s">
        <v>66</v>
      </c>
      <c r="C60" t="s">
        <v>67</v>
      </c>
      <c r="D60">
        <v>0.25</v>
      </c>
      <c r="E60">
        <v>0.02</v>
      </c>
      <c r="F60" s="5">
        <v>41159</v>
      </c>
      <c r="G60" s="8">
        <v>0</v>
      </c>
      <c r="H60" s="8">
        <v>1</v>
      </c>
      <c r="I60" s="10">
        <v>0</v>
      </c>
      <c r="J60" s="3" t="s">
        <v>32</v>
      </c>
      <c r="K60" s="3" t="s">
        <v>32</v>
      </c>
      <c r="L60" t="s">
        <v>22</v>
      </c>
      <c r="M60" s="3">
        <v>0</v>
      </c>
      <c r="N60" s="12">
        <v>41131</v>
      </c>
      <c r="O60" s="13">
        <v>0</v>
      </c>
      <c r="P60" s="13">
        <v>0</v>
      </c>
    </row>
    <row r="61" spans="1:16">
      <c r="A61" s="5">
        <v>41159</v>
      </c>
      <c r="B61" t="s">
        <v>391</v>
      </c>
      <c r="C61" t="s">
        <v>392</v>
      </c>
      <c r="D61">
        <v>4.72</v>
      </c>
      <c r="E61">
        <v>11.549999999999999</v>
      </c>
      <c r="F61" s="5">
        <v>41159</v>
      </c>
      <c r="G61" s="8">
        <v>16</v>
      </c>
      <c r="H61" s="8">
        <v>15</v>
      </c>
      <c r="I61" s="10">
        <v>-8</v>
      </c>
      <c r="J61" s="3" t="s">
        <v>32</v>
      </c>
      <c r="K61" s="3" t="s">
        <v>32</v>
      </c>
      <c r="L61" t="s">
        <v>22</v>
      </c>
      <c r="M61" s="3">
        <v>0</v>
      </c>
      <c r="N61" s="12">
        <v>41103</v>
      </c>
      <c r="O61" s="13">
        <v>306.98249999999996</v>
      </c>
      <c r="P61" s="13">
        <v>0</v>
      </c>
    </row>
    <row r="62" spans="1:16">
      <c r="A62" s="5">
        <v>41159</v>
      </c>
      <c r="B62" t="s">
        <v>504</v>
      </c>
      <c r="C62" t="s">
        <v>503</v>
      </c>
      <c r="D62">
        <v>1.2100000000000002</v>
      </c>
      <c r="E62">
        <v>3.35</v>
      </c>
      <c r="F62" s="5">
        <v>41159</v>
      </c>
      <c r="G62" s="8">
        <v>0</v>
      </c>
      <c r="H62" s="8">
        <v>1</v>
      </c>
      <c r="I62" s="10">
        <v>-2</v>
      </c>
      <c r="J62" s="3" t="s">
        <v>32</v>
      </c>
      <c r="K62" s="3" t="s">
        <v>32</v>
      </c>
      <c r="L62" t="s">
        <v>22</v>
      </c>
      <c r="M62" s="3">
        <v>0</v>
      </c>
      <c r="N62" s="12">
        <v>41149</v>
      </c>
      <c r="O62" s="13">
        <v>0</v>
      </c>
      <c r="P62" s="13">
        <v>0</v>
      </c>
    </row>
    <row r="63" spans="1:16">
      <c r="A63" s="5">
        <v>41159</v>
      </c>
      <c r="B63" t="s">
        <v>534</v>
      </c>
      <c r="C63" t="s">
        <v>535</v>
      </c>
      <c r="D63">
        <v>4.7200000000000006</v>
      </c>
      <c r="E63">
        <v>0.53</v>
      </c>
      <c r="F63" s="5">
        <v>41159</v>
      </c>
      <c r="G63" s="8">
        <v>0</v>
      </c>
      <c r="H63" s="8">
        <v>24</v>
      </c>
      <c r="I63" s="10">
        <v>0</v>
      </c>
      <c r="J63" s="3" t="s">
        <v>32</v>
      </c>
      <c r="K63" s="3" t="s">
        <v>32</v>
      </c>
      <c r="L63" t="s">
        <v>22</v>
      </c>
      <c r="M63" s="3">
        <v>1</v>
      </c>
      <c r="N63" s="12">
        <v>41044</v>
      </c>
      <c r="O63" s="13">
        <v>484.76231999999993</v>
      </c>
      <c r="P63" s="13">
        <v>0</v>
      </c>
    </row>
    <row r="64" spans="1:16">
      <c r="A64" s="5">
        <v>41159</v>
      </c>
      <c r="B64" t="s">
        <v>557</v>
      </c>
      <c r="C64" t="s">
        <v>558</v>
      </c>
      <c r="D64">
        <v>34.049999999999997</v>
      </c>
      <c r="E64">
        <v>41.17</v>
      </c>
      <c r="F64" s="5">
        <v>41159</v>
      </c>
      <c r="G64" s="8">
        <v>0</v>
      </c>
      <c r="H64" s="8">
        <v>4200</v>
      </c>
      <c r="I64" s="10">
        <v>-2303</v>
      </c>
      <c r="J64" s="11">
        <v>41152</v>
      </c>
      <c r="K64" s="11">
        <v>41152</v>
      </c>
      <c r="L64" t="s">
        <v>22</v>
      </c>
      <c r="M64" s="3">
        <v>1</v>
      </c>
      <c r="N64" s="12">
        <v>41123</v>
      </c>
      <c r="O64" s="13">
        <v>0</v>
      </c>
      <c r="P64" s="13">
        <v>107898</v>
      </c>
    </row>
    <row r="65" spans="1:16">
      <c r="A65" s="5">
        <v>41159</v>
      </c>
      <c r="B65" t="s">
        <v>836</v>
      </c>
      <c r="C65" t="s">
        <v>837</v>
      </c>
      <c r="D65">
        <v>7.0200000000000005</v>
      </c>
      <c r="E65">
        <v>9.27</v>
      </c>
      <c r="F65" s="5">
        <v>41159</v>
      </c>
      <c r="G65" s="8">
        <v>0</v>
      </c>
      <c r="H65" s="8">
        <v>461</v>
      </c>
      <c r="I65" s="10">
        <v>-74</v>
      </c>
      <c r="J65" s="11">
        <v>41171</v>
      </c>
      <c r="K65" s="11">
        <v>41171</v>
      </c>
      <c r="L65" t="s">
        <v>22</v>
      </c>
      <c r="M65" s="3">
        <v>0</v>
      </c>
      <c r="N65" s="12">
        <v>41141</v>
      </c>
      <c r="O65" s="13">
        <v>524.24919999999997</v>
      </c>
      <c r="P65" s="13">
        <v>456.39</v>
      </c>
    </row>
    <row r="66" spans="1:16">
      <c r="A66" s="5">
        <v>41159</v>
      </c>
      <c r="B66" t="s">
        <v>848</v>
      </c>
      <c r="C66" t="s">
        <v>849</v>
      </c>
      <c r="D66">
        <v>3.05</v>
      </c>
      <c r="E66">
        <v>3.44</v>
      </c>
      <c r="F66" s="5">
        <v>41159</v>
      </c>
      <c r="G66" s="8">
        <v>0</v>
      </c>
      <c r="H66" s="8">
        <v>250</v>
      </c>
      <c r="I66" s="10">
        <v>50</v>
      </c>
      <c r="J66" s="11">
        <v>41149</v>
      </c>
      <c r="K66" s="11">
        <v>41149</v>
      </c>
      <c r="L66" t="s">
        <v>22</v>
      </c>
      <c r="M66" s="3">
        <v>0</v>
      </c>
      <c r="N66" s="12">
        <v>41135</v>
      </c>
      <c r="O66" s="13">
        <v>166.46</v>
      </c>
      <c r="P66" s="13">
        <v>175.00000000000003</v>
      </c>
    </row>
    <row r="67" spans="1:16">
      <c r="A67" s="5">
        <v>41159</v>
      </c>
      <c r="B67" t="s">
        <v>851</v>
      </c>
      <c r="C67" t="s">
        <v>852</v>
      </c>
      <c r="D67">
        <v>1.5099999999999998</v>
      </c>
      <c r="E67">
        <v>2.0299999999999998</v>
      </c>
      <c r="F67" s="5">
        <v>41159</v>
      </c>
      <c r="G67" s="8">
        <v>0</v>
      </c>
      <c r="H67" s="8">
        <v>125</v>
      </c>
      <c r="I67" s="10">
        <v>5</v>
      </c>
      <c r="J67" s="11">
        <v>41157</v>
      </c>
      <c r="K67" s="11">
        <v>41157</v>
      </c>
      <c r="L67" t="s">
        <v>22</v>
      </c>
      <c r="M67" s="3">
        <v>0</v>
      </c>
      <c r="N67" s="12">
        <v>41148</v>
      </c>
      <c r="O67" s="13">
        <v>96.5</v>
      </c>
      <c r="P67" s="13">
        <v>87.500000000000014</v>
      </c>
    </row>
    <row r="68" spans="1:16">
      <c r="A68" s="5">
        <v>41159</v>
      </c>
      <c r="B68" t="s">
        <v>859</v>
      </c>
      <c r="C68" t="s">
        <v>860</v>
      </c>
      <c r="D68">
        <v>2.96</v>
      </c>
      <c r="E68">
        <v>3.84</v>
      </c>
      <c r="F68" s="5">
        <v>41159</v>
      </c>
      <c r="G68" s="8">
        <v>0</v>
      </c>
      <c r="H68" s="8">
        <v>250</v>
      </c>
      <c r="I68" s="10">
        <v>47</v>
      </c>
      <c r="J68" s="11">
        <v>41156</v>
      </c>
      <c r="K68" s="11">
        <v>41156</v>
      </c>
      <c r="L68" t="s">
        <v>22</v>
      </c>
      <c r="M68" s="3">
        <v>0</v>
      </c>
      <c r="N68" s="12">
        <v>41142</v>
      </c>
      <c r="O68" s="13">
        <v>231.85</v>
      </c>
      <c r="P68" s="13">
        <v>228.99999999999997</v>
      </c>
    </row>
    <row r="69" spans="1:16">
      <c r="A69" s="5">
        <v>41159</v>
      </c>
      <c r="B69" t="s">
        <v>876</v>
      </c>
      <c r="C69" t="s">
        <v>877</v>
      </c>
      <c r="D69">
        <v>1.2000000000000002</v>
      </c>
      <c r="E69">
        <v>1.21</v>
      </c>
      <c r="F69" s="5">
        <v>41159</v>
      </c>
      <c r="G69" s="8">
        <v>0</v>
      </c>
      <c r="H69" s="8">
        <v>25</v>
      </c>
      <c r="I69" s="10">
        <v>-10</v>
      </c>
      <c r="J69" s="3" t="s">
        <v>32</v>
      </c>
      <c r="K69" s="3" t="s">
        <v>32</v>
      </c>
      <c r="L69" t="s">
        <v>22</v>
      </c>
      <c r="M69" s="3">
        <v>1</v>
      </c>
      <c r="N69" s="12">
        <v>41079</v>
      </c>
      <c r="O69" s="13">
        <v>32.713250000000002</v>
      </c>
      <c r="P69" s="13">
        <v>0</v>
      </c>
    </row>
    <row r="70" spans="1:16">
      <c r="A70" s="5">
        <v>41159</v>
      </c>
      <c r="B70" t="s">
        <v>878</v>
      </c>
      <c r="C70" t="s">
        <v>879</v>
      </c>
      <c r="D70">
        <v>1.5</v>
      </c>
      <c r="E70">
        <v>0</v>
      </c>
      <c r="F70" s="5">
        <v>41159</v>
      </c>
      <c r="G70" s="8">
        <v>0</v>
      </c>
      <c r="H70" s="8">
        <v>9</v>
      </c>
      <c r="I70" s="10">
        <v>-5</v>
      </c>
      <c r="J70" s="11">
        <v>41180</v>
      </c>
      <c r="K70" s="11">
        <v>41180</v>
      </c>
      <c r="L70" t="s">
        <v>22</v>
      </c>
      <c r="M70" s="3">
        <v>1</v>
      </c>
      <c r="N70" s="12">
        <v>41079</v>
      </c>
      <c r="O70" s="13">
        <v>893.1900599999999</v>
      </c>
      <c r="P70" s="13">
        <v>1117.8</v>
      </c>
    </row>
    <row r="71" spans="1:16">
      <c r="A71" s="5">
        <v>41159</v>
      </c>
      <c r="B71" t="s">
        <v>977</v>
      </c>
      <c r="C71" t="s">
        <v>978</v>
      </c>
      <c r="D71">
        <v>2.14</v>
      </c>
      <c r="E71">
        <v>1.41</v>
      </c>
      <c r="F71" s="5">
        <v>41159</v>
      </c>
      <c r="G71" s="8">
        <v>0</v>
      </c>
      <c r="H71" s="8">
        <v>500</v>
      </c>
      <c r="I71" s="10">
        <v>-422</v>
      </c>
      <c r="J71" s="11">
        <v>41141</v>
      </c>
      <c r="K71" s="11">
        <v>41141</v>
      </c>
      <c r="L71" t="s">
        <v>22</v>
      </c>
      <c r="M71" s="3">
        <v>1</v>
      </c>
      <c r="N71" s="12">
        <v>41128</v>
      </c>
      <c r="O71" s="13">
        <v>269.45999999999998</v>
      </c>
      <c r="P71" s="13">
        <v>390</v>
      </c>
    </row>
    <row r="72" spans="1:16">
      <c r="A72" s="5">
        <v>41159</v>
      </c>
      <c r="B72" t="s">
        <v>981</v>
      </c>
      <c r="C72" t="s">
        <v>982</v>
      </c>
      <c r="D72">
        <v>3.18</v>
      </c>
      <c r="E72">
        <v>0.02</v>
      </c>
      <c r="F72" s="5">
        <v>41159</v>
      </c>
      <c r="G72" s="8">
        <v>0</v>
      </c>
      <c r="H72" s="8">
        <v>1000</v>
      </c>
      <c r="I72" s="10">
        <v>-85</v>
      </c>
      <c r="J72" s="3" t="s">
        <v>32</v>
      </c>
      <c r="K72" s="3" t="s">
        <v>32</v>
      </c>
      <c r="L72" t="s">
        <v>22</v>
      </c>
      <c r="M72" s="3">
        <v>0</v>
      </c>
      <c r="N72" s="12">
        <v>41109</v>
      </c>
      <c r="O72" s="13">
        <v>443.48</v>
      </c>
      <c r="P72" s="13">
        <v>0</v>
      </c>
    </row>
    <row r="73" spans="1:16">
      <c r="A73" s="5">
        <v>41162</v>
      </c>
      <c r="B73" t="s">
        <v>77</v>
      </c>
      <c r="C73" t="s">
        <v>78</v>
      </c>
      <c r="D73">
        <v>78.25</v>
      </c>
      <c r="E73">
        <v>41.150000000000006</v>
      </c>
      <c r="F73" s="5">
        <v>41148</v>
      </c>
      <c r="G73" s="8">
        <v>0</v>
      </c>
      <c r="H73" s="8">
        <v>1200</v>
      </c>
      <c r="I73" s="10">
        <v>0</v>
      </c>
      <c r="J73" s="3" t="s">
        <v>32</v>
      </c>
      <c r="K73" s="3" t="s">
        <v>32</v>
      </c>
      <c r="L73" t="s">
        <v>22</v>
      </c>
      <c r="M73" s="3">
        <v>0</v>
      </c>
      <c r="N73" s="12">
        <v>41134</v>
      </c>
      <c r="O73" s="13">
        <v>10116.696000000002</v>
      </c>
      <c r="P73" s="13">
        <v>0</v>
      </c>
    </row>
    <row r="74" spans="1:16">
      <c r="A74" s="5">
        <v>41162</v>
      </c>
      <c r="B74" t="s">
        <v>995</v>
      </c>
      <c r="C74" t="s">
        <v>996</v>
      </c>
      <c r="D74">
        <v>61.36</v>
      </c>
      <c r="E74">
        <v>5.52</v>
      </c>
      <c r="F74" s="5">
        <v>41150</v>
      </c>
      <c r="G74" s="8">
        <v>0</v>
      </c>
      <c r="H74" s="8">
        <v>3150</v>
      </c>
      <c r="I74" s="10">
        <v>140</v>
      </c>
      <c r="J74" s="3" t="s">
        <v>32</v>
      </c>
      <c r="K74" s="3" t="s">
        <v>32</v>
      </c>
      <c r="L74" t="s">
        <v>22</v>
      </c>
      <c r="M74" s="3">
        <v>0</v>
      </c>
      <c r="N74" s="12">
        <v>41134</v>
      </c>
      <c r="O74" s="13">
        <v>9073.8585000000003</v>
      </c>
      <c r="P74" s="13">
        <v>0</v>
      </c>
    </row>
    <row r="75" spans="1:16">
      <c r="A75" s="5">
        <v>41162</v>
      </c>
      <c r="B75" t="s">
        <v>1001</v>
      </c>
      <c r="C75" t="s">
        <v>1002</v>
      </c>
      <c r="D75">
        <v>30.259999999999998</v>
      </c>
      <c r="E75">
        <v>0</v>
      </c>
      <c r="F75" s="5">
        <v>41158</v>
      </c>
      <c r="G75" s="8">
        <v>0</v>
      </c>
      <c r="H75" s="8">
        <v>750</v>
      </c>
      <c r="I75" s="10">
        <v>13</v>
      </c>
      <c r="J75" s="11">
        <v>41155</v>
      </c>
      <c r="K75" s="11">
        <v>41155</v>
      </c>
      <c r="L75" t="s">
        <v>22</v>
      </c>
      <c r="M75" s="3">
        <v>2</v>
      </c>
      <c r="N75" s="12">
        <v>41134</v>
      </c>
      <c r="O75" s="13">
        <v>13359.712500000001</v>
      </c>
      <c r="P75" s="13">
        <v>20775</v>
      </c>
    </row>
    <row r="76" spans="1:16">
      <c r="A76" s="5">
        <v>41162</v>
      </c>
      <c r="B76" t="s">
        <v>993</v>
      </c>
      <c r="C76" t="s">
        <v>994</v>
      </c>
      <c r="D76">
        <v>14.04</v>
      </c>
      <c r="E76">
        <v>0</v>
      </c>
      <c r="F76" s="5">
        <v>41159</v>
      </c>
      <c r="G76" s="8">
        <v>0</v>
      </c>
      <c r="H76" s="8">
        <v>788</v>
      </c>
      <c r="I76" s="10">
        <v>18</v>
      </c>
      <c r="J76" s="3" t="s">
        <v>32</v>
      </c>
      <c r="K76" s="3" t="s">
        <v>32</v>
      </c>
      <c r="L76" t="s">
        <v>22</v>
      </c>
      <c r="M76" s="3">
        <v>0</v>
      </c>
      <c r="N76" s="12">
        <v>41134</v>
      </c>
      <c r="O76" s="13">
        <v>1705.5550800000001</v>
      </c>
      <c r="P76" s="13">
        <v>0</v>
      </c>
    </row>
    <row r="77" spans="1:16">
      <c r="A77" s="5">
        <v>41162</v>
      </c>
      <c r="B77" t="s">
        <v>747</v>
      </c>
      <c r="C77" t="s">
        <v>748</v>
      </c>
      <c r="D77">
        <v>4.1100000000000003</v>
      </c>
      <c r="E77">
        <v>0</v>
      </c>
      <c r="F77" s="5">
        <v>41162</v>
      </c>
      <c r="G77" s="8">
        <v>0</v>
      </c>
      <c r="H77" s="8">
        <v>100</v>
      </c>
      <c r="I77" s="10">
        <v>-7</v>
      </c>
      <c r="J77" s="11">
        <v>41162</v>
      </c>
      <c r="K77" s="11">
        <v>41162</v>
      </c>
      <c r="L77" t="s">
        <v>22</v>
      </c>
      <c r="M77" s="3">
        <v>1</v>
      </c>
      <c r="N77" s="12">
        <v>41134</v>
      </c>
      <c r="O77" s="13">
        <v>1214.376</v>
      </c>
      <c r="P77" s="13">
        <v>1398</v>
      </c>
    </row>
    <row r="78" spans="1:16">
      <c r="A78" s="5">
        <v>41163</v>
      </c>
      <c r="B78" t="s">
        <v>30</v>
      </c>
      <c r="C78" t="s">
        <v>31</v>
      </c>
      <c r="D78">
        <v>62.699999999999996</v>
      </c>
      <c r="E78">
        <v>20.079999999999998</v>
      </c>
      <c r="F78" s="5">
        <v>41151</v>
      </c>
      <c r="G78" s="8">
        <v>0</v>
      </c>
      <c r="H78" s="8">
        <v>1000</v>
      </c>
      <c r="I78" s="10">
        <v>1050</v>
      </c>
      <c r="J78" s="11">
        <v>41124</v>
      </c>
      <c r="K78" s="3" t="s">
        <v>32</v>
      </c>
      <c r="L78" t="s">
        <v>22</v>
      </c>
      <c r="M78" s="3">
        <v>0</v>
      </c>
      <c r="N78" s="12">
        <v>41135</v>
      </c>
      <c r="O78" s="13">
        <v>2762.7099999999996</v>
      </c>
      <c r="P78" s="13">
        <v>7450</v>
      </c>
    </row>
    <row r="79" spans="1:16">
      <c r="A79" s="5">
        <v>41163</v>
      </c>
      <c r="B79" t="s">
        <v>311</v>
      </c>
      <c r="C79" t="s">
        <v>312</v>
      </c>
      <c r="D79">
        <v>9.0500000000000007</v>
      </c>
      <c r="E79">
        <v>1.4</v>
      </c>
      <c r="F79" s="5">
        <v>41162</v>
      </c>
      <c r="G79" s="8">
        <v>0</v>
      </c>
      <c r="H79" s="8">
        <v>404</v>
      </c>
      <c r="I79" s="10">
        <v>116</v>
      </c>
      <c r="J79" s="11">
        <v>41162</v>
      </c>
      <c r="K79" s="11">
        <v>41162</v>
      </c>
      <c r="L79" t="s">
        <v>22</v>
      </c>
      <c r="M79" s="3">
        <v>0</v>
      </c>
      <c r="N79" s="12">
        <v>41135</v>
      </c>
      <c r="O79" s="13">
        <v>673.49224000000004</v>
      </c>
      <c r="P79" s="13">
        <v>1611.96</v>
      </c>
    </row>
    <row r="80" spans="1:16">
      <c r="A80" s="5">
        <v>41164</v>
      </c>
      <c r="B80" t="s">
        <v>284</v>
      </c>
      <c r="C80" t="s">
        <v>285</v>
      </c>
      <c r="D80">
        <v>107.48</v>
      </c>
      <c r="E80">
        <v>53.169999999999995</v>
      </c>
      <c r="F80" s="5">
        <v>41150</v>
      </c>
      <c r="G80" s="8">
        <v>17</v>
      </c>
      <c r="H80" s="8">
        <v>375</v>
      </c>
      <c r="I80" s="10">
        <v>-71</v>
      </c>
      <c r="J80" s="11">
        <v>41164</v>
      </c>
      <c r="K80" s="11">
        <v>41164</v>
      </c>
      <c r="L80" t="s">
        <v>22</v>
      </c>
      <c r="M80" s="3">
        <v>0</v>
      </c>
      <c r="N80" s="12">
        <v>41128</v>
      </c>
      <c r="O80" s="13">
        <v>0</v>
      </c>
      <c r="P80" s="13">
        <v>13777.5</v>
      </c>
    </row>
    <row r="81" spans="1:16">
      <c r="A81" s="5">
        <v>41164</v>
      </c>
      <c r="B81" t="s">
        <v>107</v>
      </c>
      <c r="C81" t="s">
        <v>106</v>
      </c>
      <c r="D81">
        <v>82.14</v>
      </c>
      <c r="E81">
        <v>0</v>
      </c>
      <c r="F81" s="5">
        <v>41151</v>
      </c>
      <c r="G81" s="8">
        <v>0</v>
      </c>
      <c r="H81" s="8">
        <v>1400</v>
      </c>
      <c r="I81" s="10">
        <v>5916.01</v>
      </c>
      <c r="J81" s="3" t="s">
        <v>32</v>
      </c>
      <c r="K81" s="3" t="s">
        <v>32</v>
      </c>
      <c r="L81" t="s">
        <v>22</v>
      </c>
      <c r="M81" s="3">
        <v>1</v>
      </c>
      <c r="N81" s="12">
        <v>41136</v>
      </c>
      <c r="O81" s="13">
        <v>5611.3400000000011</v>
      </c>
      <c r="P81" s="13">
        <v>0</v>
      </c>
    </row>
    <row r="82" spans="1:16">
      <c r="A82" s="5">
        <v>41164</v>
      </c>
      <c r="B82" t="s">
        <v>373</v>
      </c>
      <c r="C82" t="s">
        <v>374</v>
      </c>
      <c r="D82">
        <v>2.34</v>
      </c>
      <c r="E82">
        <v>0.29000000000000004</v>
      </c>
      <c r="F82" s="5">
        <v>41164</v>
      </c>
      <c r="G82" s="8">
        <v>14</v>
      </c>
      <c r="H82" s="8">
        <v>35</v>
      </c>
      <c r="I82" s="10">
        <v>18</v>
      </c>
      <c r="J82" s="11">
        <v>41164</v>
      </c>
      <c r="K82" s="11">
        <v>41192</v>
      </c>
      <c r="L82" t="s">
        <v>22</v>
      </c>
      <c r="M82" s="3">
        <v>0</v>
      </c>
      <c r="N82" s="12">
        <v>41128</v>
      </c>
      <c r="O82" s="13">
        <v>69.007050000000007</v>
      </c>
      <c r="P82" s="13">
        <v>267.75</v>
      </c>
    </row>
    <row r="83" spans="1:16">
      <c r="A83" s="5">
        <v>41164</v>
      </c>
      <c r="B83" t="s">
        <v>542</v>
      </c>
      <c r="C83" t="s">
        <v>543</v>
      </c>
      <c r="D83">
        <v>0.63</v>
      </c>
      <c r="E83">
        <v>0.22</v>
      </c>
      <c r="F83" s="5">
        <v>41164</v>
      </c>
      <c r="G83" s="8">
        <v>25</v>
      </c>
      <c r="H83" s="8">
        <v>25</v>
      </c>
      <c r="I83" s="10">
        <v>-25</v>
      </c>
      <c r="J83" s="3" t="s">
        <v>32</v>
      </c>
      <c r="K83" s="3" t="s">
        <v>32</v>
      </c>
      <c r="L83" t="s">
        <v>22</v>
      </c>
      <c r="M83" s="3">
        <v>0</v>
      </c>
      <c r="N83" s="12">
        <v>41136</v>
      </c>
      <c r="O83" s="13">
        <v>407.48999999999995</v>
      </c>
      <c r="P83" s="13">
        <v>0</v>
      </c>
    </row>
    <row r="84" spans="1:16">
      <c r="A84" s="5">
        <v>41164</v>
      </c>
      <c r="B84" t="s">
        <v>603</v>
      </c>
      <c r="C84" t="s">
        <v>604</v>
      </c>
      <c r="D84">
        <v>4.07</v>
      </c>
      <c r="E84">
        <v>0</v>
      </c>
      <c r="F84" s="5">
        <v>41164</v>
      </c>
      <c r="G84" s="8">
        <v>0</v>
      </c>
      <c r="H84" s="8">
        <v>75</v>
      </c>
      <c r="I84" s="10">
        <v>3</v>
      </c>
      <c r="J84" s="11">
        <v>41164</v>
      </c>
      <c r="K84" s="11">
        <v>41164</v>
      </c>
      <c r="L84" t="s">
        <v>22</v>
      </c>
      <c r="M84" s="3">
        <v>0</v>
      </c>
      <c r="N84" s="12">
        <v>41152</v>
      </c>
      <c r="O84" s="13">
        <v>1943.9414999999999</v>
      </c>
      <c r="P84" s="13">
        <v>3480</v>
      </c>
    </row>
    <row r="85" spans="1:16">
      <c r="A85" s="5">
        <v>41164</v>
      </c>
      <c r="B85" t="s">
        <v>884</v>
      </c>
      <c r="C85" t="s">
        <v>885</v>
      </c>
      <c r="D85">
        <v>1.64</v>
      </c>
      <c r="E85">
        <v>0</v>
      </c>
      <c r="F85" s="5">
        <v>41164</v>
      </c>
      <c r="G85" s="8">
        <v>0</v>
      </c>
      <c r="H85" s="8">
        <v>44</v>
      </c>
      <c r="I85" s="10">
        <v>0</v>
      </c>
      <c r="J85" s="11">
        <v>41164</v>
      </c>
      <c r="K85" s="11">
        <v>41164</v>
      </c>
      <c r="L85" t="s">
        <v>22</v>
      </c>
      <c r="M85" s="3">
        <v>0</v>
      </c>
      <c r="N85" s="12">
        <v>41145</v>
      </c>
      <c r="O85" s="13">
        <v>47.382720000000006</v>
      </c>
      <c r="P85" s="13">
        <v>173.8</v>
      </c>
    </row>
    <row r="86" spans="1:16">
      <c r="A86" s="5">
        <v>41165</v>
      </c>
      <c r="B86" t="s">
        <v>516</v>
      </c>
      <c r="C86" t="s">
        <v>517</v>
      </c>
      <c r="D86">
        <v>11.96</v>
      </c>
      <c r="E86">
        <v>0.8600000000000001</v>
      </c>
      <c r="F86" s="5">
        <v>41159</v>
      </c>
      <c r="G86" s="8">
        <v>0</v>
      </c>
      <c r="H86" s="8">
        <v>500</v>
      </c>
      <c r="I86" s="10">
        <v>250</v>
      </c>
      <c r="J86" s="11">
        <v>41165</v>
      </c>
      <c r="K86" s="11">
        <v>41165</v>
      </c>
      <c r="L86" t="s">
        <v>22</v>
      </c>
      <c r="M86" s="3">
        <v>1</v>
      </c>
      <c r="N86" s="12">
        <v>41149</v>
      </c>
      <c r="O86" s="13">
        <v>281.92</v>
      </c>
      <c r="P86" s="13">
        <v>1250</v>
      </c>
    </row>
    <row r="87" spans="1:16">
      <c r="A87" s="5">
        <v>41166</v>
      </c>
      <c r="B87" t="s">
        <v>671</v>
      </c>
      <c r="C87" t="s">
        <v>672</v>
      </c>
      <c r="D87">
        <v>358.1</v>
      </c>
      <c r="E87">
        <v>283.96999999999997</v>
      </c>
      <c r="F87" s="5">
        <v>41130</v>
      </c>
      <c r="G87" s="8">
        <v>8799</v>
      </c>
      <c r="H87" s="8">
        <v>25000</v>
      </c>
      <c r="I87" s="10">
        <v>-376</v>
      </c>
      <c r="J87" s="3" t="s">
        <v>32</v>
      </c>
      <c r="K87" s="3" t="s">
        <v>32</v>
      </c>
      <c r="L87" t="s">
        <v>22</v>
      </c>
      <c r="M87" s="3">
        <v>2</v>
      </c>
      <c r="N87" s="12">
        <v>41121</v>
      </c>
      <c r="O87" s="13">
        <v>22081.75</v>
      </c>
      <c r="P87" s="13">
        <v>0</v>
      </c>
    </row>
    <row r="88" spans="1:16">
      <c r="A88" s="5">
        <v>41166</v>
      </c>
      <c r="B88" t="s">
        <v>313</v>
      </c>
      <c r="C88" t="s">
        <v>314</v>
      </c>
      <c r="D88">
        <v>127.55999999999999</v>
      </c>
      <c r="E88">
        <v>152.13000000000002</v>
      </c>
      <c r="F88" s="5">
        <v>41152</v>
      </c>
      <c r="G88" s="8">
        <v>0</v>
      </c>
      <c r="H88" s="8">
        <v>4000</v>
      </c>
      <c r="I88" s="10">
        <v>0</v>
      </c>
      <c r="J88" s="3" t="s">
        <v>32</v>
      </c>
      <c r="K88" s="3" t="s">
        <v>32</v>
      </c>
      <c r="L88" t="s">
        <v>22</v>
      </c>
      <c r="M88" s="3">
        <v>0</v>
      </c>
      <c r="N88" s="12">
        <v>41109</v>
      </c>
      <c r="O88" s="13">
        <v>7984.6</v>
      </c>
      <c r="P88" s="13">
        <v>0</v>
      </c>
    </row>
    <row r="89" spans="1:16">
      <c r="A89" s="5">
        <v>41166</v>
      </c>
      <c r="B89" t="s">
        <v>37</v>
      </c>
      <c r="C89" t="s">
        <v>38</v>
      </c>
      <c r="D89">
        <v>71.11</v>
      </c>
      <c r="E89">
        <v>14.120000000000001</v>
      </c>
      <c r="F89" s="5">
        <v>41155</v>
      </c>
      <c r="G89" s="8">
        <v>0</v>
      </c>
      <c r="H89" s="8">
        <v>220</v>
      </c>
      <c r="I89" s="10">
        <v>2</v>
      </c>
      <c r="J89" s="11">
        <v>41145</v>
      </c>
      <c r="K89" s="11">
        <v>41145</v>
      </c>
      <c r="L89" t="s">
        <v>22</v>
      </c>
      <c r="M89" s="3">
        <v>0</v>
      </c>
      <c r="N89" s="12">
        <v>41144</v>
      </c>
      <c r="O89" s="13">
        <v>3153.1852000000003</v>
      </c>
      <c r="P89" s="13">
        <v>4620</v>
      </c>
    </row>
    <row r="90" spans="1:16">
      <c r="A90" s="5">
        <v>41166</v>
      </c>
      <c r="B90" t="s">
        <v>601</v>
      </c>
      <c r="C90" t="s">
        <v>602</v>
      </c>
      <c r="D90">
        <v>138.32000000000002</v>
      </c>
      <c r="E90">
        <v>91.45</v>
      </c>
      <c r="F90" s="5">
        <v>41155</v>
      </c>
      <c r="G90" s="8">
        <v>0</v>
      </c>
      <c r="H90" s="8">
        <v>5250</v>
      </c>
      <c r="I90" s="10">
        <v>-2500</v>
      </c>
      <c r="J90" s="11">
        <v>41151</v>
      </c>
      <c r="K90" s="11">
        <v>41151</v>
      </c>
      <c r="L90" t="s">
        <v>22</v>
      </c>
      <c r="M90" s="3">
        <v>1</v>
      </c>
      <c r="N90" s="12">
        <v>41108</v>
      </c>
      <c r="O90" s="13">
        <v>19986.015000000003</v>
      </c>
      <c r="P90" s="13">
        <v>32445</v>
      </c>
    </row>
    <row r="91" spans="1:16">
      <c r="A91" s="5">
        <v>41166</v>
      </c>
      <c r="B91" t="s">
        <v>629</v>
      </c>
      <c r="C91" t="s">
        <v>630</v>
      </c>
      <c r="D91">
        <v>528.89</v>
      </c>
      <c r="E91">
        <v>543.69000000000005</v>
      </c>
      <c r="F91" s="5">
        <v>41157</v>
      </c>
      <c r="G91" s="8">
        <v>2242</v>
      </c>
      <c r="H91" s="8">
        <v>2400</v>
      </c>
      <c r="I91" s="10">
        <v>-96</v>
      </c>
      <c r="J91" s="11">
        <v>41120</v>
      </c>
      <c r="K91" s="11">
        <v>41120</v>
      </c>
      <c r="L91" t="s">
        <v>22</v>
      </c>
      <c r="M91" s="3">
        <v>0</v>
      </c>
      <c r="N91" s="12">
        <v>41064</v>
      </c>
      <c r="O91" s="13">
        <v>37751.088000000003</v>
      </c>
      <c r="P91" s="13">
        <v>54864</v>
      </c>
    </row>
    <row r="92" spans="1:16">
      <c r="A92" s="5">
        <v>41166</v>
      </c>
      <c r="B92" t="s">
        <v>520</v>
      </c>
      <c r="C92" t="s">
        <v>521</v>
      </c>
      <c r="D92">
        <v>46.910000000000004</v>
      </c>
      <c r="E92">
        <v>6.4</v>
      </c>
      <c r="F92" s="5">
        <v>41158</v>
      </c>
      <c r="G92" s="8">
        <v>0</v>
      </c>
      <c r="H92" s="8">
        <v>125</v>
      </c>
      <c r="I92" s="10">
        <v>19</v>
      </c>
      <c r="J92" s="11">
        <v>41166</v>
      </c>
      <c r="K92" s="3" t="s">
        <v>32</v>
      </c>
      <c r="L92" t="s">
        <v>22</v>
      </c>
      <c r="M92" s="3">
        <v>0</v>
      </c>
      <c r="N92" s="12">
        <v>41123</v>
      </c>
      <c r="O92" s="13">
        <v>2417.6225000000004</v>
      </c>
      <c r="P92" s="13">
        <v>2687.5</v>
      </c>
    </row>
    <row r="93" spans="1:16">
      <c r="A93" s="5">
        <v>41166</v>
      </c>
      <c r="B93" t="s">
        <v>1015</v>
      </c>
      <c r="C93" t="s">
        <v>1016</v>
      </c>
      <c r="D93">
        <v>104.80000000000001</v>
      </c>
      <c r="E93">
        <v>95.800000000000011</v>
      </c>
      <c r="F93" s="5">
        <v>41158</v>
      </c>
      <c r="G93" s="8">
        <v>42</v>
      </c>
      <c r="H93" s="8">
        <v>285</v>
      </c>
      <c r="I93" s="10">
        <v>2</v>
      </c>
      <c r="J93" s="11">
        <v>41166</v>
      </c>
      <c r="K93" s="11">
        <v>41166</v>
      </c>
      <c r="L93" t="s">
        <v>22</v>
      </c>
      <c r="M93" s="3">
        <v>1</v>
      </c>
      <c r="N93" s="12">
        <v>41115</v>
      </c>
      <c r="O93" s="13">
        <v>12396.211800000001</v>
      </c>
      <c r="P93" s="13">
        <v>17755.5</v>
      </c>
    </row>
    <row r="94" spans="1:16">
      <c r="A94" s="5">
        <v>41166</v>
      </c>
      <c r="B94" t="s">
        <v>104</v>
      </c>
      <c r="C94" t="s">
        <v>103</v>
      </c>
      <c r="D94">
        <v>46.57</v>
      </c>
      <c r="E94">
        <v>4.04</v>
      </c>
      <c r="F94" s="5">
        <v>41159</v>
      </c>
      <c r="G94" s="8">
        <v>0</v>
      </c>
      <c r="H94" s="8">
        <v>12000</v>
      </c>
      <c r="I94" s="10">
        <v>5700</v>
      </c>
      <c r="K94" s="3" t="s">
        <v>32</v>
      </c>
      <c r="L94" t="s">
        <v>22</v>
      </c>
      <c r="M94" s="3">
        <v>0</v>
      </c>
      <c r="N94" s="12">
        <v>41085</v>
      </c>
      <c r="O94" s="13">
        <v>2037.1200000000003</v>
      </c>
      <c r="P94" s="13">
        <v>5952.0000000000009</v>
      </c>
    </row>
    <row r="95" spans="1:16">
      <c r="A95" s="5">
        <v>41166</v>
      </c>
      <c r="B95" t="s">
        <v>607</v>
      </c>
      <c r="C95" t="s">
        <v>608</v>
      </c>
      <c r="D95">
        <v>50.31</v>
      </c>
      <c r="E95">
        <v>0</v>
      </c>
      <c r="F95" s="5">
        <v>41159</v>
      </c>
      <c r="G95" s="8">
        <v>0</v>
      </c>
      <c r="H95" s="8">
        <v>1500</v>
      </c>
      <c r="I95" s="10">
        <v>8</v>
      </c>
      <c r="J95" s="11">
        <v>41148</v>
      </c>
      <c r="K95" s="11">
        <v>41148</v>
      </c>
      <c r="L95" t="s">
        <v>22</v>
      </c>
      <c r="M95" s="3">
        <v>0</v>
      </c>
      <c r="N95" s="12">
        <v>41100</v>
      </c>
      <c r="O95" s="13">
        <v>6510.7650000000003</v>
      </c>
      <c r="P95" s="13">
        <v>8700</v>
      </c>
    </row>
    <row r="96" spans="1:16">
      <c r="A96" s="5">
        <v>41166</v>
      </c>
      <c r="B96" t="s">
        <v>722</v>
      </c>
      <c r="C96" t="s">
        <v>723</v>
      </c>
      <c r="D96">
        <v>42.999999999999993</v>
      </c>
      <c r="E96">
        <v>11.46</v>
      </c>
      <c r="F96" s="5">
        <v>41159</v>
      </c>
      <c r="G96" s="8">
        <v>0</v>
      </c>
      <c r="H96" s="8">
        <v>50</v>
      </c>
      <c r="I96" s="10">
        <v>0</v>
      </c>
      <c r="J96" s="11">
        <v>41089</v>
      </c>
      <c r="K96" s="11">
        <v>41089</v>
      </c>
      <c r="L96" t="s">
        <v>22</v>
      </c>
      <c r="M96" s="3">
        <v>0</v>
      </c>
      <c r="N96" s="12">
        <v>41086</v>
      </c>
      <c r="O96" s="13">
        <v>0</v>
      </c>
      <c r="P96" s="13">
        <v>10900</v>
      </c>
    </row>
    <row r="97" spans="1:16">
      <c r="A97" s="5">
        <v>41166</v>
      </c>
      <c r="B97" t="s">
        <v>98</v>
      </c>
      <c r="C97" t="s">
        <v>99</v>
      </c>
      <c r="D97">
        <v>32.47</v>
      </c>
      <c r="E97">
        <v>3.6</v>
      </c>
      <c r="F97" s="5">
        <v>41162</v>
      </c>
      <c r="G97" s="8">
        <v>0</v>
      </c>
      <c r="H97" s="8">
        <v>8000</v>
      </c>
      <c r="I97" s="10">
        <v>-44</v>
      </c>
      <c r="J97" s="11">
        <v>41017</v>
      </c>
      <c r="K97" s="11">
        <v>41017</v>
      </c>
      <c r="L97" t="s">
        <v>22</v>
      </c>
      <c r="M97" s="3">
        <v>0</v>
      </c>
      <c r="N97" s="12">
        <v>41101</v>
      </c>
      <c r="O97" s="13">
        <v>3134.7999999999997</v>
      </c>
      <c r="P97" s="13">
        <v>4912</v>
      </c>
    </row>
    <row r="98" spans="1:16">
      <c r="A98" s="5">
        <v>41166</v>
      </c>
      <c r="B98" t="s">
        <v>61</v>
      </c>
      <c r="C98" t="s">
        <v>62</v>
      </c>
      <c r="D98">
        <v>30.22</v>
      </c>
      <c r="E98">
        <v>26.61</v>
      </c>
      <c r="F98" s="5">
        <v>41163</v>
      </c>
      <c r="G98" s="8">
        <v>146</v>
      </c>
      <c r="H98" s="8">
        <v>200</v>
      </c>
      <c r="I98" s="10">
        <v>0</v>
      </c>
      <c r="J98" s="11">
        <v>41148</v>
      </c>
      <c r="K98" s="11">
        <v>41148</v>
      </c>
      <c r="L98" t="s">
        <v>22</v>
      </c>
      <c r="M98" s="3">
        <v>1</v>
      </c>
      <c r="N98" s="12">
        <v>41108</v>
      </c>
      <c r="O98" s="13">
        <v>3960.4840000000004</v>
      </c>
      <c r="P98" s="13">
        <v>7480</v>
      </c>
    </row>
    <row r="99" spans="1:16">
      <c r="A99" s="5">
        <v>41166</v>
      </c>
      <c r="B99" t="s">
        <v>397</v>
      </c>
      <c r="C99" t="s">
        <v>398</v>
      </c>
      <c r="D99">
        <v>48.519999999999996</v>
      </c>
      <c r="E99">
        <v>31.210000000000004</v>
      </c>
      <c r="F99" s="5">
        <v>41163</v>
      </c>
      <c r="G99" s="8">
        <v>51</v>
      </c>
      <c r="H99" s="8">
        <v>310</v>
      </c>
      <c r="I99" s="10">
        <v>34</v>
      </c>
      <c r="J99" s="11">
        <v>41136</v>
      </c>
      <c r="K99" s="11">
        <v>41136</v>
      </c>
      <c r="L99" t="s">
        <v>22</v>
      </c>
      <c r="M99" s="3">
        <v>0</v>
      </c>
      <c r="N99" s="12">
        <v>41065</v>
      </c>
      <c r="O99" s="13">
        <v>4081.8009999999999</v>
      </c>
      <c r="P99" s="13">
        <v>6014</v>
      </c>
    </row>
    <row r="100" spans="1:16">
      <c r="A100" s="5">
        <v>41166</v>
      </c>
      <c r="B100" t="s">
        <v>631</v>
      </c>
      <c r="C100" t="s">
        <v>632</v>
      </c>
      <c r="D100">
        <v>466.87</v>
      </c>
      <c r="E100">
        <v>504.5499999999999</v>
      </c>
      <c r="F100" s="5">
        <v>41163</v>
      </c>
      <c r="G100" s="8">
        <v>0</v>
      </c>
      <c r="H100" s="8">
        <v>2400</v>
      </c>
      <c r="I100" s="10">
        <v>27</v>
      </c>
      <c r="J100" s="11">
        <v>41120</v>
      </c>
      <c r="K100" s="3" t="s">
        <v>32</v>
      </c>
      <c r="L100" t="s">
        <v>22</v>
      </c>
      <c r="M100" s="3">
        <v>0</v>
      </c>
      <c r="N100" s="12">
        <v>41064</v>
      </c>
      <c r="O100" s="13">
        <v>36467.928</v>
      </c>
      <c r="P100" s="13">
        <v>57888</v>
      </c>
    </row>
    <row r="101" spans="1:16">
      <c r="A101" s="5">
        <v>41166</v>
      </c>
      <c r="B101" t="s">
        <v>753</v>
      </c>
      <c r="C101" t="s">
        <v>754</v>
      </c>
      <c r="D101">
        <v>35.04</v>
      </c>
      <c r="E101">
        <v>48.039999999999992</v>
      </c>
      <c r="F101" s="5">
        <v>41163</v>
      </c>
      <c r="G101" s="8">
        <v>408</v>
      </c>
      <c r="H101" s="8">
        <v>2200</v>
      </c>
      <c r="I101" s="10">
        <v>-616</v>
      </c>
      <c r="J101" s="11">
        <v>41164</v>
      </c>
      <c r="K101" s="11">
        <v>41164</v>
      </c>
      <c r="L101" t="s">
        <v>22</v>
      </c>
      <c r="M101" s="3">
        <v>0</v>
      </c>
      <c r="N101" s="12">
        <v>41080</v>
      </c>
      <c r="O101" s="13">
        <v>8968.366</v>
      </c>
      <c r="P101" s="13">
        <v>15884</v>
      </c>
    </row>
    <row r="102" spans="1:16">
      <c r="A102" s="5">
        <v>41166</v>
      </c>
      <c r="B102" t="s">
        <v>756</v>
      </c>
      <c r="C102" t="s">
        <v>757</v>
      </c>
      <c r="D102">
        <v>27.97</v>
      </c>
      <c r="E102">
        <v>19.5</v>
      </c>
      <c r="F102" s="5">
        <v>41163</v>
      </c>
      <c r="G102" s="8">
        <v>0</v>
      </c>
      <c r="H102" s="8">
        <v>2100</v>
      </c>
      <c r="I102" s="10">
        <v>565</v>
      </c>
      <c r="J102" s="11">
        <v>41164</v>
      </c>
      <c r="K102" s="3" t="s">
        <v>32</v>
      </c>
      <c r="L102" t="s">
        <v>22</v>
      </c>
      <c r="M102" s="3">
        <v>0</v>
      </c>
      <c r="N102" s="12">
        <v>41116</v>
      </c>
      <c r="O102" s="13">
        <v>5579.1329999999998</v>
      </c>
      <c r="P102" s="13">
        <v>9765</v>
      </c>
    </row>
    <row r="103" spans="1:16">
      <c r="A103" s="5">
        <v>41166</v>
      </c>
      <c r="B103" t="s">
        <v>917</v>
      </c>
      <c r="C103" t="s">
        <v>918</v>
      </c>
      <c r="D103">
        <v>164.26999999999998</v>
      </c>
      <c r="E103">
        <v>187.11999999999998</v>
      </c>
      <c r="F103" s="5">
        <v>41163</v>
      </c>
      <c r="G103" s="8">
        <v>31</v>
      </c>
      <c r="H103" s="8">
        <v>260</v>
      </c>
      <c r="I103" s="10">
        <v>-0.66</v>
      </c>
      <c r="J103" s="11">
        <v>41158</v>
      </c>
      <c r="K103" s="11">
        <v>41158</v>
      </c>
      <c r="L103" t="s">
        <v>22</v>
      </c>
      <c r="M103" s="3">
        <v>1</v>
      </c>
      <c r="N103" s="12">
        <v>41036</v>
      </c>
      <c r="O103" s="13">
        <v>10042.206200000001</v>
      </c>
      <c r="P103" s="13">
        <v>39221</v>
      </c>
    </row>
    <row r="104" spans="1:16">
      <c r="A104" s="5">
        <v>41166</v>
      </c>
      <c r="B104" t="s">
        <v>108</v>
      </c>
      <c r="C104" t="s">
        <v>109</v>
      </c>
      <c r="D104">
        <v>20.240000000000002</v>
      </c>
      <c r="E104">
        <v>10.339999999999998</v>
      </c>
      <c r="F104" s="5">
        <v>41164</v>
      </c>
      <c r="G104" s="8">
        <v>72</v>
      </c>
      <c r="H104" s="8">
        <v>6000</v>
      </c>
      <c r="I104" s="10">
        <v>0</v>
      </c>
      <c r="J104" s="11">
        <v>41012</v>
      </c>
      <c r="K104" s="11">
        <v>41012</v>
      </c>
      <c r="L104" t="s">
        <v>22</v>
      </c>
      <c r="M104" s="3">
        <v>0</v>
      </c>
      <c r="N104" s="12">
        <v>41079</v>
      </c>
      <c r="O104" s="13">
        <v>2025.0000000000002</v>
      </c>
      <c r="P104" s="13">
        <v>3528</v>
      </c>
    </row>
    <row r="105" spans="1:16">
      <c r="A105" s="5">
        <v>41166</v>
      </c>
      <c r="B105" t="s">
        <v>718</v>
      </c>
      <c r="C105" t="s">
        <v>719</v>
      </c>
      <c r="D105">
        <v>19.650000000000002</v>
      </c>
      <c r="E105">
        <v>4.71</v>
      </c>
      <c r="F105" s="5">
        <v>41164</v>
      </c>
      <c r="G105" s="8">
        <v>0</v>
      </c>
      <c r="H105" s="8">
        <v>1356</v>
      </c>
      <c r="I105" s="10">
        <v>144</v>
      </c>
      <c r="J105" s="11">
        <v>41144</v>
      </c>
      <c r="K105" s="11">
        <v>41144</v>
      </c>
      <c r="L105" t="s">
        <v>22</v>
      </c>
      <c r="M105" s="3">
        <v>0</v>
      </c>
      <c r="N105" s="12">
        <v>41128</v>
      </c>
      <c r="O105" s="13">
        <v>676.41348000000005</v>
      </c>
      <c r="P105" s="13">
        <v>1559.3999999999999</v>
      </c>
    </row>
    <row r="106" spans="1:16">
      <c r="A106" s="5">
        <v>41166</v>
      </c>
      <c r="B106" t="s">
        <v>943</v>
      </c>
      <c r="C106" t="s">
        <v>944</v>
      </c>
      <c r="D106">
        <v>64.75</v>
      </c>
      <c r="E106">
        <v>61.7</v>
      </c>
      <c r="F106" s="5">
        <v>41164</v>
      </c>
      <c r="G106" s="8">
        <v>92</v>
      </c>
      <c r="H106" s="8">
        <v>320</v>
      </c>
      <c r="I106" s="10">
        <v>41</v>
      </c>
      <c r="J106" s="11">
        <v>41158</v>
      </c>
      <c r="K106" s="11">
        <v>41165</v>
      </c>
      <c r="L106" t="s">
        <v>22</v>
      </c>
      <c r="M106" s="3">
        <v>0</v>
      </c>
      <c r="N106" s="12">
        <v>41036</v>
      </c>
      <c r="O106" s="13">
        <v>8865.0591999999997</v>
      </c>
      <c r="P106" s="13">
        <v>26483.200000000001</v>
      </c>
    </row>
    <row r="107" spans="1:16">
      <c r="A107" s="5">
        <v>41166</v>
      </c>
      <c r="B107" t="s">
        <v>969</v>
      </c>
      <c r="C107" t="s">
        <v>970</v>
      </c>
      <c r="D107">
        <v>16.13</v>
      </c>
      <c r="E107">
        <v>13.85</v>
      </c>
      <c r="F107" s="5">
        <v>41164</v>
      </c>
      <c r="G107" s="8">
        <v>0</v>
      </c>
      <c r="H107" s="8">
        <v>100</v>
      </c>
      <c r="I107" s="10">
        <v>0</v>
      </c>
      <c r="J107" s="11">
        <v>41163</v>
      </c>
      <c r="K107" s="11">
        <v>41163</v>
      </c>
      <c r="L107" t="s">
        <v>22</v>
      </c>
      <c r="M107" s="3">
        <v>0</v>
      </c>
      <c r="N107" s="12">
        <v>41148</v>
      </c>
      <c r="O107" s="13">
        <v>2021.78</v>
      </c>
      <c r="P107" s="13">
        <v>3557</v>
      </c>
    </row>
    <row r="108" spans="1:16">
      <c r="A108" s="5">
        <v>41166</v>
      </c>
      <c r="B108" t="s">
        <v>971</v>
      </c>
      <c r="C108" t="s">
        <v>972</v>
      </c>
      <c r="D108">
        <v>15.129999999999999</v>
      </c>
      <c r="E108">
        <v>9.6</v>
      </c>
      <c r="F108" s="5">
        <v>41164</v>
      </c>
      <c r="G108" s="8">
        <v>0</v>
      </c>
      <c r="H108" s="8">
        <v>60</v>
      </c>
      <c r="I108" s="10">
        <v>-59</v>
      </c>
      <c r="J108" s="3" t="s">
        <v>32</v>
      </c>
      <c r="K108" s="3" t="s">
        <v>32</v>
      </c>
      <c r="L108" t="s">
        <v>22</v>
      </c>
      <c r="M108" s="3">
        <v>0</v>
      </c>
      <c r="N108" s="12">
        <v>41143</v>
      </c>
      <c r="O108" s="13">
        <v>1203.5291999999999</v>
      </c>
      <c r="P108" s="13">
        <v>0</v>
      </c>
    </row>
    <row r="109" spans="1:16">
      <c r="A109" s="5">
        <v>41166</v>
      </c>
      <c r="B109" t="s">
        <v>395</v>
      </c>
      <c r="C109" t="s">
        <v>396</v>
      </c>
      <c r="D109">
        <v>15.68</v>
      </c>
      <c r="E109">
        <v>2.68</v>
      </c>
      <c r="F109" s="5">
        <v>41165</v>
      </c>
      <c r="G109" s="8">
        <v>0</v>
      </c>
      <c r="H109" s="8">
        <v>65</v>
      </c>
      <c r="I109" s="10">
        <v>0</v>
      </c>
      <c r="J109" s="11">
        <v>41145</v>
      </c>
      <c r="K109" s="11">
        <v>41145</v>
      </c>
      <c r="L109" t="s">
        <v>22</v>
      </c>
      <c r="M109" s="3">
        <v>0</v>
      </c>
      <c r="N109" s="12">
        <v>41121</v>
      </c>
      <c r="O109" s="13">
        <v>1017.32735</v>
      </c>
      <c r="P109" s="13">
        <v>2557.75</v>
      </c>
    </row>
    <row r="110" spans="1:16">
      <c r="A110" s="5">
        <v>41166</v>
      </c>
      <c r="B110" t="s">
        <v>703</v>
      </c>
      <c r="C110" t="s">
        <v>704</v>
      </c>
      <c r="D110">
        <v>10.879999999999999</v>
      </c>
      <c r="E110">
        <v>5.85</v>
      </c>
      <c r="F110" s="5">
        <v>41165</v>
      </c>
      <c r="G110" s="8">
        <v>0</v>
      </c>
      <c r="H110" s="8">
        <v>600</v>
      </c>
      <c r="I110" s="10">
        <v>-585</v>
      </c>
      <c r="J110" s="3" t="s">
        <v>32</v>
      </c>
      <c r="K110" s="3" t="s">
        <v>32</v>
      </c>
      <c r="L110" t="s">
        <v>22</v>
      </c>
      <c r="M110" s="3">
        <v>0</v>
      </c>
      <c r="N110" s="12">
        <v>41123</v>
      </c>
      <c r="O110" s="13">
        <v>538.5</v>
      </c>
      <c r="P110" s="13">
        <v>0</v>
      </c>
    </row>
    <row r="111" spans="1:16">
      <c r="A111" s="5">
        <v>41166</v>
      </c>
      <c r="B111" t="s">
        <v>705</v>
      </c>
      <c r="C111" t="s">
        <v>706</v>
      </c>
      <c r="D111">
        <v>8.1999999999999993</v>
      </c>
      <c r="E111">
        <v>4.43</v>
      </c>
      <c r="F111" s="5">
        <v>41165</v>
      </c>
      <c r="G111" s="8">
        <v>0</v>
      </c>
      <c r="H111" s="8">
        <v>250</v>
      </c>
      <c r="I111" s="10">
        <v>-243</v>
      </c>
      <c r="J111" s="11">
        <v>41194</v>
      </c>
      <c r="K111" s="11">
        <v>41194</v>
      </c>
      <c r="L111" t="s">
        <v>22</v>
      </c>
      <c r="M111" s="3">
        <v>0</v>
      </c>
      <c r="N111" s="12">
        <v>41123</v>
      </c>
      <c r="O111" s="13">
        <v>467.74</v>
      </c>
      <c r="P111" s="13">
        <v>812.5</v>
      </c>
    </row>
    <row r="112" spans="1:16">
      <c r="A112" s="5">
        <v>41166</v>
      </c>
      <c r="B112" t="s">
        <v>770</v>
      </c>
      <c r="C112" t="s">
        <v>771</v>
      </c>
      <c r="D112">
        <v>15.709999999999999</v>
      </c>
      <c r="E112">
        <v>2.9800000000000004</v>
      </c>
      <c r="F112" s="5">
        <v>41165</v>
      </c>
      <c r="G112" s="8">
        <v>0</v>
      </c>
      <c r="H112" s="8">
        <v>500</v>
      </c>
      <c r="I112" s="10">
        <v>-95</v>
      </c>
      <c r="J112" s="3" t="s">
        <v>32</v>
      </c>
      <c r="K112" s="3" t="s">
        <v>32</v>
      </c>
      <c r="L112" t="s">
        <v>22</v>
      </c>
      <c r="M112" s="3">
        <v>0</v>
      </c>
      <c r="N112" s="12">
        <v>41121</v>
      </c>
      <c r="O112" s="13">
        <v>817.94999999999993</v>
      </c>
      <c r="P112" s="13">
        <v>0</v>
      </c>
    </row>
    <row r="113" spans="1:16">
      <c r="A113" s="5">
        <v>41166</v>
      </c>
      <c r="B113" t="s">
        <v>902</v>
      </c>
      <c r="C113" t="s">
        <v>903</v>
      </c>
      <c r="D113">
        <v>14.989999999999998</v>
      </c>
      <c r="E113">
        <v>26.2</v>
      </c>
      <c r="F113" s="5">
        <v>41165</v>
      </c>
      <c r="G113" s="8">
        <v>29</v>
      </c>
      <c r="H113" s="8">
        <v>50</v>
      </c>
      <c r="I113" s="10">
        <v>-18</v>
      </c>
      <c r="J113" s="11">
        <v>41158</v>
      </c>
      <c r="K113" s="11">
        <v>41158</v>
      </c>
      <c r="L113" t="s">
        <v>22</v>
      </c>
      <c r="M113" s="3">
        <v>0</v>
      </c>
      <c r="N113" s="12">
        <v>41053</v>
      </c>
      <c r="O113" s="13">
        <v>1789.8135</v>
      </c>
      <c r="P113" s="13">
        <v>3487.5</v>
      </c>
    </row>
    <row r="114" spans="1:16">
      <c r="A114" s="5">
        <v>41166</v>
      </c>
      <c r="B114" t="s">
        <v>911</v>
      </c>
      <c r="C114" t="s">
        <v>912</v>
      </c>
      <c r="D114">
        <v>12.76</v>
      </c>
      <c r="E114">
        <v>8.02</v>
      </c>
      <c r="F114" s="5">
        <v>41165</v>
      </c>
      <c r="G114" s="8">
        <v>7</v>
      </c>
      <c r="H114" s="8">
        <v>50</v>
      </c>
      <c r="I114" s="10">
        <v>1</v>
      </c>
      <c r="J114" s="11">
        <v>41143</v>
      </c>
      <c r="K114" s="11">
        <v>41143</v>
      </c>
      <c r="L114" t="s">
        <v>22</v>
      </c>
      <c r="M114" s="3">
        <v>0</v>
      </c>
      <c r="N114" s="12">
        <v>41122</v>
      </c>
      <c r="O114" s="13">
        <v>1111.6935000000001</v>
      </c>
      <c r="P114" s="13">
        <v>2388</v>
      </c>
    </row>
    <row r="115" spans="1:16">
      <c r="A115" s="5">
        <v>41166</v>
      </c>
      <c r="B115" t="s">
        <v>915</v>
      </c>
      <c r="C115" t="s">
        <v>916</v>
      </c>
      <c r="D115">
        <v>8</v>
      </c>
      <c r="E115">
        <v>0</v>
      </c>
      <c r="F115" s="5">
        <v>41165</v>
      </c>
      <c r="G115" s="8">
        <v>0</v>
      </c>
      <c r="H115" s="8">
        <v>800</v>
      </c>
      <c r="I115" s="10">
        <v>-181</v>
      </c>
      <c r="J115" s="11">
        <v>41158</v>
      </c>
      <c r="K115" s="11">
        <v>41158</v>
      </c>
      <c r="L115" t="s">
        <v>22</v>
      </c>
      <c r="M115" s="3">
        <v>1</v>
      </c>
      <c r="N115" s="12">
        <v>41122</v>
      </c>
      <c r="O115" s="13">
        <v>39498.639999999999</v>
      </c>
      <c r="P115" s="13">
        <v>73640</v>
      </c>
    </row>
    <row r="116" spans="1:16">
      <c r="A116" s="5">
        <v>41166</v>
      </c>
      <c r="B116" t="s">
        <v>938</v>
      </c>
      <c r="C116" t="s">
        <v>937</v>
      </c>
      <c r="D116">
        <v>10.3</v>
      </c>
      <c r="E116">
        <v>11.430000000000001</v>
      </c>
      <c r="F116" s="5">
        <v>41165</v>
      </c>
      <c r="G116" s="8">
        <v>0</v>
      </c>
      <c r="H116" s="8">
        <v>165</v>
      </c>
      <c r="I116" s="10">
        <v>-67</v>
      </c>
      <c r="J116" s="11">
        <v>41158</v>
      </c>
      <c r="K116" s="11">
        <v>41158</v>
      </c>
      <c r="L116" t="s">
        <v>22</v>
      </c>
      <c r="M116" s="3">
        <v>0</v>
      </c>
      <c r="N116" s="12">
        <v>41121</v>
      </c>
      <c r="O116" s="13">
        <v>499.18439999999998</v>
      </c>
      <c r="P116" s="13">
        <v>1164.8999999999999</v>
      </c>
    </row>
    <row r="117" spans="1:16">
      <c r="A117" s="5">
        <v>41166</v>
      </c>
      <c r="B117" t="s">
        <v>967</v>
      </c>
      <c r="C117" t="s">
        <v>968</v>
      </c>
      <c r="D117">
        <v>12.9</v>
      </c>
      <c r="E117">
        <v>3.23</v>
      </c>
      <c r="F117" s="5">
        <v>41165</v>
      </c>
      <c r="G117" s="8">
        <v>0</v>
      </c>
      <c r="H117" s="8">
        <v>80</v>
      </c>
      <c r="I117" s="10">
        <v>-20</v>
      </c>
      <c r="J117" s="11">
        <v>41166</v>
      </c>
      <c r="K117" s="11">
        <v>41166</v>
      </c>
      <c r="L117" t="s">
        <v>22</v>
      </c>
      <c r="M117" s="3">
        <v>0</v>
      </c>
      <c r="N117" s="12">
        <v>41143</v>
      </c>
      <c r="O117" s="13">
        <v>1302.5144</v>
      </c>
      <c r="P117" s="13">
        <v>2001.6</v>
      </c>
    </row>
    <row r="118" spans="1:16">
      <c r="A118" s="5">
        <v>41166</v>
      </c>
      <c r="B118" t="s">
        <v>64</v>
      </c>
      <c r="C118" t="s">
        <v>65</v>
      </c>
      <c r="D118">
        <v>0</v>
      </c>
      <c r="E118">
        <v>0</v>
      </c>
      <c r="F118" s="5">
        <v>41166</v>
      </c>
      <c r="G118" s="8">
        <v>0</v>
      </c>
      <c r="H118" s="8">
        <v>40</v>
      </c>
      <c r="I118" s="10">
        <v>0</v>
      </c>
      <c r="J118" s="11">
        <v>41173</v>
      </c>
      <c r="K118" s="11">
        <v>41173</v>
      </c>
      <c r="L118" t="s">
        <v>22</v>
      </c>
      <c r="M118" s="3">
        <v>2</v>
      </c>
      <c r="N118" s="12">
        <v>41141</v>
      </c>
      <c r="O118" s="13">
        <v>2297.8663999999999</v>
      </c>
      <c r="P118" s="13">
        <v>2560</v>
      </c>
    </row>
    <row r="119" spans="1:16">
      <c r="A119" s="5">
        <v>41166</v>
      </c>
      <c r="B119" t="s">
        <v>274</v>
      </c>
      <c r="C119" t="s">
        <v>275</v>
      </c>
      <c r="D119">
        <v>0.17</v>
      </c>
      <c r="E119">
        <v>0</v>
      </c>
      <c r="F119" s="5">
        <v>41166</v>
      </c>
      <c r="G119" s="8">
        <v>0</v>
      </c>
      <c r="H119" s="8">
        <v>15</v>
      </c>
      <c r="I119" s="10">
        <v>-15</v>
      </c>
      <c r="J119" s="3" t="s">
        <v>32</v>
      </c>
      <c r="K119" s="3" t="s">
        <v>32</v>
      </c>
      <c r="L119" t="s">
        <v>22</v>
      </c>
      <c r="M119" s="3">
        <v>0</v>
      </c>
      <c r="N119" s="12">
        <v>41093</v>
      </c>
      <c r="O119" s="13">
        <v>0</v>
      </c>
      <c r="P119" s="13">
        <v>0</v>
      </c>
    </row>
    <row r="120" spans="1:16">
      <c r="A120" s="5">
        <v>41166</v>
      </c>
      <c r="B120" t="s">
        <v>276</v>
      </c>
      <c r="C120" t="s">
        <v>277</v>
      </c>
      <c r="D120">
        <v>1.97</v>
      </c>
      <c r="E120">
        <v>1.1399999999999999</v>
      </c>
      <c r="F120" s="5">
        <v>41166</v>
      </c>
      <c r="G120" s="8">
        <v>12</v>
      </c>
      <c r="H120" s="8">
        <v>125</v>
      </c>
      <c r="I120" s="10">
        <v>-112</v>
      </c>
      <c r="J120" s="3" t="s">
        <v>32</v>
      </c>
      <c r="K120" s="3" t="s">
        <v>32</v>
      </c>
      <c r="L120" t="s">
        <v>22</v>
      </c>
      <c r="M120" s="3">
        <v>0</v>
      </c>
      <c r="N120" s="12">
        <v>41093</v>
      </c>
      <c r="O120" s="13">
        <v>48.653749999999995</v>
      </c>
      <c r="P120" s="13">
        <v>0</v>
      </c>
    </row>
    <row r="121" spans="1:16">
      <c r="A121" s="5">
        <v>41166</v>
      </c>
      <c r="B121" t="s">
        <v>280</v>
      </c>
      <c r="C121" t="s">
        <v>281</v>
      </c>
      <c r="D121">
        <v>2.78</v>
      </c>
      <c r="E121">
        <v>0</v>
      </c>
      <c r="F121" s="5">
        <v>41166</v>
      </c>
      <c r="G121" s="8">
        <v>0</v>
      </c>
      <c r="H121" s="8">
        <v>250</v>
      </c>
      <c r="I121" s="10">
        <v>-250</v>
      </c>
      <c r="J121" s="3" t="s">
        <v>32</v>
      </c>
      <c r="K121" s="3" t="s">
        <v>32</v>
      </c>
      <c r="L121" t="s">
        <v>22</v>
      </c>
      <c r="M121" s="3">
        <v>0</v>
      </c>
      <c r="N121" s="12">
        <v>41093</v>
      </c>
      <c r="O121" s="13">
        <v>0</v>
      </c>
      <c r="P121" s="13">
        <v>0</v>
      </c>
    </row>
    <row r="122" spans="1:16">
      <c r="A122" s="5">
        <v>41166</v>
      </c>
      <c r="B122" t="s">
        <v>282</v>
      </c>
      <c r="C122" t="s">
        <v>283</v>
      </c>
      <c r="D122">
        <v>5.8000000000000007</v>
      </c>
      <c r="E122">
        <v>4.16</v>
      </c>
      <c r="F122" s="5">
        <v>41166</v>
      </c>
      <c r="G122" s="8">
        <v>44</v>
      </c>
      <c r="H122" s="8">
        <v>131</v>
      </c>
      <c r="I122" s="10">
        <v>-87</v>
      </c>
      <c r="J122" s="3" t="s">
        <v>32</v>
      </c>
      <c r="K122" s="3" t="s">
        <v>32</v>
      </c>
      <c r="L122" t="s">
        <v>22</v>
      </c>
      <c r="M122" s="3">
        <v>0</v>
      </c>
      <c r="N122" s="12">
        <v>41093</v>
      </c>
      <c r="O122" s="13">
        <v>429.32105999999999</v>
      </c>
      <c r="P122" s="13">
        <v>0</v>
      </c>
    </row>
    <row r="123" spans="1:16">
      <c r="A123" s="5">
        <v>41166</v>
      </c>
      <c r="B123" t="s">
        <v>290</v>
      </c>
      <c r="C123" t="s">
        <v>291</v>
      </c>
      <c r="D123">
        <v>9.81</v>
      </c>
      <c r="E123">
        <v>15.959999999999999</v>
      </c>
      <c r="F123" s="5">
        <v>41166</v>
      </c>
      <c r="G123" s="8">
        <v>0</v>
      </c>
      <c r="H123" s="8">
        <v>3</v>
      </c>
      <c r="I123" s="10">
        <v>-3</v>
      </c>
      <c r="J123" s="3" t="s">
        <v>32</v>
      </c>
      <c r="K123" s="3" t="s">
        <v>32</v>
      </c>
      <c r="L123" t="s">
        <v>22</v>
      </c>
      <c r="M123" s="3">
        <v>1</v>
      </c>
      <c r="N123" s="12">
        <v>41099</v>
      </c>
      <c r="O123" s="13">
        <v>0</v>
      </c>
      <c r="P123" s="13">
        <v>0</v>
      </c>
    </row>
    <row r="124" spans="1:16">
      <c r="A124" s="5">
        <v>41166</v>
      </c>
      <c r="B124" t="s">
        <v>315</v>
      </c>
      <c r="C124" t="s">
        <v>316</v>
      </c>
      <c r="D124">
        <v>9.24</v>
      </c>
      <c r="E124">
        <v>13.7</v>
      </c>
      <c r="F124" s="5">
        <v>41166</v>
      </c>
      <c r="G124" s="8">
        <v>107</v>
      </c>
      <c r="H124" s="8">
        <v>100</v>
      </c>
      <c r="I124" s="10">
        <v>3</v>
      </c>
      <c r="J124" s="11">
        <v>41152</v>
      </c>
      <c r="K124" s="11">
        <v>41152</v>
      </c>
      <c r="L124" t="s">
        <v>22</v>
      </c>
      <c r="M124" s="3">
        <v>0</v>
      </c>
      <c r="N124" s="12">
        <v>41065</v>
      </c>
      <c r="O124" s="13">
        <v>428.3060000000001</v>
      </c>
      <c r="P124" s="13">
        <v>830.00000000000011</v>
      </c>
    </row>
    <row r="125" spans="1:16">
      <c r="A125" s="5">
        <v>41166</v>
      </c>
      <c r="B125" t="s">
        <v>379</v>
      </c>
      <c r="C125" t="s">
        <v>380</v>
      </c>
      <c r="D125">
        <v>5.5299999999999994</v>
      </c>
      <c r="E125">
        <v>10.84</v>
      </c>
      <c r="F125" s="5">
        <v>41166</v>
      </c>
      <c r="G125" s="8">
        <v>30</v>
      </c>
      <c r="H125" s="8">
        <v>168</v>
      </c>
      <c r="I125" s="10">
        <v>0</v>
      </c>
      <c r="J125" s="11">
        <v>41159</v>
      </c>
      <c r="K125" s="11">
        <v>41159</v>
      </c>
      <c r="L125" t="s">
        <v>22</v>
      </c>
      <c r="M125" s="3">
        <v>0</v>
      </c>
      <c r="N125" s="12">
        <v>41117</v>
      </c>
      <c r="O125" s="13">
        <v>829.81416000000002</v>
      </c>
      <c r="P125" s="13">
        <v>1092</v>
      </c>
    </row>
    <row r="126" spans="1:16">
      <c r="A126" s="5">
        <v>41166</v>
      </c>
      <c r="B126" t="s">
        <v>387</v>
      </c>
      <c r="C126" t="s">
        <v>388</v>
      </c>
      <c r="D126">
        <v>4.59</v>
      </c>
      <c r="E126">
        <v>5.44</v>
      </c>
      <c r="F126" s="5">
        <v>41166</v>
      </c>
      <c r="G126" s="8">
        <v>40</v>
      </c>
      <c r="H126" s="8">
        <v>50</v>
      </c>
      <c r="I126" s="10">
        <v>-4</v>
      </c>
      <c r="J126" s="11">
        <v>41136</v>
      </c>
      <c r="K126" s="11">
        <v>41136</v>
      </c>
      <c r="L126" t="s">
        <v>22</v>
      </c>
      <c r="M126" s="3">
        <v>3</v>
      </c>
      <c r="N126" s="12">
        <v>41047</v>
      </c>
      <c r="O126" s="13">
        <v>549.10749999999996</v>
      </c>
      <c r="P126" s="13">
        <v>994.99999999999989</v>
      </c>
    </row>
    <row r="127" spans="1:16">
      <c r="A127" s="5">
        <v>41166</v>
      </c>
      <c r="B127" t="s">
        <v>407</v>
      </c>
      <c r="C127" t="s">
        <v>408</v>
      </c>
      <c r="D127">
        <v>6.67</v>
      </c>
      <c r="E127">
        <v>0</v>
      </c>
      <c r="F127" s="5">
        <v>41166</v>
      </c>
      <c r="G127" s="8">
        <v>0</v>
      </c>
      <c r="H127" s="8">
        <v>25</v>
      </c>
      <c r="I127" s="10">
        <v>0</v>
      </c>
      <c r="J127" s="11">
        <v>41166</v>
      </c>
      <c r="K127" s="11">
        <v>41166</v>
      </c>
      <c r="L127" t="s">
        <v>22</v>
      </c>
      <c r="M127" s="3">
        <v>0</v>
      </c>
      <c r="N127" s="12">
        <v>41134</v>
      </c>
      <c r="O127" s="13">
        <v>126.16000000000001</v>
      </c>
      <c r="P127" s="13">
        <v>178.5</v>
      </c>
    </row>
    <row r="128" spans="1:16">
      <c r="A128" s="5">
        <v>41166</v>
      </c>
      <c r="B128" t="s">
        <v>409</v>
      </c>
      <c r="C128" t="s">
        <v>410</v>
      </c>
      <c r="D128">
        <v>7.34</v>
      </c>
      <c r="E128">
        <v>0</v>
      </c>
      <c r="F128" s="5">
        <v>41166</v>
      </c>
      <c r="G128" s="8">
        <v>0</v>
      </c>
      <c r="H128" s="8">
        <v>25</v>
      </c>
      <c r="I128" s="10">
        <v>0</v>
      </c>
      <c r="J128" s="11">
        <v>41166</v>
      </c>
      <c r="K128" s="11">
        <v>41166</v>
      </c>
      <c r="L128" t="s">
        <v>22</v>
      </c>
      <c r="M128" s="3">
        <v>0</v>
      </c>
      <c r="N128" s="12">
        <v>41134</v>
      </c>
      <c r="O128" s="13">
        <v>140.30025000000001</v>
      </c>
      <c r="P128" s="13">
        <v>214.25</v>
      </c>
    </row>
    <row r="129" spans="1:16">
      <c r="A129" s="5">
        <v>41166</v>
      </c>
      <c r="B129" t="s">
        <v>411</v>
      </c>
      <c r="C129" t="s">
        <v>412</v>
      </c>
      <c r="D129">
        <v>7.34</v>
      </c>
      <c r="E129">
        <v>0</v>
      </c>
      <c r="F129" s="5">
        <v>41166</v>
      </c>
      <c r="G129" s="8">
        <v>0</v>
      </c>
      <c r="H129" s="8">
        <v>25</v>
      </c>
      <c r="I129" s="10">
        <v>0</v>
      </c>
      <c r="J129" s="11">
        <v>41166</v>
      </c>
      <c r="K129" s="11">
        <v>41166</v>
      </c>
      <c r="L129" t="s">
        <v>22</v>
      </c>
      <c r="M129" s="3">
        <v>0</v>
      </c>
      <c r="N129" s="12">
        <v>41134</v>
      </c>
      <c r="O129" s="13">
        <v>167.4</v>
      </c>
      <c r="P129" s="13">
        <v>252.5</v>
      </c>
    </row>
    <row r="130" spans="1:16">
      <c r="A130" s="5">
        <v>41166</v>
      </c>
      <c r="B130" t="s">
        <v>413</v>
      </c>
      <c r="C130" t="s">
        <v>414</v>
      </c>
      <c r="D130">
        <v>6.9499999999999993</v>
      </c>
      <c r="E130">
        <v>0</v>
      </c>
      <c r="F130" s="5">
        <v>41166</v>
      </c>
      <c r="G130" s="8">
        <v>0</v>
      </c>
      <c r="H130" s="8">
        <v>25</v>
      </c>
      <c r="I130" s="10">
        <v>0</v>
      </c>
      <c r="J130" s="11">
        <v>41166</v>
      </c>
      <c r="K130" s="11">
        <v>41166</v>
      </c>
      <c r="L130" t="s">
        <v>22</v>
      </c>
      <c r="M130" s="3">
        <v>0</v>
      </c>
      <c r="N130" s="12">
        <v>41134</v>
      </c>
      <c r="O130" s="13">
        <v>246.45374999999996</v>
      </c>
      <c r="P130" s="13">
        <v>298.75</v>
      </c>
    </row>
    <row r="131" spans="1:16">
      <c r="A131" s="5">
        <v>41166</v>
      </c>
      <c r="B131" t="s">
        <v>476</v>
      </c>
      <c r="C131" t="s">
        <v>477</v>
      </c>
      <c r="D131">
        <v>0.67</v>
      </c>
      <c r="E131">
        <v>0</v>
      </c>
      <c r="F131" s="5">
        <v>41166</v>
      </c>
      <c r="G131" s="8">
        <v>0</v>
      </c>
      <c r="H131" s="8">
        <v>11</v>
      </c>
      <c r="I131" s="10">
        <v>0</v>
      </c>
      <c r="J131" s="11">
        <v>41166</v>
      </c>
      <c r="K131" s="11">
        <v>41166</v>
      </c>
      <c r="L131" t="s">
        <v>22</v>
      </c>
      <c r="M131" s="3">
        <v>1</v>
      </c>
      <c r="N131" s="12">
        <v>41134</v>
      </c>
      <c r="O131" s="13">
        <v>0</v>
      </c>
      <c r="P131" s="13">
        <v>82.5</v>
      </c>
    </row>
    <row r="132" spans="1:16">
      <c r="A132" s="5">
        <v>41166</v>
      </c>
      <c r="B132" t="s">
        <v>524</v>
      </c>
      <c r="C132" t="s">
        <v>525</v>
      </c>
      <c r="D132">
        <v>16.3</v>
      </c>
      <c r="E132">
        <v>2.95</v>
      </c>
      <c r="F132" s="5">
        <v>41166</v>
      </c>
      <c r="G132" s="8">
        <v>0</v>
      </c>
      <c r="H132" s="8">
        <v>220</v>
      </c>
      <c r="I132" s="10">
        <v>9</v>
      </c>
      <c r="J132" s="11">
        <v>41141</v>
      </c>
      <c r="K132" s="11">
        <v>41141</v>
      </c>
      <c r="L132" t="s">
        <v>22</v>
      </c>
      <c r="M132" s="3">
        <v>0</v>
      </c>
      <c r="N132" s="12">
        <v>41135</v>
      </c>
      <c r="O132" s="13">
        <v>999.33900000000017</v>
      </c>
      <c r="P132" s="13">
        <v>1603.8</v>
      </c>
    </row>
    <row r="133" spans="1:16">
      <c r="A133" s="5">
        <v>41166</v>
      </c>
      <c r="B133" t="s">
        <v>575</v>
      </c>
      <c r="C133" t="s">
        <v>576</v>
      </c>
      <c r="D133">
        <v>7.9399999999999995</v>
      </c>
      <c r="E133">
        <v>0.43</v>
      </c>
      <c r="F133" s="5">
        <v>41166</v>
      </c>
      <c r="G133" s="8">
        <v>0</v>
      </c>
      <c r="H133" s="8">
        <v>300</v>
      </c>
      <c r="I133" s="10">
        <v>0</v>
      </c>
      <c r="J133" s="11">
        <v>41151</v>
      </c>
      <c r="K133" s="11">
        <v>41151</v>
      </c>
      <c r="L133" t="s">
        <v>22</v>
      </c>
      <c r="M133" s="3">
        <v>0</v>
      </c>
      <c r="N133" s="12">
        <v>41121</v>
      </c>
      <c r="O133" s="13">
        <v>0</v>
      </c>
      <c r="P133" s="13">
        <v>1545</v>
      </c>
    </row>
    <row r="134" spans="1:16">
      <c r="A134" s="5">
        <v>41166</v>
      </c>
      <c r="B134" t="s">
        <v>595</v>
      </c>
      <c r="C134" t="s">
        <v>596</v>
      </c>
      <c r="D134">
        <v>3.38</v>
      </c>
      <c r="E134">
        <v>0.23</v>
      </c>
      <c r="F134" s="5">
        <v>41166</v>
      </c>
      <c r="G134" s="8">
        <v>0</v>
      </c>
      <c r="H134" s="8">
        <v>100</v>
      </c>
      <c r="I134" s="10">
        <v>24</v>
      </c>
      <c r="J134" s="11">
        <v>41156</v>
      </c>
      <c r="K134" s="11">
        <v>41156</v>
      </c>
      <c r="L134" t="s">
        <v>22</v>
      </c>
      <c r="M134" s="3">
        <v>0</v>
      </c>
      <c r="N134" s="12">
        <v>41152</v>
      </c>
      <c r="O134" s="13">
        <v>280.38</v>
      </c>
      <c r="P134" s="13">
        <v>450</v>
      </c>
    </row>
    <row r="135" spans="1:16">
      <c r="A135" s="5">
        <v>41166</v>
      </c>
      <c r="B135" t="s">
        <v>633</v>
      </c>
      <c r="C135" t="s">
        <v>634</v>
      </c>
      <c r="D135">
        <v>3.65</v>
      </c>
      <c r="E135">
        <v>1.38</v>
      </c>
      <c r="F135" s="5">
        <v>41166</v>
      </c>
      <c r="G135" s="8">
        <v>0</v>
      </c>
      <c r="H135" s="8">
        <v>5</v>
      </c>
      <c r="I135" s="10">
        <v>0</v>
      </c>
      <c r="J135" s="11">
        <v>41145</v>
      </c>
      <c r="K135" s="11">
        <v>41145</v>
      </c>
      <c r="L135" t="s">
        <v>22</v>
      </c>
      <c r="M135" s="3">
        <v>0</v>
      </c>
      <c r="N135" s="12">
        <v>41120</v>
      </c>
      <c r="O135" s="13">
        <v>0</v>
      </c>
      <c r="P135" s="13">
        <v>735</v>
      </c>
    </row>
    <row r="136" spans="1:16">
      <c r="A136" s="5">
        <v>41166</v>
      </c>
      <c r="B136" t="s">
        <v>635</v>
      </c>
      <c r="C136" t="s">
        <v>636</v>
      </c>
      <c r="D136">
        <v>7.05</v>
      </c>
      <c r="E136">
        <v>4.9399999999999995</v>
      </c>
      <c r="F136" s="5">
        <v>41166</v>
      </c>
      <c r="G136" s="8">
        <v>0</v>
      </c>
      <c r="H136" s="8">
        <v>10</v>
      </c>
      <c r="I136" s="10">
        <v>-10</v>
      </c>
      <c r="J136" s="3" t="s">
        <v>32</v>
      </c>
      <c r="K136" s="3" t="s">
        <v>32</v>
      </c>
      <c r="L136" t="s">
        <v>22</v>
      </c>
      <c r="M136" s="3">
        <v>1</v>
      </c>
      <c r="N136" s="12">
        <v>41120</v>
      </c>
      <c r="O136" s="13">
        <v>400.79</v>
      </c>
      <c r="P136" s="13">
        <v>0</v>
      </c>
    </row>
    <row r="137" spans="1:16">
      <c r="A137" s="5">
        <v>41166</v>
      </c>
      <c r="B137" t="s">
        <v>665</v>
      </c>
      <c r="C137" t="s">
        <v>666</v>
      </c>
      <c r="D137">
        <v>1.83</v>
      </c>
      <c r="E137">
        <v>0</v>
      </c>
      <c r="F137" s="5">
        <v>41166</v>
      </c>
      <c r="G137" s="8">
        <v>0</v>
      </c>
      <c r="H137" s="8">
        <v>500</v>
      </c>
      <c r="I137" s="10">
        <v>40</v>
      </c>
      <c r="J137" s="3" t="s">
        <v>32</v>
      </c>
      <c r="K137" s="3" t="s">
        <v>32</v>
      </c>
      <c r="L137" t="s">
        <v>22</v>
      </c>
      <c r="M137" s="3">
        <v>0</v>
      </c>
      <c r="N137" s="12">
        <v>41086</v>
      </c>
      <c r="O137" s="13">
        <v>195.595</v>
      </c>
      <c r="P137" s="13">
        <v>0</v>
      </c>
    </row>
    <row r="138" spans="1:16">
      <c r="A138" s="5">
        <v>41166</v>
      </c>
      <c r="B138" t="s">
        <v>683</v>
      </c>
      <c r="C138" t="s">
        <v>684</v>
      </c>
      <c r="D138">
        <v>3.8</v>
      </c>
      <c r="E138">
        <v>0</v>
      </c>
      <c r="F138" s="5">
        <v>41166</v>
      </c>
      <c r="G138" s="8">
        <v>0</v>
      </c>
      <c r="H138" s="8">
        <v>75</v>
      </c>
      <c r="I138" s="10">
        <v>0</v>
      </c>
      <c r="J138" s="11">
        <v>41159</v>
      </c>
      <c r="K138" s="11">
        <v>41159</v>
      </c>
      <c r="L138" t="s">
        <v>22</v>
      </c>
      <c r="M138" s="3">
        <v>0</v>
      </c>
      <c r="N138" s="12">
        <v>41092</v>
      </c>
      <c r="O138" s="13">
        <v>355.89225000000005</v>
      </c>
      <c r="P138" s="13">
        <v>2826</v>
      </c>
    </row>
    <row r="139" spans="1:16">
      <c r="A139" s="5">
        <v>41166</v>
      </c>
      <c r="B139" t="s">
        <v>695</v>
      </c>
      <c r="C139" t="s">
        <v>696</v>
      </c>
      <c r="D139">
        <v>0.5</v>
      </c>
      <c r="E139">
        <v>137.85999999999999</v>
      </c>
      <c r="F139" s="5">
        <v>41166</v>
      </c>
      <c r="G139" s="8">
        <v>21200</v>
      </c>
      <c r="H139" s="8">
        <v>32000</v>
      </c>
      <c r="I139" s="10">
        <v>100</v>
      </c>
      <c r="J139" s="11">
        <v>41121</v>
      </c>
      <c r="K139" s="11">
        <v>41121</v>
      </c>
      <c r="L139" t="s">
        <v>22</v>
      </c>
      <c r="M139" s="3">
        <v>0</v>
      </c>
      <c r="N139" s="12">
        <v>41102</v>
      </c>
      <c r="O139" s="13">
        <v>8623.0399999999991</v>
      </c>
      <c r="P139" s="13">
        <v>17600</v>
      </c>
    </row>
    <row r="140" spans="1:16">
      <c r="A140" s="5">
        <v>41166</v>
      </c>
      <c r="B140" t="s">
        <v>699</v>
      </c>
      <c r="C140" t="s">
        <v>700</v>
      </c>
      <c r="D140">
        <v>3.2</v>
      </c>
      <c r="E140">
        <v>1.61</v>
      </c>
      <c r="F140" s="5">
        <v>41166</v>
      </c>
      <c r="G140" s="8">
        <v>3</v>
      </c>
      <c r="H140" s="8">
        <v>120</v>
      </c>
      <c r="I140" s="10">
        <v>-120</v>
      </c>
      <c r="J140" s="3" t="s">
        <v>32</v>
      </c>
      <c r="K140" s="3" t="s">
        <v>32</v>
      </c>
      <c r="L140" t="s">
        <v>22</v>
      </c>
      <c r="M140" s="3">
        <v>0</v>
      </c>
      <c r="N140" s="12">
        <v>41123</v>
      </c>
      <c r="O140" s="13">
        <v>0</v>
      </c>
      <c r="P140" s="13">
        <v>0</v>
      </c>
    </row>
    <row r="141" spans="1:16">
      <c r="A141" s="5">
        <v>41166</v>
      </c>
      <c r="B141" t="s">
        <v>701</v>
      </c>
      <c r="C141" t="s">
        <v>702</v>
      </c>
      <c r="D141">
        <v>8.8000000000000007</v>
      </c>
      <c r="E141">
        <v>10.3</v>
      </c>
      <c r="F141" s="5">
        <v>41166</v>
      </c>
      <c r="G141" s="8">
        <v>10475</v>
      </c>
      <c r="H141" s="8">
        <v>10000</v>
      </c>
      <c r="I141" s="10">
        <v>2405</v>
      </c>
      <c r="J141" s="3" t="s">
        <v>32</v>
      </c>
      <c r="K141" s="3" t="s">
        <v>32</v>
      </c>
      <c r="L141" t="s">
        <v>22</v>
      </c>
      <c r="M141" s="3">
        <v>0</v>
      </c>
      <c r="N141" s="12">
        <v>41108</v>
      </c>
      <c r="O141" s="13">
        <v>2501.8000000000002</v>
      </c>
      <c r="P141" s="13">
        <v>0</v>
      </c>
    </row>
    <row r="142" spans="1:16">
      <c r="A142" s="5">
        <v>41166</v>
      </c>
      <c r="B142" t="s">
        <v>712</v>
      </c>
      <c r="C142" t="s">
        <v>713</v>
      </c>
      <c r="D142">
        <v>14.439999999999998</v>
      </c>
      <c r="E142">
        <v>15.62</v>
      </c>
      <c r="F142" s="5">
        <v>41166</v>
      </c>
      <c r="G142" s="8">
        <v>50</v>
      </c>
      <c r="H142" s="8">
        <v>100</v>
      </c>
      <c r="I142" s="10">
        <v>-22</v>
      </c>
      <c r="J142" s="3" t="s">
        <v>32</v>
      </c>
      <c r="K142" s="3" t="s">
        <v>32</v>
      </c>
      <c r="L142" t="s">
        <v>22</v>
      </c>
      <c r="M142" s="3">
        <v>0</v>
      </c>
      <c r="N142" s="12">
        <v>41052</v>
      </c>
      <c r="O142" s="13">
        <v>803.13599999999997</v>
      </c>
      <c r="P142" s="13">
        <v>0</v>
      </c>
    </row>
    <row r="143" spans="1:16">
      <c r="A143" s="5">
        <v>41166</v>
      </c>
      <c r="B143" t="s">
        <v>714</v>
      </c>
      <c r="C143" t="s">
        <v>715</v>
      </c>
      <c r="D143">
        <v>4.2300000000000004</v>
      </c>
      <c r="E143">
        <v>3.22</v>
      </c>
      <c r="F143" s="5">
        <v>41166</v>
      </c>
      <c r="G143" s="8">
        <v>0</v>
      </c>
      <c r="H143" s="8">
        <v>1000</v>
      </c>
      <c r="I143" s="10">
        <v>-1000</v>
      </c>
      <c r="J143" s="3" t="s">
        <v>32</v>
      </c>
      <c r="K143" s="3" t="s">
        <v>32</v>
      </c>
      <c r="L143" t="s">
        <v>22</v>
      </c>
      <c r="M143" s="3">
        <v>0</v>
      </c>
      <c r="N143" s="12">
        <v>41120</v>
      </c>
      <c r="O143" s="13">
        <v>362.76</v>
      </c>
      <c r="P143" s="13">
        <v>0</v>
      </c>
    </row>
    <row r="144" spans="1:16">
      <c r="A144" s="5">
        <v>41166</v>
      </c>
      <c r="B144" t="s">
        <v>720</v>
      </c>
      <c r="C144" t="s">
        <v>721</v>
      </c>
      <c r="D144">
        <v>0.86</v>
      </c>
      <c r="E144">
        <v>0</v>
      </c>
      <c r="F144" s="5">
        <v>41166</v>
      </c>
      <c r="G144" s="8">
        <v>0</v>
      </c>
      <c r="H144" s="8">
        <v>125</v>
      </c>
      <c r="I144" s="10">
        <v>-125</v>
      </c>
      <c r="J144" s="3" t="s">
        <v>32</v>
      </c>
      <c r="K144" s="3" t="s">
        <v>32</v>
      </c>
      <c r="L144" t="s">
        <v>22</v>
      </c>
      <c r="M144" s="3">
        <v>0</v>
      </c>
      <c r="N144" s="12">
        <v>41141</v>
      </c>
      <c r="O144" s="13">
        <v>49.687499999999993</v>
      </c>
      <c r="P144" s="13">
        <v>0</v>
      </c>
    </row>
    <row r="145" spans="1:16">
      <c r="A145" s="5">
        <v>41166</v>
      </c>
      <c r="B145" t="s">
        <v>738</v>
      </c>
      <c r="C145" t="s">
        <v>739</v>
      </c>
      <c r="D145">
        <v>6.93</v>
      </c>
      <c r="E145">
        <v>13.379999999999999</v>
      </c>
      <c r="F145" s="5">
        <v>41166</v>
      </c>
      <c r="G145" s="8">
        <v>1092</v>
      </c>
      <c r="H145" s="8">
        <v>1000</v>
      </c>
      <c r="I145" s="10">
        <v>841</v>
      </c>
      <c r="J145" s="11">
        <v>41166</v>
      </c>
      <c r="K145" s="3" t="s">
        <v>32</v>
      </c>
      <c r="L145" t="s">
        <v>22</v>
      </c>
      <c r="M145" s="3">
        <v>0</v>
      </c>
      <c r="N145" s="12">
        <v>41106</v>
      </c>
      <c r="O145" s="13">
        <v>734.85</v>
      </c>
      <c r="P145" s="13">
        <v>910</v>
      </c>
    </row>
    <row r="146" spans="1:16">
      <c r="A146" s="5">
        <v>41166</v>
      </c>
      <c r="B146" t="s">
        <v>772</v>
      </c>
      <c r="C146" t="s">
        <v>773</v>
      </c>
      <c r="D146">
        <v>0.83000000000000007</v>
      </c>
      <c r="E146">
        <v>0</v>
      </c>
      <c r="F146" s="5">
        <v>41166</v>
      </c>
      <c r="G146" s="8">
        <v>0</v>
      </c>
      <c r="H146" s="8">
        <v>20</v>
      </c>
      <c r="I146" s="10">
        <v>9</v>
      </c>
      <c r="J146" s="3" t="s">
        <v>32</v>
      </c>
      <c r="K146" s="3" t="s">
        <v>32</v>
      </c>
      <c r="L146" t="s">
        <v>22</v>
      </c>
      <c r="M146" s="3">
        <v>0</v>
      </c>
      <c r="N146" s="12">
        <v>41149</v>
      </c>
      <c r="O146" s="13">
        <v>393.79999999999995</v>
      </c>
      <c r="P146" s="13">
        <v>0</v>
      </c>
    </row>
    <row r="147" spans="1:16">
      <c r="A147" s="5">
        <v>41166</v>
      </c>
      <c r="B147" t="s">
        <v>774</v>
      </c>
      <c r="C147" t="s">
        <v>775</v>
      </c>
      <c r="D147">
        <v>4.83</v>
      </c>
      <c r="E147">
        <v>0</v>
      </c>
      <c r="F147" s="5">
        <v>41166</v>
      </c>
      <c r="G147" s="8">
        <v>0</v>
      </c>
      <c r="H147" s="8">
        <v>20</v>
      </c>
      <c r="I147" s="10">
        <v>1</v>
      </c>
      <c r="J147" s="11">
        <v>41158</v>
      </c>
      <c r="K147" s="11">
        <v>41158</v>
      </c>
      <c r="L147" t="s">
        <v>22</v>
      </c>
      <c r="M147" s="3">
        <v>1</v>
      </c>
      <c r="N147" s="12">
        <v>41149</v>
      </c>
      <c r="O147" s="13">
        <v>1463.4443999999999</v>
      </c>
      <c r="P147" s="13">
        <v>1580</v>
      </c>
    </row>
    <row r="148" spans="1:16">
      <c r="A148" s="5">
        <v>41166</v>
      </c>
      <c r="B148" t="s">
        <v>784</v>
      </c>
      <c r="C148" t="s">
        <v>785</v>
      </c>
      <c r="D148">
        <v>2.1999999999999997</v>
      </c>
      <c r="E148">
        <v>2.1100000000000003</v>
      </c>
      <c r="F148" s="5">
        <v>41166</v>
      </c>
      <c r="G148" s="8">
        <v>10</v>
      </c>
      <c r="H148" s="8">
        <v>35</v>
      </c>
      <c r="I148" s="10">
        <v>-35</v>
      </c>
      <c r="J148" s="3" t="s">
        <v>32</v>
      </c>
      <c r="K148" s="3" t="s">
        <v>32</v>
      </c>
      <c r="L148" t="s">
        <v>22</v>
      </c>
      <c r="M148" s="3">
        <v>0</v>
      </c>
      <c r="N148" s="12">
        <v>41066</v>
      </c>
      <c r="O148" s="13">
        <v>66.409700000000001</v>
      </c>
      <c r="P148" s="13">
        <v>0</v>
      </c>
    </row>
    <row r="149" spans="1:16">
      <c r="A149" s="5">
        <v>41166</v>
      </c>
      <c r="B149" t="s">
        <v>790</v>
      </c>
      <c r="C149" t="s">
        <v>791</v>
      </c>
      <c r="D149">
        <v>0.96000000000000008</v>
      </c>
      <c r="E149">
        <v>0.68</v>
      </c>
      <c r="F149" s="5">
        <v>41166</v>
      </c>
      <c r="G149" s="8">
        <v>0</v>
      </c>
      <c r="H149" s="8">
        <v>24</v>
      </c>
      <c r="I149" s="10">
        <v>-24</v>
      </c>
      <c r="J149" s="3" t="s">
        <v>32</v>
      </c>
      <c r="K149" s="3" t="s">
        <v>32</v>
      </c>
      <c r="L149" t="s">
        <v>22</v>
      </c>
      <c r="M149" s="3">
        <v>0</v>
      </c>
      <c r="N149" s="12">
        <v>41142</v>
      </c>
      <c r="O149" s="13">
        <v>384.85991999999999</v>
      </c>
      <c r="P149" s="13">
        <v>0</v>
      </c>
    </row>
    <row r="150" spans="1:16">
      <c r="A150" s="5">
        <v>41166</v>
      </c>
      <c r="B150" t="s">
        <v>898</v>
      </c>
      <c r="C150" t="s">
        <v>899</v>
      </c>
      <c r="D150">
        <v>2.6100000000000003</v>
      </c>
      <c r="E150">
        <v>0.15</v>
      </c>
      <c r="F150" s="5">
        <v>41166</v>
      </c>
      <c r="G150" s="8">
        <v>0</v>
      </c>
      <c r="H150" s="8">
        <v>300</v>
      </c>
      <c r="I150" s="10">
        <v>1</v>
      </c>
      <c r="J150" s="3" t="s">
        <v>32</v>
      </c>
      <c r="K150" s="3" t="s">
        <v>32</v>
      </c>
      <c r="L150" t="s">
        <v>22</v>
      </c>
      <c r="M150" s="3">
        <v>0</v>
      </c>
      <c r="N150" s="12">
        <v>41047</v>
      </c>
      <c r="O150" s="13">
        <v>195.52199999999999</v>
      </c>
      <c r="P150" s="13">
        <v>0</v>
      </c>
    </row>
    <row r="151" spans="1:16">
      <c r="A151" s="5">
        <v>41166</v>
      </c>
      <c r="B151" t="s">
        <v>900</v>
      </c>
      <c r="C151" t="s">
        <v>901</v>
      </c>
      <c r="D151">
        <v>6.23</v>
      </c>
      <c r="E151">
        <v>7.21</v>
      </c>
      <c r="F151" s="5">
        <v>41166</v>
      </c>
      <c r="G151" s="8">
        <v>276</v>
      </c>
      <c r="H151" s="8">
        <v>282</v>
      </c>
      <c r="I151" s="10">
        <v>-212</v>
      </c>
      <c r="J151" s="3" t="s">
        <v>32</v>
      </c>
      <c r="K151" s="3" t="s">
        <v>32</v>
      </c>
      <c r="L151" t="s">
        <v>22</v>
      </c>
      <c r="M151" s="3">
        <v>0</v>
      </c>
      <c r="N151" s="12">
        <v>41150</v>
      </c>
      <c r="O151" s="13">
        <v>324.79349999999999</v>
      </c>
      <c r="P151" s="13">
        <v>0</v>
      </c>
    </row>
    <row r="152" spans="1:16">
      <c r="A152" s="5">
        <v>41166</v>
      </c>
      <c r="B152" t="s">
        <v>922</v>
      </c>
      <c r="C152" t="s">
        <v>921</v>
      </c>
      <c r="D152">
        <v>1.46</v>
      </c>
      <c r="E152">
        <v>3.5</v>
      </c>
      <c r="F152" s="5">
        <v>41166</v>
      </c>
      <c r="G152" s="8">
        <v>0</v>
      </c>
      <c r="H152" s="8">
        <v>60</v>
      </c>
      <c r="I152" s="10">
        <v>-18</v>
      </c>
      <c r="J152" s="11">
        <v>41158</v>
      </c>
      <c r="K152" s="11">
        <v>41158</v>
      </c>
      <c r="L152" t="s">
        <v>22</v>
      </c>
      <c r="M152" s="3">
        <v>0</v>
      </c>
      <c r="N152" s="12">
        <v>41117</v>
      </c>
      <c r="O152" s="13">
        <v>154.19999999999999</v>
      </c>
      <c r="P152" s="13">
        <v>342</v>
      </c>
    </row>
    <row r="153" spans="1:16">
      <c r="A153" s="5">
        <v>41166</v>
      </c>
      <c r="B153" t="s">
        <v>1017</v>
      </c>
      <c r="C153" t="s">
        <v>1018</v>
      </c>
      <c r="D153">
        <v>0</v>
      </c>
      <c r="E153">
        <v>0</v>
      </c>
      <c r="F153" s="5">
        <v>41166</v>
      </c>
      <c r="G153" s="8">
        <v>0</v>
      </c>
      <c r="H153" s="8">
        <v>75</v>
      </c>
      <c r="I153" s="10">
        <v>4</v>
      </c>
      <c r="J153" s="11">
        <v>41166</v>
      </c>
      <c r="K153" s="11">
        <v>41169</v>
      </c>
      <c r="L153" t="s">
        <v>22</v>
      </c>
      <c r="M153" s="3">
        <v>0</v>
      </c>
      <c r="N153" s="12">
        <v>41138</v>
      </c>
      <c r="O153" s="13">
        <v>1154.5897499999999</v>
      </c>
      <c r="P153" s="13">
        <v>1230</v>
      </c>
    </row>
    <row r="154" spans="1:16">
      <c r="A154" s="5">
        <v>41169</v>
      </c>
      <c r="B154" t="s">
        <v>1019</v>
      </c>
      <c r="C154" t="s">
        <v>1020</v>
      </c>
      <c r="D154">
        <v>15.63</v>
      </c>
      <c r="E154">
        <v>0</v>
      </c>
      <c r="F154" s="5">
        <v>41165</v>
      </c>
      <c r="G154" s="8">
        <v>0</v>
      </c>
      <c r="H154" s="8">
        <v>125</v>
      </c>
      <c r="I154" s="10">
        <v>23.01</v>
      </c>
      <c r="J154" s="3" t="s">
        <v>32</v>
      </c>
      <c r="K154" s="3" t="s">
        <v>32</v>
      </c>
      <c r="L154" t="s">
        <v>22</v>
      </c>
      <c r="M154" s="3">
        <v>1</v>
      </c>
      <c r="N154" s="12">
        <v>41141</v>
      </c>
      <c r="O154" s="13">
        <v>2925.4137500000002</v>
      </c>
      <c r="P154" s="13">
        <v>0</v>
      </c>
    </row>
    <row r="155" spans="1:16">
      <c r="A155" s="5">
        <v>41169</v>
      </c>
      <c r="B155" t="s">
        <v>939</v>
      </c>
      <c r="C155" t="s">
        <v>940</v>
      </c>
      <c r="D155">
        <v>13.55</v>
      </c>
      <c r="E155">
        <v>0</v>
      </c>
      <c r="F155" s="5">
        <v>41166</v>
      </c>
      <c r="G155" s="8">
        <v>0</v>
      </c>
      <c r="H155" s="8">
        <v>579</v>
      </c>
      <c r="I155" s="10">
        <v>0</v>
      </c>
      <c r="J155" s="3" t="s">
        <v>32</v>
      </c>
      <c r="K155" s="3" t="s">
        <v>32</v>
      </c>
      <c r="L155" t="s">
        <v>22</v>
      </c>
      <c r="M155" s="3">
        <v>0</v>
      </c>
      <c r="N155" s="12">
        <v>41148</v>
      </c>
      <c r="O155" s="13">
        <v>0</v>
      </c>
      <c r="P155" s="13">
        <v>0</v>
      </c>
    </row>
    <row r="156" spans="1:16">
      <c r="A156" s="5">
        <v>41169</v>
      </c>
      <c r="B156" t="s">
        <v>559</v>
      </c>
      <c r="C156" t="s">
        <v>560</v>
      </c>
      <c r="D156">
        <v>2.6499999999999995</v>
      </c>
      <c r="E156">
        <v>0.28000000000000003</v>
      </c>
      <c r="F156" s="5">
        <v>41169</v>
      </c>
      <c r="G156" s="8">
        <v>0</v>
      </c>
      <c r="H156" s="8">
        <v>28</v>
      </c>
      <c r="I156" s="10">
        <v>1</v>
      </c>
      <c r="J156" s="3" t="s">
        <v>32</v>
      </c>
      <c r="K156" s="3" t="s">
        <v>32</v>
      </c>
      <c r="L156" t="s">
        <v>22</v>
      </c>
      <c r="M156" s="3">
        <v>0</v>
      </c>
      <c r="N156" s="12">
        <v>41141</v>
      </c>
      <c r="O156" s="13">
        <v>523.30880000000002</v>
      </c>
      <c r="P156" s="13">
        <v>0</v>
      </c>
    </row>
    <row r="157" spans="1:16">
      <c r="A157" s="5">
        <v>41169</v>
      </c>
      <c r="B157" t="s">
        <v>948</v>
      </c>
      <c r="C157" t="s">
        <v>949</v>
      </c>
      <c r="D157">
        <v>2.98</v>
      </c>
      <c r="E157">
        <v>0</v>
      </c>
      <c r="F157" s="5">
        <v>41169</v>
      </c>
      <c r="G157" s="8">
        <v>0</v>
      </c>
      <c r="H157" s="8">
        <v>579</v>
      </c>
      <c r="I157" s="10">
        <v>0</v>
      </c>
      <c r="J157" s="3" t="s">
        <v>32</v>
      </c>
      <c r="K157" s="3" t="s">
        <v>32</v>
      </c>
      <c r="L157" t="s">
        <v>22</v>
      </c>
      <c r="M157" s="3">
        <v>1</v>
      </c>
      <c r="N157" s="12">
        <v>41148</v>
      </c>
      <c r="O157" s="13">
        <v>0</v>
      </c>
      <c r="P157" s="13">
        <v>0</v>
      </c>
    </row>
    <row r="158" spans="1:16">
      <c r="A158" s="5">
        <v>41170</v>
      </c>
      <c r="B158" t="s">
        <v>76</v>
      </c>
      <c r="C158" t="s">
        <v>75</v>
      </c>
      <c r="D158">
        <v>476.43</v>
      </c>
      <c r="E158">
        <v>0</v>
      </c>
      <c r="F158" s="5">
        <v>41081</v>
      </c>
      <c r="G158" s="8">
        <v>0</v>
      </c>
      <c r="H158" s="8">
        <v>703</v>
      </c>
      <c r="I158" s="10">
        <v>61</v>
      </c>
      <c r="J158" s="11">
        <v>41170</v>
      </c>
      <c r="K158" s="11">
        <v>41170</v>
      </c>
      <c r="L158" t="s">
        <v>22</v>
      </c>
      <c r="M158" s="3">
        <v>0</v>
      </c>
      <c r="N158" s="12">
        <v>41144</v>
      </c>
      <c r="O158" s="13">
        <v>8437.1880700000002</v>
      </c>
      <c r="P158" s="13">
        <v>12970.35</v>
      </c>
    </row>
    <row r="159" spans="1:16">
      <c r="A159" s="5">
        <v>41170</v>
      </c>
      <c r="B159" t="s">
        <v>21</v>
      </c>
      <c r="C159" t="s">
        <v>20</v>
      </c>
      <c r="D159">
        <v>147.03</v>
      </c>
      <c r="E159">
        <v>28.830000000000002</v>
      </c>
      <c r="F159" s="5">
        <v>41145</v>
      </c>
      <c r="G159" s="8">
        <v>0</v>
      </c>
      <c r="H159" s="8">
        <v>3800</v>
      </c>
      <c r="I159" s="10">
        <v>16</v>
      </c>
      <c r="J159" s="11">
        <v>41144</v>
      </c>
      <c r="K159" s="11">
        <v>41144</v>
      </c>
      <c r="L159" t="s">
        <v>22</v>
      </c>
      <c r="M159" s="3">
        <v>0</v>
      </c>
      <c r="N159" s="12">
        <v>41142</v>
      </c>
      <c r="O159" s="13">
        <v>8617.2219999999998</v>
      </c>
      <c r="P159" s="13">
        <v>30210</v>
      </c>
    </row>
    <row r="160" spans="1:16">
      <c r="A160" s="5">
        <v>41170</v>
      </c>
      <c r="B160" t="s">
        <v>73</v>
      </c>
      <c r="C160" t="s">
        <v>72</v>
      </c>
      <c r="D160">
        <v>77</v>
      </c>
      <c r="E160">
        <v>0</v>
      </c>
      <c r="F160" s="5">
        <v>41156</v>
      </c>
      <c r="G160" s="8">
        <v>0</v>
      </c>
      <c r="H160" s="8">
        <v>770</v>
      </c>
      <c r="I160" s="10">
        <v>111</v>
      </c>
      <c r="J160" s="11">
        <v>41170</v>
      </c>
      <c r="K160" s="11">
        <v>41183</v>
      </c>
      <c r="L160" t="s">
        <v>22</v>
      </c>
      <c r="M160" s="3">
        <v>1</v>
      </c>
      <c r="N160" s="12">
        <v>41144</v>
      </c>
      <c r="O160" s="13">
        <v>3.0800000000000001E-2</v>
      </c>
      <c r="P160" s="13">
        <v>34611.5</v>
      </c>
    </row>
    <row r="161" spans="1:16">
      <c r="A161" s="5">
        <v>41170</v>
      </c>
      <c r="B161" t="s">
        <v>33</v>
      </c>
      <c r="C161" t="s">
        <v>34</v>
      </c>
      <c r="D161">
        <v>46.51</v>
      </c>
      <c r="E161">
        <v>6.8100000000000005</v>
      </c>
      <c r="F161" s="5">
        <v>41162</v>
      </c>
      <c r="G161" s="8">
        <v>0</v>
      </c>
      <c r="H161" s="8">
        <v>500</v>
      </c>
      <c r="I161" s="10">
        <v>121</v>
      </c>
      <c r="J161" s="11">
        <v>41113</v>
      </c>
      <c r="K161" s="11">
        <v>41173</v>
      </c>
      <c r="L161" t="s">
        <v>22</v>
      </c>
      <c r="M161" s="3">
        <v>0</v>
      </c>
      <c r="N161" s="12">
        <v>41142</v>
      </c>
      <c r="O161" s="13">
        <v>3672.75</v>
      </c>
      <c r="P161" s="13">
        <v>6125</v>
      </c>
    </row>
    <row r="162" spans="1:16">
      <c r="A162" s="5">
        <v>41170</v>
      </c>
      <c r="B162" t="s">
        <v>381</v>
      </c>
      <c r="C162" t="s">
        <v>382</v>
      </c>
      <c r="D162">
        <v>22.09</v>
      </c>
      <c r="E162">
        <v>0</v>
      </c>
      <c r="F162" s="5">
        <v>41166</v>
      </c>
      <c r="G162" s="8">
        <v>0</v>
      </c>
      <c r="H162" s="8">
        <v>5350</v>
      </c>
      <c r="I162" s="10">
        <v>41</v>
      </c>
      <c r="J162" s="11">
        <v>41170</v>
      </c>
      <c r="K162" s="11">
        <v>41170</v>
      </c>
      <c r="L162" t="s">
        <v>22</v>
      </c>
      <c r="M162" s="3">
        <v>0</v>
      </c>
      <c r="N162" s="12">
        <v>41150</v>
      </c>
      <c r="O162" s="13">
        <v>1411.4905000000001</v>
      </c>
      <c r="P162" s="13">
        <v>3317</v>
      </c>
    </row>
    <row r="163" spans="1:16">
      <c r="A163" s="5">
        <v>41170</v>
      </c>
      <c r="B163" t="s">
        <v>732</v>
      </c>
      <c r="C163" t="s">
        <v>733</v>
      </c>
      <c r="D163">
        <v>18.060000000000002</v>
      </c>
      <c r="E163">
        <v>0.1</v>
      </c>
      <c r="F163" s="5">
        <v>41166</v>
      </c>
      <c r="G163" s="8">
        <v>0</v>
      </c>
      <c r="H163" s="8">
        <v>44</v>
      </c>
      <c r="I163" s="10">
        <v>5</v>
      </c>
      <c r="J163" s="11">
        <v>41163</v>
      </c>
      <c r="K163" s="11">
        <v>41170</v>
      </c>
      <c r="L163" t="s">
        <v>22</v>
      </c>
      <c r="M163" s="3">
        <v>1</v>
      </c>
      <c r="N163" s="12">
        <v>41142</v>
      </c>
      <c r="O163" s="13">
        <v>2219.9540000000002</v>
      </c>
      <c r="P163" s="13">
        <v>3124</v>
      </c>
    </row>
    <row r="164" spans="1:16">
      <c r="A164" s="5">
        <v>41171</v>
      </c>
      <c r="B164" t="s">
        <v>905</v>
      </c>
      <c r="C164" t="s">
        <v>906</v>
      </c>
      <c r="D164">
        <v>21.62</v>
      </c>
      <c r="E164">
        <v>9.2199999999999989</v>
      </c>
      <c r="F164" s="5">
        <v>41169</v>
      </c>
      <c r="G164" s="8">
        <v>0</v>
      </c>
      <c r="H164" s="8">
        <v>70</v>
      </c>
      <c r="I164" s="10">
        <v>20</v>
      </c>
      <c r="J164" s="11">
        <v>41158</v>
      </c>
      <c r="K164" s="11">
        <v>41171</v>
      </c>
      <c r="L164" t="s">
        <v>22</v>
      </c>
      <c r="M164" s="3">
        <v>0</v>
      </c>
      <c r="N164" s="12">
        <v>41138</v>
      </c>
      <c r="O164" s="13">
        <v>1752.0628999999999</v>
      </c>
      <c r="P164" s="13">
        <v>3103.1</v>
      </c>
    </row>
    <row r="165" spans="1:16">
      <c r="A165" s="5">
        <v>41172</v>
      </c>
      <c r="B165" t="s">
        <v>243</v>
      </c>
      <c r="C165" t="s">
        <v>244</v>
      </c>
      <c r="D165">
        <v>241.60999999999999</v>
      </c>
      <c r="E165">
        <v>122.44</v>
      </c>
      <c r="F165" s="5">
        <v>41134</v>
      </c>
      <c r="G165" s="8">
        <v>0</v>
      </c>
      <c r="H165" s="8">
        <v>1800</v>
      </c>
      <c r="I165" s="10">
        <v>-3</v>
      </c>
      <c r="J165" s="11">
        <v>41145</v>
      </c>
      <c r="K165" s="11">
        <v>41145</v>
      </c>
      <c r="L165" t="s">
        <v>22</v>
      </c>
      <c r="M165" s="3">
        <v>0</v>
      </c>
      <c r="N165" s="12">
        <v>41141</v>
      </c>
      <c r="O165" s="13">
        <v>24479.046000000002</v>
      </c>
      <c r="P165" s="13">
        <v>39330</v>
      </c>
    </row>
    <row r="166" spans="1:16">
      <c r="A166" s="5">
        <v>41172</v>
      </c>
      <c r="B166" t="s">
        <v>919</v>
      </c>
      <c r="C166" t="s">
        <v>918</v>
      </c>
      <c r="D166">
        <v>63.64</v>
      </c>
      <c r="E166">
        <v>0.53</v>
      </c>
      <c r="F166" s="5">
        <v>41162</v>
      </c>
      <c r="G166" s="8">
        <v>0</v>
      </c>
      <c r="H166" s="8">
        <v>100</v>
      </c>
      <c r="I166" s="10">
        <v>-0.66</v>
      </c>
      <c r="J166" s="11">
        <v>41158</v>
      </c>
      <c r="K166" s="11">
        <v>41158</v>
      </c>
      <c r="L166" t="s">
        <v>22</v>
      </c>
      <c r="M166" s="3">
        <v>0</v>
      </c>
      <c r="N166" s="12">
        <v>41145</v>
      </c>
      <c r="O166" s="13">
        <v>3862.3870000000002</v>
      </c>
      <c r="P166" s="13">
        <v>15085</v>
      </c>
    </row>
    <row r="167" spans="1:16">
      <c r="A167" s="5">
        <v>41172</v>
      </c>
      <c r="B167" t="s">
        <v>742</v>
      </c>
      <c r="C167" t="s">
        <v>741</v>
      </c>
      <c r="D167">
        <v>24.759999999999998</v>
      </c>
      <c r="E167">
        <v>0</v>
      </c>
      <c r="F167" s="5">
        <v>41169</v>
      </c>
      <c r="G167" s="8">
        <v>0</v>
      </c>
      <c r="H167" s="8">
        <v>600</v>
      </c>
      <c r="I167" s="10">
        <v>1135</v>
      </c>
      <c r="J167" s="3" t="s">
        <v>32</v>
      </c>
      <c r="K167" s="3" t="s">
        <v>32</v>
      </c>
      <c r="L167" t="s">
        <v>22</v>
      </c>
      <c r="M167" s="3">
        <v>1</v>
      </c>
      <c r="N167" s="12">
        <v>41145</v>
      </c>
      <c r="O167" s="13">
        <v>3829.9500000000003</v>
      </c>
      <c r="P167" s="13">
        <v>0</v>
      </c>
    </row>
    <row r="168" spans="1:16">
      <c r="A168" s="5">
        <v>41172</v>
      </c>
      <c r="B168" t="s">
        <v>945</v>
      </c>
      <c r="C168" t="s">
        <v>944</v>
      </c>
      <c r="D168">
        <v>28.11</v>
      </c>
      <c r="E168">
        <v>0</v>
      </c>
      <c r="F168" s="5">
        <v>41169</v>
      </c>
      <c r="G168" s="8">
        <v>0</v>
      </c>
      <c r="H168" s="8">
        <v>138</v>
      </c>
      <c r="I168" s="10">
        <v>41</v>
      </c>
      <c r="J168" s="11">
        <v>41158</v>
      </c>
      <c r="K168" s="11">
        <v>41165</v>
      </c>
      <c r="L168" t="s">
        <v>22</v>
      </c>
      <c r="M168" s="3">
        <v>1</v>
      </c>
      <c r="N168" s="12">
        <v>41145</v>
      </c>
      <c r="O168" s="13">
        <v>3823.0567799999999</v>
      </c>
      <c r="P168" s="13">
        <v>11420.880000000001</v>
      </c>
    </row>
    <row r="169" spans="1:16">
      <c r="A169" s="5">
        <v>41172</v>
      </c>
      <c r="B169" t="s">
        <v>989</v>
      </c>
      <c r="C169" t="s">
        <v>990</v>
      </c>
      <c r="D169">
        <v>8.98</v>
      </c>
      <c r="E169">
        <v>0</v>
      </c>
      <c r="F169" s="5">
        <v>41171</v>
      </c>
      <c r="G169" s="8">
        <v>0</v>
      </c>
      <c r="H169" s="8">
        <v>1650</v>
      </c>
      <c r="I169" s="10">
        <v>1000</v>
      </c>
      <c r="J169" s="11">
        <v>41172</v>
      </c>
      <c r="K169" s="11">
        <v>41172</v>
      </c>
      <c r="L169" t="s">
        <v>22</v>
      </c>
      <c r="M169" s="3">
        <v>1</v>
      </c>
      <c r="N169" s="12">
        <v>41144</v>
      </c>
      <c r="O169" s="13">
        <v>276.09450000000004</v>
      </c>
      <c r="P169" s="13">
        <v>726</v>
      </c>
    </row>
    <row r="170" spans="1:16">
      <c r="A170" s="5">
        <v>41172</v>
      </c>
      <c r="B170" t="s">
        <v>693</v>
      </c>
      <c r="C170" t="s">
        <v>694</v>
      </c>
      <c r="D170">
        <v>0</v>
      </c>
      <c r="E170">
        <v>0</v>
      </c>
      <c r="F170" s="5">
        <v>41172</v>
      </c>
      <c r="G170" s="8">
        <v>0</v>
      </c>
      <c r="H170" s="8">
        <v>3000</v>
      </c>
      <c r="I170" s="10">
        <v>0</v>
      </c>
      <c r="J170" s="11">
        <v>41172</v>
      </c>
      <c r="K170" s="11">
        <v>41172</v>
      </c>
      <c r="L170" t="s">
        <v>22</v>
      </c>
      <c r="M170" s="3">
        <v>0</v>
      </c>
      <c r="N170" s="12">
        <v>41143</v>
      </c>
      <c r="O170" s="13">
        <v>0</v>
      </c>
      <c r="P170" s="13">
        <v>869.99999999999989</v>
      </c>
    </row>
    <row r="171" spans="1:16">
      <c r="A171" s="5">
        <v>41172</v>
      </c>
      <c r="B171" t="s">
        <v>1023</v>
      </c>
      <c r="C171" t="s">
        <v>1024</v>
      </c>
      <c r="D171">
        <v>4.33</v>
      </c>
      <c r="E171">
        <v>0</v>
      </c>
      <c r="F171" s="5">
        <v>41172</v>
      </c>
      <c r="G171" s="8">
        <v>0</v>
      </c>
      <c r="H171" s="8">
        <v>50</v>
      </c>
      <c r="I171" s="10">
        <v>0</v>
      </c>
      <c r="J171" s="11">
        <v>41172</v>
      </c>
      <c r="K171" s="11">
        <v>41172</v>
      </c>
      <c r="L171" t="s">
        <v>22</v>
      </c>
      <c r="M171" s="3">
        <v>1</v>
      </c>
      <c r="N171" s="12">
        <v>41145</v>
      </c>
      <c r="O171" s="13">
        <v>0</v>
      </c>
      <c r="P171" s="13">
        <v>3312.5</v>
      </c>
    </row>
    <row r="172" spans="1:16">
      <c r="A172" s="5">
        <v>41173</v>
      </c>
      <c r="B172" t="s">
        <v>547</v>
      </c>
      <c r="C172" t="s">
        <v>548</v>
      </c>
      <c r="D172">
        <v>926.23</v>
      </c>
      <c r="E172">
        <v>406.71</v>
      </c>
      <c r="F172" s="5">
        <v>41073</v>
      </c>
      <c r="G172" s="8">
        <v>0</v>
      </c>
      <c r="H172" s="8">
        <v>107500</v>
      </c>
      <c r="I172" s="10">
        <v>-2727</v>
      </c>
      <c r="J172" s="11">
        <v>41152</v>
      </c>
      <c r="K172" s="11">
        <v>41152</v>
      </c>
      <c r="L172" t="s">
        <v>22</v>
      </c>
      <c r="M172" s="3">
        <v>0</v>
      </c>
      <c r="N172" s="12">
        <v>41123</v>
      </c>
      <c r="O172" s="13">
        <v>103662.25</v>
      </c>
      <c r="P172" s="13">
        <v>164475</v>
      </c>
    </row>
    <row r="173" spans="1:16">
      <c r="A173" s="5">
        <v>41173</v>
      </c>
      <c r="B173" t="s">
        <v>526</v>
      </c>
      <c r="C173" t="s">
        <v>527</v>
      </c>
      <c r="D173">
        <v>145.55000000000001</v>
      </c>
      <c r="E173">
        <v>111.12999999999998</v>
      </c>
      <c r="F173" s="5">
        <v>41145</v>
      </c>
      <c r="G173" s="8">
        <v>0</v>
      </c>
      <c r="H173" s="8">
        <v>1550</v>
      </c>
      <c r="I173" s="10">
        <v>0</v>
      </c>
      <c r="J173" s="11">
        <v>41135</v>
      </c>
      <c r="K173" s="11">
        <v>41135</v>
      </c>
      <c r="L173" t="s">
        <v>22</v>
      </c>
      <c r="M173" s="3">
        <v>0</v>
      </c>
      <c r="N173" s="12">
        <v>41101</v>
      </c>
      <c r="O173" s="13">
        <v>0</v>
      </c>
      <c r="P173" s="13">
        <v>26194.999999999996</v>
      </c>
    </row>
    <row r="174" spans="1:16">
      <c r="A174" s="5">
        <v>41173</v>
      </c>
      <c r="B174" t="s">
        <v>403</v>
      </c>
      <c r="C174" t="s">
        <v>404</v>
      </c>
      <c r="D174">
        <v>127.02</v>
      </c>
      <c r="E174">
        <v>1.63</v>
      </c>
      <c r="F174" s="5">
        <v>41151</v>
      </c>
      <c r="G174" s="8">
        <v>0</v>
      </c>
      <c r="H174" s="8">
        <v>200</v>
      </c>
      <c r="I174" s="10">
        <v>0</v>
      </c>
      <c r="J174" s="11">
        <v>41158</v>
      </c>
      <c r="K174" s="11">
        <v>41158</v>
      </c>
      <c r="L174" t="s">
        <v>22</v>
      </c>
      <c r="M174" s="3">
        <v>1</v>
      </c>
      <c r="N174" s="12">
        <v>41128</v>
      </c>
      <c r="O174" s="13">
        <v>10182.779999999999</v>
      </c>
      <c r="P174" s="13">
        <v>12650</v>
      </c>
    </row>
    <row r="175" spans="1:16">
      <c r="A175" s="5">
        <v>41173</v>
      </c>
      <c r="B175" t="s">
        <v>286</v>
      </c>
      <c r="C175" t="s">
        <v>287</v>
      </c>
      <c r="D175">
        <v>111.85000000000001</v>
      </c>
      <c r="E175">
        <v>0</v>
      </c>
      <c r="F175" s="5">
        <v>41155</v>
      </c>
      <c r="G175" s="8">
        <v>0</v>
      </c>
      <c r="H175" s="8">
        <v>974</v>
      </c>
      <c r="I175" s="10">
        <v>0</v>
      </c>
      <c r="J175" s="11">
        <v>41173</v>
      </c>
      <c r="K175" s="11">
        <v>41173</v>
      </c>
      <c r="L175" t="s">
        <v>22</v>
      </c>
      <c r="M175" s="3">
        <v>0</v>
      </c>
      <c r="N175" s="12">
        <v>41136</v>
      </c>
      <c r="O175" s="13">
        <v>0</v>
      </c>
      <c r="P175" s="13">
        <v>16840.46</v>
      </c>
    </row>
    <row r="176" spans="1:16">
      <c r="A176" s="5">
        <v>41173</v>
      </c>
      <c r="B176" t="s">
        <v>549</v>
      </c>
      <c r="C176" t="s">
        <v>550</v>
      </c>
      <c r="D176">
        <v>173.51</v>
      </c>
      <c r="E176">
        <v>161.28</v>
      </c>
      <c r="F176" s="5">
        <v>41162</v>
      </c>
      <c r="G176" s="8">
        <v>113</v>
      </c>
      <c r="H176" s="8">
        <v>4200</v>
      </c>
      <c r="I176" s="10">
        <v>140</v>
      </c>
      <c r="J176" s="11">
        <v>41138</v>
      </c>
      <c r="K176" s="11">
        <v>41138</v>
      </c>
      <c r="L176" t="s">
        <v>22</v>
      </c>
      <c r="M176" s="3">
        <v>0</v>
      </c>
      <c r="N176" s="12">
        <v>41110</v>
      </c>
      <c r="O176" s="13">
        <v>8493.996000000001</v>
      </c>
      <c r="P176" s="13">
        <v>29358</v>
      </c>
    </row>
    <row r="177" spans="1:16">
      <c r="A177" s="5">
        <v>41173</v>
      </c>
      <c r="B177" t="s">
        <v>272</v>
      </c>
      <c r="C177" t="s">
        <v>273</v>
      </c>
      <c r="D177">
        <v>67.14</v>
      </c>
      <c r="E177">
        <v>0</v>
      </c>
      <c r="F177" s="5">
        <v>41163</v>
      </c>
      <c r="G177" s="8">
        <v>0</v>
      </c>
      <c r="H177" s="8">
        <v>7260</v>
      </c>
      <c r="I177" s="10">
        <v>2003</v>
      </c>
      <c r="J177" s="11">
        <v>41173</v>
      </c>
      <c r="K177" s="11">
        <v>41173</v>
      </c>
      <c r="L177" t="s">
        <v>22</v>
      </c>
      <c r="M177" s="3">
        <v>0</v>
      </c>
      <c r="N177" s="12">
        <v>41143</v>
      </c>
      <c r="O177" s="13">
        <v>2411.0459999999998</v>
      </c>
      <c r="P177" s="13">
        <v>5372.4</v>
      </c>
    </row>
    <row r="178" spans="1:16">
      <c r="A178" s="5">
        <v>41173</v>
      </c>
      <c r="B178" t="s">
        <v>673</v>
      </c>
      <c r="C178" t="s">
        <v>674</v>
      </c>
      <c r="D178">
        <v>58.13</v>
      </c>
      <c r="E178">
        <v>14.48</v>
      </c>
      <c r="F178" s="5">
        <v>41165</v>
      </c>
      <c r="G178" s="8">
        <v>0</v>
      </c>
      <c r="H178" s="8">
        <v>1500</v>
      </c>
      <c r="I178" s="10">
        <v>0</v>
      </c>
      <c r="J178" s="11">
        <v>41145</v>
      </c>
      <c r="K178" s="11">
        <v>41145</v>
      </c>
      <c r="L178" t="s">
        <v>22</v>
      </c>
      <c r="M178" s="3">
        <v>3</v>
      </c>
      <c r="N178" s="12">
        <v>41127</v>
      </c>
      <c r="O178" s="13">
        <v>2930.88</v>
      </c>
      <c r="P178" s="13">
        <v>4350</v>
      </c>
    </row>
    <row r="179" spans="1:16">
      <c r="A179" s="5">
        <v>41173</v>
      </c>
      <c r="B179" t="s">
        <v>579</v>
      </c>
      <c r="C179" t="s">
        <v>580</v>
      </c>
      <c r="D179">
        <v>31.37</v>
      </c>
      <c r="E179">
        <v>12</v>
      </c>
      <c r="F179" s="5">
        <v>41170</v>
      </c>
      <c r="G179" s="8">
        <v>0</v>
      </c>
      <c r="H179" s="8">
        <v>300</v>
      </c>
      <c r="I179" s="10">
        <v>2</v>
      </c>
      <c r="J179" s="11">
        <v>41148</v>
      </c>
      <c r="K179" s="11">
        <v>41148</v>
      </c>
      <c r="L179" t="s">
        <v>22</v>
      </c>
      <c r="M179" s="3">
        <v>2</v>
      </c>
      <c r="N179" s="12">
        <v>41123</v>
      </c>
      <c r="O179" s="13">
        <v>2597.3429999999998</v>
      </c>
      <c r="P179" s="13">
        <v>6330</v>
      </c>
    </row>
    <row r="180" spans="1:16">
      <c r="A180" s="5">
        <v>41173</v>
      </c>
      <c r="B180" t="s">
        <v>930</v>
      </c>
      <c r="C180" t="s">
        <v>931</v>
      </c>
      <c r="D180">
        <v>30.370000000000005</v>
      </c>
      <c r="E180">
        <v>0</v>
      </c>
      <c r="F180" s="5">
        <v>41170</v>
      </c>
      <c r="G180" s="8">
        <v>0</v>
      </c>
      <c r="H180" s="8">
        <v>44</v>
      </c>
      <c r="I180" s="10">
        <v>6.74</v>
      </c>
      <c r="J180" s="11">
        <v>41158</v>
      </c>
      <c r="K180" s="11">
        <v>41159</v>
      </c>
      <c r="L180" t="s">
        <v>22</v>
      </c>
      <c r="M180" s="3">
        <v>1</v>
      </c>
      <c r="N180" s="12">
        <v>41138</v>
      </c>
      <c r="O180" s="13">
        <v>2159.5309999999999</v>
      </c>
      <c r="P180" s="13">
        <v>3034.68</v>
      </c>
    </row>
    <row r="181" spans="1:16">
      <c r="A181" s="5">
        <v>41173</v>
      </c>
      <c r="B181" t="s">
        <v>611</v>
      </c>
      <c r="C181" t="s">
        <v>612</v>
      </c>
      <c r="D181">
        <v>24.99</v>
      </c>
      <c r="E181">
        <v>0.22</v>
      </c>
      <c r="F181" s="5">
        <v>41171</v>
      </c>
      <c r="G181" s="8">
        <v>0</v>
      </c>
      <c r="H181" s="8">
        <v>300</v>
      </c>
      <c r="I181" s="10">
        <v>1</v>
      </c>
      <c r="J181" s="11">
        <v>41171</v>
      </c>
      <c r="K181" s="11">
        <v>41171</v>
      </c>
      <c r="L181" t="s">
        <v>22</v>
      </c>
      <c r="M181" s="3">
        <v>2</v>
      </c>
      <c r="N181" s="12">
        <v>41145</v>
      </c>
      <c r="O181" s="13">
        <v>3438.48</v>
      </c>
      <c r="P181" s="13">
        <v>6678.0000000000009</v>
      </c>
    </row>
    <row r="182" spans="1:16">
      <c r="A182" s="5">
        <v>41173</v>
      </c>
      <c r="B182" t="s">
        <v>749</v>
      </c>
      <c r="C182" t="s">
        <v>750</v>
      </c>
      <c r="D182">
        <v>17</v>
      </c>
      <c r="E182">
        <v>0</v>
      </c>
      <c r="F182" s="5">
        <v>41171</v>
      </c>
      <c r="G182" s="8">
        <v>0</v>
      </c>
      <c r="H182" s="8">
        <v>6500</v>
      </c>
      <c r="I182" s="10">
        <v>463</v>
      </c>
      <c r="J182" s="3" t="s">
        <v>32</v>
      </c>
      <c r="K182" s="3" t="s">
        <v>32</v>
      </c>
      <c r="L182" t="s">
        <v>22</v>
      </c>
      <c r="M182" s="3">
        <v>0</v>
      </c>
      <c r="N182" s="12">
        <v>41145</v>
      </c>
      <c r="O182" s="13">
        <v>529.94499999999994</v>
      </c>
      <c r="P182" s="13">
        <v>0</v>
      </c>
    </row>
    <row r="183" spans="1:16">
      <c r="A183" s="5">
        <v>41173</v>
      </c>
      <c r="B183" t="s">
        <v>792</v>
      </c>
      <c r="C183" t="s">
        <v>793</v>
      </c>
      <c r="D183">
        <v>16.93</v>
      </c>
      <c r="E183">
        <v>0</v>
      </c>
      <c r="F183" s="5">
        <v>41171</v>
      </c>
      <c r="G183" s="8">
        <v>0</v>
      </c>
      <c r="H183" s="8">
        <v>1456</v>
      </c>
      <c r="I183" s="10">
        <v>0</v>
      </c>
      <c r="J183" s="3" t="s">
        <v>32</v>
      </c>
      <c r="K183" s="3" t="s">
        <v>32</v>
      </c>
      <c r="L183" t="s">
        <v>22</v>
      </c>
      <c r="M183" s="3">
        <v>6</v>
      </c>
      <c r="N183" s="12">
        <v>41121</v>
      </c>
      <c r="O183" s="13">
        <v>0</v>
      </c>
      <c r="P183" s="13">
        <v>0</v>
      </c>
    </row>
    <row r="184" spans="1:16">
      <c r="A184" s="5">
        <v>41173</v>
      </c>
      <c r="B184" t="s">
        <v>304</v>
      </c>
      <c r="C184" t="s">
        <v>305</v>
      </c>
      <c r="D184">
        <v>5.6000000000000005</v>
      </c>
      <c r="E184">
        <v>0.58000000000000007</v>
      </c>
      <c r="F184" s="5">
        <v>41173</v>
      </c>
      <c r="G184" s="8">
        <v>3</v>
      </c>
      <c r="H184" s="8">
        <v>100</v>
      </c>
      <c r="I184" s="10">
        <v>0</v>
      </c>
      <c r="J184" s="11">
        <v>41159</v>
      </c>
      <c r="K184" s="11">
        <v>41159</v>
      </c>
      <c r="L184" t="s">
        <v>22</v>
      </c>
      <c r="M184" s="3">
        <v>0</v>
      </c>
      <c r="N184" s="12">
        <v>41095</v>
      </c>
      <c r="O184" s="13">
        <v>437.37299999999999</v>
      </c>
      <c r="P184" s="13">
        <v>785</v>
      </c>
    </row>
    <row r="185" spans="1:16">
      <c r="A185" s="5">
        <v>41173</v>
      </c>
      <c r="B185" t="s">
        <v>375</v>
      </c>
      <c r="C185" t="s">
        <v>376</v>
      </c>
      <c r="D185">
        <v>1.24</v>
      </c>
      <c r="E185">
        <v>1.65</v>
      </c>
      <c r="F185" s="5">
        <v>41173</v>
      </c>
      <c r="G185" s="8">
        <v>0</v>
      </c>
      <c r="H185" s="8">
        <v>43</v>
      </c>
      <c r="I185" s="10">
        <v>21</v>
      </c>
      <c r="J185" s="11">
        <v>41164</v>
      </c>
      <c r="K185" s="3" t="s">
        <v>32</v>
      </c>
      <c r="L185" t="s">
        <v>22</v>
      </c>
      <c r="M185" s="3">
        <v>0</v>
      </c>
      <c r="N185" s="12">
        <v>41078</v>
      </c>
      <c r="O185" s="13">
        <v>183.04196999999999</v>
      </c>
      <c r="P185" s="13">
        <v>285.95</v>
      </c>
    </row>
    <row r="186" spans="1:16">
      <c r="A186" s="5">
        <v>41173</v>
      </c>
      <c r="B186" t="s">
        <v>377</v>
      </c>
      <c r="C186" t="s">
        <v>378</v>
      </c>
      <c r="D186">
        <v>2.83</v>
      </c>
      <c r="E186">
        <v>0.28000000000000003</v>
      </c>
      <c r="F186" s="5">
        <v>41173</v>
      </c>
      <c r="G186" s="8">
        <v>0</v>
      </c>
      <c r="H186" s="8">
        <v>25</v>
      </c>
      <c r="I186" s="10">
        <v>-2</v>
      </c>
      <c r="J186" s="11">
        <v>41176</v>
      </c>
      <c r="K186" s="11">
        <v>41176</v>
      </c>
      <c r="L186" t="s">
        <v>22</v>
      </c>
      <c r="M186" s="3">
        <v>0</v>
      </c>
      <c r="N186" s="12">
        <v>41102</v>
      </c>
      <c r="O186" s="13">
        <v>281.14974999999998</v>
      </c>
      <c r="P186" s="13">
        <v>397.5</v>
      </c>
    </row>
    <row r="187" spans="1:16">
      <c r="A187" s="5">
        <v>41173</v>
      </c>
      <c r="B187" t="s">
        <v>518</v>
      </c>
      <c r="C187" t="s">
        <v>519</v>
      </c>
      <c r="D187">
        <v>7.27</v>
      </c>
      <c r="E187">
        <v>12.940000000000001</v>
      </c>
      <c r="F187" s="5">
        <v>41173</v>
      </c>
      <c r="G187" s="8">
        <v>0</v>
      </c>
      <c r="H187" s="8">
        <v>150</v>
      </c>
      <c r="I187" s="10">
        <v>5</v>
      </c>
      <c r="J187" s="11">
        <v>41166</v>
      </c>
      <c r="K187" s="11">
        <v>41166</v>
      </c>
      <c r="L187" t="s">
        <v>22</v>
      </c>
      <c r="M187" s="3">
        <v>1</v>
      </c>
      <c r="N187" s="12">
        <v>41085</v>
      </c>
      <c r="O187" s="13">
        <v>1813.569</v>
      </c>
      <c r="P187" s="13">
        <v>1611</v>
      </c>
    </row>
    <row r="188" spans="1:16">
      <c r="A188" s="5">
        <v>41173</v>
      </c>
      <c r="B188" t="s">
        <v>538</v>
      </c>
      <c r="C188" t="s">
        <v>539</v>
      </c>
      <c r="D188">
        <v>0</v>
      </c>
      <c r="E188">
        <v>0</v>
      </c>
      <c r="F188" s="5">
        <v>41173</v>
      </c>
      <c r="G188" s="8">
        <v>0</v>
      </c>
      <c r="H188" s="8">
        <v>25</v>
      </c>
      <c r="I188" s="10">
        <v>0</v>
      </c>
      <c r="J188" s="11">
        <v>41173</v>
      </c>
      <c r="K188" s="11">
        <v>41173</v>
      </c>
      <c r="L188" t="s">
        <v>22</v>
      </c>
      <c r="M188" s="3">
        <v>0</v>
      </c>
      <c r="N188" s="12">
        <v>41144</v>
      </c>
      <c r="O188" s="13">
        <v>409.99999999999994</v>
      </c>
      <c r="P188" s="13">
        <v>884.24999999999989</v>
      </c>
    </row>
    <row r="189" spans="1:16">
      <c r="A189" s="5">
        <v>41173</v>
      </c>
      <c r="B189" t="s">
        <v>659</v>
      </c>
      <c r="C189" t="s">
        <v>660</v>
      </c>
      <c r="D189">
        <v>1.9900000000000002</v>
      </c>
      <c r="E189">
        <v>0.98</v>
      </c>
      <c r="F189" s="5">
        <v>41173</v>
      </c>
      <c r="G189" s="8">
        <v>0</v>
      </c>
      <c r="H189" s="8">
        <v>28</v>
      </c>
      <c r="I189" s="10">
        <v>3</v>
      </c>
      <c r="J189" s="11">
        <v>41157</v>
      </c>
      <c r="K189" s="11">
        <v>41157</v>
      </c>
      <c r="L189" t="s">
        <v>22</v>
      </c>
      <c r="M189" s="3">
        <v>0</v>
      </c>
      <c r="N189" s="12">
        <v>41129</v>
      </c>
      <c r="O189" s="13">
        <v>144.82804000000002</v>
      </c>
      <c r="P189" s="13">
        <v>245</v>
      </c>
    </row>
    <row r="190" spans="1:16">
      <c r="A190" s="5">
        <v>41173</v>
      </c>
      <c r="B190" t="s">
        <v>661</v>
      </c>
      <c r="C190" t="s">
        <v>662</v>
      </c>
      <c r="D190">
        <v>2.3000000000000003</v>
      </c>
      <c r="E190">
        <v>1.1299999999999999</v>
      </c>
      <c r="F190" s="5">
        <v>41173</v>
      </c>
      <c r="G190" s="8">
        <v>0</v>
      </c>
      <c r="H190" s="8">
        <v>28</v>
      </c>
      <c r="I190" s="10">
        <v>7</v>
      </c>
      <c r="J190" s="11">
        <v>41157</v>
      </c>
      <c r="K190" s="11">
        <v>41157</v>
      </c>
      <c r="L190" t="s">
        <v>22</v>
      </c>
      <c r="M190" s="3">
        <v>0</v>
      </c>
      <c r="N190" s="12">
        <v>41129</v>
      </c>
      <c r="O190" s="13">
        <v>196.72548</v>
      </c>
      <c r="P190" s="13">
        <v>322</v>
      </c>
    </row>
    <row r="191" spans="1:16">
      <c r="A191" s="5">
        <v>41173</v>
      </c>
      <c r="B191" t="s">
        <v>663</v>
      </c>
      <c r="C191" t="s">
        <v>664</v>
      </c>
      <c r="D191">
        <v>1.9900000000000002</v>
      </c>
      <c r="E191">
        <v>0</v>
      </c>
      <c r="F191" s="5">
        <v>41173</v>
      </c>
      <c r="G191" s="8">
        <v>0</v>
      </c>
      <c r="H191" s="8">
        <v>28</v>
      </c>
      <c r="I191" s="10">
        <v>0</v>
      </c>
      <c r="J191" s="11">
        <v>41157</v>
      </c>
      <c r="K191" s="11">
        <v>41157</v>
      </c>
      <c r="L191" t="s">
        <v>22</v>
      </c>
      <c r="M191" s="3">
        <v>1</v>
      </c>
      <c r="N191" s="12">
        <v>41129</v>
      </c>
      <c r="O191" s="13">
        <v>0</v>
      </c>
      <c r="P191" s="13">
        <v>504</v>
      </c>
    </row>
    <row r="192" spans="1:16">
      <c r="A192" s="5">
        <v>41173</v>
      </c>
      <c r="B192" t="s">
        <v>679</v>
      </c>
      <c r="C192" t="s">
        <v>680</v>
      </c>
      <c r="D192">
        <v>3.8</v>
      </c>
      <c r="E192">
        <v>0</v>
      </c>
      <c r="F192" s="5">
        <v>41173</v>
      </c>
      <c r="G192" s="8">
        <v>0</v>
      </c>
      <c r="H192" s="8">
        <v>75</v>
      </c>
      <c r="I192" s="10">
        <v>0</v>
      </c>
      <c r="J192" s="11">
        <v>41159</v>
      </c>
      <c r="K192" s="11">
        <v>41159</v>
      </c>
      <c r="L192" t="s">
        <v>22</v>
      </c>
      <c r="M192" s="3">
        <v>1</v>
      </c>
      <c r="N192" s="12">
        <v>41092</v>
      </c>
      <c r="O192" s="13">
        <v>405.15675000000005</v>
      </c>
      <c r="P192" s="13">
        <v>855</v>
      </c>
    </row>
    <row r="193" spans="1:16">
      <c r="A193" s="5">
        <v>41173</v>
      </c>
      <c r="B193" t="s">
        <v>681</v>
      </c>
      <c r="C193" t="s">
        <v>682</v>
      </c>
      <c r="D193">
        <v>3.8</v>
      </c>
      <c r="E193">
        <v>0</v>
      </c>
      <c r="F193" s="5">
        <v>41173</v>
      </c>
      <c r="G193" s="8">
        <v>0</v>
      </c>
      <c r="H193" s="8">
        <v>75</v>
      </c>
      <c r="I193" s="10">
        <v>0</v>
      </c>
      <c r="J193" s="11">
        <v>41159</v>
      </c>
      <c r="K193" s="11">
        <v>41159</v>
      </c>
      <c r="L193" t="s">
        <v>22</v>
      </c>
      <c r="M193" s="3">
        <v>0</v>
      </c>
      <c r="N193" s="12">
        <v>41092</v>
      </c>
      <c r="O193" s="13">
        <v>227.92575000000002</v>
      </c>
      <c r="P193" s="13">
        <v>1349.2499999999998</v>
      </c>
    </row>
    <row r="194" spans="1:16">
      <c r="A194" s="5">
        <v>41173</v>
      </c>
      <c r="B194" t="s">
        <v>730</v>
      </c>
      <c r="C194" t="s">
        <v>731</v>
      </c>
      <c r="D194">
        <v>1.94</v>
      </c>
      <c r="E194">
        <v>0</v>
      </c>
      <c r="F194" s="5">
        <v>41173</v>
      </c>
      <c r="G194" s="8">
        <v>0</v>
      </c>
      <c r="H194" s="8">
        <v>200</v>
      </c>
      <c r="I194" s="10">
        <v>79</v>
      </c>
      <c r="J194" s="11">
        <v>41166</v>
      </c>
      <c r="K194" s="3" t="s">
        <v>32</v>
      </c>
      <c r="L194" t="s">
        <v>22</v>
      </c>
      <c r="M194" s="3">
        <v>0</v>
      </c>
      <c r="N194" s="12">
        <v>41128</v>
      </c>
      <c r="O194" s="13">
        <v>159.44400000000002</v>
      </c>
      <c r="P194" s="13">
        <v>182</v>
      </c>
    </row>
    <row r="195" spans="1:16">
      <c r="A195" s="5">
        <v>41173</v>
      </c>
      <c r="B195" t="s">
        <v>758</v>
      </c>
      <c r="C195" t="s">
        <v>759</v>
      </c>
      <c r="D195">
        <v>12.64</v>
      </c>
      <c r="E195">
        <v>14.1</v>
      </c>
      <c r="F195" s="5">
        <v>41173</v>
      </c>
      <c r="G195" s="8">
        <v>36</v>
      </c>
      <c r="H195" s="8">
        <v>275</v>
      </c>
      <c r="I195" s="10">
        <v>-24</v>
      </c>
      <c r="J195" s="3" t="s">
        <v>32</v>
      </c>
      <c r="K195" s="3" t="s">
        <v>32</v>
      </c>
      <c r="L195" t="s">
        <v>22</v>
      </c>
      <c r="M195" s="3">
        <v>0</v>
      </c>
      <c r="N195" s="12">
        <v>41130</v>
      </c>
      <c r="O195" s="13">
        <v>854.99974999999995</v>
      </c>
      <c r="P195" s="13">
        <v>0</v>
      </c>
    </row>
    <row r="196" spans="1:16">
      <c r="A196" s="5">
        <v>41173</v>
      </c>
      <c r="B196" t="s">
        <v>766</v>
      </c>
      <c r="C196" t="s">
        <v>767</v>
      </c>
      <c r="D196">
        <v>2.9000000000000004</v>
      </c>
      <c r="E196">
        <v>3.7</v>
      </c>
      <c r="F196" s="5">
        <v>41173</v>
      </c>
      <c r="G196" s="8">
        <v>60</v>
      </c>
      <c r="H196" s="8">
        <v>63</v>
      </c>
      <c r="I196" s="10">
        <v>-56</v>
      </c>
      <c r="J196" s="3" t="s">
        <v>32</v>
      </c>
      <c r="K196" s="3" t="s">
        <v>32</v>
      </c>
      <c r="L196" t="s">
        <v>22</v>
      </c>
      <c r="M196" s="3">
        <v>0</v>
      </c>
      <c r="N196" s="12">
        <v>41134</v>
      </c>
      <c r="O196" s="13">
        <v>350.66870999999998</v>
      </c>
      <c r="P196" s="13">
        <v>0</v>
      </c>
    </row>
    <row r="197" spans="1:16">
      <c r="A197" s="5">
        <v>41173</v>
      </c>
      <c r="B197" t="s">
        <v>886</v>
      </c>
      <c r="C197" t="s">
        <v>887</v>
      </c>
      <c r="D197">
        <v>6.67</v>
      </c>
      <c r="E197">
        <v>0</v>
      </c>
      <c r="F197" s="5">
        <v>41173</v>
      </c>
      <c r="G197" s="8">
        <v>0</v>
      </c>
      <c r="H197" s="8">
        <v>500</v>
      </c>
      <c r="I197" s="10">
        <v>159</v>
      </c>
      <c r="J197" s="11">
        <v>41145</v>
      </c>
      <c r="K197" s="11">
        <v>41145</v>
      </c>
      <c r="L197" t="s">
        <v>22</v>
      </c>
      <c r="M197" s="3">
        <v>0</v>
      </c>
      <c r="N197" s="12">
        <v>41150</v>
      </c>
      <c r="O197" s="13">
        <v>347.39</v>
      </c>
      <c r="P197" s="13">
        <v>465</v>
      </c>
    </row>
    <row r="198" spans="1:16">
      <c r="A198" s="5">
        <v>41173</v>
      </c>
      <c r="B198" t="s">
        <v>913</v>
      </c>
      <c r="C198" t="s">
        <v>914</v>
      </c>
      <c r="D198">
        <v>5.42</v>
      </c>
      <c r="E198">
        <v>0.95</v>
      </c>
      <c r="F198" s="5">
        <v>41173</v>
      </c>
      <c r="G198" s="8">
        <v>0</v>
      </c>
      <c r="H198" s="8">
        <v>95</v>
      </c>
      <c r="I198" s="10">
        <v>32</v>
      </c>
      <c r="J198" s="11">
        <v>41158</v>
      </c>
      <c r="K198" s="11">
        <v>41159</v>
      </c>
      <c r="L198" t="s">
        <v>22</v>
      </c>
      <c r="M198" s="3">
        <v>0</v>
      </c>
      <c r="N198" s="12">
        <v>41135</v>
      </c>
      <c r="O198" s="13">
        <v>340.68994999999995</v>
      </c>
      <c r="P198" s="13">
        <v>449.35</v>
      </c>
    </row>
    <row r="199" spans="1:16">
      <c r="A199" s="5">
        <v>41173</v>
      </c>
      <c r="B199" t="s">
        <v>936</v>
      </c>
      <c r="C199" t="s">
        <v>937</v>
      </c>
      <c r="D199">
        <v>12.5</v>
      </c>
      <c r="E199">
        <v>11.510000000000002</v>
      </c>
      <c r="F199" s="5">
        <v>41173</v>
      </c>
      <c r="G199" s="8">
        <v>133</v>
      </c>
      <c r="H199" s="8">
        <v>200</v>
      </c>
      <c r="I199" s="10">
        <v>-67</v>
      </c>
      <c r="J199" s="11">
        <v>41158</v>
      </c>
      <c r="K199" s="11">
        <v>41158</v>
      </c>
      <c r="L199" t="s">
        <v>22</v>
      </c>
      <c r="M199" s="3">
        <v>0</v>
      </c>
      <c r="N199" s="12">
        <v>41036</v>
      </c>
      <c r="O199" s="13">
        <v>605.072</v>
      </c>
      <c r="P199" s="13">
        <v>1412</v>
      </c>
    </row>
    <row r="200" spans="1:16">
      <c r="A200" s="5">
        <v>41173</v>
      </c>
      <c r="B200" t="s">
        <v>961</v>
      </c>
      <c r="C200" t="s">
        <v>962</v>
      </c>
      <c r="D200">
        <v>32.629999999999995</v>
      </c>
      <c r="E200">
        <v>37.49</v>
      </c>
      <c r="F200" s="5">
        <v>41173</v>
      </c>
      <c r="G200" s="8">
        <v>0</v>
      </c>
      <c r="H200" s="8">
        <v>375</v>
      </c>
      <c r="I200" s="10">
        <v>-126</v>
      </c>
      <c r="J200" s="11">
        <v>41149</v>
      </c>
      <c r="K200" s="11">
        <v>41149</v>
      </c>
      <c r="L200" t="s">
        <v>22</v>
      </c>
      <c r="M200" s="3">
        <v>0</v>
      </c>
      <c r="N200" s="12">
        <v>41135</v>
      </c>
      <c r="O200" s="13">
        <v>3942.0600000000004</v>
      </c>
      <c r="P200" s="13">
        <v>9255</v>
      </c>
    </row>
    <row r="201" spans="1:16">
      <c r="A201" s="5">
        <v>41173</v>
      </c>
      <c r="B201" t="s">
        <v>997</v>
      </c>
      <c r="C201" t="s">
        <v>998</v>
      </c>
      <c r="D201">
        <v>0.8600000000000001</v>
      </c>
      <c r="E201">
        <v>0</v>
      </c>
      <c r="F201" s="5">
        <v>41173</v>
      </c>
      <c r="G201" s="8">
        <v>0</v>
      </c>
      <c r="H201" s="8">
        <v>240</v>
      </c>
      <c r="I201" s="10">
        <v>44</v>
      </c>
      <c r="J201" s="11">
        <v>41173</v>
      </c>
      <c r="K201" s="11">
        <v>41173</v>
      </c>
      <c r="L201" t="s">
        <v>22</v>
      </c>
      <c r="M201" s="3">
        <v>0</v>
      </c>
      <c r="N201" s="12">
        <v>41148</v>
      </c>
      <c r="O201" s="13">
        <v>78.914400000000015</v>
      </c>
      <c r="P201" s="13">
        <v>372</v>
      </c>
    </row>
    <row r="202" spans="1:16">
      <c r="A202" s="5">
        <v>41177</v>
      </c>
      <c r="B202" t="s">
        <v>724</v>
      </c>
      <c r="C202" t="s">
        <v>725</v>
      </c>
      <c r="D202">
        <v>402.64</v>
      </c>
      <c r="E202">
        <v>0</v>
      </c>
      <c r="F202" s="5">
        <v>41109</v>
      </c>
      <c r="G202" s="8">
        <v>0</v>
      </c>
      <c r="H202" s="8">
        <v>18000</v>
      </c>
      <c r="I202" s="10">
        <v>0</v>
      </c>
      <c r="J202" s="11">
        <v>41180</v>
      </c>
      <c r="K202" s="11">
        <v>41180</v>
      </c>
      <c r="L202" t="s">
        <v>22</v>
      </c>
      <c r="M202" s="3">
        <v>2</v>
      </c>
      <c r="N202" s="12">
        <v>41149</v>
      </c>
      <c r="O202" s="13">
        <v>0</v>
      </c>
      <c r="P202" s="13">
        <v>85140.000000000015</v>
      </c>
    </row>
    <row r="203" spans="1:16">
      <c r="A203" s="5">
        <v>41177</v>
      </c>
      <c r="B203" t="s">
        <v>1021</v>
      </c>
      <c r="C203" t="s">
        <v>1022</v>
      </c>
      <c r="D203">
        <v>261.12</v>
      </c>
      <c r="E203">
        <v>0</v>
      </c>
      <c r="F203" s="5">
        <v>41151</v>
      </c>
      <c r="G203" s="8">
        <v>0</v>
      </c>
      <c r="H203" s="8">
        <v>12600</v>
      </c>
      <c r="I203" s="10">
        <v>0</v>
      </c>
      <c r="J203" s="11">
        <v>41143</v>
      </c>
      <c r="K203" s="11">
        <v>41143</v>
      </c>
      <c r="L203" t="s">
        <v>22</v>
      </c>
      <c r="M203" s="3">
        <v>1</v>
      </c>
      <c r="N203" s="12">
        <v>41149</v>
      </c>
      <c r="O203" s="13">
        <v>13806.828</v>
      </c>
      <c r="P203" s="13">
        <v>30870.006174000006</v>
      </c>
    </row>
    <row r="204" spans="1:16">
      <c r="A204" s="5">
        <v>41177</v>
      </c>
      <c r="B204" t="s">
        <v>675</v>
      </c>
      <c r="C204" t="s">
        <v>676</v>
      </c>
      <c r="D204">
        <v>41.12</v>
      </c>
      <c r="E204">
        <v>0</v>
      </c>
      <c r="F204" s="5">
        <v>41170</v>
      </c>
      <c r="G204" s="8">
        <v>0</v>
      </c>
      <c r="H204" s="8">
        <v>5500</v>
      </c>
      <c r="I204" s="10">
        <v>1565</v>
      </c>
      <c r="J204" s="3" t="s">
        <v>32</v>
      </c>
      <c r="K204" s="3" t="s">
        <v>32</v>
      </c>
      <c r="L204" t="s">
        <v>22</v>
      </c>
      <c r="M204" s="3">
        <v>2</v>
      </c>
      <c r="N204" s="12">
        <v>41149</v>
      </c>
      <c r="O204" s="13">
        <v>2931.9950000000003</v>
      </c>
      <c r="P204" s="13">
        <v>0</v>
      </c>
    </row>
    <row r="205" spans="1:16">
      <c r="A205" s="5">
        <v>41178</v>
      </c>
      <c r="B205" t="s">
        <v>623</v>
      </c>
      <c r="C205" t="s">
        <v>624</v>
      </c>
      <c r="D205">
        <v>16.22</v>
      </c>
      <c r="E205">
        <v>0</v>
      </c>
      <c r="F205" s="5">
        <v>41177</v>
      </c>
      <c r="G205" s="8">
        <v>0</v>
      </c>
      <c r="H205" s="8">
        <v>300</v>
      </c>
      <c r="I205" s="10">
        <v>121</v>
      </c>
      <c r="J205" s="11">
        <v>41103</v>
      </c>
      <c r="K205" s="3" t="s">
        <v>32</v>
      </c>
      <c r="L205" t="s">
        <v>22</v>
      </c>
      <c r="M205" s="3">
        <v>1</v>
      </c>
      <c r="N205" s="12">
        <v>41150</v>
      </c>
      <c r="O205" s="13">
        <v>1481.0549999999998</v>
      </c>
      <c r="P205" s="13">
        <v>4533</v>
      </c>
    </row>
    <row r="206" spans="1:16">
      <c r="A206" s="5">
        <v>41178</v>
      </c>
      <c r="B206" t="s">
        <v>627</v>
      </c>
      <c r="C206" t="s">
        <v>628</v>
      </c>
      <c r="D206">
        <v>15.48</v>
      </c>
      <c r="E206">
        <v>0</v>
      </c>
      <c r="F206" s="5">
        <v>41177</v>
      </c>
      <c r="G206" s="8">
        <v>0</v>
      </c>
      <c r="H206" s="8">
        <v>800</v>
      </c>
      <c r="I206" s="10">
        <v>121</v>
      </c>
      <c r="J206" s="11">
        <v>41103</v>
      </c>
      <c r="K206" s="11">
        <v>41143</v>
      </c>
      <c r="L206" t="s">
        <v>22</v>
      </c>
      <c r="M206" s="3">
        <v>1</v>
      </c>
      <c r="N206" s="12">
        <v>41150</v>
      </c>
      <c r="O206" s="13">
        <v>8270.92</v>
      </c>
      <c r="P206" s="13">
        <v>16184</v>
      </c>
    </row>
    <row r="207" spans="1:16">
      <c r="A207" s="5">
        <v>41178</v>
      </c>
      <c r="B207" t="s">
        <v>371</v>
      </c>
      <c r="C207" t="s">
        <v>372</v>
      </c>
      <c r="D207">
        <v>8.6599999999999984</v>
      </c>
      <c r="E207">
        <v>0</v>
      </c>
      <c r="F207" s="5">
        <v>41178</v>
      </c>
      <c r="G207" s="8">
        <v>0</v>
      </c>
      <c r="H207" s="8">
        <v>160</v>
      </c>
      <c r="I207" s="10">
        <v>-3</v>
      </c>
      <c r="J207" s="11">
        <v>41150</v>
      </c>
      <c r="K207" s="11">
        <v>41150</v>
      </c>
      <c r="L207" t="s">
        <v>22</v>
      </c>
      <c r="M207" s="3">
        <v>0</v>
      </c>
      <c r="N207" s="12">
        <v>41150</v>
      </c>
      <c r="O207" s="13">
        <v>1974.7936</v>
      </c>
      <c r="P207" s="13">
        <v>2315.2000000000003</v>
      </c>
    </row>
    <row r="208" spans="1:16">
      <c r="A208" s="5">
        <v>41178</v>
      </c>
      <c r="B208" t="s">
        <v>625</v>
      </c>
      <c r="C208" t="s">
        <v>626</v>
      </c>
      <c r="D208">
        <v>7.73</v>
      </c>
      <c r="E208">
        <v>0</v>
      </c>
      <c r="F208" s="5">
        <v>41178</v>
      </c>
      <c r="G208" s="8">
        <v>0</v>
      </c>
      <c r="H208" s="8">
        <v>600</v>
      </c>
      <c r="I208" s="10">
        <v>25</v>
      </c>
      <c r="J208" s="11">
        <v>41103</v>
      </c>
      <c r="K208" s="11">
        <v>41136</v>
      </c>
      <c r="L208" t="s">
        <v>22</v>
      </c>
      <c r="M208" s="3">
        <v>1</v>
      </c>
      <c r="N208" s="12">
        <v>41150</v>
      </c>
      <c r="O208" s="13">
        <v>3596.3820000000001</v>
      </c>
      <c r="P208" s="13">
        <v>8388</v>
      </c>
    </row>
    <row r="209" spans="1:16">
      <c r="A209" s="5">
        <v>41179</v>
      </c>
      <c r="B209" t="s">
        <v>697</v>
      </c>
      <c r="C209" t="s">
        <v>698</v>
      </c>
      <c r="D209">
        <v>22.71</v>
      </c>
      <c r="E209">
        <v>0</v>
      </c>
      <c r="F209" s="5">
        <v>41177</v>
      </c>
      <c r="G209" s="8">
        <v>0</v>
      </c>
      <c r="H209" s="8">
        <v>1470</v>
      </c>
      <c r="I209" s="10">
        <v>0</v>
      </c>
      <c r="J209" s="11">
        <v>41179</v>
      </c>
      <c r="K209" s="11">
        <v>41179</v>
      </c>
      <c r="L209" t="s">
        <v>22</v>
      </c>
      <c r="M209" s="3">
        <v>0</v>
      </c>
      <c r="N209" s="12">
        <v>41152</v>
      </c>
      <c r="O209" s="13">
        <v>1790.1659999999999</v>
      </c>
      <c r="P209" s="13">
        <v>2837.1</v>
      </c>
    </row>
    <row r="210" spans="1:16">
      <c r="A210" s="5">
        <v>41179</v>
      </c>
      <c r="B210" t="s">
        <v>751</v>
      </c>
      <c r="C210" t="s">
        <v>752</v>
      </c>
      <c r="D210">
        <v>13.64</v>
      </c>
      <c r="E210">
        <v>0</v>
      </c>
      <c r="F210" s="5">
        <v>41178</v>
      </c>
      <c r="G210" s="8">
        <v>0</v>
      </c>
      <c r="H210" s="8">
        <v>1000</v>
      </c>
      <c r="I210" s="10">
        <v>790</v>
      </c>
      <c r="J210" s="11">
        <v>41166</v>
      </c>
      <c r="K210" s="3" t="s">
        <v>32</v>
      </c>
      <c r="L210" t="s">
        <v>22</v>
      </c>
      <c r="M210" s="3">
        <v>0</v>
      </c>
      <c r="N210" s="12">
        <v>41151</v>
      </c>
      <c r="O210" s="13">
        <v>1534.77</v>
      </c>
      <c r="P210" s="13">
        <v>2300</v>
      </c>
    </row>
    <row r="211" spans="1:16">
      <c r="A211" s="5">
        <v>41180</v>
      </c>
      <c r="B211" t="s">
        <v>88</v>
      </c>
      <c r="C211" t="s">
        <v>89</v>
      </c>
      <c r="D211">
        <v>786.41</v>
      </c>
      <c r="E211">
        <v>112.92</v>
      </c>
      <c r="F211" s="5">
        <v>41047</v>
      </c>
      <c r="G211" s="8">
        <v>0</v>
      </c>
      <c r="H211" s="8">
        <v>139000</v>
      </c>
      <c r="I211" s="10">
        <v>0</v>
      </c>
      <c r="J211" s="11">
        <v>41143</v>
      </c>
      <c r="K211" s="11">
        <v>41143</v>
      </c>
      <c r="L211" t="s">
        <v>22</v>
      </c>
      <c r="M211" s="3">
        <v>0</v>
      </c>
      <c r="N211" s="12">
        <v>41102</v>
      </c>
      <c r="O211" s="13">
        <v>0</v>
      </c>
      <c r="P211" s="13">
        <v>81315</v>
      </c>
    </row>
    <row r="212" spans="1:16">
      <c r="A212" s="5">
        <v>41180</v>
      </c>
      <c r="B212" t="s">
        <v>563</v>
      </c>
      <c r="C212" t="s">
        <v>564</v>
      </c>
      <c r="D212">
        <v>686.86999999999989</v>
      </c>
      <c r="E212">
        <v>0</v>
      </c>
      <c r="F212" s="5">
        <v>41078</v>
      </c>
      <c r="G212" s="8">
        <v>0</v>
      </c>
      <c r="H212" s="8">
        <v>5000</v>
      </c>
      <c r="I212" s="10">
        <v>0</v>
      </c>
      <c r="J212" s="11">
        <v>41131</v>
      </c>
      <c r="K212" s="11">
        <v>41131</v>
      </c>
      <c r="L212" t="s">
        <v>22</v>
      </c>
      <c r="M212" s="3">
        <v>3</v>
      </c>
      <c r="N212" s="12">
        <v>41071</v>
      </c>
      <c r="O212" s="13">
        <v>44268.149999999994</v>
      </c>
      <c r="P212" s="13">
        <v>56150</v>
      </c>
    </row>
    <row r="213" spans="1:16">
      <c r="A213" s="5">
        <v>41180</v>
      </c>
      <c r="B213" t="s">
        <v>655</v>
      </c>
      <c r="C213" t="s">
        <v>656</v>
      </c>
      <c r="D213">
        <v>422.95000000000005</v>
      </c>
      <c r="E213">
        <v>310.91000000000003</v>
      </c>
      <c r="F213" s="5">
        <v>41122</v>
      </c>
      <c r="G213" s="8">
        <v>0</v>
      </c>
      <c r="H213" s="8">
        <v>567235</v>
      </c>
      <c r="I213" s="10">
        <v>0</v>
      </c>
      <c r="J213" s="3" t="s">
        <v>32</v>
      </c>
      <c r="K213" s="3" t="s">
        <v>32</v>
      </c>
      <c r="L213" t="s">
        <v>22</v>
      </c>
      <c r="M213" s="3">
        <v>0</v>
      </c>
      <c r="N213" s="12">
        <v>41120</v>
      </c>
      <c r="O213" s="13">
        <v>0</v>
      </c>
      <c r="P213" s="13">
        <v>0</v>
      </c>
    </row>
    <row r="214" spans="1:16">
      <c r="A214" s="5">
        <v>41180</v>
      </c>
      <c r="B214" t="s">
        <v>909</v>
      </c>
      <c r="C214" t="s">
        <v>910</v>
      </c>
      <c r="D214">
        <v>221.69</v>
      </c>
      <c r="E214">
        <v>0</v>
      </c>
      <c r="F214" s="5">
        <v>41144</v>
      </c>
      <c r="G214" s="8">
        <v>0</v>
      </c>
      <c r="H214" s="8">
        <v>800</v>
      </c>
      <c r="I214" s="10">
        <v>360</v>
      </c>
      <c r="J214" s="3" t="s">
        <v>32</v>
      </c>
      <c r="K214" s="3" t="s">
        <v>32</v>
      </c>
      <c r="L214" t="s">
        <v>22</v>
      </c>
      <c r="M214" s="3">
        <v>1</v>
      </c>
      <c r="N214" s="12">
        <v>41122</v>
      </c>
      <c r="O214" s="13">
        <v>39054.824000000001</v>
      </c>
      <c r="P214" s="13">
        <v>0</v>
      </c>
    </row>
    <row r="215" spans="1:16">
      <c r="A215" s="5">
        <v>41180</v>
      </c>
      <c r="B215" t="s">
        <v>565</v>
      </c>
      <c r="C215" t="s">
        <v>566</v>
      </c>
      <c r="D215">
        <v>249.34999999999997</v>
      </c>
      <c r="E215">
        <v>3.56</v>
      </c>
      <c r="F215" s="5">
        <v>41148</v>
      </c>
      <c r="G215" s="8">
        <v>0</v>
      </c>
      <c r="H215" s="8">
        <v>1500</v>
      </c>
      <c r="I215" s="10">
        <v>0</v>
      </c>
      <c r="J215" s="11">
        <v>41131</v>
      </c>
      <c r="K215" s="11">
        <v>41131</v>
      </c>
      <c r="L215" t="s">
        <v>22</v>
      </c>
      <c r="M215" s="3">
        <v>2</v>
      </c>
      <c r="N215" s="12">
        <v>41071</v>
      </c>
      <c r="O215" s="13">
        <v>14244.99</v>
      </c>
      <c r="P215" s="13">
        <v>15120</v>
      </c>
    </row>
    <row r="216" spans="1:16">
      <c r="A216" s="5">
        <v>41180</v>
      </c>
      <c r="B216" t="s">
        <v>907</v>
      </c>
      <c r="C216" t="s">
        <v>908</v>
      </c>
      <c r="D216">
        <v>200.13000000000002</v>
      </c>
      <c r="E216">
        <v>45.800000000000004</v>
      </c>
      <c r="F216" s="5">
        <v>41148</v>
      </c>
      <c r="G216" s="8">
        <v>0</v>
      </c>
      <c r="H216" s="8">
        <v>242</v>
      </c>
      <c r="I216" s="10">
        <v>-6.2</v>
      </c>
      <c r="J216" s="11">
        <v>41157</v>
      </c>
      <c r="K216" s="11">
        <v>41157</v>
      </c>
      <c r="L216" t="s">
        <v>22</v>
      </c>
      <c r="M216" s="3">
        <v>0</v>
      </c>
      <c r="N216" s="12">
        <v>41130</v>
      </c>
      <c r="O216" s="13">
        <v>17292.806959999998</v>
      </c>
      <c r="P216" s="13">
        <v>27164.5</v>
      </c>
    </row>
    <row r="217" spans="1:16">
      <c r="A217" s="5">
        <v>41180</v>
      </c>
      <c r="B217" t="s">
        <v>796</v>
      </c>
      <c r="C217" t="s">
        <v>797</v>
      </c>
      <c r="D217">
        <v>249.69</v>
      </c>
      <c r="E217">
        <v>179.47000000000003</v>
      </c>
      <c r="F217" s="5">
        <v>41149</v>
      </c>
      <c r="G217" s="8">
        <v>0</v>
      </c>
      <c r="H217" s="8">
        <v>17450</v>
      </c>
      <c r="I217" s="10">
        <v>2250</v>
      </c>
      <c r="J217" s="11">
        <v>41156</v>
      </c>
      <c r="K217" s="11">
        <v>41162</v>
      </c>
      <c r="L217" t="s">
        <v>22</v>
      </c>
      <c r="M217" s="3">
        <v>0</v>
      </c>
      <c r="N217" s="12">
        <v>41074</v>
      </c>
      <c r="O217" s="13">
        <v>12272.933999999999</v>
      </c>
      <c r="P217" s="13">
        <v>24430</v>
      </c>
    </row>
    <row r="218" spans="1:16">
      <c r="A218" s="5">
        <v>41180</v>
      </c>
      <c r="B218" t="s">
        <v>522</v>
      </c>
      <c r="C218" t="s">
        <v>523</v>
      </c>
      <c r="D218">
        <v>538.47</v>
      </c>
      <c r="E218">
        <v>367.96000000000004</v>
      </c>
      <c r="F218" s="5">
        <v>41155</v>
      </c>
      <c r="G218" s="8">
        <v>0</v>
      </c>
      <c r="H218" s="8">
        <v>1130</v>
      </c>
      <c r="I218" s="10">
        <v>-46</v>
      </c>
      <c r="J218" s="11">
        <v>41166</v>
      </c>
      <c r="K218" s="11">
        <v>41166</v>
      </c>
      <c r="L218" t="s">
        <v>22</v>
      </c>
      <c r="M218" s="3">
        <v>1</v>
      </c>
      <c r="N218" s="12">
        <v>41138</v>
      </c>
      <c r="O218" s="13">
        <v>27989.218599999997</v>
      </c>
      <c r="P218" s="13">
        <v>38985</v>
      </c>
    </row>
    <row r="219" spans="1:16">
      <c r="A219" s="5">
        <v>41180</v>
      </c>
      <c r="B219" t="s">
        <v>349</v>
      </c>
      <c r="C219" t="s">
        <v>350</v>
      </c>
      <c r="D219">
        <v>447.87999999999994</v>
      </c>
      <c r="E219">
        <v>401.80999999999995</v>
      </c>
      <c r="F219" s="5">
        <v>41157</v>
      </c>
      <c r="G219" s="8">
        <v>226</v>
      </c>
      <c r="H219" s="8">
        <v>2200</v>
      </c>
      <c r="I219" s="10">
        <v>193</v>
      </c>
      <c r="J219" s="11">
        <v>41171</v>
      </c>
      <c r="K219" s="11">
        <v>41171</v>
      </c>
      <c r="L219" t="s">
        <v>22</v>
      </c>
      <c r="M219" s="3">
        <v>1</v>
      </c>
      <c r="N219" s="12">
        <v>41075</v>
      </c>
      <c r="O219" s="13">
        <v>82177.832000000009</v>
      </c>
      <c r="P219" s="13">
        <v>97350</v>
      </c>
    </row>
    <row r="220" spans="1:16">
      <c r="A220" s="5">
        <v>41180</v>
      </c>
      <c r="B220" t="s">
        <v>385</v>
      </c>
      <c r="C220" t="s">
        <v>386</v>
      </c>
      <c r="D220">
        <v>153.55000000000001</v>
      </c>
      <c r="E220">
        <v>90.87</v>
      </c>
      <c r="F220" s="5">
        <v>41157</v>
      </c>
      <c r="G220" s="8">
        <v>3336</v>
      </c>
      <c r="H220" s="8">
        <v>12500</v>
      </c>
      <c r="I220" s="10">
        <v>2526</v>
      </c>
      <c r="J220" s="11">
        <v>41165</v>
      </c>
      <c r="K220" s="3" t="s">
        <v>32</v>
      </c>
      <c r="L220" t="s">
        <v>22</v>
      </c>
      <c r="M220" s="3">
        <v>0</v>
      </c>
      <c r="N220" s="12">
        <v>41107</v>
      </c>
      <c r="O220" s="13">
        <v>3766.1250000000009</v>
      </c>
      <c r="P220" s="13">
        <v>22125</v>
      </c>
    </row>
    <row r="221" spans="1:16">
      <c r="A221" s="5">
        <v>41180</v>
      </c>
      <c r="B221" t="s">
        <v>365</v>
      </c>
      <c r="C221" t="s">
        <v>366</v>
      </c>
      <c r="D221">
        <v>141.51</v>
      </c>
      <c r="E221">
        <v>0</v>
      </c>
      <c r="F221" s="5">
        <v>41158</v>
      </c>
      <c r="G221" s="8">
        <v>0</v>
      </c>
      <c r="H221" s="8">
        <v>500</v>
      </c>
      <c r="I221" s="10">
        <v>52</v>
      </c>
      <c r="J221" s="11">
        <v>41115</v>
      </c>
      <c r="K221" s="11">
        <v>41180</v>
      </c>
      <c r="L221" t="s">
        <v>22</v>
      </c>
      <c r="M221" s="3">
        <v>1</v>
      </c>
      <c r="N221" s="12">
        <v>41149</v>
      </c>
      <c r="O221" s="13">
        <v>14986.130000000001</v>
      </c>
      <c r="P221" s="13">
        <v>31865</v>
      </c>
    </row>
    <row r="222" spans="1:16">
      <c r="A222" s="5">
        <v>41180</v>
      </c>
      <c r="B222" t="s">
        <v>822</v>
      </c>
      <c r="C222" t="s">
        <v>823</v>
      </c>
      <c r="D222">
        <v>136.20000000000002</v>
      </c>
      <c r="E222">
        <v>42.190000000000005</v>
      </c>
      <c r="F222" s="5">
        <v>41158</v>
      </c>
      <c r="G222" s="8">
        <v>458</v>
      </c>
      <c r="H222" s="8">
        <v>2226</v>
      </c>
      <c r="I222" s="10">
        <v>129</v>
      </c>
      <c r="J222" s="11">
        <v>41162</v>
      </c>
      <c r="K222" s="11">
        <v>41162</v>
      </c>
      <c r="L222" t="s">
        <v>22</v>
      </c>
      <c r="M222" s="3">
        <v>0</v>
      </c>
      <c r="N222" s="12">
        <v>41131</v>
      </c>
      <c r="O222" s="13">
        <v>7937.4930599999998</v>
      </c>
      <c r="P222" s="13">
        <v>15582</v>
      </c>
    </row>
    <row r="223" spans="1:16">
      <c r="A223" s="5">
        <v>41180</v>
      </c>
      <c r="B223" t="s">
        <v>794</v>
      </c>
      <c r="C223" t="s">
        <v>795</v>
      </c>
      <c r="D223">
        <v>142.97</v>
      </c>
      <c r="E223">
        <v>85.22</v>
      </c>
      <c r="F223" s="5">
        <v>41162</v>
      </c>
      <c r="G223" s="8">
        <v>6100</v>
      </c>
      <c r="H223" s="8">
        <v>12785</v>
      </c>
      <c r="I223" s="10">
        <v>700</v>
      </c>
      <c r="J223" s="11">
        <v>41162</v>
      </c>
      <c r="K223" s="11">
        <v>41162</v>
      </c>
      <c r="L223" t="s">
        <v>22</v>
      </c>
      <c r="M223" s="3">
        <v>0</v>
      </c>
      <c r="N223" s="12">
        <v>41074</v>
      </c>
      <c r="O223" s="13">
        <v>5948.8604999999998</v>
      </c>
      <c r="P223" s="13">
        <v>10739.4</v>
      </c>
    </row>
    <row r="224" spans="1:16">
      <c r="A224" s="5">
        <v>41180</v>
      </c>
      <c r="B224" t="s">
        <v>1009</v>
      </c>
      <c r="C224" t="s">
        <v>1010</v>
      </c>
      <c r="D224">
        <v>70.81</v>
      </c>
      <c r="E224">
        <v>9.14</v>
      </c>
      <c r="F224" s="5">
        <v>41169</v>
      </c>
      <c r="G224" s="8">
        <v>0</v>
      </c>
      <c r="H224" s="8">
        <v>10000</v>
      </c>
      <c r="I224" s="10">
        <v>0</v>
      </c>
      <c r="J224" s="11">
        <v>41157</v>
      </c>
      <c r="K224" s="11">
        <v>41157</v>
      </c>
      <c r="L224" t="s">
        <v>22</v>
      </c>
      <c r="M224" s="3">
        <v>1</v>
      </c>
      <c r="N224" s="12">
        <v>41113</v>
      </c>
      <c r="O224" s="13">
        <v>4280.3999999999996</v>
      </c>
      <c r="P224" s="13">
        <v>6900.0000000000009</v>
      </c>
    </row>
    <row r="225" spans="1:16">
      <c r="A225" s="5">
        <v>41180</v>
      </c>
      <c r="B225" t="s">
        <v>367</v>
      </c>
      <c r="C225" t="s">
        <v>368</v>
      </c>
      <c r="D225">
        <v>72.39</v>
      </c>
      <c r="E225">
        <v>0</v>
      </c>
      <c r="F225" s="5">
        <v>41170</v>
      </c>
      <c r="G225" s="8">
        <v>0</v>
      </c>
      <c r="H225" s="8">
        <v>2520</v>
      </c>
      <c r="I225" s="10">
        <v>49</v>
      </c>
      <c r="J225" s="11">
        <v>41180</v>
      </c>
      <c r="K225" s="11">
        <v>41180</v>
      </c>
      <c r="L225" t="s">
        <v>22</v>
      </c>
      <c r="M225" s="3">
        <v>1</v>
      </c>
      <c r="N225" s="12">
        <v>41151</v>
      </c>
      <c r="O225" s="13">
        <v>5539.2875999999997</v>
      </c>
      <c r="P225" s="13">
        <v>10424.400208487999</v>
      </c>
    </row>
    <row r="226" spans="1:16">
      <c r="A226" s="5">
        <v>41180</v>
      </c>
      <c r="B226" t="s">
        <v>691</v>
      </c>
      <c r="C226" t="s">
        <v>692</v>
      </c>
      <c r="D226">
        <v>91.889999999999986</v>
      </c>
      <c r="E226">
        <v>19.98</v>
      </c>
      <c r="F226" s="5">
        <v>41170</v>
      </c>
      <c r="G226" s="8">
        <v>0</v>
      </c>
      <c r="H226" s="8">
        <v>500</v>
      </c>
      <c r="I226" s="10">
        <v>-49</v>
      </c>
      <c r="J226" s="11">
        <v>41151</v>
      </c>
      <c r="K226" s="11">
        <v>41151</v>
      </c>
      <c r="L226" t="s">
        <v>22</v>
      </c>
      <c r="M226" s="3">
        <v>0</v>
      </c>
      <c r="N226" s="12">
        <v>41030</v>
      </c>
      <c r="O226" s="13">
        <v>5731.6249999999991</v>
      </c>
      <c r="P226" s="13">
        <v>15280</v>
      </c>
    </row>
    <row r="227" spans="1:16">
      <c r="A227" s="5">
        <v>41180</v>
      </c>
      <c r="B227" t="s">
        <v>341</v>
      </c>
      <c r="C227" t="s">
        <v>342</v>
      </c>
      <c r="D227">
        <v>126.41999999999999</v>
      </c>
      <c r="E227">
        <v>81.44</v>
      </c>
      <c r="F227" s="5">
        <v>41171</v>
      </c>
      <c r="G227" s="8">
        <v>216</v>
      </c>
      <c r="H227" s="8">
        <v>400</v>
      </c>
      <c r="I227" s="10">
        <v>36</v>
      </c>
      <c r="J227" s="11">
        <v>41184</v>
      </c>
      <c r="K227" s="11">
        <v>41191</v>
      </c>
      <c r="L227" t="s">
        <v>22</v>
      </c>
      <c r="M227" s="3">
        <v>0</v>
      </c>
      <c r="N227" s="12">
        <v>41031</v>
      </c>
      <c r="O227" s="13">
        <v>22742.847999999998</v>
      </c>
      <c r="P227" s="13">
        <v>33416</v>
      </c>
    </row>
    <row r="228" spans="1:16">
      <c r="A228" s="5">
        <v>41180</v>
      </c>
      <c r="B228" t="s">
        <v>369</v>
      </c>
      <c r="C228" t="s">
        <v>370</v>
      </c>
      <c r="D228">
        <v>190.1</v>
      </c>
      <c r="E228">
        <v>0</v>
      </c>
      <c r="F228" s="5">
        <v>41171</v>
      </c>
      <c r="G228" s="8">
        <v>0</v>
      </c>
      <c r="H228" s="8">
        <v>29000</v>
      </c>
      <c r="I228" s="10">
        <v>400</v>
      </c>
      <c r="J228" s="11">
        <v>41180</v>
      </c>
      <c r="K228" s="11">
        <v>41180</v>
      </c>
      <c r="L228" t="s">
        <v>22</v>
      </c>
      <c r="M228" s="3">
        <v>0</v>
      </c>
      <c r="N228" s="12">
        <v>41106</v>
      </c>
      <c r="O228" s="13">
        <v>3062.69</v>
      </c>
      <c r="P228" s="13">
        <v>11600</v>
      </c>
    </row>
    <row r="229" spans="1:16">
      <c r="A229" s="5">
        <v>41180</v>
      </c>
      <c r="B229" t="s">
        <v>223</v>
      </c>
      <c r="C229" t="s">
        <v>224</v>
      </c>
      <c r="D229">
        <v>30</v>
      </c>
      <c r="E229">
        <v>0</v>
      </c>
      <c r="F229" s="5">
        <v>41172</v>
      </c>
      <c r="G229" s="8">
        <v>0</v>
      </c>
      <c r="H229" s="8">
        <v>40</v>
      </c>
      <c r="I229" s="10">
        <v>-10</v>
      </c>
      <c r="J229" s="11">
        <v>41149</v>
      </c>
      <c r="K229" s="11">
        <v>41149</v>
      </c>
      <c r="L229" t="s">
        <v>22</v>
      </c>
      <c r="M229" s="3">
        <v>1</v>
      </c>
      <c r="N229" s="12">
        <v>41141</v>
      </c>
      <c r="O229" s="13">
        <v>6822.1119999999992</v>
      </c>
      <c r="P229" s="13">
        <v>8760</v>
      </c>
    </row>
    <row r="230" spans="1:16">
      <c r="A230" s="5">
        <v>41180</v>
      </c>
      <c r="B230" t="s">
        <v>716</v>
      </c>
      <c r="C230" t="s">
        <v>717</v>
      </c>
      <c r="D230">
        <v>56.629999999999995</v>
      </c>
      <c r="E230">
        <v>58.5</v>
      </c>
      <c r="F230" s="5">
        <v>41172</v>
      </c>
      <c r="G230" s="8">
        <v>0</v>
      </c>
      <c r="H230" s="8">
        <v>2750</v>
      </c>
      <c r="I230" s="10">
        <v>0</v>
      </c>
      <c r="J230" s="11">
        <v>41115</v>
      </c>
      <c r="K230" s="11">
        <v>41115</v>
      </c>
      <c r="L230" t="s">
        <v>22</v>
      </c>
      <c r="M230" s="3">
        <v>0</v>
      </c>
      <c r="N230" s="12">
        <v>41137</v>
      </c>
      <c r="O230" s="13">
        <v>8534.2125000000015</v>
      </c>
      <c r="P230" s="13">
        <v>11770</v>
      </c>
    </row>
    <row r="231" spans="1:16">
      <c r="A231" s="5">
        <v>41180</v>
      </c>
      <c r="B231" t="s">
        <v>932</v>
      </c>
      <c r="C231" t="s">
        <v>933</v>
      </c>
      <c r="D231">
        <v>55.65</v>
      </c>
      <c r="E231">
        <v>14.25</v>
      </c>
      <c r="F231" s="5">
        <v>41172</v>
      </c>
      <c r="G231" s="8">
        <v>0</v>
      </c>
      <c r="H231" s="8">
        <v>99</v>
      </c>
      <c r="I231" s="10">
        <v>3.87</v>
      </c>
      <c r="J231" s="11">
        <v>41158</v>
      </c>
      <c r="K231" s="11">
        <v>41159</v>
      </c>
      <c r="L231" t="s">
        <v>22</v>
      </c>
      <c r="M231" s="3">
        <v>0</v>
      </c>
      <c r="N231" s="12">
        <v>41130</v>
      </c>
      <c r="O231" s="13">
        <v>3734.3205900000003</v>
      </c>
      <c r="P231" s="13">
        <v>4609.4400000000005</v>
      </c>
    </row>
    <row r="232" spans="1:16">
      <c r="A232" s="5">
        <v>41180</v>
      </c>
      <c r="B232" t="s">
        <v>71</v>
      </c>
      <c r="C232" t="s">
        <v>72</v>
      </c>
      <c r="D232">
        <v>60.6</v>
      </c>
      <c r="E232">
        <v>52.56</v>
      </c>
      <c r="F232" s="5">
        <v>41173</v>
      </c>
      <c r="G232" s="8">
        <v>0</v>
      </c>
      <c r="H232" s="8">
        <v>600</v>
      </c>
      <c r="I232" s="10">
        <v>111</v>
      </c>
      <c r="J232" s="11">
        <v>41170</v>
      </c>
      <c r="K232" s="11">
        <v>41183</v>
      </c>
      <c r="L232" t="s">
        <v>22</v>
      </c>
      <c r="M232" s="3">
        <v>1</v>
      </c>
      <c r="N232" s="12">
        <v>41095</v>
      </c>
      <c r="O232" s="13">
        <v>2.4E-2</v>
      </c>
      <c r="P232" s="13">
        <v>26970</v>
      </c>
    </row>
    <row r="233" spans="1:16">
      <c r="A233" s="5">
        <v>41180</v>
      </c>
      <c r="B233" t="s">
        <v>343</v>
      </c>
      <c r="C233" t="s">
        <v>344</v>
      </c>
      <c r="D233">
        <v>82.52</v>
      </c>
      <c r="E233">
        <v>53.04</v>
      </c>
      <c r="F233" s="5">
        <v>41173</v>
      </c>
      <c r="G233" s="8">
        <v>0</v>
      </c>
      <c r="H233" s="8">
        <v>500</v>
      </c>
      <c r="I233" s="10">
        <v>70</v>
      </c>
      <c r="J233" s="11">
        <v>41176</v>
      </c>
      <c r="K233" s="3" t="s">
        <v>32</v>
      </c>
      <c r="L233" t="s">
        <v>22</v>
      </c>
      <c r="M233" s="3">
        <v>1</v>
      </c>
      <c r="N233" s="12">
        <v>41072</v>
      </c>
      <c r="O233" s="13">
        <v>45247.69</v>
      </c>
      <c r="P233" s="13">
        <v>66590</v>
      </c>
    </row>
    <row r="234" spans="1:16">
      <c r="A234" s="5">
        <v>41180</v>
      </c>
      <c r="B234" t="s">
        <v>39</v>
      </c>
      <c r="C234" t="s">
        <v>40</v>
      </c>
      <c r="D234">
        <v>32.46</v>
      </c>
      <c r="E234">
        <v>16.97</v>
      </c>
      <c r="F234" s="5">
        <v>41176</v>
      </c>
      <c r="G234" s="8">
        <v>59</v>
      </c>
      <c r="H234" s="8">
        <v>100</v>
      </c>
      <c r="I234" s="10">
        <v>-19</v>
      </c>
      <c r="J234" s="11">
        <v>41151</v>
      </c>
      <c r="K234" s="11">
        <v>41151</v>
      </c>
      <c r="L234" t="s">
        <v>22</v>
      </c>
      <c r="M234" s="3">
        <v>0</v>
      </c>
      <c r="N234" s="12">
        <v>41108</v>
      </c>
      <c r="O234" s="13">
        <v>3178.819</v>
      </c>
      <c r="P234" s="13">
        <v>4400</v>
      </c>
    </row>
    <row r="235" spans="1:16">
      <c r="A235" s="5">
        <v>41180</v>
      </c>
      <c r="B235" t="s">
        <v>94</v>
      </c>
      <c r="C235" t="s">
        <v>95</v>
      </c>
      <c r="D235">
        <v>46.379999999999995</v>
      </c>
      <c r="E235">
        <v>9.17</v>
      </c>
      <c r="F235" s="5">
        <v>41176</v>
      </c>
      <c r="G235" s="8">
        <v>0</v>
      </c>
      <c r="H235" s="8">
        <v>20</v>
      </c>
      <c r="I235" s="10">
        <v>0</v>
      </c>
      <c r="J235" s="11">
        <v>40851</v>
      </c>
      <c r="K235" s="11">
        <v>40851</v>
      </c>
      <c r="L235" t="s">
        <v>22</v>
      </c>
      <c r="M235" s="3">
        <v>0</v>
      </c>
      <c r="N235" s="12">
        <v>40938</v>
      </c>
      <c r="O235" s="13">
        <v>0</v>
      </c>
      <c r="P235" s="13">
        <v>4700</v>
      </c>
    </row>
    <row r="236" spans="1:16">
      <c r="A236" s="5">
        <v>41180</v>
      </c>
      <c r="B236" t="s">
        <v>687</v>
      </c>
      <c r="C236" t="s">
        <v>688</v>
      </c>
      <c r="D236">
        <v>41.24</v>
      </c>
      <c r="E236">
        <v>6.62</v>
      </c>
      <c r="F236" s="5">
        <v>41176</v>
      </c>
      <c r="G236" s="8">
        <v>0</v>
      </c>
      <c r="H236" s="8">
        <v>500</v>
      </c>
      <c r="I236" s="10">
        <v>18</v>
      </c>
      <c r="J236" s="11">
        <v>41166</v>
      </c>
      <c r="K236" s="3" t="s">
        <v>32</v>
      </c>
      <c r="L236" t="s">
        <v>22</v>
      </c>
      <c r="M236" s="3">
        <v>1</v>
      </c>
      <c r="N236" s="12">
        <v>41086</v>
      </c>
      <c r="O236" s="13">
        <v>2007.5550000000001</v>
      </c>
      <c r="P236" s="13">
        <v>5595</v>
      </c>
    </row>
    <row r="237" spans="1:16">
      <c r="A237" s="5">
        <v>41180</v>
      </c>
      <c r="B237" t="s">
        <v>926</v>
      </c>
      <c r="C237" t="s">
        <v>927</v>
      </c>
      <c r="D237">
        <v>30.73</v>
      </c>
      <c r="E237">
        <v>1.2</v>
      </c>
      <c r="F237" s="5">
        <v>41177</v>
      </c>
      <c r="G237" s="8">
        <v>0</v>
      </c>
      <c r="H237" s="8">
        <v>39</v>
      </c>
      <c r="I237" s="10">
        <v>16</v>
      </c>
      <c r="J237" s="11">
        <v>41158</v>
      </c>
      <c r="K237" s="11">
        <v>41176</v>
      </c>
      <c r="L237" t="s">
        <v>22</v>
      </c>
      <c r="M237" s="3">
        <v>0</v>
      </c>
      <c r="N237" s="12">
        <v>41152</v>
      </c>
      <c r="O237" s="13">
        <v>2838.53739</v>
      </c>
      <c r="P237" s="13">
        <v>4025.9700000000003</v>
      </c>
    </row>
    <row r="238" spans="1:16">
      <c r="A238" s="5">
        <v>41180</v>
      </c>
      <c r="B238" t="s">
        <v>221</v>
      </c>
      <c r="C238" t="s">
        <v>222</v>
      </c>
      <c r="D238">
        <v>0</v>
      </c>
      <c r="E238">
        <v>0</v>
      </c>
      <c r="F238" s="5">
        <v>41178</v>
      </c>
      <c r="G238" s="8">
        <v>0</v>
      </c>
      <c r="H238" s="8">
        <v>10</v>
      </c>
      <c r="I238" s="10">
        <v>4</v>
      </c>
      <c r="J238" s="11">
        <v>41144</v>
      </c>
      <c r="K238" s="11">
        <v>41159</v>
      </c>
      <c r="L238" t="s">
        <v>22</v>
      </c>
      <c r="M238" s="3">
        <v>0</v>
      </c>
      <c r="N238" s="12">
        <v>41137</v>
      </c>
      <c r="O238" s="13">
        <v>1976.5625</v>
      </c>
      <c r="P238" s="13">
        <v>2190</v>
      </c>
    </row>
    <row r="239" spans="1:16">
      <c r="A239" s="5">
        <v>41180</v>
      </c>
      <c r="B239" t="s">
        <v>245</v>
      </c>
      <c r="C239" t="s">
        <v>246</v>
      </c>
      <c r="D239">
        <v>16.64</v>
      </c>
      <c r="E239">
        <v>0</v>
      </c>
      <c r="F239" s="5">
        <v>41178</v>
      </c>
      <c r="G239" s="8">
        <v>0</v>
      </c>
      <c r="H239" s="8">
        <v>16</v>
      </c>
      <c r="I239" s="10">
        <v>-9</v>
      </c>
      <c r="J239" s="11">
        <v>41173</v>
      </c>
      <c r="K239" s="11">
        <v>41173</v>
      </c>
      <c r="L239" t="s">
        <v>22</v>
      </c>
      <c r="M239" s="3">
        <v>1</v>
      </c>
      <c r="N239" s="12">
        <v>41086</v>
      </c>
      <c r="O239" s="13">
        <v>0</v>
      </c>
      <c r="P239" s="13">
        <v>9520</v>
      </c>
    </row>
    <row r="240" spans="1:16">
      <c r="A240" s="5">
        <v>41180</v>
      </c>
      <c r="B240" t="s">
        <v>551</v>
      </c>
      <c r="C240" t="s">
        <v>550</v>
      </c>
      <c r="D240">
        <v>35.019999999999996</v>
      </c>
      <c r="E240">
        <v>37.65</v>
      </c>
      <c r="F240" s="5">
        <v>41178</v>
      </c>
      <c r="G240" s="8">
        <v>0</v>
      </c>
      <c r="H240" s="8">
        <v>1000</v>
      </c>
      <c r="I240" s="10">
        <v>140</v>
      </c>
      <c r="J240" s="11">
        <v>41138</v>
      </c>
      <c r="K240" s="11">
        <v>41138</v>
      </c>
      <c r="L240" t="s">
        <v>22</v>
      </c>
      <c r="M240" s="3">
        <v>0</v>
      </c>
      <c r="N240" s="12">
        <v>41123</v>
      </c>
      <c r="O240" s="13">
        <v>2022.38</v>
      </c>
      <c r="P240" s="13">
        <v>6990</v>
      </c>
    </row>
    <row r="241" spans="1:16">
      <c r="A241" s="5">
        <v>41180</v>
      </c>
      <c r="B241" t="s">
        <v>685</v>
      </c>
      <c r="C241" t="s">
        <v>686</v>
      </c>
      <c r="D241">
        <v>24.11</v>
      </c>
      <c r="E241">
        <v>4.26</v>
      </c>
      <c r="F241" s="5">
        <v>41178</v>
      </c>
      <c r="G241" s="8">
        <v>0</v>
      </c>
      <c r="H241" s="8">
        <v>500</v>
      </c>
      <c r="I241" s="10">
        <v>147</v>
      </c>
      <c r="J241" s="11">
        <v>41169</v>
      </c>
      <c r="K241" s="3" t="s">
        <v>32</v>
      </c>
      <c r="L241" t="s">
        <v>22</v>
      </c>
      <c r="M241" s="3">
        <v>1</v>
      </c>
      <c r="N241" s="12">
        <v>41086</v>
      </c>
      <c r="O241" s="13">
        <v>1271.23</v>
      </c>
      <c r="P241" s="13">
        <v>3035</v>
      </c>
    </row>
    <row r="242" spans="1:16">
      <c r="A242" s="5">
        <v>41180</v>
      </c>
      <c r="B242" t="s">
        <v>41</v>
      </c>
      <c r="C242" t="s">
        <v>42</v>
      </c>
      <c r="D242">
        <v>11.32</v>
      </c>
      <c r="E242">
        <v>12.03</v>
      </c>
      <c r="F242" s="5">
        <v>41179</v>
      </c>
      <c r="G242" s="8">
        <v>0</v>
      </c>
      <c r="H242" s="8">
        <v>351</v>
      </c>
      <c r="I242" s="10">
        <v>11</v>
      </c>
      <c r="J242" s="11">
        <v>41166</v>
      </c>
      <c r="K242" s="11">
        <v>41166</v>
      </c>
      <c r="L242" t="s">
        <v>22</v>
      </c>
      <c r="M242" s="3">
        <v>0</v>
      </c>
      <c r="N242" s="12">
        <v>41103</v>
      </c>
      <c r="O242" s="13">
        <v>1811.4618599999999</v>
      </c>
      <c r="P242" s="13">
        <v>0</v>
      </c>
    </row>
    <row r="243" spans="1:16">
      <c r="A243" s="5">
        <v>41180</v>
      </c>
      <c r="B243" t="s">
        <v>59</v>
      </c>
      <c r="C243" t="s">
        <v>60</v>
      </c>
      <c r="D243">
        <v>14.39</v>
      </c>
      <c r="E243">
        <v>0</v>
      </c>
      <c r="F243" s="5">
        <v>41179</v>
      </c>
      <c r="G243" s="8">
        <v>0</v>
      </c>
      <c r="H243" s="8">
        <v>250</v>
      </c>
      <c r="I243" s="10">
        <v>0</v>
      </c>
      <c r="J243" s="11">
        <v>41166</v>
      </c>
      <c r="K243" s="11">
        <v>41166</v>
      </c>
      <c r="L243" t="s">
        <v>22</v>
      </c>
      <c r="M243" s="3">
        <v>1</v>
      </c>
      <c r="N243" s="12">
        <v>41120</v>
      </c>
      <c r="O243" s="13">
        <v>0</v>
      </c>
      <c r="P243" s="13">
        <v>9650</v>
      </c>
    </row>
    <row r="244" spans="1:16">
      <c r="A244" s="5">
        <v>41180</v>
      </c>
      <c r="B244" t="s">
        <v>325</v>
      </c>
      <c r="C244" t="s">
        <v>326</v>
      </c>
      <c r="D244">
        <v>20</v>
      </c>
      <c r="E244">
        <v>14.75</v>
      </c>
      <c r="F244" s="5">
        <v>41179</v>
      </c>
      <c r="G244" s="8">
        <v>0</v>
      </c>
      <c r="H244" s="8">
        <v>500</v>
      </c>
      <c r="I244" s="10">
        <v>9</v>
      </c>
      <c r="J244" s="3" t="s">
        <v>32</v>
      </c>
      <c r="K244" s="3" t="s">
        <v>32</v>
      </c>
      <c r="L244" t="s">
        <v>22</v>
      </c>
      <c r="M244" s="3">
        <v>0</v>
      </c>
      <c r="N244" s="12">
        <v>41072</v>
      </c>
      <c r="O244" s="13">
        <v>21202.965000000004</v>
      </c>
      <c r="P244" s="13">
        <v>0</v>
      </c>
    </row>
    <row r="245" spans="1:16">
      <c r="A245" s="5">
        <v>41180</v>
      </c>
      <c r="B245" t="s">
        <v>327</v>
      </c>
      <c r="C245" t="s">
        <v>328</v>
      </c>
      <c r="D245">
        <v>18.3</v>
      </c>
      <c r="E245">
        <v>19.780000000000005</v>
      </c>
      <c r="F245" s="5">
        <v>41179</v>
      </c>
      <c r="G245" s="8">
        <v>75</v>
      </c>
      <c r="H245" s="8">
        <v>120</v>
      </c>
      <c r="I245" s="10">
        <v>11</v>
      </c>
      <c r="J245" s="3" t="s">
        <v>32</v>
      </c>
      <c r="K245" s="3" t="s">
        <v>32</v>
      </c>
      <c r="L245" t="s">
        <v>22</v>
      </c>
      <c r="M245" s="3">
        <v>2</v>
      </c>
      <c r="N245" s="12">
        <v>41002</v>
      </c>
      <c r="O245" s="13">
        <v>7217.4935999999998</v>
      </c>
      <c r="P245" s="13">
        <v>0</v>
      </c>
    </row>
    <row r="246" spans="1:16">
      <c r="A246" s="5">
        <v>41180</v>
      </c>
      <c r="B246" t="s">
        <v>354</v>
      </c>
      <c r="C246" t="s">
        <v>355</v>
      </c>
      <c r="D246">
        <v>34.590000000000003</v>
      </c>
      <c r="E246">
        <v>28.259999999999998</v>
      </c>
      <c r="F246" s="5">
        <v>41179</v>
      </c>
      <c r="G246" s="8">
        <v>0</v>
      </c>
      <c r="H246" s="8">
        <v>200</v>
      </c>
      <c r="I246" s="10">
        <v>37</v>
      </c>
      <c r="J246" s="11">
        <v>41170</v>
      </c>
      <c r="K246" s="3" t="s">
        <v>32</v>
      </c>
      <c r="L246" t="s">
        <v>22</v>
      </c>
      <c r="M246" s="3">
        <v>0</v>
      </c>
      <c r="N246" s="12">
        <v>41100</v>
      </c>
      <c r="O246" s="13">
        <v>10556.24</v>
      </c>
      <c r="P246" s="13">
        <v>13900</v>
      </c>
    </row>
    <row r="247" spans="1:16">
      <c r="A247" s="5">
        <v>41180</v>
      </c>
      <c r="B247" t="s">
        <v>689</v>
      </c>
      <c r="C247" t="s">
        <v>690</v>
      </c>
      <c r="D247">
        <v>8.0299999999999994</v>
      </c>
      <c r="E247">
        <v>0</v>
      </c>
      <c r="F247" s="5">
        <v>41179</v>
      </c>
      <c r="G247" s="8">
        <v>0</v>
      </c>
      <c r="H247" s="8">
        <v>500</v>
      </c>
      <c r="I247" s="10">
        <v>156</v>
      </c>
      <c r="J247" s="3" t="s">
        <v>32</v>
      </c>
      <c r="K247" s="3" t="s">
        <v>32</v>
      </c>
      <c r="L247" t="s">
        <v>22</v>
      </c>
      <c r="M247" s="3">
        <v>1</v>
      </c>
      <c r="N247" s="12">
        <v>41086</v>
      </c>
      <c r="O247" s="13">
        <v>392.46000000000004</v>
      </c>
      <c r="P247" s="13">
        <v>0</v>
      </c>
    </row>
    <row r="248" spans="1:16">
      <c r="A248" s="5">
        <v>41180</v>
      </c>
      <c r="B248" t="s">
        <v>745</v>
      </c>
      <c r="C248" t="s">
        <v>746</v>
      </c>
      <c r="D248">
        <v>7.94</v>
      </c>
      <c r="E248">
        <v>0</v>
      </c>
      <c r="F248" s="5">
        <v>41179</v>
      </c>
      <c r="G248" s="8">
        <v>0</v>
      </c>
      <c r="H248" s="8">
        <v>220</v>
      </c>
      <c r="I248" s="10">
        <v>54</v>
      </c>
      <c r="J248" s="11">
        <v>41165</v>
      </c>
      <c r="K248" s="11">
        <v>41165</v>
      </c>
      <c r="L248" t="s">
        <v>22</v>
      </c>
      <c r="M248" s="3">
        <v>1</v>
      </c>
      <c r="N248" s="12">
        <v>41129</v>
      </c>
      <c r="O248" s="13">
        <v>626.24099999999999</v>
      </c>
      <c r="P248" s="13">
        <v>935</v>
      </c>
    </row>
    <row r="249" spans="1:16">
      <c r="A249" s="5">
        <v>41180</v>
      </c>
      <c r="B249" t="s">
        <v>904</v>
      </c>
      <c r="C249" t="s">
        <v>903</v>
      </c>
      <c r="D249">
        <v>15</v>
      </c>
      <c r="E249">
        <v>4.2200000000000006</v>
      </c>
      <c r="F249" s="5">
        <v>41179</v>
      </c>
      <c r="G249" s="8">
        <v>0</v>
      </c>
      <c r="H249" s="8">
        <v>50</v>
      </c>
      <c r="I249" s="10">
        <v>-18</v>
      </c>
      <c r="J249" s="11">
        <v>41158</v>
      </c>
      <c r="K249" s="11">
        <v>41158</v>
      </c>
      <c r="L249" t="s">
        <v>22</v>
      </c>
      <c r="M249" s="3">
        <v>0</v>
      </c>
      <c r="N249" s="12">
        <v>41130</v>
      </c>
      <c r="O249" s="13">
        <v>1789.8135</v>
      </c>
      <c r="P249" s="13">
        <v>3487.5</v>
      </c>
    </row>
    <row r="250" spans="1:16">
      <c r="A250" s="5">
        <v>41180</v>
      </c>
      <c r="B250" t="s">
        <v>85</v>
      </c>
      <c r="C250" t="s">
        <v>84</v>
      </c>
      <c r="D250">
        <v>2.36</v>
      </c>
      <c r="E250">
        <v>1.87</v>
      </c>
      <c r="F250" s="5">
        <v>41180</v>
      </c>
      <c r="G250" s="8">
        <v>0</v>
      </c>
      <c r="H250" s="8">
        <v>50</v>
      </c>
      <c r="I250" s="10">
        <v>0</v>
      </c>
      <c r="J250" s="3" t="s">
        <v>32</v>
      </c>
      <c r="K250" s="3" t="s">
        <v>32</v>
      </c>
      <c r="L250" t="s">
        <v>22</v>
      </c>
      <c r="M250" s="3">
        <v>0</v>
      </c>
      <c r="N250" s="12">
        <v>41046</v>
      </c>
      <c r="O250" s="13">
        <v>410.61849999999998</v>
      </c>
      <c r="P250" s="13">
        <v>0</v>
      </c>
    </row>
    <row r="251" spans="1:16">
      <c r="A251" s="5">
        <v>41180</v>
      </c>
      <c r="B251" t="s">
        <v>96</v>
      </c>
      <c r="C251" t="s">
        <v>97</v>
      </c>
      <c r="D251">
        <v>4.2300000000000004</v>
      </c>
      <c r="E251">
        <v>0.95</v>
      </c>
      <c r="F251" s="5">
        <v>41180</v>
      </c>
      <c r="G251" s="8">
        <v>0</v>
      </c>
      <c r="H251" s="8">
        <v>16</v>
      </c>
      <c r="I251" s="10">
        <v>0</v>
      </c>
      <c r="J251" s="11">
        <v>41131</v>
      </c>
      <c r="K251" s="11">
        <v>41131</v>
      </c>
      <c r="L251" t="s">
        <v>22</v>
      </c>
      <c r="M251" s="3">
        <v>1</v>
      </c>
      <c r="N251" s="12">
        <v>41134</v>
      </c>
      <c r="O251" s="13">
        <v>268.37392</v>
      </c>
      <c r="P251" s="13">
        <v>539.52</v>
      </c>
    </row>
    <row r="252" spans="1:16">
      <c r="A252" s="5">
        <v>41180</v>
      </c>
      <c r="B252" t="s">
        <v>102</v>
      </c>
      <c r="C252" t="s">
        <v>103</v>
      </c>
      <c r="D252">
        <v>38.9</v>
      </c>
      <c r="E252">
        <v>83.38000000000001</v>
      </c>
      <c r="F252" s="5">
        <v>41180</v>
      </c>
      <c r="G252" s="8">
        <v>394</v>
      </c>
      <c r="H252" s="8">
        <v>12000</v>
      </c>
      <c r="I252" s="10">
        <v>5700</v>
      </c>
      <c r="K252" s="3" t="s">
        <v>32</v>
      </c>
      <c r="L252" t="s">
        <v>22</v>
      </c>
      <c r="M252" s="3">
        <v>0</v>
      </c>
      <c r="N252" s="12">
        <v>41024</v>
      </c>
      <c r="O252" s="13">
        <v>2037.1200000000003</v>
      </c>
      <c r="P252" s="13">
        <v>5952.0000000000009</v>
      </c>
    </row>
    <row r="253" spans="1:16">
      <c r="A253" s="5">
        <v>41180</v>
      </c>
      <c r="B253" t="s">
        <v>175</v>
      </c>
      <c r="C253" t="s">
        <v>176</v>
      </c>
      <c r="D253">
        <v>9.2200000000000006</v>
      </c>
      <c r="E253">
        <v>3.38</v>
      </c>
      <c r="F253" s="5">
        <v>41180</v>
      </c>
      <c r="G253" s="8">
        <v>0</v>
      </c>
      <c r="H253" s="8">
        <v>160</v>
      </c>
      <c r="I253" s="10">
        <v>-42</v>
      </c>
      <c r="J253" s="11">
        <v>41173</v>
      </c>
      <c r="K253" s="11">
        <v>41173</v>
      </c>
      <c r="L253" t="s">
        <v>22</v>
      </c>
      <c r="M253" s="3">
        <v>0</v>
      </c>
      <c r="N253" s="12">
        <v>41110</v>
      </c>
      <c r="O253" s="13">
        <v>0</v>
      </c>
      <c r="P253" s="13">
        <v>654.4</v>
      </c>
    </row>
    <row r="254" spans="1:16">
      <c r="A254" s="5">
        <v>41180</v>
      </c>
      <c r="B254" t="s">
        <v>179</v>
      </c>
      <c r="C254" t="s">
        <v>180</v>
      </c>
      <c r="D254">
        <v>0.2</v>
      </c>
      <c r="E254">
        <v>0</v>
      </c>
      <c r="F254" s="5">
        <v>41180</v>
      </c>
      <c r="G254" s="8">
        <v>0</v>
      </c>
      <c r="H254" s="8">
        <v>10</v>
      </c>
      <c r="I254" s="10">
        <v>0</v>
      </c>
      <c r="J254" s="3" t="s">
        <v>32</v>
      </c>
      <c r="K254" s="3" t="s">
        <v>32</v>
      </c>
      <c r="L254" t="s">
        <v>22</v>
      </c>
      <c r="M254" s="3">
        <v>0</v>
      </c>
      <c r="N254" s="12">
        <v>41008</v>
      </c>
      <c r="O254" s="13">
        <v>2946.46</v>
      </c>
      <c r="P254" s="13">
        <v>0</v>
      </c>
    </row>
    <row r="255" spans="1:16">
      <c r="A255" s="5">
        <v>41180</v>
      </c>
      <c r="B255" t="s">
        <v>278</v>
      </c>
      <c r="C255" t="s">
        <v>279</v>
      </c>
      <c r="D255">
        <v>1.41</v>
      </c>
      <c r="E255">
        <v>1</v>
      </c>
      <c r="F255" s="5">
        <v>41180</v>
      </c>
      <c r="G255" s="8">
        <v>6</v>
      </c>
      <c r="H255" s="8">
        <v>125</v>
      </c>
      <c r="I255" s="10">
        <v>-118</v>
      </c>
      <c r="J255" s="3" t="s">
        <v>32</v>
      </c>
      <c r="K255" s="3" t="s">
        <v>32</v>
      </c>
      <c r="L255" t="s">
        <v>22</v>
      </c>
      <c r="M255" s="3">
        <v>0</v>
      </c>
      <c r="N255" s="12">
        <v>41093</v>
      </c>
      <c r="O255" s="13">
        <v>48.633750000000006</v>
      </c>
      <c r="P255" s="13">
        <v>0</v>
      </c>
    </row>
    <row r="256" spans="1:16">
      <c r="A256" s="5">
        <v>41180</v>
      </c>
      <c r="B256" t="s">
        <v>288</v>
      </c>
      <c r="C256" t="s">
        <v>289</v>
      </c>
      <c r="D256">
        <v>8.0399999999999991</v>
      </c>
      <c r="E256">
        <v>20.72</v>
      </c>
      <c r="F256" s="5">
        <v>41180</v>
      </c>
      <c r="G256" s="8">
        <v>744</v>
      </c>
      <c r="H256" s="8">
        <v>1154</v>
      </c>
      <c r="I256" s="10">
        <v>-410</v>
      </c>
      <c r="J256" s="3" t="s">
        <v>32</v>
      </c>
      <c r="K256" s="3" t="s">
        <v>32</v>
      </c>
      <c r="L256" t="s">
        <v>22</v>
      </c>
      <c r="M256" s="3">
        <v>0</v>
      </c>
      <c r="N256" s="12">
        <v>41093</v>
      </c>
      <c r="O256" s="13">
        <v>19536.008300000001</v>
      </c>
      <c r="P256" s="13">
        <v>0</v>
      </c>
    </row>
    <row r="257" spans="1:16">
      <c r="A257" s="5">
        <v>41180</v>
      </c>
      <c r="B257" t="s">
        <v>329</v>
      </c>
      <c r="C257" t="s">
        <v>330</v>
      </c>
      <c r="D257">
        <v>9.4600000000000009</v>
      </c>
      <c r="E257">
        <v>6.910000000000001</v>
      </c>
      <c r="F257" s="5">
        <v>41180</v>
      </c>
      <c r="G257" s="8">
        <v>0</v>
      </c>
      <c r="H257" s="8">
        <v>108</v>
      </c>
      <c r="I257" s="10">
        <v>0</v>
      </c>
      <c r="J257" s="11">
        <v>41171</v>
      </c>
      <c r="K257" s="11">
        <v>41171</v>
      </c>
      <c r="L257" t="s">
        <v>22</v>
      </c>
      <c r="M257" s="3">
        <v>0</v>
      </c>
      <c r="N257" s="12">
        <v>41071</v>
      </c>
      <c r="O257" s="13">
        <v>3905.1558</v>
      </c>
      <c r="P257" s="13">
        <v>5185.08</v>
      </c>
    </row>
    <row r="258" spans="1:16">
      <c r="A258" s="5">
        <v>41180</v>
      </c>
      <c r="B258" t="s">
        <v>352</v>
      </c>
      <c r="C258" t="s">
        <v>353</v>
      </c>
      <c r="D258">
        <v>4.7200000000000006</v>
      </c>
      <c r="E258">
        <v>3.5</v>
      </c>
      <c r="F258" s="5">
        <v>41180</v>
      </c>
      <c r="G258" s="8">
        <v>0</v>
      </c>
      <c r="H258" s="8">
        <v>20</v>
      </c>
      <c r="I258" s="10">
        <v>25</v>
      </c>
      <c r="J258" s="3" t="s">
        <v>32</v>
      </c>
      <c r="K258" s="3" t="s">
        <v>32</v>
      </c>
      <c r="L258" t="s">
        <v>22</v>
      </c>
      <c r="M258" s="3">
        <v>0</v>
      </c>
      <c r="N258" s="12">
        <v>41122</v>
      </c>
      <c r="O258" s="13">
        <v>832.90260000000001</v>
      </c>
      <c r="P258" s="13">
        <v>0</v>
      </c>
    </row>
    <row r="259" spans="1:16">
      <c r="A259" s="5">
        <v>41180</v>
      </c>
      <c r="B259" t="s">
        <v>356</v>
      </c>
      <c r="C259" t="s">
        <v>357</v>
      </c>
      <c r="D259">
        <v>3.0500000000000003</v>
      </c>
      <c r="E259">
        <v>1.51</v>
      </c>
      <c r="F259" s="5">
        <v>41180</v>
      </c>
      <c r="G259" s="8">
        <v>13</v>
      </c>
      <c r="H259" s="8">
        <v>20</v>
      </c>
      <c r="I259" s="10">
        <v>0</v>
      </c>
      <c r="J259" s="11">
        <v>41136</v>
      </c>
      <c r="K259" s="11">
        <v>41136</v>
      </c>
      <c r="L259" t="s">
        <v>22</v>
      </c>
      <c r="M259" s="3">
        <v>0</v>
      </c>
      <c r="N259" s="12">
        <v>41002</v>
      </c>
      <c r="O259" s="13">
        <v>958.38459999999998</v>
      </c>
      <c r="P259" s="13">
        <v>1396</v>
      </c>
    </row>
    <row r="260" spans="1:16">
      <c r="A260" s="5">
        <v>41180</v>
      </c>
      <c r="B260" t="s">
        <v>358</v>
      </c>
      <c r="C260" t="s">
        <v>359</v>
      </c>
      <c r="D260">
        <v>1.65</v>
      </c>
      <c r="E260">
        <v>2.1599999999999997</v>
      </c>
      <c r="F260" s="5">
        <v>41180</v>
      </c>
      <c r="G260" s="8">
        <v>11</v>
      </c>
      <c r="H260" s="8">
        <v>20</v>
      </c>
      <c r="I260" s="10">
        <v>0</v>
      </c>
      <c r="J260" s="3" t="s">
        <v>32</v>
      </c>
      <c r="K260" s="3" t="s">
        <v>32</v>
      </c>
      <c r="L260" t="s">
        <v>22</v>
      </c>
      <c r="M260" s="3">
        <v>0</v>
      </c>
      <c r="N260" s="12">
        <v>41026</v>
      </c>
      <c r="O260" s="13">
        <v>243.60000000000002</v>
      </c>
      <c r="P260" s="13">
        <v>0</v>
      </c>
    </row>
    <row r="261" spans="1:16">
      <c r="A261" s="5">
        <v>41180</v>
      </c>
      <c r="B261" t="s">
        <v>532</v>
      </c>
      <c r="C261" t="s">
        <v>533</v>
      </c>
      <c r="D261">
        <v>4.47</v>
      </c>
      <c r="E261">
        <v>0.96</v>
      </c>
      <c r="F261" s="5">
        <v>41180</v>
      </c>
      <c r="G261" s="8">
        <v>0</v>
      </c>
      <c r="H261" s="8">
        <v>600</v>
      </c>
      <c r="I261" s="10">
        <v>-149</v>
      </c>
      <c r="J261" s="3" t="s">
        <v>32</v>
      </c>
      <c r="K261" s="3" t="s">
        <v>32</v>
      </c>
      <c r="L261" t="s">
        <v>22</v>
      </c>
      <c r="M261" s="3">
        <v>0</v>
      </c>
      <c r="N261" s="12">
        <v>41066</v>
      </c>
      <c r="O261" s="13">
        <v>1372.0319999999999</v>
      </c>
      <c r="P261" s="13">
        <v>0</v>
      </c>
    </row>
    <row r="262" spans="1:16">
      <c r="A262" s="5">
        <v>41180</v>
      </c>
      <c r="B262" t="s">
        <v>567</v>
      </c>
      <c r="C262" t="s">
        <v>568</v>
      </c>
      <c r="D262">
        <v>2.2199999999999998</v>
      </c>
      <c r="E262">
        <v>3.74</v>
      </c>
      <c r="F262" s="5">
        <v>41180</v>
      </c>
      <c r="G262" s="8">
        <v>105</v>
      </c>
      <c r="H262" s="8">
        <v>100</v>
      </c>
      <c r="I262" s="10">
        <v>1</v>
      </c>
      <c r="J262" s="3" t="s">
        <v>32</v>
      </c>
      <c r="K262" s="3" t="s">
        <v>32</v>
      </c>
      <c r="L262" t="s">
        <v>22</v>
      </c>
      <c r="M262" s="3">
        <v>0</v>
      </c>
      <c r="N262" s="12">
        <v>41080</v>
      </c>
      <c r="O262" s="13">
        <v>171.35399999999998</v>
      </c>
      <c r="P262" s="13">
        <v>0</v>
      </c>
    </row>
    <row r="263" spans="1:16">
      <c r="A263" s="5">
        <v>41180</v>
      </c>
      <c r="B263" t="s">
        <v>599</v>
      </c>
      <c r="C263" t="s">
        <v>600</v>
      </c>
      <c r="D263">
        <v>4.88</v>
      </c>
      <c r="E263">
        <v>7.32</v>
      </c>
      <c r="F263" s="5">
        <v>41180</v>
      </c>
      <c r="G263" s="8">
        <v>6</v>
      </c>
      <c r="H263" s="8">
        <v>40</v>
      </c>
      <c r="I263" s="10">
        <v>0</v>
      </c>
      <c r="J263" s="3" t="s">
        <v>32</v>
      </c>
      <c r="K263" s="3" t="s">
        <v>32</v>
      </c>
      <c r="L263" t="s">
        <v>22</v>
      </c>
      <c r="M263" s="3">
        <v>0</v>
      </c>
      <c r="N263" s="12">
        <v>41037</v>
      </c>
      <c r="O263" s="13">
        <v>400.57639999999998</v>
      </c>
      <c r="P263" s="13">
        <v>0</v>
      </c>
    </row>
    <row r="264" spans="1:16">
      <c r="A264" s="5">
        <v>41180</v>
      </c>
      <c r="B264" t="s">
        <v>613</v>
      </c>
      <c r="C264" t="s">
        <v>614</v>
      </c>
      <c r="D264">
        <v>5.72</v>
      </c>
      <c r="E264">
        <v>1.4900000000000002</v>
      </c>
      <c r="F264" s="5">
        <v>41180</v>
      </c>
      <c r="G264" s="8">
        <v>0</v>
      </c>
      <c r="H264" s="8">
        <v>40</v>
      </c>
      <c r="I264" s="10">
        <v>2</v>
      </c>
      <c r="J264" s="11">
        <v>41092</v>
      </c>
      <c r="K264" s="11">
        <v>41092</v>
      </c>
      <c r="L264" t="s">
        <v>22</v>
      </c>
      <c r="M264" s="3">
        <v>0</v>
      </c>
      <c r="N264" s="12">
        <v>41092</v>
      </c>
      <c r="O264" s="13">
        <v>509.89080000000001</v>
      </c>
      <c r="P264" s="13">
        <v>976</v>
      </c>
    </row>
    <row r="265" spans="1:16">
      <c r="A265" s="5">
        <v>41180</v>
      </c>
      <c r="B265" t="s">
        <v>615</v>
      </c>
      <c r="C265" t="s">
        <v>616</v>
      </c>
      <c r="D265">
        <v>1.2999999999999998</v>
      </c>
      <c r="E265">
        <v>0.21</v>
      </c>
      <c r="F265" s="5">
        <v>41180</v>
      </c>
      <c r="G265" s="8">
        <v>0</v>
      </c>
      <c r="H265" s="8">
        <v>40</v>
      </c>
      <c r="I265" s="10">
        <v>12</v>
      </c>
      <c r="J265" s="11">
        <v>41092</v>
      </c>
      <c r="K265" s="11">
        <v>41092</v>
      </c>
      <c r="L265" t="s">
        <v>22</v>
      </c>
      <c r="M265" s="3">
        <v>0</v>
      </c>
      <c r="N265" s="12">
        <v>41092</v>
      </c>
      <c r="O265" s="13">
        <v>47.458399999999997</v>
      </c>
      <c r="P265" s="13">
        <v>136.80000000000001</v>
      </c>
    </row>
    <row r="266" spans="1:16">
      <c r="A266" s="5">
        <v>41180</v>
      </c>
      <c r="B266" t="s">
        <v>617</v>
      </c>
      <c r="C266" t="s">
        <v>618</v>
      </c>
      <c r="D266">
        <v>6.9700000000000006</v>
      </c>
      <c r="E266">
        <v>3.26</v>
      </c>
      <c r="F266" s="5">
        <v>41180</v>
      </c>
      <c r="G266" s="8">
        <v>0</v>
      </c>
      <c r="H266" s="8">
        <v>20</v>
      </c>
      <c r="I266" s="10">
        <v>-1</v>
      </c>
      <c r="J266" s="11">
        <v>41099</v>
      </c>
      <c r="K266" s="11">
        <v>41099</v>
      </c>
      <c r="L266" t="s">
        <v>22</v>
      </c>
      <c r="M266" s="3">
        <v>4</v>
      </c>
      <c r="N266" s="12">
        <v>41092</v>
      </c>
      <c r="O266" s="13">
        <v>1276.5218</v>
      </c>
      <c r="P266" s="13">
        <v>1406.6</v>
      </c>
    </row>
    <row r="267" spans="1:16">
      <c r="A267" s="5">
        <v>41180</v>
      </c>
      <c r="B267" t="s">
        <v>786</v>
      </c>
      <c r="C267" t="s">
        <v>787</v>
      </c>
      <c r="D267">
        <v>2.4</v>
      </c>
      <c r="E267">
        <v>0.22</v>
      </c>
      <c r="F267" s="5">
        <v>41180</v>
      </c>
      <c r="G267" s="8">
        <v>0</v>
      </c>
      <c r="H267" s="8">
        <v>30</v>
      </c>
      <c r="I267" s="10">
        <v>0</v>
      </c>
      <c r="J267" s="11">
        <v>41152</v>
      </c>
      <c r="K267" s="11">
        <v>41152</v>
      </c>
      <c r="L267" t="s">
        <v>22</v>
      </c>
      <c r="M267" s="3">
        <v>0</v>
      </c>
      <c r="N267" s="12">
        <v>41127</v>
      </c>
      <c r="O267" s="13">
        <v>238.20749999999998</v>
      </c>
      <c r="P267" s="13">
        <v>570</v>
      </c>
    </row>
    <row r="268" spans="1:16">
      <c r="A268" s="5">
        <v>41180</v>
      </c>
      <c r="B268" t="s">
        <v>882</v>
      </c>
      <c r="C268" t="s">
        <v>883</v>
      </c>
      <c r="D268">
        <v>17.93</v>
      </c>
      <c r="E268">
        <v>10.809999999999997</v>
      </c>
      <c r="F268" s="5">
        <v>41180</v>
      </c>
      <c r="G268" s="8">
        <v>0</v>
      </c>
      <c r="H268" s="8">
        <v>300</v>
      </c>
      <c r="I268" s="10">
        <v>6.01</v>
      </c>
      <c r="J268" s="11">
        <v>41117</v>
      </c>
      <c r="K268" s="11">
        <v>41117</v>
      </c>
      <c r="L268" t="s">
        <v>22</v>
      </c>
      <c r="M268" s="3">
        <v>1</v>
      </c>
      <c r="N268" s="12">
        <v>41102</v>
      </c>
      <c r="O268" s="13">
        <v>2146.3139999999999</v>
      </c>
      <c r="P268" s="13">
        <v>4350</v>
      </c>
    </row>
    <row r="269" spans="1:16">
      <c r="A269" s="5">
        <v>41180</v>
      </c>
      <c r="B269" t="s">
        <v>952</v>
      </c>
      <c r="C269" t="s">
        <v>953</v>
      </c>
      <c r="D269">
        <v>1.96</v>
      </c>
      <c r="E269">
        <v>0.33</v>
      </c>
      <c r="F269" s="5">
        <v>41180</v>
      </c>
      <c r="G269" s="8">
        <v>0</v>
      </c>
      <c r="H269" s="8">
        <v>200</v>
      </c>
      <c r="I269" s="10">
        <v>-7</v>
      </c>
      <c r="J269" s="11">
        <v>41130</v>
      </c>
      <c r="K269" s="11">
        <v>41130</v>
      </c>
      <c r="L269" t="s">
        <v>22</v>
      </c>
      <c r="M269" s="3">
        <v>0</v>
      </c>
      <c r="N269" s="12">
        <v>41115</v>
      </c>
      <c r="O269" s="13">
        <v>83.789999999999992</v>
      </c>
      <c r="P269" s="13">
        <v>150</v>
      </c>
    </row>
    <row r="270" spans="1:16">
      <c r="A270" s="5">
        <v>41183</v>
      </c>
      <c r="B270" t="s">
        <v>946</v>
      </c>
      <c r="C270" t="s">
        <v>947</v>
      </c>
      <c r="D270">
        <v>171.24</v>
      </c>
      <c r="E270">
        <v>23.68</v>
      </c>
      <c r="F270" s="5">
        <v>41157</v>
      </c>
      <c r="G270" s="8">
        <v>0</v>
      </c>
      <c r="H270" s="8">
        <v>1208</v>
      </c>
      <c r="I270" s="10">
        <v>0</v>
      </c>
      <c r="J270" s="11">
        <v>41183</v>
      </c>
      <c r="K270" s="11">
        <v>41183</v>
      </c>
      <c r="L270" t="s">
        <v>22</v>
      </c>
      <c r="M270" s="3">
        <v>0</v>
      </c>
      <c r="N270" s="12">
        <v>41135</v>
      </c>
      <c r="O270" s="13">
        <v>0</v>
      </c>
      <c r="P270" s="13">
        <v>38076.159999999996</v>
      </c>
    </row>
    <row r="271" spans="1:16">
      <c r="A271" s="5">
        <v>41187</v>
      </c>
      <c r="B271" t="s">
        <v>890</v>
      </c>
      <c r="C271" t="s">
        <v>891</v>
      </c>
      <c r="D271">
        <v>5961.4800000000005</v>
      </c>
      <c r="E271">
        <v>971.08</v>
      </c>
      <c r="F271" s="5">
        <v>40652</v>
      </c>
      <c r="G271" s="8">
        <v>6251</v>
      </c>
      <c r="H271" s="8">
        <v>30300</v>
      </c>
      <c r="I271" s="10">
        <v>-5405</v>
      </c>
      <c r="J271" s="11">
        <v>41144</v>
      </c>
      <c r="K271" s="11">
        <v>41144</v>
      </c>
      <c r="L271" t="s">
        <v>22</v>
      </c>
      <c r="M271" s="3">
        <v>3</v>
      </c>
      <c r="N271" s="12">
        <v>41103</v>
      </c>
      <c r="O271" s="13">
        <v>0</v>
      </c>
      <c r="P271" s="13">
        <v>345420</v>
      </c>
    </row>
    <row r="272" spans="1:16">
      <c r="A272" s="5">
        <v>41187</v>
      </c>
      <c r="B272" t="s">
        <v>74</v>
      </c>
      <c r="C272" t="s">
        <v>75</v>
      </c>
      <c r="D272">
        <v>333.21000000000004</v>
      </c>
      <c r="E272">
        <v>85.28</v>
      </c>
      <c r="F272" s="5">
        <v>41145</v>
      </c>
      <c r="G272" s="8">
        <v>0</v>
      </c>
      <c r="H272" s="8">
        <v>460</v>
      </c>
      <c r="I272" s="10">
        <v>61</v>
      </c>
      <c r="J272" s="11">
        <v>41170</v>
      </c>
      <c r="K272" s="11">
        <v>41170</v>
      </c>
      <c r="L272" t="s">
        <v>22</v>
      </c>
      <c r="M272" s="3">
        <v>0</v>
      </c>
      <c r="N272" s="12">
        <v>41095</v>
      </c>
      <c r="O272" s="13">
        <v>5520.7773999999999</v>
      </c>
      <c r="P272" s="13">
        <v>8487</v>
      </c>
    </row>
    <row r="273" spans="1:16">
      <c r="A273" s="5">
        <v>41187</v>
      </c>
      <c r="B273" t="s">
        <v>555</v>
      </c>
      <c r="C273" t="s">
        <v>556</v>
      </c>
      <c r="D273">
        <v>54.96</v>
      </c>
      <c r="E273">
        <v>0</v>
      </c>
      <c r="F273" s="5">
        <v>41178</v>
      </c>
      <c r="G273" s="8">
        <v>0</v>
      </c>
      <c r="H273" s="8">
        <v>3000</v>
      </c>
      <c r="I273" s="10">
        <v>714</v>
      </c>
      <c r="J273" s="11">
        <v>41187</v>
      </c>
      <c r="K273" s="11">
        <v>41187</v>
      </c>
      <c r="L273" t="s">
        <v>22</v>
      </c>
      <c r="M273" s="3">
        <v>0</v>
      </c>
      <c r="N273" s="12">
        <v>41150</v>
      </c>
      <c r="O273" s="13">
        <v>1724.52</v>
      </c>
      <c r="P273" s="13">
        <v>3930</v>
      </c>
    </row>
    <row r="274" spans="1:16">
      <c r="A274" s="5">
        <v>41187</v>
      </c>
      <c r="B274" t="s">
        <v>552</v>
      </c>
      <c r="C274" t="s">
        <v>550</v>
      </c>
      <c r="D274">
        <v>28.98</v>
      </c>
      <c r="E274">
        <v>0.13</v>
      </c>
      <c r="F274" s="5">
        <v>41185</v>
      </c>
      <c r="G274" s="8">
        <v>0</v>
      </c>
      <c r="H274" s="8">
        <v>540</v>
      </c>
      <c r="I274" s="10">
        <v>140</v>
      </c>
      <c r="J274" s="11">
        <v>41138</v>
      </c>
      <c r="K274" s="11">
        <v>41138</v>
      </c>
      <c r="L274" t="s">
        <v>22</v>
      </c>
      <c r="M274" s="3">
        <v>0</v>
      </c>
      <c r="N274" s="12">
        <v>41156</v>
      </c>
      <c r="O274" s="13">
        <v>1092.0852</v>
      </c>
      <c r="P274" s="13">
        <v>3774.6</v>
      </c>
    </row>
    <row r="275" spans="1:16">
      <c r="A275" s="5">
        <v>41187</v>
      </c>
      <c r="B275" t="s">
        <v>79</v>
      </c>
      <c r="C275" t="s">
        <v>80</v>
      </c>
      <c r="D275">
        <v>2.66</v>
      </c>
      <c r="E275">
        <v>30.38</v>
      </c>
      <c r="F275" s="5">
        <v>41187</v>
      </c>
      <c r="G275" s="8">
        <v>140</v>
      </c>
      <c r="H275" s="8">
        <v>365</v>
      </c>
      <c r="I275" s="10">
        <v>29</v>
      </c>
      <c r="J275" s="3" t="s">
        <v>32</v>
      </c>
      <c r="K275" s="3" t="s">
        <v>32</v>
      </c>
      <c r="L275" t="s">
        <v>22</v>
      </c>
      <c r="M275" s="3">
        <v>0</v>
      </c>
      <c r="N275" s="12">
        <v>40785</v>
      </c>
      <c r="O275" s="13">
        <v>3199.6483999999996</v>
      </c>
      <c r="P275" s="13">
        <v>0</v>
      </c>
    </row>
    <row r="276" spans="1:16">
      <c r="A276" s="5">
        <v>41187</v>
      </c>
      <c r="B276" t="s">
        <v>81</v>
      </c>
      <c r="C276" t="s">
        <v>82</v>
      </c>
      <c r="D276">
        <v>3.62</v>
      </c>
      <c r="E276">
        <v>7.16</v>
      </c>
      <c r="F276" s="5">
        <v>41187</v>
      </c>
      <c r="G276" s="8">
        <v>0</v>
      </c>
      <c r="H276" s="8">
        <v>77</v>
      </c>
      <c r="I276" s="10">
        <v>159</v>
      </c>
      <c r="J276" s="3" t="s">
        <v>32</v>
      </c>
      <c r="K276" s="3" t="s">
        <v>32</v>
      </c>
      <c r="L276" t="s">
        <v>22</v>
      </c>
      <c r="M276" s="3">
        <v>0</v>
      </c>
      <c r="N276" s="12">
        <v>40785</v>
      </c>
      <c r="O276" s="13">
        <v>675.29846999999995</v>
      </c>
      <c r="P276" s="13">
        <v>0</v>
      </c>
    </row>
    <row r="277" spans="1:16">
      <c r="A277" s="5">
        <v>41187</v>
      </c>
      <c r="B277" t="s">
        <v>83</v>
      </c>
      <c r="C277" t="s">
        <v>84</v>
      </c>
      <c r="D277">
        <v>7.03</v>
      </c>
      <c r="E277">
        <v>9.23</v>
      </c>
      <c r="F277" s="5">
        <v>41187</v>
      </c>
      <c r="G277" s="8">
        <v>0</v>
      </c>
      <c r="H277" s="8">
        <v>175</v>
      </c>
      <c r="I277" s="10">
        <v>0</v>
      </c>
      <c r="J277" s="3" t="s">
        <v>32</v>
      </c>
      <c r="K277" s="3" t="s">
        <v>32</v>
      </c>
      <c r="L277" t="s">
        <v>22</v>
      </c>
      <c r="M277" s="3">
        <v>0</v>
      </c>
      <c r="N277" s="12">
        <v>40854</v>
      </c>
      <c r="O277" s="13">
        <v>1437.1647499999999</v>
      </c>
      <c r="P277" s="13">
        <v>0</v>
      </c>
    </row>
    <row r="278" spans="1:16">
      <c r="A278" s="5">
        <v>41187</v>
      </c>
      <c r="B278" t="s">
        <v>536</v>
      </c>
      <c r="C278" t="s">
        <v>537</v>
      </c>
      <c r="D278">
        <v>5.15</v>
      </c>
      <c r="E278">
        <v>6.81</v>
      </c>
      <c r="F278" s="5">
        <v>41187</v>
      </c>
      <c r="G278" s="8">
        <v>13</v>
      </c>
      <c r="H278" s="8">
        <v>25</v>
      </c>
      <c r="I278" s="10">
        <v>11</v>
      </c>
      <c r="J278" s="3" t="s">
        <v>32</v>
      </c>
      <c r="K278" s="3" t="s">
        <v>32</v>
      </c>
      <c r="L278" t="s">
        <v>22</v>
      </c>
      <c r="M278" s="3">
        <v>1</v>
      </c>
      <c r="N278" s="12">
        <v>40999</v>
      </c>
      <c r="O278" s="13">
        <v>854.25225</v>
      </c>
      <c r="P278" s="13">
        <v>0</v>
      </c>
    </row>
    <row r="279" spans="1:16">
      <c r="A279" s="5">
        <v>41187</v>
      </c>
      <c r="B279" t="s">
        <v>577</v>
      </c>
      <c r="C279" t="s">
        <v>578</v>
      </c>
      <c r="D279">
        <v>0.68</v>
      </c>
      <c r="E279">
        <v>0</v>
      </c>
      <c r="F279" s="5">
        <v>41187</v>
      </c>
      <c r="G279" s="8">
        <v>0</v>
      </c>
      <c r="H279" s="8">
        <v>680</v>
      </c>
      <c r="I279" s="10">
        <v>0</v>
      </c>
      <c r="J279" s="3" t="s">
        <v>32</v>
      </c>
      <c r="K279" s="3" t="s">
        <v>32</v>
      </c>
      <c r="L279" t="s">
        <v>22</v>
      </c>
      <c r="M279" s="3">
        <v>0</v>
      </c>
      <c r="N279" s="12">
        <v>41159</v>
      </c>
      <c r="O279" s="13">
        <v>1214.2623999999998</v>
      </c>
      <c r="P279" s="13">
        <v>0</v>
      </c>
    </row>
    <row r="280" spans="1:16">
      <c r="A280" s="5">
        <v>41187</v>
      </c>
      <c r="B280" t="s">
        <v>708</v>
      </c>
      <c r="C280" t="s">
        <v>709</v>
      </c>
      <c r="D280">
        <v>2.2999999999999998</v>
      </c>
      <c r="E280">
        <v>0</v>
      </c>
      <c r="F280" s="5">
        <v>41187</v>
      </c>
      <c r="G280" s="8">
        <v>0</v>
      </c>
      <c r="H280" s="8">
        <v>23</v>
      </c>
      <c r="I280" s="10">
        <v>0</v>
      </c>
      <c r="J280" s="11">
        <v>41187</v>
      </c>
      <c r="K280" s="11">
        <v>41187</v>
      </c>
      <c r="L280" t="s">
        <v>22</v>
      </c>
      <c r="M280" s="3">
        <v>2</v>
      </c>
      <c r="N280" s="12">
        <v>41156</v>
      </c>
      <c r="O280" s="13">
        <v>1894.6937700000003</v>
      </c>
      <c r="P280" s="13">
        <v>2404.65</v>
      </c>
    </row>
    <row r="281" spans="1:16">
      <c r="A281" s="5">
        <v>41192</v>
      </c>
      <c r="B281" t="s">
        <v>292</v>
      </c>
      <c r="C281" t="s">
        <v>293</v>
      </c>
      <c r="D281">
        <v>173.56</v>
      </c>
      <c r="E281">
        <v>0</v>
      </c>
      <c r="F281" s="5">
        <v>41162</v>
      </c>
      <c r="G281" s="8">
        <v>0</v>
      </c>
      <c r="H281" s="8">
        <v>2427</v>
      </c>
      <c r="I281" s="10">
        <v>0</v>
      </c>
      <c r="J281" s="11">
        <v>41192</v>
      </c>
      <c r="K281" s="11">
        <v>41192</v>
      </c>
      <c r="L281" t="s">
        <v>22</v>
      </c>
      <c r="M281" s="3">
        <v>1</v>
      </c>
      <c r="N281" s="12">
        <v>41143</v>
      </c>
      <c r="O281" s="13">
        <v>0</v>
      </c>
      <c r="P281" s="13">
        <v>62980.65</v>
      </c>
    </row>
    <row r="282" spans="1:16">
      <c r="A282" s="5">
        <v>41208</v>
      </c>
      <c r="B282" t="s">
        <v>780</v>
      </c>
      <c r="C282" t="s">
        <v>781</v>
      </c>
      <c r="D282">
        <v>3.64</v>
      </c>
      <c r="E282">
        <v>0</v>
      </c>
      <c r="F282" s="5">
        <v>41205</v>
      </c>
      <c r="G282" s="8">
        <v>0</v>
      </c>
      <c r="H282" s="8">
        <v>40</v>
      </c>
      <c r="I282" s="10">
        <v>0</v>
      </c>
      <c r="J282" s="11">
        <v>41208</v>
      </c>
      <c r="K282" s="11">
        <v>41208</v>
      </c>
      <c r="L282" t="s">
        <v>22</v>
      </c>
      <c r="M282" s="3">
        <v>0</v>
      </c>
      <c r="N282" s="12">
        <v>41130</v>
      </c>
      <c r="O282" s="13">
        <v>0</v>
      </c>
      <c r="P282" s="13">
        <v>1720</v>
      </c>
    </row>
    <row r="283" spans="1:16">
      <c r="A283" s="5">
        <v>41208</v>
      </c>
      <c r="B283" t="s">
        <v>778</v>
      </c>
      <c r="C283" t="s">
        <v>779</v>
      </c>
      <c r="D283">
        <v>18.170000000000002</v>
      </c>
      <c r="E283">
        <v>0.45999999999999996</v>
      </c>
      <c r="F283" s="5">
        <v>41206</v>
      </c>
      <c r="G283" s="8">
        <v>0</v>
      </c>
      <c r="H283" s="8">
        <v>80</v>
      </c>
      <c r="I283" s="10">
        <v>0</v>
      </c>
      <c r="J283" s="11">
        <v>41208</v>
      </c>
      <c r="K283" s="11">
        <v>41208</v>
      </c>
      <c r="L283" t="s">
        <v>22</v>
      </c>
      <c r="M283" s="3">
        <v>0</v>
      </c>
      <c r="N283" s="12">
        <v>41130</v>
      </c>
      <c r="O283" s="13">
        <v>0</v>
      </c>
      <c r="P283" s="13">
        <v>4320</v>
      </c>
    </row>
    <row r="284" spans="1:16">
      <c r="A284" s="5">
        <v>41208</v>
      </c>
      <c r="B284" t="s">
        <v>782</v>
      </c>
      <c r="C284" t="s">
        <v>783</v>
      </c>
      <c r="D284">
        <v>8.5499999999999989</v>
      </c>
      <c r="E284">
        <v>0</v>
      </c>
      <c r="F284" s="5">
        <v>41207</v>
      </c>
      <c r="G284" s="8">
        <v>0</v>
      </c>
      <c r="H284" s="8">
        <v>30</v>
      </c>
      <c r="I284" s="10">
        <v>0</v>
      </c>
      <c r="J284" s="11">
        <v>41208</v>
      </c>
      <c r="K284" s="11">
        <v>41208</v>
      </c>
      <c r="L284" t="s">
        <v>22</v>
      </c>
      <c r="M284" s="3">
        <v>0</v>
      </c>
      <c r="N284" s="12">
        <v>41130</v>
      </c>
      <c r="O284" s="13">
        <v>0</v>
      </c>
      <c r="P284" s="13">
        <v>3840</v>
      </c>
    </row>
    <row r="285" spans="1:16">
      <c r="A285" s="5">
        <v>41212</v>
      </c>
      <c r="B285" t="s">
        <v>734</v>
      </c>
      <c r="C285" t="s">
        <v>735</v>
      </c>
      <c r="D285">
        <v>23.97</v>
      </c>
      <c r="E285">
        <v>0.54</v>
      </c>
      <c r="F285" s="5">
        <v>41207</v>
      </c>
      <c r="G285" s="8">
        <v>0</v>
      </c>
      <c r="H285" s="8">
        <v>110</v>
      </c>
      <c r="I285" s="10">
        <v>0</v>
      </c>
      <c r="J285" s="11">
        <v>41159</v>
      </c>
      <c r="K285" s="11">
        <v>41159</v>
      </c>
      <c r="L285" t="s">
        <v>22</v>
      </c>
      <c r="M285" s="3">
        <v>2</v>
      </c>
      <c r="N285" s="12">
        <v>41152</v>
      </c>
      <c r="O285" s="13">
        <v>0</v>
      </c>
      <c r="P285" s="13">
        <v>6726.5</v>
      </c>
    </row>
    <row r="286" spans="1:16">
      <c r="A286" s="5">
        <v>41213</v>
      </c>
      <c r="B286" t="s">
        <v>585</v>
      </c>
      <c r="C286" t="s">
        <v>586</v>
      </c>
      <c r="D286">
        <v>84.74</v>
      </c>
      <c r="E286">
        <v>55.91</v>
      </c>
      <c r="F286" s="5">
        <v>41207</v>
      </c>
      <c r="G286" s="8">
        <v>0</v>
      </c>
      <c r="H286" s="8">
        <v>7776</v>
      </c>
      <c r="I286" s="10">
        <v>4804</v>
      </c>
      <c r="J286" s="3" t="s">
        <v>32</v>
      </c>
      <c r="K286" s="3" t="s">
        <v>32</v>
      </c>
      <c r="L286" t="s">
        <v>22</v>
      </c>
      <c r="M286" s="3">
        <v>0</v>
      </c>
      <c r="N286" s="12">
        <v>41102</v>
      </c>
      <c r="O286" s="13">
        <v>9416.1139199999998</v>
      </c>
      <c r="P286" s="13">
        <v>0</v>
      </c>
    </row>
    <row r="287" spans="1:16">
      <c r="A287" s="5">
        <v>41263</v>
      </c>
      <c r="B287" t="s">
        <v>609</v>
      </c>
      <c r="C287" t="s">
        <v>610</v>
      </c>
      <c r="D287">
        <v>17.350000000000001</v>
      </c>
      <c r="E287">
        <v>14.92</v>
      </c>
      <c r="F287" s="5">
        <v>41262</v>
      </c>
      <c r="G287" s="8">
        <v>190</v>
      </c>
      <c r="H287" s="8">
        <v>300</v>
      </c>
      <c r="I287" s="10">
        <v>71</v>
      </c>
      <c r="J287" s="3" t="s">
        <v>32</v>
      </c>
      <c r="K287" s="3" t="s">
        <v>32</v>
      </c>
      <c r="L287" t="s">
        <v>22</v>
      </c>
      <c r="M287" s="3">
        <v>0</v>
      </c>
      <c r="N287" s="12">
        <v>40751</v>
      </c>
      <c r="O287" s="13">
        <v>579.70799999999997</v>
      </c>
      <c r="P287" s="13">
        <v>0</v>
      </c>
    </row>
    <row r="288" spans="1:16">
      <c r="A288" s="5">
        <v>41320</v>
      </c>
      <c r="B288" t="s">
        <v>569</v>
      </c>
      <c r="C288" t="s">
        <v>570</v>
      </c>
      <c r="D288">
        <v>7.41</v>
      </c>
      <c r="E288">
        <v>9.18</v>
      </c>
      <c r="F288" s="5">
        <v>41320</v>
      </c>
      <c r="G288" s="8">
        <v>25</v>
      </c>
      <c r="H288" s="8">
        <v>50</v>
      </c>
      <c r="I288" s="10">
        <v>0</v>
      </c>
      <c r="J288" s="3" t="s">
        <v>32</v>
      </c>
      <c r="K288" s="3" t="s">
        <v>32</v>
      </c>
      <c r="L288" t="s">
        <v>22</v>
      </c>
      <c r="M288" s="3">
        <v>1</v>
      </c>
      <c r="N288" s="12">
        <v>40877</v>
      </c>
      <c r="O288" s="13">
        <v>807.23750000000007</v>
      </c>
      <c r="P288" s="13">
        <v>0</v>
      </c>
    </row>
    <row r="289" spans="1:16">
      <c r="A289" s="5">
        <v>41359</v>
      </c>
      <c r="B289" t="s">
        <v>649</v>
      </c>
      <c r="C289" t="s">
        <v>650</v>
      </c>
      <c r="D289">
        <v>0</v>
      </c>
      <c r="E289">
        <v>0</v>
      </c>
      <c r="F289" s="5">
        <v>41359</v>
      </c>
      <c r="G289" s="8">
        <v>0</v>
      </c>
      <c r="H289" s="8">
        <v>1</v>
      </c>
      <c r="I289" s="10">
        <v>-2</v>
      </c>
      <c r="J289" s="3" t="s">
        <v>32</v>
      </c>
      <c r="K289" s="3" t="s">
        <v>32</v>
      </c>
      <c r="L289" t="s">
        <v>22</v>
      </c>
      <c r="M289" s="3">
        <v>1</v>
      </c>
      <c r="N289" s="12">
        <v>40898</v>
      </c>
      <c r="O289" s="13">
        <v>370.12599999999998</v>
      </c>
      <c r="P289" s="13">
        <v>0</v>
      </c>
    </row>
    <row r="290" spans="1:16">
      <c r="A290" s="5">
        <v>41409</v>
      </c>
      <c r="B290" t="s">
        <v>643</v>
      </c>
      <c r="C290" t="s">
        <v>644</v>
      </c>
      <c r="D290">
        <v>0</v>
      </c>
      <c r="E290">
        <v>0</v>
      </c>
      <c r="F290" s="5">
        <v>41409</v>
      </c>
      <c r="G290" s="8">
        <v>0</v>
      </c>
      <c r="H290" s="8">
        <v>3</v>
      </c>
      <c r="I290" s="10">
        <v>-3</v>
      </c>
      <c r="J290" s="3" t="s">
        <v>32</v>
      </c>
      <c r="K290" s="3" t="s">
        <v>32</v>
      </c>
      <c r="L290" t="s">
        <v>22</v>
      </c>
      <c r="M290" s="3">
        <v>0</v>
      </c>
      <c r="N290" s="12">
        <v>41039</v>
      </c>
      <c r="O290" s="13">
        <v>0</v>
      </c>
      <c r="P290" s="13">
        <v>0</v>
      </c>
    </row>
  </sheetData>
  <sortState ref="A2:P290">
    <sortCondition ref="A1"/>
  </sortState>
  <printOptions gridLines="1"/>
  <pageMargins left="0.4861111111111111" right="0.34722222222222221" top="0.55555555555555558" bottom="0.4861111111111111" header="0.3" footer="0.3"/>
  <pageSetup scale="74" fitToHeight="10" orientation="landscape" r:id="rId1"/>
  <headerFooter>
    <oddHeader>&amp;C&amp;B&amp;"Courier New"&amp;20 SCHEDULED JOBS</oddHeader>
    <oddFooter>&amp;R&amp;D  &amp;T&amp;CPage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83"/>
  <sheetViews>
    <sheetView workbookViewId="0">
      <selection activeCell="P1" sqref="P1"/>
    </sheetView>
  </sheetViews>
  <sheetFormatPr defaultRowHeight="15"/>
  <cols>
    <col min="1" max="1" width="13.28515625" bestFit="1" customWidth="1"/>
    <col min="2" max="2" width="23.7109375" bestFit="1" customWidth="1"/>
    <col min="3" max="3" width="9.42578125" bestFit="1" customWidth="1"/>
    <col min="4" max="4" width="9.28515625" bestFit="1" customWidth="1"/>
    <col min="5" max="6" width="10.42578125" style="5" bestFit="1" customWidth="1"/>
    <col min="7" max="7" width="7" style="8" bestFit="1" customWidth="1"/>
    <col min="8" max="8" width="7.42578125" style="8" bestFit="1" customWidth="1"/>
    <col min="9" max="9" width="8.42578125" style="10" bestFit="1" customWidth="1"/>
    <col min="10" max="11" width="10.42578125" style="3" bestFit="1" customWidth="1"/>
    <col min="12" max="12" width="9.140625" bestFit="1" customWidth="1"/>
    <col min="13" max="13" width="8.140625" style="3" bestFit="1" customWidth="1"/>
    <col min="14" max="14" width="13" style="12" bestFit="1" customWidth="1"/>
    <col min="15" max="16" width="11.42578125" style="3" bestFit="1" customWidth="1"/>
  </cols>
  <sheetData>
    <row r="1" spans="1:16" ht="4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7" t="s">
        <v>6</v>
      </c>
      <c r="H1" s="7" t="s">
        <v>7</v>
      </c>
      <c r="I1" s="9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6" t="s">
        <v>13</v>
      </c>
      <c r="O1" s="1" t="s">
        <v>14</v>
      </c>
      <c r="P1" s="1" t="s">
        <v>15</v>
      </c>
    </row>
    <row r="2" spans="1:16">
      <c r="A2" t="s">
        <v>195</v>
      </c>
      <c r="B2" t="s">
        <v>196</v>
      </c>
      <c r="C2">
        <v>0</v>
      </c>
      <c r="D2">
        <v>27.419999999999998</v>
      </c>
      <c r="E2" s="5">
        <v>41026</v>
      </c>
      <c r="F2" s="5">
        <v>41026</v>
      </c>
      <c r="G2" s="8">
        <v>18</v>
      </c>
      <c r="H2" s="8">
        <v>40</v>
      </c>
      <c r="I2" s="10">
        <v>-12</v>
      </c>
      <c r="J2" s="11">
        <v>41159</v>
      </c>
      <c r="K2" s="11">
        <v>41159</v>
      </c>
      <c r="L2" t="s">
        <v>22</v>
      </c>
      <c r="M2" s="3">
        <v>2</v>
      </c>
      <c r="N2" s="12">
        <v>41011</v>
      </c>
      <c r="O2" s="13">
        <v>26345.377599999996</v>
      </c>
      <c r="P2" s="13">
        <v>40360</v>
      </c>
    </row>
    <row r="3" spans="1:16">
      <c r="A3" t="s">
        <v>197</v>
      </c>
      <c r="B3" t="s">
        <v>198</v>
      </c>
      <c r="C3">
        <v>0</v>
      </c>
      <c r="D3">
        <v>28.95</v>
      </c>
      <c r="E3" s="5">
        <v>41026</v>
      </c>
      <c r="F3" s="5">
        <v>41026</v>
      </c>
      <c r="G3" s="8">
        <v>19</v>
      </c>
      <c r="H3" s="8">
        <v>39</v>
      </c>
      <c r="I3" s="10">
        <v>-11</v>
      </c>
      <c r="J3" s="11">
        <v>41159</v>
      </c>
      <c r="K3" s="11">
        <v>41159</v>
      </c>
      <c r="L3" t="s">
        <v>22</v>
      </c>
      <c r="M3" s="3">
        <v>3</v>
      </c>
      <c r="N3" s="12">
        <v>41011</v>
      </c>
      <c r="O3" s="13">
        <v>25761.039329999996</v>
      </c>
      <c r="P3" s="13">
        <v>39351</v>
      </c>
    </row>
    <row r="4" spans="1:16">
      <c r="A4" t="s">
        <v>253</v>
      </c>
      <c r="B4" t="s">
        <v>254</v>
      </c>
      <c r="C4">
        <v>230.09999999999997</v>
      </c>
      <c r="D4">
        <v>224.76999999999998</v>
      </c>
      <c r="E4" s="5">
        <v>41015</v>
      </c>
      <c r="F4" s="5">
        <v>41029</v>
      </c>
      <c r="G4" s="8">
        <v>0</v>
      </c>
      <c r="H4" s="8">
        <v>1722</v>
      </c>
      <c r="I4" s="10">
        <v>192</v>
      </c>
      <c r="J4" s="3" t="s">
        <v>32</v>
      </c>
      <c r="K4" s="3" t="s">
        <v>32</v>
      </c>
      <c r="L4" t="s">
        <v>22</v>
      </c>
      <c r="M4" s="3">
        <v>0</v>
      </c>
      <c r="O4" s="13">
        <v>20155.321199999998</v>
      </c>
      <c r="P4" s="13">
        <v>0</v>
      </c>
    </row>
    <row r="5" spans="1:16">
      <c r="A5" t="s">
        <v>213</v>
      </c>
      <c r="B5" t="s">
        <v>214</v>
      </c>
      <c r="C5">
        <v>0</v>
      </c>
      <c r="D5">
        <v>39.300000000000004</v>
      </c>
      <c r="E5" s="5">
        <v>41030</v>
      </c>
      <c r="F5" s="5">
        <v>41030</v>
      </c>
      <c r="G5" s="8">
        <v>0</v>
      </c>
      <c r="H5" s="8">
        <v>60</v>
      </c>
      <c r="I5" s="10">
        <v>-62</v>
      </c>
      <c r="J5" s="11">
        <v>41159</v>
      </c>
      <c r="K5" s="11">
        <v>41159</v>
      </c>
      <c r="L5" t="s">
        <v>22</v>
      </c>
      <c r="M5" s="3">
        <v>0</v>
      </c>
      <c r="N5" s="12">
        <v>41011</v>
      </c>
      <c r="O5" s="13">
        <v>0</v>
      </c>
      <c r="P5" s="13">
        <v>3473.4</v>
      </c>
    </row>
    <row r="6" spans="1:16">
      <c r="A6" t="s">
        <v>217</v>
      </c>
      <c r="B6" t="s">
        <v>218</v>
      </c>
      <c r="C6">
        <v>0</v>
      </c>
      <c r="D6">
        <v>165.73</v>
      </c>
      <c r="E6" s="5">
        <v>41040</v>
      </c>
      <c r="F6" s="5">
        <v>41040</v>
      </c>
      <c r="G6" s="8">
        <v>2</v>
      </c>
      <c r="H6" s="8">
        <v>4</v>
      </c>
      <c r="I6" s="10">
        <v>-7</v>
      </c>
      <c r="J6" s="11">
        <v>41176</v>
      </c>
      <c r="K6" s="11">
        <v>41176</v>
      </c>
      <c r="L6" t="s">
        <v>22</v>
      </c>
      <c r="M6" s="3">
        <v>1</v>
      </c>
      <c r="N6" s="12">
        <v>41011</v>
      </c>
      <c r="O6" s="13">
        <v>0</v>
      </c>
      <c r="P6" s="13">
        <v>5516</v>
      </c>
    </row>
    <row r="7" spans="1:16">
      <c r="A7" t="s">
        <v>255</v>
      </c>
      <c r="B7" t="s">
        <v>256</v>
      </c>
      <c r="C7">
        <v>45.570000000000007</v>
      </c>
      <c r="D7">
        <v>73.38</v>
      </c>
      <c r="E7" s="5">
        <v>41040</v>
      </c>
      <c r="F7" s="5">
        <v>41040</v>
      </c>
      <c r="G7" s="8">
        <v>0</v>
      </c>
      <c r="H7" s="8">
        <v>338</v>
      </c>
      <c r="I7" s="10">
        <v>23</v>
      </c>
      <c r="J7" s="3" t="s">
        <v>32</v>
      </c>
      <c r="K7" s="3" t="s">
        <v>32</v>
      </c>
      <c r="L7" t="s">
        <v>18</v>
      </c>
      <c r="M7" s="3">
        <v>0</v>
      </c>
      <c r="N7" s="12">
        <v>41012</v>
      </c>
      <c r="O7" s="13">
        <v>4876.3293800000001</v>
      </c>
      <c r="P7" s="13">
        <v>0</v>
      </c>
    </row>
    <row r="8" spans="1:16">
      <c r="A8" t="s">
        <v>247</v>
      </c>
      <c r="B8" t="s">
        <v>248</v>
      </c>
      <c r="C8">
        <v>499.65999999999997</v>
      </c>
      <c r="D8">
        <v>586.46</v>
      </c>
      <c r="E8" s="5">
        <v>41015</v>
      </c>
      <c r="F8" s="5">
        <v>41047</v>
      </c>
      <c r="G8" s="8">
        <v>0</v>
      </c>
      <c r="H8" s="8">
        <v>437</v>
      </c>
      <c r="I8" s="10">
        <v>17</v>
      </c>
      <c r="J8" s="3" t="s">
        <v>32</v>
      </c>
      <c r="K8" s="3" t="s">
        <v>32</v>
      </c>
      <c r="L8" t="s">
        <v>18</v>
      </c>
      <c r="M8" s="3">
        <v>1</v>
      </c>
      <c r="O8" s="13">
        <v>69220.170719999995</v>
      </c>
      <c r="P8" s="13">
        <v>0</v>
      </c>
    </row>
    <row r="9" spans="1:16">
      <c r="A9" t="s">
        <v>251</v>
      </c>
      <c r="B9" t="s">
        <v>252</v>
      </c>
      <c r="C9">
        <v>105.95</v>
      </c>
      <c r="D9">
        <v>178.51999999999998</v>
      </c>
      <c r="E9" s="5">
        <v>41039</v>
      </c>
      <c r="F9" s="5">
        <v>41047</v>
      </c>
      <c r="G9" s="8">
        <v>0</v>
      </c>
      <c r="H9" s="8">
        <v>101</v>
      </c>
      <c r="I9" s="10">
        <v>0</v>
      </c>
      <c r="J9" s="3" t="s">
        <v>32</v>
      </c>
      <c r="K9" s="3" t="s">
        <v>32</v>
      </c>
      <c r="L9" t="s">
        <v>18</v>
      </c>
      <c r="M9" s="3">
        <v>1</v>
      </c>
      <c r="N9" s="12">
        <v>41012</v>
      </c>
      <c r="O9" s="13">
        <v>14021.632040000002</v>
      </c>
      <c r="P9" s="13">
        <v>0</v>
      </c>
    </row>
    <row r="10" spans="1:16">
      <c r="A10" t="s">
        <v>189</v>
      </c>
      <c r="B10" t="s">
        <v>190</v>
      </c>
      <c r="C10">
        <v>165.76</v>
      </c>
      <c r="D10">
        <v>321.46999999999997</v>
      </c>
      <c r="E10" s="5">
        <v>41050</v>
      </c>
      <c r="F10" s="5">
        <v>41054</v>
      </c>
      <c r="G10" s="8">
        <v>77</v>
      </c>
      <c r="H10" s="8">
        <v>156</v>
      </c>
      <c r="I10" s="10">
        <v>-53</v>
      </c>
      <c r="J10" s="11">
        <v>41159</v>
      </c>
      <c r="K10" s="11">
        <v>41159</v>
      </c>
      <c r="L10" t="s">
        <v>18</v>
      </c>
      <c r="M10" s="3">
        <v>1</v>
      </c>
      <c r="N10" s="12">
        <v>41013</v>
      </c>
      <c r="O10" s="13">
        <v>35731.020000000004</v>
      </c>
      <c r="P10" s="13">
        <v>88764</v>
      </c>
    </row>
    <row r="11" spans="1:16">
      <c r="A11" t="s">
        <v>191</v>
      </c>
      <c r="B11" t="s">
        <v>192</v>
      </c>
      <c r="C11">
        <v>135.75</v>
      </c>
      <c r="D11">
        <v>264.79000000000002</v>
      </c>
      <c r="E11" s="5">
        <v>41050</v>
      </c>
      <c r="F11" s="5">
        <v>41054</v>
      </c>
      <c r="G11" s="8">
        <v>65</v>
      </c>
      <c r="H11" s="8">
        <v>135</v>
      </c>
      <c r="I11" s="10">
        <v>-29</v>
      </c>
      <c r="J11" s="11">
        <v>41159</v>
      </c>
      <c r="K11" s="11">
        <v>41159</v>
      </c>
      <c r="L11" t="s">
        <v>18</v>
      </c>
      <c r="M11" s="3">
        <v>0</v>
      </c>
      <c r="N11" s="12">
        <v>41013</v>
      </c>
      <c r="O11" s="13">
        <v>38094.191999999995</v>
      </c>
      <c r="P11" s="13">
        <v>79515</v>
      </c>
    </row>
    <row r="12" spans="1:16">
      <c r="A12" t="s">
        <v>199</v>
      </c>
      <c r="B12" t="s">
        <v>200</v>
      </c>
      <c r="C12">
        <v>0</v>
      </c>
      <c r="D12">
        <v>19.810000000000002</v>
      </c>
      <c r="E12" s="5">
        <v>41054</v>
      </c>
      <c r="F12" s="5">
        <v>41054</v>
      </c>
      <c r="G12" s="8">
        <v>13</v>
      </c>
      <c r="H12" s="8">
        <v>37</v>
      </c>
      <c r="I12" s="10">
        <v>-16</v>
      </c>
      <c r="J12" s="11">
        <v>41159</v>
      </c>
      <c r="K12" s="11">
        <v>41159</v>
      </c>
      <c r="L12" t="s">
        <v>18</v>
      </c>
      <c r="M12" s="3">
        <v>3</v>
      </c>
      <c r="N12" s="12">
        <v>41020</v>
      </c>
      <c r="O12" s="13">
        <v>22604.466609999999</v>
      </c>
      <c r="P12" s="13">
        <v>35335</v>
      </c>
    </row>
    <row r="13" spans="1:16">
      <c r="A13" t="s">
        <v>215</v>
      </c>
      <c r="B13" t="s">
        <v>216</v>
      </c>
      <c r="C13">
        <v>36.85</v>
      </c>
      <c r="D13">
        <v>153.59</v>
      </c>
      <c r="E13" s="5">
        <v>41052</v>
      </c>
      <c r="F13" s="5">
        <v>41054</v>
      </c>
      <c r="G13" s="8">
        <v>40</v>
      </c>
      <c r="H13" s="8">
        <v>67</v>
      </c>
      <c r="I13" s="10">
        <v>-13</v>
      </c>
      <c r="J13" s="11">
        <v>41165</v>
      </c>
      <c r="K13" s="11">
        <v>41165</v>
      </c>
      <c r="L13" t="s">
        <v>18</v>
      </c>
      <c r="M13" s="3">
        <v>0</v>
      </c>
      <c r="N13" s="12">
        <v>41013</v>
      </c>
      <c r="O13" s="13">
        <v>16213.569189999998</v>
      </c>
      <c r="P13" s="13">
        <v>17353</v>
      </c>
    </row>
    <row r="14" spans="1:16">
      <c r="A14" t="s">
        <v>225</v>
      </c>
      <c r="B14" t="s">
        <v>226</v>
      </c>
      <c r="C14">
        <v>85.25</v>
      </c>
      <c r="D14">
        <v>188.39</v>
      </c>
      <c r="E14" s="5">
        <v>41051</v>
      </c>
      <c r="F14" s="5">
        <v>41054</v>
      </c>
      <c r="G14" s="8">
        <v>17</v>
      </c>
      <c r="H14" s="8">
        <v>34</v>
      </c>
      <c r="I14" s="10">
        <v>-29</v>
      </c>
      <c r="J14" s="11">
        <v>41152</v>
      </c>
      <c r="K14" s="11">
        <v>41152</v>
      </c>
      <c r="L14" t="s">
        <v>18</v>
      </c>
      <c r="M14" s="3">
        <v>1</v>
      </c>
      <c r="N14" s="12">
        <v>41020</v>
      </c>
      <c r="O14" s="13">
        <v>0</v>
      </c>
      <c r="P14" s="13">
        <v>19992</v>
      </c>
    </row>
    <row r="15" spans="1:16">
      <c r="A15" t="s">
        <v>231</v>
      </c>
      <c r="B15" t="s">
        <v>232</v>
      </c>
      <c r="C15">
        <v>100.04999999999998</v>
      </c>
      <c r="D15">
        <v>197.44000000000003</v>
      </c>
      <c r="E15" s="5">
        <v>41051</v>
      </c>
      <c r="F15" s="5">
        <v>41054</v>
      </c>
      <c r="G15" s="8">
        <v>18</v>
      </c>
      <c r="H15" s="8">
        <v>33</v>
      </c>
      <c r="I15" s="10">
        <v>-29</v>
      </c>
      <c r="J15" s="11">
        <v>41159</v>
      </c>
      <c r="K15" s="11">
        <v>41159</v>
      </c>
      <c r="L15" t="s">
        <v>18</v>
      </c>
      <c r="M15" s="3">
        <v>2</v>
      </c>
      <c r="N15" s="12">
        <v>41013</v>
      </c>
      <c r="O15" s="13">
        <v>0</v>
      </c>
      <c r="P15" s="13">
        <v>76758</v>
      </c>
    </row>
    <row r="16" spans="1:16">
      <c r="A16" t="s">
        <v>249</v>
      </c>
      <c r="B16" t="s">
        <v>250</v>
      </c>
      <c r="C16">
        <v>318.04999999999995</v>
      </c>
      <c r="D16">
        <v>387.64</v>
      </c>
      <c r="E16" s="5">
        <v>41024</v>
      </c>
      <c r="F16" s="5">
        <v>41054</v>
      </c>
      <c r="G16" s="8">
        <v>0</v>
      </c>
      <c r="H16" s="8">
        <v>167</v>
      </c>
      <c r="I16" s="10">
        <v>8</v>
      </c>
      <c r="J16" s="3" t="s">
        <v>32</v>
      </c>
      <c r="K16" s="3" t="s">
        <v>32</v>
      </c>
      <c r="L16" t="s">
        <v>18</v>
      </c>
      <c r="M16" s="3">
        <v>2</v>
      </c>
      <c r="N16" s="12">
        <v>41013</v>
      </c>
      <c r="O16" s="13">
        <v>46756.661670000001</v>
      </c>
      <c r="P16" s="13">
        <v>0</v>
      </c>
    </row>
    <row r="17" spans="1:16">
      <c r="A17" t="s">
        <v>257</v>
      </c>
      <c r="B17" t="s">
        <v>258</v>
      </c>
      <c r="C17">
        <v>0</v>
      </c>
      <c r="D17">
        <v>2467.1099999999997</v>
      </c>
      <c r="E17" s="5">
        <v>41054</v>
      </c>
      <c r="F17" s="5">
        <v>41054</v>
      </c>
      <c r="G17" s="8">
        <v>139</v>
      </c>
      <c r="H17" s="8">
        <v>0</v>
      </c>
      <c r="I17" s="10">
        <v>0</v>
      </c>
      <c r="J17" s="3" t="s">
        <v>32</v>
      </c>
      <c r="K17" s="3" t="s">
        <v>32</v>
      </c>
      <c r="L17" t="s">
        <v>18</v>
      </c>
      <c r="M17" s="3">
        <v>0</v>
      </c>
      <c r="O17" s="13">
        <v>0</v>
      </c>
      <c r="P17" s="13">
        <v>0</v>
      </c>
    </row>
    <row r="18" spans="1:16">
      <c r="A18" t="s">
        <v>259</v>
      </c>
      <c r="B18" t="s">
        <v>260</v>
      </c>
      <c r="C18">
        <v>13.51</v>
      </c>
      <c r="D18">
        <v>6.93</v>
      </c>
      <c r="E18" s="5">
        <v>41054</v>
      </c>
      <c r="F18" s="5">
        <v>41054</v>
      </c>
      <c r="G18" s="8">
        <v>0</v>
      </c>
      <c r="H18" s="8">
        <v>1500</v>
      </c>
      <c r="I18" s="10">
        <v>209</v>
      </c>
      <c r="J18" s="3" t="s">
        <v>32</v>
      </c>
      <c r="K18" s="3" t="s">
        <v>32</v>
      </c>
      <c r="L18" t="s">
        <v>18</v>
      </c>
      <c r="M18" s="3">
        <v>0</v>
      </c>
      <c r="N18" s="12">
        <v>41054</v>
      </c>
      <c r="O18" s="13">
        <v>1881.105</v>
      </c>
      <c r="P18" s="13">
        <v>0</v>
      </c>
    </row>
    <row r="19" spans="1:16">
      <c r="A19" t="s">
        <v>261</v>
      </c>
      <c r="B19" t="s">
        <v>262</v>
      </c>
      <c r="C19">
        <v>36.04</v>
      </c>
      <c r="D19">
        <v>3.94</v>
      </c>
      <c r="E19" s="5">
        <v>41050</v>
      </c>
      <c r="F19" s="5">
        <v>41054</v>
      </c>
      <c r="G19" s="8">
        <v>0</v>
      </c>
      <c r="H19" s="8">
        <v>4000</v>
      </c>
      <c r="I19" s="10">
        <v>831</v>
      </c>
      <c r="J19" s="3" t="s">
        <v>32</v>
      </c>
      <c r="K19" s="3" t="s">
        <v>32</v>
      </c>
      <c r="L19" t="s">
        <v>18</v>
      </c>
      <c r="M19" s="3">
        <v>4</v>
      </c>
      <c r="N19" s="12">
        <v>41018</v>
      </c>
      <c r="O19" s="13">
        <v>0</v>
      </c>
      <c r="P19" s="13">
        <v>0</v>
      </c>
    </row>
    <row r="20" spans="1:16">
      <c r="A20" t="s">
        <v>203</v>
      </c>
      <c r="B20" t="s">
        <v>204</v>
      </c>
      <c r="C20">
        <v>3.11</v>
      </c>
      <c r="D20">
        <v>3.05</v>
      </c>
      <c r="E20" s="5">
        <v>41101</v>
      </c>
      <c r="F20" s="5">
        <v>41101</v>
      </c>
      <c r="G20" s="8">
        <v>2</v>
      </c>
      <c r="H20" s="8">
        <v>2</v>
      </c>
      <c r="I20" s="10">
        <v>-2</v>
      </c>
      <c r="J20" s="3" t="s">
        <v>32</v>
      </c>
      <c r="K20" s="3" t="s">
        <v>32</v>
      </c>
      <c r="L20" t="s">
        <v>18</v>
      </c>
      <c r="M20" s="3">
        <v>1</v>
      </c>
      <c r="N20" s="12">
        <v>41074</v>
      </c>
      <c r="O20" s="13">
        <v>0</v>
      </c>
      <c r="P20" s="13">
        <v>0</v>
      </c>
    </row>
    <row r="21" spans="1:16">
      <c r="A21" t="s">
        <v>181</v>
      </c>
      <c r="B21" t="s">
        <v>182</v>
      </c>
      <c r="C21">
        <v>8.89</v>
      </c>
      <c r="D21">
        <v>15.15</v>
      </c>
      <c r="E21" s="5">
        <v>41109</v>
      </c>
      <c r="F21" s="5">
        <v>41110</v>
      </c>
      <c r="G21" s="8">
        <v>0</v>
      </c>
      <c r="H21" s="8">
        <v>50</v>
      </c>
      <c r="I21" s="10">
        <v>-11</v>
      </c>
      <c r="J21" s="11">
        <v>41164</v>
      </c>
      <c r="K21" s="11">
        <v>41164</v>
      </c>
      <c r="L21" t="s">
        <v>22</v>
      </c>
      <c r="M21" s="3">
        <v>2</v>
      </c>
      <c r="N21" s="12">
        <v>41015</v>
      </c>
      <c r="O21" s="13">
        <v>1241.6514999999999</v>
      </c>
      <c r="P21" s="13">
        <v>1392.5</v>
      </c>
    </row>
    <row r="22" spans="1:16">
      <c r="A22" t="s">
        <v>183</v>
      </c>
      <c r="B22" t="s">
        <v>184</v>
      </c>
      <c r="C22">
        <v>215.9</v>
      </c>
      <c r="D22">
        <v>256.35999999999996</v>
      </c>
      <c r="E22" s="5">
        <v>41095</v>
      </c>
      <c r="F22" s="5">
        <v>41121</v>
      </c>
      <c r="G22" s="8">
        <v>943</v>
      </c>
      <c r="H22" s="8">
        <v>2176</v>
      </c>
      <c r="I22" s="10">
        <v>507</v>
      </c>
      <c r="J22" s="11">
        <v>41165</v>
      </c>
      <c r="K22" s="3" t="s">
        <v>32</v>
      </c>
      <c r="L22" t="s">
        <v>22</v>
      </c>
      <c r="M22" s="3">
        <v>1</v>
      </c>
      <c r="N22" s="12">
        <v>41075</v>
      </c>
      <c r="O22" s="13">
        <v>17175.69024</v>
      </c>
      <c r="P22" s="13">
        <v>69414.399999999994</v>
      </c>
    </row>
    <row r="23" spans="1:16">
      <c r="A23" t="s">
        <v>270</v>
      </c>
      <c r="B23" t="s">
        <v>271</v>
      </c>
      <c r="C23">
        <v>5.3100000000000005</v>
      </c>
      <c r="D23">
        <v>26.21</v>
      </c>
      <c r="E23" s="5">
        <v>41136</v>
      </c>
      <c r="F23" s="5">
        <v>41136</v>
      </c>
      <c r="G23" s="8">
        <v>13</v>
      </c>
      <c r="H23" s="8">
        <v>13</v>
      </c>
      <c r="I23" s="10">
        <v>-6</v>
      </c>
      <c r="J23" s="3" t="s">
        <v>32</v>
      </c>
      <c r="K23" s="3" t="s">
        <v>32</v>
      </c>
      <c r="L23" t="s">
        <v>18</v>
      </c>
      <c r="M23" s="3">
        <v>1</v>
      </c>
      <c r="N23" s="12">
        <v>41108</v>
      </c>
      <c r="O23" s="13">
        <v>0</v>
      </c>
      <c r="P23" s="13">
        <v>0</v>
      </c>
    </row>
    <row r="24" spans="1:16">
      <c r="A24" t="s">
        <v>126</v>
      </c>
      <c r="B24" t="s">
        <v>127</v>
      </c>
      <c r="C24">
        <v>6</v>
      </c>
      <c r="D24">
        <v>1.4500000000000002</v>
      </c>
      <c r="E24" s="5">
        <v>41145</v>
      </c>
      <c r="F24" s="5">
        <v>41145</v>
      </c>
      <c r="G24" s="8">
        <v>0</v>
      </c>
      <c r="H24" s="8">
        <v>25</v>
      </c>
      <c r="I24" s="10">
        <v>-1</v>
      </c>
      <c r="J24" s="11">
        <v>41190</v>
      </c>
      <c r="K24" s="11">
        <v>41190</v>
      </c>
      <c r="L24" t="s">
        <v>18</v>
      </c>
      <c r="M24" s="3">
        <v>0</v>
      </c>
      <c r="N24" s="12">
        <v>41122</v>
      </c>
      <c r="O24" s="13">
        <v>1714.8054999999999</v>
      </c>
      <c r="P24" s="13">
        <v>1996.2499999999998</v>
      </c>
    </row>
    <row r="25" spans="1:16">
      <c r="A25" t="s">
        <v>177</v>
      </c>
      <c r="B25" t="s">
        <v>178</v>
      </c>
      <c r="C25">
        <v>53.16999999999998</v>
      </c>
      <c r="D25">
        <v>49.209999999999994</v>
      </c>
      <c r="E25" s="5">
        <v>41137</v>
      </c>
      <c r="F25" s="5">
        <v>41145</v>
      </c>
      <c r="G25" s="8">
        <v>12</v>
      </c>
      <c r="H25" s="8">
        <v>50</v>
      </c>
      <c r="I25" s="10">
        <v>22</v>
      </c>
      <c r="J25" s="11">
        <v>41173</v>
      </c>
      <c r="K25" s="11">
        <v>41187</v>
      </c>
      <c r="L25" t="s">
        <v>18</v>
      </c>
      <c r="M25" s="3">
        <v>2</v>
      </c>
      <c r="N25" s="12">
        <v>41110</v>
      </c>
      <c r="O25" s="13">
        <v>3548.9109999999996</v>
      </c>
      <c r="P25" s="13">
        <v>4994.5</v>
      </c>
    </row>
    <row r="26" spans="1:16">
      <c r="A26" t="s">
        <v>187</v>
      </c>
      <c r="B26" t="s">
        <v>188</v>
      </c>
      <c r="C26">
        <v>2741.4299999999994</v>
      </c>
      <c r="D26">
        <v>2926.6799999999994</v>
      </c>
      <c r="E26" s="5">
        <v>41026</v>
      </c>
      <c r="F26" s="5">
        <v>41152</v>
      </c>
      <c r="G26" s="8">
        <v>438</v>
      </c>
      <c r="H26" s="8">
        <v>1400</v>
      </c>
      <c r="I26" s="10">
        <v>-238</v>
      </c>
      <c r="J26" s="11">
        <v>41159</v>
      </c>
      <c r="K26" s="11">
        <v>41159</v>
      </c>
      <c r="L26" t="s">
        <v>18</v>
      </c>
      <c r="M26" s="3">
        <v>21</v>
      </c>
      <c r="O26" s="13">
        <v>610990.11400000006</v>
      </c>
      <c r="P26" s="13">
        <v>875000</v>
      </c>
    </row>
    <row r="27" spans="1:16">
      <c r="A27" t="s">
        <v>193</v>
      </c>
      <c r="B27" t="s">
        <v>194</v>
      </c>
      <c r="C27">
        <v>0</v>
      </c>
      <c r="D27">
        <v>220.03</v>
      </c>
      <c r="E27" s="5">
        <v>41152</v>
      </c>
      <c r="F27" s="5">
        <v>41152</v>
      </c>
      <c r="G27" s="8">
        <v>136</v>
      </c>
      <c r="H27" s="8">
        <v>317</v>
      </c>
      <c r="I27" s="10">
        <v>-62</v>
      </c>
      <c r="J27" s="11">
        <v>41159</v>
      </c>
      <c r="K27" s="11">
        <v>41159</v>
      </c>
      <c r="L27" t="s">
        <v>18</v>
      </c>
      <c r="M27" s="3">
        <v>2</v>
      </c>
      <c r="O27" s="13">
        <v>168390.67262</v>
      </c>
      <c r="P27" s="13">
        <v>302735</v>
      </c>
    </row>
    <row r="28" spans="1:16">
      <c r="A28" t="s">
        <v>201</v>
      </c>
      <c r="B28" t="s">
        <v>202</v>
      </c>
      <c r="C28">
        <v>300.61</v>
      </c>
      <c r="D28">
        <v>525.81000000000006</v>
      </c>
      <c r="E28" s="5">
        <v>41129</v>
      </c>
      <c r="F28" s="5">
        <v>41152</v>
      </c>
      <c r="G28" s="8">
        <v>109</v>
      </c>
      <c r="H28" s="8">
        <v>254</v>
      </c>
      <c r="I28" s="10">
        <v>-51</v>
      </c>
      <c r="J28" s="11">
        <v>41159</v>
      </c>
      <c r="K28" s="11">
        <v>41159</v>
      </c>
      <c r="L28" t="s">
        <v>18</v>
      </c>
      <c r="M28" s="3">
        <v>2</v>
      </c>
      <c r="N28" s="12">
        <v>41013</v>
      </c>
      <c r="O28" s="13">
        <v>223548.81883999999</v>
      </c>
      <c r="P28" s="13">
        <v>347726</v>
      </c>
    </row>
    <row r="29" spans="1:16">
      <c r="A29" t="s">
        <v>205</v>
      </c>
      <c r="B29" t="s">
        <v>206</v>
      </c>
      <c r="C29">
        <v>0</v>
      </c>
      <c r="D29">
        <v>76.190000000000012</v>
      </c>
      <c r="E29" s="5">
        <v>41152</v>
      </c>
      <c r="F29" s="5">
        <v>41152</v>
      </c>
      <c r="G29" s="8">
        <v>2</v>
      </c>
      <c r="H29" s="8">
        <v>107</v>
      </c>
      <c r="I29" s="10">
        <v>-88</v>
      </c>
      <c r="J29" s="11">
        <v>41152</v>
      </c>
      <c r="K29" s="11">
        <v>41152</v>
      </c>
      <c r="L29" t="s">
        <v>18</v>
      </c>
      <c r="M29" s="3">
        <v>2</v>
      </c>
      <c r="N29" s="12">
        <v>41052</v>
      </c>
      <c r="O29" s="13">
        <v>117804.86</v>
      </c>
      <c r="P29" s="13">
        <v>194740</v>
      </c>
    </row>
    <row r="30" spans="1:16">
      <c r="A30" t="s">
        <v>207</v>
      </c>
      <c r="B30" t="s">
        <v>208</v>
      </c>
      <c r="C30">
        <v>0</v>
      </c>
      <c r="D30">
        <v>54.849999999999994</v>
      </c>
      <c r="E30" s="5">
        <v>41152</v>
      </c>
      <c r="F30" s="5">
        <v>41152</v>
      </c>
      <c r="G30" s="8">
        <v>36</v>
      </c>
      <c r="H30" s="8">
        <v>76</v>
      </c>
      <c r="I30" s="10">
        <v>-58</v>
      </c>
      <c r="J30" s="11">
        <v>41159</v>
      </c>
      <c r="K30" s="11">
        <v>41159</v>
      </c>
      <c r="L30" t="s">
        <v>18</v>
      </c>
      <c r="M30" s="3">
        <v>4</v>
      </c>
      <c r="N30" s="12">
        <v>41013</v>
      </c>
      <c r="O30" s="13">
        <v>87018.48</v>
      </c>
      <c r="P30" s="13">
        <v>143260</v>
      </c>
    </row>
    <row r="31" spans="1:16">
      <c r="A31" t="s">
        <v>209</v>
      </c>
      <c r="B31" t="s">
        <v>210</v>
      </c>
      <c r="C31">
        <v>0</v>
      </c>
      <c r="D31">
        <v>83.81</v>
      </c>
      <c r="E31" s="5">
        <v>41152</v>
      </c>
      <c r="F31" s="5">
        <v>41152</v>
      </c>
      <c r="G31" s="8">
        <v>53</v>
      </c>
      <c r="H31" s="8">
        <v>101</v>
      </c>
      <c r="I31" s="10">
        <v>-25</v>
      </c>
      <c r="J31" s="11">
        <v>41159</v>
      </c>
      <c r="K31" s="11">
        <v>41159</v>
      </c>
      <c r="L31" t="s">
        <v>18</v>
      </c>
      <c r="M31" s="3">
        <v>2</v>
      </c>
      <c r="N31" s="12">
        <v>41011</v>
      </c>
      <c r="O31" s="13">
        <v>64013.704050000008</v>
      </c>
      <c r="P31" s="13">
        <v>97869</v>
      </c>
    </row>
    <row r="32" spans="1:16">
      <c r="A32" t="s">
        <v>211</v>
      </c>
      <c r="B32" t="s">
        <v>212</v>
      </c>
      <c r="C32">
        <v>35.049999999999997</v>
      </c>
      <c r="D32">
        <v>108.69000000000001</v>
      </c>
      <c r="E32" s="5">
        <v>41152</v>
      </c>
      <c r="F32" s="5">
        <v>41152</v>
      </c>
      <c r="G32" s="8">
        <v>19</v>
      </c>
      <c r="H32" s="8">
        <v>34</v>
      </c>
      <c r="I32" s="10">
        <v>-1</v>
      </c>
      <c r="J32" s="11">
        <v>41180</v>
      </c>
      <c r="K32" s="11">
        <v>41180</v>
      </c>
      <c r="L32" t="s">
        <v>18</v>
      </c>
      <c r="M32" s="3">
        <v>1</v>
      </c>
      <c r="N32" s="12">
        <v>41020</v>
      </c>
      <c r="O32" s="13">
        <v>37016.762199999997</v>
      </c>
      <c r="P32" s="13">
        <v>45934</v>
      </c>
    </row>
    <row r="33" spans="1:16">
      <c r="A33" t="s">
        <v>219</v>
      </c>
      <c r="B33" t="s">
        <v>220</v>
      </c>
      <c r="C33">
        <v>26.04</v>
      </c>
      <c r="D33">
        <v>84.37</v>
      </c>
      <c r="E33" s="5">
        <v>41150</v>
      </c>
      <c r="F33" s="5">
        <v>41152</v>
      </c>
      <c r="G33" s="8">
        <v>18</v>
      </c>
      <c r="H33" s="8">
        <v>34</v>
      </c>
      <c r="I33" s="10">
        <v>-29</v>
      </c>
      <c r="J33" s="11">
        <v>41159</v>
      </c>
      <c r="K33" s="11">
        <v>41159</v>
      </c>
      <c r="L33" t="s">
        <v>18</v>
      </c>
      <c r="M33" s="3">
        <v>2</v>
      </c>
      <c r="N33" s="12">
        <v>41013</v>
      </c>
      <c r="O33" s="13">
        <v>0</v>
      </c>
      <c r="P33" s="13">
        <v>19516</v>
      </c>
    </row>
    <row r="34" spans="1:16">
      <c r="A34" t="s">
        <v>227</v>
      </c>
      <c r="B34" t="s">
        <v>228</v>
      </c>
      <c r="C34">
        <v>0</v>
      </c>
      <c r="D34">
        <v>0</v>
      </c>
      <c r="E34" s="5">
        <v>41152</v>
      </c>
      <c r="F34" s="5">
        <v>41152</v>
      </c>
      <c r="G34" s="8">
        <v>17</v>
      </c>
      <c r="H34" s="8">
        <v>37</v>
      </c>
      <c r="I34" s="10">
        <v>-15</v>
      </c>
      <c r="J34" s="11">
        <v>41166</v>
      </c>
      <c r="K34" s="11">
        <v>41166</v>
      </c>
      <c r="L34" t="s">
        <v>18</v>
      </c>
      <c r="M34" s="3">
        <v>5</v>
      </c>
      <c r="N34" s="12">
        <v>41031</v>
      </c>
      <c r="O34" s="13">
        <v>131842.14366</v>
      </c>
      <c r="P34" s="13">
        <v>190106</v>
      </c>
    </row>
    <row r="35" spans="1:16">
      <c r="A35" t="s">
        <v>229</v>
      </c>
      <c r="B35" t="s">
        <v>230</v>
      </c>
      <c r="C35">
        <v>1.9400000000000002</v>
      </c>
      <c r="D35">
        <v>1.52</v>
      </c>
      <c r="E35" s="5">
        <v>41152</v>
      </c>
      <c r="F35" s="5">
        <v>41152</v>
      </c>
      <c r="G35" s="8">
        <v>1</v>
      </c>
      <c r="H35" s="8">
        <v>1</v>
      </c>
      <c r="I35" s="10">
        <v>-1</v>
      </c>
      <c r="J35" s="3" t="s">
        <v>32</v>
      </c>
      <c r="K35" s="3" t="s">
        <v>32</v>
      </c>
      <c r="L35" t="s">
        <v>18</v>
      </c>
      <c r="M35" s="3">
        <v>1</v>
      </c>
      <c r="N35" s="12">
        <v>41081</v>
      </c>
      <c r="O35" s="13">
        <v>0</v>
      </c>
      <c r="P35" s="13">
        <v>0</v>
      </c>
    </row>
    <row r="36" spans="1:16">
      <c r="A36" t="s">
        <v>233</v>
      </c>
      <c r="B36" t="s">
        <v>234</v>
      </c>
      <c r="C36">
        <v>0</v>
      </c>
      <c r="D36">
        <v>0</v>
      </c>
      <c r="E36" s="5">
        <v>41152</v>
      </c>
      <c r="F36" s="5">
        <v>41152</v>
      </c>
      <c r="G36" s="8">
        <v>13</v>
      </c>
      <c r="H36" s="8">
        <v>33</v>
      </c>
      <c r="I36" s="10">
        <v>-12</v>
      </c>
      <c r="J36" s="11">
        <v>41159</v>
      </c>
      <c r="K36" s="11">
        <v>41159</v>
      </c>
      <c r="L36" t="s">
        <v>18</v>
      </c>
      <c r="M36" s="3">
        <v>3</v>
      </c>
      <c r="N36" s="12">
        <v>41044</v>
      </c>
      <c r="O36" s="13">
        <v>216531.02229000002</v>
      </c>
      <c r="P36" s="13">
        <v>345444</v>
      </c>
    </row>
    <row r="37" spans="1:16">
      <c r="A37" t="s">
        <v>268</v>
      </c>
      <c r="B37" t="s">
        <v>269</v>
      </c>
      <c r="C37">
        <v>0</v>
      </c>
      <c r="D37">
        <v>2.77</v>
      </c>
      <c r="E37" s="5">
        <v>41158</v>
      </c>
      <c r="F37" s="5">
        <v>41158</v>
      </c>
      <c r="G37" s="8">
        <v>0</v>
      </c>
      <c r="H37" s="8">
        <v>13</v>
      </c>
      <c r="I37" s="10">
        <v>0</v>
      </c>
      <c r="J37" s="3" t="s">
        <v>32</v>
      </c>
      <c r="K37" s="3" t="s">
        <v>32</v>
      </c>
      <c r="L37" t="s">
        <v>18</v>
      </c>
      <c r="M37" s="3">
        <v>1</v>
      </c>
      <c r="N37" s="12">
        <v>41136</v>
      </c>
      <c r="O37" s="13">
        <v>416.17679999999996</v>
      </c>
      <c r="P37" s="13">
        <v>0</v>
      </c>
    </row>
    <row r="38" spans="1:16">
      <c r="A38" t="s">
        <v>124</v>
      </c>
      <c r="B38" t="s">
        <v>125</v>
      </c>
      <c r="C38">
        <v>57.430000000000007</v>
      </c>
      <c r="D38">
        <v>51.55</v>
      </c>
      <c r="E38" s="5">
        <v>41150</v>
      </c>
      <c r="F38" s="5">
        <v>41159</v>
      </c>
      <c r="G38" s="8">
        <v>182</v>
      </c>
      <c r="H38" s="8">
        <v>275</v>
      </c>
      <c r="I38" s="10">
        <v>128</v>
      </c>
      <c r="J38" s="11">
        <v>41159</v>
      </c>
      <c r="K38" s="11">
        <v>41159</v>
      </c>
      <c r="L38" t="s">
        <v>18</v>
      </c>
      <c r="M38" s="3">
        <v>1</v>
      </c>
      <c r="N38" s="12">
        <v>41144</v>
      </c>
      <c r="O38" s="13">
        <v>13568.225</v>
      </c>
      <c r="P38" s="13">
        <v>23207.25</v>
      </c>
    </row>
    <row r="39" spans="1:16">
      <c r="A39" t="s">
        <v>161</v>
      </c>
      <c r="B39" t="s">
        <v>162</v>
      </c>
      <c r="C39">
        <v>2.8699999999999997</v>
      </c>
      <c r="D39">
        <v>0</v>
      </c>
      <c r="E39" s="5">
        <v>41159</v>
      </c>
      <c r="F39" s="5">
        <v>41159</v>
      </c>
      <c r="G39" s="8">
        <v>0</v>
      </c>
      <c r="H39" s="8">
        <v>50000</v>
      </c>
      <c r="I39" s="10">
        <v>1000</v>
      </c>
      <c r="J39" s="11">
        <v>41145</v>
      </c>
      <c r="K39" s="11">
        <v>41145</v>
      </c>
      <c r="L39" t="s">
        <v>27</v>
      </c>
      <c r="M39" s="3">
        <v>1</v>
      </c>
      <c r="N39" s="12">
        <v>41136</v>
      </c>
      <c r="O39" s="13">
        <v>3016.5</v>
      </c>
      <c r="P39" s="13">
        <v>4450</v>
      </c>
    </row>
    <row r="40" spans="1:16">
      <c r="A40" t="s">
        <v>185</v>
      </c>
      <c r="B40" t="s">
        <v>186</v>
      </c>
      <c r="C40">
        <v>8.0400000000000009</v>
      </c>
      <c r="D40">
        <v>1.0900000000000001</v>
      </c>
      <c r="E40" s="5">
        <v>41159</v>
      </c>
      <c r="F40" s="5">
        <v>41159</v>
      </c>
      <c r="G40" s="8">
        <v>0</v>
      </c>
      <c r="H40" s="8">
        <v>90</v>
      </c>
      <c r="I40" s="10">
        <v>-40</v>
      </c>
      <c r="J40" s="3" t="s">
        <v>32</v>
      </c>
      <c r="K40" s="3" t="s">
        <v>32</v>
      </c>
      <c r="L40" t="s">
        <v>22</v>
      </c>
      <c r="M40" s="3">
        <v>0</v>
      </c>
      <c r="O40" s="13">
        <v>0</v>
      </c>
      <c r="P40" s="13">
        <v>0</v>
      </c>
    </row>
    <row r="41" spans="1:16">
      <c r="A41" t="s">
        <v>265</v>
      </c>
      <c r="B41" t="s">
        <v>266</v>
      </c>
      <c r="C41">
        <v>16.130000000000003</v>
      </c>
      <c r="D41">
        <v>16.62</v>
      </c>
      <c r="E41" s="5">
        <v>41089</v>
      </c>
      <c r="F41" s="5">
        <v>41159</v>
      </c>
      <c r="G41" s="8">
        <v>0</v>
      </c>
      <c r="H41" s="8">
        <v>15</v>
      </c>
      <c r="I41" s="10">
        <v>0</v>
      </c>
      <c r="J41" s="11">
        <v>41162</v>
      </c>
      <c r="K41" s="11">
        <v>41162</v>
      </c>
      <c r="L41" t="s">
        <v>22</v>
      </c>
      <c r="M41" s="3">
        <v>0</v>
      </c>
      <c r="N41" s="12">
        <v>41015</v>
      </c>
      <c r="O41" s="13">
        <v>996.18420000000015</v>
      </c>
      <c r="P41" s="13">
        <v>1498.35</v>
      </c>
    </row>
    <row r="42" spans="1:16">
      <c r="A42" t="s">
        <v>267</v>
      </c>
      <c r="B42" t="s">
        <v>266</v>
      </c>
      <c r="C42">
        <v>49.589999999999982</v>
      </c>
      <c r="D42">
        <v>39.419999999999995</v>
      </c>
      <c r="E42" s="5">
        <v>41158</v>
      </c>
      <c r="F42" s="5">
        <v>41159</v>
      </c>
      <c r="G42" s="8">
        <v>15</v>
      </c>
      <c r="H42" s="8">
        <v>50</v>
      </c>
      <c r="I42" s="10">
        <v>0</v>
      </c>
      <c r="J42" s="11">
        <v>41162</v>
      </c>
      <c r="K42" s="11">
        <v>41162</v>
      </c>
      <c r="L42" t="s">
        <v>22</v>
      </c>
      <c r="M42" s="3">
        <v>0</v>
      </c>
      <c r="N42" s="12">
        <v>41110</v>
      </c>
      <c r="O42" s="13">
        <v>3320.6140000000005</v>
      </c>
      <c r="P42" s="13">
        <v>4994.5</v>
      </c>
    </row>
    <row r="43" spans="1:16">
      <c r="A43" t="s">
        <v>263</v>
      </c>
      <c r="B43" t="s">
        <v>264</v>
      </c>
      <c r="C43">
        <v>17.489999999999998</v>
      </c>
      <c r="D43">
        <v>6.5600000000000005</v>
      </c>
      <c r="E43" s="5">
        <v>41158</v>
      </c>
      <c r="F43" s="5">
        <v>41162</v>
      </c>
      <c r="G43" s="8">
        <v>0</v>
      </c>
      <c r="H43" s="8">
        <v>25</v>
      </c>
      <c r="I43" s="10">
        <v>6</v>
      </c>
      <c r="J43" s="11">
        <v>41173</v>
      </c>
      <c r="K43" s="11">
        <v>41173</v>
      </c>
      <c r="L43" t="s">
        <v>18</v>
      </c>
      <c r="M43" s="3">
        <v>1</v>
      </c>
      <c r="N43" s="12">
        <v>41134</v>
      </c>
      <c r="O43" s="13">
        <v>2018.8010000000002</v>
      </c>
      <c r="P43" s="13">
        <v>3196.25</v>
      </c>
    </row>
    <row r="44" spans="1:16">
      <c r="A44" t="s">
        <v>112</v>
      </c>
      <c r="B44" t="s">
        <v>113</v>
      </c>
      <c r="C44">
        <v>12.07</v>
      </c>
      <c r="D44">
        <v>9.61</v>
      </c>
      <c r="E44" s="5">
        <v>41163</v>
      </c>
      <c r="F44" s="5">
        <v>41164</v>
      </c>
      <c r="G44" s="8">
        <v>172</v>
      </c>
      <c r="H44" s="8">
        <v>165</v>
      </c>
      <c r="I44" s="10">
        <v>303</v>
      </c>
      <c r="J44" s="11">
        <v>41164</v>
      </c>
      <c r="K44" s="3" t="s">
        <v>32</v>
      </c>
      <c r="L44" t="s">
        <v>18</v>
      </c>
      <c r="M44" s="3">
        <v>0</v>
      </c>
      <c r="N44" s="12">
        <v>41150</v>
      </c>
      <c r="O44" s="13">
        <v>925.7935500000001</v>
      </c>
      <c r="P44" s="13">
        <v>1221</v>
      </c>
    </row>
    <row r="45" spans="1:16">
      <c r="A45" t="s">
        <v>116</v>
      </c>
      <c r="B45" t="s">
        <v>117</v>
      </c>
      <c r="C45">
        <v>3.38</v>
      </c>
      <c r="D45">
        <v>0.90000000000000013</v>
      </c>
      <c r="E45" s="5">
        <v>41164</v>
      </c>
      <c r="F45" s="5">
        <v>41164</v>
      </c>
      <c r="G45" s="8">
        <v>27</v>
      </c>
      <c r="H45" s="8">
        <v>28</v>
      </c>
      <c r="I45" s="10">
        <v>40</v>
      </c>
      <c r="J45" s="11">
        <v>41164</v>
      </c>
      <c r="K45" s="11">
        <v>41178</v>
      </c>
      <c r="L45" t="s">
        <v>18</v>
      </c>
      <c r="M45" s="3">
        <v>0</v>
      </c>
      <c r="N45" s="12">
        <v>41150</v>
      </c>
      <c r="O45" s="13">
        <v>246.01024000000001</v>
      </c>
      <c r="P45" s="13">
        <v>445.2</v>
      </c>
    </row>
    <row r="46" spans="1:16">
      <c r="A46" t="s">
        <v>120</v>
      </c>
      <c r="B46" t="s">
        <v>121</v>
      </c>
      <c r="C46">
        <v>0.73</v>
      </c>
      <c r="D46">
        <v>0.17</v>
      </c>
      <c r="E46" s="5">
        <v>41164</v>
      </c>
      <c r="F46" s="5">
        <v>41164</v>
      </c>
      <c r="G46" s="8">
        <v>12</v>
      </c>
      <c r="H46" s="8">
        <v>11</v>
      </c>
      <c r="I46" s="10">
        <v>17</v>
      </c>
      <c r="J46" s="11">
        <v>41164</v>
      </c>
      <c r="K46" s="3" t="s">
        <v>32</v>
      </c>
      <c r="L46" t="s">
        <v>18</v>
      </c>
      <c r="M46" s="3">
        <v>0</v>
      </c>
      <c r="N46" s="12">
        <v>41150</v>
      </c>
      <c r="O46" s="13">
        <v>88.28412999999999</v>
      </c>
      <c r="P46" s="13">
        <v>99.550000000000011</v>
      </c>
    </row>
    <row r="47" spans="1:16">
      <c r="A47" t="s">
        <v>122</v>
      </c>
      <c r="B47" t="s">
        <v>123</v>
      </c>
      <c r="C47">
        <v>68.960000000000008</v>
      </c>
      <c r="D47">
        <v>57.97</v>
      </c>
      <c r="E47" s="5">
        <v>41152</v>
      </c>
      <c r="F47" s="5">
        <v>41164</v>
      </c>
      <c r="G47" s="8">
        <v>0</v>
      </c>
      <c r="H47" s="8">
        <v>6500</v>
      </c>
      <c r="I47" s="10">
        <v>644</v>
      </c>
      <c r="J47" s="11">
        <v>41164</v>
      </c>
      <c r="K47" s="11">
        <v>41164</v>
      </c>
      <c r="L47" t="s">
        <v>18</v>
      </c>
      <c r="M47" s="3">
        <v>0</v>
      </c>
      <c r="N47" s="12">
        <v>41150</v>
      </c>
      <c r="O47" s="13">
        <v>3480.5549999999998</v>
      </c>
      <c r="P47" s="13">
        <v>6175</v>
      </c>
    </row>
    <row r="48" spans="1:16">
      <c r="A48" t="s">
        <v>132</v>
      </c>
      <c r="B48" t="s">
        <v>133</v>
      </c>
      <c r="C48">
        <v>33.97</v>
      </c>
      <c r="D48">
        <v>16.75</v>
      </c>
      <c r="E48" s="5">
        <v>41158</v>
      </c>
      <c r="F48" s="5">
        <v>41164</v>
      </c>
      <c r="G48" s="8">
        <v>300</v>
      </c>
      <c r="H48" s="8">
        <v>330</v>
      </c>
      <c r="I48" s="10">
        <v>322</v>
      </c>
      <c r="J48" s="11">
        <v>41164</v>
      </c>
      <c r="K48" s="3" t="s">
        <v>32</v>
      </c>
      <c r="L48" t="s">
        <v>18</v>
      </c>
      <c r="M48" s="3">
        <v>0</v>
      </c>
      <c r="N48" s="12">
        <v>41150</v>
      </c>
      <c r="O48" s="13">
        <v>2609.0625</v>
      </c>
      <c r="P48" s="13">
        <v>4372.5</v>
      </c>
    </row>
    <row r="49" spans="1:16">
      <c r="A49" t="s">
        <v>134</v>
      </c>
      <c r="B49" t="s">
        <v>135</v>
      </c>
      <c r="C49">
        <v>5.08</v>
      </c>
      <c r="D49">
        <v>0.48</v>
      </c>
      <c r="E49" s="5">
        <v>41164</v>
      </c>
      <c r="F49" s="5">
        <v>41164</v>
      </c>
      <c r="G49" s="8">
        <v>203</v>
      </c>
      <c r="H49" s="8">
        <v>205</v>
      </c>
      <c r="I49" s="10">
        <v>223</v>
      </c>
      <c r="J49" s="11">
        <v>41164</v>
      </c>
      <c r="K49" s="3" t="s">
        <v>32</v>
      </c>
      <c r="L49" t="s">
        <v>18</v>
      </c>
      <c r="M49" s="3">
        <v>0</v>
      </c>
      <c r="N49" s="12">
        <v>41150</v>
      </c>
      <c r="O49" s="13">
        <v>208.67359999999999</v>
      </c>
      <c r="P49" s="13">
        <v>461.25</v>
      </c>
    </row>
    <row r="50" spans="1:16">
      <c r="A50" t="s">
        <v>142</v>
      </c>
      <c r="B50" t="s">
        <v>143</v>
      </c>
      <c r="C50">
        <v>3.4</v>
      </c>
      <c r="D50">
        <v>2.2999999999999998</v>
      </c>
      <c r="E50" s="5">
        <v>41164</v>
      </c>
      <c r="F50" s="5">
        <v>41164</v>
      </c>
      <c r="G50" s="8">
        <v>0</v>
      </c>
      <c r="H50" s="8">
        <v>525</v>
      </c>
      <c r="I50" s="10">
        <v>143</v>
      </c>
      <c r="J50" s="11">
        <v>41164</v>
      </c>
      <c r="K50" s="11">
        <v>41164</v>
      </c>
      <c r="L50" t="s">
        <v>18</v>
      </c>
      <c r="M50" s="3">
        <v>0</v>
      </c>
      <c r="N50" s="12">
        <v>41150</v>
      </c>
      <c r="O50" s="13">
        <v>176.73599999999999</v>
      </c>
      <c r="P50" s="13">
        <v>383.25</v>
      </c>
    </row>
    <row r="51" spans="1:16">
      <c r="A51" t="s">
        <v>151</v>
      </c>
      <c r="B51" t="s">
        <v>152</v>
      </c>
      <c r="C51">
        <v>18.11</v>
      </c>
      <c r="D51">
        <v>9.17</v>
      </c>
      <c r="E51" s="5">
        <v>41162</v>
      </c>
      <c r="F51" s="5">
        <v>41164</v>
      </c>
      <c r="G51" s="8">
        <v>0</v>
      </c>
      <c r="H51" s="8">
        <v>4950</v>
      </c>
      <c r="I51" s="10">
        <v>592</v>
      </c>
      <c r="J51" s="11">
        <v>41164</v>
      </c>
      <c r="K51" s="11">
        <v>41164</v>
      </c>
      <c r="L51" t="s">
        <v>18</v>
      </c>
      <c r="M51" s="3">
        <v>0</v>
      </c>
      <c r="N51" s="12">
        <v>41150</v>
      </c>
      <c r="O51" s="13">
        <v>1223.838</v>
      </c>
      <c r="P51" s="13">
        <v>4346.1000000000004</v>
      </c>
    </row>
    <row r="52" spans="1:16">
      <c r="A52" t="s">
        <v>155</v>
      </c>
      <c r="B52" t="s">
        <v>156</v>
      </c>
      <c r="C52">
        <v>13.5</v>
      </c>
      <c r="D52">
        <v>0</v>
      </c>
      <c r="E52" s="5">
        <v>41164</v>
      </c>
      <c r="F52" s="5">
        <v>41164</v>
      </c>
      <c r="G52" s="8">
        <v>0</v>
      </c>
      <c r="H52" s="8">
        <v>100</v>
      </c>
      <c r="I52" s="10">
        <v>3</v>
      </c>
      <c r="J52" s="11">
        <v>41164</v>
      </c>
      <c r="K52" s="11">
        <v>41164</v>
      </c>
      <c r="L52" t="s">
        <v>18</v>
      </c>
      <c r="M52" s="3">
        <v>3</v>
      </c>
      <c r="N52" s="12">
        <v>41150</v>
      </c>
      <c r="O52" s="13">
        <v>7362.2929999999997</v>
      </c>
      <c r="P52" s="13">
        <v>9350</v>
      </c>
    </row>
    <row r="53" spans="1:16">
      <c r="A53" t="s">
        <v>157</v>
      </c>
      <c r="B53" t="s">
        <v>158</v>
      </c>
      <c r="C53">
        <v>9.9400000000000013</v>
      </c>
      <c r="D53">
        <v>3.92</v>
      </c>
      <c r="E53" s="5">
        <v>41163</v>
      </c>
      <c r="F53" s="5">
        <v>41164</v>
      </c>
      <c r="G53" s="8">
        <v>0</v>
      </c>
      <c r="H53" s="8">
        <v>215</v>
      </c>
      <c r="I53" s="10">
        <v>0</v>
      </c>
      <c r="J53" s="11">
        <v>41164</v>
      </c>
      <c r="K53" s="11">
        <v>41164</v>
      </c>
      <c r="L53" t="s">
        <v>18</v>
      </c>
      <c r="M53" s="3">
        <v>0</v>
      </c>
      <c r="N53" s="12">
        <v>41150</v>
      </c>
      <c r="O53" s="13">
        <v>2271.8791999999999</v>
      </c>
      <c r="P53" s="13">
        <v>3547.5</v>
      </c>
    </row>
    <row r="54" spans="1:16">
      <c r="A54" t="s">
        <v>163</v>
      </c>
      <c r="B54" t="s">
        <v>164</v>
      </c>
      <c r="C54">
        <v>2.6999999999999997</v>
      </c>
      <c r="D54">
        <v>0.6</v>
      </c>
      <c r="E54" s="5">
        <v>41164</v>
      </c>
      <c r="F54" s="5">
        <v>41164</v>
      </c>
      <c r="G54" s="8">
        <v>0</v>
      </c>
      <c r="H54" s="8">
        <v>55</v>
      </c>
      <c r="I54" s="10">
        <v>13</v>
      </c>
      <c r="J54" s="11">
        <v>41164</v>
      </c>
      <c r="K54" s="11">
        <v>41164</v>
      </c>
      <c r="L54" t="s">
        <v>18</v>
      </c>
      <c r="M54" s="3">
        <v>0</v>
      </c>
      <c r="N54" s="12">
        <v>41150</v>
      </c>
      <c r="O54" s="13">
        <v>299.68400000000003</v>
      </c>
      <c r="P54" s="13">
        <v>522.5</v>
      </c>
    </row>
    <row r="55" spans="1:16">
      <c r="A55" t="s">
        <v>165</v>
      </c>
      <c r="B55" t="s">
        <v>166</v>
      </c>
      <c r="C55">
        <v>80.199999999999989</v>
      </c>
      <c r="D55">
        <v>119.93</v>
      </c>
      <c r="E55" s="5">
        <v>41150</v>
      </c>
      <c r="F55" s="5">
        <v>41164</v>
      </c>
      <c r="G55" s="8">
        <v>0</v>
      </c>
      <c r="H55" s="8">
        <v>330</v>
      </c>
      <c r="I55" s="10">
        <v>13</v>
      </c>
      <c r="J55" s="11">
        <v>41164</v>
      </c>
      <c r="K55" s="11">
        <v>41164</v>
      </c>
      <c r="L55" t="s">
        <v>18</v>
      </c>
      <c r="M55" s="3">
        <v>0</v>
      </c>
      <c r="N55" s="12">
        <v>41150</v>
      </c>
      <c r="O55" s="13">
        <v>9990.9941999999992</v>
      </c>
      <c r="P55" s="13">
        <v>12655.5</v>
      </c>
    </row>
    <row r="56" spans="1:16">
      <c r="A56" t="s">
        <v>169</v>
      </c>
      <c r="B56" t="s">
        <v>170</v>
      </c>
      <c r="C56">
        <v>11.89</v>
      </c>
      <c r="D56">
        <v>9.8999999999999986</v>
      </c>
      <c r="E56" s="5">
        <v>41163</v>
      </c>
      <c r="F56" s="5">
        <v>41164</v>
      </c>
      <c r="G56" s="8">
        <v>82</v>
      </c>
      <c r="H56" s="8">
        <v>825</v>
      </c>
      <c r="I56" s="10">
        <v>1246</v>
      </c>
      <c r="J56" s="11">
        <v>41164</v>
      </c>
      <c r="K56" s="3" t="s">
        <v>32</v>
      </c>
      <c r="L56" t="s">
        <v>18</v>
      </c>
      <c r="M56" s="3">
        <v>0</v>
      </c>
      <c r="N56" s="12">
        <v>41150</v>
      </c>
      <c r="O56" s="13">
        <v>1207.0740000000001</v>
      </c>
      <c r="P56" s="13">
        <v>2970</v>
      </c>
    </row>
    <row r="57" spans="1:16">
      <c r="A57" t="s">
        <v>171</v>
      </c>
      <c r="B57" t="s">
        <v>172</v>
      </c>
      <c r="C57">
        <v>50.56</v>
      </c>
      <c r="D57">
        <v>52.059999999999995</v>
      </c>
      <c r="E57" s="5">
        <v>41158</v>
      </c>
      <c r="F57" s="5">
        <v>41164</v>
      </c>
      <c r="G57" s="8">
        <v>1</v>
      </c>
      <c r="H57" s="8">
        <v>979</v>
      </c>
      <c r="I57" s="10">
        <v>1050</v>
      </c>
      <c r="J57" s="11">
        <v>41164</v>
      </c>
      <c r="K57" s="3" t="s">
        <v>32</v>
      </c>
      <c r="L57" t="s">
        <v>18</v>
      </c>
      <c r="M57" s="3">
        <v>0</v>
      </c>
      <c r="N57" s="12">
        <v>41150</v>
      </c>
      <c r="O57" s="13">
        <v>4149.5208700000003</v>
      </c>
      <c r="P57" s="13">
        <v>6118.75</v>
      </c>
    </row>
    <row r="58" spans="1:16">
      <c r="A58" t="s">
        <v>173</v>
      </c>
      <c r="B58" t="s">
        <v>174</v>
      </c>
      <c r="C58">
        <v>26.85</v>
      </c>
      <c r="D58">
        <v>22.48</v>
      </c>
      <c r="E58" s="5">
        <v>41159</v>
      </c>
      <c r="F58" s="5">
        <v>41164</v>
      </c>
      <c r="G58" s="8">
        <v>282</v>
      </c>
      <c r="H58" s="8">
        <v>275</v>
      </c>
      <c r="I58" s="10">
        <v>305</v>
      </c>
      <c r="J58" s="11">
        <v>41164</v>
      </c>
      <c r="K58" s="3" t="s">
        <v>32</v>
      </c>
      <c r="L58" t="s">
        <v>18</v>
      </c>
      <c r="M58" s="3">
        <v>0</v>
      </c>
      <c r="N58" s="12">
        <v>41150</v>
      </c>
      <c r="O58" s="13">
        <v>1499.2257499999998</v>
      </c>
      <c r="P58" s="13">
        <v>3547.5</v>
      </c>
    </row>
    <row r="59" spans="1:16">
      <c r="A59" t="s">
        <v>241</v>
      </c>
      <c r="B59" t="s">
        <v>242</v>
      </c>
      <c r="C59">
        <v>2.3200000000000003</v>
      </c>
      <c r="D59">
        <v>0</v>
      </c>
      <c r="E59" s="5">
        <v>41164</v>
      </c>
      <c r="F59" s="5">
        <v>41164</v>
      </c>
      <c r="G59" s="8">
        <v>0</v>
      </c>
      <c r="H59" s="8">
        <v>10</v>
      </c>
      <c r="I59" s="10">
        <v>0</v>
      </c>
      <c r="J59" s="11">
        <v>41164</v>
      </c>
      <c r="K59" s="11">
        <v>41164</v>
      </c>
      <c r="L59" t="s">
        <v>27</v>
      </c>
      <c r="M59" s="3">
        <v>2</v>
      </c>
      <c r="N59" s="12">
        <v>41164</v>
      </c>
      <c r="O59" s="13">
        <v>209.709</v>
      </c>
      <c r="P59" s="13">
        <v>285</v>
      </c>
    </row>
    <row r="60" spans="1:16">
      <c r="A60" t="s">
        <v>110</v>
      </c>
      <c r="B60" t="s">
        <v>111</v>
      </c>
      <c r="C60">
        <v>13.5</v>
      </c>
      <c r="D60">
        <v>1.2000000000000002</v>
      </c>
      <c r="E60" s="5">
        <v>41165</v>
      </c>
      <c r="F60" s="5">
        <v>41166</v>
      </c>
      <c r="G60" s="8">
        <v>0</v>
      </c>
      <c r="H60" s="8">
        <v>113</v>
      </c>
      <c r="I60" s="10">
        <v>1</v>
      </c>
      <c r="J60" s="11">
        <v>41178</v>
      </c>
      <c r="K60" s="11">
        <v>41178</v>
      </c>
      <c r="L60" t="s">
        <v>18</v>
      </c>
      <c r="M60" s="3">
        <v>1</v>
      </c>
      <c r="N60" s="12">
        <v>41138</v>
      </c>
      <c r="O60" s="13">
        <v>1007.75434</v>
      </c>
      <c r="P60" s="13">
        <v>988.75</v>
      </c>
    </row>
    <row r="61" spans="1:16">
      <c r="A61" t="s">
        <v>243</v>
      </c>
      <c r="B61" t="s">
        <v>244</v>
      </c>
      <c r="C61">
        <v>241.60999999999999</v>
      </c>
      <c r="D61">
        <v>122.44</v>
      </c>
      <c r="E61" s="5">
        <v>41134</v>
      </c>
      <c r="F61" s="5">
        <v>41172</v>
      </c>
      <c r="G61" s="8">
        <v>0</v>
      </c>
      <c r="H61" s="8">
        <v>1800</v>
      </c>
      <c r="I61" s="10">
        <v>-3</v>
      </c>
      <c r="J61" s="11">
        <v>41145</v>
      </c>
      <c r="K61" s="11">
        <v>41145</v>
      </c>
      <c r="L61" t="s">
        <v>22</v>
      </c>
      <c r="M61" s="3">
        <v>0</v>
      </c>
      <c r="N61" s="12">
        <v>41141</v>
      </c>
      <c r="O61" s="13">
        <v>24479.046000000002</v>
      </c>
      <c r="P61" s="13">
        <v>39330</v>
      </c>
    </row>
    <row r="62" spans="1:16">
      <c r="A62" t="s">
        <v>118</v>
      </c>
      <c r="B62" t="s">
        <v>119</v>
      </c>
      <c r="C62">
        <v>95.49</v>
      </c>
      <c r="D62">
        <v>0</v>
      </c>
      <c r="E62" s="5">
        <v>41159</v>
      </c>
      <c r="F62" s="5">
        <v>41173</v>
      </c>
      <c r="G62" s="8">
        <v>0</v>
      </c>
      <c r="H62" s="8">
        <v>500</v>
      </c>
      <c r="I62" s="10">
        <v>20</v>
      </c>
      <c r="J62" s="11">
        <v>41173</v>
      </c>
      <c r="K62" s="11">
        <v>41173</v>
      </c>
      <c r="L62" t="s">
        <v>18</v>
      </c>
      <c r="M62" s="3">
        <v>1</v>
      </c>
      <c r="N62" s="12">
        <v>41159</v>
      </c>
      <c r="O62" s="13">
        <v>12325.225</v>
      </c>
      <c r="P62" s="13">
        <v>18225</v>
      </c>
    </row>
    <row r="63" spans="1:16">
      <c r="A63" t="s">
        <v>130</v>
      </c>
      <c r="B63" t="s">
        <v>131</v>
      </c>
      <c r="C63">
        <v>28.669999999999998</v>
      </c>
      <c r="D63">
        <v>0</v>
      </c>
      <c r="E63" s="5">
        <v>41170</v>
      </c>
      <c r="F63" s="5">
        <v>41173</v>
      </c>
      <c r="G63" s="8">
        <v>0</v>
      </c>
      <c r="H63" s="8">
        <v>2000</v>
      </c>
      <c r="I63" s="10">
        <v>59</v>
      </c>
      <c r="J63" s="11">
        <v>41173</v>
      </c>
      <c r="K63" s="11">
        <v>41173</v>
      </c>
      <c r="L63" t="s">
        <v>18</v>
      </c>
      <c r="M63" s="3">
        <v>2</v>
      </c>
      <c r="N63" s="12">
        <v>41159</v>
      </c>
      <c r="O63" s="13">
        <v>2443.34</v>
      </c>
      <c r="P63" s="13">
        <v>5500</v>
      </c>
    </row>
    <row r="64" spans="1:16">
      <c r="A64" t="s">
        <v>147</v>
      </c>
      <c r="B64" t="s">
        <v>148</v>
      </c>
      <c r="C64">
        <v>9.8000000000000007</v>
      </c>
      <c r="D64">
        <v>0.35</v>
      </c>
      <c r="E64" s="5">
        <v>41172</v>
      </c>
      <c r="F64" s="5">
        <v>41173</v>
      </c>
      <c r="G64" s="8">
        <v>0</v>
      </c>
      <c r="H64" s="8">
        <v>500</v>
      </c>
      <c r="I64" s="10">
        <v>262</v>
      </c>
      <c r="J64" s="11">
        <v>41173</v>
      </c>
      <c r="K64" s="11">
        <v>41173</v>
      </c>
      <c r="L64" t="s">
        <v>18</v>
      </c>
      <c r="M64" s="3">
        <v>0</v>
      </c>
      <c r="N64" s="12">
        <v>41159</v>
      </c>
      <c r="O64" s="13">
        <v>691.2</v>
      </c>
      <c r="P64" s="13">
        <v>1200</v>
      </c>
    </row>
    <row r="65" spans="1:16">
      <c r="A65" t="s">
        <v>153</v>
      </c>
      <c r="B65" t="s">
        <v>154</v>
      </c>
      <c r="C65">
        <v>5.85</v>
      </c>
      <c r="D65">
        <v>0.22</v>
      </c>
      <c r="E65" s="5">
        <v>41173</v>
      </c>
      <c r="F65" s="5">
        <v>41173</v>
      </c>
      <c r="G65" s="8">
        <v>0</v>
      </c>
      <c r="H65" s="8">
        <v>500</v>
      </c>
      <c r="I65" s="10">
        <v>151</v>
      </c>
      <c r="J65" s="11">
        <v>41173</v>
      </c>
      <c r="K65" s="11">
        <v>41173</v>
      </c>
      <c r="L65" t="s">
        <v>18</v>
      </c>
      <c r="M65" s="3">
        <v>1</v>
      </c>
      <c r="N65" s="12">
        <v>41159</v>
      </c>
      <c r="O65" s="13">
        <v>328.21999999999997</v>
      </c>
      <c r="P65" s="13">
        <v>958.33332374999986</v>
      </c>
    </row>
    <row r="66" spans="1:16">
      <c r="A66" t="s">
        <v>235</v>
      </c>
      <c r="B66" t="s">
        <v>236</v>
      </c>
      <c r="C66">
        <v>0</v>
      </c>
      <c r="D66">
        <v>0</v>
      </c>
      <c r="E66" s="5">
        <v>41171</v>
      </c>
      <c r="F66" s="5">
        <v>41173</v>
      </c>
      <c r="G66" s="8">
        <v>0</v>
      </c>
      <c r="H66" s="8">
        <v>20</v>
      </c>
      <c r="I66" s="10">
        <v>-5</v>
      </c>
      <c r="J66" s="11">
        <v>41152</v>
      </c>
      <c r="K66" s="11">
        <v>41152</v>
      </c>
      <c r="L66" t="s">
        <v>27</v>
      </c>
      <c r="M66" s="3">
        <v>0</v>
      </c>
      <c r="N66" s="12">
        <v>41145</v>
      </c>
      <c r="O66" s="13">
        <v>5225.2918</v>
      </c>
      <c r="P66" s="13">
        <v>9900</v>
      </c>
    </row>
    <row r="67" spans="1:16">
      <c r="A67" t="s">
        <v>138</v>
      </c>
      <c r="B67" t="s">
        <v>139</v>
      </c>
      <c r="C67">
        <v>2.4300000000000002</v>
      </c>
      <c r="D67">
        <v>0</v>
      </c>
      <c r="E67" s="5">
        <v>41178</v>
      </c>
      <c r="F67" s="5">
        <v>41178</v>
      </c>
      <c r="G67" s="8">
        <v>0</v>
      </c>
      <c r="H67" s="8">
        <v>28</v>
      </c>
      <c r="I67" s="10">
        <v>19</v>
      </c>
      <c r="J67" s="11">
        <v>41164</v>
      </c>
      <c r="K67" s="11">
        <v>41178</v>
      </c>
      <c r="L67" t="s">
        <v>18</v>
      </c>
      <c r="M67" s="3">
        <v>0</v>
      </c>
      <c r="N67" s="12">
        <v>41165</v>
      </c>
      <c r="O67" s="13">
        <v>137.77063999999999</v>
      </c>
      <c r="P67" s="13">
        <v>399</v>
      </c>
    </row>
    <row r="68" spans="1:16">
      <c r="A68" t="s">
        <v>144</v>
      </c>
      <c r="B68" t="s">
        <v>143</v>
      </c>
      <c r="C68">
        <v>3.24</v>
      </c>
      <c r="D68">
        <v>0</v>
      </c>
      <c r="E68" s="5">
        <v>41178</v>
      </c>
      <c r="F68" s="5">
        <v>41178</v>
      </c>
      <c r="G68" s="8">
        <v>0</v>
      </c>
      <c r="H68" s="8">
        <v>500</v>
      </c>
      <c r="I68" s="10">
        <v>143</v>
      </c>
      <c r="J68" s="11">
        <v>41164</v>
      </c>
      <c r="K68" s="11">
        <v>41164</v>
      </c>
      <c r="L68" t="s">
        <v>18</v>
      </c>
      <c r="M68" s="3">
        <v>0</v>
      </c>
      <c r="N68" s="12">
        <v>41165</v>
      </c>
      <c r="O68" s="13">
        <v>168.32</v>
      </c>
      <c r="P68" s="13">
        <v>365</v>
      </c>
    </row>
    <row r="69" spans="1:16">
      <c r="A69" t="s">
        <v>145</v>
      </c>
      <c r="B69" t="s">
        <v>146</v>
      </c>
      <c r="C69">
        <v>2.84</v>
      </c>
      <c r="D69">
        <v>0</v>
      </c>
      <c r="E69" s="5">
        <v>41178</v>
      </c>
      <c r="F69" s="5">
        <v>41178</v>
      </c>
      <c r="G69" s="8">
        <v>0</v>
      </c>
      <c r="H69" s="8">
        <v>816</v>
      </c>
      <c r="I69" s="10">
        <v>561</v>
      </c>
      <c r="J69" s="11">
        <v>41164</v>
      </c>
      <c r="K69" s="11">
        <v>41178</v>
      </c>
      <c r="L69" t="s">
        <v>18</v>
      </c>
      <c r="M69" s="3">
        <v>0</v>
      </c>
      <c r="N69" s="12">
        <v>41165</v>
      </c>
      <c r="O69" s="13">
        <v>281.86272000000002</v>
      </c>
      <c r="P69" s="13">
        <v>647.36032368000008</v>
      </c>
    </row>
    <row r="70" spans="1:16">
      <c r="A70" t="s">
        <v>175</v>
      </c>
      <c r="B70" t="s">
        <v>176</v>
      </c>
      <c r="C70">
        <v>9.2200000000000006</v>
      </c>
      <c r="D70">
        <v>3.38</v>
      </c>
      <c r="E70" s="5">
        <v>41180</v>
      </c>
      <c r="F70" s="5">
        <v>41180</v>
      </c>
      <c r="G70" s="8">
        <v>0</v>
      </c>
      <c r="H70" s="8">
        <v>160</v>
      </c>
      <c r="I70" s="10">
        <v>-42</v>
      </c>
      <c r="J70" s="11">
        <v>41173</v>
      </c>
      <c r="K70" s="11">
        <v>41173</v>
      </c>
      <c r="L70" t="s">
        <v>22</v>
      </c>
      <c r="M70" s="3">
        <v>0</v>
      </c>
      <c r="N70" s="12">
        <v>41110</v>
      </c>
      <c r="O70" s="13">
        <v>0</v>
      </c>
      <c r="P70" s="13">
        <v>654.4</v>
      </c>
    </row>
    <row r="71" spans="1:16">
      <c r="A71" t="s">
        <v>179</v>
      </c>
      <c r="B71" t="s">
        <v>180</v>
      </c>
      <c r="C71">
        <v>0.2</v>
      </c>
      <c r="D71">
        <v>0</v>
      </c>
      <c r="E71" s="5">
        <v>41180</v>
      </c>
      <c r="F71" s="5">
        <v>41180</v>
      </c>
      <c r="G71" s="8">
        <v>0</v>
      </c>
      <c r="H71" s="8">
        <v>10</v>
      </c>
      <c r="I71" s="10">
        <v>0</v>
      </c>
      <c r="J71" s="3" t="s">
        <v>32</v>
      </c>
      <c r="K71" s="3" t="s">
        <v>32</v>
      </c>
      <c r="L71" t="s">
        <v>22</v>
      </c>
      <c r="M71" s="3">
        <v>0</v>
      </c>
      <c r="N71" s="12">
        <v>41008</v>
      </c>
      <c r="O71" s="13">
        <v>2946.46</v>
      </c>
      <c r="P71" s="13">
        <v>0</v>
      </c>
    </row>
    <row r="72" spans="1:16">
      <c r="A72" t="s">
        <v>221</v>
      </c>
      <c r="B72" t="s">
        <v>222</v>
      </c>
      <c r="C72">
        <v>0</v>
      </c>
      <c r="D72">
        <v>0</v>
      </c>
      <c r="E72" s="5">
        <v>41178</v>
      </c>
      <c r="F72" s="5">
        <v>41180</v>
      </c>
      <c r="G72" s="8">
        <v>0</v>
      </c>
      <c r="H72" s="8">
        <v>10</v>
      </c>
      <c r="I72" s="10">
        <v>4</v>
      </c>
      <c r="J72" s="11">
        <v>41144</v>
      </c>
      <c r="K72" s="11">
        <v>41159</v>
      </c>
      <c r="L72" t="s">
        <v>22</v>
      </c>
      <c r="M72" s="3">
        <v>0</v>
      </c>
      <c r="N72" s="12">
        <v>41137</v>
      </c>
      <c r="O72" s="13">
        <v>1976.5625</v>
      </c>
      <c r="P72" s="13">
        <v>2190</v>
      </c>
    </row>
    <row r="73" spans="1:16">
      <c r="A73" t="s">
        <v>223</v>
      </c>
      <c r="B73" t="s">
        <v>224</v>
      </c>
      <c r="C73">
        <v>30</v>
      </c>
      <c r="D73">
        <v>0</v>
      </c>
      <c r="E73" s="5">
        <v>41172</v>
      </c>
      <c r="F73" s="5">
        <v>41180</v>
      </c>
      <c r="G73" s="8">
        <v>0</v>
      </c>
      <c r="H73" s="8">
        <v>40</v>
      </c>
      <c r="I73" s="10">
        <v>-10</v>
      </c>
      <c r="J73" s="11">
        <v>41149</v>
      </c>
      <c r="K73" s="11">
        <v>41149</v>
      </c>
      <c r="L73" t="s">
        <v>22</v>
      </c>
      <c r="M73" s="3">
        <v>1</v>
      </c>
      <c r="N73" s="12">
        <v>41141</v>
      </c>
      <c r="O73" s="13">
        <v>6822.1119999999992</v>
      </c>
      <c r="P73" s="13">
        <v>8760</v>
      </c>
    </row>
    <row r="74" spans="1:16">
      <c r="A74" t="s">
        <v>237</v>
      </c>
      <c r="B74" t="s">
        <v>238</v>
      </c>
      <c r="C74">
        <v>19.25</v>
      </c>
      <c r="D74">
        <v>3.85</v>
      </c>
      <c r="E74" s="5">
        <v>41178</v>
      </c>
      <c r="F74" s="5">
        <v>41180</v>
      </c>
      <c r="G74" s="8">
        <v>0</v>
      </c>
      <c r="H74" s="8">
        <v>35</v>
      </c>
      <c r="I74" s="10">
        <v>-35</v>
      </c>
      <c r="J74" s="11">
        <v>41159</v>
      </c>
      <c r="K74" s="11">
        <v>41159</v>
      </c>
      <c r="L74" t="s">
        <v>18</v>
      </c>
      <c r="M74" s="3">
        <v>1</v>
      </c>
      <c r="N74" s="12">
        <v>41104</v>
      </c>
      <c r="O74" s="13">
        <v>0</v>
      </c>
      <c r="P74" s="13">
        <v>8925</v>
      </c>
    </row>
    <row r="75" spans="1:16">
      <c r="A75" t="s">
        <v>239</v>
      </c>
      <c r="B75" t="s">
        <v>240</v>
      </c>
      <c r="C75">
        <v>0</v>
      </c>
      <c r="D75">
        <v>0</v>
      </c>
      <c r="E75" s="5">
        <v>41180</v>
      </c>
      <c r="F75" s="5">
        <v>41180</v>
      </c>
      <c r="G75" s="8">
        <v>0</v>
      </c>
      <c r="H75" s="8">
        <v>3</v>
      </c>
      <c r="I75" s="10">
        <v>-3</v>
      </c>
      <c r="J75" s="3" t="s">
        <v>32</v>
      </c>
      <c r="K75" s="3" t="s">
        <v>32</v>
      </c>
      <c r="L75" t="s">
        <v>18</v>
      </c>
      <c r="M75" s="3">
        <v>3</v>
      </c>
      <c r="N75" s="12">
        <v>41104</v>
      </c>
      <c r="O75" s="13">
        <v>0</v>
      </c>
      <c r="P75" s="13">
        <v>0</v>
      </c>
    </row>
    <row r="76" spans="1:16">
      <c r="A76" t="s">
        <v>245</v>
      </c>
      <c r="B76" t="s">
        <v>246</v>
      </c>
      <c r="C76">
        <v>16.64</v>
      </c>
      <c r="D76">
        <v>0</v>
      </c>
      <c r="E76" s="5">
        <v>41178</v>
      </c>
      <c r="F76" s="5">
        <v>41180</v>
      </c>
      <c r="G76" s="8">
        <v>0</v>
      </c>
      <c r="H76" s="8">
        <v>16</v>
      </c>
      <c r="I76" s="10">
        <v>-9</v>
      </c>
      <c r="J76" s="11">
        <v>41173</v>
      </c>
      <c r="K76" s="11">
        <v>41173</v>
      </c>
      <c r="L76" t="s">
        <v>22</v>
      </c>
      <c r="M76" s="3">
        <v>1</v>
      </c>
      <c r="N76" s="12">
        <v>41086</v>
      </c>
      <c r="O76" s="13">
        <v>0</v>
      </c>
      <c r="P76" s="13">
        <v>9520</v>
      </c>
    </row>
    <row r="77" spans="1:16">
      <c r="A77" t="s">
        <v>114</v>
      </c>
      <c r="B77" t="s">
        <v>115</v>
      </c>
      <c r="C77">
        <v>99.43</v>
      </c>
      <c r="D77">
        <v>0</v>
      </c>
      <c r="E77" s="5">
        <v>41172</v>
      </c>
      <c r="F77" s="5">
        <v>41190</v>
      </c>
      <c r="G77" s="8">
        <v>0</v>
      </c>
      <c r="H77" s="8">
        <v>1313</v>
      </c>
      <c r="I77" s="10">
        <v>41</v>
      </c>
      <c r="J77" s="11">
        <v>41163</v>
      </c>
      <c r="K77" s="11">
        <v>41190</v>
      </c>
      <c r="L77" t="s">
        <v>18</v>
      </c>
      <c r="M77" s="3">
        <v>1</v>
      </c>
      <c r="N77" s="12">
        <v>41165</v>
      </c>
      <c r="O77" s="13">
        <v>20773.734540000001</v>
      </c>
      <c r="P77" s="13">
        <v>24684.400000000001</v>
      </c>
    </row>
    <row r="78" spans="1:16">
      <c r="A78" t="s">
        <v>136</v>
      </c>
      <c r="B78" t="s">
        <v>137</v>
      </c>
      <c r="C78">
        <v>26.26</v>
      </c>
      <c r="D78">
        <v>0</v>
      </c>
      <c r="E78" s="5">
        <v>41186</v>
      </c>
      <c r="F78" s="5">
        <v>41190</v>
      </c>
      <c r="G78" s="8">
        <v>0</v>
      </c>
      <c r="H78" s="8">
        <v>788</v>
      </c>
      <c r="I78" s="10">
        <v>62</v>
      </c>
      <c r="J78" s="11">
        <v>41190</v>
      </c>
      <c r="K78" s="11">
        <v>41190</v>
      </c>
      <c r="L78" t="s">
        <v>27</v>
      </c>
      <c r="M78" s="3">
        <v>3</v>
      </c>
      <c r="N78" s="12">
        <v>41165</v>
      </c>
      <c r="O78" s="13">
        <v>3162.2518799999998</v>
      </c>
      <c r="P78" s="13">
        <v>5902.12</v>
      </c>
    </row>
    <row r="79" spans="1:16">
      <c r="A79" t="s">
        <v>140</v>
      </c>
      <c r="B79" t="s">
        <v>141</v>
      </c>
      <c r="C79">
        <v>1.44</v>
      </c>
      <c r="D79">
        <v>0</v>
      </c>
      <c r="E79" s="5">
        <v>41190</v>
      </c>
      <c r="F79" s="5">
        <v>41190</v>
      </c>
      <c r="G79" s="8">
        <v>0</v>
      </c>
      <c r="H79" s="8">
        <v>110</v>
      </c>
      <c r="I79" s="10">
        <v>16</v>
      </c>
      <c r="J79" s="11">
        <v>41190</v>
      </c>
      <c r="K79" s="11">
        <v>41190</v>
      </c>
      <c r="L79" t="s">
        <v>18</v>
      </c>
      <c r="M79" s="3">
        <v>0</v>
      </c>
      <c r="N79" s="12">
        <v>41165</v>
      </c>
      <c r="O79" s="13">
        <v>84.32050000000001</v>
      </c>
      <c r="P79" s="13">
        <v>137.5</v>
      </c>
    </row>
    <row r="80" spans="1:16">
      <c r="A80" t="s">
        <v>149</v>
      </c>
      <c r="B80" t="s">
        <v>150</v>
      </c>
      <c r="C80">
        <v>6.0400000000000009</v>
      </c>
      <c r="D80">
        <v>0</v>
      </c>
      <c r="E80" s="5">
        <v>41190</v>
      </c>
      <c r="F80" s="5">
        <v>41190</v>
      </c>
      <c r="G80" s="8">
        <v>0</v>
      </c>
      <c r="H80" s="8">
        <v>50</v>
      </c>
      <c r="I80" s="10">
        <v>8</v>
      </c>
      <c r="J80" s="11">
        <v>41190</v>
      </c>
      <c r="K80" s="11">
        <v>41190</v>
      </c>
      <c r="L80" t="s">
        <v>18</v>
      </c>
      <c r="M80" s="3">
        <v>0</v>
      </c>
      <c r="N80" s="12">
        <v>41165</v>
      </c>
      <c r="O80" s="13">
        <v>713.37049999999999</v>
      </c>
      <c r="P80" s="13">
        <v>937.5</v>
      </c>
    </row>
    <row r="81" spans="1:16">
      <c r="A81" t="s">
        <v>159</v>
      </c>
      <c r="B81" t="s">
        <v>160</v>
      </c>
      <c r="C81">
        <v>1.2100000000000002</v>
      </c>
      <c r="D81">
        <v>0</v>
      </c>
      <c r="E81" s="5">
        <v>41190</v>
      </c>
      <c r="F81" s="5">
        <v>41190</v>
      </c>
      <c r="G81" s="8">
        <v>0</v>
      </c>
      <c r="H81" s="8">
        <v>103</v>
      </c>
      <c r="I81" s="10">
        <v>101</v>
      </c>
      <c r="J81" s="11">
        <v>41190</v>
      </c>
      <c r="K81" s="11">
        <v>41190</v>
      </c>
      <c r="L81" t="s">
        <v>18</v>
      </c>
      <c r="M81" s="3">
        <v>0</v>
      </c>
      <c r="N81" s="12">
        <v>41165</v>
      </c>
      <c r="O81" s="13">
        <v>152.48222999999999</v>
      </c>
      <c r="P81" s="13">
        <v>303.85000000000002</v>
      </c>
    </row>
    <row r="82" spans="1:16">
      <c r="A82" t="s">
        <v>167</v>
      </c>
      <c r="B82" t="s">
        <v>168</v>
      </c>
      <c r="C82">
        <v>2.2199999999999998</v>
      </c>
      <c r="D82">
        <v>0</v>
      </c>
      <c r="E82" s="5">
        <v>41190</v>
      </c>
      <c r="F82" s="5">
        <v>41190</v>
      </c>
      <c r="G82" s="8">
        <v>0</v>
      </c>
      <c r="H82" s="8">
        <v>110</v>
      </c>
      <c r="I82" s="10">
        <v>19</v>
      </c>
      <c r="J82" s="11">
        <v>41190</v>
      </c>
      <c r="K82" s="11">
        <v>41190</v>
      </c>
      <c r="L82" t="s">
        <v>18</v>
      </c>
      <c r="M82" s="3">
        <v>1</v>
      </c>
      <c r="N82" s="12">
        <v>41165</v>
      </c>
      <c r="O82" s="13">
        <v>433.32740000000001</v>
      </c>
      <c r="P82" s="13">
        <v>621.5</v>
      </c>
    </row>
    <row r="83" spans="1:16">
      <c r="A83" t="s">
        <v>128</v>
      </c>
      <c r="B83" t="s">
        <v>129</v>
      </c>
      <c r="C83">
        <v>3768.2</v>
      </c>
      <c r="D83">
        <v>0</v>
      </c>
      <c r="E83" s="5">
        <v>40556</v>
      </c>
      <c r="F83" s="5">
        <v>41192</v>
      </c>
      <c r="G83" s="8">
        <v>0</v>
      </c>
      <c r="H83" s="8">
        <v>17000</v>
      </c>
      <c r="I83" s="10">
        <v>51</v>
      </c>
      <c r="J83" s="11">
        <v>41201</v>
      </c>
      <c r="K83" s="11">
        <v>41201</v>
      </c>
      <c r="L83" t="s">
        <v>27</v>
      </c>
      <c r="M83" s="3">
        <v>6</v>
      </c>
      <c r="N83" s="12">
        <v>41164</v>
      </c>
      <c r="O83" s="13">
        <v>377442.32999999996</v>
      </c>
      <c r="P83" s="13">
        <v>507450</v>
      </c>
    </row>
  </sheetData>
  <sortState ref="A2:P83">
    <sortCondition ref="F2"/>
  </sortState>
  <printOptions gridLines="1"/>
  <pageMargins left="0.4861111111111111" right="0.34722222222222221" top="0.55555555555555558" bottom="0.4861111111111111" header="0.3" footer="0.3"/>
  <pageSetup scale="74" fitToHeight="10" orientation="landscape" r:id="rId1"/>
  <headerFooter>
    <oddHeader>&amp;C&amp;B&amp;"Courier New"&amp;20 BEST BUY JOBS</oddHeader>
    <oddFooter>&amp;R&amp;D  &amp;T&amp;CPage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26"/>
  <sheetViews>
    <sheetView workbookViewId="0">
      <selection activeCell="P1" sqref="P1"/>
    </sheetView>
  </sheetViews>
  <sheetFormatPr defaultRowHeight="15"/>
  <cols>
    <col min="1" max="1" width="13.28515625" bestFit="1" customWidth="1"/>
    <col min="2" max="2" width="22.85546875" bestFit="1" customWidth="1"/>
    <col min="3" max="3" width="9.42578125" bestFit="1" customWidth="1"/>
    <col min="4" max="4" width="9.28515625" bestFit="1" customWidth="1"/>
    <col min="5" max="6" width="10.42578125" style="5" bestFit="1" customWidth="1"/>
    <col min="7" max="7" width="7" style="8" bestFit="1" customWidth="1"/>
    <col min="8" max="8" width="7.42578125" style="8" bestFit="1" customWidth="1"/>
    <col min="9" max="9" width="7.85546875" style="10" bestFit="1" customWidth="1"/>
    <col min="10" max="10" width="9.42578125" style="3" bestFit="1" customWidth="1"/>
    <col min="11" max="11" width="10" style="3" bestFit="1" customWidth="1"/>
    <col min="12" max="12" width="9.140625" bestFit="1" customWidth="1"/>
    <col min="13" max="13" width="8.140625" style="3" bestFit="1" customWidth="1"/>
    <col min="14" max="14" width="13" style="12" bestFit="1" customWidth="1"/>
    <col min="15" max="15" width="10.42578125" style="3" bestFit="1" customWidth="1"/>
    <col min="16" max="16" width="11.42578125" style="3" bestFit="1" customWidth="1"/>
  </cols>
  <sheetData>
    <row r="1" spans="1:16" ht="4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7" t="s">
        <v>6</v>
      </c>
      <c r="H1" s="7" t="s">
        <v>7</v>
      </c>
      <c r="I1" s="9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6" t="s">
        <v>13</v>
      </c>
      <c r="O1" s="1" t="s">
        <v>14</v>
      </c>
      <c r="P1" s="1" t="s">
        <v>15</v>
      </c>
    </row>
    <row r="2" spans="1:16">
      <c r="A2" t="s">
        <v>321</v>
      </c>
      <c r="B2" t="s">
        <v>322</v>
      </c>
      <c r="C2">
        <v>27.520000000000003</v>
      </c>
      <c r="D2">
        <v>25.089999999999996</v>
      </c>
      <c r="E2" s="5">
        <v>41026</v>
      </c>
      <c r="F2" s="5">
        <v>41030</v>
      </c>
      <c r="G2" s="8">
        <v>0</v>
      </c>
      <c r="H2" s="8">
        <v>84</v>
      </c>
      <c r="I2" s="10">
        <v>-30</v>
      </c>
      <c r="J2" s="11">
        <v>41108</v>
      </c>
      <c r="K2" s="11">
        <v>41108</v>
      </c>
      <c r="L2" t="s">
        <v>22</v>
      </c>
      <c r="M2" s="3">
        <v>0</v>
      </c>
      <c r="N2" s="12">
        <v>40934</v>
      </c>
      <c r="O2" s="13">
        <v>3262.5633600000001</v>
      </c>
      <c r="P2" s="13">
        <v>4599</v>
      </c>
    </row>
    <row r="3" spans="1:16">
      <c r="A3" t="s">
        <v>331</v>
      </c>
      <c r="B3" t="s">
        <v>332</v>
      </c>
      <c r="C3">
        <v>1.33</v>
      </c>
      <c r="D3">
        <v>0</v>
      </c>
      <c r="E3" s="5">
        <v>41099</v>
      </c>
      <c r="F3" s="5">
        <v>41099</v>
      </c>
      <c r="G3" s="8">
        <v>116</v>
      </c>
      <c r="H3" s="8">
        <v>200</v>
      </c>
      <c r="I3" s="10">
        <v>0</v>
      </c>
      <c r="J3" s="3" t="s">
        <v>32</v>
      </c>
      <c r="K3" s="3" t="s">
        <v>32</v>
      </c>
      <c r="L3" t="s">
        <v>22</v>
      </c>
      <c r="M3" s="3">
        <v>1</v>
      </c>
      <c r="N3" s="12">
        <v>41071</v>
      </c>
      <c r="O3" s="13">
        <v>335</v>
      </c>
      <c r="P3" s="13">
        <v>0</v>
      </c>
    </row>
    <row r="4" spans="1:16">
      <c r="A4" t="s">
        <v>323</v>
      </c>
      <c r="B4" t="s">
        <v>324</v>
      </c>
      <c r="C4">
        <v>8.5399999999999991</v>
      </c>
      <c r="D4">
        <v>5.72</v>
      </c>
      <c r="E4" s="5">
        <v>41099</v>
      </c>
      <c r="F4" s="5">
        <v>41100</v>
      </c>
      <c r="G4" s="8">
        <v>0</v>
      </c>
      <c r="H4" s="8">
        <v>300</v>
      </c>
      <c r="I4" s="10">
        <v>0</v>
      </c>
      <c r="J4" s="3" t="s">
        <v>32</v>
      </c>
      <c r="K4" s="3" t="s">
        <v>32</v>
      </c>
      <c r="L4" t="s">
        <v>22</v>
      </c>
      <c r="M4" s="3">
        <v>0</v>
      </c>
      <c r="N4" s="12">
        <v>41072</v>
      </c>
      <c r="O4" s="13">
        <v>534.98400000000004</v>
      </c>
      <c r="P4" s="13">
        <v>0</v>
      </c>
    </row>
    <row r="5" spans="1:16">
      <c r="A5" t="s">
        <v>335</v>
      </c>
      <c r="B5" t="s">
        <v>336</v>
      </c>
      <c r="C5">
        <v>63.63</v>
      </c>
      <c r="D5">
        <v>67.25</v>
      </c>
      <c r="E5" s="5">
        <v>41143</v>
      </c>
      <c r="F5" s="5">
        <v>41152</v>
      </c>
      <c r="G5" s="8">
        <v>40</v>
      </c>
      <c r="H5" s="8">
        <v>120</v>
      </c>
      <c r="I5" s="10">
        <v>21</v>
      </c>
      <c r="J5" s="11">
        <v>41177</v>
      </c>
      <c r="K5" s="3" t="s">
        <v>32</v>
      </c>
      <c r="L5" t="s">
        <v>22</v>
      </c>
      <c r="M5" s="3">
        <v>0</v>
      </c>
      <c r="N5" s="12">
        <v>41079</v>
      </c>
      <c r="O5" s="13">
        <v>5074.5743999999995</v>
      </c>
      <c r="P5" s="13">
        <v>8674.8000000000011</v>
      </c>
    </row>
    <row r="6" spans="1:16">
      <c r="A6" t="s">
        <v>337</v>
      </c>
      <c r="B6" t="s">
        <v>338</v>
      </c>
      <c r="C6">
        <v>53.03</v>
      </c>
      <c r="D6">
        <v>65.28</v>
      </c>
      <c r="E6" s="5">
        <v>41144</v>
      </c>
      <c r="F6" s="5">
        <v>41152</v>
      </c>
      <c r="G6" s="8">
        <v>40</v>
      </c>
      <c r="H6" s="8">
        <v>110</v>
      </c>
      <c r="I6" s="10">
        <v>44</v>
      </c>
      <c r="J6" s="11">
        <v>41177</v>
      </c>
      <c r="K6" s="3" t="s">
        <v>32</v>
      </c>
      <c r="L6" t="s">
        <v>22</v>
      </c>
      <c r="M6" s="3">
        <v>0</v>
      </c>
      <c r="N6" s="12">
        <v>41052</v>
      </c>
      <c r="O6" s="13">
        <v>4148.8391999999994</v>
      </c>
      <c r="P6" s="13">
        <v>7227</v>
      </c>
    </row>
    <row r="7" spans="1:16">
      <c r="A7" t="s">
        <v>362</v>
      </c>
      <c r="B7" t="s">
        <v>363</v>
      </c>
      <c r="C7">
        <v>44</v>
      </c>
      <c r="D7">
        <v>44.5</v>
      </c>
      <c r="E7" s="5">
        <v>41145</v>
      </c>
      <c r="F7" s="5">
        <v>41152</v>
      </c>
      <c r="G7" s="8">
        <v>0</v>
      </c>
      <c r="H7" s="8">
        <v>2200</v>
      </c>
      <c r="I7" s="10">
        <v>994</v>
      </c>
      <c r="J7" s="3" t="s">
        <v>32</v>
      </c>
      <c r="K7" s="3" t="s">
        <v>32</v>
      </c>
      <c r="L7" t="s">
        <v>22</v>
      </c>
      <c r="M7" s="3">
        <v>0</v>
      </c>
      <c r="N7" s="12">
        <v>41075</v>
      </c>
      <c r="O7" s="13">
        <v>8544.3819999999996</v>
      </c>
      <c r="P7" s="13">
        <v>0</v>
      </c>
    </row>
    <row r="8" spans="1:16">
      <c r="A8" t="s">
        <v>317</v>
      </c>
      <c r="B8" t="s">
        <v>318</v>
      </c>
      <c r="C8">
        <v>3.28</v>
      </c>
      <c r="D8">
        <v>1.2</v>
      </c>
      <c r="E8" s="5">
        <v>41179</v>
      </c>
      <c r="F8" s="5">
        <v>41179</v>
      </c>
      <c r="G8" s="8">
        <v>0</v>
      </c>
      <c r="H8" s="8">
        <v>190</v>
      </c>
      <c r="I8" s="10">
        <v>106</v>
      </c>
      <c r="J8" s="3" t="s">
        <v>32</v>
      </c>
      <c r="K8" s="3" t="s">
        <v>32</v>
      </c>
      <c r="L8" t="s">
        <v>18</v>
      </c>
      <c r="M8" s="3">
        <v>0</v>
      </c>
      <c r="N8" s="12">
        <v>41151</v>
      </c>
      <c r="O8" s="13">
        <v>2356.1121000000003</v>
      </c>
      <c r="P8" s="13">
        <v>0</v>
      </c>
    </row>
    <row r="9" spans="1:16">
      <c r="A9" t="s">
        <v>319</v>
      </c>
      <c r="B9" t="s">
        <v>320</v>
      </c>
      <c r="C9">
        <v>7.54</v>
      </c>
      <c r="D9">
        <v>0</v>
      </c>
      <c r="E9" s="5">
        <v>41179</v>
      </c>
      <c r="F9" s="5">
        <v>41179</v>
      </c>
      <c r="G9" s="8">
        <v>0</v>
      </c>
      <c r="H9" s="8">
        <v>190</v>
      </c>
      <c r="I9" s="10">
        <v>9</v>
      </c>
      <c r="J9" s="3" t="s">
        <v>32</v>
      </c>
      <c r="K9" s="3" t="s">
        <v>32</v>
      </c>
      <c r="L9" t="s">
        <v>18</v>
      </c>
      <c r="M9" s="3">
        <v>0</v>
      </c>
      <c r="N9" s="12">
        <v>41151</v>
      </c>
      <c r="O9" s="13">
        <v>6888.7274000000007</v>
      </c>
      <c r="P9" s="13">
        <v>0</v>
      </c>
    </row>
    <row r="10" spans="1:16">
      <c r="A10" t="s">
        <v>339</v>
      </c>
      <c r="B10" t="s">
        <v>340</v>
      </c>
      <c r="C10">
        <v>21.96</v>
      </c>
      <c r="D10">
        <v>0</v>
      </c>
      <c r="E10" s="5">
        <v>41177</v>
      </c>
      <c r="F10" s="5">
        <v>41179</v>
      </c>
      <c r="G10" s="8">
        <v>0</v>
      </c>
      <c r="H10" s="8">
        <v>190</v>
      </c>
      <c r="I10" s="10">
        <v>1</v>
      </c>
      <c r="J10" s="11">
        <v>41166</v>
      </c>
      <c r="K10" s="11">
        <v>41166</v>
      </c>
      <c r="L10" t="s">
        <v>18</v>
      </c>
      <c r="M10" s="3">
        <v>2</v>
      </c>
      <c r="N10" s="12">
        <v>41151</v>
      </c>
      <c r="O10" s="13">
        <v>10669.121300000001</v>
      </c>
      <c r="P10" s="13">
        <v>13433</v>
      </c>
    </row>
    <row r="11" spans="1:16">
      <c r="A11" t="s">
        <v>325</v>
      </c>
      <c r="B11" t="s">
        <v>326</v>
      </c>
      <c r="C11">
        <v>20</v>
      </c>
      <c r="D11">
        <v>14.75</v>
      </c>
      <c r="E11" s="5">
        <v>41179</v>
      </c>
      <c r="F11" s="5">
        <v>41180</v>
      </c>
      <c r="G11" s="8">
        <v>0</v>
      </c>
      <c r="H11" s="8">
        <v>500</v>
      </c>
      <c r="I11" s="10">
        <v>9</v>
      </c>
      <c r="J11" s="3" t="s">
        <v>32</v>
      </c>
      <c r="K11" s="3" t="s">
        <v>32</v>
      </c>
      <c r="L11" t="s">
        <v>22</v>
      </c>
      <c r="M11" s="3">
        <v>0</v>
      </c>
      <c r="N11" s="12">
        <v>41072</v>
      </c>
      <c r="O11" s="13">
        <v>21202.965000000004</v>
      </c>
      <c r="P11" s="13">
        <v>0</v>
      </c>
    </row>
    <row r="12" spans="1:16">
      <c r="A12" t="s">
        <v>327</v>
      </c>
      <c r="B12" t="s">
        <v>328</v>
      </c>
      <c r="C12">
        <v>18.3</v>
      </c>
      <c r="D12">
        <v>19.780000000000005</v>
      </c>
      <c r="E12" s="5">
        <v>41179</v>
      </c>
      <c r="F12" s="5">
        <v>41180</v>
      </c>
      <c r="G12" s="8">
        <v>75</v>
      </c>
      <c r="H12" s="8">
        <v>120</v>
      </c>
      <c r="I12" s="10">
        <v>11</v>
      </c>
      <c r="J12" s="3" t="s">
        <v>32</v>
      </c>
      <c r="K12" s="3" t="s">
        <v>32</v>
      </c>
      <c r="L12" t="s">
        <v>22</v>
      </c>
      <c r="M12" s="3">
        <v>2</v>
      </c>
      <c r="N12" s="12">
        <v>41002</v>
      </c>
      <c r="O12" s="13">
        <v>7217.4935999999998</v>
      </c>
      <c r="P12" s="13">
        <v>0</v>
      </c>
    </row>
    <row r="13" spans="1:16">
      <c r="A13" t="s">
        <v>329</v>
      </c>
      <c r="B13" t="s">
        <v>330</v>
      </c>
      <c r="C13">
        <v>9.4600000000000009</v>
      </c>
      <c r="D13">
        <v>6.910000000000001</v>
      </c>
      <c r="E13" s="5">
        <v>41180</v>
      </c>
      <c r="F13" s="5">
        <v>41180</v>
      </c>
      <c r="G13" s="8">
        <v>0</v>
      </c>
      <c r="H13" s="8">
        <v>108</v>
      </c>
      <c r="I13" s="10">
        <v>0</v>
      </c>
      <c r="J13" s="11">
        <v>41171</v>
      </c>
      <c r="K13" s="11">
        <v>41171</v>
      </c>
      <c r="L13" t="s">
        <v>22</v>
      </c>
      <c r="M13" s="3">
        <v>0</v>
      </c>
      <c r="N13" s="12">
        <v>41071</v>
      </c>
      <c r="O13" s="13">
        <v>3905.1558</v>
      </c>
      <c r="P13" s="13">
        <v>5185.08</v>
      </c>
    </row>
    <row r="14" spans="1:16">
      <c r="A14" t="s">
        <v>341</v>
      </c>
      <c r="B14" t="s">
        <v>342</v>
      </c>
      <c r="C14">
        <v>126.41999999999999</v>
      </c>
      <c r="D14">
        <v>81.44</v>
      </c>
      <c r="E14" s="5">
        <v>41171</v>
      </c>
      <c r="F14" s="5">
        <v>41180</v>
      </c>
      <c r="G14" s="8">
        <v>216</v>
      </c>
      <c r="H14" s="8">
        <v>400</v>
      </c>
      <c r="I14" s="10">
        <v>36</v>
      </c>
      <c r="J14" s="11">
        <v>41184</v>
      </c>
      <c r="K14" s="11">
        <v>41191</v>
      </c>
      <c r="L14" t="s">
        <v>22</v>
      </c>
      <c r="M14" s="3">
        <v>0</v>
      </c>
      <c r="N14" s="12">
        <v>41031</v>
      </c>
      <c r="O14" s="13">
        <v>22742.847999999998</v>
      </c>
      <c r="P14" s="13">
        <v>33416</v>
      </c>
    </row>
    <row r="15" spans="1:16">
      <c r="A15" t="s">
        <v>343</v>
      </c>
      <c r="B15" t="s">
        <v>344</v>
      </c>
      <c r="C15">
        <v>82.52</v>
      </c>
      <c r="D15">
        <v>53.04</v>
      </c>
      <c r="E15" s="5">
        <v>41173</v>
      </c>
      <c r="F15" s="5">
        <v>41180</v>
      </c>
      <c r="G15" s="8">
        <v>0</v>
      </c>
      <c r="H15" s="8">
        <v>500</v>
      </c>
      <c r="I15" s="10">
        <v>70</v>
      </c>
      <c r="J15" s="11">
        <v>41176</v>
      </c>
      <c r="K15" s="3" t="s">
        <v>32</v>
      </c>
      <c r="L15" t="s">
        <v>22</v>
      </c>
      <c r="M15" s="3">
        <v>1</v>
      </c>
      <c r="N15" s="12">
        <v>41072</v>
      </c>
      <c r="O15" s="13">
        <v>45247.69</v>
      </c>
      <c r="P15" s="13">
        <v>66590</v>
      </c>
    </row>
    <row r="16" spans="1:16">
      <c r="A16" t="s">
        <v>349</v>
      </c>
      <c r="B16" t="s">
        <v>350</v>
      </c>
      <c r="C16">
        <v>447.87999999999994</v>
      </c>
      <c r="D16">
        <v>401.80999999999995</v>
      </c>
      <c r="E16" s="5">
        <v>41157</v>
      </c>
      <c r="F16" s="5">
        <v>41180</v>
      </c>
      <c r="G16" s="8">
        <v>226</v>
      </c>
      <c r="H16" s="8">
        <v>2200</v>
      </c>
      <c r="I16" s="10">
        <v>193</v>
      </c>
      <c r="J16" s="11">
        <v>41171</v>
      </c>
      <c r="K16" s="11">
        <v>41171</v>
      </c>
      <c r="L16" t="s">
        <v>22</v>
      </c>
      <c r="M16" s="3">
        <v>1</v>
      </c>
      <c r="N16" s="12">
        <v>41075</v>
      </c>
      <c r="O16" s="13">
        <v>82177.832000000009</v>
      </c>
      <c r="P16" s="13">
        <v>97350</v>
      </c>
    </row>
    <row r="17" spans="1:16">
      <c r="A17" t="s">
        <v>351</v>
      </c>
      <c r="B17" t="s">
        <v>350</v>
      </c>
      <c r="C17">
        <v>486.32</v>
      </c>
      <c r="D17">
        <v>55.57</v>
      </c>
      <c r="E17" s="5">
        <v>41095</v>
      </c>
      <c r="F17" s="5">
        <v>41180</v>
      </c>
      <c r="G17" s="8">
        <v>0</v>
      </c>
      <c r="H17" s="8">
        <v>2400</v>
      </c>
      <c r="I17" s="10">
        <v>193</v>
      </c>
      <c r="J17" s="11">
        <v>41171</v>
      </c>
      <c r="K17" s="11">
        <v>41171</v>
      </c>
      <c r="L17" t="s">
        <v>18</v>
      </c>
      <c r="M17" s="3">
        <v>3</v>
      </c>
      <c r="N17" s="12">
        <v>41117</v>
      </c>
      <c r="O17" s="13">
        <v>89648.544000000009</v>
      </c>
      <c r="P17" s="13">
        <v>106200</v>
      </c>
    </row>
    <row r="18" spans="1:16">
      <c r="A18" t="s">
        <v>352</v>
      </c>
      <c r="B18" t="s">
        <v>353</v>
      </c>
      <c r="C18">
        <v>4.7200000000000006</v>
      </c>
      <c r="D18">
        <v>3.5</v>
      </c>
      <c r="E18" s="5">
        <v>41180</v>
      </c>
      <c r="F18" s="5">
        <v>41180</v>
      </c>
      <c r="G18" s="8">
        <v>0</v>
      </c>
      <c r="H18" s="8">
        <v>20</v>
      </c>
      <c r="I18" s="10">
        <v>25</v>
      </c>
      <c r="J18" s="3" t="s">
        <v>32</v>
      </c>
      <c r="K18" s="3" t="s">
        <v>32</v>
      </c>
      <c r="L18" t="s">
        <v>22</v>
      </c>
      <c r="M18" s="3">
        <v>0</v>
      </c>
      <c r="N18" s="12">
        <v>41122</v>
      </c>
      <c r="O18" s="13">
        <v>832.90260000000001</v>
      </c>
      <c r="P18" s="13">
        <v>0</v>
      </c>
    </row>
    <row r="19" spans="1:16">
      <c r="A19" t="s">
        <v>354</v>
      </c>
      <c r="B19" t="s">
        <v>355</v>
      </c>
      <c r="C19">
        <v>34.590000000000003</v>
      </c>
      <c r="D19">
        <v>28.259999999999998</v>
      </c>
      <c r="E19" s="5">
        <v>41179</v>
      </c>
      <c r="F19" s="5">
        <v>41180</v>
      </c>
      <c r="G19" s="8">
        <v>0</v>
      </c>
      <c r="H19" s="8">
        <v>200</v>
      </c>
      <c r="I19" s="10">
        <v>37</v>
      </c>
      <c r="J19" s="11">
        <v>41170</v>
      </c>
      <c r="K19" s="3" t="s">
        <v>32</v>
      </c>
      <c r="L19" t="s">
        <v>22</v>
      </c>
      <c r="M19" s="3">
        <v>0</v>
      </c>
      <c r="N19" s="12">
        <v>41100</v>
      </c>
      <c r="O19" s="13">
        <v>10556.24</v>
      </c>
      <c r="P19" s="13">
        <v>13900</v>
      </c>
    </row>
    <row r="20" spans="1:16">
      <c r="A20" t="s">
        <v>356</v>
      </c>
      <c r="B20" t="s">
        <v>357</v>
      </c>
      <c r="C20">
        <v>3.0500000000000003</v>
      </c>
      <c r="D20">
        <v>1.51</v>
      </c>
      <c r="E20" s="5">
        <v>41180</v>
      </c>
      <c r="F20" s="5">
        <v>41180</v>
      </c>
      <c r="G20" s="8">
        <v>13</v>
      </c>
      <c r="H20" s="8">
        <v>20</v>
      </c>
      <c r="I20" s="10">
        <v>0</v>
      </c>
      <c r="J20" s="11">
        <v>41136</v>
      </c>
      <c r="K20" s="11">
        <v>41136</v>
      </c>
      <c r="L20" t="s">
        <v>22</v>
      </c>
      <c r="M20" s="3">
        <v>0</v>
      </c>
      <c r="N20" s="12">
        <v>41002</v>
      </c>
      <c r="O20" s="13">
        <v>958.38459999999998</v>
      </c>
      <c r="P20" s="13">
        <v>1396</v>
      </c>
    </row>
    <row r="21" spans="1:16">
      <c r="A21" t="s">
        <v>358</v>
      </c>
      <c r="B21" t="s">
        <v>359</v>
      </c>
      <c r="C21">
        <v>1.65</v>
      </c>
      <c r="D21">
        <v>2.1599999999999997</v>
      </c>
      <c r="E21" s="5">
        <v>41180</v>
      </c>
      <c r="F21" s="5">
        <v>41180</v>
      </c>
      <c r="G21" s="8">
        <v>11</v>
      </c>
      <c r="H21" s="8">
        <v>20</v>
      </c>
      <c r="I21" s="10">
        <v>0</v>
      </c>
      <c r="J21" s="3" t="s">
        <v>32</v>
      </c>
      <c r="K21" s="3" t="s">
        <v>32</v>
      </c>
      <c r="L21" t="s">
        <v>22</v>
      </c>
      <c r="M21" s="3">
        <v>0</v>
      </c>
      <c r="N21" s="12">
        <v>41026</v>
      </c>
      <c r="O21" s="13">
        <v>243.60000000000002</v>
      </c>
      <c r="P21" s="13">
        <v>0</v>
      </c>
    </row>
    <row r="22" spans="1:16">
      <c r="A22" t="s">
        <v>364</v>
      </c>
      <c r="B22" t="s">
        <v>363</v>
      </c>
      <c r="C22">
        <v>48</v>
      </c>
      <c r="D22">
        <v>18.72</v>
      </c>
      <c r="E22" s="5">
        <v>41173</v>
      </c>
      <c r="F22" s="5">
        <v>41180</v>
      </c>
      <c r="G22" s="8">
        <v>0</v>
      </c>
      <c r="H22" s="8">
        <v>2400</v>
      </c>
      <c r="I22" s="10">
        <v>994</v>
      </c>
      <c r="J22" s="3" t="s">
        <v>32</v>
      </c>
      <c r="K22" s="3" t="s">
        <v>32</v>
      </c>
      <c r="L22" t="s">
        <v>18</v>
      </c>
      <c r="M22" s="3">
        <v>0</v>
      </c>
      <c r="N22" s="12">
        <v>41117</v>
      </c>
      <c r="O22" s="13">
        <v>9321.1440000000002</v>
      </c>
      <c r="P22" s="13">
        <v>0</v>
      </c>
    </row>
    <row r="23" spans="1:16">
      <c r="A23" t="s">
        <v>333</v>
      </c>
      <c r="B23" t="s">
        <v>334</v>
      </c>
      <c r="C23">
        <v>1.9900000000000002</v>
      </c>
      <c r="D23">
        <v>0</v>
      </c>
      <c r="E23" s="5">
        <v>41187</v>
      </c>
      <c r="F23" s="5">
        <v>41187</v>
      </c>
      <c r="G23" s="8">
        <v>0</v>
      </c>
      <c r="H23" s="8">
        <v>10</v>
      </c>
      <c r="I23" s="10">
        <v>0</v>
      </c>
      <c r="J23" s="11">
        <v>41176</v>
      </c>
      <c r="K23" s="11">
        <v>41176</v>
      </c>
      <c r="L23" t="s">
        <v>18</v>
      </c>
      <c r="M23" s="3">
        <v>0</v>
      </c>
      <c r="N23" s="12">
        <v>41157</v>
      </c>
      <c r="O23" s="13">
        <v>458.13</v>
      </c>
      <c r="P23" s="13">
        <v>850</v>
      </c>
    </row>
    <row r="24" spans="1:16">
      <c r="A24" t="s">
        <v>345</v>
      </c>
      <c r="B24" t="s">
        <v>346</v>
      </c>
      <c r="C24">
        <v>27.950000000000003</v>
      </c>
      <c r="D24">
        <v>0</v>
      </c>
      <c r="E24" s="5">
        <v>41185</v>
      </c>
      <c r="F24" s="5">
        <v>41187</v>
      </c>
      <c r="G24" s="8">
        <v>0</v>
      </c>
      <c r="H24" s="8">
        <v>680</v>
      </c>
      <c r="I24" s="10">
        <v>0</v>
      </c>
      <c r="J24" s="3" t="s">
        <v>32</v>
      </c>
      <c r="K24" s="3" t="s">
        <v>32</v>
      </c>
      <c r="L24" t="s">
        <v>18</v>
      </c>
      <c r="M24" s="3">
        <v>2</v>
      </c>
      <c r="N24" s="12">
        <v>41159</v>
      </c>
      <c r="O24" s="13">
        <v>20739.047999999999</v>
      </c>
      <c r="P24" s="13">
        <v>0</v>
      </c>
    </row>
    <row r="25" spans="1:16">
      <c r="A25" t="s">
        <v>347</v>
      </c>
      <c r="B25" t="s">
        <v>348</v>
      </c>
      <c r="C25">
        <v>154.4</v>
      </c>
      <c r="D25">
        <v>0</v>
      </c>
      <c r="E25" s="5">
        <v>41159</v>
      </c>
      <c r="F25" s="5">
        <v>41187</v>
      </c>
      <c r="G25" s="8">
        <v>0</v>
      </c>
      <c r="H25" s="8">
        <v>680</v>
      </c>
      <c r="I25" s="10">
        <v>10</v>
      </c>
      <c r="J25" s="11">
        <v>41164</v>
      </c>
      <c r="K25" s="11">
        <v>41164</v>
      </c>
      <c r="L25" t="s">
        <v>18</v>
      </c>
      <c r="M25" s="3">
        <v>6</v>
      </c>
      <c r="N25" s="12">
        <v>41159</v>
      </c>
      <c r="O25" s="13">
        <v>30607.833600000002</v>
      </c>
      <c r="P25" s="13">
        <v>40120</v>
      </c>
    </row>
    <row r="26" spans="1:16">
      <c r="A26" t="s">
        <v>360</v>
      </c>
      <c r="B26" t="s">
        <v>361</v>
      </c>
      <c r="C26">
        <v>13.6</v>
      </c>
      <c r="D26">
        <v>0</v>
      </c>
      <c r="E26" s="5">
        <v>41186</v>
      </c>
      <c r="F26" s="5">
        <v>41187</v>
      </c>
      <c r="G26" s="8">
        <v>0</v>
      </c>
      <c r="H26" s="8">
        <v>680</v>
      </c>
      <c r="I26" s="10">
        <v>0</v>
      </c>
      <c r="J26" s="3" t="s">
        <v>32</v>
      </c>
      <c r="K26" s="3" t="s">
        <v>32</v>
      </c>
      <c r="L26" t="s">
        <v>18</v>
      </c>
      <c r="M26" s="3">
        <v>0</v>
      </c>
      <c r="N26" s="12">
        <v>41159</v>
      </c>
      <c r="O26" s="13">
        <v>1811.0916</v>
      </c>
      <c r="P26" s="13">
        <v>0</v>
      </c>
    </row>
  </sheetData>
  <sortState ref="A2:P26">
    <sortCondition ref="F2"/>
  </sortState>
  <printOptions gridLines="1"/>
  <pageMargins left="0.4861111111111111" right="0.34722222222222221" top="0.55555555555555558" bottom="0.4861111111111111" header="0.3" footer="0.3"/>
  <pageSetup scale="76" fitToHeight="10" orientation="landscape" r:id="rId1"/>
  <headerFooter>
    <oddHeader>&amp;C&amp;B&amp;"Courier New"&amp;20 CLUBCAR JOBS</oddHeader>
    <oddFooter>&amp;R&amp;D  &amp;T&amp;CPage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60"/>
  <sheetViews>
    <sheetView workbookViewId="0">
      <selection activeCell="P1" sqref="P1"/>
    </sheetView>
  </sheetViews>
  <sheetFormatPr defaultRowHeight="15"/>
  <cols>
    <col min="1" max="1" width="13.28515625" bestFit="1" customWidth="1"/>
    <col min="2" max="2" width="23.42578125" bestFit="1" customWidth="1"/>
    <col min="3" max="3" width="9.42578125" bestFit="1" customWidth="1"/>
    <col min="4" max="4" width="9.28515625" bestFit="1" customWidth="1"/>
    <col min="5" max="6" width="10.42578125" style="5" bestFit="1" customWidth="1"/>
    <col min="7" max="7" width="7" style="8" bestFit="1" customWidth="1"/>
    <col min="8" max="8" width="7.42578125" style="8" bestFit="1" customWidth="1"/>
    <col min="9" max="9" width="7.85546875" style="10" bestFit="1" customWidth="1"/>
    <col min="10" max="10" width="9.42578125" style="3" bestFit="1" customWidth="1"/>
    <col min="11" max="11" width="10" style="3" bestFit="1" customWidth="1"/>
    <col min="12" max="12" width="9.140625" bestFit="1" customWidth="1"/>
    <col min="13" max="13" width="8.140625" style="3" bestFit="1" customWidth="1"/>
    <col min="14" max="14" width="13" style="12" bestFit="1" customWidth="1"/>
    <col min="15" max="15" width="9.42578125" style="3" bestFit="1" customWidth="1"/>
    <col min="16" max="16" width="11.28515625" style="3" bestFit="1" customWidth="1"/>
  </cols>
  <sheetData>
    <row r="1" spans="1:16" ht="4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7" t="s">
        <v>6</v>
      </c>
      <c r="H1" s="7" t="s">
        <v>7</v>
      </c>
      <c r="I1" s="9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6" t="s">
        <v>13</v>
      </c>
      <c r="O1" s="1" t="s">
        <v>14</v>
      </c>
      <c r="P1" s="1" t="s">
        <v>15</v>
      </c>
    </row>
    <row r="2" spans="1:16">
      <c r="A2" t="s">
        <v>587</v>
      </c>
      <c r="B2" t="s">
        <v>588</v>
      </c>
      <c r="C2">
        <v>5.7799999999999994</v>
      </c>
      <c r="D2">
        <v>81.81</v>
      </c>
      <c r="E2" s="5">
        <v>40942</v>
      </c>
      <c r="F2" s="5">
        <v>40997</v>
      </c>
      <c r="G2" s="8">
        <v>0</v>
      </c>
      <c r="H2" s="8">
        <v>1</v>
      </c>
      <c r="I2" s="10">
        <v>0</v>
      </c>
      <c r="J2" s="3" t="s">
        <v>32</v>
      </c>
      <c r="K2" s="3" t="s">
        <v>32</v>
      </c>
      <c r="L2" t="s">
        <v>22</v>
      </c>
      <c r="M2" s="3">
        <v>3</v>
      </c>
      <c r="O2" s="13">
        <v>753.8125</v>
      </c>
      <c r="P2" s="13">
        <v>0</v>
      </c>
    </row>
    <row r="3" spans="1:16">
      <c r="A3" t="s">
        <v>478</v>
      </c>
      <c r="B3" t="s">
        <v>479</v>
      </c>
      <c r="C3">
        <v>7.31</v>
      </c>
      <c r="D3">
        <v>14.1</v>
      </c>
      <c r="E3" s="5">
        <v>41039</v>
      </c>
      <c r="F3" s="5">
        <v>41039</v>
      </c>
      <c r="G3" s="8">
        <v>10</v>
      </c>
      <c r="H3" s="8">
        <v>25</v>
      </c>
      <c r="I3" s="10">
        <v>0</v>
      </c>
      <c r="J3" s="3" t="s">
        <v>32</v>
      </c>
      <c r="K3" s="3" t="s">
        <v>32</v>
      </c>
      <c r="L3" t="s">
        <v>22</v>
      </c>
      <c r="M3" s="3">
        <v>0</v>
      </c>
      <c r="N3" s="12">
        <v>41022</v>
      </c>
      <c r="O3" s="13">
        <v>493.54925000000003</v>
      </c>
      <c r="P3" s="13">
        <v>0</v>
      </c>
    </row>
    <row r="4" spans="1:16">
      <c r="A4" t="s">
        <v>472</v>
      </c>
      <c r="B4" t="s">
        <v>473</v>
      </c>
      <c r="C4">
        <v>1.02</v>
      </c>
      <c r="D4">
        <v>0.13</v>
      </c>
      <c r="E4" s="5">
        <v>41085</v>
      </c>
      <c r="F4" s="5">
        <v>41085</v>
      </c>
      <c r="G4" s="8">
        <v>0</v>
      </c>
      <c r="H4" s="8">
        <v>1</v>
      </c>
      <c r="I4" s="10">
        <v>0</v>
      </c>
      <c r="J4" s="3" t="s">
        <v>32</v>
      </c>
      <c r="K4" s="3" t="s">
        <v>32</v>
      </c>
      <c r="L4" t="s">
        <v>18</v>
      </c>
      <c r="M4" s="3">
        <v>0</v>
      </c>
      <c r="N4" s="12">
        <v>41071</v>
      </c>
      <c r="O4" s="13">
        <v>125.83799999999999</v>
      </c>
      <c r="P4" s="13">
        <v>0</v>
      </c>
    </row>
    <row r="5" spans="1:16">
      <c r="A5" t="s">
        <v>500</v>
      </c>
      <c r="B5" t="s">
        <v>501</v>
      </c>
      <c r="C5">
        <v>6.34</v>
      </c>
      <c r="D5">
        <v>4.75</v>
      </c>
      <c r="E5" s="5">
        <v>41101</v>
      </c>
      <c r="F5" s="5">
        <v>41101</v>
      </c>
      <c r="G5" s="8">
        <v>0</v>
      </c>
      <c r="H5" s="8">
        <v>4</v>
      </c>
      <c r="I5" s="10">
        <v>-4</v>
      </c>
      <c r="J5" s="3" t="s">
        <v>32</v>
      </c>
      <c r="K5" s="3" t="s">
        <v>32</v>
      </c>
      <c r="L5" t="s">
        <v>18</v>
      </c>
      <c r="M5" s="3">
        <v>0</v>
      </c>
      <c r="N5" s="12">
        <v>41079</v>
      </c>
      <c r="O5" s="13">
        <v>873.53332</v>
      </c>
      <c r="P5" s="13">
        <v>0</v>
      </c>
    </row>
    <row r="6" spans="1:16">
      <c r="A6" t="s">
        <v>492</v>
      </c>
      <c r="B6" t="s">
        <v>493</v>
      </c>
      <c r="C6">
        <v>1.1400000000000001</v>
      </c>
      <c r="D6">
        <v>4.0999999999999996</v>
      </c>
      <c r="E6" s="5">
        <v>41113</v>
      </c>
      <c r="F6" s="5">
        <v>41113</v>
      </c>
      <c r="G6" s="8">
        <v>0</v>
      </c>
      <c r="H6" s="8">
        <v>1</v>
      </c>
      <c r="I6" s="10">
        <v>-2</v>
      </c>
      <c r="J6" s="3" t="s">
        <v>32</v>
      </c>
      <c r="K6" s="3" t="s">
        <v>32</v>
      </c>
      <c r="L6" t="s">
        <v>18</v>
      </c>
      <c r="M6" s="3">
        <v>1</v>
      </c>
      <c r="N6" s="12">
        <v>41110</v>
      </c>
      <c r="O6" s="13">
        <v>77.8</v>
      </c>
      <c r="P6" s="13">
        <v>0</v>
      </c>
    </row>
    <row r="7" spans="1:16">
      <c r="A7" t="s">
        <v>494</v>
      </c>
      <c r="B7" t="s">
        <v>495</v>
      </c>
      <c r="C7">
        <v>1.9999999999999998</v>
      </c>
      <c r="D7">
        <v>3.2600000000000002</v>
      </c>
      <c r="E7" s="5">
        <v>41117</v>
      </c>
      <c r="F7" s="5">
        <v>41117</v>
      </c>
      <c r="G7" s="8">
        <v>0</v>
      </c>
      <c r="H7" s="8">
        <v>3</v>
      </c>
      <c r="I7" s="10">
        <v>-3</v>
      </c>
      <c r="J7" s="3" t="s">
        <v>32</v>
      </c>
      <c r="K7" s="3" t="s">
        <v>32</v>
      </c>
      <c r="L7" t="s">
        <v>18</v>
      </c>
      <c r="M7" s="3">
        <v>0</v>
      </c>
      <c r="N7" s="12">
        <v>41096</v>
      </c>
      <c r="O7" s="13">
        <v>433.02</v>
      </c>
      <c r="P7" s="13">
        <v>0</v>
      </c>
    </row>
    <row r="8" spans="1:16">
      <c r="A8" t="s">
        <v>502</v>
      </c>
      <c r="B8" t="s">
        <v>503</v>
      </c>
      <c r="C8">
        <v>1.2100000000000002</v>
      </c>
      <c r="D8">
        <v>8.129999999999999</v>
      </c>
      <c r="E8" s="5">
        <v>41117</v>
      </c>
      <c r="F8" s="5">
        <v>41117</v>
      </c>
      <c r="G8" s="8">
        <v>0</v>
      </c>
      <c r="H8" s="8">
        <v>1</v>
      </c>
      <c r="I8" s="10">
        <v>-2</v>
      </c>
      <c r="J8" s="3" t="s">
        <v>32</v>
      </c>
      <c r="K8" s="3" t="s">
        <v>32</v>
      </c>
      <c r="L8" t="s">
        <v>18</v>
      </c>
      <c r="M8" s="3">
        <v>0</v>
      </c>
      <c r="N8" s="12">
        <v>41109</v>
      </c>
      <c r="O8" s="13">
        <v>0</v>
      </c>
      <c r="P8" s="13">
        <v>0</v>
      </c>
    </row>
    <row r="9" spans="1:16">
      <c r="A9" t="s">
        <v>405</v>
      </c>
      <c r="B9" t="s">
        <v>406</v>
      </c>
      <c r="C9">
        <v>0.38</v>
      </c>
      <c r="D9">
        <v>0</v>
      </c>
      <c r="E9" s="5">
        <v>41137</v>
      </c>
      <c r="F9" s="5">
        <v>41137</v>
      </c>
      <c r="G9" s="8">
        <v>0</v>
      </c>
      <c r="H9" s="8">
        <v>1</v>
      </c>
      <c r="I9" s="10">
        <v>-1</v>
      </c>
      <c r="J9" s="3" t="s">
        <v>32</v>
      </c>
      <c r="K9" s="3" t="s">
        <v>32</v>
      </c>
      <c r="L9" t="s">
        <v>18</v>
      </c>
      <c r="M9" s="3">
        <v>1</v>
      </c>
      <c r="N9" s="12">
        <v>41120</v>
      </c>
      <c r="O9" s="13">
        <v>5.6749999999999998</v>
      </c>
      <c r="P9" s="13">
        <v>0</v>
      </c>
    </row>
    <row r="10" spans="1:16">
      <c r="A10" t="s">
        <v>437</v>
      </c>
      <c r="B10" t="s">
        <v>438</v>
      </c>
      <c r="C10">
        <v>0.72</v>
      </c>
      <c r="D10">
        <v>0</v>
      </c>
      <c r="E10" s="5">
        <v>41138</v>
      </c>
      <c r="F10" s="5">
        <v>41138</v>
      </c>
      <c r="G10" s="8">
        <v>0</v>
      </c>
      <c r="H10" s="8">
        <v>1</v>
      </c>
      <c r="I10" s="10">
        <v>0</v>
      </c>
      <c r="J10" s="11">
        <v>41138</v>
      </c>
      <c r="K10" s="11">
        <v>41138</v>
      </c>
      <c r="L10" t="s">
        <v>22</v>
      </c>
      <c r="M10" s="3">
        <v>0</v>
      </c>
      <c r="N10" s="12">
        <v>41131</v>
      </c>
      <c r="O10" s="13">
        <v>0</v>
      </c>
      <c r="P10" s="13">
        <v>95</v>
      </c>
    </row>
    <row r="11" spans="1:16">
      <c r="A11" t="s">
        <v>439</v>
      </c>
      <c r="B11" t="s">
        <v>440</v>
      </c>
      <c r="C11">
        <v>0.69000000000000006</v>
      </c>
      <c r="D11">
        <v>0</v>
      </c>
      <c r="E11" s="5">
        <v>41138</v>
      </c>
      <c r="F11" s="5">
        <v>41138</v>
      </c>
      <c r="G11" s="8">
        <v>0</v>
      </c>
      <c r="H11" s="8">
        <v>2</v>
      </c>
      <c r="I11" s="10">
        <v>0</v>
      </c>
      <c r="J11" s="11">
        <v>41138</v>
      </c>
      <c r="K11" s="11">
        <v>41138</v>
      </c>
      <c r="L11" t="s">
        <v>22</v>
      </c>
      <c r="M11" s="3">
        <v>0</v>
      </c>
      <c r="N11" s="12">
        <v>41131</v>
      </c>
      <c r="O11" s="13">
        <v>0</v>
      </c>
      <c r="P11" s="13">
        <v>90</v>
      </c>
    </row>
    <row r="12" spans="1:16">
      <c r="A12" t="s">
        <v>443</v>
      </c>
      <c r="B12" t="s">
        <v>444</v>
      </c>
      <c r="C12">
        <v>0.8</v>
      </c>
      <c r="D12">
        <v>0.15000000000000002</v>
      </c>
      <c r="E12" s="5">
        <v>41138</v>
      </c>
      <c r="F12" s="5">
        <v>41138</v>
      </c>
      <c r="G12" s="8">
        <v>0</v>
      </c>
      <c r="H12" s="8">
        <v>1</v>
      </c>
      <c r="I12" s="10">
        <v>0</v>
      </c>
      <c r="J12" s="11">
        <v>41138</v>
      </c>
      <c r="K12" s="11">
        <v>41138</v>
      </c>
      <c r="L12" t="s">
        <v>22</v>
      </c>
      <c r="M12" s="3">
        <v>0</v>
      </c>
      <c r="N12" s="12">
        <v>41131</v>
      </c>
      <c r="O12" s="13">
        <v>0</v>
      </c>
      <c r="P12" s="13">
        <v>85</v>
      </c>
    </row>
    <row r="13" spans="1:16">
      <c r="A13" t="s">
        <v>441</v>
      </c>
      <c r="B13" t="s">
        <v>442</v>
      </c>
      <c r="C13">
        <v>1.5499999999999998</v>
      </c>
      <c r="D13">
        <v>1.0900000000000001</v>
      </c>
      <c r="E13" s="5">
        <v>41144</v>
      </c>
      <c r="F13" s="5">
        <v>41144</v>
      </c>
      <c r="G13" s="8">
        <v>0</v>
      </c>
      <c r="H13" s="8">
        <v>1</v>
      </c>
      <c r="I13" s="10">
        <v>0</v>
      </c>
      <c r="J13" s="11">
        <v>41134</v>
      </c>
      <c r="K13" s="11">
        <v>41134</v>
      </c>
      <c r="L13" t="s">
        <v>22</v>
      </c>
      <c r="M13" s="3">
        <v>1</v>
      </c>
      <c r="N13" s="12">
        <v>41129</v>
      </c>
      <c r="O13" s="13">
        <v>0</v>
      </c>
      <c r="P13" s="13">
        <v>309</v>
      </c>
    </row>
    <row r="14" spans="1:16">
      <c r="A14" t="s">
        <v>484</v>
      </c>
      <c r="B14" t="s">
        <v>485</v>
      </c>
      <c r="C14">
        <v>4.09</v>
      </c>
      <c r="D14">
        <v>6.8800000000000008</v>
      </c>
      <c r="E14" s="5">
        <v>41148</v>
      </c>
      <c r="F14" s="5">
        <v>41148</v>
      </c>
      <c r="G14" s="8">
        <v>0</v>
      </c>
      <c r="H14" s="8">
        <v>10</v>
      </c>
      <c r="I14" s="10">
        <v>0</v>
      </c>
      <c r="J14" s="3" t="s">
        <v>32</v>
      </c>
      <c r="K14" s="3" t="s">
        <v>32</v>
      </c>
      <c r="L14" t="s">
        <v>22</v>
      </c>
      <c r="M14" s="3">
        <v>0</v>
      </c>
      <c r="N14" s="12">
        <v>41131</v>
      </c>
      <c r="O14" s="13">
        <v>0</v>
      </c>
      <c r="P14" s="13">
        <v>0</v>
      </c>
    </row>
    <row r="15" spans="1:16">
      <c r="A15" t="s">
        <v>417</v>
      </c>
      <c r="B15" t="s">
        <v>418</v>
      </c>
      <c r="C15">
        <v>13.56</v>
      </c>
      <c r="D15">
        <v>7.58</v>
      </c>
      <c r="E15" s="5">
        <v>41150</v>
      </c>
      <c r="F15" s="5">
        <v>41151</v>
      </c>
      <c r="G15" s="8">
        <v>0</v>
      </c>
      <c r="H15" s="8">
        <v>25</v>
      </c>
      <c r="I15" s="10">
        <v>1</v>
      </c>
      <c r="J15" s="11">
        <v>41171</v>
      </c>
      <c r="K15" s="11">
        <v>41171</v>
      </c>
      <c r="L15" t="s">
        <v>22</v>
      </c>
      <c r="M15" s="3">
        <v>0</v>
      </c>
      <c r="N15" s="12">
        <v>41123</v>
      </c>
      <c r="O15" s="13">
        <v>1555.1465000000001</v>
      </c>
      <c r="P15" s="13">
        <v>2375</v>
      </c>
    </row>
    <row r="16" spans="1:16">
      <c r="A16" t="s">
        <v>486</v>
      </c>
      <c r="B16" t="s">
        <v>487</v>
      </c>
      <c r="C16">
        <v>1.23</v>
      </c>
      <c r="D16">
        <v>1.08</v>
      </c>
      <c r="E16" s="5">
        <v>41152</v>
      </c>
      <c r="F16" s="5">
        <v>41152</v>
      </c>
      <c r="G16" s="8">
        <v>0</v>
      </c>
      <c r="H16" s="8">
        <v>1</v>
      </c>
      <c r="I16" s="10">
        <v>-1</v>
      </c>
      <c r="J16" s="3" t="s">
        <v>32</v>
      </c>
      <c r="K16" s="3" t="s">
        <v>32</v>
      </c>
      <c r="L16" t="s">
        <v>18</v>
      </c>
      <c r="M16" s="3">
        <v>0</v>
      </c>
      <c r="N16" s="12">
        <v>41145</v>
      </c>
      <c r="O16" s="13">
        <v>0</v>
      </c>
      <c r="P16" s="13">
        <v>0</v>
      </c>
    </row>
    <row r="17" spans="1:16">
      <c r="A17" t="s">
        <v>463</v>
      </c>
      <c r="B17" t="s">
        <v>464</v>
      </c>
      <c r="C17">
        <v>2.81</v>
      </c>
      <c r="D17">
        <v>1.8</v>
      </c>
      <c r="E17" s="5">
        <v>41156</v>
      </c>
      <c r="F17" s="5">
        <v>41156</v>
      </c>
      <c r="G17" s="8">
        <v>0</v>
      </c>
      <c r="H17" s="8">
        <v>2</v>
      </c>
      <c r="I17" s="10">
        <v>-2</v>
      </c>
      <c r="J17" s="11">
        <v>41190</v>
      </c>
      <c r="K17" s="11">
        <v>41190</v>
      </c>
      <c r="L17" t="s">
        <v>18</v>
      </c>
      <c r="M17" s="3">
        <v>0</v>
      </c>
      <c r="N17" s="12">
        <v>41145</v>
      </c>
      <c r="O17" s="13">
        <v>279.12666000000002</v>
      </c>
      <c r="P17" s="13">
        <v>438</v>
      </c>
    </row>
    <row r="18" spans="1:16">
      <c r="A18" t="s">
        <v>468</v>
      </c>
      <c r="B18" t="s">
        <v>469</v>
      </c>
      <c r="C18">
        <v>1.83</v>
      </c>
      <c r="D18">
        <v>1.8599999999999999</v>
      </c>
      <c r="E18" s="5">
        <v>41156</v>
      </c>
      <c r="F18" s="5">
        <v>41156</v>
      </c>
      <c r="G18" s="8">
        <v>0</v>
      </c>
      <c r="H18" s="8">
        <v>1</v>
      </c>
      <c r="I18" s="10">
        <v>-1</v>
      </c>
      <c r="J18" s="3" t="s">
        <v>32</v>
      </c>
      <c r="K18" s="3" t="s">
        <v>32</v>
      </c>
      <c r="L18" t="s">
        <v>18</v>
      </c>
      <c r="M18" s="3">
        <v>0</v>
      </c>
      <c r="N18" s="12">
        <v>41145</v>
      </c>
      <c r="O18" s="13">
        <v>0</v>
      </c>
      <c r="P18" s="13">
        <v>0</v>
      </c>
    </row>
    <row r="19" spans="1:16">
      <c r="A19" t="s">
        <v>505</v>
      </c>
      <c r="B19" t="s">
        <v>506</v>
      </c>
      <c r="C19">
        <v>0.41000000000000003</v>
      </c>
      <c r="D19">
        <v>2.1399999999999997</v>
      </c>
      <c r="E19" s="5">
        <v>41156</v>
      </c>
      <c r="F19" s="5">
        <v>41156</v>
      </c>
      <c r="G19" s="8">
        <v>0</v>
      </c>
      <c r="H19" s="8">
        <v>1</v>
      </c>
      <c r="I19" s="10">
        <v>-1</v>
      </c>
      <c r="J19" s="3" t="s">
        <v>32</v>
      </c>
      <c r="K19" s="3" t="s">
        <v>32</v>
      </c>
      <c r="L19" t="s">
        <v>18</v>
      </c>
      <c r="M19" s="3">
        <v>0</v>
      </c>
      <c r="N19" s="12">
        <v>41145</v>
      </c>
      <c r="O19" s="13">
        <v>0</v>
      </c>
      <c r="P19" s="13">
        <v>0</v>
      </c>
    </row>
    <row r="20" spans="1:16">
      <c r="A20" t="s">
        <v>507</v>
      </c>
      <c r="B20" t="s">
        <v>508</v>
      </c>
      <c r="C20">
        <v>0.82000000000000006</v>
      </c>
      <c r="D20">
        <v>3.9300000000000006</v>
      </c>
      <c r="E20" s="5">
        <v>41156</v>
      </c>
      <c r="F20" s="5">
        <v>41156</v>
      </c>
      <c r="G20" s="8">
        <v>0</v>
      </c>
      <c r="H20" s="8">
        <v>2</v>
      </c>
      <c r="I20" s="10">
        <v>-2</v>
      </c>
      <c r="J20" s="3" t="s">
        <v>32</v>
      </c>
      <c r="K20" s="3" t="s">
        <v>32</v>
      </c>
      <c r="L20" t="s">
        <v>18</v>
      </c>
      <c r="M20" s="3">
        <v>0</v>
      </c>
      <c r="N20" s="12">
        <v>41145</v>
      </c>
      <c r="O20" s="13">
        <v>0</v>
      </c>
      <c r="P20" s="13">
        <v>0</v>
      </c>
    </row>
    <row r="21" spans="1:16">
      <c r="A21" t="s">
        <v>511</v>
      </c>
      <c r="B21" t="s">
        <v>512</v>
      </c>
      <c r="C21">
        <v>0.41000000000000003</v>
      </c>
      <c r="D21">
        <v>2.52</v>
      </c>
      <c r="E21" s="5">
        <v>41156</v>
      </c>
      <c r="F21" s="5">
        <v>41156</v>
      </c>
      <c r="G21" s="8">
        <v>0</v>
      </c>
      <c r="H21" s="8">
        <v>1</v>
      </c>
      <c r="I21" s="10">
        <v>-1</v>
      </c>
      <c r="J21" s="3" t="s">
        <v>32</v>
      </c>
      <c r="K21" s="3" t="s">
        <v>32</v>
      </c>
      <c r="L21" t="s">
        <v>18</v>
      </c>
      <c r="M21" s="3">
        <v>0</v>
      </c>
      <c r="N21" s="12">
        <v>41145</v>
      </c>
      <c r="O21" s="13">
        <v>0</v>
      </c>
      <c r="P21" s="13">
        <v>0</v>
      </c>
    </row>
    <row r="22" spans="1:16">
      <c r="A22" t="s">
        <v>461</v>
      </c>
      <c r="B22" t="s">
        <v>462</v>
      </c>
      <c r="C22">
        <v>1.9600000000000002</v>
      </c>
      <c r="D22">
        <v>0.87999999999999989</v>
      </c>
      <c r="E22" s="5">
        <v>41157</v>
      </c>
      <c r="F22" s="5">
        <v>41157</v>
      </c>
      <c r="G22" s="8">
        <v>0</v>
      </c>
      <c r="H22" s="8">
        <v>1</v>
      </c>
      <c r="I22" s="10">
        <v>-1</v>
      </c>
      <c r="J22" s="3" t="s">
        <v>32</v>
      </c>
      <c r="K22" s="3" t="s">
        <v>32</v>
      </c>
      <c r="L22" t="s">
        <v>22</v>
      </c>
      <c r="M22" s="3">
        <v>0</v>
      </c>
      <c r="N22" s="12">
        <v>41157</v>
      </c>
      <c r="O22" s="13">
        <v>178.78</v>
      </c>
      <c r="P22" s="13">
        <v>0</v>
      </c>
    </row>
    <row r="23" spans="1:16">
      <c r="A23" t="s">
        <v>466</v>
      </c>
      <c r="B23" t="s">
        <v>467</v>
      </c>
      <c r="C23">
        <v>2.2000000000000002</v>
      </c>
      <c r="D23">
        <v>1.4000000000000001</v>
      </c>
      <c r="E23" s="5">
        <v>41157</v>
      </c>
      <c r="F23" s="5">
        <v>41157</v>
      </c>
      <c r="G23" s="8">
        <v>0</v>
      </c>
      <c r="H23" s="8">
        <v>3</v>
      </c>
      <c r="I23" s="10">
        <v>-2.99</v>
      </c>
      <c r="J23" s="3" t="s">
        <v>32</v>
      </c>
      <c r="K23" s="3" t="s">
        <v>32</v>
      </c>
      <c r="L23" t="s">
        <v>18</v>
      </c>
      <c r="M23" s="3">
        <v>0</v>
      </c>
      <c r="N23" s="12">
        <v>41142</v>
      </c>
      <c r="O23" s="13">
        <v>547.28570999999988</v>
      </c>
      <c r="P23" s="13">
        <v>0</v>
      </c>
    </row>
    <row r="24" spans="1:16">
      <c r="A24" t="s">
        <v>515</v>
      </c>
      <c r="B24" t="s">
        <v>514</v>
      </c>
      <c r="C24">
        <v>0.41000000000000003</v>
      </c>
      <c r="D24">
        <v>2.04</v>
      </c>
      <c r="E24" s="5">
        <v>41157</v>
      </c>
      <c r="F24" s="5">
        <v>41157</v>
      </c>
      <c r="G24" s="8">
        <v>0</v>
      </c>
      <c r="H24" s="8">
        <v>1</v>
      </c>
      <c r="I24" s="10">
        <v>0</v>
      </c>
      <c r="J24" s="11">
        <v>41157</v>
      </c>
      <c r="K24" s="11">
        <v>41157</v>
      </c>
      <c r="L24" t="s">
        <v>18</v>
      </c>
      <c r="M24" s="3">
        <v>0</v>
      </c>
      <c r="N24" s="12">
        <v>41157</v>
      </c>
      <c r="O24" s="13">
        <v>0</v>
      </c>
      <c r="P24" s="13">
        <v>110</v>
      </c>
    </row>
    <row r="25" spans="1:16">
      <c r="A25" t="s">
        <v>433</v>
      </c>
      <c r="B25" t="s">
        <v>434</v>
      </c>
      <c r="C25">
        <v>0.90999999999999992</v>
      </c>
      <c r="D25">
        <v>0.51</v>
      </c>
      <c r="E25" s="5">
        <v>41159</v>
      </c>
      <c r="F25" s="5">
        <v>41159</v>
      </c>
      <c r="G25" s="8">
        <v>0</v>
      </c>
      <c r="H25" s="8">
        <v>12</v>
      </c>
      <c r="I25" s="10">
        <v>-12</v>
      </c>
      <c r="J25" s="3" t="s">
        <v>32</v>
      </c>
      <c r="K25" s="3" t="s">
        <v>32</v>
      </c>
      <c r="L25" t="s">
        <v>18</v>
      </c>
      <c r="M25" s="3">
        <v>0</v>
      </c>
      <c r="N25" s="12">
        <v>41150</v>
      </c>
      <c r="O25" s="13">
        <v>46.716000000000001</v>
      </c>
      <c r="P25" s="13">
        <v>0</v>
      </c>
    </row>
    <row r="26" spans="1:16">
      <c r="A26" t="s">
        <v>482</v>
      </c>
      <c r="B26" t="s">
        <v>483</v>
      </c>
      <c r="C26">
        <v>1.87</v>
      </c>
      <c r="D26">
        <v>3.31</v>
      </c>
      <c r="E26" s="5">
        <v>41159</v>
      </c>
      <c r="F26" s="5">
        <v>41159</v>
      </c>
      <c r="G26" s="8">
        <v>0</v>
      </c>
      <c r="H26" s="8">
        <v>1</v>
      </c>
      <c r="I26" s="10">
        <v>-1</v>
      </c>
      <c r="J26" s="3" t="s">
        <v>32</v>
      </c>
      <c r="K26" s="3" t="s">
        <v>32</v>
      </c>
      <c r="L26" t="s">
        <v>18</v>
      </c>
      <c r="M26" s="3">
        <v>0</v>
      </c>
      <c r="N26" s="12">
        <v>41148</v>
      </c>
      <c r="O26" s="13">
        <v>0</v>
      </c>
      <c r="P26" s="13">
        <v>0</v>
      </c>
    </row>
    <row r="27" spans="1:16">
      <c r="A27" t="s">
        <v>504</v>
      </c>
      <c r="B27" t="s">
        <v>503</v>
      </c>
      <c r="C27">
        <v>1.2100000000000002</v>
      </c>
      <c r="D27">
        <v>3.35</v>
      </c>
      <c r="E27" s="5">
        <v>41159</v>
      </c>
      <c r="F27" s="5">
        <v>41159</v>
      </c>
      <c r="G27" s="8">
        <v>0</v>
      </c>
      <c r="H27" s="8">
        <v>1</v>
      </c>
      <c r="I27" s="10">
        <v>-2</v>
      </c>
      <c r="J27" s="3" t="s">
        <v>32</v>
      </c>
      <c r="K27" s="3" t="s">
        <v>32</v>
      </c>
      <c r="L27" t="s">
        <v>22</v>
      </c>
      <c r="M27" s="3">
        <v>0</v>
      </c>
      <c r="N27" s="12">
        <v>41149</v>
      </c>
      <c r="O27" s="13">
        <v>0</v>
      </c>
      <c r="P27" s="13">
        <v>0</v>
      </c>
    </row>
    <row r="28" spans="1:16">
      <c r="A28" t="s">
        <v>431</v>
      </c>
      <c r="B28" t="s">
        <v>432</v>
      </c>
      <c r="C28">
        <v>1.2</v>
      </c>
      <c r="D28">
        <v>0.3</v>
      </c>
      <c r="E28" s="5">
        <v>41162</v>
      </c>
      <c r="F28" s="5">
        <v>41162</v>
      </c>
      <c r="G28" s="8">
        <v>0</v>
      </c>
      <c r="H28" s="8">
        <v>1</v>
      </c>
      <c r="I28" s="10">
        <v>0</v>
      </c>
      <c r="J28" s="11">
        <v>41166</v>
      </c>
      <c r="K28" s="11">
        <v>41166</v>
      </c>
      <c r="L28" t="s">
        <v>18</v>
      </c>
      <c r="M28" s="3">
        <v>0</v>
      </c>
      <c r="N28" s="12">
        <v>41150</v>
      </c>
      <c r="O28" s="13">
        <v>0</v>
      </c>
      <c r="P28" s="13">
        <v>225</v>
      </c>
    </row>
    <row r="29" spans="1:16">
      <c r="A29" t="s">
        <v>435</v>
      </c>
      <c r="B29" t="s">
        <v>436</v>
      </c>
      <c r="C29">
        <v>2.41</v>
      </c>
      <c r="D29">
        <v>1.08</v>
      </c>
      <c r="E29" s="5">
        <v>41162</v>
      </c>
      <c r="F29" s="5">
        <v>41162</v>
      </c>
      <c r="G29" s="8">
        <v>0</v>
      </c>
      <c r="H29" s="8">
        <v>5</v>
      </c>
      <c r="I29" s="10">
        <v>0</v>
      </c>
      <c r="J29" s="11">
        <v>41166</v>
      </c>
      <c r="K29" s="11">
        <v>41166</v>
      </c>
      <c r="L29" t="s">
        <v>18</v>
      </c>
      <c r="M29" s="3">
        <v>0</v>
      </c>
      <c r="N29" s="12">
        <v>41150</v>
      </c>
      <c r="O29" s="13">
        <v>586.57500000000005</v>
      </c>
      <c r="P29" s="13">
        <v>995</v>
      </c>
    </row>
    <row r="30" spans="1:16">
      <c r="A30" t="s">
        <v>509</v>
      </c>
      <c r="B30" t="s">
        <v>510</v>
      </c>
      <c r="C30">
        <v>2.0499999999999998</v>
      </c>
      <c r="D30">
        <v>9.4500000000000011</v>
      </c>
      <c r="E30" s="5">
        <v>41162</v>
      </c>
      <c r="F30" s="5">
        <v>41162</v>
      </c>
      <c r="G30" s="8">
        <v>0</v>
      </c>
      <c r="H30" s="8">
        <v>5</v>
      </c>
      <c r="I30" s="10">
        <v>0</v>
      </c>
      <c r="J30" s="11">
        <v>41166</v>
      </c>
      <c r="K30" s="11">
        <v>41166</v>
      </c>
      <c r="L30" t="s">
        <v>18</v>
      </c>
      <c r="M30" s="3">
        <v>0</v>
      </c>
      <c r="N30" s="12">
        <v>41150</v>
      </c>
      <c r="O30" s="13">
        <v>0</v>
      </c>
      <c r="P30" s="13">
        <v>375</v>
      </c>
    </row>
    <row r="31" spans="1:16">
      <c r="A31" t="s">
        <v>513</v>
      </c>
      <c r="B31" t="s">
        <v>514</v>
      </c>
      <c r="C31">
        <v>1.6300000000000001</v>
      </c>
      <c r="D31">
        <v>0</v>
      </c>
      <c r="E31" s="5">
        <v>41162</v>
      </c>
      <c r="F31" s="5">
        <v>41162</v>
      </c>
      <c r="G31" s="8">
        <v>0</v>
      </c>
      <c r="H31" s="8">
        <v>4</v>
      </c>
      <c r="I31" s="10">
        <v>0</v>
      </c>
      <c r="J31" s="11">
        <v>41157</v>
      </c>
      <c r="K31" s="11">
        <v>41157</v>
      </c>
      <c r="L31" t="s">
        <v>27</v>
      </c>
      <c r="M31" s="3">
        <v>0</v>
      </c>
      <c r="N31" s="12">
        <v>41150</v>
      </c>
      <c r="O31" s="13">
        <v>0</v>
      </c>
      <c r="P31" s="13">
        <v>440</v>
      </c>
    </row>
    <row r="32" spans="1:16">
      <c r="A32" t="s">
        <v>474</v>
      </c>
      <c r="B32" t="s">
        <v>475</v>
      </c>
      <c r="C32">
        <v>1.33</v>
      </c>
      <c r="D32">
        <v>0.82000000000000006</v>
      </c>
      <c r="E32" s="5">
        <v>41165</v>
      </c>
      <c r="F32" s="5">
        <v>41165</v>
      </c>
      <c r="G32" s="8">
        <v>0</v>
      </c>
      <c r="H32" s="8">
        <v>5</v>
      </c>
      <c r="I32" s="10">
        <v>0</v>
      </c>
      <c r="J32" s="11">
        <v>41165</v>
      </c>
      <c r="K32" s="11">
        <v>41165</v>
      </c>
      <c r="L32" t="s">
        <v>18</v>
      </c>
      <c r="M32" s="3">
        <v>0</v>
      </c>
      <c r="N32" s="12">
        <v>41150</v>
      </c>
      <c r="O32" s="13">
        <v>814.17500000000007</v>
      </c>
      <c r="P32" s="13">
        <v>1045</v>
      </c>
    </row>
    <row r="33" spans="1:16">
      <c r="A33" t="s">
        <v>490</v>
      </c>
      <c r="B33" t="s">
        <v>491</v>
      </c>
      <c r="C33">
        <v>1.4</v>
      </c>
      <c r="D33">
        <v>0.78</v>
      </c>
      <c r="E33" s="5">
        <v>41165</v>
      </c>
      <c r="F33" s="5">
        <v>41165</v>
      </c>
      <c r="G33" s="8">
        <v>0</v>
      </c>
      <c r="H33" s="8">
        <v>18</v>
      </c>
      <c r="I33" s="10">
        <v>23</v>
      </c>
      <c r="J33" s="11">
        <v>41165</v>
      </c>
      <c r="K33" s="11">
        <v>41165</v>
      </c>
      <c r="L33" t="s">
        <v>18</v>
      </c>
      <c r="M33" s="3">
        <v>0</v>
      </c>
      <c r="N33" s="12">
        <v>41162</v>
      </c>
      <c r="O33" s="13">
        <v>13.47678</v>
      </c>
      <c r="P33" s="13">
        <v>63</v>
      </c>
    </row>
    <row r="34" spans="1:16">
      <c r="A34" t="s">
        <v>407</v>
      </c>
      <c r="B34" t="s">
        <v>408</v>
      </c>
      <c r="C34">
        <v>6.67</v>
      </c>
      <c r="D34">
        <v>0</v>
      </c>
      <c r="E34" s="5">
        <v>41166</v>
      </c>
      <c r="F34" s="5">
        <v>41166</v>
      </c>
      <c r="G34" s="8">
        <v>0</v>
      </c>
      <c r="H34" s="8">
        <v>25</v>
      </c>
      <c r="I34" s="10">
        <v>0</v>
      </c>
      <c r="J34" s="11">
        <v>41166</v>
      </c>
      <c r="K34" s="11">
        <v>41166</v>
      </c>
      <c r="L34" t="s">
        <v>22</v>
      </c>
      <c r="M34" s="3">
        <v>0</v>
      </c>
      <c r="N34" s="12">
        <v>41134</v>
      </c>
      <c r="O34" s="13">
        <v>126.16000000000001</v>
      </c>
      <c r="P34" s="13">
        <v>178.5</v>
      </c>
    </row>
    <row r="35" spans="1:16">
      <c r="A35" t="s">
        <v>409</v>
      </c>
      <c r="B35" t="s">
        <v>410</v>
      </c>
      <c r="C35">
        <v>7.34</v>
      </c>
      <c r="D35">
        <v>0</v>
      </c>
      <c r="E35" s="5">
        <v>41166</v>
      </c>
      <c r="F35" s="5">
        <v>41166</v>
      </c>
      <c r="G35" s="8">
        <v>0</v>
      </c>
      <c r="H35" s="8">
        <v>25</v>
      </c>
      <c r="I35" s="10">
        <v>0</v>
      </c>
      <c r="J35" s="11">
        <v>41166</v>
      </c>
      <c r="K35" s="11">
        <v>41166</v>
      </c>
      <c r="L35" t="s">
        <v>22</v>
      </c>
      <c r="M35" s="3">
        <v>0</v>
      </c>
      <c r="N35" s="12">
        <v>41134</v>
      </c>
      <c r="O35" s="13">
        <v>140.30025000000001</v>
      </c>
      <c r="P35" s="13">
        <v>214.25</v>
      </c>
    </row>
    <row r="36" spans="1:16">
      <c r="A36" t="s">
        <v>411</v>
      </c>
      <c r="B36" t="s">
        <v>412</v>
      </c>
      <c r="C36">
        <v>7.34</v>
      </c>
      <c r="D36">
        <v>0</v>
      </c>
      <c r="E36" s="5">
        <v>41166</v>
      </c>
      <c r="F36" s="5">
        <v>41166</v>
      </c>
      <c r="G36" s="8">
        <v>0</v>
      </c>
      <c r="H36" s="8">
        <v>25</v>
      </c>
      <c r="I36" s="10">
        <v>0</v>
      </c>
      <c r="J36" s="11">
        <v>41166</v>
      </c>
      <c r="K36" s="11">
        <v>41166</v>
      </c>
      <c r="L36" t="s">
        <v>22</v>
      </c>
      <c r="M36" s="3">
        <v>0</v>
      </c>
      <c r="N36" s="12">
        <v>41134</v>
      </c>
      <c r="O36" s="13">
        <v>167.4</v>
      </c>
      <c r="P36" s="13">
        <v>252.5</v>
      </c>
    </row>
    <row r="37" spans="1:16">
      <c r="A37" t="s">
        <v>413</v>
      </c>
      <c r="B37" t="s">
        <v>414</v>
      </c>
      <c r="C37">
        <v>6.9499999999999993</v>
      </c>
      <c r="D37">
        <v>0</v>
      </c>
      <c r="E37" s="5">
        <v>41166</v>
      </c>
      <c r="F37" s="5">
        <v>41166</v>
      </c>
      <c r="G37" s="8">
        <v>0</v>
      </c>
      <c r="H37" s="8">
        <v>25</v>
      </c>
      <c r="I37" s="10">
        <v>0</v>
      </c>
      <c r="J37" s="11">
        <v>41166</v>
      </c>
      <c r="K37" s="11">
        <v>41166</v>
      </c>
      <c r="L37" t="s">
        <v>22</v>
      </c>
      <c r="M37" s="3">
        <v>0</v>
      </c>
      <c r="N37" s="12">
        <v>41134</v>
      </c>
      <c r="O37" s="13">
        <v>246.45374999999996</v>
      </c>
      <c r="P37" s="13">
        <v>298.75</v>
      </c>
    </row>
    <row r="38" spans="1:16">
      <c r="A38" t="s">
        <v>476</v>
      </c>
      <c r="B38" t="s">
        <v>477</v>
      </c>
      <c r="C38">
        <v>0.67</v>
      </c>
      <c r="D38">
        <v>0</v>
      </c>
      <c r="E38" s="5">
        <v>41166</v>
      </c>
      <c r="F38" s="5">
        <v>41166</v>
      </c>
      <c r="G38" s="8">
        <v>0</v>
      </c>
      <c r="H38" s="8">
        <v>11</v>
      </c>
      <c r="I38" s="10">
        <v>0</v>
      </c>
      <c r="J38" s="11">
        <v>41166</v>
      </c>
      <c r="K38" s="11">
        <v>41166</v>
      </c>
      <c r="L38" t="s">
        <v>22</v>
      </c>
      <c r="M38" s="3">
        <v>1</v>
      </c>
      <c r="N38" s="12">
        <v>41134</v>
      </c>
      <c r="O38" s="13">
        <v>0</v>
      </c>
      <c r="P38" s="13">
        <v>82.5</v>
      </c>
    </row>
    <row r="39" spans="1:16">
      <c r="A39" t="s">
        <v>427</v>
      </c>
      <c r="B39" t="s">
        <v>428</v>
      </c>
      <c r="C39">
        <v>7</v>
      </c>
      <c r="D39">
        <v>0</v>
      </c>
      <c r="E39" s="5">
        <v>41169</v>
      </c>
      <c r="F39" s="5">
        <v>41169</v>
      </c>
      <c r="G39" s="8">
        <v>0</v>
      </c>
      <c r="H39" s="8">
        <v>10</v>
      </c>
      <c r="I39" s="10">
        <v>0</v>
      </c>
      <c r="J39" s="11">
        <v>41169</v>
      </c>
      <c r="K39" s="11">
        <v>41169</v>
      </c>
      <c r="L39" t="s">
        <v>18</v>
      </c>
      <c r="M39" s="3">
        <v>0</v>
      </c>
      <c r="N39" s="12">
        <v>41138</v>
      </c>
      <c r="O39" s="13">
        <v>400.19999999999993</v>
      </c>
      <c r="P39" s="13">
        <v>450</v>
      </c>
    </row>
    <row r="40" spans="1:16">
      <c r="A40" t="s">
        <v>429</v>
      </c>
      <c r="B40" t="s">
        <v>430</v>
      </c>
      <c r="C40">
        <v>0.57999999999999996</v>
      </c>
      <c r="D40">
        <v>0</v>
      </c>
      <c r="E40" s="5">
        <v>41173</v>
      </c>
      <c r="F40" s="5">
        <v>41173</v>
      </c>
      <c r="G40" s="8">
        <v>0</v>
      </c>
      <c r="H40" s="8">
        <v>6</v>
      </c>
      <c r="I40" s="10">
        <v>0</v>
      </c>
      <c r="J40" s="11">
        <v>41173</v>
      </c>
      <c r="K40" s="11">
        <v>41173</v>
      </c>
      <c r="L40" t="s">
        <v>18</v>
      </c>
      <c r="M40" s="3">
        <v>0</v>
      </c>
      <c r="N40" s="12">
        <v>41162</v>
      </c>
      <c r="O40" s="13">
        <v>0</v>
      </c>
      <c r="P40" s="13">
        <v>57</v>
      </c>
    </row>
    <row r="41" spans="1:16">
      <c r="A41" t="s">
        <v>488</v>
      </c>
      <c r="B41" t="s">
        <v>489</v>
      </c>
      <c r="C41">
        <v>0.1</v>
      </c>
      <c r="D41">
        <v>0</v>
      </c>
      <c r="E41" s="5">
        <v>41173</v>
      </c>
      <c r="F41" s="5">
        <v>41173</v>
      </c>
      <c r="G41" s="8">
        <v>0</v>
      </c>
      <c r="H41" s="8">
        <v>2</v>
      </c>
      <c r="I41" s="10">
        <v>0</v>
      </c>
      <c r="J41" s="11">
        <v>41173</v>
      </c>
      <c r="K41" s="11">
        <v>41173</v>
      </c>
      <c r="L41" t="s">
        <v>18</v>
      </c>
      <c r="M41" s="3">
        <v>1</v>
      </c>
      <c r="N41" s="12">
        <v>41162</v>
      </c>
      <c r="O41" s="13">
        <v>0</v>
      </c>
      <c r="P41" s="13">
        <v>38</v>
      </c>
    </row>
    <row r="42" spans="1:16">
      <c r="A42" t="s">
        <v>445</v>
      </c>
      <c r="B42" t="s">
        <v>446</v>
      </c>
      <c r="C42">
        <v>0.57000000000000006</v>
      </c>
      <c r="D42">
        <v>0</v>
      </c>
      <c r="E42" s="5">
        <v>41176</v>
      </c>
      <c r="F42" s="5">
        <v>41176</v>
      </c>
      <c r="G42" s="8">
        <v>0</v>
      </c>
      <c r="H42" s="8">
        <v>6</v>
      </c>
      <c r="I42" s="10">
        <v>0</v>
      </c>
      <c r="J42" s="11">
        <v>41176</v>
      </c>
      <c r="K42" s="11">
        <v>41176</v>
      </c>
      <c r="L42" t="s">
        <v>27</v>
      </c>
      <c r="M42" s="3">
        <v>0</v>
      </c>
      <c r="N42" s="12">
        <v>41165</v>
      </c>
      <c r="O42" s="13">
        <v>0</v>
      </c>
      <c r="P42" s="13">
        <v>369</v>
      </c>
    </row>
    <row r="43" spans="1:16">
      <c r="A43" t="s">
        <v>447</v>
      </c>
      <c r="B43" t="s">
        <v>448</v>
      </c>
      <c r="C43">
        <v>1.23</v>
      </c>
      <c r="D43">
        <v>0</v>
      </c>
      <c r="E43" s="5">
        <v>41176</v>
      </c>
      <c r="F43" s="5">
        <v>41176</v>
      </c>
      <c r="G43" s="8">
        <v>0</v>
      </c>
      <c r="H43" s="8">
        <v>1</v>
      </c>
      <c r="I43" s="10">
        <v>0</v>
      </c>
      <c r="J43" s="11">
        <v>41176</v>
      </c>
      <c r="K43" s="11">
        <v>41176</v>
      </c>
      <c r="L43" t="s">
        <v>18</v>
      </c>
      <c r="M43" s="3">
        <v>0</v>
      </c>
      <c r="N43" s="12">
        <v>41165</v>
      </c>
      <c r="O43" s="13">
        <v>83.33</v>
      </c>
      <c r="P43" s="13">
        <v>79</v>
      </c>
    </row>
    <row r="44" spans="1:16">
      <c r="A44" t="s">
        <v>451</v>
      </c>
      <c r="B44" t="s">
        <v>452</v>
      </c>
      <c r="C44">
        <v>2</v>
      </c>
      <c r="D44">
        <v>0</v>
      </c>
      <c r="E44" s="5">
        <v>41176</v>
      </c>
      <c r="F44" s="5">
        <v>41176</v>
      </c>
      <c r="G44" s="8">
        <v>0</v>
      </c>
      <c r="H44" s="8">
        <v>2</v>
      </c>
      <c r="I44" s="10">
        <v>0</v>
      </c>
      <c r="J44" s="11">
        <v>41176</v>
      </c>
      <c r="K44" s="11">
        <v>41176</v>
      </c>
      <c r="L44" t="s">
        <v>27</v>
      </c>
      <c r="M44" s="3">
        <v>0</v>
      </c>
      <c r="N44" s="12">
        <v>41165</v>
      </c>
      <c r="O44" s="13">
        <v>0</v>
      </c>
      <c r="P44" s="13">
        <v>658</v>
      </c>
    </row>
    <row r="45" spans="1:16">
      <c r="A45" t="s">
        <v>453</v>
      </c>
      <c r="B45" t="s">
        <v>454</v>
      </c>
      <c r="C45">
        <v>1.1299999999999999</v>
      </c>
      <c r="D45">
        <v>0</v>
      </c>
      <c r="E45" s="5">
        <v>41176</v>
      </c>
      <c r="F45" s="5">
        <v>41176</v>
      </c>
      <c r="G45" s="8">
        <v>0</v>
      </c>
      <c r="H45" s="8">
        <v>1</v>
      </c>
      <c r="I45" s="10">
        <v>0</v>
      </c>
      <c r="J45" s="11">
        <v>41176</v>
      </c>
      <c r="K45" s="11">
        <v>41176</v>
      </c>
      <c r="L45" t="s">
        <v>27</v>
      </c>
      <c r="M45" s="3">
        <v>0</v>
      </c>
      <c r="N45" s="12">
        <v>41165</v>
      </c>
      <c r="O45" s="13">
        <v>0</v>
      </c>
      <c r="P45" s="13">
        <v>79</v>
      </c>
    </row>
    <row r="46" spans="1:16">
      <c r="A46" t="s">
        <v>455</v>
      </c>
      <c r="B46" t="s">
        <v>456</v>
      </c>
      <c r="C46">
        <v>1.95</v>
      </c>
      <c r="D46">
        <v>0</v>
      </c>
      <c r="E46" s="5">
        <v>41176</v>
      </c>
      <c r="F46" s="5">
        <v>41176</v>
      </c>
      <c r="G46" s="8">
        <v>0</v>
      </c>
      <c r="H46" s="8">
        <v>3</v>
      </c>
      <c r="I46" s="10">
        <v>0</v>
      </c>
      <c r="J46" s="11">
        <v>41176</v>
      </c>
      <c r="K46" s="11">
        <v>41176</v>
      </c>
      <c r="L46" t="s">
        <v>27</v>
      </c>
      <c r="M46" s="3">
        <v>0</v>
      </c>
      <c r="N46" s="12">
        <v>41165</v>
      </c>
      <c r="O46" s="13">
        <v>0</v>
      </c>
      <c r="P46" s="13">
        <v>585</v>
      </c>
    </row>
    <row r="47" spans="1:16">
      <c r="A47" t="s">
        <v>459</v>
      </c>
      <c r="B47" t="s">
        <v>460</v>
      </c>
      <c r="C47">
        <v>1.05</v>
      </c>
      <c r="D47">
        <v>0</v>
      </c>
      <c r="E47" s="5">
        <v>41176</v>
      </c>
      <c r="F47" s="5">
        <v>41176</v>
      </c>
      <c r="G47" s="8">
        <v>0</v>
      </c>
      <c r="H47" s="8">
        <v>1</v>
      </c>
      <c r="I47" s="10">
        <v>0</v>
      </c>
      <c r="J47" s="11">
        <v>41176</v>
      </c>
      <c r="K47" s="11">
        <v>41176</v>
      </c>
      <c r="L47" t="s">
        <v>18</v>
      </c>
      <c r="M47" s="3">
        <v>0</v>
      </c>
      <c r="N47" s="12">
        <v>41165</v>
      </c>
      <c r="O47" s="13">
        <v>0</v>
      </c>
      <c r="P47" s="13">
        <v>79</v>
      </c>
    </row>
    <row r="48" spans="1:16">
      <c r="A48" t="s">
        <v>470</v>
      </c>
      <c r="B48" t="s">
        <v>471</v>
      </c>
      <c r="C48">
        <v>1.78</v>
      </c>
      <c r="D48">
        <v>0</v>
      </c>
      <c r="E48" s="5">
        <v>41176</v>
      </c>
      <c r="F48" s="5">
        <v>41176</v>
      </c>
      <c r="G48" s="8">
        <v>0</v>
      </c>
      <c r="H48" s="8">
        <v>2</v>
      </c>
      <c r="I48" s="10">
        <v>0</v>
      </c>
      <c r="J48" s="11">
        <v>41176</v>
      </c>
      <c r="K48" s="11">
        <v>41176</v>
      </c>
      <c r="L48" t="s">
        <v>27</v>
      </c>
      <c r="M48" s="3">
        <v>0</v>
      </c>
      <c r="N48" s="12">
        <v>41165</v>
      </c>
      <c r="O48" s="13">
        <v>0</v>
      </c>
      <c r="P48" s="13">
        <v>450</v>
      </c>
    </row>
    <row r="49" spans="1:16">
      <c r="A49" t="s">
        <v>415</v>
      </c>
      <c r="B49" t="s">
        <v>416</v>
      </c>
      <c r="C49">
        <v>1.32</v>
      </c>
      <c r="D49">
        <v>0</v>
      </c>
      <c r="E49" s="5">
        <v>41177</v>
      </c>
      <c r="F49" s="5">
        <v>41177</v>
      </c>
      <c r="G49" s="8">
        <v>0</v>
      </c>
      <c r="H49" s="8">
        <v>1</v>
      </c>
      <c r="I49" s="10">
        <v>0</v>
      </c>
      <c r="J49" s="11">
        <v>41177</v>
      </c>
      <c r="K49" s="11">
        <v>41177</v>
      </c>
      <c r="L49" t="s">
        <v>18</v>
      </c>
      <c r="M49" s="3">
        <v>2</v>
      </c>
      <c r="N49" s="12">
        <v>41162</v>
      </c>
      <c r="O49" s="13">
        <v>98.59</v>
      </c>
      <c r="P49" s="13">
        <v>225</v>
      </c>
    </row>
    <row r="50" spans="1:16">
      <c r="A50" t="s">
        <v>419</v>
      </c>
      <c r="B50" t="s">
        <v>420</v>
      </c>
      <c r="C50">
        <v>1.1000000000000001</v>
      </c>
      <c r="D50">
        <v>0</v>
      </c>
      <c r="E50" s="5">
        <v>41177</v>
      </c>
      <c r="F50" s="5">
        <v>41177</v>
      </c>
      <c r="G50" s="8">
        <v>0</v>
      </c>
      <c r="H50" s="8">
        <v>1</v>
      </c>
      <c r="I50" s="10">
        <v>0</v>
      </c>
      <c r="J50" s="11">
        <v>41177</v>
      </c>
      <c r="K50" s="11">
        <v>41177</v>
      </c>
      <c r="L50" t="s">
        <v>27</v>
      </c>
      <c r="M50" s="3">
        <v>0</v>
      </c>
      <c r="N50" s="12">
        <v>41162</v>
      </c>
      <c r="O50" s="13">
        <v>0</v>
      </c>
      <c r="P50" s="13">
        <v>85</v>
      </c>
    </row>
    <row r="51" spans="1:16">
      <c r="A51" t="s">
        <v>421</v>
      </c>
      <c r="B51" t="s">
        <v>422</v>
      </c>
      <c r="C51">
        <v>1</v>
      </c>
      <c r="D51">
        <v>0</v>
      </c>
      <c r="E51" s="5">
        <v>41177</v>
      </c>
      <c r="F51" s="5">
        <v>41177</v>
      </c>
      <c r="G51" s="8">
        <v>0</v>
      </c>
      <c r="H51" s="8">
        <v>1</v>
      </c>
      <c r="I51" s="10">
        <v>0</v>
      </c>
      <c r="J51" s="11">
        <v>41177</v>
      </c>
      <c r="K51" s="11">
        <v>41177</v>
      </c>
      <c r="L51" t="s">
        <v>27</v>
      </c>
      <c r="M51" s="3">
        <v>0</v>
      </c>
      <c r="N51" s="12">
        <v>41162</v>
      </c>
      <c r="O51" s="13">
        <v>0</v>
      </c>
      <c r="P51" s="13">
        <v>125</v>
      </c>
    </row>
    <row r="52" spans="1:16">
      <c r="A52" t="s">
        <v>423</v>
      </c>
      <c r="B52" t="s">
        <v>424</v>
      </c>
      <c r="C52">
        <v>4.4400000000000004</v>
      </c>
      <c r="D52">
        <v>0</v>
      </c>
      <c r="E52" s="5">
        <v>41177</v>
      </c>
      <c r="F52" s="5">
        <v>41177</v>
      </c>
      <c r="G52" s="8">
        <v>0</v>
      </c>
      <c r="H52" s="8">
        <v>7</v>
      </c>
      <c r="I52" s="10">
        <v>0</v>
      </c>
      <c r="J52" s="11">
        <v>41177</v>
      </c>
      <c r="K52" s="11">
        <v>41177</v>
      </c>
      <c r="L52" t="s">
        <v>27</v>
      </c>
      <c r="M52" s="3">
        <v>0</v>
      </c>
      <c r="N52" s="12">
        <v>41162</v>
      </c>
      <c r="O52" s="13">
        <v>0</v>
      </c>
      <c r="P52" s="13">
        <v>875</v>
      </c>
    </row>
    <row r="53" spans="1:16">
      <c r="A53" t="s">
        <v>425</v>
      </c>
      <c r="B53" t="s">
        <v>426</v>
      </c>
      <c r="C53">
        <v>4</v>
      </c>
      <c r="D53">
        <v>0</v>
      </c>
      <c r="E53" s="5">
        <v>41177</v>
      </c>
      <c r="F53" s="5">
        <v>41177</v>
      </c>
      <c r="G53" s="8">
        <v>0</v>
      </c>
      <c r="H53" s="8">
        <v>7</v>
      </c>
      <c r="I53" s="10">
        <v>0</v>
      </c>
      <c r="J53" s="11">
        <v>41177</v>
      </c>
      <c r="K53" s="11">
        <v>41177</v>
      </c>
      <c r="L53" t="s">
        <v>18</v>
      </c>
      <c r="M53" s="3">
        <v>0</v>
      </c>
      <c r="N53" s="12">
        <v>41162</v>
      </c>
      <c r="O53" s="13">
        <v>540.78499999999997</v>
      </c>
      <c r="P53" s="13">
        <v>875</v>
      </c>
    </row>
    <row r="54" spans="1:16">
      <c r="A54" t="s">
        <v>480</v>
      </c>
      <c r="B54" t="s">
        <v>481</v>
      </c>
      <c r="C54">
        <v>5.5</v>
      </c>
      <c r="D54">
        <v>0</v>
      </c>
      <c r="E54" s="5">
        <v>41180</v>
      </c>
      <c r="F54" s="5">
        <v>41180</v>
      </c>
      <c r="G54" s="8">
        <v>0</v>
      </c>
      <c r="H54" s="8">
        <v>10</v>
      </c>
      <c r="I54" s="10">
        <v>0</v>
      </c>
      <c r="J54" s="3" t="s">
        <v>32</v>
      </c>
      <c r="K54" s="3" t="s">
        <v>32</v>
      </c>
      <c r="L54" t="s">
        <v>18</v>
      </c>
      <c r="M54" s="3">
        <v>0</v>
      </c>
      <c r="N54" s="12">
        <v>41152</v>
      </c>
      <c r="O54" s="13">
        <v>513.03340000000003</v>
      </c>
      <c r="P54" s="13">
        <v>0</v>
      </c>
    </row>
    <row r="55" spans="1:16">
      <c r="A55" t="s">
        <v>449</v>
      </c>
      <c r="B55" t="s">
        <v>450</v>
      </c>
      <c r="C55">
        <v>1.75</v>
      </c>
      <c r="D55">
        <v>0</v>
      </c>
      <c r="E55" s="5">
        <v>41190</v>
      </c>
      <c r="F55" s="5">
        <v>41190</v>
      </c>
      <c r="G55" s="8">
        <v>0</v>
      </c>
      <c r="H55" s="8">
        <v>1</v>
      </c>
      <c r="I55" s="10">
        <v>0</v>
      </c>
      <c r="J55" s="11">
        <v>41190</v>
      </c>
      <c r="K55" s="11">
        <v>41190</v>
      </c>
      <c r="L55" t="s">
        <v>18</v>
      </c>
      <c r="M55" s="3">
        <v>0</v>
      </c>
      <c r="N55" s="12">
        <v>41163</v>
      </c>
      <c r="O55" s="13">
        <v>0</v>
      </c>
      <c r="P55" s="13">
        <v>219</v>
      </c>
    </row>
    <row r="56" spans="1:16">
      <c r="A56" t="s">
        <v>457</v>
      </c>
      <c r="B56" t="s">
        <v>458</v>
      </c>
      <c r="C56">
        <v>2.17</v>
      </c>
      <c r="D56">
        <v>0</v>
      </c>
      <c r="E56" s="5">
        <v>41190</v>
      </c>
      <c r="F56" s="5">
        <v>41190</v>
      </c>
      <c r="G56" s="8">
        <v>0</v>
      </c>
      <c r="H56" s="8">
        <v>4</v>
      </c>
      <c r="I56" s="10">
        <v>0</v>
      </c>
      <c r="J56" s="11">
        <v>41190</v>
      </c>
      <c r="K56" s="11">
        <v>41190</v>
      </c>
      <c r="L56" t="s">
        <v>18</v>
      </c>
      <c r="M56" s="3">
        <v>0</v>
      </c>
      <c r="N56" s="12">
        <v>41163</v>
      </c>
      <c r="O56" s="13">
        <v>842.9</v>
      </c>
      <c r="P56" s="13">
        <v>1316</v>
      </c>
    </row>
    <row r="57" spans="1:16">
      <c r="A57" t="s">
        <v>465</v>
      </c>
      <c r="B57" t="s">
        <v>464</v>
      </c>
      <c r="C57">
        <v>3.85</v>
      </c>
      <c r="D57">
        <v>0</v>
      </c>
      <c r="E57" s="5">
        <v>41190</v>
      </c>
      <c r="F57" s="5">
        <v>41190</v>
      </c>
      <c r="G57" s="8">
        <v>0</v>
      </c>
      <c r="H57" s="8">
        <v>3</v>
      </c>
      <c r="I57" s="10">
        <v>-2</v>
      </c>
      <c r="J57" s="11">
        <v>41190</v>
      </c>
      <c r="K57" s="11">
        <v>41190</v>
      </c>
      <c r="L57" t="s">
        <v>18</v>
      </c>
      <c r="M57" s="3">
        <v>0</v>
      </c>
      <c r="N57" s="12">
        <v>41163</v>
      </c>
      <c r="O57" s="13">
        <v>418.68999000000002</v>
      </c>
      <c r="P57" s="13">
        <v>657</v>
      </c>
    </row>
    <row r="58" spans="1:16">
      <c r="A58" t="s">
        <v>496</v>
      </c>
      <c r="B58" t="s">
        <v>497</v>
      </c>
      <c r="C58">
        <v>2.37</v>
      </c>
      <c r="D58">
        <v>0</v>
      </c>
      <c r="E58" s="5">
        <v>41190</v>
      </c>
      <c r="F58" s="5">
        <v>41190</v>
      </c>
      <c r="G58" s="8">
        <v>0</v>
      </c>
      <c r="H58" s="8">
        <v>3</v>
      </c>
      <c r="I58" s="10">
        <v>0</v>
      </c>
      <c r="J58" s="11">
        <v>41190</v>
      </c>
      <c r="K58" s="11">
        <v>41190</v>
      </c>
      <c r="L58" t="s">
        <v>18</v>
      </c>
      <c r="M58" s="3">
        <v>1</v>
      </c>
      <c r="N58" s="12">
        <v>41163</v>
      </c>
      <c r="O58" s="13">
        <v>0</v>
      </c>
      <c r="P58" s="13">
        <v>1425</v>
      </c>
    </row>
    <row r="59" spans="1:16">
      <c r="A59" t="s">
        <v>498</v>
      </c>
      <c r="B59" t="s">
        <v>499</v>
      </c>
      <c r="C59">
        <v>8.25</v>
      </c>
      <c r="D59">
        <v>0</v>
      </c>
      <c r="E59" s="5">
        <v>41187</v>
      </c>
      <c r="F59" s="5">
        <v>41190</v>
      </c>
      <c r="G59" s="8">
        <v>0</v>
      </c>
      <c r="H59" s="8">
        <v>3</v>
      </c>
      <c r="I59" s="10">
        <v>0</v>
      </c>
      <c r="J59" s="3" t="s">
        <v>32</v>
      </c>
      <c r="K59" s="3" t="s">
        <v>32</v>
      </c>
      <c r="L59" t="s">
        <v>18</v>
      </c>
      <c r="M59" s="3">
        <v>0</v>
      </c>
      <c r="N59" s="12">
        <v>41163</v>
      </c>
      <c r="O59" s="13">
        <v>663.54</v>
      </c>
      <c r="P59" s="13">
        <v>0</v>
      </c>
    </row>
    <row r="60" spans="1:16">
      <c r="A60" t="s">
        <v>589</v>
      </c>
      <c r="B60" t="s">
        <v>590</v>
      </c>
      <c r="C60">
        <v>2.2799999999999998</v>
      </c>
      <c r="D60">
        <v>0</v>
      </c>
      <c r="E60" s="5">
        <v>41218</v>
      </c>
      <c r="F60" s="5">
        <v>41218</v>
      </c>
      <c r="G60" s="8">
        <v>0</v>
      </c>
      <c r="H60" s="8">
        <v>2279</v>
      </c>
      <c r="I60" s="10">
        <v>21</v>
      </c>
      <c r="J60" s="11">
        <v>41176</v>
      </c>
      <c r="K60" s="11">
        <v>41176</v>
      </c>
      <c r="L60" t="s">
        <v>18</v>
      </c>
      <c r="M60" s="3">
        <v>0</v>
      </c>
      <c r="N60" s="12">
        <v>41157</v>
      </c>
      <c r="O60" s="13">
        <v>8821.8494699999992</v>
      </c>
      <c r="P60" s="13">
        <v>14995.82</v>
      </c>
    </row>
  </sheetData>
  <sortState ref="A2:P60">
    <sortCondition ref="F2"/>
  </sortState>
  <printOptions gridLines="1"/>
  <pageMargins left="0.4861111111111111" right="0.34722222222222221" top="0.55555555555555558" bottom="0.4861111111111111" header="0.3" footer="0.3"/>
  <pageSetup scale="76" fitToHeight="10" orientation="landscape" r:id="rId1"/>
  <headerFooter>
    <oddHeader>&amp;C&amp;B&amp;"Courier New"&amp;20 CNS &amp; HUSSMAN JOBS</oddHeader>
    <oddFooter>&amp;R&amp;D  &amp;T&amp;CPage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9"/>
  <sheetViews>
    <sheetView workbookViewId="0">
      <selection activeCell="P1" sqref="P1"/>
    </sheetView>
  </sheetViews>
  <sheetFormatPr defaultRowHeight="15"/>
  <cols>
    <col min="1" max="1" width="13.28515625" bestFit="1" customWidth="1"/>
    <col min="2" max="2" width="23.7109375" bestFit="1" customWidth="1"/>
    <col min="3" max="3" width="9.42578125" bestFit="1" customWidth="1"/>
    <col min="4" max="4" width="9.28515625" bestFit="1" customWidth="1"/>
    <col min="5" max="6" width="10.42578125" style="5" bestFit="1" customWidth="1"/>
    <col min="7" max="7" width="7" style="8" bestFit="1" customWidth="1"/>
    <col min="8" max="8" width="7.42578125" style="8" bestFit="1" customWidth="1"/>
    <col min="9" max="9" width="9.42578125" style="10" bestFit="1" customWidth="1"/>
    <col min="10" max="10" width="9.42578125" style="3" bestFit="1" customWidth="1"/>
    <col min="11" max="11" width="10" style="3" bestFit="1" customWidth="1"/>
    <col min="12" max="12" width="9.140625" bestFit="1" customWidth="1"/>
    <col min="13" max="13" width="8.140625" style="3" bestFit="1" customWidth="1"/>
    <col min="14" max="14" width="13" style="12" bestFit="1" customWidth="1"/>
    <col min="15" max="15" width="10.42578125" style="3" bestFit="1" customWidth="1"/>
    <col min="16" max="16" width="11.28515625" style="3" bestFit="1" customWidth="1"/>
  </cols>
  <sheetData>
    <row r="1" spans="1:16" ht="4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7" t="s">
        <v>6</v>
      </c>
      <c r="H1" s="7" t="s">
        <v>7</v>
      </c>
      <c r="I1" s="9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6" t="s">
        <v>13</v>
      </c>
      <c r="O1" s="1" t="s">
        <v>14</v>
      </c>
      <c r="P1" s="1" t="s">
        <v>15</v>
      </c>
    </row>
    <row r="2" spans="1:16">
      <c r="A2" t="s">
        <v>973</v>
      </c>
      <c r="B2" t="s">
        <v>974</v>
      </c>
      <c r="C2">
        <v>0</v>
      </c>
      <c r="D2">
        <v>0</v>
      </c>
      <c r="E2" s="5">
        <v>41123</v>
      </c>
      <c r="F2" s="5">
        <v>41123</v>
      </c>
      <c r="G2" s="8">
        <v>0</v>
      </c>
      <c r="H2" s="8">
        <v>1000</v>
      </c>
      <c r="I2" s="10">
        <v>20</v>
      </c>
      <c r="J2" s="3" t="s">
        <v>32</v>
      </c>
      <c r="K2" s="3" t="s">
        <v>32</v>
      </c>
      <c r="L2" t="s">
        <v>18</v>
      </c>
      <c r="M2" s="3">
        <v>4</v>
      </c>
      <c r="N2" s="12">
        <v>41100</v>
      </c>
      <c r="O2" s="13">
        <v>422.5</v>
      </c>
      <c r="P2" s="13">
        <v>0</v>
      </c>
    </row>
    <row r="3" spans="1:16">
      <c r="A3" t="s">
        <v>816</v>
      </c>
      <c r="B3" t="s">
        <v>817</v>
      </c>
      <c r="C3">
        <v>0.34</v>
      </c>
      <c r="D3">
        <v>0.33</v>
      </c>
      <c r="E3" s="5">
        <v>41131</v>
      </c>
      <c r="F3" s="5">
        <v>41131</v>
      </c>
      <c r="G3" s="8">
        <v>0</v>
      </c>
      <c r="H3" s="8">
        <v>20</v>
      </c>
      <c r="I3" s="10">
        <v>-42</v>
      </c>
      <c r="J3" s="11">
        <v>41163</v>
      </c>
      <c r="K3" s="11">
        <v>41163</v>
      </c>
      <c r="L3" t="s">
        <v>18</v>
      </c>
      <c r="M3" s="3">
        <v>0</v>
      </c>
      <c r="N3" s="12">
        <v>41117</v>
      </c>
      <c r="O3" s="13">
        <v>27.785000000000004</v>
      </c>
      <c r="P3" s="13">
        <v>33</v>
      </c>
    </row>
    <row r="4" spans="1:16">
      <c r="A4" t="s">
        <v>956</v>
      </c>
      <c r="B4" t="s">
        <v>957</v>
      </c>
      <c r="C4">
        <v>6.69</v>
      </c>
      <c r="D4">
        <v>9.870000000000001</v>
      </c>
      <c r="E4" s="5">
        <v>41131</v>
      </c>
      <c r="F4" s="5">
        <v>41131</v>
      </c>
      <c r="G4" s="8">
        <v>0</v>
      </c>
      <c r="H4" s="8">
        <v>500</v>
      </c>
      <c r="I4" s="10">
        <v>-412</v>
      </c>
      <c r="J4" s="11">
        <v>41166</v>
      </c>
      <c r="K4" s="11">
        <v>41166</v>
      </c>
      <c r="L4" t="s">
        <v>22</v>
      </c>
      <c r="M4" s="3">
        <v>0</v>
      </c>
      <c r="N4" s="12">
        <v>41089</v>
      </c>
      <c r="O4" s="13">
        <v>2757.8900000000003</v>
      </c>
      <c r="P4" s="13">
        <v>4840</v>
      </c>
    </row>
    <row r="5" spans="1:16">
      <c r="A5" t="s">
        <v>959</v>
      </c>
      <c r="B5" t="s">
        <v>960</v>
      </c>
      <c r="C5">
        <v>25.82</v>
      </c>
      <c r="D5">
        <v>27.82</v>
      </c>
      <c r="E5" s="5">
        <v>41128</v>
      </c>
      <c r="F5" s="5">
        <v>41131</v>
      </c>
      <c r="G5" s="8">
        <v>0</v>
      </c>
      <c r="H5" s="8">
        <v>1720</v>
      </c>
      <c r="I5" s="10">
        <v>61</v>
      </c>
      <c r="J5" s="11">
        <v>41149</v>
      </c>
      <c r="K5" s="11">
        <v>41149</v>
      </c>
      <c r="L5" t="s">
        <v>22</v>
      </c>
      <c r="M5" s="3">
        <v>0</v>
      </c>
      <c r="N5" s="12">
        <v>41089</v>
      </c>
      <c r="O5" s="13">
        <v>13150.088000000002</v>
      </c>
      <c r="P5" s="13">
        <v>31441.600000000002</v>
      </c>
    </row>
    <row r="6" spans="1:16">
      <c r="A6" t="s">
        <v>963</v>
      </c>
      <c r="B6" t="s">
        <v>964</v>
      </c>
      <c r="C6">
        <v>19.64</v>
      </c>
      <c r="D6">
        <v>25.029999999999998</v>
      </c>
      <c r="E6" s="5">
        <v>41131</v>
      </c>
      <c r="F6" s="5">
        <v>41131</v>
      </c>
      <c r="G6" s="8">
        <v>0</v>
      </c>
      <c r="H6" s="8">
        <v>1165</v>
      </c>
      <c r="I6" s="10">
        <v>-713</v>
      </c>
      <c r="J6" s="3" t="s">
        <v>32</v>
      </c>
      <c r="K6" s="3" t="s">
        <v>32</v>
      </c>
      <c r="L6" t="s">
        <v>22</v>
      </c>
      <c r="M6" s="3">
        <v>0</v>
      </c>
      <c r="N6" s="12">
        <v>41089</v>
      </c>
      <c r="O6" s="13">
        <v>10488.681400000001</v>
      </c>
      <c r="P6" s="13">
        <v>0</v>
      </c>
    </row>
    <row r="7" spans="1:16">
      <c r="A7" t="s">
        <v>983</v>
      </c>
      <c r="B7" t="s">
        <v>984</v>
      </c>
      <c r="C7">
        <v>0</v>
      </c>
      <c r="D7">
        <v>0</v>
      </c>
      <c r="E7" s="5">
        <v>41143</v>
      </c>
      <c r="F7" s="5">
        <v>41143</v>
      </c>
      <c r="G7" s="8">
        <v>20200</v>
      </c>
      <c r="H7" s="8">
        <v>20000</v>
      </c>
      <c r="I7" s="10">
        <v>-19700</v>
      </c>
      <c r="J7" s="3" t="s">
        <v>32</v>
      </c>
      <c r="K7" s="3" t="s">
        <v>32</v>
      </c>
      <c r="L7" t="s">
        <v>18</v>
      </c>
      <c r="M7" s="3">
        <v>0</v>
      </c>
      <c r="N7" s="12">
        <v>41117</v>
      </c>
      <c r="O7" s="13">
        <v>2005.2</v>
      </c>
      <c r="P7" s="13">
        <v>0</v>
      </c>
    </row>
    <row r="8" spans="1:16">
      <c r="A8" t="s">
        <v>872</v>
      </c>
      <c r="B8" t="s">
        <v>873</v>
      </c>
      <c r="C8">
        <v>69.17</v>
      </c>
      <c r="D8">
        <v>79</v>
      </c>
      <c r="E8" s="5">
        <v>41131</v>
      </c>
      <c r="F8" s="5">
        <v>41148</v>
      </c>
      <c r="G8" s="8">
        <v>0</v>
      </c>
      <c r="H8" s="8">
        <v>900</v>
      </c>
      <c r="I8" s="10">
        <v>-844</v>
      </c>
      <c r="J8" s="3" t="s">
        <v>32</v>
      </c>
      <c r="K8" s="3" t="s">
        <v>32</v>
      </c>
      <c r="L8" t="s">
        <v>18</v>
      </c>
      <c r="M8" s="3">
        <v>0</v>
      </c>
      <c r="N8" s="12">
        <v>41120</v>
      </c>
      <c r="O8" s="13">
        <v>3955.3919999999998</v>
      </c>
      <c r="P8" s="13">
        <v>0</v>
      </c>
    </row>
    <row r="9" spans="1:16">
      <c r="A9" t="s">
        <v>842</v>
      </c>
      <c r="B9" t="s">
        <v>843</v>
      </c>
      <c r="C9">
        <v>17.689999999999998</v>
      </c>
      <c r="D9">
        <v>21.529999999999998</v>
      </c>
      <c r="E9" s="5">
        <v>41137</v>
      </c>
      <c r="F9" s="5">
        <v>41149</v>
      </c>
      <c r="G9" s="8">
        <v>0</v>
      </c>
      <c r="H9" s="8">
        <v>1500</v>
      </c>
      <c r="I9" s="10">
        <v>-1500</v>
      </c>
      <c r="J9" s="3" t="s">
        <v>32</v>
      </c>
      <c r="K9" s="3" t="s">
        <v>32</v>
      </c>
      <c r="L9" t="s">
        <v>18</v>
      </c>
      <c r="M9" s="3">
        <v>0</v>
      </c>
      <c r="N9" s="12">
        <v>41134</v>
      </c>
      <c r="O9" s="13">
        <v>893.31</v>
      </c>
      <c r="P9" s="13">
        <v>0</v>
      </c>
    </row>
    <row r="10" spans="1:16">
      <c r="A10" t="s">
        <v>831</v>
      </c>
      <c r="B10" t="s">
        <v>832</v>
      </c>
      <c r="C10">
        <v>21.73</v>
      </c>
      <c r="D10">
        <v>27.38</v>
      </c>
      <c r="E10" s="5">
        <v>41149</v>
      </c>
      <c r="F10" s="5">
        <v>41152</v>
      </c>
      <c r="G10" s="8">
        <v>0</v>
      </c>
      <c r="H10" s="8">
        <v>1500</v>
      </c>
      <c r="I10" s="10">
        <v>-1400</v>
      </c>
      <c r="J10" s="3" t="s">
        <v>32</v>
      </c>
      <c r="K10" s="3" t="s">
        <v>32</v>
      </c>
      <c r="L10" t="s">
        <v>18</v>
      </c>
      <c r="M10" s="3">
        <v>0</v>
      </c>
      <c r="N10" s="12">
        <v>41135</v>
      </c>
      <c r="O10" s="13">
        <v>1687.7700000000002</v>
      </c>
      <c r="P10" s="13">
        <v>0</v>
      </c>
    </row>
    <row r="11" spans="1:16">
      <c r="A11" t="s">
        <v>833</v>
      </c>
      <c r="B11" t="s">
        <v>834</v>
      </c>
      <c r="C11">
        <v>3.69</v>
      </c>
      <c r="D11">
        <v>4.79</v>
      </c>
      <c r="E11" s="5">
        <v>41152</v>
      </c>
      <c r="F11" s="5">
        <v>41152</v>
      </c>
      <c r="G11" s="8">
        <v>0</v>
      </c>
      <c r="H11" s="8">
        <v>250</v>
      </c>
      <c r="I11" s="10">
        <v>-200</v>
      </c>
      <c r="J11" s="11">
        <v>41180</v>
      </c>
      <c r="K11" s="11">
        <v>41180</v>
      </c>
      <c r="L11" t="s">
        <v>18</v>
      </c>
      <c r="M11" s="3">
        <v>0</v>
      </c>
      <c r="N11" s="12">
        <v>41135</v>
      </c>
      <c r="O11" s="13">
        <v>326.685</v>
      </c>
      <c r="P11" s="13">
        <v>346.4</v>
      </c>
    </row>
    <row r="12" spans="1:16">
      <c r="A12" t="s">
        <v>979</v>
      </c>
      <c r="B12" t="s">
        <v>980</v>
      </c>
      <c r="C12">
        <v>0</v>
      </c>
      <c r="D12">
        <v>0</v>
      </c>
      <c r="E12" s="5">
        <v>41157</v>
      </c>
      <c r="F12" s="5">
        <v>41157</v>
      </c>
      <c r="G12" s="8">
        <v>0</v>
      </c>
      <c r="H12" s="8">
        <v>50000</v>
      </c>
      <c r="I12" s="10">
        <v>-50000</v>
      </c>
      <c r="J12" s="3" t="s">
        <v>32</v>
      </c>
      <c r="K12" s="3" t="s">
        <v>32</v>
      </c>
      <c r="L12" t="s">
        <v>18</v>
      </c>
      <c r="M12" s="3">
        <v>0</v>
      </c>
      <c r="N12" s="12">
        <v>41121</v>
      </c>
      <c r="O12" s="13">
        <v>12250</v>
      </c>
      <c r="P12" s="13">
        <v>0</v>
      </c>
    </row>
    <row r="13" spans="1:16">
      <c r="A13" t="s">
        <v>836</v>
      </c>
      <c r="B13" t="s">
        <v>837</v>
      </c>
      <c r="C13">
        <v>7.0200000000000005</v>
      </c>
      <c r="D13">
        <v>9.27</v>
      </c>
      <c r="E13" s="5">
        <v>41159</v>
      </c>
      <c r="F13" s="5">
        <v>41159</v>
      </c>
      <c r="G13" s="8">
        <v>0</v>
      </c>
      <c r="H13" s="8">
        <v>461</v>
      </c>
      <c r="I13" s="10">
        <v>-74</v>
      </c>
      <c r="J13" s="11">
        <v>41171</v>
      </c>
      <c r="K13" s="11">
        <v>41171</v>
      </c>
      <c r="L13" t="s">
        <v>22</v>
      </c>
      <c r="M13" s="3">
        <v>0</v>
      </c>
      <c r="N13" s="12">
        <v>41141</v>
      </c>
      <c r="O13" s="13">
        <v>524.24919999999997</v>
      </c>
      <c r="P13" s="13">
        <v>456.39</v>
      </c>
    </row>
    <row r="14" spans="1:16">
      <c r="A14" t="s">
        <v>848</v>
      </c>
      <c r="B14" t="s">
        <v>849</v>
      </c>
      <c r="C14">
        <v>3.05</v>
      </c>
      <c r="D14">
        <v>3.44</v>
      </c>
      <c r="E14" s="5">
        <v>41159</v>
      </c>
      <c r="F14" s="5">
        <v>41159</v>
      </c>
      <c r="G14" s="8">
        <v>0</v>
      </c>
      <c r="H14" s="8">
        <v>250</v>
      </c>
      <c r="I14" s="10">
        <v>50</v>
      </c>
      <c r="J14" s="11">
        <v>41149</v>
      </c>
      <c r="K14" s="11">
        <v>41149</v>
      </c>
      <c r="L14" t="s">
        <v>22</v>
      </c>
      <c r="M14" s="3">
        <v>0</v>
      </c>
      <c r="N14" s="12">
        <v>41135</v>
      </c>
      <c r="O14" s="13">
        <v>166.46</v>
      </c>
      <c r="P14" s="13">
        <v>175.00000000000003</v>
      </c>
    </row>
    <row r="15" spans="1:16">
      <c r="A15" t="s">
        <v>851</v>
      </c>
      <c r="B15" t="s">
        <v>852</v>
      </c>
      <c r="C15">
        <v>1.5099999999999998</v>
      </c>
      <c r="D15">
        <v>2.0299999999999998</v>
      </c>
      <c r="E15" s="5">
        <v>41159</v>
      </c>
      <c r="F15" s="5">
        <v>41159</v>
      </c>
      <c r="G15" s="8">
        <v>0</v>
      </c>
      <c r="H15" s="8">
        <v>125</v>
      </c>
      <c r="I15" s="10">
        <v>5</v>
      </c>
      <c r="J15" s="11">
        <v>41157</v>
      </c>
      <c r="K15" s="11">
        <v>41157</v>
      </c>
      <c r="L15" t="s">
        <v>22</v>
      </c>
      <c r="M15" s="3">
        <v>0</v>
      </c>
      <c r="N15" s="12">
        <v>41148</v>
      </c>
      <c r="O15" s="13">
        <v>96.5</v>
      </c>
      <c r="P15" s="13">
        <v>87.500000000000014</v>
      </c>
    </row>
    <row r="16" spans="1:16">
      <c r="A16" t="s">
        <v>853</v>
      </c>
      <c r="B16" t="s">
        <v>854</v>
      </c>
      <c r="C16">
        <v>3.0300000000000002</v>
      </c>
      <c r="D16">
        <v>1.21</v>
      </c>
      <c r="E16" s="5">
        <v>41159</v>
      </c>
      <c r="F16" s="5">
        <v>41159</v>
      </c>
      <c r="G16" s="8">
        <v>0</v>
      </c>
      <c r="H16" s="8">
        <v>250</v>
      </c>
      <c r="I16" s="10">
        <v>592</v>
      </c>
      <c r="J16" s="11">
        <v>41159</v>
      </c>
      <c r="K16" s="11">
        <v>41159</v>
      </c>
      <c r="L16" t="s">
        <v>18</v>
      </c>
      <c r="M16" s="3">
        <v>0</v>
      </c>
      <c r="N16" s="12">
        <v>41149</v>
      </c>
      <c r="O16" s="13">
        <v>147.38999999999999</v>
      </c>
      <c r="P16" s="13">
        <v>272.5</v>
      </c>
    </row>
    <row r="17" spans="1:16">
      <c r="A17" t="s">
        <v>859</v>
      </c>
      <c r="B17" t="s">
        <v>860</v>
      </c>
      <c r="C17">
        <v>2.96</v>
      </c>
      <c r="D17">
        <v>3.84</v>
      </c>
      <c r="E17" s="5">
        <v>41159</v>
      </c>
      <c r="F17" s="5">
        <v>41159</v>
      </c>
      <c r="G17" s="8">
        <v>0</v>
      </c>
      <c r="H17" s="8">
        <v>250</v>
      </c>
      <c r="I17" s="10">
        <v>47</v>
      </c>
      <c r="J17" s="11">
        <v>41156</v>
      </c>
      <c r="K17" s="11">
        <v>41156</v>
      </c>
      <c r="L17" t="s">
        <v>22</v>
      </c>
      <c r="M17" s="3">
        <v>0</v>
      </c>
      <c r="N17" s="12">
        <v>41142</v>
      </c>
      <c r="O17" s="13">
        <v>231.85</v>
      </c>
      <c r="P17" s="13">
        <v>228.99999999999997</v>
      </c>
    </row>
    <row r="18" spans="1:16">
      <c r="A18" t="s">
        <v>868</v>
      </c>
      <c r="B18" t="s">
        <v>869</v>
      </c>
      <c r="C18">
        <v>8.94</v>
      </c>
      <c r="D18">
        <v>10</v>
      </c>
      <c r="E18" s="5">
        <v>41158</v>
      </c>
      <c r="F18" s="5">
        <v>41159</v>
      </c>
      <c r="G18" s="8">
        <v>0</v>
      </c>
      <c r="H18" s="8">
        <v>750</v>
      </c>
      <c r="I18" s="10">
        <v>-720</v>
      </c>
      <c r="J18" s="3" t="s">
        <v>32</v>
      </c>
      <c r="K18" s="3" t="s">
        <v>32</v>
      </c>
      <c r="L18" t="s">
        <v>18</v>
      </c>
      <c r="M18" s="3">
        <v>0</v>
      </c>
      <c r="N18" s="12">
        <v>41143</v>
      </c>
      <c r="O18" s="13">
        <v>534.40499999999997</v>
      </c>
      <c r="P18" s="13">
        <v>0</v>
      </c>
    </row>
    <row r="19" spans="1:16">
      <c r="A19" t="s">
        <v>958</v>
      </c>
      <c r="B19" t="s">
        <v>957</v>
      </c>
      <c r="C19">
        <v>8.5400000000000009</v>
      </c>
      <c r="D19">
        <v>0.37</v>
      </c>
      <c r="E19" s="5">
        <v>41158</v>
      </c>
      <c r="F19" s="5">
        <v>41159</v>
      </c>
      <c r="G19" s="8">
        <v>0</v>
      </c>
      <c r="H19" s="8">
        <v>650</v>
      </c>
      <c r="I19" s="10">
        <v>-412</v>
      </c>
      <c r="J19" s="11">
        <v>41166</v>
      </c>
      <c r="K19" s="11">
        <v>41166</v>
      </c>
      <c r="L19" t="s">
        <v>18</v>
      </c>
      <c r="M19" s="3">
        <v>2</v>
      </c>
      <c r="N19" s="12">
        <v>41131</v>
      </c>
      <c r="O19" s="13">
        <v>3585.2570000000001</v>
      </c>
      <c r="P19" s="13">
        <v>6292</v>
      </c>
    </row>
    <row r="20" spans="1:16">
      <c r="A20" t="s">
        <v>977</v>
      </c>
      <c r="B20" t="s">
        <v>978</v>
      </c>
      <c r="C20">
        <v>2.14</v>
      </c>
      <c r="D20">
        <v>1.41</v>
      </c>
      <c r="E20" s="5">
        <v>41159</v>
      </c>
      <c r="F20" s="5">
        <v>41159</v>
      </c>
      <c r="G20" s="8">
        <v>0</v>
      </c>
      <c r="H20" s="8">
        <v>500</v>
      </c>
      <c r="I20" s="10">
        <v>-422</v>
      </c>
      <c r="J20" s="11">
        <v>41141</v>
      </c>
      <c r="K20" s="11">
        <v>41141</v>
      </c>
      <c r="L20" t="s">
        <v>22</v>
      </c>
      <c r="M20" s="3">
        <v>1</v>
      </c>
      <c r="N20" s="12">
        <v>41128</v>
      </c>
      <c r="O20" s="13">
        <v>269.45999999999998</v>
      </c>
      <c r="P20" s="13">
        <v>390</v>
      </c>
    </row>
    <row r="21" spans="1:16">
      <c r="A21" t="s">
        <v>981</v>
      </c>
      <c r="B21" t="s">
        <v>982</v>
      </c>
      <c r="C21">
        <v>3.18</v>
      </c>
      <c r="D21">
        <v>0.02</v>
      </c>
      <c r="E21" s="5">
        <v>41159</v>
      </c>
      <c r="F21" s="5">
        <v>41159</v>
      </c>
      <c r="G21" s="8">
        <v>0</v>
      </c>
      <c r="H21" s="8">
        <v>1000</v>
      </c>
      <c r="I21" s="10">
        <v>-85</v>
      </c>
      <c r="J21" s="3" t="s">
        <v>32</v>
      </c>
      <c r="K21" s="3" t="s">
        <v>32</v>
      </c>
      <c r="L21" t="s">
        <v>22</v>
      </c>
      <c r="M21" s="3">
        <v>0</v>
      </c>
      <c r="N21" s="12">
        <v>41109</v>
      </c>
      <c r="O21" s="13">
        <v>443.48</v>
      </c>
      <c r="P21" s="13">
        <v>0</v>
      </c>
    </row>
    <row r="22" spans="1:16">
      <c r="A22" t="s">
        <v>846</v>
      </c>
      <c r="B22" t="s">
        <v>847</v>
      </c>
      <c r="C22">
        <v>2</v>
      </c>
      <c r="D22">
        <v>2.89</v>
      </c>
      <c r="E22" s="5">
        <v>41162</v>
      </c>
      <c r="F22" s="5">
        <v>41162</v>
      </c>
      <c r="G22" s="8">
        <v>0</v>
      </c>
      <c r="H22" s="8">
        <v>171</v>
      </c>
      <c r="I22" s="10">
        <v>-158</v>
      </c>
      <c r="J22" s="3" t="s">
        <v>32</v>
      </c>
      <c r="K22" s="3" t="s">
        <v>32</v>
      </c>
      <c r="L22" t="s">
        <v>18</v>
      </c>
      <c r="M22" s="3">
        <v>0</v>
      </c>
      <c r="N22" s="12">
        <v>41134</v>
      </c>
      <c r="O22" s="13">
        <v>143.61264</v>
      </c>
      <c r="P22" s="13">
        <v>0</v>
      </c>
    </row>
    <row r="23" spans="1:16">
      <c r="A23" t="s">
        <v>861</v>
      </c>
      <c r="B23" t="s">
        <v>862</v>
      </c>
      <c r="C23">
        <v>24.36</v>
      </c>
      <c r="D23">
        <v>17.080000000000002</v>
      </c>
      <c r="E23" s="5">
        <v>41152</v>
      </c>
      <c r="F23" s="5">
        <v>41162</v>
      </c>
      <c r="G23" s="8">
        <v>0</v>
      </c>
      <c r="H23" s="8">
        <v>2000</v>
      </c>
      <c r="I23" s="10">
        <v>500</v>
      </c>
      <c r="J23" s="11">
        <v>41173</v>
      </c>
      <c r="K23" s="11">
        <v>41173</v>
      </c>
      <c r="L23" t="s">
        <v>18</v>
      </c>
      <c r="M23" s="3">
        <v>0</v>
      </c>
      <c r="N23" s="12">
        <v>41134</v>
      </c>
      <c r="O23" s="13">
        <v>937.30000000000007</v>
      </c>
      <c r="P23" s="13">
        <v>1831.9999999999998</v>
      </c>
    </row>
    <row r="24" spans="1:16">
      <c r="A24" t="s">
        <v>826</v>
      </c>
      <c r="B24" t="s">
        <v>827</v>
      </c>
      <c r="C24">
        <v>7.36</v>
      </c>
      <c r="D24">
        <v>8.3500000000000014</v>
      </c>
      <c r="E24" s="5">
        <v>41162</v>
      </c>
      <c r="F24" s="5">
        <v>41163</v>
      </c>
      <c r="G24" s="8">
        <v>0</v>
      </c>
      <c r="H24" s="8">
        <v>500</v>
      </c>
      <c r="I24" s="10">
        <v>-500</v>
      </c>
      <c r="J24" s="11">
        <v>41180</v>
      </c>
      <c r="K24" s="11">
        <v>41180</v>
      </c>
      <c r="L24" t="s">
        <v>18</v>
      </c>
      <c r="M24" s="3">
        <v>0</v>
      </c>
      <c r="N24" s="12">
        <v>41148</v>
      </c>
      <c r="O24" s="13">
        <v>559.54999999999995</v>
      </c>
      <c r="P24" s="13">
        <v>692.8</v>
      </c>
    </row>
    <row r="25" spans="1:16">
      <c r="A25" t="s">
        <v>829</v>
      </c>
      <c r="B25" t="s">
        <v>830</v>
      </c>
      <c r="C25">
        <v>7.36</v>
      </c>
      <c r="D25">
        <v>7.71</v>
      </c>
      <c r="E25" s="5">
        <v>41162</v>
      </c>
      <c r="F25" s="5">
        <v>41163</v>
      </c>
      <c r="G25" s="8">
        <v>0</v>
      </c>
      <c r="H25" s="8">
        <v>500</v>
      </c>
      <c r="I25" s="10">
        <v>-500</v>
      </c>
      <c r="J25" s="3" t="s">
        <v>32</v>
      </c>
      <c r="K25" s="3" t="s">
        <v>32</v>
      </c>
      <c r="L25" t="s">
        <v>18</v>
      </c>
      <c r="M25" s="3">
        <v>0</v>
      </c>
      <c r="N25" s="12">
        <v>41148</v>
      </c>
      <c r="O25" s="13">
        <v>580.11</v>
      </c>
      <c r="P25" s="13">
        <v>0</v>
      </c>
    </row>
    <row r="26" spans="1:16">
      <c r="A26" t="s">
        <v>844</v>
      </c>
      <c r="B26" t="s">
        <v>845</v>
      </c>
      <c r="C26">
        <v>9.15</v>
      </c>
      <c r="D26">
        <v>3.25</v>
      </c>
      <c r="E26" s="5">
        <v>41162</v>
      </c>
      <c r="F26" s="5">
        <v>41163</v>
      </c>
      <c r="G26" s="8">
        <v>0</v>
      </c>
      <c r="H26" s="8">
        <v>750</v>
      </c>
      <c r="I26" s="10">
        <v>225</v>
      </c>
      <c r="J26" s="11">
        <v>41166</v>
      </c>
      <c r="K26" s="11">
        <v>41166</v>
      </c>
      <c r="L26" t="s">
        <v>18</v>
      </c>
      <c r="M26" s="3">
        <v>0</v>
      </c>
      <c r="N26" s="12">
        <v>41148</v>
      </c>
      <c r="O26" s="13">
        <v>423.94499999999999</v>
      </c>
      <c r="P26" s="13">
        <v>592.94999999999993</v>
      </c>
    </row>
    <row r="27" spans="1:16">
      <c r="A27" t="s">
        <v>855</v>
      </c>
      <c r="B27" t="s">
        <v>856</v>
      </c>
      <c r="C27">
        <v>29.3</v>
      </c>
      <c r="D27">
        <v>29.779999999999998</v>
      </c>
      <c r="E27" s="5">
        <v>41144</v>
      </c>
      <c r="F27" s="5">
        <v>41163</v>
      </c>
      <c r="G27" s="8">
        <v>0</v>
      </c>
      <c r="H27" s="8">
        <v>2500</v>
      </c>
      <c r="I27" s="10">
        <v>216</v>
      </c>
      <c r="J27" s="11">
        <v>41166</v>
      </c>
      <c r="K27" s="11">
        <v>41166</v>
      </c>
      <c r="L27" t="s">
        <v>18</v>
      </c>
      <c r="M27" s="3">
        <v>0</v>
      </c>
      <c r="N27" s="12">
        <v>41148</v>
      </c>
      <c r="O27" s="13">
        <v>1587.625</v>
      </c>
      <c r="P27" s="13">
        <v>2859.9999999999995</v>
      </c>
    </row>
    <row r="28" spans="1:16">
      <c r="A28" t="s">
        <v>965</v>
      </c>
      <c r="B28" t="s">
        <v>966</v>
      </c>
      <c r="C28">
        <v>1.7999999999999998</v>
      </c>
      <c r="D28">
        <v>0</v>
      </c>
      <c r="E28" s="5">
        <v>41163</v>
      </c>
      <c r="F28" s="5">
        <v>41163</v>
      </c>
      <c r="G28" s="8">
        <v>0</v>
      </c>
      <c r="H28" s="8">
        <v>1000</v>
      </c>
      <c r="I28" s="10">
        <v>24</v>
      </c>
      <c r="J28" s="11">
        <v>41163</v>
      </c>
      <c r="K28" s="11">
        <v>41163</v>
      </c>
      <c r="L28" t="s">
        <v>18</v>
      </c>
      <c r="M28" s="3">
        <v>1</v>
      </c>
      <c r="N28" s="12">
        <v>41152</v>
      </c>
      <c r="O28" s="13">
        <v>233.8</v>
      </c>
      <c r="P28" s="13">
        <v>300</v>
      </c>
    </row>
    <row r="29" spans="1:16">
      <c r="A29" t="s">
        <v>806</v>
      </c>
      <c r="B29" t="s">
        <v>807</v>
      </c>
      <c r="C29">
        <v>17.399999999999999</v>
      </c>
      <c r="D29">
        <v>10.280000000000001</v>
      </c>
      <c r="E29" s="5">
        <v>41162</v>
      </c>
      <c r="F29" s="5">
        <v>41164</v>
      </c>
      <c r="G29" s="8">
        <v>535</v>
      </c>
      <c r="H29" s="8">
        <v>910</v>
      </c>
      <c r="I29" s="10">
        <v>-388</v>
      </c>
      <c r="J29" s="11">
        <v>41163</v>
      </c>
      <c r="K29" s="11">
        <v>41163</v>
      </c>
      <c r="L29" t="s">
        <v>18</v>
      </c>
      <c r="M29" s="3">
        <v>0</v>
      </c>
      <c r="N29" s="12">
        <v>41136</v>
      </c>
      <c r="O29" s="13">
        <v>1335.0974000000001</v>
      </c>
      <c r="P29" s="13">
        <v>3594.5</v>
      </c>
    </row>
    <row r="30" spans="1:16">
      <c r="A30" t="s">
        <v>812</v>
      </c>
      <c r="B30" t="s">
        <v>813</v>
      </c>
      <c r="C30">
        <v>20.11</v>
      </c>
      <c r="D30">
        <v>1.8099999999999998</v>
      </c>
      <c r="E30" s="5">
        <v>41159</v>
      </c>
      <c r="F30" s="5">
        <v>41164</v>
      </c>
      <c r="G30" s="8">
        <v>0</v>
      </c>
      <c r="H30" s="8">
        <v>1425</v>
      </c>
      <c r="I30" s="10">
        <v>124</v>
      </c>
      <c r="J30" s="3" t="s">
        <v>32</v>
      </c>
      <c r="K30" s="3" t="s">
        <v>32</v>
      </c>
      <c r="L30" t="s">
        <v>18</v>
      </c>
      <c r="M30" s="3">
        <v>0</v>
      </c>
      <c r="N30" s="12">
        <v>41136</v>
      </c>
      <c r="O30" s="13">
        <v>1159.7505000000001</v>
      </c>
      <c r="P30" s="13">
        <v>0</v>
      </c>
    </row>
    <row r="31" spans="1:16">
      <c r="A31" t="s">
        <v>850</v>
      </c>
      <c r="B31" t="s">
        <v>849</v>
      </c>
      <c r="C31">
        <v>0.90999999999999992</v>
      </c>
      <c r="D31">
        <v>0</v>
      </c>
      <c r="E31" s="5">
        <v>41164</v>
      </c>
      <c r="F31" s="5">
        <v>41164</v>
      </c>
      <c r="G31" s="8">
        <v>0</v>
      </c>
      <c r="H31" s="8">
        <v>75</v>
      </c>
      <c r="I31" s="10">
        <v>50</v>
      </c>
      <c r="J31" s="11">
        <v>41149</v>
      </c>
      <c r="K31" s="11">
        <v>41149</v>
      </c>
      <c r="L31" t="s">
        <v>18</v>
      </c>
      <c r="M31" s="3">
        <v>0</v>
      </c>
      <c r="N31" s="12">
        <v>41165</v>
      </c>
      <c r="O31" s="13">
        <v>49.938000000000002</v>
      </c>
      <c r="P31" s="13">
        <v>52.500000000000007</v>
      </c>
    </row>
    <row r="32" spans="1:16">
      <c r="A32" t="s">
        <v>798</v>
      </c>
      <c r="B32" t="s">
        <v>799</v>
      </c>
      <c r="C32">
        <v>15.530000000000001</v>
      </c>
      <c r="D32">
        <v>0.33</v>
      </c>
      <c r="E32" s="5">
        <v>41163</v>
      </c>
      <c r="F32" s="5">
        <v>41165</v>
      </c>
      <c r="G32" s="8">
        <v>0</v>
      </c>
      <c r="H32" s="8">
        <v>875</v>
      </c>
      <c r="I32" s="10">
        <v>0</v>
      </c>
      <c r="J32" s="11">
        <v>41165</v>
      </c>
      <c r="K32" s="11">
        <v>41165</v>
      </c>
      <c r="L32" t="s">
        <v>18</v>
      </c>
      <c r="M32" s="3">
        <v>0</v>
      </c>
      <c r="O32" s="13">
        <v>1013.1275000000001</v>
      </c>
      <c r="P32" s="13">
        <v>1267.7</v>
      </c>
    </row>
    <row r="33" spans="1:16">
      <c r="A33" t="s">
        <v>808</v>
      </c>
      <c r="B33" t="s">
        <v>809</v>
      </c>
      <c r="C33">
        <v>22.119999999999997</v>
      </c>
      <c r="D33">
        <v>19.739999999999998</v>
      </c>
      <c r="E33" s="5">
        <v>41162</v>
      </c>
      <c r="F33" s="5">
        <v>41165</v>
      </c>
      <c r="G33" s="8">
        <v>1262</v>
      </c>
      <c r="H33" s="8">
        <v>1675</v>
      </c>
      <c r="I33" s="10">
        <v>539</v>
      </c>
      <c r="J33" s="11">
        <v>41155</v>
      </c>
      <c r="K33" s="3" t="s">
        <v>32</v>
      </c>
      <c r="L33" t="s">
        <v>18</v>
      </c>
      <c r="M33" s="3">
        <v>0</v>
      </c>
      <c r="N33" s="12">
        <v>41137</v>
      </c>
      <c r="O33" s="13">
        <v>1282.4469999999999</v>
      </c>
      <c r="P33" s="13">
        <v>4271.25</v>
      </c>
    </row>
    <row r="34" spans="1:16">
      <c r="A34" t="s">
        <v>810</v>
      </c>
      <c r="B34" t="s">
        <v>811</v>
      </c>
      <c r="C34">
        <v>3.44</v>
      </c>
      <c r="D34">
        <v>0.37</v>
      </c>
      <c r="E34" s="5">
        <v>41165</v>
      </c>
      <c r="F34" s="5">
        <v>41165</v>
      </c>
      <c r="G34" s="8">
        <v>0</v>
      </c>
      <c r="H34" s="8">
        <v>125</v>
      </c>
      <c r="I34" s="10">
        <v>34</v>
      </c>
      <c r="J34" s="11">
        <v>41165</v>
      </c>
      <c r="K34" s="11">
        <v>41171</v>
      </c>
      <c r="L34" t="s">
        <v>18</v>
      </c>
      <c r="M34" s="3">
        <v>0</v>
      </c>
      <c r="N34" s="12">
        <v>41137</v>
      </c>
      <c r="O34" s="13">
        <v>222.2175</v>
      </c>
      <c r="P34" s="13">
        <v>518.75</v>
      </c>
    </row>
    <row r="35" spans="1:16">
      <c r="A35" t="s">
        <v>818</v>
      </c>
      <c r="B35" t="s">
        <v>819</v>
      </c>
      <c r="C35">
        <v>14.77</v>
      </c>
      <c r="D35">
        <v>1.02</v>
      </c>
      <c r="E35" s="5">
        <v>41163</v>
      </c>
      <c r="F35" s="5">
        <v>41165</v>
      </c>
      <c r="G35" s="8">
        <v>0</v>
      </c>
      <c r="H35" s="8">
        <v>35</v>
      </c>
      <c r="I35" s="10">
        <v>0</v>
      </c>
      <c r="J35" s="11">
        <v>41165</v>
      </c>
      <c r="K35" s="11">
        <v>41165</v>
      </c>
      <c r="L35" t="s">
        <v>18</v>
      </c>
      <c r="M35" s="3">
        <v>0</v>
      </c>
      <c r="N35" s="12">
        <v>41158</v>
      </c>
      <c r="O35" s="13">
        <v>895.28635000000008</v>
      </c>
      <c r="P35" s="13">
        <v>1016.75</v>
      </c>
    </row>
    <row r="36" spans="1:16">
      <c r="A36" t="s">
        <v>820</v>
      </c>
      <c r="B36" t="s">
        <v>821</v>
      </c>
      <c r="C36">
        <v>18.64</v>
      </c>
      <c r="D36">
        <v>1.1099999999999999</v>
      </c>
      <c r="E36" s="5">
        <v>41163</v>
      </c>
      <c r="F36" s="5">
        <v>41165</v>
      </c>
      <c r="G36" s="8">
        <v>0</v>
      </c>
      <c r="H36" s="8">
        <v>50</v>
      </c>
      <c r="I36" s="10">
        <v>10</v>
      </c>
      <c r="J36" s="11">
        <v>41165</v>
      </c>
      <c r="K36" s="11">
        <v>41165</v>
      </c>
      <c r="L36" t="s">
        <v>18</v>
      </c>
      <c r="M36" s="3">
        <v>0</v>
      </c>
      <c r="O36" s="13">
        <v>1269.55</v>
      </c>
      <c r="P36" s="13">
        <v>1375</v>
      </c>
    </row>
    <row r="37" spans="1:16">
      <c r="A37" t="s">
        <v>838</v>
      </c>
      <c r="B37" t="s">
        <v>839</v>
      </c>
      <c r="C37">
        <v>9.0299999999999994</v>
      </c>
      <c r="D37">
        <v>10.440000000000001</v>
      </c>
      <c r="E37" s="5">
        <v>41165</v>
      </c>
      <c r="F37" s="5">
        <v>41166</v>
      </c>
      <c r="G37" s="8">
        <v>0</v>
      </c>
      <c r="H37" s="8">
        <v>750</v>
      </c>
      <c r="I37" s="10">
        <v>0</v>
      </c>
      <c r="J37" s="11">
        <v>41166</v>
      </c>
      <c r="K37" s="11">
        <v>41166</v>
      </c>
      <c r="L37" t="s">
        <v>18</v>
      </c>
      <c r="M37" s="3">
        <v>0</v>
      </c>
      <c r="N37" s="12">
        <v>41144</v>
      </c>
      <c r="O37" s="13">
        <v>676.72500000000002</v>
      </c>
      <c r="P37" s="13">
        <v>1162.5</v>
      </c>
    </row>
    <row r="38" spans="1:16">
      <c r="A38" t="s">
        <v>840</v>
      </c>
      <c r="B38" t="s">
        <v>841</v>
      </c>
      <c r="C38">
        <v>35.68</v>
      </c>
      <c r="D38">
        <v>0</v>
      </c>
      <c r="E38" s="5">
        <v>41159</v>
      </c>
      <c r="F38" s="5">
        <v>41166</v>
      </c>
      <c r="G38" s="8">
        <v>0</v>
      </c>
      <c r="H38" s="8">
        <v>3000</v>
      </c>
      <c r="I38" s="10">
        <v>0</v>
      </c>
      <c r="J38" s="11">
        <v>41166</v>
      </c>
      <c r="K38" s="11">
        <v>41166</v>
      </c>
      <c r="L38" t="s">
        <v>27</v>
      </c>
      <c r="M38" s="3">
        <v>0</v>
      </c>
      <c r="N38" s="12">
        <v>41162</v>
      </c>
      <c r="O38" s="13">
        <v>0</v>
      </c>
      <c r="P38" s="13">
        <v>4740</v>
      </c>
    </row>
    <row r="39" spans="1:16">
      <c r="A39" t="s">
        <v>967</v>
      </c>
      <c r="B39" t="s">
        <v>968</v>
      </c>
      <c r="C39">
        <v>12.9</v>
      </c>
      <c r="D39">
        <v>3.23</v>
      </c>
      <c r="E39" s="5">
        <v>41165</v>
      </c>
      <c r="F39" s="5">
        <v>41166</v>
      </c>
      <c r="G39" s="8">
        <v>0</v>
      </c>
      <c r="H39" s="8">
        <v>80</v>
      </c>
      <c r="I39" s="10">
        <v>-20</v>
      </c>
      <c r="J39" s="11">
        <v>41166</v>
      </c>
      <c r="K39" s="11">
        <v>41166</v>
      </c>
      <c r="L39" t="s">
        <v>22</v>
      </c>
      <c r="M39" s="3">
        <v>0</v>
      </c>
      <c r="N39" s="12">
        <v>41143</v>
      </c>
      <c r="O39" s="13">
        <v>1302.5144</v>
      </c>
      <c r="P39" s="13">
        <v>2001.6</v>
      </c>
    </row>
    <row r="40" spans="1:16">
      <c r="A40" t="s">
        <v>969</v>
      </c>
      <c r="B40" t="s">
        <v>970</v>
      </c>
      <c r="C40">
        <v>16.13</v>
      </c>
      <c r="D40">
        <v>13.85</v>
      </c>
      <c r="E40" s="5">
        <v>41164</v>
      </c>
      <c r="F40" s="5">
        <v>41166</v>
      </c>
      <c r="G40" s="8">
        <v>0</v>
      </c>
      <c r="H40" s="8">
        <v>100</v>
      </c>
      <c r="I40" s="10">
        <v>0</v>
      </c>
      <c r="J40" s="11">
        <v>41163</v>
      </c>
      <c r="K40" s="11">
        <v>41163</v>
      </c>
      <c r="L40" t="s">
        <v>22</v>
      </c>
      <c r="M40" s="3">
        <v>0</v>
      </c>
      <c r="N40" s="12">
        <v>41148</v>
      </c>
      <c r="O40" s="13">
        <v>2021.78</v>
      </c>
      <c r="P40" s="13">
        <v>3557</v>
      </c>
    </row>
    <row r="41" spans="1:16">
      <c r="A41" t="s">
        <v>971</v>
      </c>
      <c r="B41" t="s">
        <v>972</v>
      </c>
      <c r="C41">
        <v>15.129999999999999</v>
      </c>
      <c r="D41">
        <v>9.6</v>
      </c>
      <c r="E41" s="5">
        <v>41164</v>
      </c>
      <c r="F41" s="5">
        <v>41166</v>
      </c>
      <c r="G41" s="8">
        <v>0</v>
      </c>
      <c r="H41" s="8">
        <v>60</v>
      </c>
      <c r="I41" s="10">
        <v>-59</v>
      </c>
      <c r="J41" s="3" t="s">
        <v>32</v>
      </c>
      <c r="K41" s="3" t="s">
        <v>32</v>
      </c>
      <c r="L41" t="s">
        <v>22</v>
      </c>
      <c r="M41" s="3">
        <v>0</v>
      </c>
      <c r="N41" s="12">
        <v>41143</v>
      </c>
      <c r="O41" s="13">
        <v>1203.5291999999999</v>
      </c>
      <c r="P41" s="13">
        <v>0</v>
      </c>
    </row>
    <row r="42" spans="1:16">
      <c r="A42" t="s">
        <v>870</v>
      </c>
      <c r="B42" t="s">
        <v>871</v>
      </c>
      <c r="C42">
        <v>43.7</v>
      </c>
      <c r="D42">
        <v>0.81</v>
      </c>
      <c r="E42" s="5">
        <v>41159</v>
      </c>
      <c r="F42" s="5">
        <v>41169</v>
      </c>
      <c r="G42" s="8">
        <v>0</v>
      </c>
      <c r="H42" s="8">
        <v>3000</v>
      </c>
      <c r="I42" s="10">
        <v>305</v>
      </c>
      <c r="J42" s="11">
        <v>41171</v>
      </c>
      <c r="K42" s="11">
        <v>41171</v>
      </c>
      <c r="L42" t="s">
        <v>18</v>
      </c>
      <c r="M42" s="3">
        <v>0</v>
      </c>
      <c r="N42" s="12">
        <v>41141</v>
      </c>
      <c r="O42" s="13">
        <v>1938.84</v>
      </c>
      <c r="P42" s="13">
        <v>2970</v>
      </c>
    </row>
    <row r="43" spans="1:16">
      <c r="A43" t="s">
        <v>800</v>
      </c>
      <c r="B43" t="s">
        <v>801</v>
      </c>
      <c r="C43">
        <v>6.63</v>
      </c>
      <c r="D43">
        <v>0.3</v>
      </c>
      <c r="E43" s="5">
        <v>41172</v>
      </c>
      <c r="F43" s="5">
        <v>41173</v>
      </c>
      <c r="G43" s="8">
        <v>0</v>
      </c>
      <c r="H43" s="8">
        <v>600</v>
      </c>
      <c r="I43" s="10">
        <v>0</v>
      </c>
      <c r="J43" s="11">
        <v>41173</v>
      </c>
      <c r="K43" s="11">
        <v>41173</v>
      </c>
      <c r="L43" t="s">
        <v>18</v>
      </c>
      <c r="M43" s="3">
        <v>0</v>
      </c>
      <c r="N43" s="12">
        <v>41145</v>
      </c>
      <c r="O43" s="13">
        <v>383.99400000000003</v>
      </c>
      <c r="P43" s="13">
        <v>654</v>
      </c>
    </row>
    <row r="44" spans="1:16">
      <c r="A44" t="s">
        <v>802</v>
      </c>
      <c r="B44" t="s">
        <v>803</v>
      </c>
      <c r="C44">
        <v>3.4400000000000004</v>
      </c>
      <c r="D44">
        <v>0.42000000000000004</v>
      </c>
      <c r="E44" s="5">
        <v>41173</v>
      </c>
      <c r="F44" s="5">
        <v>41173</v>
      </c>
      <c r="G44" s="8">
        <v>0</v>
      </c>
      <c r="H44" s="8">
        <v>300</v>
      </c>
      <c r="I44" s="10">
        <v>36</v>
      </c>
      <c r="J44" s="11">
        <v>41173</v>
      </c>
      <c r="K44" s="11">
        <v>41173</v>
      </c>
      <c r="L44" t="s">
        <v>18</v>
      </c>
      <c r="M44" s="3">
        <v>0</v>
      </c>
      <c r="N44" s="12">
        <v>41145</v>
      </c>
      <c r="O44" s="13">
        <v>186.3</v>
      </c>
      <c r="P44" s="13">
        <v>327</v>
      </c>
    </row>
    <row r="45" spans="1:16">
      <c r="A45" t="s">
        <v>804</v>
      </c>
      <c r="B45" t="s">
        <v>805</v>
      </c>
      <c r="C45">
        <v>1.06</v>
      </c>
      <c r="D45">
        <v>0.22</v>
      </c>
      <c r="E45" s="5">
        <v>41173</v>
      </c>
      <c r="F45" s="5">
        <v>41173</v>
      </c>
      <c r="G45" s="8">
        <v>0</v>
      </c>
      <c r="H45" s="8">
        <v>100</v>
      </c>
      <c r="I45" s="10">
        <v>0</v>
      </c>
      <c r="J45" s="11">
        <v>41173</v>
      </c>
      <c r="K45" s="11">
        <v>41173</v>
      </c>
      <c r="L45" t="s">
        <v>18</v>
      </c>
      <c r="M45" s="3">
        <v>0</v>
      </c>
      <c r="N45" s="12">
        <v>41145</v>
      </c>
      <c r="O45" s="13">
        <v>75.50200000000001</v>
      </c>
      <c r="P45" s="13">
        <v>109.00000000000001</v>
      </c>
    </row>
    <row r="46" spans="1:16">
      <c r="A46" t="s">
        <v>954</v>
      </c>
      <c r="B46" t="s">
        <v>955</v>
      </c>
      <c r="C46">
        <v>16.63</v>
      </c>
      <c r="D46">
        <v>0</v>
      </c>
      <c r="E46" s="5">
        <v>41171</v>
      </c>
      <c r="F46" s="5">
        <v>41173</v>
      </c>
      <c r="G46" s="8">
        <v>0</v>
      </c>
      <c r="H46" s="8">
        <v>200</v>
      </c>
      <c r="I46" s="10">
        <v>0</v>
      </c>
      <c r="J46" s="11">
        <v>41166</v>
      </c>
      <c r="K46" s="11">
        <v>41166</v>
      </c>
      <c r="L46" t="s">
        <v>18</v>
      </c>
      <c r="M46" s="3">
        <v>2</v>
      </c>
      <c r="N46" s="12">
        <v>41158</v>
      </c>
      <c r="O46" s="13">
        <v>1455.4</v>
      </c>
      <c r="P46" s="13">
        <v>2224</v>
      </c>
    </row>
    <row r="47" spans="1:16">
      <c r="A47" t="s">
        <v>961</v>
      </c>
      <c r="B47" t="s">
        <v>962</v>
      </c>
      <c r="C47">
        <v>32.629999999999995</v>
      </c>
      <c r="D47">
        <v>37.49</v>
      </c>
      <c r="E47" s="5">
        <v>41173</v>
      </c>
      <c r="F47" s="5">
        <v>41173</v>
      </c>
      <c r="G47" s="8">
        <v>0</v>
      </c>
      <c r="H47" s="8">
        <v>375</v>
      </c>
      <c r="I47" s="10">
        <v>-126</v>
      </c>
      <c r="J47" s="11">
        <v>41149</v>
      </c>
      <c r="K47" s="11">
        <v>41149</v>
      </c>
      <c r="L47" t="s">
        <v>22</v>
      </c>
      <c r="M47" s="3">
        <v>0</v>
      </c>
      <c r="N47" s="12">
        <v>41135</v>
      </c>
      <c r="O47" s="13">
        <v>3942.0600000000004</v>
      </c>
      <c r="P47" s="13">
        <v>9255</v>
      </c>
    </row>
    <row r="48" spans="1:16">
      <c r="A48" t="s">
        <v>975</v>
      </c>
      <c r="B48" t="s">
        <v>976</v>
      </c>
      <c r="C48">
        <v>11.129999999999999</v>
      </c>
      <c r="D48">
        <v>0</v>
      </c>
      <c r="E48" s="5">
        <v>41176</v>
      </c>
      <c r="F48" s="5">
        <v>41177</v>
      </c>
      <c r="G48" s="8">
        <v>0</v>
      </c>
      <c r="H48" s="8">
        <v>60</v>
      </c>
      <c r="I48" s="10">
        <v>0</v>
      </c>
      <c r="J48" s="11">
        <v>41177</v>
      </c>
      <c r="K48" s="11">
        <v>41177</v>
      </c>
      <c r="L48" t="s">
        <v>27</v>
      </c>
      <c r="M48" s="3">
        <v>4</v>
      </c>
      <c r="N48" s="12">
        <v>41162</v>
      </c>
      <c r="O48" s="13">
        <v>1670.7701999999999</v>
      </c>
      <c r="P48" s="13">
        <v>3084.6</v>
      </c>
    </row>
    <row r="49" spans="1:16">
      <c r="A49" t="s">
        <v>857</v>
      </c>
      <c r="B49" t="s">
        <v>858</v>
      </c>
      <c r="C49">
        <v>0.6100000000000001</v>
      </c>
      <c r="D49">
        <v>0.28000000000000003</v>
      </c>
      <c r="E49" s="5">
        <v>41179</v>
      </c>
      <c r="F49" s="5">
        <v>41179</v>
      </c>
      <c r="G49" s="8">
        <v>0</v>
      </c>
      <c r="H49" s="8">
        <v>50</v>
      </c>
      <c r="I49" s="10">
        <v>0</v>
      </c>
      <c r="J49" s="11">
        <v>41179</v>
      </c>
      <c r="K49" s="11">
        <v>41179</v>
      </c>
      <c r="L49" t="s">
        <v>22</v>
      </c>
      <c r="M49" s="3">
        <v>0</v>
      </c>
      <c r="O49" s="13">
        <v>50.459999999999994</v>
      </c>
      <c r="P49" s="13">
        <v>62.5</v>
      </c>
    </row>
    <row r="50" spans="1:16">
      <c r="A50" t="s">
        <v>794</v>
      </c>
      <c r="B50" t="s">
        <v>795</v>
      </c>
      <c r="C50">
        <v>142.97</v>
      </c>
      <c r="D50">
        <v>85.22</v>
      </c>
      <c r="E50" s="5">
        <v>41162</v>
      </c>
      <c r="F50" s="5">
        <v>41180</v>
      </c>
      <c r="G50" s="8">
        <v>6100</v>
      </c>
      <c r="H50" s="8">
        <v>12785</v>
      </c>
      <c r="I50" s="10">
        <v>700</v>
      </c>
      <c r="J50" s="11">
        <v>41162</v>
      </c>
      <c r="K50" s="11">
        <v>41162</v>
      </c>
      <c r="L50" t="s">
        <v>22</v>
      </c>
      <c r="M50" s="3">
        <v>0</v>
      </c>
      <c r="N50" s="12">
        <v>41074</v>
      </c>
      <c r="O50" s="13">
        <v>5948.8604999999998</v>
      </c>
      <c r="P50" s="13">
        <v>10739.4</v>
      </c>
    </row>
    <row r="51" spans="1:16">
      <c r="A51" t="s">
        <v>796</v>
      </c>
      <c r="B51" t="s">
        <v>797</v>
      </c>
      <c r="C51">
        <v>249.69</v>
      </c>
      <c r="D51">
        <v>179.47000000000003</v>
      </c>
      <c r="E51" s="5">
        <v>41149</v>
      </c>
      <c r="F51" s="5">
        <v>41180</v>
      </c>
      <c r="G51" s="8">
        <v>0</v>
      </c>
      <c r="H51" s="8">
        <v>17450</v>
      </c>
      <c r="I51" s="10">
        <v>2250</v>
      </c>
      <c r="J51" s="11">
        <v>41156</v>
      </c>
      <c r="K51" s="11">
        <v>41162</v>
      </c>
      <c r="L51" t="s">
        <v>22</v>
      </c>
      <c r="M51" s="3">
        <v>0</v>
      </c>
      <c r="N51" s="12">
        <v>41074</v>
      </c>
      <c r="O51" s="13">
        <v>12272.933999999999</v>
      </c>
      <c r="P51" s="13">
        <v>24430</v>
      </c>
    </row>
    <row r="52" spans="1:16">
      <c r="A52" t="s">
        <v>822</v>
      </c>
      <c r="B52" t="s">
        <v>823</v>
      </c>
      <c r="C52">
        <v>136.20000000000002</v>
      </c>
      <c r="D52">
        <v>42.190000000000005</v>
      </c>
      <c r="E52" s="5">
        <v>41158</v>
      </c>
      <c r="F52" s="5">
        <v>41180</v>
      </c>
      <c r="G52" s="8">
        <v>458</v>
      </c>
      <c r="H52" s="8">
        <v>2226</v>
      </c>
      <c r="I52" s="10">
        <v>129</v>
      </c>
      <c r="J52" s="11">
        <v>41162</v>
      </c>
      <c r="K52" s="11">
        <v>41162</v>
      </c>
      <c r="L52" t="s">
        <v>22</v>
      </c>
      <c r="M52" s="3">
        <v>0</v>
      </c>
      <c r="N52" s="12">
        <v>41131</v>
      </c>
      <c r="O52" s="13">
        <v>7937.4930599999998</v>
      </c>
      <c r="P52" s="13">
        <v>15582</v>
      </c>
    </row>
    <row r="53" spans="1:16">
      <c r="A53" t="s">
        <v>824</v>
      </c>
      <c r="B53" t="s">
        <v>825</v>
      </c>
      <c r="C53">
        <v>7.25</v>
      </c>
      <c r="D53">
        <v>2.41</v>
      </c>
      <c r="E53" s="5">
        <v>41179</v>
      </c>
      <c r="F53" s="5">
        <v>41180</v>
      </c>
      <c r="G53" s="8">
        <v>0</v>
      </c>
      <c r="H53" s="8">
        <v>500</v>
      </c>
      <c r="I53" s="10">
        <v>50</v>
      </c>
      <c r="J53" s="11">
        <v>41180</v>
      </c>
      <c r="K53" s="11">
        <v>41180</v>
      </c>
      <c r="L53" t="s">
        <v>18</v>
      </c>
      <c r="M53" s="3">
        <v>0</v>
      </c>
      <c r="N53" s="12">
        <v>41152</v>
      </c>
      <c r="O53" s="13">
        <v>619.71</v>
      </c>
      <c r="P53" s="13">
        <v>692.8</v>
      </c>
    </row>
    <row r="54" spans="1:16">
      <c r="A54" t="s">
        <v>828</v>
      </c>
      <c r="B54" t="s">
        <v>827</v>
      </c>
      <c r="C54">
        <v>18.420000000000002</v>
      </c>
      <c r="D54">
        <v>1.8900000000000001</v>
      </c>
      <c r="E54" s="5">
        <v>41173</v>
      </c>
      <c r="F54" s="5">
        <v>41180</v>
      </c>
      <c r="G54" s="8">
        <v>0</v>
      </c>
      <c r="H54" s="8">
        <v>1250</v>
      </c>
      <c r="I54" s="10">
        <v>-500</v>
      </c>
      <c r="J54" s="11">
        <v>41180</v>
      </c>
      <c r="K54" s="11">
        <v>41180</v>
      </c>
      <c r="L54" t="s">
        <v>18</v>
      </c>
      <c r="M54" s="3">
        <v>0</v>
      </c>
      <c r="N54" s="12">
        <v>41152</v>
      </c>
      <c r="O54" s="13">
        <v>1398.875</v>
      </c>
      <c r="P54" s="13">
        <v>1732</v>
      </c>
    </row>
    <row r="55" spans="1:16">
      <c r="A55" t="s">
        <v>835</v>
      </c>
      <c r="B55" t="s">
        <v>834</v>
      </c>
      <c r="C55">
        <v>7.36</v>
      </c>
      <c r="D55">
        <v>2.67</v>
      </c>
      <c r="E55" s="5">
        <v>41178</v>
      </c>
      <c r="F55" s="5">
        <v>41180</v>
      </c>
      <c r="G55" s="8">
        <v>0</v>
      </c>
      <c r="H55" s="8">
        <v>500</v>
      </c>
      <c r="I55" s="10">
        <v>-200</v>
      </c>
      <c r="J55" s="11">
        <v>41180</v>
      </c>
      <c r="K55" s="11">
        <v>41180</v>
      </c>
      <c r="L55" t="s">
        <v>18</v>
      </c>
      <c r="M55" s="3">
        <v>0</v>
      </c>
      <c r="N55" s="12">
        <v>41152</v>
      </c>
      <c r="O55" s="13">
        <v>653.37</v>
      </c>
      <c r="P55" s="13">
        <v>692.8</v>
      </c>
    </row>
    <row r="56" spans="1:16">
      <c r="A56" t="s">
        <v>863</v>
      </c>
      <c r="B56" t="s">
        <v>862</v>
      </c>
      <c r="C56">
        <v>24.39</v>
      </c>
      <c r="D56">
        <v>1.9300000000000002</v>
      </c>
      <c r="E56" s="5">
        <v>41177</v>
      </c>
      <c r="F56" s="5">
        <v>41180</v>
      </c>
      <c r="G56" s="8">
        <v>0</v>
      </c>
      <c r="H56" s="8">
        <v>2000</v>
      </c>
      <c r="I56" s="10">
        <v>500</v>
      </c>
      <c r="J56" s="11">
        <v>41173</v>
      </c>
      <c r="K56" s="11">
        <v>41173</v>
      </c>
      <c r="L56" t="s">
        <v>18</v>
      </c>
      <c r="M56" s="3">
        <v>0</v>
      </c>
      <c r="O56" s="13">
        <v>937.30000000000007</v>
      </c>
      <c r="P56" s="13">
        <v>1831.9999999999998</v>
      </c>
    </row>
    <row r="57" spans="1:16">
      <c r="A57" t="s">
        <v>864</v>
      </c>
      <c r="B57" t="s">
        <v>865</v>
      </c>
      <c r="C57">
        <v>18.47</v>
      </c>
      <c r="D57">
        <v>1.2</v>
      </c>
      <c r="E57" s="5">
        <v>41170</v>
      </c>
      <c r="F57" s="5">
        <v>41180</v>
      </c>
      <c r="G57" s="8">
        <v>0</v>
      </c>
      <c r="H57" s="8">
        <v>1500</v>
      </c>
      <c r="I57" s="10">
        <v>125</v>
      </c>
      <c r="J57" s="11">
        <v>41180</v>
      </c>
      <c r="K57" s="11">
        <v>41180</v>
      </c>
      <c r="L57" t="s">
        <v>18</v>
      </c>
      <c r="M57" s="3">
        <v>0</v>
      </c>
      <c r="N57" s="12">
        <v>41152</v>
      </c>
      <c r="O57" s="13">
        <v>1010.145</v>
      </c>
      <c r="P57" s="13">
        <v>1295.4000000000001</v>
      </c>
    </row>
    <row r="58" spans="1:16">
      <c r="A58" t="s">
        <v>866</v>
      </c>
      <c r="B58" t="s">
        <v>867</v>
      </c>
      <c r="C58">
        <v>11.680000000000001</v>
      </c>
      <c r="D58">
        <v>0.78</v>
      </c>
      <c r="E58" s="5">
        <v>41177</v>
      </c>
      <c r="F58" s="5">
        <v>41180</v>
      </c>
      <c r="G58" s="8">
        <v>0</v>
      </c>
      <c r="H58" s="8">
        <v>1000</v>
      </c>
      <c r="I58" s="10">
        <v>0</v>
      </c>
      <c r="J58" s="11">
        <v>41180</v>
      </c>
      <c r="K58" s="11">
        <v>41180</v>
      </c>
      <c r="L58" t="s">
        <v>18</v>
      </c>
      <c r="M58" s="3">
        <v>0</v>
      </c>
      <c r="N58" s="12">
        <v>41152</v>
      </c>
      <c r="O58" s="13">
        <v>706.92</v>
      </c>
      <c r="P58" s="13">
        <v>863.6</v>
      </c>
    </row>
    <row r="59" spans="1:16">
      <c r="A59" t="s">
        <v>814</v>
      </c>
      <c r="B59" t="s">
        <v>815</v>
      </c>
      <c r="C59">
        <v>73.27</v>
      </c>
      <c r="D59">
        <v>0</v>
      </c>
      <c r="E59" s="5">
        <v>41173</v>
      </c>
      <c r="F59" s="5">
        <v>41190</v>
      </c>
      <c r="G59" s="8">
        <v>0</v>
      </c>
      <c r="H59" s="8">
        <v>5530</v>
      </c>
      <c r="I59" s="10">
        <v>445</v>
      </c>
      <c r="J59" s="11">
        <v>41163</v>
      </c>
      <c r="K59" s="11">
        <v>41165</v>
      </c>
      <c r="L59" t="s">
        <v>18</v>
      </c>
      <c r="M59" s="3">
        <v>0</v>
      </c>
      <c r="N59" s="12">
        <v>41162</v>
      </c>
      <c r="O59" s="13">
        <v>4945.5896000000002</v>
      </c>
      <c r="P59" s="13">
        <v>14101.499999999998</v>
      </c>
    </row>
  </sheetData>
  <sortState ref="A2:P59">
    <sortCondition ref="F2"/>
  </sortState>
  <printOptions gridLines="1"/>
  <pageMargins left="0.4861111111111111" right="0.34722222222222221" top="0.55555555555555558" bottom="0.4861111111111111" header="0.3" footer="0.3"/>
  <pageSetup scale="75" fitToHeight="10" orientation="landscape" r:id="rId1"/>
  <headerFooter>
    <oddHeader>&amp;C&amp;B&amp;"Courier New"&amp;20 SEWING JOBS</oddHeader>
    <oddFooter>&amp;R&amp;D  &amp;T&amp;CPage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This Week</vt:lpstr>
      <vt:lpstr>Next Week</vt:lpstr>
      <vt:lpstr>Over Due</vt:lpstr>
      <vt:lpstr>New Jobs</vt:lpstr>
      <vt:lpstr>Scheduled</vt:lpstr>
      <vt:lpstr>Best Buy</vt:lpstr>
      <vt:lpstr>ClubCar</vt:lpstr>
      <vt:lpstr>CNS-HUS</vt:lpstr>
      <vt:lpstr>SEWN</vt:lpstr>
      <vt:lpstr>SORT</vt:lpstr>
      <vt:lpstr>SCHEDULE</vt:lpstr>
      <vt:lpstr>'Best Buy'!Print_Area</vt:lpstr>
      <vt:lpstr>ClubCar!Print_Area</vt:lpstr>
      <vt:lpstr>'CNS-HUS'!Print_Area</vt:lpstr>
      <vt:lpstr>'New Jobs'!Print_Area</vt:lpstr>
      <vt:lpstr>'Next Week'!Print_Area</vt:lpstr>
      <vt:lpstr>'Over Due'!Print_Area</vt:lpstr>
      <vt:lpstr>SCHEDULE!Print_Area</vt:lpstr>
      <vt:lpstr>Scheduled!Print_Area</vt:lpstr>
      <vt:lpstr>SEWN!Print_Area</vt:lpstr>
      <vt:lpstr>SORT!Print_Area</vt:lpstr>
      <vt:lpstr>'This Week'!Print_Area</vt:lpstr>
      <vt:lpstr>'Best Buy'!Print_Titles</vt:lpstr>
      <vt:lpstr>ClubCar!Print_Titles</vt:lpstr>
      <vt:lpstr>'CNS-HUS'!Print_Titles</vt:lpstr>
      <vt:lpstr>'New Jobs'!Print_Titles</vt:lpstr>
      <vt:lpstr>'Next Week'!Print_Titles</vt:lpstr>
      <vt:lpstr>'Over Due'!Print_Titles</vt:lpstr>
      <vt:lpstr>Scheduled!Print_Titles</vt:lpstr>
      <vt:lpstr>SEWN!Print_Titles</vt:lpstr>
      <vt:lpstr>'This Week'!Print_Titles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G. FAINA</dc:creator>
  <cp:lastModifiedBy>Jan-Michael Morgan</cp:lastModifiedBy>
  <cp:lastPrinted>2012-09-13T19:16:20Z</cp:lastPrinted>
  <dcterms:created xsi:type="dcterms:W3CDTF">2012-09-13T13:18:36Z</dcterms:created>
  <dcterms:modified xsi:type="dcterms:W3CDTF">2012-09-13T19:18:04Z</dcterms:modified>
</cp:coreProperties>
</file>