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595" windowHeight="3660"/>
  </bookViews>
  <sheets>
    <sheet name="Stat Trial 1" sheetId="1" r:id="rId1"/>
    <sheet name="Stat Trial 2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3" i="1"/>
  <c r="U32" i="3" l="1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B39" i="1"/>
  <c r="K39" i="1"/>
  <c r="L39" i="1"/>
  <c r="M39" i="1"/>
  <c r="N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K38" i="1" s="1"/>
  <c r="L28" i="1"/>
  <c r="L38" i="1" s="1"/>
  <c r="M28" i="1"/>
  <c r="M38" i="1" s="1"/>
  <c r="N28" i="1"/>
  <c r="N38" i="1" s="1"/>
  <c r="O28" i="1"/>
  <c r="O38" i="1" s="1"/>
  <c r="P28" i="1"/>
  <c r="P38" i="1" s="1"/>
  <c r="Q28" i="1"/>
  <c r="Q38" i="1" s="1"/>
  <c r="R28" i="1"/>
  <c r="R38" i="1" s="1"/>
  <c r="S28" i="1"/>
  <c r="S38" i="1" s="1"/>
  <c r="T28" i="1"/>
  <c r="T38" i="1" s="1"/>
  <c r="U28" i="1"/>
  <c r="U38" i="1" s="1"/>
  <c r="B29" i="1"/>
  <c r="C29" i="1"/>
  <c r="C39" i="1" s="1"/>
  <c r="D29" i="1"/>
  <c r="D39" i="1" s="1"/>
  <c r="E29" i="1"/>
  <c r="E39" i="1" s="1"/>
  <c r="F29" i="1"/>
  <c r="F39" i="1" s="1"/>
  <c r="G29" i="1"/>
  <c r="G39" i="1" s="1"/>
  <c r="H29" i="1"/>
  <c r="H39" i="1" s="1"/>
  <c r="I29" i="1"/>
  <c r="I39" i="1" s="1"/>
  <c r="J29" i="1"/>
  <c r="J39" i="1" s="1"/>
  <c r="K29" i="1"/>
  <c r="L29" i="1"/>
  <c r="M29" i="1"/>
  <c r="N29" i="1"/>
  <c r="O29" i="1"/>
  <c r="P29" i="1"/>
  <c r="Q29" i="1"/>
  <c r="R29" i="1"/>
  <c r="S29" i="1"/>
  <c r="T29" i="1"/>
  <c r="U29" i="1"/>
  <c r="B30" i="1"/>
  <c r="B40" i="1" s="1"/>
  <c r="C30" i="1"/>
  <c r="C40" i="1" s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B6" i="2" l="1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<sst xmlns="http://schemas.openxmlformats.org/spreadsheetml/2006/main" count="35" uniqueCount="13">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</sst>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6960"/>
        <c:axId val="52488064"/>
      </c:scatterChart>
      <c:scatterChart>
        <c:scatterStyle val="lineMarker"/>
        <c:varyColors val="0"/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7696"/>
        <c:axId val="31033216"/>
      </c:scatterChart>
      <c:valAx>
        <c:axId val="86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88064"/>
        <c:crosses val="autoZero"/>
        <c:crossBetween val="midCat"/>
      </c:valAx>
      <c:valAx>
        <c:axId val="52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6960"/>
        <c:crosses val="autoZero"/>
        <c:crossBetween val="midCat"/>
      </c:valAx>
      <c:valAx>
        <c:axId val="3103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637696"/>
        <c:crosses val="max"/>
        <c:crossBetween val="midCat"/>
      </c:valAx>
      <c:valAx>
        <c:axId val="746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32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4016"/>
        <c:axId val="75335552"/>
      </c:scatterChart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2256"/>
        <c:axId val="94947968"/>
      </c:scatterChart>
      <c:valAx>
        <c:axId val="75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35552"/>
        <c:crosses val="autoZero"/>
        <c:crossBetween val="midCat"/>
      </c:valAx>
      <c:valAx>
        <c:axId val="753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4016"/>
        <c:crosses val="autoZero"/>
        <c:crossBetween val="midCat"/>
      </c:valAx>
      <c:valAx>
        <c:axId val="949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072256"/>
        <c:crosses val="max"/>
        <c:crossBetween val="midCat"/>
      </c:valAx>
      <c:valAx>
        <c:axId val="330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479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8848"/>
        <c:axId val="92329088"/>
      </c:scatterChart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9392"/>
        <c:axId val="32937088"/>
      </c:scatterChart>
      <c:valAx>
        <c:axId val="7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29088"/>
        <c:crosses val="autoZero"/>
        <c:crossBetween val="midCat"/>
      </c:valAx>
      <c:valAx>
        <c:axId val="9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8848"/>
        <c:crosses val="autoZero"/>
        <c:crossBetween val="midCat"/>
      </c:valAx>
      <c:valAx>
        <c:axId val="3293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939392"/>
        <c:crosses val="max"/>
        <c:crossBetween val="midCat"/>
      </c:valAx>
      <c:valAx>
        <c:axId val="32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7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Length 5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1'!$B$30:$U$30</c:f>
              <c:numCache>
                <c:formatCode>General</c:formatCode>
                <c:ptCount val="20"/>
                <c:pt idx="0">
                  <c:v>417.45126703333335</c:v>
                </c:pt>
                <c:pt idx="1">
                  <c:v>509.92592535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760"/>
        <c:axId val="92839296"/>
      </c:scatterChart>
      <c:valAx>
        <c:axId val="92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9296"/>
        <c:crosses val="autoZero"/>
        <c:crossBetween val="midCat"/>
      </c:valAx>
      <c:valAx>
        <c:axId val="92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1'!$B$33:$U$33</c:f>
              <c:numCache>
                <c:formatCode>General</c:formatCode>
                <c:ptCount val="20"/>
                <c:pt idx="0">
                  <c:v>37.514114849999991</c:v>
                </c:pt>
                <c:pt idx="1">
                  <c:v>14.4134887</c:v>
                </c:pt>
                <c:pt idx="2">
                  <c:v>11.600585349999999</c:v>
                </c:pt>
                <c:pt idx="3">
                  <c:v>11.503309916666666</c:v>
                </c:pt>
                <c:pt idx="4">
                  <c:v>21.742789900000002</c:v>
                </c:pt>
                <c:pt idx="5">
                  <c:v>19.435499783333334</c:v>
                </c:pt>
                <c:pt idx="6">
                  <c:v>14.856006666666666</c:v>
                </c:pt>
                <c:pt idx="7">
                  <c:v>9.348002450000001</c:v>
                </c:pt>
                <c:pt idx="8">
                  <c:v>27.945634183333333</c:v>
                </c:pt>
                <c:pt idx="9">
                  <c:v>0.76776656666666665</c:v>
                </c:pt>
                <c:pt idx="10">
                  <c:v>0.87657083333333341</c:v>
                </c:pt>
                <c:pt idx="11">
                  <c:v>0.94242170000000003</c:v>
                </c:pt>
                <c:pt idx="12">
                  <c:v>1.0064825500000001</c:v>
                </c:pt>
                <c:pt idx="13">
                  <c:v>0.39157440000000004</c:v>
                </c:pt>
                <c:pt idx="14">
                  <c:v>0.40366503333333331</c:v>
                </c:pt>
                <c:pt idx="15">
                  <c:v>0.52217463333333336</c:v>
                </c:pt>
                <c:pt idx="16">
                  <c:v>0.45557838333333334</c:v>
                </c:pt>
                <c:pt idx="17">
                  <c:v>0.62161330000000004</c:v>
                </c:pt>
                <c:pt idx="18">
                  <c:v>0.53454544999999998</c:v>
                </c:pt>
                <c:pt idx="19">
                  <c:v>0.55166350000000008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528"/>
        <c:axId val="31096832"/>
      </c:scatterChart>
      <c:valAx>
        <c:axId val="30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832"/>
        <c:crosses val="autoZero"/>
        <c:crossBetween val="midCat"/>
      </c:valAx>
      <c:valAx>
        <c:axId val="31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48</xdr:row>
      <xdr:rowOff>104775</xdr:rowOff>
    </xdr:from>
    <xdr:to>
      <xdr:col>12</xdr:col>
      <xdr:colOff>457200</xdr:colOff>
      <xdr:row>62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33</xdr:row>
      <xdr:rowOff>104775</xdr:rowOff>
    </xdr:from>
    <xdr:to>
      <xdr:col>13</xdr:col>
      <xdr:colOff>0</xdr:colOff>
      <xdr:row>47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33</xdr:row>
      <xdr:rowOff>114300</xdr:rowOff>
    </xdr:from>
    <xdr:to>
      <xdr:col>22</xdr:col>
      <xdr:colOff>352425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48</xdr:row>
      <xdr:rowOff>95250</xdr:rowOff>
    </xdr:from>
    <xdr:to>
      <xdr:col>22</xdr:col>
      <xdr:colOff>352425</xdr:colOff>
      <xdr:row>62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26</xdr:col>
      <xdr:colOff>123825</xdr:colOff>
      <xdr:row>26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2" workbookViewId="0">
      <selection activeCell="N28" sqref="N28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149349</v>
      </c>
      <c r="C6" s="2">
        <v>67954</v>
      </c>
      <c r="D6" s="2">
        <v>59450</v>
      </c>
      <c r="E6" s="2">
        <v>57547</v>
      </c>
      <c r="F6" s="2">
        <v>26049</v>
      </c>
      <c r="G6" s="2">
        <v>129743</v>
      </c>
      <c r="H6" s="2">
        <v>101251</v>
      </c>
      <c r="I6" s="2">
        <v>118535</v>
      </c>
      <c r="J6" s="2">
        <v>78624</v>
      </c>
      <c r="K6" s="2">
        <v>68225</v>
      </c>
      <c r="L6" s="2">
        <v>99912</v>
      </c>
      <c r="M6" s="2">
        <v>143455</v>
      </c>
      <c r="N6" s="2">
        <v>159265</v>
      </c>
      <c r="O6" s="2">
        <v>135515</v>
      </c>
      <c r="P6" s="2">
        <v>135645</v>
      </c>
      <c r="Q6" s="2">
        <v>150709</v>
      </c>
      <c r="R6" s="2">
        <v>152605</v>
      </c>
      <c r="S6" s="2">
        <v>152994</v>
      </c>
      <c r="T6" s="2">
        <v>155905</v>
      </c>
      <c r="U6" s="2">
        <v>154148</v>
      </c>
    </row>
    <row r="7" spans="1:21" x14ac:dyDescent="0.25">
      <c r="A7" s="2">
        <v>2</v>
      </c>
      <c r="B7" s="2">
        <v>936124</v>
      </c>
      <c r="C7" s="2">
        <v>321338</v>
      </c>
      <c r="D7" s="2">
        <v>700267</v>
      </c>
      <c r="E7" s="2">
        <v>241591</v>
      </c>
      <c r="F7" s="2">
        <v>674228</v>
      </c>
      <c r="G7" s="2">
        <v>379796</v>
      </c>
      <c r="H7" s="2">
        <v>236110</v>
      </c>
      <c r="I7" s="2">
        <v>459975</v>
      </c>
      <c r="J7" s="2">
        <v>522068</v>
      </c>
      <c r="K7" s="2">
        <v>665397</v>
      </c>
      <c r="L7" s="2">
        <v>713767</v>
      </c>
      <c r="M7" s="2">
        <v>841278</v>
      </c>
      <c r="N7" s="2">
        <v>140890</v>
      </c>
      <c r="O7" s="2">
        <v>541322</v>
      </c>
      <c r="P7" s="2">
        <v>25020</v>
      </c>
      <c r="Q7" s="2">
        <v>191980</v>
      </c>
      <c r="R7" s="2">
        <v>106997</v>
      </c>
      <c r="S7" s="2">
        <v>447263</v>
      </c>
      <c r="T7" s="2">
        <v>234391</v>
      </c>
      <c r="U7" s="2">
        <v>32343</v>
      </c>
    </row>
    <row r="8" spans="1:21" x14ac:dyDescent="0.25">
      <c r="A8" s="2">
        <v>3</v>
      </c>
      <c r="B8" s="2">
        <v>570007</v>
      </c>
      <c r="C8" s="2">
        <v>466410</v>
      </c>
      <c r="D8" s="2">
        <v>89689</v>
      </c>
      <c r="E8" s="2">
        <v>49708</v>
      </c>
      <c r="F8" s="2">
        <v>174748</v>
      </c>
      <c r="G8" s="2">
        <v>542046</v>
      </c>
      <c r="H8" s="2">
        <v>261952</v>
      </c>
      <c r="I8" s="2">
        <v>750672</v>
      </c>
      <c r="J8" s="2">
        <v>694900</v>
      </c>
      <c r="K8" s="2">
        <v>332372</v>
      </c>
      <c r="L8" s="2">
        <v>780571</v>
      </c>
      <c r="M8" s="2">
        <v>560569</v>
      </c>
      <c r="N8" s="2">
        <v>88798</v>
      </c>
      <c r="O8" s="2">
        <v>817627</v>
      </c>
      <c r="P8" s="2">
        <v>59237</v>
      </c>
      <c r="Q8" s="2">
        <v>987789</v>
      </c>
      <c r="R8" s="2">
        <v>75101</v>
      </c>
      <c r="S8" s="2">
        <v>696541</v>
      </c>
      <c r="T8" s="2">
        <v>682431</v>
      </c>
      <c r="U8" s="2">
        <v>913319</v>
      </c>
    </row>
    <row r="9" spans="1:21" x14ac:dyDescent="0.25">
      <c r="A9" s="2">
        <v>4</v>
      </c>
      <c r="B9" s="2">
        <v>191411</v>
      </c>
      <c r="C9" s="2">
        <v>953620</v>
      </c>
      <c r="D9" s="2">
        <v>185715</v>
      </c>
      <c r="E9" s="2">
        <v>849749</v>
      </c>
      <c r="F9" s="2">
        <v>692369</v>
      </c>
      <c r="G9" s="2">
        <v>78402</v>
      </c>
      <c r="H9" s="2">
        <v>761087</v>
      </c>
      <c r="I9" s="2">
        <v>550965</v>
      </c>
      <c r="J9" s="2">
        <v>442459</v>
      </c>
    </row>
    <row r="10" spans="1:21" x14ac:dyDescent="0.25">
      <c r="A10" s="2">
        <v>5</v>
      </c>
      <c r="B10" s="2">
        <v>76022</v>
      </c>
      <c r="C10" s="2">
        <v>555521</v>
      </c>
    </row>
    <row r="11" spans="1:21" x14ac:dyDescent="0.25">
      <c r="A11" s="2">
        <v>6</v>
      </c>
    </row>
    <row r="12" spans="1:21" x14ac:dyDescent="0.25">
      <c r="A12" s="2">
        <v>7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</row>
    <row r="18" spans="1:21" x14ac:dyDescent="0.25">
      <c r="A18" s="2">
        <v>3</v>
      </c>
      <c r="B18" s="2">
        <v>93</v>
      </c>
      <c r="C18" s="2">
        <v>33</v>
      </c>
      <c r="D18" s="2">
        <v>14</v>
      </c>
      <c r="E18" s="2">
        <v>67</v>
      </c>
      <c r="F18" s="2">
        <v>37</v>
      </c>
      <c r="G18" s="2">
        <v>26</v>
      </c>
      <c r="H18" s="2">
        <v>10</v>
      </c>
      <c r="I18" s="2">
        <v>59</v>
      </c>
      <c r="J18" s="2">
        <v>40</v>
      </c>
      <c r="K18" s="2">
        <v>45</v>
      </c>
      <c r="L18" s="2">
        <v>51</v>
      </c>
      <c r="M18" s="2">
        <v>55</v>
      </c>
      <c r="N18" s="2">
        <v>59</v>
      </c>
      <c r="O18" s="2">
        <v>20</v>
      </c>
      <c r="P18" s="2">
        <v>23</v>
      </c>
      <c r="Q18" s="2">
        <v>29</v>
      </c>
      <c r="R18" s="2">
        <v>26</v>
      </c>
      <c r="S18" s="2">
        <v>35</v>
      </c>
      <c r="T18" s="2">
        <v>30</v>
      </c>
      <c r="U18" s="2">
        <v>31</v>
      </c>
    </row>
    <row r="19" spans="1:21" x14ac:dyDescent="0.25">
      <c r="A19" s="2">
        <v>4</v>
      </c>
      <c r="B19" s="2">
        <v>2156</v>
      </c>
      <c r="C19" s="2">
        <v>829</v>
      </c>
      <c r="D19" s="2">
        <v>680</v>
      </c>
      <c r="E19" s="2">
        <v>620</v>
      </c>
      <c r="F19" s="2">
        <v>1264</v>
      </c>
      <c r="G19" s="2">
        <v>1139</v>
      </c>
      <c r="H19" s="2">
        <v>879</v>
      </c>
      <c r="I19" s="2">
        <v>499</v>
      </c>
      <c r="J19" s="2">
        <v>1635</v>
      </c>
    </row>
    <row r="20" spans="1:21" x14ac:dyDescent="0.25">
      <c r="A20" s="2">
        <v>5</v>
      </c>
      <c r="B20" s="2">
        <v>25047</v>
      </c>
      <c r="C20" s="2">
        <v>30595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2.4891500000000003E-3</v>
      </c>
      <c r="C26" s="2">
        <f t="shared" ref="C26:U26" si="0">((C16*1000000+C6)/1000000)/60</f>
        <v>1.1325666666666667E-3</v>
      </c>
      <c r="D26" s="2">
        <f t="shared" si="0"/>
        <v>9.9083333333333337E-4</v>
      </c>
      <c r="E26" s="2">
        <f t="shared" si="0"/>
        <v>9.5911666666666673E-4</v>
      </c>
      <c r="F26" s="2">
        <f t="shared" si="0"/>
        <v>4.3415000000000001E-4</v>
      </c>
      <c r="G26" s="2">
        <f t="shared" si="0"/>
        <v>2.1623833333333331E-3</v>
      </c>
      <c r="H26" s="2">
        <f t="shared" si="0"/>
        <v>1.6875166666666665E-3</v>
      </c>
      <c r="I26" s="2">
        <f t="shared" si="0"/>
        <v>1.9755833333333335E-3</v>
      </c>
      <c r="J26" s="2">
        <f t="shared" si="0"/>
        <v>1.3104E-3</v>
      </c>
      <c r="K26" s="2">
        <f t="shared" si="0"/>
        <v>1.1370833333333333E-3</v>
      </c>
      <c r="L26" s="2">
        <f t="shared" si="0"/>
        <v>1.6651999999999999E-3</v>
      </c>
      <c r="M26" s="2">
        <f t="shared" si="0"/>
        <v>2.3909166666666666E-3</v>
      </c>
      <c r="N26" s="2">
        <f t="shared" si="0"/>
        <v>2.6544166666666665E-3</v>
      </c>
      <c r="O26" s="2">
        <f t="shared" si="0"/>
        <v>2.2585833333333334E-3</v>
      </c>
      <c r="P26" s="2">
        <f t="shared" si="0"/>
        <v>2.2607499999999997E-3</v>
      </c>
      <c r="Q26" s="2">
        <f t="shared" si="0"/>
        <v>2.5118166666666668E-3</v>
      </c>
      <c r="R26" s="2">
        <f t="shared" si="0"/>
        <v>2.5434166666666665E-3</v>
      </c>
      <c r="S26" s="2">
        <f t="shared" si="0"/>
        <v>2.5498999999999999E-3</v>
      </c>
      <c r="T26" s="2">
        <f t="shared" si="0"/>
        <v>2.5984166666666664E-3</v>
      </c>
      <c r="U26" s="2">
        <f t="shared" si="0"/>
        <v>2.5691333333333335E-3</v>
      </c>
    </row>
    <row r="27" spans="1:21" x14ac:dyDescent="0.25">
      <c r="A27" s="2">
        <v>2</v>
      </c>
      <c r="B27" s="2">
        <f t="shared" ref="B27:U27" si="1">((B17*1000000+B7)/1000000)/60</f>
        <v>1.5602066666666666E-2</v>
      </c>
      <c r="C27" s="2">
        <f t="shared" si="1"/>
        <v>2.2022299999999998E-2</v>
      </c>
      <c r="D27" s="2">
        <f t="shared" si="1"/>
        <v>2.8337783333333331E-2</v>
      </c>
      <c r="E27" s="2">
        <f t="shared" si="1"/>
        <v>3.735985E-2</v>
      </c>
      <c r="F27" s="2">
        <f t="shared" si="1"/>
        <v>4.4570466666666662E-2</v>
      </c>
      <c r="G27" s="2">
        <f t="shared" si="1"/>
        <v>6.3299333333333334E-3</v>
      </c>
      <c r="H27" s="2">
        <f t="shared" si="1"/>
        <v>2.0601833333333333E-2</v>
      </c>
      <c r="I27" s="2">
        <f t="shared" si="1"/>
        <v>2.4332916666666666E-2</v>
      </c>
      <c r="J27" s="2">
        <f t="shared" si="1"/>
        <v>8.7011333333333329E-3</v>
      </c>
      <c r="K27" s="2">
        <f t="shared" si="1"/>
        <v>1.1089949999999999E-2</v>
      </c>
      <c r="L27" s="2">
        <f t="shared" si="1"/>
        <v>1.1896116666666668E-2</v>
      </c>
      <c r="M27" s="2">
        <f t="shared" si="1"/>
        <v>1.4021299999999999E-2</v>
      </c>
      <c r="N27" s="2">
        <f t="shared" si="1"/>
        <v>1.9014833333333332E-2</v>
      </c>
      <c r="O27" s="2">
        <f t="shared" si="1"/>
        <v>4.2355366666666665E-2</v>
      </c>
      <c r="P27" s="2">
        <f t="shared" si="1"/>
        <v>1.7083666666666667E-2</v>
      </c>
      <c r="Q27" s="2">
        <f t="shared" si="1"/>
        <v>1.9866333333333333E-2</v>
      </c>
      <c r="R27" s="2">
        <f t="shared" si="1"/>
        <v>1.844995E-2</v>
      </c>
      <c r="S27" s="2">
        <f t="shared" si="1"/>
        <v>2.4121049999999998E-2</v>
      </c>
      <c r="T27" s="2">
        <f t="shared" si="1"/>
        <v>2.0573183333333335E-2</v>
      </c>
      <c r="U27" s="2">
        <f t="shared" si="1"/>
        <v>1.7205716666666666E-2</v>
      </c>
    </row>
    <row r="28" spans="1:21" x14ac:dyDescent="0.25">
      <c r="A28" s="2">
        <v>3</v>
      </c>
      <c r="B28" s="2">
        <f t="shared" ref="B28:U28" si="2">((B18*1000000+B8)/1000000)/60</f>
        <v>1.5595001166666667</v>
      </c>
      <c r="C28" s="2">
        <f t="shared" si="2"/>
        <v>0.55777350000000003</v>
      </c>
      <c r="D28" s="2">
        <f t="shared" si="2"/>
        <v>0.23482814999999999</v>
      </c>
      <c r="E28" s="2">
        <f t="shared" si="2"/>
        <v>1.1174951333333332</v>
      </c>
      <c r="F28" s="2">
        <f t="shared" si="2"/>
        <v>0.61957913333333337</v>
      </c>
      <c r="G28" s="2">
        <f t="shared" si="2"/>
        <v>0.44236743333333334</v>
      </c>
      <c r="H28" s="2">
        <f t="shared" si="2"/>
        <v>0.17103253333333335</v>
      </c>
      <c r="I28" s="2">
        <f t="shared" si="2"/>
        <v>0.99584453333333334</v>
      </c>
      <c r="J28" s="2">
        <f t="shared" si="2"/>
        <v>0.67824833333333323</v>
      </c>
      <c r="K28" s="2">
        <f t="shared" si="2"/>
        <v>0.75553953333333335</v>
      </c>
      <c r="L28" s="2">
        <f t="shared" si="2"/>
        <v>0.8630095166666667</v>
      </c>
      <c r="M28" s="2">
        <f t="shared" si="2"/>
        <v>0.92600948333333333</v>
      </c>
      <c r="N28" s="2">
        <f t="shared" si="2"/>
        <v>0.9848133</v>
      </c>
      <c r="O28" s="2">
        <f t="shared" si="2"/>
        <v>0.34696045000000003</v>
      </c>
      <c r="P28" s="2">
        <f t="shared" si="2"/>
        <v>0.38432061666666667</v>
      </c>
      <c r="Q28" s="2">
        <f t="shared" si="2"/>
        <v>0.49979648333333332</v>
      </c>
      <c r="R28" s="2">
        <f t="shared" si="2"/>
        <v>0.43458501666666666</v>
      </c>
      <c r="S28" s="2">
        <f t="shared" si="2"/>
        <v>0.59494235000000006</v>
      </c>
      <c r="T28" s="2">
        <f t="shared" si="2"/>
        <v>0.51137385000000002</v>
      </c>
      <c r="U28" s="2">
        <f t="shared" si="2"/>
        <v>0.53188865000000007</v>
      </c>
    </row>
    <row r="29" spans="1:21" x14ac:dyDescent="0.25">
      <c r="A29" s="2">
        <v>4</v>
      </c>
      <c r="B29" s="2">
        <f t="shared" ref="B29:U29" si="3">((B19*1000000+B9)/1000000)/60</f>
        <v>35.936523516666661</v>
      </c>
      <c r="C29" s="2">
        <f t="shared" si="3"/>
        <v>13.832560333333333</v>
      </c>
      <c r="D29" s="2">
        <f t="shared" si="3"/>
        <v>11.336428583333333</v>
      </c>
      <c r="E29" s="2">
        <f t="shared" si="3"/>
        <v>10.347495816666667</v>
      </c>
      <c r="F29" s="2">
        <f t="shared" si="3"/>
        <v>21.078206150000003</v>
      </c>
      <c r="G29" s="2">
        <f t="shared" si="3"/>
        <v>18.984640033333335</v>
      </c>
      <c r="H29" s="2">
        <f t="shared" si="3"/>
        <v>14.662684783333333</v>
      </c>
      <c r="I29" s="2">
        <f t="shared" si="3"/>
        <v>8.3258494166666672</v>
      </c>
      <c r="J29" s="2">
        <f t="shared" si="3"/>
        <v>27.257374316666667</v>
      </c>
      <c r="K29" s="2">
        <f t="shared" si="3"/>
        <v>0</v>
      </c>
      <c r="L29" s="2">
        <f t="shared" si="3"/>
        <v>0</v>
      </c>
      <c r="M29" s="2">
        <f t="shared" si="3"/>
        <v>0</v>
      </c>
      <c r="N29" s="2">
        <f t="shared" si="3"/>
        <v>0</v>
      </c>
      <c r="O29" s="2">
        <f t="shared" si="3"/>
        <v>0</v>
      </c>
      <c r="P29" s="2">
        <f t="shared" si="3"/>
        <v>0</v>
      </c>
      <c r="Q29" s="2">
        <f t="shared" si="3"/>
        <v>0</v>
      </c>
      <c r="R29" s="2">
        <f t="shared" si="3"/>
        <v>0</v>
      </c>
      <c r="S29" s="2">
        <f t="shared" si="3"/>
        <v>0</v>
      </c>
      <c r="T29" s="2">
        <f t="shared" si="3"/>
        <v>0</v>
      </c>
      <c r="U29" s="2">
        <f t="shared" si="3"/>
        <v>0</v>
      </c>
    </row>
    <row r="30" spans="1:21" x14ac:dyDescent="0.25">
      <c r="A30" s="2">
        <v>5</v>
      </c>
      <c r="B30" s="2">
        <f t="shared" ref="B30:U30" si="4">((B20*1000000+B10)/1000000)/60</f>
        <v>417.45126703333335</v>
      </c>
      <c r="C30" s="2">
        <f t="shared" si="4"/>
        <v>509.92592535</v>
      </c>
      <c r="D30" s="2">
        <f t="shared" si="4"/>
        <v>0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0</v>
      </c>
      <c r="J30" s="2">
        <f t="shared" si="4"/>
        <v>0</v>
      </c>
      <c r="K30" s="2">
        <f t="shared" si="4"/>
        <v>0</v>
      </c>
      <c r="L30" s="2">
        <f t="shared" si="4"/>
        <v>0</v>
      </c>
      <c r="M30" s="2">
        <f t="shared" si="4"/>
        <v>0</v>
      </c>
      <c r="N30" s="2">
        <f t="shared" si="4"/>
        <v>0</v>
      </c>
      <c r="O30" s="2">
        <f t="shared" si="4"/>
        <v>0</v>
      </c>
      <c r="P30" s="2">
        <f t="shared" si="4"/>
        <v>0</v>
      </c>
      <c r="Q30" s="2">
        <f t="shared" si="4"/>
        <v>0</v>
      </c>
      <c r="R30" s="2">
        <f t="shared" si="4"/>
        <v>0</v>
      </c>
      <c r="S30" s="2">
        <f t="shared" si="4"/>
        <v>0</v>
      </c>
      <c r="T30" s="2">
        <f t="shared" si="4"/>
        <v>0</v>
      </c>
      <c r="U30" s="2">
        <f t="shared" si="4"/>
        <v>0</v>
      </c>
    </row>
    <row r="31" spans="1:21" x14ac:dyDescent="0.25">
      <c r="A31" s="2">
        <v>6</v>
      </c>
      <c r="B31" s="2">
        <f t="shared" ref="B31:U31" si="5">((B21*1000000+B11)/1000000)/60</f>
        <v>0</v>
      </c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0</v>
      </c>
      <c r="J31" s="2">
        <f t="shared" si="5"/>
        <v>0</v>
      </c>
      <c r="K31" s="2">
        <f t="shared" si="5"/>
        <v>0</v>
      </c>
      <c r="L31" s="2">
        <f t="shared" si="5"/>
        <v>0</v>
      </c>
      <c r="M31" s="2">
        <f t="shared" si="5"/>
        <v>0</v>
      </c>
      <c r="N31" s="2">
        <f t="shared" si="5"/>
        <v>0</v>
      </c>
      <c r="O31" s="2">
        <f t="shared" si="5"/>
        <v>0</v>
      </c>
      <c r="P31" s="2">
        <f t="shared" si="5"/>
        <v>0</v>
      </c>
      <c r="Q31" s="2">
        <f t="shared" si="5"/>
        <v>0</v>
      </c>
      <c r="R31" s="2">
        <f t="shared" si="5"/>
        <v>0</v>
      </c>
      <c r="S31" s="2">
        <f t="shared" si="5"/>
        <v>0</v>
      </c>
      <c r="T31" s="2">
        <f t="shared" si="5"/>
        <v>0</v>
      </c>
      <c r="U31" s="2">
        <f t="shared" si="5"/>
        <v>0</v>
      </c>
    </row>
    <row r="32" spans="1:21" x14ac:dyDescent="0.25">
      <c r="A32" s="2">
        <v>7</v>
      </c>
      <c r="B32" s="2">
        <f t="shared" ref="B32:U32" si="6">((B22*1000000+B12)/1000000)/60</f>
        <v>0</v>
      </c>
      <c r="C32" s="2">
        <f t="shared" si="6"/>
        <v>0</v>
      </c>
      <c r="D32" s="2">
        <f t="shared" si="6"/>
        <v>0</v>
      </c>
      <c r="E32" s="2">
        <f t="shared" si="6"/>
        <v>0</v>
      </c>
      <c r="F32" s="2">
        <f t="shared" si="6"/>
        <v>0</v>
      </c>
      <c r="G32" s="2">
        <f t="shared" si="6"/>
        <v>0</v>
      </c>
      <c r="H32" s="2">
        <f t="shared" si="6"/>
        <v>0</v>
      </c>
      <c r="I32" s="2">
        <f t="shared" si="6"/>
        <v>0</v>
      </c>
      <c r="J32" s="2">
        <f t="shared" si="6"/>
        <v>0</v>
      </c>
      <c r="K32" s="2">
        <f t="shared" si="6"/>
        <v>0</v>
      </c>
      <c r="L32" s="2">
        <f t="shared" si="6"/>
        <v>0</v>
      </c>
      <c r="M32" s="2">
        <f t="shared" si="6"/>
        <v>0</v>
      </c>
      <c r="N32" s="2">
        <f t="shared" si="6"/>
        <v>0</v>
      </c>
      <c r="O32" s="2">
        <f t="shared" si="6"/>
        <v>0</v>
      </c>
      <c r="P32" s="2">
        <f t="shared" si="6"/>
        <v>0</v>
      </c>
      <c r="Q32" s="2">
        <f t="shared" si="6"/>
        <v>0</v>
      </c>
      <c r="R32" s="2">
        <f t="shared" si="6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</row>
    <row r="33" spans="1:21" x14ac:dyDescent="0.25">
      <c r="B33" s="2">
        <f>SUM(B26:B29)</f>
        <v>37.514114849999991</v>
      </c>
      <c r="C33" s="4">
        <f t="shared" ref="C33:U33" si="7">SUM(C26:C29)</f>
        <v>14.4134887</v>
      </c>
      <c r="D33" s="4">
        <f t="shared" si="7"/>
        <v>11.600585349999999</v>
      </c>
      <c r="E33" s="4">
        <f t="shared" si="7"/>
        <v>11.503309916666666</v>
      </c>
      <c r="F33" s="4">
        <f t="shared" si="7"/>
        <v>21.742789900000002</v>
      </c>
      <c r="G33" s="4">
        <f t="shared" si="7"/>
        <v>19.435499783333334</v>
      </c>
      <c r="H33" s="4">
        <f t="shared" si="7"/>
        <v>14.856006666666666</v>
      </c>
      <c r="I33" s="4">
        <f t="shared" si="7"/>
        <v>9.348002450000001</v>
      </c>
      <c r="J33" s="4">
        <f t="shared" si="7"/>
        <v>27.945634183333333</v>
      </c>
      <c r="K33" s="4">
        <f t="shared" si="7"/>
        <v>0.76776656666666665</v>
      </c>
      <c r="L33" s="4">
        <f t="shared" si="7"/>
        <v>0.87657083333333341</v>
      </c>
      <c r="M33" s="4">
        <f t="shared" si="7"/>
        <v>0.94242170000000003</v>
      </c>
      <c r="N33" s="4">
        <f t="shared" si="7"/>
        <v>1.0064825500000001</v>
      </c>
      <c r="O33" s="4">
        <f t="shared" si="7"/>
        <v>0.39157440000000004</v>
      </c>
      <c r="P33" s="4">
        <f t="shared" si="7"/>
        <v>0.40366503333333331</v>
      </c>
      <c r="Q33" s="4">
        <f t="shared" si="7"/>
        <v>0.52217463333333336</v>
      </c>
      <c r="R33" s="4">
        <f t="shared" si="7"/>
        <v>0.45557838333333334</v>
      </c>
      <c r="S33" s="4">
        <f t="shared" si="7"/>
        <v>0.62161330000000004</v>
      </c>
      <c r="T33" s="4">
        <f t="shared" si="7"/>
        <v>0.53454544999999998</v>
      </c>
      <c r="U33" s="4">
        <f t="shared" si="7"/>
        <v>0.55166350000000008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4.1485833333333335E-5</v>
      </c>
      <c r="C36" s="2">
        <f t="shared" ref="C36:U36" si="8">C26/60</f>
        <v>1.8876111111111113E-5</v>
      </c>
      <c r="D36" s="2">
        <f t="shared" si="8"/>
        <v>1.6513888888888889E-5</v>
      </c>
      <c r="E36" s="2">
        <f t="shared" si="8"/>
        <v>1.598527777777778E-5</v>
      </c>
      <c r="F36" s="2">
        <f t="shared" si="8"/>
        <v>7.2358333333333337E-6</v>
      </c>
      <c r="G36" s="2">
        <f t="shared" si="8"/>
        <v>3.6039722222222218E-5</v>
      </c>
      <c r="H36" s="2">
        <f t="shared" si="8"/>
        <v>2.8125277777777775E-5</v>
      </c>
      <c r="I36" s="2">
        <f t="shared" si="8"/>
        <v>3.2926388888888895E-5</v>
      </c>
      <c r="J36" s="2">
        <f t="shared" si="8"/>
        <v>2.1840000000000001E-5</v>
      </c>
      <c r="K36" s="2">
        <f t="shared" si="8"/>
        <v>1.8951388888888887E-5</v>
      </c>
      <c r="L36" s="2">
        <f t="shared" si="8"/>
        <v>2.7753333333333331E-5</v>
      </c>
      <c r="M36" s="2">
        <f t="shared" si="8"/>
        <v>3.9848611111111112E-5</v>
      </c>
      <c r="N36" s="2">
        <f t="shared" si="8"/>
        <v>4.4240277777777773E-5</v>
      </c>
      <c r="O36" s="2">
        <f t="shared" si="8"/>
        <v>3.7643055555555557E-5</v>
      </c>
      <c r="P36" s="2">
        <f t="shared" si="8"/>
        <v>3.7679166666666663E-5</v>
      </c>
      <c r="Q36" s="2">
        <f t="shared" si="8"/>
        <v>4.1863611111111112E-5</v>
      </c>
      <c r="R36" s="2">
        <f t="shared" si="8"/>
        <v>4.2390277777777775E-5</v>
      </c>
      <c r="S36" s="2">
        <f t="shared" si="8"/>
        <v>4.2498333333333333E-5</v>
      </c>
      <c r="T36" s="2">
        <f t="shared" si="8"/>
        <v>4.3306944444444439E-5</v>
      </c>
      <c r="U36" s="2">
        <f t="shared" si="8"/>
        <v>4.2818888888888889E-5</v>
      </c>
    </row>
    <row r="37" spans="1:21" x14ac:dyDescent="0.25">
      <c r="A37" s="2">
        <v>2</v>
      </c>
      <c r="B37" s="2">
        <f t="shared" ref="B37:U37" si="9">B27/60</f>
        <v>2.6003444444444443E-4</v>
      </c>
      <c r="C37" s="2">
        <f t="shared" si="9"/>
        <v>3.670383333333333E-4</v>
      </c>
      <c r="D37" s="2">
        <f t="shared" si="9"/>
        <v>4.7229638888888884E-4</v>
      </c>
      <c r="E37" s="2">
        <f t="shared" si="9"/>
        <v>6.2266416666666667E-4</v>
      </c>
      <c r="F37" s="2">
        <f t="shared" si="9"/>
        <v>7.4284111111111103E-4</v>
      </c>
      <c r="G37" s="2">
        <f t="shared" si="9"/>
        <v>1.0549888888888888E-4</v>
      </c>
      <c r="H37" s="2">
        <f t="shared" si="9"/>
        <v>3.4336388888888889E-4</v>
      </c>
      <c r="I37" s="2">
        <f t="shared" si="9"/>
        <v>4.0554861111111108E-4</v>
      </c>
      <c r="J37" s="2">
        <f t="shared" si="9"/>
        <v>1.4501888888888889E-4</v>
      </c>
      <c r="K37" s="2">
        <f t="shared" si="9"/>
        <v>1.8483249999999999E-4</v>
      </c>
      <c r="L37" s="2">
        <f t="shared" si="9"/>
        <v>1.9826861111111113E-4</v>
      </c>
      <c r="M37" s="2">
        <f t="shared" si="9"/>
        <v>2.3368833333333331E-4</v>
      </c>
      <c r="N37" s="2">
        <f t="shared" si="9"/>
        <v>3.1691388888888887E-4</v>
      </c>
      <c r="O37" s="2">
        <f t="shared" si="9"/>
        <v>7.0592277777777772E-4</v>
      </c>
      <c r="P37" s="2">
        <f t="shared" si="9"/>
        <v>2.8472777777777781E-4</v>
      </c>
      <c r="Q37" s="2">
        <f t="shared" si="9"/>
        <v>3.3110555555555555E-4</v>
      </c>
      <c r="R37" s="2">
        <f t="shared" si="9"/>
        <v>3.0749916666666667E-4</v>
      </c>
      <c r="S37" s="2">
        <f t="shared" si="9"/>
        <v>4.0201749999999996E-4</v>
      </c>
      <c r="T37" s="2">
        <f t="shared" si="9"/>
        <v>3.428863888888889E-4</v>
      </c>
      <c r="U37" s="2">
        <f t="shared" si="9"/>
        <v>2.8676194444444443E-4</v>
      </c>
    </row>
    <row r="38" spans="1:21" x14ac:dyDescent="0.25">
      <c r="A38" s="2">
        <v>3</v>
      </c>
      <c r="B38" s="2">
        <f t="shared" ref="B38:U38" si="10">B28/60</f>
        <v>2.5991668611111112E-2</v>
      </c>
      <c r="C38" s="2">
        <f t="shared" si="10"/>
        <v>9.296225E-3</v>
      </c>
      <c r="D38" s="2">
        <f t="shared" si="10"/>
        <v>3.9138024999999998E-3</v>
      </c>
      <c r="E38" s="2">
        <f t="shared" si="10"/>
        <v>1.8624918888888887E-2</v>
      </c>
      <c r="F38" s="2">
        <f t="shared" si="10"/>
        <v>1.0326318888888889E-2</v>
      </c>
      <c r="G38" s="2">
        <f t="shared" si="10"/>
        <v>7.3727905555555553E-3</v>
      </c>
      <c r="H38" s="2">
        <f t="shared" si="10"/>
        <v>2.8505422222222226E-3</v>
      </c>
      <c r="I38" s="2">
        <f t="shared" si="10"/>
        <v>1.6597408888888891E-2</v>
      </c>
      <c r="J38" s="2">
        <f t="shared" si="10"/>
        <v>1.1304138888888888E-2</v>
      </c>
      <c r="K38" s="2">
        <f t="shared" si="10"/>
        <v>1.2592325555555556E-2</v>
      </c>
      <c r="L38" s="2">
        <f t="shared" si="10"/>
        <v>1.4383491944444445E-2</v>
      </c>
      <c r="M38" s="2">
        <f t="shared" si="10"/>
        <v>1.5433491388888889E-2</v>
      </c>
      <c r="N38" s="2">
        <f t="shared" si="10"/>
        <v>1.6413555E-2</v>
      </c>
      <c r="O38" s="2">
        <f t="shared" si="10"/>
        <v>5.7826741666666672E-3</v>
      </c>
      <c r="P38" s="2">
        <f t="shared" si="10"/>
        <v>6.4053436111111113E-3</v>
      </c>
      <c r="Q38" s="2">
        <f t="shared" si="10"/>
        <v>8.3299413888888885E-3</v>
      </c>
      <c r="R38" s="2">
        <f t="shared" si="10"/>
        <v>7.2430836111111114E-3</v>
      </c>
      <c r="S38" s="2">
        <f t="shared" si="10"/>
        <v>9.915705833333335E-3</v>
      </c>
      <c r="T38" s="2">
        <f t="shared" si="10"/>
        <v>8.5228974999999995E-3</v>
      </c>
      <c r="U38" s="2">
        <f t="shared" si="10"/>
        <v>8.8648108333333354E-3</v>
      </c>
    </row>
    <row r="39" spans="1:21" x14ac:dyDescent="0.25">
      <c r="A39" s="2">
        <v>4</v>
      </c>
      <c r="B39" s="2">
        <f t="shared" ref="B39:U39" si="11">B29/60</f>
        <v>0.59894205861111105</v>
      </c>
      <c r="C39" s="2">
        <f t="shared" si="11"/>
        <v>0.23054267222222222</v>
      </c>
      <c r="D39" s="2">
        <f t="shared" si="11"/>
        <v>0.18894047638888889</v>
      </c>
      <c r="E39" s="2">
        <f t="shared" si="11"/>
        <v>0.17245826361111111</v>
      </c>
      <c r="F39" s="2">
        <f t="shared" si="11"/>
        <v>0.3513034358333334</v>
      </c>
      <c r="G39" s="2">
        <f t="shared" si="11"/>
        <v>0.31641066722222227</v>
      </c>
      <c r="H39" s="2">
        <f t="shared" si="11"/>
        <v>0.24437807972222222</v>
      </c>
      <c r="I39" s="2">
        <f t="shared" si="11"/>
        <v>0.13876415694444447</v>
      </c>
      <c r="J39" s="2">
        <f t="shared" si="11"/>
        <v>0.45428957194444447</v>
      </c>
      <c r="K39" s="2">
        <f t="shared" si="11"/>
        <v>0</v>
      </c>
      <c r="L39" s="2">
        <f t="shared" si="11"/>
        <v>0</v>
      </c>
      <c r="M39" s="2">
        <f t="shared" si="11"/>
        <v>0</v>
      </c>
      <c r="N39" s="2">
        <f t="shared" si="11"/>
        <v>0</v>
      </c>
      <c r="O39" s="2">
        <f t="shared" si="11"/>
        <v>0</v>
      </c>
      <c r="P39" s="2">
        <f t="shared" si="11"/>
        <v>0</v>
      </c>
      <c r="Q39" s="2">
        <f t="shared" si="11"/>
        <v>0</v>
      </c>
      <c r="R39" s="2">
        <f t="shared" si="11"/>
        <v>0</v>
      </c>
      <c r="S39" s="2">
        <f t="shared" si="11"/>
        <v>0</v>
      </c>
      <c r="T39" s="2">
        <f t="shared" si="11"/>
        <v>0</v>
      </c>
      <c r="U39" s="2">
        <f t="shared" si="11"/>
        <v>0</v>
      </c>
    </row>
    <row r="40" spans="1:21" x14ac:dyDescent="0.25">
      <c r="A40" s="2">
        <v>5</v>
      </c>
      <c r="B40" s="2">
        <f t="shared" ref="B40:U40" si="12">B30/60</f>
        <v>6.9575211172222229</v>
      </c>
      <c r="C40" s="2">
        <f t="shared" si="12"/>
        <v>8.4987654225</v>
      </c>
      <c r="D40" s="2">
        <f t="shared" si="12"/>
        <v>0</v>
      </c>
      <c r="E40" s="2">
        <f t="shared" si="12"/>
        <v>0</v>
      </c>
      <c r="F40" s="2">
        <f t="shared" si="12"/>
        <v>0</v>
      </c>
      <c r="G40" s="2">
        <f t="shared" si="12"/>
        <v>0</v>
      </c>
      <c r="H40" s="2">
        <f t="shared" si="12"/>
        <v>0</v>
      </c>
      <c r="I40" s="2">
        <f t="shared" si="12"/>
        <v>0</v>
      </c>
      <c r="J40" s="2">
        <f t="shared" si="12"/>
        <v>0</v>
      </c>
      <c r="K40" s="2">
        <f t="shared" si="12"/>
        <v>0</v>
      </c>
      <c r="L40" s="2">
        <f t="shared" si="12"/>
        <v>0</v>
      </c>
      <c r="M40" s="2">
        <f t="shared" si="12"/>
        <v>0</v>
      </c>
      <c r="N40" s="2">
        <f t="shared" si="12"/>
        <v>0</v>
      </c>
      <c r="O40" s="2">
        <f t="shared" si="12"/>
        <v>0</v>
      </c>
      <c r="P40" s="2">
        <f t="shared" si="12"/>
        <v>0</v>
      </c>
      <c r="Q40" s="2">
        <f t="shared" si="12"/>
        <v>0</v>
      </c>
      <c r="R40" s="2">
        <f t="shared" si="12"/>
        <v>0</v>
      </c>
      <c r="S40" s="2">
        <f t="shared" si="12"/>
        <v>0</v>
      </c>
      <c r="T40" s="2">
        <f t="shared" si="12"/>
        <v>0</v>
      </c>
      <c r="U40" s="2">
        <f t="shared" si="12"/>
        <v>0</v>
      </c>
    </row>
    <row r="41" spans="1:21" x14ac:dyDescent="0.25">
      <c r="A41" s="2">
        <v>6</v>
      </c>
      <c r="B41" s="2">
        <f t="shared" ref="B41:U41" si="13">B31/60</f>
        <v>0</v>
      </c>
      <c r="C41" s="2">
        <f t="shared" si="13"/>
        <v>0</v>
      </c>
      <c r="D41" s="2">
        <f t="shared" si="13"/>
        <v>0</v>
      </c>
      <c r="E41" s="2">
        <f t="shared" si="13"/>
        <v>0</v>
      </c>
      <c r="F41" s="2">
        <f t="shared" si="13"/>
        <v>0</v>
      </c>
      <c r="G41" s="2">
        <f t="shared" si="13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K41" s="2">
        <f t="shared" si="13"/>
        <v>0</v>
      </c>
      <c r="L41" s="2">
        <f t="shared" si="13"/>
        <v>0</v>
      </c>
      <c r="M41" s="2">
        <f t="shared" si="13"/>
        <v>0</v>
      </c>
      <c r="N41" s="2">
        <f t="shared" si="13"/>
        <v>0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</row>
    <row r="42" spans="1:21" x14ac:dyDescent="0.25">
      <c r="A42" s="2">
        <v>7</v>
      </c>
      <c r="B42" s="2">
        <f t="shared" ref="B42:U42" si="14">B32/60</f>
        <v>0</v>
      </c>
      <c r="C42" s="2">
        <f t="shared" si="14"/>
        <v>0</v>
      </c>
      <c r="D42" s="2">
        <f t="shared" si="14"/>
        <v>0</v>
      </c>
      <c r="E42" s="2">
        <f t="shared" si="14"/>
        <v>0</v>
      </c>
      <c r="F42" s="2">
        <f t="shared" si="14"/>
        <v>0</v>
      </c>
      <c r="G42" s="2">
        <f t="shared" si="14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K42" s="2">
        <f t="shared" si="14"/>
        <v>0</v>
      </c>
      <c r="L42" s="2">
        <f t="shared" si="14"/>
        <v>0</v>
      </c>
      <c r="M42" s="2">
        <f t="shared" si="14"/>
        <v>0</v>
      </c>
      <c r="N42" s="2">
        <f t="shared" si="14"/>
        <v>0</v>
      </c>
      <c r="O42" s="2">
        <f t="shared" si="14"/>
        <v>0</v>
      </c>
      <c r="P42" s="2">
        <f t="shared" si="14"/>
        <v>0</v>
      </c>
      <c r="Q42" s="2">
        <f t="shared" si="14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154339</v>
      </c>
      <c r="C6" s="2">
        <v>77654</v>
      </c>
      <c r="D6" s="2">
        <v>65538</v>
      </c>
      <c r="E6" s="2">
        <v>68562</v>
      </c>
      <c r="F6" s="2">
        <v>126350</v>
      </c>
      <c r="G6" s="2">
        <v>129787</v>
      </c>
      <c r="H6" s="2">
        <v>113632</v>
      </c>
      <c r="I6" s="2">
        <v>112846</v>
      </c>
      <c r="J6" s="2">
        <v>78696</v>
      </c>
      <c r="K6" s="2">
        <v>107123</v>
      </c>
      <c r="L6" s="2">
        <v>115510</v>
      </c>
      <c r="M6" s="2">
        <v>112855</v>
      </c>
      <c r="N6" s="2">
        <v>154439</v>
      </c>
      <c r="O6" s="2">
        <v>137003</v>
      </c>
      <c r="P6" s="2">
        <v>118591</v>
      </c>
      <c r="Q6" s="2">
        <v>124643</v>
      </c>
      <c r="R6" s="2">
        <v>135424</v>
      </c>
      <c r="S6" s="2">
        <v>142143</v>
      </c>
      <c r="T6" s="2">
        <v>158186</v>
      </c>
      <c r="U6" s="2">
        <v>153776</v>
      </c>
    </row>
    <row r="7" spans="1:21" x14ac:dyDescent="0.25">
      <c r="A7" s="2">
        <v>2</v>
      </c>
      <c r="B7" s="2">
        <v>954660</v>
      </c>
      <c r="C7" s="2">
        <v>266601</v>
      </c>
      <c r="D7" s="2">
        <v>670752</v>
      </c>
      <c r="E7" s="2">
        <v>177687</v>
      </c>
      <c r="F7" s="2">
        <v>661065</v>
      </c>
      <c r="G7" s="2">
        <v>440885</v>
      </c>
      <c r="H7" s="2">
        <v>173793</v>
      </c>
      <c r="I7" s="2">
        <v>440741</v>
      </c>
      <c r="J7" s="2">
        <v>594981</v>
      </c>
    </row>
    <row r="8" spans="1:21" x14ac:dyDescent="0.25">
      <c r="A8" s="2">
        <v>3</v>
      </c>
      <c r="B8" s="2">
        <v>849652</v>
      </c>
    </row>
    <row r="9" spans="1:21" x14ac:dyDescent="0.25">
      <c r="A9" s="2">
        <v>4</v>
      </c>
      <c r="B9" s="2">
        <v>191411</v>
      </c>
    </row>
    <row r="10" spans="1:21" x14ac:dyDescent="0.25">
      <c r="A10" s="2">
        <v>5</v>
      </c>
    </row>
    <row r="11" spans="1:21" x14ac:dyDescent="0.25">
      <c r="A11" s="2">
        <v>6</v>
      </c>
    </row>
    <row r="12" spans="1:21" x14ac:dyDescent="0.25">
      <c r="A12" s="2">
        <v>7</v>
      </c>
    </row>
    <row r="13" spans="1:21" x14ac:dyDescent="0.25">
      <c r="A13" s="2">
        <f>((2156*26)/60)/60</f>
        <v>15.571111111111112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</row>
    <row r="18" spans="1:21" x14ac:dyDescent="0.25">
      <c r="A18" s="2">
        <v>3</v>
      </c>
      <c r="B18" s="2">
        <v>90</v>
      </c>
    </row>
    <row r="19" spans="1:21" x14ac:dyDescent="0.25">
      <c r="A19" s="2">
        <v>4</v>
      </c>
      <c r="B19" s="2">
        <v>2156</v>
      </c>
    </row>
    <row r="20" spans="1:21" x14ac:dyDescent="0.25">
      <c r="A20" s="2">
        <v>5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2.5723166666666666E-3</v>
      </c>
      <c r="C26" s="2">
        <f t="shared" ref="C26:U26" si="0">((C16*1000000+C6)/1000000)/60</f>
        <v>1.2942333333333333E-3</v>
      </c>
      <c r="D26" s="2">
        <f t="shared" si="0"/>
        <v>1.0923E-3</v>
      </c>
      <c r="E26" s="2">
        <f t="shared" si="0"/>
        <v>1.1427E-3</v>
      </c>
      <c r="F26" s="2">
        <f t="shared" si="0"/>
        <v>2.1058333333333333E-3</v>
      </c>
      <c r="G26" s="2">
        <f t="shared" si="0"/>
        <v>2.1631166666666668E-3</v>
      </c>
      <c r="H26" s="2">
        <f t="shared" si="0"/>
        <v>1.8938666666666667E-3</v>
      </c>
      <c r="I26" s="2">
        <f t="shared" si="0"/>
        <v>1.8807666666666666E-3</v>
      </c>
      <c r="J26" s="2">
        <f t="shared" si="0"/>
        <v>1.3116E-3</v>
      </c>
      <c r="K26" s="2">
        <f t="shared" si="0"/>
        <v>1.7853833333333334E-3</v>
      </c>
      <c r="L26" s="2">
        <f t="shared" si="0"/>
        <v>1.9251666666666666E-3</v>
      </c>
      <c r="M26" s="2">
        <f t="shared" si="0"/>
        <v>1.8809166666666666E-3</v>
      </c>
      <c r="N26" s="2">
        <f t="shared" si="0"/>
        <v>2.5739833333333333E-3</v>
      </c>
      <c r="O26" s="2">
        <f t="shared" si="0"/>
        <v>2.2833833333333335E-3</v>
      </c>
      <c r="P26" s="2">
        <f t="shared" si="0"/>
        <v>1.9765166666666665E-3</v>
      </c>
      <c r="Q26" s="2">
        <f t="shared" si="0"/>
        <v>2.0773833333333335E-3</v>
      </c>
      <c r="R26" s="2">
        <f t="shared" si="0"/>
        <v>2.2570666666666666E-3</v>
      </c>
      <c r="S26" s="2">
        <f t="shared" si="0"/>
        <v>2.3690499999999997E-3</v>
      </c>
      <c r="T26" s="2">
        <f t="shared" si="0"/>
        <v>2.6364333333333333E-3</v>
      </c>
      <c r="U26" s="2">
        <f t="shared" si="0"/>
        <v>2.5629333333333335E-3</v>
      </c>
    </row>
    <row r="27" spans="1:21" x14ac:dyDescent="0.25">
      <c r="A27" s="2">
        <v>2</v>
      </c>
      <c r="B27" s="2">
        <f t="shared" ref="B27:U32" si="1">((B17*1000000+B7)/1000000)/60</f>
        <v>1.5910999999999998E-2</v>
      </c>
      <c r="C27" s="2">
        <f t="shared" si="1"/>
        <v>2.1110016666666669E-2</v>
      </c>
      <c r="D27" s="2">
        <f t="shared" si="1"/>
        <v>2.7845866666666667E-2</v>
      </c>
      <c r="E27" s="2">
        <f t="shared" si="1"/>
        <v>3.6294783333333337E-2</v>
      </c>
      <c r="F27" s="2">
        <f t="shared" si="1"/>
        <v>4.4351083333333333E-2</v>
      </c>
      <c r="G27" s="2">
        <f t="shared" si="1"/>
        <v>7.3480833333333341E-3</v>
      </c>
      <c r="H27" s="2">
        <f t="shared" si="1"/>
        <v>1.9563216666666668E-2</v>
      </c>
      <c r="I27" s="2">
        <f t="shared" si="1"/>
        <v>2.4012350000000002E-2</v>
      </c>
      <c r="J27" s="2">
        <f t="shared" si="1"/>
        <v>9.9163499999999991E-3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2">
        <f t="shared" si="1"/>
        <v>0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</row>
    <row r="28" spans="1:21" x14ac:dyDescent="0.25">
      <c r="A28" s="2">
        <v>3</v>
      </c>
      <c r="B28" s="2">
        <f t="shared" si="1"/>
        <v>1.5141608666666668</v>
      </c>
      <c r="C28" s="2">
        <f t="shared" si="1"/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</row>
    <row r="29" spans="1:21" x14ac:dyDescent="0.25">
      <c r="A29" s="2">
        <v>4</v>
      </c>
      <c r="B29" s="2">
        <f t="shared" si="1"/>
        <v>35.936523516666661</v>
      </c>
      <c r="C29" s="2">
        <f t="shared" si="1"/>
        <v>0</v>
      </c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">
        <f t="shared" si="1"/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 s="2">
        <f t="shared" si="1"/>
        <v>0</v>
      </c>
      <c r="R29" s="2">
        <f t="shared" si="1"/>
        <v>0</v>
      </c>
      <c r="S29" s="2">
        <f t="shared" si="1"/>
        <v>0</v>
      </c>
      <c r="T29" s="2">
        <f t="shared" si="1"/>
        <v>0</v>
      </c>
      <c r="U29" s="2">
        <f t="shared" si="1"/>
        <v>0</v>
      </c>
    </row>
    <row r="30" spans="1:21" x14ac:dyDescent="0.25">
      <c r="A30" s="2">
        <v>5</v>
      </c>
      <c r="B30" s="2">
        <f t="shared" si="1"/>
        <v>0</v>
      </c>
      <c r="C30" s="2">
        <f t="shared" si="1"/>
        <v>0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0</v>
      </c>
      <c r="M30" s="2">
        <f t="shared" si="1"/>
        <v>0</v>
      </c>
      <c r="N30" s="2">
        <f t="shared" si="1"/>
        <v>0</v>
      </c>
      <c r="O30" s="2">
        <f t="shared" si="1"/>
        <v>0</v>
      </c>
      <c r="P30" s="2">
        <f t="shared" si="1"/>
        <v>0</v>
      </c>
      <c r="Q30" s="2">
        <f t="shared" si="1"/>
        <v>0</v>
      </c>
      <c r="R30" s="2">
        <f t="shared" si="1"/>
        <v>0</v>
      </c>
      <c r="S30" s="2">
        <f t="shared" si="1"/>
        <v>0</v>
      </c>
      <c r="T30" s="2">
        <f t="shared" si="1"/>
        <v>0</v>
      </c>
      <c r="U30" s="2">
        <f t="shared" si="1"/>
        <v>0</v>
      </c>
    </row>
    <row r="31" spans="1:21" x14ac:dyDescent="0.25">
      <c r="A31" s="2">
        <v>6</v>
      </c>
      <c r="B31" s="2">
        <f t="shared" si="1"/>
        <v>0</v>
      </c>
      <c r="C31" s="2">
        <f t="shared" si="1"/>
        <v>0</v>
      </c>
      <c r="D31" s="2">
        <f t="shared" si="1"/>
        <v>0</v>
      </c>
      <c r="E31" s="2">
        <f t="shared" si="1"/>
        <v>0</v>
      </c>
      <c r="F31" s="2">
        <f t="shared" si="1"/>
        <v>0</v>
      </c>
      <c r="G31" s="2">
        <f t="shared" si="1"/>
        <v>0</v>
      </c>
      <c r="H31" s="2">
        <f t="shared" si="1"/>
        <v>0</v>
      </c>
      <c r="I31" s="2">
        <f t="shared" si="1"/>
        <v>0</v>
      </c>
      <c r="J31" s="2">
        <f t="shared" si="1"/>
        <v>0</v>
      </c>
      <c r="K31" s="2">
        <f t="shared" si="1"/>
        <v>0</v>
      </c>
      <c r="L31" s="2">
        <f t="shared" si="1"/>
        <v>0</v>
      </c>
      <c r="M31" s="2">
        <f t="shared" si="1"/>
        <v>0</v>
      </c>
      <c r="N31" s="2">
        <f t="shared" si="1"/>
        <v>0</v>
      </c>
      <c r="O31" s="2">
        <f t="shared" si="1"/>
        <v>0</v>
      </c>
      <c r="P31" s="2">
        <f t="shared" si="1"/>
        <v>0</v>
      </c>
      <c r="Q31" s="2">
        <f t="shared" si="1"/>
        <v>0</v>
      </c>
      <c r="R31" s="2">
        <f t="shared" si="1"/>
        <v>0</v>
      </c>
      <c r="S31" s="2">
        <f t="shared" si="1"/>
        <v>0</v>
      </c>
      <c r="T31" s="2">
        <f t="shared" si="1"/>
        <v>0</v>
      </c>
      <c r="U31" s="2">
        <f t="shared" si="1"/>
        <v>0</v>
      </c>
    </row>
    <row r="32" spans="1:21" x14ac:dyDescent="0.25">
      <c r="A32" s="2">
        <v>7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si="1"/>
        <v>0</v>
      </c>
      <c r="R32" s="2">
        <f t="shared" si="1"/>
        <v>0</v>
      </c>
      <c r="S32" s="2">
        <f t="shared" si="1"/>
        <v>0</v>
      </c>
      <c r="T32" s="2">
        <f t="shared" si="1"/>
        <v>0</v>
      </c>
      <c r="U32" s="2">
        <f t="shared" si="1"/>
        <v>0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4.2871944444444441E-5</v>
      </c>
      <c r="C36" s="2">
        <f t="shared" ref="C36:U36" si="2">C26/60</f>
        <v>2.1570555555555554E-5</v>
      </c>
      <c r="D36" s="2">
        <f t="shared" si="2"/>
        <v>1.8204999999999999E-5</v>
      </c>
      <c r="E36" s="2">
        <f t="shared" si="2"/>
        <v>1.9044999999999998E-5</v>
      </c>
      <c r="F36" s="2">
        <f t="shared" si="2"/>
        <v>3.5097222222222218E-5</v>
      </c>
      <c r="G36" s="2">
        <f t="shared" si="2"/>
        <v>3.6051944444444449E-5</v>
      </c>
      <c r="H36" s="2">
        <f t="shared" si="2"/>
        <v>3.1564444444444441E-5</v>
      </c>
      <c r="I36" s="2">
        <f t="shared" si="2"/>
        <v>3.134611111111111E-5</v>
      </c>
      <c r="J36" s="2">
        <f t="shared" si="2"/>
        <v>2.1860000000000001E-5</v>
      </c>
      <c r="K36" s="2">
        <f t="shared" si="2"/>
        <v>2.975638888888889E-5</v>
      </c>
      <c r="L36" s="2">
        <f t="shared" si="2"/>
        <v>3.2086111111111113E-5</v>
      </c>
      <c r="M36" s="2">
        <f t="shared" si="2"/>
        <v>3.1348611111111109E-5</v>
      </c>
      <c r="N36" s="2">
        <f t="shared" si="2"/>
        <v>4.2899722222222223E-5</v>
      </c>
      <c r="O36" s="2">
        <f t="shared" si="2"/>
        <v>3.8056388888888895E-5</v>
      </c>
      <c r="P36" s="2">
        <f t="shared" si="2"/>
        <v>3.2941944444444439E-5</v>
      </c>
      <c r="Q36" s="2">
        <f t="shared" si="2"/>
        <v>3.4623055555555562E-5</v>
      </c>
      <c r="R36" s="2">
        <f t="shared" si="2"/>
        <v>3.761777777777778E-5</v>
      </c>
      <c r="S36" s="2">
        <f t="shared" si="2"/>
        <v>3.9484166666666664E-5</v>
      </c>
      <c r="T36" s="2">
        <f t="shared" si="2"/>
        <v>4.3940555555555555E-5</v>
      </c>
      <c r="U36" s="2">
        <f t="shared" si="2"/>
        <v>4.2715555555555559E-5</v>
      </c>
    </row>
    <row r="37" spans="1:21" x14ac:dyDescent="0.25">
      <c r="A37" s="2">
        <v>2</v>
      </c>
      <c r="B37" s="2">
        <f t="shared" ref="B37:U42" si="3">B27/60</f>
        <v>2.6518333333333332E-4</v>
      </c>
      <c r="C37" s="2">
        <f t="shared" si="3"/>
        <v>3.5183361111111117E-4</v>
      </c>
      <c r="D37" s="2">
        <f t="shared" si="3"/>
        <v>4.640977777777778E-4</v>
      </c>
      <c r="E37" s="2">
        <f t="shared" si="3"/>
        <v>6.049130555555556E-4</v>
      </c>
      <c r="F37" s="2">
        <f t="shared" si="3"/>
        <v>7.3918472222222217E-4</v>
      </c>
      <c r="G37" s="2">
        <f t="shared" si="3"/>
        <v>1.2246805555555558E-4</v>
      </c>
      <c r="H37" s="2">
        <f t="shared" si="3"/>
        <v>3.2605361111111113E-4</v>
      </c>
      <c r="I37" s="2">
        <f t="shared" si="3"/>
        <v>4.0020583333333338E-4</v>
      </c>
      <c r="J37" s="2">
        <f t="shared" si="3"/>
        <v>1.6527249999999998E-4</v>
      </c>
      <c r="K37" s="2">
        <f t="shared" si="3"/>
        <v>0</v>
      </c>
      <c r="L37" s="2">
        <f t="shared" si="3"/>
        <v>0</v>
      </c>
      <c r="M37" s="2">
        <f t="shared" si="3"/>
        <v>0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  <c r="R37" s="2">
        <f t="shared" si="3"/>
        <v>0</v>
      </c>
      <c r="S37" s="2">
        <f t="shared" si="3"/>
        <v>0</v>
      </c>
      <c r="T37" s="2">
        <f t="shared" si="3"/>
        <v>0</v>
      </c>
      <c r="U37" s="2">
        <f t="shared" si="3"/>
        <v>0</v>
      </c>
    </row>
    <row r="38" spans="1:21" x14ac:dyDescent="0.25">
      <c r="A38" s="2">
        <v>3</v>
      </c>
      <c r="B38" s="2">
        <f t="shared" si="3"/>
        <v>2.5236014444444448E-2</v>
      </c>
      <c r="C38" s="2">
        <f t="shared" si="3"/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2">
        <f t="shared" si="3"/>
        <v>0</v>
      </c>
      <c r="S38" s="2">
        <f t="shared" si="3"/>
        <v>0</v>
      </c>
      <c r="T38" s="2">
        <f t="shared" si="3"/>
        <v>0</v>
      </c>
      <c r="U38" s="2">
        <f t="shared" si="3"/>
        <v>0</v>
      </c>
    </row>
    <row r="39" spans="1:21" x14ac:dyDescent="0.25">
      <c r="A39" s="2">
        <v>4</v>
      </c>
      <c r="B39" s="2">
        <f t="shared" si="3"/>
        <v>0.59894205861111105</v>
      </c>
      <c r="C39" s="2">
        <f t="shared" si="3"/>
        <v>0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  <c r="L39" s="2">
        <f t="shared" si="3"/>
        <v>0</v>
      </c>
      <c r="M39" s="2">
        <f t="shared" si="3"/>
        <v>0</v>
      </c>
      <c r="N39" s="2">
        <f t="shared" si="3"/>
        <v>0</v>
      </c>
      <c r="O39" s="2">
        <f t="shared" si="3"/>
        <v>0</v>
      </c>
      <c r="P39" s="2">
        <f t="shared" si="3"/>
        <v>0</v>
      </c>
      <c r="Q39" s="2">
        <f t="shared" si="3"/>
        <v>0</v>
      </c>
      <c r="R39" s="2">
        <f t="shared" si="3"/>
        <v>0</v>
      </c>
      <c r="S39" s="2">
        <f t="shared" si="3"/>
        <v>0</v>
      </c>
      <c r="T39" s="2">
        <f t="shared" si="3"/>
        <v>0</v>
      </c>
      <c r="U39" s="2">
        <f t="shared" si="3"/>
        <v>0</v>
      </c>
    </row>
    <row r="40" spans="1:21" x14ac:dyDescent="0.25">
      <c r="A40" s="2">
        <v>5</v>
      </c>
      <c r="B40" s="2">
        <f t="shared" si="3"/>
        <v>0</v>
      </c>
      <c r="C40" s="2">
        <f t="shared" si="3"/>
        <v>0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</row>
    <row r="41" spans="1:21" x14ac:dyDescent="0.25">
      <c r="A41" s="2">
        <v>6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0</v>
      </c>
      <c r="J41" s="2">
        <f t="shared" si="3"/>
        <v>0</v>
      </c>
      <c r="K41" s="2">
        <f t="shared" si="3"/>
        <v>0</v>
      </c>
      <c r="L41" s="2">
        <f t="shared" si="3"/>
        <v>0</v>
      </c>
      <c r="M41" s="2">
        <f t="shared" si="3"/>
        <v>0</v>
      </c>
      <c r="N41" s="2">
        <f t="shared" si="3"/>
        <v>0</v>
      </c>
      <c r="O41" s="2">
        <f t="shared" si="3"/>
        <v>0</v>
      </c>
      <c r="P41" s="2">
        <f t="shared" si="3"/>
        <v>0</v>
      </c>
      <c r="Q41" s="2">
        <f t="shared" si="3"/>
        <v>0</v>
      </c>
      <c r="R41" s="2">
        <f t="shared" si="3"/>
        <v>0</v>
      </c>
      <c r="S41" s="2">
        <f t="shared" si="3"/>
        <v>0</v>
      </c>
      <c r="T41" s="2">
        <f t="shared" si="3"/>
        <v>0</v>
      </c>
      <c r="U41" s="2">
        <f t="shared" si="3"/>
        <v>0</v>
      </c>
    </row>
    <row r="42" spans="1:21" x14ac:dyDescent="0.25">
      <c r="A42" s="2">
        <v>7</v>
      </c>
      <c r="B42" s="2">
        <f t="shared" si="3"/>
        <v>0</v>
      </c>
      <c r="C42" s="2">
        <f t="shared" si="3"/>
        <v>0</v>
      </c>
      <c r="D42" s="2">
        <f t="shared" si="3"/>
        <v>0</v>
      </c>
      <c r="E42" s="2">
        <f t="shared" si="3"/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2">
        <f t="shared" si="3"/>
        <v>0</v>
      </c>
      <c r="M42" s="2">
        <f t="shared" si="3"/>
        <v>0</v>
      </c>
      <c r="N42" s="2">
        <f t="shared" si="3"/>
        <v>0</v>
      </c>
      <c r="O42" s="2">
        <f t="shared" si="3"/>
        <v>0</v>
      </c>
      <c r="P42" s="2">
        <f t="shared" si="3"/>
        <v>0</v>
      </c>
      <c r="Q42" s="2">
        <f t="shared" si="3"/>
        <v>0</v>
      </c>
      <c r="R42" s="2">
        <f t="shared" si="3"/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5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7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3"/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2" t="s">
        <v>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</row>
    <row r="10" spans="1:21" x14ac:dyDescent="0.25">
      <c r="A10" s="2">
        <v>1</v>
      </c>
      <c r="B10" s="6">
        <f>IF($B$3&gt;=B$9,$B$6*(B$9-1),"")</f>
        <v>0</v>
      </c>
      <c r="C10" s="6">
        <f t="shared" ref="C10:U16" si="0">IF($B$3&gt;=C$9,$B$6*(C$9-1),"")</f>
        <v>5</v>
      </c>
      <c r="D10" s="6">
        <f t="shared" si="0"/>
        <v>10</v>
      </c>
      <c r="E10" s="6">
        <f t="shared" si="0"/>
        <v>15</v>
      </c>
      <c r="F10" s="6">
        <f t="shared" si="0"/>
        <v>20</v>
      </c>
      <c r="G10" s="6" t="str">
        <f t="shared" si="0"/>
        <v/>
      </c>
      <c r="H10" s="6" t="str">
        <f t="shared" si="0"/>
        <v/>
      </c>
      <c r="I10" s="6" t="str">
        <f t="shared" si="0"/>
        <v/>
      </c>
      <c r="J10" s="6" t="str">
        <f t="shared" si="0"/>
        <v/>
      </c>
      <c r="K10" s="6" t="str">
        <f t="shared" si="0"/>
        <v/>
      </c>
      <c r="L10" s="6" t="str">
        <f t="shared" si="0"/>
        <v/>
      </c>
      <c r="M10" s="6" t="str">
        <f t="shared" si="0"/>
        <v/>
      </c>
      <c r="N10" s="6" t="str">
        <f t="shared" si="0"/>
        <v/>
      </c>
      <c r="O10" s="6" t="str">
        <f t="shared" si="0"/>
        <v/>
      </c>
      <c r="P10" s="6" t="str">
        <f t="shared" si="0"/>
        <v/>
      </c>
      <c r="Q10" s="6" t="str">
        <f t="shared" si="0"/>
        <v/>
      </c>
      <c r="R10" s="6" t="str">
        <f t="shared" si="0"/>
        <v/>
      </c>
      <c r="S10" s="6" t="str">
        <f t="shared" si="0"/>
        <v/>
      </c>
      <c r="T10" s="6" t="str">
        <f t="shared" si="0"/>
        <v/>
      </c>
      <c r="U10" s="6" t="str">
        <f t="shared" si="0"/>
        <v/>
      </c>
    </row>
    <row r="11" spans="1:21" x14ac:dyDescent="0.25">
      <c r="A11" s="2">
        <v>2</v>
      </c>
      <c r="B11" s="6">
        <f t="shared" ref="B11:B16" si="1">IF($B$3&gt;=B$9,$B$6*(B$9-1),"")</f>
        <v>0</v>
      </c>
      <c r="C11" s="6">
        <f t="shared" si="0"/>
        <v>5</v>
      </c>
      <c r="D11" s="6">
        <f t="shared" si="0"/>
        <v>10</v>
      </c>
      <c r="E11" s="6">
        <f t="shared" si="0"/>
        <v>15</v>
      </c>
      <c r="F11" s="6">
        <f t="shared" si="0"/>
        <v>20</v>
      </c>
      <c r="G11" s="6" t="str">
        <f t="shared" si="0"/>
        <v/>
      </c>
      <c r="H11" s="6" t="str">
        <f t="shared" si="0"/>
        <v/>
      </c>
      <c r="I11" s="6" t="str">
        <f t="shared" si="0"/>
        <v/>
      </c>
      <c r="J11" s="6" t="str">
        <f t="shared" si="0"/>
        <v/>
      </c>
      <c r="K11" s="6" t="str">
        <f t="shared" si="0"/>
        <v/>
      </c>
      <c r="L11" s="6" t="str">
        <f t="shared" si="0"/>
        <v/>
      </c>
      <c r="M11" s="6" t="str">
        <f t="shared" si="0"/>
        <v/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</row>
    <row r="12" spans="1:21" x14ac:dyDescent="0.25">
      <c r="A12" s="2">
        <v>3</v>
      </c>
      <c r="B12" s="6">
        <f t="shared" si="1"/>
        <v>0</v>
      </c>
      <c r="C12" s="6">
        <f t="shared" si="0"/>
        <v>5</v>
      </c>
      <c r="D12" s="6">
        <f t="shared" si="0"/>
        <v>10</v>
      </c>
      <c r="E12" s="6">
        <f t="shared" si="0"/>
        <v>15</v>
      </c>
      <c r="F12" s="6">
        <f t="shared" si="0"/>
        <v>20</v>
      </c>
      <c r="G12" s="6" t="str">
        <f t="shared" si="0"/>
        <v/>
      </c>
      <c r="H12" s="6" t="str">
        <f t="shared" si="0"/>
        <v/>
      </c>
      <c r="I12" s="6" t="str">
        <f t="shared" si="0"/>
        <v/>
      </c>
      <c r="J12" s="6" t="str">
        <f t="shared" si="0"/>
        <v/>
      </c>
      <c r="K12" s="6" t="str">
        <f t="shared" si="0"/>
        <v/>
      </c>
      <c r="L12" s="6" t="str">
        <f t="shared" si="0"/>
        <v/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</row>
    <row r="13" spans="1:21" x14ac:dyDescent="0.25">
      <c r="A13" s="2">
        <v>4</v>
      </c>
      <c r="B13" s="6">
        <f t="shared" si="1"/>
        <v>0</v>
      </c>
      <c r="C13" s="6">
        <f t="shared" si="0"/>
        <v>5</v>
      </c>
      <c r="D13" s="6">
        <f t="shared" si="0"/>
        <v>10</v>
      </c>
      <c r="E13" s="6">
        <f t="shared" si="0"/>
        <v>15</v>
      </c>
      <c r="F13" s="6">
        <f t="shared" si="0"/>
        <v>20</v>
      </c>
      <c r="G13" s="6" t="str">
        <f t="shared" si="0"/>
        <v/>
      </c>
      <c r="H13" s="6" t="str">
        <f t="shared" si="0"/>
        <v/>
      </c>
      <c r="I13" s="6" t="str">
        <f t="shared" si="0"/>
        <v/>
      </c>
      <c r="J13" s="6" t="str">
        <f t="shared" si="0"/>
        <v/>
      </c>
      <c r="K13" s="6" t="str">
        <f t="shared" si="0"/>
        <v/>
      </c>
      <c r="L13" s="6" t="str">
        <f t="shared" si="0"/>
        <v/>
      </c>
      <c r="M13" s="6" t="str">
        <f t="shared" si="0"/>
        <v/>
      </c>
      <c r="N13" s="6" t="str">
        <f t="shared" si="0"/>
        <v/>
      </c>
      <c r="O13" s="6" t="str">
        <f t="shared" si="0"/>
        <v/>
      </c>
      <c r="P13" s="6" t="str">
        <f t="shared" si="0"/>
        <v/>
      </c>
      <c r="Q13" s="6" t="str">
        <f t="shared" si="0"/>
        <v/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</row>
    <row r="14" spans="1:21" x14ac:dyDescent="0.25">
      <c r="A14" s="2">
        <v>5</v>
      </c>
      <c r="B14" s="6">
        <f t="shared" si="1"/>
        <v>0</v>
      </c>
      <c r="C14" s="6">
        <f t="shared" si="0"/>
        <v>5</v>
      </c>
      <c r="D14" s="6">
        <f t="shared" si="0"/>
        <v>10</v>
      </c>
      <c r="E14" s="6">
        <f t="shared" si="0"/>
        <v>15</v>
      </c>
      <c r="F14" s="6">
        <f t="shared" si="0"/>
        <v>20</v>
      </c>
      <c r="G14" s="6" t="str">
        <f t="shared" si="0"/>
        <v/>
      </c>
      <c r="H14" s="6" t="str">
        <f t="shared" si="0"/>
        <v/>
      </c>
      <c r="I14" s="6" t="str">
        <f t="shared" si="0"/>
        <v/>
      </c>
      <c r="J14" s="6" t="str">
        <f t="shared" si="0"/>
        <v/>
      </c>
      <c r="K14" s="6" t="str">
        <f t="shared" si="0"/>
        <v/>
      </c>
      <c r="L14" s="6" t="str">
        <f t="shared" si="0"/>
        <v/>
      </c>
      <c r="M14" s="6" t="str">
        <f t="shared" si="0"/>
        <v/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</row>
    <row r="15" spans="1:21" x14ac:dyDescent="0.25">
      <c r="A15" s="2">
        <v>6</v>
      </c>
      <c r="B15" s="6">
        <f t="shared" si="1"/>
        <v>0</v>
      </c>
      <c r="C15" s="6">
        <f t="shared" si="0"/>
        <v>5</v>
      </c>
      <c r="D15" s="6">
        <f t="shared" si="0"/>
        <v>10</v>
      </c>
      <c r="E15" s="6">
        <f t="shared" si="0"/>
        <v>15</v>
      </c>
      <c r="F15" s="6">
        <f t="shared" si="0"/>
        <v>20</v>
      </c>
      <c r="G15" s="6" t="str">
        <f t="shared" si="0"/>
        <v/>
      </c>
      <c r="H15" s="6" t="str">
        <f t="shared" si="0"/>
        <v/>
      </c>
      <c r="I15" s="6" t="str">
        <f t="shared" si="0"/>
        <v/>
      </c>
      <c r="J15" s="6" t="str">
        <f t="shared" si="0"/>
        <v/>
      </c>
      <c r="K15" s="6" t="str">
        <f t="shared" si="0"/>
        <v/>
      </c>
      <c r="L15" s="6" t="str">
        <f t="shared" si="0"/>
        <v/>
      </c>
      <c r="M15" s="6" t="str">
        <f t="shared" si="0"/>
        <v/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str">
        <f t="shared" si="0"/>
        <v/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 t="str">
        <f t="shared" si="0"/>
        <v/>
      </c>
    </row>
    <row r="16" spans="1:21" x14ac:dyDescent="0.25">
      <c r="A16" s="2">
        <v>7</v>
      </c>
      <c r="B16" s="6">
        <f t="shared" si="1"/>
        <v>0</v>
      </c>
      <c r="C16" s="6">
        <f t="shared" si="0"/>
        <v>5</v>
      </c>
      <c r="D16" s="6">
        <f t="shared" si="0"/>
        <v>10</v>
      </c>
      <c r="E16" s="6">
        <f t="shared" si="0"/>
        <v>15</v>
      </c>
      <c r="F16" s="6">
        <f t="shared" si="0"/>
        <v>20</v>
      </c>
      <c r="G16" s="6" t="str">
        <f t="shared" si="0"/>
        <v/>
      </c>
      <c r="H16" s="6" t="str">
        <f t="shared" si="0"/>
        <v/>
      </c>
      <c r="I16" s="6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6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</row>
    <row r="18" spans="1:21" x14ac:dyDescent="0.25">
      <c r="A18" s="3"/>
      <c r="B18" s="8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2" t="s">
        <v>1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</row>
    <row r="20" spans="1:21" x14ac:dyDescent="0.25">
      <c r="A20" s="2">
        <v>1</v>
      </c>
      <c r="B20" s="6">
        <f>IF($B$3&gt;=B$19,$B$6*(B$19),"")</f>
        <v>5</v>
      </c>
      <c r="C20" s="6">
        <f t="shared" ref="C20:U26" si="2">IF($B$3&gt;=C$19,$B$6*(C$19),"")</f>
        <v>10</v>
      </c>
      <c r="D20" s="6">
        <f t="shared" si="2"/>
        <v>15</v>
      </c>
      <c r="E20" s="6">
        <f t="shared" si="2"/>
        <v>20</v>
      </c>
      <c r="F20" s="6">
        <f t="shared" si="2"/>
        <v>25</v>
      </c>
      <c r="G20" s="6" t="str">
        <f t="shared" si="2"/>
        <v/>
      </c>
      <c r="H20" s="6" t="str">
        <f t="shared" si="2"/>
        <v/>
      </c>
      <c r="I20" s="6" t="str">
        <f t="shared" si="2"/>
        <v/>
      </c>
      <c r="J20" s="6" t="str">
        <f t="shared" si="2"/>
        <v/>
      </c>
      <c r="K20" s="6" t="str">
        <f t="shared" si="2"/>
        <v/>
      </c>
      <c r="L20" s="6" t="str">
        <f t="shared" si="2"/>
        <v/>
      </c>
      <c r="M20" s="6" t="str">
        <f t="shared" si="2"/>
        <v/>
      </c>
      <c r="N20" s="6" t="str">
        <f t="shared" si="2"/>
        <v/>
      </c>
      <c r="O20" s="6" t="str">
        <f t="shared" si="2"/>
        <v/>
      </c>
      <c r="P20" s="6" t="str">
        <f t="shared" si="2"/>
        <v/>
      </c>
      <c r="Q20" s="6" t="str">
        <f t="shared" si="2"/>
        <v/>
      </c>
      <c r="R20" s="6" t="str">
        <f t="shared" si="2"/>
        <v/>
      </c>
      <c r="S20" s="6" t="str">
        <f t="shared" si="2"/>
        <v/>
      </c>
      <c r="T20" s="6" t="str">
        <f t="shared" si="2"/>
        <v/>
      </c>
      <c r="U20" s="6" t="str">
        <f t="shared" si="2"/>
        <v/>
      </c>
    </row>
    <row r="21" spans="1:21" x14ac:dyDescent="0.25">
      <c r="A21" s="2">
        <v>2</v>
      </c>
      <c r="B21" s="6">
        <f t="shared" ref="B21:B26" si="3">IF($B$3&gt;=B$19,$B$6*(B$19),"")</f>
        <v>5</v>
      </c>
      <c r="C21" s="6">
        <f t="shared" si="2"/>
        <v>10</v>
      </c>
      <c r="D21" s="6">
        <f t="shared" si="2"/>
        <v>15</v>
      </c>
      <c r="E21" s="6">
        <f t="shared" si="2"/>
        <v>20</v>
      </c>
      <c r="F21" s="6">
        <f t="shared" si="2"/>
        <v>25</v>
      </c>
      <c r="G21" s="6" t="str">
        <f t="shared" si="2"/>
        <v/>
      </c>
      <c r="H21" s="6" t="str">
        <f t="shared" si="2"/>
        <v/>
      </c>
      <c r="I21" s="6" t="str">
        <f t="shared" si="2"/>
        <v/>
      </c>
      <c r="J21" s="6" t="str">
        <f t="shared" si="2"/>
        <v/>
      </c>
      <c r="K21" s="6" t="str">
        <f t="shared" si="2"/>
        <v/>
      </c>
      <c r="L21" s="6" t="str">
        <f t="shared" si="2"/>
        <v/>
      </c>
      <c r="M21" s="6" t="str">
        <f t="shared" si="2"/>
        <v/>
      </c>
      <c r="N21" s="6" t="str">
        <f t="shared" si="2"/>
        <v/>
      </c>
      <c r="O21" s="6" t="str">
        <f t="shared" si="2"/>
        <v/>
      </c>
      <c r="P21" s="6" t="str">
        <f t="shared" si="2"/>
        <v/>
      </c>
      <c r="Q21" s="6" t="str">
        <f t="shared" si="2"/>
        <v/>
      </c>
      <c r="R21" s="6" t="str">
        <f t="shared" si="2"/>
        <v/>
      </c>
      <c r="S21" s="6" t="str">
        <f t="shared" si="2"/>
        <v/>
      </c>
      <c r="T21" s="6" t="str">
        <f t="shared" si="2"/>
        <v/>
      </c>
      <c r="U21" s="6" t="str">
        <f t="shared" si="2"/>
        <v/>
      </c>
    </row>
    <row r="22" spans="1:21" x14ac:dyDescent="0.25">
      <c r="A22" s="2">
        <v>3</v>
      </c>
      <c r="B22" s="6">
        <f t="shared" si="3"/>
        <v>5</v>
      </c>
      <c r="C22" s="6">
        <f t="shared" si="2"/>
        <v>10</v>
      </c>
      <c r="D22" s="6">
        <f t="shared" si="2"/>
        <v>15</v>
      </c>
      <c r="E22" s="6">
        <f t="shared" si="2"/>
        <v>20</v>
      </c>
      <c r="F22" s="6">
        <f t="shared" si="2"/>
        <v>25</v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6" t="str">
        <f t="shared" si="2"/>
        <v/>
      </c>
      <c r="O22" s="6" t="str">
        <f t="shared" si="2"/>
        <v/>
      </c>
      <c r="P22" s="6" t="str">
        <f t="shared" si="2"/>
        <v/>
      </c>
      <c r="Q22" s="6" t="str">
        <f t="shared" si="2"/>
        <v/>
      </c>
      <c r="R22" s="6" t="str">
        <f t="shared" si="2"/>
        <v/>
      </c>
      <c r="S22" s="6" t="str">
        <f t="shared" si="2"/>
        <v/>
      </c>
      <c r="T22" s="6" t="str">
        <f t="shared" si="2"/>
        <v/>
      </c>
      <c r="U22" s="6" t="str">
        <f t="shared" si="2"/>
        <v/>
      </c>
    </row>
    <row r="23" spans="1:21" x14ac:dyDescent="0.25">
      <c r="A23" s="2">
        <v>4</v>
      </c>
      <c r="B23" s="6">
        <f t="shared" si="3"/>
        <v>5</v>
      </c>
      <c r="C23" s="6">
        <f t="shared" si="2"/>
        <v>10</v>
      </c>
      <c r="D23" s="6">
        <f t="shared" si="2"/>
        <v>15</v>
      </c>
      <c r="E23" s="6">
        <f t="shared" si="2"/>
        <v>20</v>
      </c>
      <c r="F23" s="6">
        <f t="shared" si="2"/>
        <v>25</v>
      </c>
      <c r="G23" s="6" t="str">
        <f t="shared" si="2"/>
        <v/>
      </c>
      <c r="H23" s="6" t="str">
        <f t="shared" si="2"/>
        <v/>
      </c>
      <c r="I23" s="6" t="str">
        <f t="shared" si="2"/>
        <v/>
      </c>
      <c r="J23" s="6" t="str">
        <f t="shared" si="2"/>
        <v/>
      </c>
      <c r="K23" s="6" t="str">
        <f t="shared" si="2"/>
        <v/>
      </c>
      <c r="L23" s="6" t="str">
        <f t="shared" si="2"/>
        <v/>
      </c>
      <c r="M23" s="6" t="str">
        <f t="shared" si="2"/>
        <v/>
      </c>
      <c r="N23" s="6" t="str">
        <f t="shared" si="2"/>
        <v/>
      </c>
      <c r="O23" s="6" t="str">
        <f t="shared" si="2"/>
        <v/>
      </c>
      <c r="P23" s="6" t="str">
        <f t="shared" si="2"/>
        <v/>
      </c>
      <c r="Q23" s="6" t="str">
        <f t="shared" si="2"/>
        <v/>
      </c>
      <c r="R23" s="6" t="str">
        <f t="shared" si="2"/>
        <v/>
      </c>
      <c r="S23" s="6" t="str">
        <f t="shared" si="2"/>
        <v/>
      </c>
      <c r="T23" s="6" t="str">
        <f t="shared" si="2"/>
        <v/>
      </c>
      <c r="U23" s="6" t="str">
        <f t="shared" si="2"/>
        <v/>
      </c>
    </row>
    <row r="24" spans="1:21" x14ac:dyDescent="0.25">
      <c r="A24" s="2">
        <v>5</v>
      </c>
      <c r="B24" s="6">
        <f t="shared" si="3"/>
        <v>5</v>
      </c>
      <c r="C24" s="6">
        <f t="shared" si="2"/>
        <v>10</v>
      </c>
      <c r="D24" s="6">
        <f t="shared" si="2"/>
        <v>15</v>
      </c>
      <c r="E24" s="6">
        <f t="shared" si="2"/>
        <v>20</v>
      </c>
      <c r="F24" s="6">
        <f t="shared" si="2"/>
        <v>25</v>
      </c>
      <c r="G24" s="6" t="str">
        <f t="shared" si="2"/>
        <v/>
      </c>
      <c r="H24" s="6" t="str">
        <f t="shared" si="2"/>
        <v/>
      </c>
      <c r="I24" s="6" t="str">
        <f t="shared" si="2"/>
        <v/>
      </c>
      <c r="J24" s="6" t="str">
        <f t="shared" si="2"/>
        <v/>
      </c>
      <c r="K24" s="6" t="str">
        <f t="shared" si="2"/>
        <v/>
      </c>
      <c r="L24" s="6" t="str">
        <f t="shared" si="2"/>
        <v/>
      </c>
      <c r="M24" s="6" t="str">
        <f t="shared" si="2"/>
        <v/>
      </c>
      <c r="N24" s="6" t="str">
        <f t="shared" si="2"/>
        <v/>
      </c>
      <c r="O24" s="6" t="str">
        <f t="shared" si="2"/>
        <v/>
      </c>
      <c r="P24" s="6" t="str">
        <f t="shared" si="2"/>
        <v/>
      </c>
      <c r="Q24" s="6" t="str">
        <f t="shared" si="2"/>
        <v/>
      </c>
      <c r="R24" s="6" t="str">
        <f t="shared" si="2"/>
        <v/>
      </c>
      <c r="S24" s="6" t="str">
        <f t="shared" si="2"/>
        <v/>
      </c>
      <c r="T24" s="6" t="str">
        <f t="shared" si="2"/>
        <v/>
      </c>
      <c r="U24" s="6" t="str">
        <f t="shared" si="2"/>
        <v/>
      </c>
    </row>
    <row r="25" spans="1:21" x14ac:dyDescent="0.25">
      <c r="A25" s="2">
        <v>6</v>
      </c>
      <c r="B25" s="6">
        <f t="shared" si="3"/>
        <v>5</v>
      </c>
      <c r="C25" s="6">
        <f t="shared" si="2"/>
        <v>10</v>
      </c>
      <c r="D25" s="6">
        <f t="shared" si="2"/>
        <v>15</v>
      </c>
      <c r="E25" s="6">
        <f t="shared" si="2"/>
        <v>20</v>
      </c>
      <c r="F25" s="6">
        <f t="shared" si="2"/>
        <v>25</v>
      </c>
      <c r="G25" s="6" t="str">
        <f t="shared" si="2"/>
        <v/>
      </c>
      <c r="H25" s="6" t="str">
        <f t="shared" si="2"/>
        <v/>
      </c>
      <c r="I25" s="6" t="str">
        <f t="shared" si="2"/>
        <v/>
      </c>
      <c r="J25" s="6" t="str">
        <f t="shared" si="2"/>
        <v/>
      </c>
      <c r="K25" s="6" t="str">
        <f t="shared" si="2"/>
        <v/>
      </c>
      <c r="L25" s="6" t="str">
        <f t="shared" si="2"/>
        <v/>
      </c>
      <c r="M25" s="6" t="str">
        <f t="shared" si="2"/>
        <v/>
      </c>
      <c r="N25" s="6" t="str">
        <f t="shared" si="2"/>
        <v/>
      </c>
      <c r="O25" s="6" t="str">
        <f t="shared" si="2"/>
        <v/>
      </c>
      <c r="P25" s="6" t="str">
        <f t="shared" si="2"/>
        <v/>
      </c>
      <c r="Q25" s="6" t="str">
        <f t="shared" si="2"/>
        <v/>
      </c>
      <c r="R25" s="6" t="str">
        <f t="shared" si="2"/>
        <v/>
      </c>
      <c r="S25" s="6" t="str">
        <f t="shared" si="2"/>
        <v/>
      </c>
      <c r="T25" s="6" t="str">
        <f t="shared" si="2"/>
        <v/>
      </c>
      <c r="U25" s="6" t="str">
        <f t="shared" si="2"/>
        <v/>
      </c>
    </row>
    <row r="26" spans="1:21" x14ac:dyDescent="0.25">
      <c r="A26" s="2">
        <v>7</v>
      </c>
      <c r="B26" s="6">
        <f t="shared" si="3"/>
        <v>5</v>
      </c>
      <c r="C26" s="6">
        <f t="shared" si="2"/>
        <v>10</v>
      </c>
      <c r="D26" s="6">
        <f t="shared" si="2"/>
        <v>15</v>
      </c>
      <c r="E26" s="6">
        <f t="shared" si="2"/>
        <v>20</v>
      </c>
      <c r="F26" s="6">
        <f t="shared" si="2"/>
        <v>25</v>
      </c>
      <c r="G26" s="6" t="str">
        <f t="shared" si="2"/>
        <v/>
      </c>
      <c r="H26" s="6" t="str">
        <f t="shared" si="2"/>
        <v/>
      </c>
      <c r="I26" s="6" t="str">
        <f t="shared" si="2"/>
        <v/>
      </c>
      <c r="J26" s="6" t="str">
        <f t="shared" si="2"/>
        <v/>
      </c>
      <c r="K26" s="6" t="str">
        <f t="shared" si="2"/>
        <v/>
      </c>
      <c r="L26" s="6" t="str">
        <f t="shared" si="2"/>
        <v/>
      </c>
      <c r="M26" s="6" t="str">
        <f t="shared" si="2"/>
        <v/>
      </c>
      <c r="N26" s="6" t="str">
        <f t="shared" si="2"/>
        <v/>
      </c>
      <c r="O26" s="6" t="str">
        <f t="shared" si="2"/>
        <v/>
      </c>
      <c r="P26" s="6" t="str">
        <f t="shared" si="2"/>
        <v/>
      </c>
      <c r="Q26" s="6" t="str">
        <f t="shared" si="2"/>
        <v/>
      </c>
      <c r="R26" s="6" t="str">
        <f t="shared" si="2"/>
        <v/>
      </c>
      <c r="S26" s="6" t="str">
        <f t="shared" si="2"/>
        <v/>
      </c>
      <c r="T26" s="6" t="str">
        <f t="shared" si="2"/>
        <v/>
      </c>
      <c r="U26" s="6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Trial 1</vt:lpstr>
      <vt:lpstr>Stat Trial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2013-02-10T18:46:47Z</dcterms:modified>
</cp:coreProperties>
</file>