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9960" yWindow="300" windowWidth="24600" windowHeight="15640"/>
  </bookViews>
  <sheets>
    <sheet name="data_collected" sheetId="2" r:id="rId1"/>
    <sheet name="f_tables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2" l="1"/>
  <c r="D27" i="2"/>
  <c r="D34" i="2"/>
  <c r="D36" i="2"/>
  <c r="D28" i="2"/>
  <c r="D35" i="2"/>
  <c r="D37" i="2"/>
  <c r="D38" i="2"/>
  <c r="C32" i="2"/>
  <c r="C31" i="2"/>
  <c r="C30" i="2"/>
  <c r="C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27" i="2"/>
  <c r="G7" i="1"/>
  <c r="G8" i="1"/>
  <c r="H7" i="1"/>
  <c r="K16" i="1"/>
  <c r="K15" i="1"/>
  <c r="K14" i="1"/>
  <c r="J16" i="1"/>
  <c r="J15" i="1"/>
  <c r="J14" i="1"/>
  <c r="K17" i="1"/>
  <c r="J17" i="1"/>
</calcChain>
</file>

<file path=xl/sharedStrings.xml><?xml version="1.0" encoding="utf-8"?>
<sst xmlns="http://schemas.openxmlformats.org/spreadsheetml/2006/main" count="62" uniqueCount="43">
  <si>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</si>
  <si>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</si>
  <si>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</si>
  <si>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</si>
  <si>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</si>
  <si>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</si>
  <si>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</si>
  <si>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</si>
  <si>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</si>
  <si>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</si>
  <si>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</si>
  <si>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</si>
  <si>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</si>
  <si>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</si>
  <si>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</si>
  <si>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</si>
  <si>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</si>
  <si>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</si>
  <si>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Etching Rate</t>
  </si>
  <si>
    <t>&lt;0.0001</t>
  </si>
  <si>
    <t>Cx</t>
  </si>
  <si>
    <t>Total of etching rate *2 / data points</t>
  </si>
  <si>
    <t>SSt</t>
  </si>
  <si>
    <t>Total</t>
  </si>
  <si>
    <t>Total of square - Cx</t>
  </si>
  <si>
    <t>Ssa</t>
  </si>
  <si>
    <t>Groups</t>
  </si>
  <si>
    <t>160w</t>
  </si>
  <si>
    <t>180w</t>
  </si>
  <si>
    <t>200w</t>
  </si>
  <si>
    <t>SUM</t>
  </si>
  <si>
    <t>SUM - Cx</t>
  </si>
  <si>
    <t>SSw</t>
  </si>
  <si>
    <t>SSt - Ssa</t>
  </si>
  <si>
    <t>MSSa</t>
  </si>
  <si>
    <t>SSa/(k-1)</t>
  </si>
  <si>
    <t>SUM(Total score of square in each group / group number (K)) - Cx</t>
  </si>
  <si>
    <t>MSSw</t>
  </si>
  <si>
    <t>SSw/(n-k)</t>
  </si>
  <si>
    <t>f ratio</t>
  </si>
  <si>
    <t>MSSa/MSSw</t>
  </si>
  <si>
    <t>How to calculate f ratio</t>
  </si>
  <si>
    <t>Calculate the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</si>
</sst>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theme="9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F25" sqref="F25"/>
    </sheetView>
  </sheetViews>
  <sheetFormatPr baseColWidth="10" defaultRowHeight="15" x14ac:dyDescent="0"/>
  <cols>
    <col min="2" max="2" width="54.5" bestFit="1" customWidth="1"/>
    <col min="6" max="6" width="31" bestFit="1" customWidth="1"/>
    <col min="8" max="8" width="12.1640625" bestFit="1" customWidth="1"/>
  </cols>
  <sheetData>
    <row r="1" spans="1:3">
      <c r="A1" s="4" t="s">
        <v>14</v>
      </c>
      <c r="B1" s="4" t="s">
        <v>18</v>
      </c>
      <c r="C1" t="s">
        <v>42</v>
      </c>
    </row>
    <row r="2" spans="1:3">
      <c r="A2" s="3" t="s">
        <v>15</v>
      </c>
      <c r="B2" s="3">
        <v>5.43</v>
      </c>
      <c r="C2">
        <f>B2*B2</f>
        <v>29.484899999999996</v>
      </c>
    </row>
    <row r="3" spans="1:3">
      <c r="A3" s="3" t="s">
        <v>16</v>
      </c>
      <c r="B3" s="3">
        <v>6.24</v>
      </c>
      <c r="C3">
        <f t="shared" ref="C3:C16" si="0">B3*B3</f>
        <v>38.937600000000003</v>
      </c>
    </row>
    <row r="4" spans="1:3">
      <c r="A4" s="3" t="s">
        <v>17</v>
      </c>
      <c r="B4" s="3">
        <v>8.7899999999999991</v>
      </c>
      <c r="C4">
        <f t="shared" si="0"/>
        <v>77.264099999999985</v>
      </c>
    </row>
    <row r="5" spans="1:3">
      <c r="A5" s="3" t="s">
        <v>15</v>
      </c>
      <c r="B5" s="3">
        <v>5.71</v>
      </c>
      <c r="C5">
        <f t="shared" si="0"/>
        <v>32.604100000000003</v>
      </c>
    </row>
    <row r="6" spans="1:3">
      <c r="A6" s="3" t="s">
        <v>16</v>
      </c>
      <c r="B6" s="3">
        <v>6.71</v>
      </c>
      <c r="C6">
        <f t="shared" si="0"/>
        <v>45.024099999999997</v>
      </c>
    </row>
    <row r="7" spans="1:3">
      <c r="A7" s="3" t="s">
        <v>17</v>
      </c>
      <c r="B7" s="3">
        <v>9.1999999999999993</v>
      </c>
      <c r="C7">
        <f t="shared" si="0"/>
        <v>84.639999999999986</v>
      </c>
    </row>
    <row r="8" spans="1:3">
      <c r="A8" s="3" t="s">
        <v>15</v>
      </c>
      <c r="B8" s="3">
        <v>6.22</v>
      </c>
      <c r="C8">
        <f t="shared" si="0"/>
        <v>38.688399999999994</v>
      </c>
    </row>
    <row r="9" spans="1:3">
      <c r="A9" s="3" t="s">
        <v>16</v>
      </c>
      <c r="B9" s="3">
        <v>5.98</v>
      </c>
      <c r="C9">
        <f t="shared" si="0"/>
        <v>35.760400000000004</v>
      </c>
    </row>
    <row r="10" spans="1:3">
      <c r="A10" s="3" t="s">
        <v>17</v>
      </c>
      <c r="B10" s="3">
        <v>7.9</v>
      </c>
      <c r="C10">
        <f t="shared" si="0"/>
        <v>62.410000000000004</v>
      </c>
    </row>
    <row r="11" spans="1:3">
      <c r="A11" s="3" t="s">
        <v>15</v>
      </c>
      <c r="B11" s="3">
        <v>6.01</v>
      </c>
      <c r="C11">
        <f t="shared" si="0"/>
        <v>36.120100000000001</v>
      </c>
    </row>
    <row r="12" spans="1:3">
      <c r="A12" s="3" t="s">
        <v>16</v>
      </c>
      <c r="B12" s="3">
        <v>5.66</v>
      </c>
      <c r="C12">
        <f t="shared" si="0"/>
        <v>32.035600000000002</v>
      </c>
    </row>
    <row r="13" spans="1:3">
      <c r="A13" s="3" t="s">
        <v>17</v>
      </c>
      <c r="B13" s="3">
        <v>8.15</v>
      </c>
      <c r="C13">
        <f t="shared" si="0"/>
        <v>66.422499999999999</v>
      </c>
    </row>
    <row r="14" spans="1:3">
      <c r="A14" s="3" t="s">
        <v>15</v>
      </c>
      <c r="B14" s="3">
        <v>5.59</v>
      </c>
      <c r="C14">
        <f t="shared" si="0"/>
        <v>31.248099999999997</v>
      </c>
    </row>
    <row r="15" spans="1:3">
      <c r="A15" s="3" t="s">
        <v>16</v>
      </c>
      <c r="B15" s="3">
        <v>6.6</v>
      </c>
      <c r="C15">
        <f t="shared" si="0"/>
        <v>43.559999999999995</v>
      </c>
    </row>
    <row r="16" spans="1:3">
      <c r="A16" s="3" t="s">
        <v>17</v>
      </c>
      <c r="B16" s="3">
        <v>7.55</v>
      </c>
      <c r="C16">
        <f t="shared" si="0"/>
        <v>57.002499999999998</v>
      </c>
    </row>
    <row r="17" spans="1:4">
      <c r="C17">
        <f>SUM(C2:C16)</f>
        <v>711.2023999999999</v>
      </c>
      <c r="D17" t="s">
        <v>23</v>
      </c>
    </row>
    <row r="21" spans="1:4">
      <c r="A21" s="10" t="s">
        <v>26</v>
      </c>
    </row>
    <row r="22" spans="1:4">
      <c r="A22" t="s">
        <v>27</v>
      </c>
      <c r="B22">
        <v>5</v>
      </c>
    </row>
    <row r="23" spans="1:4">
      <c r="A23" t="s">
        <v>28</v>
      </c>
      <c r="B23">
        <v>5</v>
      </c>
    </row>
    <row r="24" spans="1:4">
      <c r="A24" t="s">
        <v>29</v>
      </c>
      <c r="B24">
        <v>5</v>
      </c>
    </row>
    <row r="26" spans="1:4">
      <c r="A26" s="10" t="s">
        <v>41</v>
      </c>
      <c r="B26" s="7"/>
      <c r="C26" s="7"/>
      <c r="D26" s="7"/>
    </row>
    <row r="27" spans="1:4">
      <c r="A27" s="7" t="s">
        <v>20</v>
      </c>
      <c r="B27" s="7" t="s">
        <v>21</v>
      </c>
      <c r="C27" s="7">
        <f xml:space="preserve"> SUM(B2:B16)</f>
        <v>101.74</v>
      </c>
      <c r="D27" s="7">
        <f>C27*C27/15</f>
        <v>690.06850666666662</v>
      </c>
    </row>
    <row r="28" spans="1:4">
      <c r="A28" s="7" t="s">
        <v>22</v>
      </c>
      <c r="B28" s="7" t="s">
        <v>24</v>
      </c>
      <c r="C28" s="7"/>
      <c r="D28" s="7">
        <f>C17-D27</f>
        <v>21.133893333333276</v>
      </c>
    </row>
    <row r="29" spans="1:4">
      <c r="A29" s="7" t="s">
        <v>25</v>
      </c>
      <c r="B29" s="7" t="s">
        <v>36</v>
      </c>
      <c r="C29" s="7"/>
      <c r="D29" s="7"/>
    </row>
    <row r="30" spans="1:4">
      <c r="A30" s="7"/>
      <c r="B30" s="8" t="s">
        <v>27</v>
      </c>
      <c r="C30" s="7">
        <f>(B2+B5+B8+B11+B14)*(B2+B5+B8+B11+B14)/5</f>
        <v>167.73631999999998</v>
      </c>
      <c r="D30" s="7"/>
    </row>
    <row r="31" spans="1:4">
      <c r="A31" s="7"/>
      <c r="B31" s="8" t="s">
        <v>28</v>
      </c>
      <c r="C31" s="7">
        <f>(B3+B6+B9+B12+B15)*(B3+B6+B9+B12+B15)/5</f>
        <v>194.56321999999997</v>
      </c>
      <c r="D31" s="7"/>
    </row>
    <row r="32" spans="1:4">
      <c r="A32" s="7"/>
      <c r="B32" s="8" t="s">
        <v>29</v>
      </c>
      <c r="C32" s="7">
        <f>(B4+B7+B10+B13+B16)*(B4+B7+B10+B13+B16)/5</f>
        <v>345.94561999999991</v>
      </c>
      <c r="D32" s="7"/>
    </row>
    <row r="33" spans="1:4">
      <c r="A33" s="7"/>
      <c r="B33" s="8" t="s">
        <v>30</v>
      </c>
      <c r="C33" s="7">
        <f>SUM(C30:C32)</f>
        <v>708.24515999999994</v>
      </c>
      <c r="D33" s="7"/>
    </row>
    <row r="34" spans="1:4">
      <c r="A34" s="7"/>
      <c r="B34" s="7"/>
      <c r="C34" s="7" t="s">
        <v>31</v>
      </c>
      <c r="D34" s="7">
        <f>C33-D27</f>
        <v>18.17665333333332</v>
      </c>
    </row>
    <row r="35" spans="1:4">
      <c r="A35" s="7" t="s">
        <v>32</v>
      </c>
      <c r="B35" s="9" t="s">
        <v>33</v>
      </c>
      <c r="C35" s="7"/>
      <c r="D35" s="7">
        <f>D28-D34</f>
        <v>2.9572399999999561</v>
      </c>
    </row>
    <row r="36" spans="1:4">
      <c r="A36" s="7" t="s">
        <v>34</v>
      </c>
      <c r="B36" s="7" t="s">
        <v>35</v>
      </c>
      <c r="C36" s="7"/>
      <c r="D36" s="7">
        <f>D34/(3-1)</f>
        <v>9.08832666666666</v>
      </c>
    </row>
    <row r="37" spans="1:4">
      <c r="A37" s="7" t="s">
        <v>37</v>
      </c>
      <c r="B37" s="7" t="s">
        <v>38</v>
      </c>
      <c r="C37" s="7"/>
      <c r="D37" s="7">
        <f>D35/(15-3)</f>
        <v>0.246436666666663</v>
      </c>
    </row>
    <row r="38" spans="1:4">
      <c r="A38" s="7" t="s">
        <v>39</v>
      </c>
      <c r="B38" s="7" t="s">
        <v>40</v>
      </c>
      <c r="C38" s="7"/>
      <c r="D38" s="11">
        <f>D36/D37</f>
        <v>36.878954701005512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8"/>
  <sheetViews>
    <sheetView topLeftCell="B4" workbookViewId="0">
      <selection activeCell="I14" sqref="I14:I16"/>
    </sheetView>
  </sheetViews>
  <sheetFormatPr baseColWidth="10" defaultRowHeight="15" x14ac:dyDescent="0"/>
  <cols>
    <col min="3" max="4" width="17.1640625" bestFit="1" customWidth="1"/>
    <col min="5" max="5" width="11.5" bestFit="1" customWidth="1"/>
    <col min="6" max="6" width="17.83203125" bestFit="1" customWidth="1"/>
    <col min="7" max="7" width="13.33203125" bestFit="1" customWidth="1"/>
    <col min="8" max="8" width="12.1640625" bestFit="1" customWidth="1"/>
    <col min="9" max="9" width="12.1640625" customWidth="1"/>
    <col min="11" max="11" width="13.33203125" bestFit="1" customWidth="1"/>
    <col min="17" max="17" width="11.33203125" bestFit="1" customWidth="1"/>
    <col min="18" max="18" width="13.33203125" bestFit="1" customWidth="1"/>
  </cols>
  <sheetData>
    <row r="6" spans="4:11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19</v>
      </c>
    </row>
    <row r="8" spans="4:11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>
      <c r="D9" s="2" t="s">
        <v>3</v>
      </c>
      <c r="E9" s="3">
        <v>21.933</v>
      </c>
      <c r="F9" s="3">
        <v>14</v>
      </c>
      <c r="G9" s="3"/>
      <c r="H9" s="3"/>
      <c r="I9" s="3"/>
    </row>
    <row r="13" spans="4:11">
      <c r="D13" s="2" t="s">
        <v>14</v>
      </c>
      <c r="E13" s="6" t="s">
        <v>13</v>
      </c>
      <c r="F13" s="6"/>
      <c r="G13" s="6"/>
      <c r="H13" s="6"/>
      <c r="I13" s="5"/>
      <c r="J13" s="2" t="s">
        <v>9</v>
      </c>
      <c r="K13" s="2" t="s">
        <v>10</v>
      </c>
    </row>
    <row r="14" spans="4:11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Yuri Awano</cp:lastModifiedBy>
  <dcterms:created xsi:type="dcterms:W3CDTF">2020-09-19T19:03:23Z</dcterms:created>
  <dcterms:modified xsi:type="dcterms:W3CDTF">2021-09-28T08:05:35Z</dcterms:modified>
</cp:coreProperties>
</file>