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ow\vivarium_research\docs\source\gbd2019_models\risk_risk_correlation\maternal_bmi_hgb_birthweight\"/>
    </mc:Choice>
  </mc:AlternateContent>
  <bookViews>
    <workbookView xWindow="0" yWindow="0" windowWidth="7385" windowHeight="3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H4" i="1" l="1"/>
  <c r="H3" i="1"/>
  <c r="H2" i="1"/>
  <c r="I2" i="1" l="1"/>
  <c r="I3" i="1"/>
  <c r="J2" i="1"/>
  <c r="J3" i="1"/>
  <c r="J4" i="1"/>
  <c r="I4" i="1" l="1"/>
</calcChain>
</file>

<file path=xl/sharedStrings.xml><?xml version="1.0" encoding="utf-8"?>
<sst xmlns="http://schemas.openxmlformats.org/spreadsheetml/2006/main" count="18" uniqueCount="14">
  <si>
    <t>low bmi</t>
  </si>
  <si>
    <t>high bmi</t>
  </si>
  <si>
    <t>low hgb</t>
  </si>
  <si>
    <t>high hgb</t>
  </si>
  <si>
    <t>bmi</t>
  </si>
  <si>
    <t>hgb</t>
  </si>
  <si>
    <t>n</t>
  </si>
  <si>
    <t>md</t>
  </si>
  <si>
    <t>bw sd</t>
  </si>
  <si>
    <t>lcl</t>
  </si>
  <si>
    <t>ucl</t>
  </si>
  <si>
    <t>t</t>
  </si>
  <si>
    <t>bw mean</t>
  </si>
  <si>
    <t>pooled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</si>
</sst>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5" sqref="F5"/>
    </sheetView>
  </sheetViews>
  <sheetFormatPr defaultRowHeight="14.75" x14ac:dyDescent="0.75"/>
  <sheetData>
    <row r="1" spans="1:10" x14ac:dyDescent="0.75">
      <c r="A1" t="s">
        <v>4</v>
      </c>
      <c r="B1" t="s">
        <v>5</v>
      </c>
      <c r="C1" t="s">
        <v>6</v>
      </c>
      <c r="D1" t="s">
        <v>12</v>
      </c>
      <c r="E1" t="s">
        <v>8</v>
      </c>
      <c r="F1" t="s">
        <v>13</v>
      </c>
      <c r="G1" t="s">
        <v>11</v>
      </c>
      <c r="H1" t="s">
        <v>7</v>
      </c>
      <c r="I1" t="s">
        <v>9</v>
      </c>
      <c r="J1" t="s">
        <v>10</v>
      </c>
    </row>
    <row r="2" spans="1:10" x14ac:dyDescent="0.75">
      <c r="A2" t="s">
        <v>0</v>
      </c>
      <c r="B2" t="s">
        <v>2</v>
      </c>
      <c r="C2">
        <v>255</v>
      </c>
      <c r="D2">
        <v>2548.9</v>
      </c>
      <c r="E2">
        <v>507.1</v>
      </c>
      <c r="F2">
        <f>SQRT(((C2-1)*E2^2+(C$5-1)*E$5^2)/(C2+C$5-2))</f>
        <v>462.13648918971768</v>
      </c>
      <c r="G2">
        <v>1.962</v>
      </c>
      <c r="H2">
        <f>D2-D$5</f>
        <v>-274.69999999999982</v>
      </c>
      <c r="I2">
        <f>$H2-$G2*$F2*SQRT(1/$C2+1/$C$5)</f>
        <v>-336.15951862897202</v>
      </c>
      <c r="J2">
        <f>$H2+$G2*$F2*SQRT(1/$C2+1/$C$5)</f>
        <v>-213.24048137102761</v>
      </c>
    </row>
    <row r="3" spans="1:10" x14ac:dyDescent="0.75">
      <c r="A3" t="s">
        <v>0</v>
      </c>
      <c r="B3" t="s">
        <v>3</v>
      </c>
      <c r="C3">
        <v>297</v>
      </c>
      <c r="D3">
        <v>2641.7</v>
      </c>
      <c r="E3">
        <v>460.7</v>
      </c>
      <c r="F3">
        <f>SQRT(((C3-1)*E3^2+(C$5-1)*E$5^2)/(C3+C$5-2))</f>
        <v>455.12036591182641</v>
      </c>
      <c r="G3">
        <v>1.962</v>
      </c>
      <c r="H3">
        <f>D3-D$5</f>
        <v>-181.90000000000009</v>
      </c>
      <c r="I3">
        <f>$H3-$G3*$F3*SQRT(1/$C3+1/$C$5)</f>
        <v>-238.65620062267331</v>
      </c>
      <c r="J3">
        <f>$H3+$G3*$F3*SQRT(1/$C3+1/$C$5)</f>
        <v>-125.14379937732687</v>
      </c>
    </row>
    <row r="4" spans="1:10" x14ac:dyDescent="0.75">
      <c r="A4" t="s">
        <v>1</v>
      </c>
      <c r="B4" t="s">
        <v>2</v>
      </c>
      <c r="C4">
        <v>484</v>
      </c>
      <c r="D4">
        <v>2729.8</v>
      </c>
      <c r="E4">
        <v>515.1</v>
      </c>
      <c r="F4">
        <f>SQRT(((C4-1)*E4^2+(C$5-1)*E$5^2)/(C4+C$5-2))</f>
        <v>469.73206817174236</v>
      </c>
      <c r="G4">
        <v>1.962</v>
      </c>
      <c r="H4">
        <f>D4-D$5</f>
        <v>-93.799999999999727</v>
      </c>
      <c r="I4">
        <f>$H4-$G4*$F4*SQRT(1/$C4+1/$C$5)</f>
        <v>-142.03366254995024</v>
      </c>
      <c r="J4">
        <f>$H4+$G4*$F4*SQRT(1/$C4+1/$C$5)</f>
        <v>-45.566337450049204</v>
      </c>
    </row>
    <row r="5" spans="1:10" x14ac:dyDescent="0.75">
      <c r="A5" t="s">
        <v>1</v>
      </c>
      <c r="B5" t="s">
        <v>3</v>
      </c>
      <c r="C5">
        <v>1486</v>
      </c>
      <c r="D5">
        <v>2823.6</v>
      </c>
      <c r="E5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 Bowman</cp:lastModifiedBy>
  <dcterms:created xsi:type="dcterms:W3CDTF">2022-04-08T19:14:49Z</dcterms:created>
  <dcterms:modified xsi:type="dcterms:W3CDTF">2022-05-31T18:04:11Z</dcterms:modified>
</cp:coreProperties>
</file>