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Prec-9999999" sheetId="1" r:id="rId1"/>
    <sheet name="Prec-1000" sheetId="2" r:id="rId2"/>
    <sheet name="Prec-20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C10" i="3"/>
  <c r="B10" i="3"/>
  <c r="I10" i="3" s="1"/>
  <c r="C9" i="3"/>
  <c r="B9" i="3"/>
  <c r="I9" i="3" s="1"/>
  <c r="C8" i="3"/>
  <c r="B8" i="3"/>
  <c r="I8" i="3" s="1"/>
  <c r="C7" i="3"/>
  <c r="B7" i="3"/>
  <c r="I7" i="3" s="1"/>
  <c r="B6" i="3"/>
  <c r="I6" i="3" s="1"/>
  <c r="C5" i="3"/>
  <c r="B5" i="3"/>
  <c r="I5" i="3" s="1"/>
  <c r="C4" i="3"/>
  <c r="B4" i="3"/>
  <c r="I4" i="3" s="1"/>
  <c r="C3" i="3"/>
  <c r="B3" i="3"/>
  <c r="I3" i="3" s="1"/>
  <c r="C2" i="3"/>
  <c r="C11" i="3" s="1"/>
  <c r="B2" i="3"/>
  <c r="I2" i="3" s="1"/>
  <c r="B3" i="2"/>
  <c r="I3" i="2" s="1"/>
  <c r="B4" i="2"/>
  <c r="I4" i="2" s="1"/>
  <c r="B5" i="2"/>
  <c r="B6" i="2"/>
  <c r="I6" i="2" s="1"/>
  <c r="B7" i="2"/>
  <c r="B11" i="2" s="1"/>
  <c r="B8" i="2"/>
  <c r="B9" i="2"/>
  <c r="B10" i="2"/>
  <c r="B2" i="2"/>
  <c r="I10" i="2"/>
  <c r="C10" i="2"/>
  <c r="I9" i="2"/>
  <c r="C9" i="2"/>
  <c r="I8" i="2"/>
  <c r="C8" i="2"/>
  <c r="C7" i="2"/>
  <c r="C6" i="2"/>
  <c r="I5" i="2"/>
  <c r="C5" i="2"/>
  <c r="C4" i="2"/>
  <c r="C3" i="2"/>
  <c r="I2" i="2"/>
  <c r="C2" i="2"/>
  <c r="I3" i="1"/>
  <c r="I4" i="1"/>
  <c r="I5" i="1"/>
  <c r="I6" i="1"/>
  <c r="I7" i="1"/>
  <c r="I8" i="1"/>
  <c r="I9" i="1"/>
  <c r="I10" i="1"/>
  <c r="I2" i="1"/>
  <c r="H2" i="1"/>
  <c r="H3" i="1"/>
  <c r="H4" i="1"/>
  <c r="H5" i="1"/>
  <c r="H6" i="1"/>
  <c r="H7" i="1"/>
  <c r="H8" i="1"/>
  <c r="H9" i="1"/>
  <c r="H10" i="1"/>
  <c r="C10" i="1"/>
  <c r="B11" i="3" l="1"/>
  <c r="D11" i="3" s="1"/>
  <c r="E7" i="3" s="1"/>
  <c r="I7" i="2"/>
  <c r="C11" i="2"/>
  <c r="D11" i="2" s="1"/>
  <c r="B11" i="1"/>
  <c r="C3" i="1"/>
  <c r="C4" i="1"/>
  <c r="C5" i="1"/>
  <c r="C6" i="1"/>
  <c r="C7" i="1"/>
  <c r="C8" i="1"/>
  <c r="C9" i="1"/>
  <c r="C2" i="1"/>
  <c r="E9" i="3" l="1"/>
  <c r="E10" i="3"/>
  <c r="E5" i="3"/>
  <c r="E4" i="3"/>
  <c r="E3" i="3"/>
  <c r="E6" i="3"/>
  <c r="E8" i="3"/>
  <c r="E2" i="3"/>
  <c r="E9" i="2"/>
  <c r="E3" i="2"/>
  <c r="E4" i="2"/>
  <c r="E6" i="2"/>
  <c r="E7" i="2"/>
  <c r="E2" i="2"/>
  <c r="E10" i="2"/>
  <c r="E8" i="2"/>
  <c r="E5" i="2"/>
  <c r="C11" i="1"/>
  <c r="D11" i="1" s="1"/>
  <c r="E10" i="1" s="1"/>
  <c r="E4" i="1" l="1"/>
  <c r="E9" i="1"/>
  <c r="E8" i="1"/>
  <c r="E6" i="1"/>
  <c r="E2" i="1"/>
  <c r="E3" i="1"/>
  <c r="E7" i="1"/>
  <c r="E5" i="1"/>
</calcChain>
</file>

<file path=xl/sharedStrings.xml><?xml version="1.0" encoding="utf-8"?>
<sst xmlns="http://schemas.openxmlformats.org/spreadsheetml/2006/main" count="22" uniqueCount="8">
  <si>
    <t>n</t>
  </si>
  <si>
    <t>Experimental Result</t>
  </si>
  <si>
    <t>Theoretical Result</t>
  </si>
  <si>
    <t>Scaling Constant</t>
  </si>
  <si>
    <t>Adjusted Theoretical Result</t>
  </si>
  <si>
    <t>Experimental Result (us)</t>
  </si>
  <si>
    <t>Log of Exp Result</t>
  </si>
  <si>
    <t>8.700000762473792e-06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</si>
</sst>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0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11" fontId="0" fillId="0" borderId="0" xfId="0" applyNumberFormat="1"/>
    <xf numFmtId="11" fontId="1" fillId="0" borderId="0" xfId="0" applyNumberFormat="1" applyFont="1" applyAlignment="1">
      <alignment vertical="center"/>
    </xf>
    <xf numFmtId="43" fontId="1" fillId="0" borderId="0" xfId="1" applyFont="1" applyAlignment="1">
      <alignment vertical="center"/>
    </xf>
    <xf numFmtId="43" fontId="0" fillId="0" borderId="0" xfId="1" applyFont="1"/>
    <xf numFmtId="17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Complexity</a:t>
            </a:r>
            <a:r>
              <a:rPr lang="en-US" baseline="0"/>
              <a:t> Comparison - Precision </a:t>
            </a:r>
            <a:r>
              <a:rPr lang="en-US" sz="1400" b="0" i="0" u="none" strike="noStrike" baseline="0">
                <a:effectLst/>
              </a:rPr>
              <a:t>99,999,999,999 dp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'Prec-9999999'!$B$1</c:f>
              <c:strCache>
                <c:ptCount val="1"/>
                <c:pt idx="0">
                  <c:v>Experimental Result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'Prec-9999999'!$A$2:$A$10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100000</c:v>
                </c:pt>
                <c:pt idx="7">
                  <c:v>1000000</c:v>
                </c:pt>
                <c:pt idx="8">
                  <c:v>10000000</c:v>
                </c:pt>
              </c:numCache>
            </c:numRef>
          </c:xVal>
          <c:yVal>
            <c:numRef>
              <c:f>'Prec-9999999'!$B$2:$B$10</c:f>
              <c:numCache>
                <c:formatCode>_(* #,##0.00_);_(* \(#,##0.00\);_(* "-"??_);_(@_)</c:formatCode>
                <c:ptCount val="9"/>
                <c:pt idx="0">
                  <c:v>20.899999981338599</c:v>
                </c:pt>
                <c:pt idx="1">
                  <c:v>25.1000000162093</c:v>
                </c:pt>
                <c:pt idx="2">
                  <c:v>58.499999965988501</c:v>
                </c:pt>
                <c:pt idx="3">
                  <c:v>103.29999997793399</c:v>
                </c:pt>
                <c:pt idx="4">
                  <c:v>370.50000003091498</c:v>
                </c:pt>
                <c:pt idx="5">
                  <c:v>1182.09999999407</c:v>
                </c:pt>
                <c:pt idx="6">
                  <c:v>11156.500000026799</c:v>
                </c:pt>
                <c:pt idx="7">
                  <c:v>136260.600000014</c:v>
                </c:pt>
                <c:pt idx="8">
                  <c:v>910185.20000000007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6A-47A6-B72F-9E97960975C0}"/>
            </c:ext>
          </c:extLst>
        </c:ser>
        <c:ser>
          <c:idx val="2"/>
          <c:order val="1"/>
          <c:tx>
            <c:strRef>
              <c:f>'Prec-9999999'!$E$1</c:f>
              <c:strCache>
                <c:ptCount val="1"/>
                <c:pt idx="0">
                  <c:v>Adjusted Theoretical Result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'Prec-9999999'!$A$2:$A$10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100000</c:v>
                </c:pt>
                <c:pt idx="7">
                  <c:v>1000000</c:v>
                </c:pt>
                <c:pt idx="8">
                  <c:v>10000000</c:v>
                </c:pt>
              </c:numCache>
            </c:numRef>
          </c:xVal>
          <c:yVal>
            <c:numRef>
              <c:f>'Prec-9999999'!$E$2:$E$10</c:f>
              <c:numCache>
                <c:formatCode>0.00E+00</c:formatCode>
                <c:ptCount val="9"/>
                <c:pt idx="0">
                  <c:v>30267.50571428593</c:v>
                </c:pt>
                <c:pt idx="1">
                  <c:v>60535.011428571859</c:v>
                </c:pt>
                <c:pt idx="2">
                  <c:v>90802.517142857774</c:v>
                </c:pt>
                <c:pt idx="3">
                  <c:v>99913.944256788804</c:v>
                </c:pt>
                <c:pt idx="4">
                  <c:v>111958.5957432127</c:v>
                </c:pt>
                <c:pt idx="5">
                  <c:v>121070.02285714372</c:v>
                </c:pt>
                <c:pt idx="6">
                  <c:v>151337.52857142963</c:v>
                </c:pt>
                <c:pt idx="7">
                  <c:v>181605.03428571555</c:v>
                </c:pt>
                <c:pt idx="8">
                  <c:v>211872.54000000152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6A-47A6-B72F-9E9796097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725616"/>
        <c:axId val="491723320"/>
      </c:scatterChart>
      <c:valAx>
        <c:axId val="49172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23320"/>
        <c:crosses val="autoZero"/>
        <c:crossBetween val="midCat"/>
      </c:valAx>
      <c:valAx>
        <c:axId val="49172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2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22984719445450205"/>
          <c:y val="0.17113428055321828"/>
          <c:w val="0.27840534439932679"/>
          <c:h val="0.1199368735624465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Complexity</a:t>
            </a:r>
            <a:r>
              <a:rPr lang="en-US" baseline="0"/>
              <a:t> Comparison - Precision 1000 dp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'Prec-1000'!$B$1</c:f>
              <c:strCache>
                <c:ptCount val="1"/>
                <c:pt idx="0">
                  <c:v>Experimental Result (us)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'Prec-1000'!$A$2:$A$10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100000</c:v>
                </c:pt>
                <c:pt idx="7">
                  <c:v>1000000</c:v>
                </c:pt>
                <c:pt idx="8">
                  <c:v>10000000</c:v>
                </c:pt>
              </c:numCache>
            </c:numRef>
          </c:xVal>
          <c:yVal>
            <c:numRef>
              <c:f>'Prec-1000'!$B$2:$B$10</c:f>
              <c:numCache>
                <c:formatCode>_(* #,##0.00_);_(* \(#,##0.00\);_(* "-"??_);_(@_)</c:formatCode>
                <c:ptCount val="9"/>
                <c:pt idx="0">
                  <c:v>6.39999962004367</c:v>
                </c:pt>
                <c:pt idx="1">
                  <c:v>5.7999986893264497</c:v>
                </c:pt>
                <c:pt idx="2">
                  <c:v>16.300000424962398</c:v>
                </c:pt>
                <c:pt idx="3">
                  <c:v>34.799999411916296</c:v>
                </c:pt>
                <c:pt idx="4">
                  <c:v>87.300000814138897</c:v>
                </c:pt>
                <c:pt idx="5">
                  <c:v>121.099999887519</c:v>
                </c:pt>
                <c:pt idx="6">
                  <c:v>251.89999905705901</c:v>
                </c:pt>
                <c:pt idx="7">
                  <c:v>443.599999925936</c:v>
                </c:pt>
                <c:pt idx="8">
                  <c:v>498.49999959405903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0D-44C2-938E-49F631698720}"/>
            </c:ext>
          </c:extLst>
        </c:ser>
        <c:ser>
          <c:idx val="2"/>
          <c:order val="1"/>
          <c:tx>
            <c:strRef>
              <c:f>'Prec-1000'!$E$1</c:f>
              <c:strCache>
                <c:ptCount val="1"/>
                <c:pt idx="0">
                  <c:v>Adjusted Theoretical Result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'Prec-1000'!$A$2:$A$10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100000</c:v>
                </c:pt>
                <c:pt idx="7">
                  <c:v>1000000</c:v>
                </c:pt>
                <c:pt idx="8">
                  <c:v>10000000</c:v>
                </c:pt>
              </c:numCache>
            </c:numRef>
          </c:xVal>
          <c:yVal>
            <c:numRef>
              <c:f>'Prec-1000'!$E$2:$E$10</c:f>
              <c:numCache>
                <c:formatCode>0.00E+00</c:formatCode>
                <c:ptCount val="9"/>
                <c:pt idx="0">
                  <c:v>41.877142783570307</c:v>
                </c:pt>
                <c:pt idx="1">
                  <c:v>83.754285567140613</c:v>
                </c:pt>
                <c:pt idx="2">
                  <c:v>125.63142835071091</c:v>
                </c:pt>
                <c:pt idx="3">
                  <c:v>138.237704461269</c:v>
                </c:pt>
                <c:pt idx="4">
                  <c:v>154.90229502372313</c:v>
                </c:pt>
                <c:pt idx="5">
                  <c:v>167.50857113428123</c:v>
                </c:pt>
                <c:pt idx="6">
                  <c:v>209.38571391785152</c:v>
                </c:pt>
                <c:pt idx="7">
                  <c:v>251.26285670142181</c:v>
                </c:pt>
                <c:pt idx="8">
                  <c:v>293.13999948499219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0D-44C2-938E-49F631698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725616"/>
        <c:axId val="491723320"/>
      </c:scatterChart>
      <c:valAx>
        <c:axId val="4917256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23320"/>
        <c:crosses val="autoZero"/>
        <c:crossBetween val="midCat"/>
      </c:valAx>
      <c:valAx>
        <c:axId val="49172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2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22984719445450205"/>
          <c:y val="0.17113428055321828"/>
          <c:w val="0.27840534439932679"/>
          <c:h val="0.179905310343669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Complexity</a:t>
            </a:r>
            <a:r>
              <a:rPr lang="en-US" baseline="0"/>
              <a:t> Comparison - Precision 20 dp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'Prec-20'!$B$1</c:f>
              <c:strCache>
                <c:ptCount val="1"/>
                <c:pt idx="0">
                  <c:v>Experimental Result (us)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'Prec-20'!$A$2:$A$10</c:f>
              <c:numCache>
                <c:formatCode>_(* #,##0_);_(* \(#,##0\);_(* "-"??_);_(@_)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100000</c:v>
                </c:pt>
                <c:pt idx="7">
                  <c:v>1000000</c:v>
                </c:pt>
                <c:pt idx="8">
                  <c:v>10000000</c:v>
                </c:pt>
              </c:numCache>
            </c:numRef>
          </c:xVal>
          <c:yVal>
            <c:numRef>
              <c:f>'Prec-20'!$B$2:$B$10</c:f>
              <c:numCache>
                <c:formatCode>_(* #,##0.00_);_(* \(#,##0.00\);_(* "-"??_);_(@_)</c:formatCode>
                <c:ptCount val="9"/>
                <c:pt idx="0">
                  <c:v>8.7000007624737901</c:v>
                </c:pt>
                <c:pt idx="1">
                  <c:v>7.0000005507608796</c:v>
                </c:pt>
                <c:pt idx="2">
                  <c:v>8.0000008892966399</c:v>
                </c:pt>
                <c:pt idx="3">
                  <c:v>9.9000008049188093</c:v>
                </c:pt>
                <c:pt idx="4">
                  <c:v>9.8000000434694794</c:v>
                </c:pt>
                <c:pt idx="5">
                  <c:v>10.6999996205559</c:v>
                </c:pt>
                <c:pt idx="6">
                  <c:v>14.7999999171588</c:v>
                </c:pt>
                <c:pt idx="7">
                  <c:v>16.899999536690299</c:v>
                </c:pt>
                <c:pt idx="8">
                  <c:v>20.899999071843897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E0-4C57-81D1-3F4F70546B25}"/>
            </c:ext>
          </c:extLst>
        </c:ser>
        <c:ser>
          <c:idx val="2"/>
          <c:order val="1"/>
          <c:tx>
            <c:strRef>
              <c:f>'Prec-20'!$E$1</c:f>
              <c:strCache>
                <c:ptCount val="1"/>
                <c:pt idx="0">
                  <c:v>Adjusted Theoretical Result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'Prec-20'!$A$2:$A$10</c:f>
              <c:numCache>
                <c:formatCode>_(* #,##0_);_(* \(#,##0\);_(* "-"??_);_(@_)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100000</c:v>
                </c:pt>
                <c:pt idx="7">
                  <c:v>1000000</c:v>
                </c:pt>
                <c:pt idx="8">
                  <c:v>10000000</c:v>
                </c:pt>
              </c:numCache>
            </c:numRef>
          </c:xVal>
          <c:yVal>
            <c:numRef>
              <c:f>'Prec-20'!$E$2:$E$10</c:f>
              <c:numCache>
                <c:formatCode>_(* #,##0.00_);_(* \(#,##0.00\);_(* "-"??_);_(@_)</c:formatCode>
                <c:ptCount val="9"/>
                <c:pt idx="0">
                  <c:v>3.048571462776243</c:v>
                </c:pt>
                <c:pt idx="1">
                  <c:v>6.097142925552486</c:v>
                </c:pt>
                <c:pt idx="2">
                  <c:v>9.1457143883287291</c:v>
                </c:pt>
                <c:pt idx="3">
                  <c:v>10.063425842549597</c:v>
                </c:pt>
                <c:pt idx="4">
                  <c:v>11.276574396884103</c:v>
                </c:pt>
                <c:pt idx="5">
                  <c:v>12.194285851104972</c:v>
                </c:pt>
                <c:pt idx="6">
                  <c:v>15.242857313881215</c:v>
                </c:pt>
                <c:pt idx="7">
                  <c:v>18.291428776657458</c:v>
                </c:pt>
                <c:pt idx="8">
                  <c:v>21.340000239433703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E0-4C57-81D1-3F4F70546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725616"/>
        <c:axId val="491723320"/>
      </c:scatterChart>
      <c:valAx>
        <c:axId val="4917256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23320"/>
        <c:crosses val="autoZero"/>
        <c:crossBetween val="midCat"/>
      </c:valAx>
      <c:valAx>
        <c:axId val="49172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2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22984719445450205"/>
          <c:y val="0.17113428055321828"/>
          <c:w val="0.27840534439932679"/>
          <c:h val="0.179905310343669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746759</xdr:colOff>
      <xdr:row>13</xdr:row>
      <xdr:rowOff>0</xdr:rowOff>
    </xdr:from>
    <xdr:to>
      <xdr:col>7</xdr:col>
      <xdr:colOff>324362</xdr:colOff>
      <xdr:row>32</xdr:row>
      <xdr:rowOff>99060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1089659</xdr:colOff>
      <xdr:row>12</xdr:row>
      <xdr:rowOff>152400</xdr:rowOff>
    </xdr:from>
    <xdr:to>
      <xdr:col>7</xdr:col>
      <xdr:colOff>667262</xdr:colOff>
      <xdr:row>32</xdr:row>
      <xdr:rowOff>68580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1089659</xdr:colOff>
      <xdr:row>12</xdr:row>
      <xdr:rowOff>152400</xdr:rowOff>
    </xdr:from>
    <xdr:to>
      <xdr:col>7</xdr:col>
      <xdr:colOff>667262</xdr:colOff>
      <xdr:row>32</xdr:row>
      <xdr:rowOff>68580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SEE\CSCI%206212\Projects\P1\AsymptoticAnalysisProcess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e"/>
      <sheetName val="Analysis"/>
      <sheetName val="JFisher"/>
      <sheetName val="ISohail"/>
      <sheetName val="Sheet1"/>
    </sheetNames>
    <sheetDataSet>
      <sheetData sheetId="0" refreshError="1"/>
      <sheetData sheetId="1" refreshError="1"/>
      <sheetData sheetId="2" refreshError="1"/>
      <sheetData sheetId="3">
        <row r="1">
          <cell r="D1" t="str">
            <v>Average Time (micro sec)</v>
          </cell>
          <cell r="J1" t="str">
            <v>Adjusted Theoretical Data</v>
          </cell>
        </row>
        <row r="2">
          <cell r="A2">
            <v>10</v>
          </cell>
          <cell r="D2">
            <v>2038.5</v>
          </cell>
          <cell r="J2">
            <v>8.0502457152745122E-2</v>
          </cell>
        </row>
        <row r="3">
          <cell r="A3">
            <v>100</v>
          </cell>
          <cell r="D3">
            <v>3390</v>
          </cell>
          <cell r="J3">
            <v>210.1114131686648</v>
          </cell>
        </row>
        <row r="4">
          <cell r="A4">
            <v>500</v>
          </cell>
          <cell r="D4">
            <v>25599</v>
          </cell>
          <cell r="J4">
            <v>27616.367926249219</v>
          </cell>
        </row>
        <row r="5">
          <cell r="A5">
            <v>1000</v>
          </cell>
          <cell r="D5">
            <v>183649.5</v>
          </cell>
          <cell r="J5">
            <v>222275.3344444446</v>
          </cell>
        </row>
        <row r="6">
          <cell r="A6">
            <v>2000</v>
          </cell>
          <cell r="D6">
            <v>1457397.5</v>
          </cell>
          <cell r="J6">
            <v>1783574.8728628831</v>
          </cell>
        </row>
        <row r="7">
          <cell r="A7">
            <v>5000</v>
          </cell>
          <cell r="D7">
            <v>22558736.500000004</v>
          </cell>
          <cell r="J7">
            <v>27918694.904086351</v>
          </cell>
        </row>
        <row r="8">
          <cell r="A8">
            <v>10000</v>
          </cell>
          <cell r="D8">
            <v>229205317.5</v>
          </cell>
          <cell r="J8">
            <v>223483756.82876444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35" sqref="B35"/>
    </sheetView>
  </sheetViews>
  <sheetFormatPr defaultRowHeight="14.4"/>
  <cols>
    <col min="1" max="2" width="21.6640625" customWidth="1"/>
    <col min="3" max="3" width="15.6640625" customWidth="1"/>
    <col min="4" max="4" width="14.44140625" bestFit="1" customWidth="1"/>
    <col min="5" max="5" width="23.44140625" bestFit="1" customWidth="1"/>
    <col min="8" max="8" width="17.33203125" bestFit="1" customWidth="1"/>
    <col min="9" max="9" width="15.21875" customWidth="1"/>
    <col min="11" max="11" width="8.886718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6</v>
      </c>
    </row>
    <row r="2" spans="1:11">
      <c r="A2">
        <v>10</v>
      </c>
      <c r="B2" s="4">
        <v>20.899999981338599</v>
      </c>
      <c r="C2" s="5">
        <f>LOG(A2,2)</f>
        <v>3.3219280948873626</v>
      </c>
      <c r="E2" s="2">
        <f>C2*$D$11</f>
        <v>30267.50571428593</v>
      </c>
      <c r="H2" s="2">
        <f>B2*10^6</f>
        <v>20899999.981338598</v>
      </c>
      <c r="I2">
        <f>LOG(B2,2)</f>
        <v>4.3854310359053521</v>
      </c>
      <c r="K2" s="3">
        <v>2.08999999813386E-5</v>
      </c>
    </row>
    <row r="3" spans="1:11">
      <c r="A3">
        <v>100</v>
      </c>
      <c r="B3" s="4">
        <v>25.1000000162093</v>
      </c>
      <c r="C3" s="5">
        <f t="shared" ref="C3:C9" si="0">LOG(A3,2)</f>
        <v>6.6438561897747253</v>
      </c>
      <c r="E3" s="2">
        <f>C3*$D$11</f>
        <v>60535.011428571859</v>
      </c>
      <c r="H3" s="2">
        <f t="shared" ref="H3:H10" si="1">B3*10^6</f>
        <v>25100000.016209301</v>
      </c>
      <c r="I3">
        <f t="shared" ref="I3:I10" si="2">LOG(B3,2)</f>
        <v>4.6496154599950863</v>
      </c>
      <c r="K3" s="3">
        <v>2.51000000162093E-5</v>
      </c>
    </row>
    <row r="4" spans="1:11">
      <c r="A4">
        <v>1000</v>
      </c>
      <c r="B4" s="4">
        <v>58.499999965988501</v>
      </c>
      <c r="C4" s="5">
        <f t="shared" si="0"/>
        <v>9.965784284662087</v>
      </c>
      <c r="E4" s="2">
        <f>C4*$D$11</f>
        <v>90802.517142857774</v>
      </c>
      <c r="H4" s="2">
        <f t="shared" si="1"/>
        <v>58499999.965988502</v>
      </c>
      <c r="I4">
        <f t="shared" si="2"/>
        <v>5.8703647187446313</v>
      </c>
      <c r="K4" s="3">
        <v>5.8499999965988502E-5</v>
      </c>
    </row>
    <row r="5" spans="1:11">
      <c r="A5">
        <v>2000</v>
      </c>
      <c r="B5" s="4">
        <v>103.29999997793399</v>
      </c>
      <c r="C5" s="5">
        <f t="shared" si="0"/>
        <v>10.965784284662087</v>
      </c>
      <c r="E5" s="2">
        <f>C5*$D$11</f>
        <v>99913.944256788804</v>
      </c>
      <c r="H5" s="2">
        <f t="shared" si="1"/>
        <v>103299999.97793399</v>
      </c>
      <c r="I5">
        <f t="shared" si="2"/>
        <v>6.6906964436695224</v>
      </c>
      <c r="K5" s="1">
        <v>1.03299999977934E-4</v>
      </c>
    </row>
    <row r="6" spans="1:11">
      <c r="A6">
        <v>5000</v>
      </c>
      <c r="B6" s="4">
        <v>370.50000003091498</v>
      </c>
      <c r="C6" s="5">
        <f t="shared" si="0"/>
        <v>12.287712379549451</v>
      </c>
      <c r="E6" s="2">
        <f>C6*$D$11</f>
        <v>111958.5957432127</v>
      </c>
      <c r="H6" s="2">
        <f t="shared" si="1"/>
        <v>370500000.03091496</v>
      </c>
      <c r="I6">
        <f t="shared" si="2"/>
        <v>8.5333297324262141</v>
      </c>
      <c r="K6" s="1">
        <v>3.70500000030915E-4</v>
      </c>
    </row>
    <row r="7" spans="1:11">
      <c r="A7">
        <v>10000</v>
      </c>
      <c r="B7" s="4">
        <v>1182.09999999407</v>
      </c>
      <c r="C7" s="5">
        <f t="shared" si="0"/>
        <v>13.287712379549451</v>
      </c>
      <c r="E7" s="2">
        <f>C7*$D$11</f>
        <v>121070.02285714372</v>
      </c>
      <c r="H7" s="2">
        <f t="shared" si="1"/>
        <v>1182099999.9940701</v>
      </c>
      <c r="I7">
        <f t="shared" si="2"/>
        <v>10.207136370425509</v>
      </c>
      <c r="K7" s="1">
        <v>1.18209999999407E-3</v>
      </c>
    </row>
    <row r="8" spans="1:11">
      <c r="A8">
        <v>100000</v>
      </c>
      <c r="B8" s="4">
        <v>11156.500000026799</v>
      </c>
      <c r="C8" s="5">
        <f t="shared" si="0"/>
        <v>16.609640474436812</v>
      </c>
      <c r="E8" s="2">
        <f>C8*$D$11</f>
        <v>151337.52857142963</v>
      </c>
      <c r="H8" s="2">
        <f t="shared" si="1"/>
        <v>11156500000.026798</v>
      </c>
      <c r="I8">
        <f t="shared" si="2"/>
        <v>13.445596877633061</v>
      </c>
      <c r="K8" s="1">
        <v>1.1156500000026799E-2</v>
      </c>
    </row>
    <row r="9" spans="1:11">
      <c r="A9">
        <v>1000000</v>
      </c>
      <c r="B9" s="4">
        <v>136260.600000014</v>
      </c>
      <c r="C9" s="5">
        <f t="shared" si="0"/>
        <v>19.931568569324174</v>
      </c>
      <c r="E9" s="2">
        <f>C9*$D$11</f>
        <v>181605.03428571555</v>
      </c>
      <c r="H9" s="2">
        <f t="shared" si="1"/>
        <v>136260600000.01401</v>
      </c>
      <c r="I9">
        <f t="shared" si="2"/>
        <v>17.056008938987791</v>
      </c>
      <c r="K9" s="1">
        <v>0.136260600000014</v>
      </c>
    </row>
    <row r="10" spans="1:11">
      <c r="A10">
        <v>10000000</v>
      </c>
      <c r="B10" s="4">
        <v>910185.20000000007</v>
      </c>
      <c r="C10" s="5">
        <f>LOG(A10,2)</f>
        <v>23.253496664211539</v>
      </c>
      <c r="E10" s="2">
        <f t="shared" ref="E10" si="3">C10*$D$11</f>
        <v>211872.54000000152</v>
      </c>
      <c r="H10" s="2">
        <f t="shared" si="1"/>
        <v>910185200000.00012</v>
      </c>
      <c r="I10">
        <f t="shared" si="2"/>
        <v>19.795800602096246</v>
      </c>
      <c r="K10" s="1">
        <v>0.91018520000000003</v>
      </c>
    </row>
    <row r="11" spans="1:11">
      <c r="B11" s="2">
        <f>AVERAGE(B2:B10)</f>
        <v>117706.96666666749</v>
      </c>
      <c r="C11" s="2">
        <f>AVERAGE(C2:C10)</f>
        <v>12.918609257895298</v>
      </c>
      <c r="D11" s="2">
        <f>B11/C11</f>
        <v>9111.4271139310185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G9" sqref="G9"/>
    </sheetView>
  </sheetViews>
  <sheetFormatPr defaultRowHeight="14.4"/>
  <cols>
    <col min="1" max="2" width="21.6640625" customWidth="1"/>
    <col min="3" max="3" width="15.6640625" customWidth="1"/>
    <col min="4" max="4" width="14.44140625" bestFit="1" customWidth="1"/>
    <col min="5" max="5" width="23.44140625" bestFit="1" customWidth="1"/>
    <col min="8" max="8" width="17.33203125" bestFit="1" customWidth="1"/>
    <col min="9" max="9" width="15.21875" customWidth="1"/>
    <col min="11" max="11" width="8.88671875" customWidth="1"/>
  </cols>
  <sheetData>
    <row r="1" spans="1:11">
      <c r="A1" t="s">
        <v>0</v>
      </c>
      <c r="B1" t="s">
        <v>5</v>
      </c>
      <c r="C1" t="s">
        <v>2</v>
      </c>
      <c r="D1" t="s">
        <v>3</v>
      </c>
      <c r="E1" t="s">
        <v>4</v>
      </c>
      <c r="H1" t="s">
        <v>1</v>
      </c>
      <c r="I1" t="s">
        <v>6</v>
      </c>
    </row>
    <row r="2" spans="1:11">
      <c r="A2">
        <v>10</v>
      </c>
      <c r="B2" s="4">
        <f>H2*10^6</f>
        <v>6.39999962004367</v>
      </c>
      <c r="C2" s="5">
        <f>LOG(A2,2)</f>
        <v>3.3219280948873626</v>
      </c>
      <c r="E2" s="2">
        <f>C2*$D$11</f>
        <v>41.877142783570307</v>
      </c>
      <c r="H2" s="3">
        <v>6.3999996200436701E-6</v>
      </c>
      <c r="I2">
        <f>LOG(B2,2)</f>
        <v>2.6780718194624615</v>
      </c>
      <c r="K2" s="3">
        <v>2.08999999813386E-5</v>
      </c>
    </row>
    <row r="3" spans="1:11">
      <c r="A3">
        <v>100</v>
      </c>
      <c r="B3" s="4">
        <f t="shared" ref="B3:B10" si="0">H3*10^6</f>
        <v>5.7999986893264497</v>
      </c>
      <c r="C3" s="5">
        <f t="shared" ref="C3:C9" si="1">LOG(A3,2)</f>
        <v>6.6438561897747253</v>
      </c>
      <c r="E3" s="2">
        <f>C3*$D$11</f>
        <v>83.754285567140613</v>
      </c>
      <c r="H3" s="3">
        <v>5.7999986893264501E-6</v>
      </c>
      <c r="I3">
        <f t="shared" ref="I3:I10" si="2">LOG(B3,2)</f>
        <v>2.536052574222547</v>
      </c>
      <c r="K3" s="3">
        <v>2.51000000162093E-5</v>
      </c>
    </row>
    <row r="4" spans="1:11">
      <c r="A4">
        <v>1000</v>
      </c>
      <c r="B4" s="4">
        <f t="shared" si="0"/>
        <v>16.300000424962398</v>
      </c>
      <c r="C4" s="5">
        <f t="shared" si="1"/>
        <v>9.965784284662087</v>
      </c>
      <c r="E4" s="2">
        <f>C4*$D$11</f>
        <v>125.63142835071091</v>
      </c>
      <c r="H4" s="3">
        <v>1.6300000424962399E-5</v>
      </c>
      <c r="I4">
        <f t="shared" si="2"/>
        <v>4.0268000969566682</v>
      </c>
      <c r="K4" s="3">
        <v>5.8499999965988502E-5</v>
      </c>
    </row>
    <row r="5" spans="1:11">
      <c r="A5">
        <v>2000</v>
      </c>
      <c r="B5" s="4">
        <f t="shared" si="0"/>
        <v>34.799999411916296</v>
      </c>
      <c r="C5" s="5">
        <f t="shared" si="1"/>
        <v>10.965784284662087</v>
      </c>
      <c r="E5" s="2">
        <f>C5*$D$11</f>
        <v>138.237704461269</v>
      </c>
      <c r="H5" s="3">
        <v>3.4799999411916299E-5</v>
      </c>
      <c r="I5">
        <f t="shared" si="2"/>
        <v>5.1210153765813251</v>
      </c>
      <c r="K5" s="1">
        <v>1.03299999977934E-4</v>
      </c>
    </row>
    <row r="6" spans="1:11">
      <c r="A6">
        <v>5000</v>
      </c>
      <c r="B6" s="4">
        <f t="shared" si="0"/>
        <v>87.300000814138897</v>
      </c>
      <c r="C6" s="5">
        <f t="shared" si="1"/>
        <v>12.287712379549451</v>
      </c>
      <c r="E6" s="2">
        <f>C6*$D$11</f>
        <v>154.90229502372313</v>
      </c>
      <c r="H6" s="3">
        <v>8.7300000814138898E-5</v>
      </c>
      <c r="I6">
        <f t="shared" si="2"/>
        <v>6.4479097621963062</v>
      </c>
      <c r="K6" s="1">
        <v>3.70500000030915E-4</v>
      </c>
    </row>
    <row r="7" spans="1:11">
      <c r="A7">
        <v>10000</v>
      </c>
      <c r="B7" s="4">
        <f t="shared" si="0"/>
        <v>121.099999887519</v>
      </c>
      <c r="C7" s="5">
        <f t="shared" si="1"/>
        <v>13.287712379549451</v>
      </c>
      <c r="E7" s="2">
        <f>C7*$D$11</f>
        <v>167.50857113428123</v>
      </c>
      <c r="H7" s="1">
        <v>1.21099999887519E-4</v>
      </c>
      <c r="I7">
        <f t="shared" si="2"/>
        <v>6.9200550534669523</v>
      </c>
      <c r="K7" s="1">
        <v>1.18209999999407E-3</v>
      </c>
    </row>
    <row r="8" spans="1:11">
      <c r="A8">
        <v>100000</v>
      </c>
      <c r="B8" s="4">
        <f t="shared" si="0"/>
        <v>251.89999905705901</v>
      </c>
      <c r="C8" s="5">
        <f t="shared" si="1"/>
        <v>16.609640474436812</v>
      </c>
      <c r="E8" s="2">
        <f>C8*$D$11</f>
        <v>209.38571391785152</v>
      </c>
      <c r="H8" s="1">
        <v>2.5189999905705901E-4</v>
      </c>
      <c r="I8">
        <f t="shared" si="2"/>
        <v>7.9767073064464178</v>
      </c>
      <c r="K8" s="1">
        <v>1.1156500000026799E-2</v>
      </c>
    </row>
    <row r="9" spans="1:11">
      <c r="A9">
        <v>1000000</v>
      </c>
      <c r="B9" s="4">
        <f t="shared" si="0"/>
        <v>443.599999925936</v>
      </c>
      <c r="C9" s="5">
        <f t="shared" si="1"/>
        <v>19.931568569324174</v>
      </c>
      <c r="E9" s="2">
        <f>C9*$D$11</f>
        <v>251.26285670142181</v>
      </c>
      <c r="H9" s="1">
        <v>4.4359999992593598E-4</v>
      </c>
      <c r="I9">
        <f t="shared" si="2"/>
        <v>8.7931155550334736</v>
      </c>
      <c r="K9" s="1">
        <v>0.136260600000014</v>
      </c>
    </row>
    <row r="10" spans="1:11">
      <c r="A10">
        <v>10000000</v>
      </c>
      <c r="B10" s="4">
        <f t="shared" si="0"/>
        <v>498.49999959405903</v>
      </c>
      <c r="C10" s="5">
        <f>LOG(A10,2)</f>
        <v>23.253496664211539</v>
      </c>
      <c r="E10" s="2">
        <f t="shared" ref="E10" si="3">C10*$D$11</f>
        <v>293.13999948499219</v>
      </c>
      <c r="H10" s="1">
        <v>4.9849999959405901E-4</v>
      </c>
      <c r="I10">
        <f t="shared" si="2"/>
        <v>8.9614496932233738</v>
      </c>
      <c r="K10" s="1">
        <v>0.91018520000000003</v>
      </c>
    </row>
    <row r="11" spans="1:11">
      <c r="B11" s="2">
        <f>AVERAGE(B2:B10)</f>
        <v>162.85555526944006</v>
      </c>
      <c r="C11" s="2">
        <f>AVERAGE(C2:C10)</f>
        <v>12.918609257895298</v>
      </c>
      <c r="D11" s="2">
        <f>B11/C11</f>
        <v>12.60627611055809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zoomScaleNormal="100" workbookViewId="0">
      <selection activeCell="D3" sqref="D3"/>
    </sheetView>
  </sheetViews>
  <sheetFormatPr defaultRowHeight="14.4"/>
  <cols>
    <col min="1" max="2" width="21.6640625" customWidth="1"/>
    <col min="3" max="3" width="15.6640625" customWidth="1"/>
    <col min="4" max="4" width="14.44140625" bestFit="1" customWidth="1"/>
    <col min="5" max="5" width="23.44140625" bestFit="1" customWidth="1"/>
    <col min="8" max="8" width="17.33203125" bestFit="1" customWidth="1"/>
    <col min="9" max="9" width="15.21875" customWidth="1"/>
    <col min="11" max="11" width="8.88671875" customWidth="1"/>
  </cols>
  <sheetData>
    <row r="1" spans="1:11">
      <c r="A1" t="s">
        <v>0</v>
      </c>
      <c r="B1" t="s">
        <v>5</v>
      </c>
      <c r="C1" t="s">
        <v>2</v>
      </c>
      <c r="D1" t="s">
        <v>3</v>
      </c>
      <c r="E1" t="s">
        <v>4</v>
      </c>
      <c r="H1" t="s">
        <v>1</v>
      </c>
      <c r="I1" t="s">
        <v>6</v>
      </c>
    </row>
    <row r="2" spans="1:11">
      <c r="A2" s="6">
        <v>10</v>
      </c>
      <c r="B2" s="4">
        <f>H2*10^6</f>
        <v>8.7000007624737901</v>
      </c>
      <c r="C2" s="5">
        <f>LOG(A2,2)</f>
        <v>3.3219280948873626</v>
      </c>
      <c r="E2" s="5">
        <f>C2*$D$11</f>
        <v>3.048571462776243</v>
      </c>
      <c r="H2" s="1" t="s">
        <v>7</v>
      </c>
      <c r="I2">
        <f>LOG(B2,2)</f>
        <v>3.1210155274001141</v>
      </c>
      <c r="K2" s="3">
        <v>2.08999999813386E-5</v>
      </c>
    </row>
    <row r="3" spans="1:11">
      <c r="A3" s="6">
        <v>100</v>
      </c>
      <c r="B3" s="4">
        <f t="shared" ref="B3:B10" si="0">H3*10^6</f>
        <v>7.0000005507608796</v>
      </c>
      <c r="C3" s="5">
        <f t="shared" ref="C3:C9" si="1">LOG(A3,2)</f>
        <v>6.6438561897747253</v>
      </c>
      <c r="E3" s="5">
        <f>C3*$D$11</f>
        <v>6.097142925552486</v>
      </c>
      <c r="H3" s="3">
        <v>7.0000005507608799E-6</v>
      </c>
      <c r="I3">
        <f t="shared" ref="I3:I10" si="2">LOG(B3,2)</f>
        <v>2.8073550355690267</v>
      </c>
      <c r="K3" s="3">
        <v>2.51000000162093E-5</v>
      </c>
    </row>
    <row r="4" spans="1:11">
      <c r="A4" s="6">
        <v>1000</v>
      </c>
      <c r="B4" s="4">
        <f t="shared" si="0"/>
        <v>8.0000008892966399</v>
      </c>
      <c r="C4" s="5">
        <f t="shared" si="1"/>
        <v>9.965784284662087</v>
      </c>
      <c r="E4" s="5">
        <f>C4*$D$11</f>
        <v>9.1457143883287291</v>
      </c>
      <c r="H4" s="3">
        <v>8.00000088929664E-6</v>
      </c>
      <c r="I4">
        <f t="shared" si="2"/>
        <v>3.0000001603729722</v>
      </c>
      <c r="K4" s="3">
        <v>5.8499999965988502E-5</v>
      </c>
    </row>
    <row r="5" spans="1:11">
      <c r="A5" s="6">
        <v>2000</v>
      </c>
      <c r="B5" s="4">
        <f t="shared" si="0"/>
        <v>9.9000008049188093</v>
      </c>
      <c r="C5" s="5">
        <f t="shared" si="1"/>
        <v>10.965784284662087</v>
      </c>
      <c r="E5" s="5">
        <f>C5*$D$11</f>
        <v>10.063425842549597</v>
      </c>
      <c r="H5" s="3">
        <v>9.9000008049188097E-6</v>
      </c>
      <c r="I5">
        <f t="shared" si="2"/>
        <v>3.307428642490462</v>
      </c>
      <c r="K5" s="1">
        <v>1.03299999977934E-4</v>
      </c>
    </row>
    <row r="6" spans="1:11">
      <c r="A6" s="6">
        <v>5000</v>
      </c>
      <c r="B6" s="4">
        <f t="shared" si="0"/>
        <v>9.8000000434694794</v>
      </c>
      <c r="C6" s="5">
        <f>LOG(A6,2)</f>
        <v>12.287712379549451</v>
      </c>
      <c r="E6" s="5">
        <f>C6*$D$11</f>
        <v>11.276574396884103</v>
      </c>
      <c r="H6" s="3">
        <v>9.8000000434694795E-6</v>
      </c>
      <c r="I6">
        <f t="shared" si="2"/>
        <v>3.2927817556271526</v>
      </c>
      <c r="K6" s="1">
        <v>3.70500000030915E-4</v>
      </c>
    </row>
    <row r="7" spans="1:11">
      <c r="A7" s="6">
        <v>10000</v>
      </c>
      <c r="B7" s="4">
        <f t="shared" si="0"/>
        <v>10.6999996205559</v>
      </c>
      <c r="C7" s="5">
        <f t="shared" si="1"/>
        <v>13.287712379549451</v>
      </c>
      <c r="E7" s="5">
        <f>C7*$D$11</f>
        <v>12.194285851104972</v>
      </c>
      <c r="H7" s="3">
        <v>1.06999996205559E-5</v>
      </c>
      <c r="I7">
        <f t="shared" si="2"/>
        <v>3.4195388403528382</v>
      </c>
      <c r="K7" s="1">
        <v>1.18209999999407E-3</v>
      </c>
    </row>
    <row r="8" spans="1:11">
      <c r="A8" s="6">
        <v>100000</v>
      </c>
      <c r="B8" s="4">
        <f t="shared" si="0"/>
        <v>14.7999999171588</v>
      </c>
      <c r="C8" s="5">
        <f t="shared" si="1"/>
        <v>16.609640474436812</v>
      </c>
      <c r="E8" s="5">
        <f>C8*$D$11</f>
        <v>15.242857313881215</v>
      </c>
      <c r="H8" s="3">
        <v>1.4799999917158799E-5</v>
      </c>
      <c r="I8">
        <f t="shared" si="2"/>
        <v>3.8875252626662777</v>
      </c>
      <c r="K8" s="1">
        <v>1.1156500000026799E-2</v>
      </c>
    </row>
    <row r="9" spans="1:11">
      <c r="A9" s="6">
        <v>1000000</v>
      </c>
      <c r="B9" s="4">
        <f t="shared" si="0"/>
        <v>16.899999536690299</v>
      </c>
      <c r="C9" s="5">
        <f t="shared" si="1"/>
        <v>19.931568569324174</v>
      </c>
      <c r="E9" s="5">
        <f>C9*$D$11</f>
        <v>18.291428776657458</v>
      </c>
      <c r="H9" s="3">
        <v>1.6899999536690299E-5</v>
      </c>
      <c r="I9">
        <f t="shared" si="2"/>
        <v>4.0789513018436612</v>
      </c>
      <c r="K9" s="1">
        <v>0.136260600000014</v>
      </c>
    </row>
    <row r="10" spans="1:11">
      <c r="A10" s="6">
        <v>10000000</v>
      </c>
      <c r="B10" s="4">
        <f t="shared" si="0"/>
        <v>20.899999071843897</v>
      </c>
      <c r="C10" s="5">
        <f>LOG(A10,2)</f>
        <v>23.253496664211539</v>
      </c>
      <c r="E10" s="5">
        <f t="shared" ref="E10" si="3">C10*$D$11</f>
        <v>21.340000239433703</v>
      </c>
      <c r="H10" s="3">
        <v>2.0899999071843898E-5</v>
      </c>
      <c r="I10">
        <f t="shared" si="2"/>
        <v>4.3854309731243228</v>
      </c>
      <c r="K10" s="1">
        <v>0.91018520000000003</v>
      </c>
    </row>
    <row r="11" spans="1:11">
      <c r="B11" s="5">
        <f>AVERAGE(B2:B10)</f>
        <v>11.855555688574277</v>
      </c>
      <c r="C11" s="5">
        <f>AVERAGE(C2:C10)</f>
        <v>12.918609257895298</v>
      </c>
      <c r="D11" s="2">
        <f>B11/C11</f>
        <v>0.91771145422086919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Prec-9999999</vt:lpstr>
      <vt:lpstr>Prec-1000</vt:lpstr>
      <vt:lpstr>Prec-20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2021-06-15T00:41:41Z</dcterms:modified>
</cp:coreProperties>
</file>