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onnées" state="visible" r:id="rId3"/>
    <sheet sheetId="2" name="Stats croisées 32 nations" state="visible" r:id="rId4"/>
    <sheet sheetId="3" name="Stats championnat" state="visible" r:id="rId5"/>
    <sheet sheetId="4" name="Stats croisées clubs" state="visible" r:id="rId6"/>
    <sheet sheetId="5" name="Analyse prime mise à dispositio" state="visible" r:id="rId7"/>
    <sheet sheetId="6" name="Calculs jours" state="visible" r:id="rId8"/>
    <sheet sheetId="7" name="Notice - MAJ" state="visible" r:id="rId9"/>
  </sheets>
  <definedNames>
    <definedName hidden="1" name="_xlnm._FilterDatabase" localSheetId="0">'Données'!$A$1:$R$737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<sst xmlns="http://schemas.openxmlformats.org/spreadsheetml/2006/main">
  <si>
    <t>Groupe</t>
  </si>
  <si>
    <t>Actu groupe</t>
  </si>
  <si>
    <t>Equipe</t>
  </si>
  <si>
    <t>Classement FIFA</t>
  </si>
  <si>
    <t>Selectionneur</t>
  </si>
  <si>
    <t>Nat. Selectionneur</t>
  </si>
  <si>
    <t>Date Annonce</t>
  </si>
  <si>
    <t>No.</t>
  </si>
  <si>
    <t>ID</t>
  </si>
  <si>
    <t>Joueur</t>
  </si>
  <si>
    <t>Position</t>
  </si>
  <si>
    <t>Date de naissance</t>
  </si>
  <si>
    <t>Age</t>
  </si>
  <si>
    <t>Selections</t>
  </si>
  <si>
    <t>Championnat</t>
  </si>
  <si>
    <t>Club</t>
  </si>
  <si>
    <t>Championnat domestique</t>
  </si>
  <si>
    <t>Nb jours présents</t>
  </si>
  <si>
    <t>A</t>
  </si>
  <si>
    <t>http://bit.ly/1kEE0r14</t>
  </si>
  <si>
    <t>Bresil</t>
  </si>
  <si>
    <t>Luiz Felipe Scolari</t>
  </si>
  <si>
    <t>Bresil</t>
  </si>
  <si>
    <t>Jefferson</t>
  </si>
  <si>
    <t>1. Gardien</t>
  </si>
  <si>
    <t>Bresil</t>
  </si>
  <si>
    <t>Botafogo   </t>
  </si>
  <si>
    <t>A</t>
  </si>
  <si>
    <t>http://bit.ly/1kEE0r16</t>
  </si>
  <si>
    <t>Bresil</t>
  </si>
  <si>
    <t>Luiz Felipe Scolari</t>
  </si>
  <si>
    <t>Bresil</t>
  </si>
  <si>
    <t>Julio Cesar</t>
  </si>
  <si>
    <t>1. Gardien</t>
  </si>
  <si>
    <t>Etats-Unis</t>
  </si>
  <si>
    <t>Toronto FC  </t>
  </si>
  <si>
    <t>A</t>
  </si>
  <si>
    <t>http://bit.ly/1kEE0r13</t>
  </si>
  <si>
    <t>Bresil</t>
  </si>
  <si>
    <t>Luiz Felipe Scolari</t>
  </si>
  <si>
    <t>Bresil</t>
  </si>
  <si>
    <t>Victor</t>
  </si>
  <si>
    <t>1. Gardien</t>
  </si>
  <si>
    <t>Bresil</t>
  </si>
  <si>
    <t>Atletico Mineiro  </t>
  </si>
  <si>
    <t>A</t>
  </si>
  <si>
    <t>http://bit.ly/1kEE0r17</t>
  </si>
  <si>
    <t>Bresil</t>
  </si>
  <si>
    <t>Luiz Felipe Scolari</t>
  </si>
  <si>
    <t>Bresil</t>
  </si>
  <si>
    <t>Dani Alves</t>
  </si>
  <si>
    <t>2. Defenseur</t>
  </si>
  <si>
    <t>Espagne</t>
  </si>
  <si>
    <t>Barcelona   </t>
  </si>
  <si>
    <t>A</t>
  </si>
  <si>
    <t>http://bit.ly/1kEE0r4</t>
  </si>
  <si>
    <t>Bresil</t>
  </si>
  <si>
    <t>Luiz Felipe Scolari</t>
  </si>
  <si>
    <t>Bresil</t>
  </si>
  <si>
    <t>Dante</t>
  </si>
  <si>
    <t>2. Defenseur</t>
  </si>
  <si>
    <t>Allemagne</t>
  </si>
  <si>
    <t>Bayern Munich  </t>
  </si>
  <si>
    <t>A</t>
  </si>
  <si>
    <t>http://bit.ly/1kEE0r6</t>
  </si>
  <si>
    <t>Bresil</t>
  </si>
  <si>
    <t>Luiz Felipe Scolari</t>
  </si>
  <si>
    <t>Bresil</t>
  </si>
  <si>
    <t>David Luiz</t>
  </si>
  <si>
    <t>2. Defenseur</t>
  </si>
  <si>
    <t>Angleterre</t>
  </si>
  <si>
    <t>Chelsea   </t>
  </si>
  <si>
    <t>A</t>
  </si>
  <si>
    <t>http://bit.ly/1kEE0r23</t>
  </si>
  <si>
    <t>Bresil</t>
  </si>
  <si>
    <t>Luiz Felipe Scolari</t>
  </si>
  <si>
    <t>Bresil</t>
  </si>
  <si>
    <t>Henrique</t>
  </si>
  <si>
    <t>2. Defenseur</t>
  </si>
  <si>
    <t>Italie</t>
  </si>
  <si>
    <t>Napoli   </t>
  </si>
  <si>
    <t>A</t>
  </si>
  <si>
    <t>http://bit.ly/1kEE0r24</t>
  </si>
  <si>
    <t>Bresil</t>
  </si>
  <si>
    <t>Luiz Felipe Scolari</t>
  </si>
  <si>
    <t>Bresil</t>
  </si>
  <si>
    <t>Maicon</t>
  </si>
  <si>
    <t>2. Defenseur</t>
  </si>
  <si>
    <t>Italie</t>
  </si>
  <si>
    <t>Roma   </t>
  </si>
  <si>
    <t>A</t>
  </si>
  <si>
    <t>http://bit.ly/1kEE0r19</t>
  </si>
  <si>
    <t>Bresil</t>
  </si>
  <si>
    <t>Luiz Felipe Scolari</t>
  </si>
  <si>
    <t>Bresil</t>
  </si>
  <si>
    <t>Marcelo</t>
  </si>
  <si>
    <t>2. Defenseur</t>
  </si>
  <si>
    <t>Espagne</t>
  </si>
  <si>
    <t>Real Madrid  </t>
  </si>
  <si>
    <t>A</t>
  </si>
  <si>
    <t>http://bit.ly/1kEE0r21</t>
  </si>
  <si>
    <t>Bresil</t>
  </si>
  <si>
    <t>Luiz Felipe Scolari</t>
  </si>
  <si>
    <t>Bresil</t>
  </si>
  <si>
    <t>Maxwell</t>
  </si>
  <si>
    <t>2. Defenseur</t>
  </si>
  <si>
    <t>France</t>
  </si>
  <si>
    <t>Paris Saint-Germain  </t>
  </si>
  <si>
    <t>A</t>
  </si>
  <si>
    <t>http://bit.ly/1kEE0r20</t>
  </si>
  <si>
    <t>Bresil</t>
  </si>
  <si>
    <t>Luiz Felipe Scolari</t>
  </si>
  <si>
    <t>Bresil</t>
  </si>
  <si>
    <t>Thiago Silva (c)</t>
  </si>
  <si>
    <t>2. Defenseur</t>
  </si>
  <si>
    <t>France</t>
  </si>
  <si>
    <t>Paris Saint-Germain  </t>
  </si>
  <si>
    <t>A</t>
  </si>
  <si>
    <t>http://bit.ly/1kEE0r26</t>
  </si>
  <si>
    <t>Bresil</t>
  </si>
  <si>
    <t>Luiz Felipe Scolari</t>
  </si>
  <si>
    <t>Bresil</t>
  </si>
  <si>
    <t>Bernard</t>
  </si>
  <si>
    <t>3. Milieu</t>
  </si>
  <si>
    <t>Ukraine</t>
  </si>
  <si>
    <t>Shakhtar Donetsk  </t>
  </si>
  <si>
    <t>A</t>
  </si>
  <si>
    <t>http://bit.ly/1kEE0r10</t>
  </si>
  <si>
    <t>Bresil</t>
  </si>
  <si>
    <t>Luiz Felipe Scolari</t>
  </si>
  <si>
    <t>Bresil</t>
  </si>
  <si>
    <t>Fernandinho</t>
  </si>
  <si>
    <t>3. Milieu</t>
  </si>
  <si>
    <t>Angleterre</t>
  </si>
  <si>
    <t>Manchester City  </t>
  </si>
  <si>
    <t>A</t>
  </si>
  <si>
    <t>http://bit.ly/1kEE0r22</t>
  </si>
  <si>
    <t>Bresil</t>
  </si>
  <si>
    <t>Luiz Felipe Scolari</t>
  </si>
  <si>
    <t>Bresil</t>
  </si>
  <si>
    <t>Hernanes</t>
  </si>
  <si>
    <t>3. Milieu</t>
  </si>
  <si>
    <t>Italie</t>
  </si>
  <si>
    <t>Internazionale   </t>
  </si>
  <si>
    <t>A</t>
  </si>
  <si>
    <t>http://bit.ly/1kEE0r5</t>
  </si>
  <si>
    <t>Bresil</t>
  </si>
  <si>
    <t>Luiz Felipe Scolari</t>
  </si>
  <si>
    <t>Bresil</t>
  </si>
  <si>
    <t>Luiz Gustavo</t>
  </si>
  <si>
    <t>3. Milieu</t>
  </si>
  <si>
    <t>Allemagne</t>
  </si>
  <si>
    <t>VfL Wolfsburg  </t>
  </si>
  <si>
    <t>A</t>
  </si>
  <si>
    <t>http://bit.ly/1kEE0r7</t>
  </si>
  <si>
    <t>Bresil</t>
  </si>
  <si>
    <t>Luiz Felipe Scolari</t>
  </si>
  <si>
    <t>Bresil</t>
  </si>
  <si>
    <t>Oscar</t>
  </si>
  <si>
    <t>3. Milieu</t>
  </si>
  <si>
    <t>Angleterre</t>
  </si>
  <si>
    <t>Chelsea   </t>
  </si>
  <si>
    <t>A</t>
  </si>
  <si>
    <t>http://bit.ly/1kEE0r11</t>
  </si>
  <si>
    <t>Bresil</t>
  </si>
  <si>
    <t>Luiz Felipe Scolari</t>
  </si>
  <si>
    <t>Bresil</t>
  </si>
  <si>
    <t>Paulinho</t>
  </si>
  <si>
    <t>3. Milieu</t>
  </si>
  <si>
    <t>Angleterre</t>
  </si>
  <si>
    <t>Tottenham Hotspur  </t>
  </si>
  <si>
    <t>A</t>
  </si>
  <si>
    <t>http://bit.ly/1kEE0r8</t>
  </si>
  <si>
    <t>Bresil</t>
  </si>
  <si>
    <t>Luiz Felipe Scolari</t>
  </si>
  <si>
    <t>Bresil</t>
  </si>
  <si>
    <t>Ramires</t>
  </si>
  <si>
    <t>3. Milieu</t>
  </si>
  <si>
    <t>Angleterre</t>
  </si>
  <si>
    <t>Chelsea   </t>
  </si>
  <si>
    <t>A</t>
  </si>
  <si>
    <t>http://bit.ly/1kEE0r9</t>
  </si>
  <si>
    <t>Bresil</t>
  </si>
  <si>
    <t>Luiz Felipe Scolari</t>
  </si>
  <si>
    <t>Bresil</t>
  </si>
  <si>
    <t>Willian</t>
  </si>
  <si>
    <t>3. Milieu</t>
  </si>
  <si>
    <t>Angleterre</t>
  </si>
  <si>
    <t>Chelsea   </t>
  </si>
  <si>
    <t>A</t>
  </si>
  <si>
    <t>http://bit.ly/1kEE0r15</t>
  </si>
  <si>
    <t>Bresil</t>
  </si>
  <si>
    <t>Luiz Felipe Scolari</t>
  </si>
  <si>
    <t>Bresil</t>
  </si>
  <si>
    <t>Fred</t>
  </si>
  <si>
    <t>4. Attaquant</t>
  </si>
  <si>
    <t>Bresil</t>
  </si>
  <si>
    <t>Fluminense   </t>
  </si>
  <si>
    <t>A</t>
  </si>
  <si>
    <t>http://bit.ly/1kEE0r25</t>
  </si>
  <si>
    <t>Bresil</t>
  </si>
  <si>
    <t>Luiz Felipe Scolari</t>
  </si>
  <si>
    <t>Bresil</t>
  </si>
  <si>
    <t>Hulk</t>
  </si>
  <si>
    <t>4. Attaquant</t>
  </si>
  <si>
    <t>Russie</t>
  </si>
  <si>
    <t>Zenit Saint Petersburg </t>
  </si>
  <si>
    <t>A</t>
  </si>
  <si>
    <t>http://bit.ly/1kEE0r12</t>
  </si>
  <si>
    <t>Bresil</t>
  </si>
  <si>
    <t>Luiz Felipe Scolari</t>
  </si>
  <si>
    <t>Bresil</t>
  </si>
  <si>
    <t>Jô</t>
  </si>
  <si>
    <t>4. Attaquant</t>
  </si>
  <si>
    <t>Bresil</t>
  </si>
  <si>
    <t>Atletico Mineiro  </t>
  </si>
  <si>
    <t>A</t>
  </si>
  <si>
    <t>http://bit.ly/1kEE0r18</t>
  </si>
  <si>
    <t>Bresil</t>
  </si>
  <si>
    <t>Luiz Felipe Scolari</t>
  </si>
  <si>
    <t>Bresil</t>
  </si>
  <si>
    <t>Neymar</t>
  </si>
  <si>
    <t>4. Attaquant</t>
  </si>
  <si>
    <t>Espagne</t>
  </si>
  <si>
    <t>Barcelona   </t>
  </si>
  <si>
    <t>A</t>
  </si>
  <si>
    <t>http://bit.ly/1kEE0r49</t>
  </si>
  <si>
    <t>Cameroun</t>
  </si>
  <si>
    <t>Volker Finke</t>
  </si>
  <si>
    <t>Allemagne</t>
  </si>
  <si>
    <t>Charles Itandje</t>
  </si>
  <si>
    <t>1. Gardien</t>
  </si>
  <si>
    <t>Turquie</t>
  </si>
  <si>
    <t>Konyaspor   </t>
  </si>
  <si>
    <t>A</t>
  </si>
  <si>
    <t>http://bit.ly/1kEE0r33</t>
  </si>
  <si>
    <t>Cameroun</t>
  </si>
  <si>
    <t>Volker Finke</t>
  </si>
  <si>
    <t>Allemagne</t>
  </si>
  <si>
    <t>Loec Feudjou</t>
  </si>
  <si>
    <t>1. Gardien</t>
  </si>
  <si>
    <t>Cameroun</t>
  </si>
  <si>
    <t>Coton Sport  </t>
  </si>
  <si>
    <t>A</t>
  </si>
  <si>
    <t>http://bit.ly/1kEE0r47</t>
  </si>
  <si>
    <t>Cameroun</t>
  </si>
  <si>
    <t>Volker Finke</t>
  </si>
  <si>
    <t>Allemagne</t>
  </si>
  <si>
    <t>Sammy N'Djock</t>
  </si>
  <si>
    <t>1. Gardien</t>
  </si>
  <si>
    <t>Turquie</t>
  </si>
  <si>
    <t>Fethiyespor   </t>
  </si>
  <si>
    <t>A</t>
  </si>
  <si>
    <t>http://bit.ly/1kEE0r35</t>
  </si>
  <si>
    <t>Cameroun</t>
  </si>
  <si>
    <t>Volker Finke</t>
  </si>
  <si>
    <t>Allemagne</t>
  </si>
  <si>
    <t>Allan Nyom</t>
  </si>
  <si>
    <t>2. Defenseur</t>
  </si>
  <si>
    <t>Espagne</t>
  </si>
  <si>
    <t>Granada   </t>
  </si>
  <si>
    <t>A</t>
  </si>
  <si>
    <t>http://bit.ly/1kEE0r48</t>
  </si>
  <si>
    <t>Cameroun</t>
  </si>
  <si>
    <t>Volker Finke</t>
  </si>
  <si>
    <t>Allemagne</t>
  </si>
  <si>
    <t>Aurelien Chedjou</t>
  </si>
  <si>
    <t>2. Defenseur</t>
  </si>
  <si>
    <t>Turquie</t>
  </si>
  <si>
    <t>Galatasaray   </t>
  </si>
  <si>
    <t>A</t>
  </si>
  <si>
    <t>http://bit.ly/1kEE0r30</t>
  </si>
  <si>
    <t>Cameroun</t>
  </si>
  <si>
    <t>Volker Finke</t>
  </si>
  <si>
    <t>Allemagne</t>
  </si>
  <si>
    <t>Benoît Assou-Ekotto</t>
  </si>
  <si>
    <t>2. Defenseur</t>
  </si>
  <si>
    <t>Angleterre</t>
  </si>
  <si>
    <t>Queens Park Rangers </t>
  </si>
  <si>
    <t>A</t>
  </si>
  <si>
    <t>http://bit.ly/1kEE0r32</t>
  </si>
  <si>
    <t>Cameroun</t>
  </si>
  <si>
    <t>Volker Finke</t>
  </si>
  <si>
    <t>Allemagne</t>
  </si>
  <si>
    <t>Cedric Djeugoue</t>
  </si>
  <si>
    <t>2. Defenseur</t>
  </si>
  <si>
    <t>Cameroun</t>
  </si>
  <si>
    <t>Coton Sport  </t>
  </si>
  <si>
    <t>A</t>
  </si>
  <si>
    <t>http://bit.ly/1kEE0r45</t>
  </si>
  <si>
    <t>Cameroun</t>
  </si>
  <si>
    <t>Volker Finke</t>
  </si>
  <si>
    <t>Allemagne</t>
  </si>
  <si>
    <t>Dany Nounkeu</t>
  </si>
  <si>
    <t>2. Defenseur</t>
  </si>
  <si>
    <t>Turquie</t>
  </si>
  <si>
    <t>Besiktas   </t>
  </si>
  <si>
    <t>A</t>
  </si>
  <si>
    <t>http://bit.ly/1kEE0r40</t>
  </si>
  <si>
    <t>Cameroun</t>
  </si>
  <si>
    <t>Volker Finke</t>
  </si>
  <si>
    <t>Allemagne</t>
  </si>
  <si>
    <t>Henri Bedimo</t>
  </si>
  <si>
    <t>2. Defenseur</t>
  </si>
  <si>
    <t>France</t>
  </si>
  <si>
    <t>Lyon   </t>
  </si>
  <si>
    <t>A</t>
  </si>
  <si>
    <t>http://bit.ly/1kEE0r41</t>
  </si>
  <si>
    <t>Cameroun</t>
  </si>
  <si>
    <t>Volker Finke</t>
  </si>
  <si>
    <t>Allemagne</t>
  </si>
  <si>
    <t>Nicolas N'Koulou</t>
  </si>
  <si>
    <t>2. Defenseur</t>
  </si>
  <si>
    <t>France</t>
  </si>
  <si>
    <t>Marseille   </t>
  </si>
  <si>
    <t>A</t>
  </si>
  <si>
    <t>http://bit.ly/1kEE0r34</t>
  </si>
  <si>
    <t>Cameroun</t>
  </si>
  <si>
    <t>Volker Finke</t>
  </si>
  <si>
    <t>Allemagne</t>
  </si>
  <si>
    <t>Alex Song</t>
  </si>
  <si>
    <t>3. Milieu</t>
  </si>
  <si>
    <t>Espagne</t>
  </si>
  <si>
    <t>Barcelona   </t>
  </si>
  <si>
    <t>A</t>
  </si>
  <si>
    <t>http://bit.ly/1kEE0r38</t>
  </si>
  <si>
    <t>Cameroun</t>
  </si>
  <si>
    <t>Volker Finke</t>
  </si>
  <si>
    <t>Allemagne</t>
  </si>
  <si>
    <t>Edgar Salli</t>
  </si>
  <si>
    <t>3. Milieu</t>
  </si>
  <si>
    <t>France</t>
  </si>
  <si>
    <t>Lens   </t>
  </si>
  <si>
    <t>A</t>
  </si>
  <si>
    <t>http://bit.ly/1kEE0r44</t>
  </si>
  <si>
    <t>Cameroun</t>
  </si>
  <si>
    <t>Volker Finke</t>
  </si>
  <si>
    <t>Allemagne</t>
  </si>
  <si>
    <t>Eyong Enoh</t>
  </si>
  <si>
    <t>3. Milieu</t>
  </si>
  <si>
    <t>Turquie</t>
  </si>
  <si>
    <t>Antalyaspor   </t>
  </si>
  <si>
    <t>A</t>
  </si>
  <si>
    <t>http://bit.ly/1kEE0r43</t>
  </si>
  <si>
    <t>Cameroun</t>
  </si>
  <si>
    <t>Volker Finke</t>
  </si>
  <si>
    <t>Allemagne</t>
  </si>
  <si>
    <t>Jean Makoun</t>
  </si>
  <si>
    <t>3. Milieu</t>
  </si>
  <si>
    <t>France</t>
  </si>
  <si>
    <t>Rennes   </t>
  </si>
  <si>
    <t>A</t>
  </si>
  <si>
    <t>http://bit.ly/1kEE0r28</t>
  </si>
  <si>
    <t>Cameroun</t>
  </si>
  <si>
    <t>Volker Finke</t>
  </si>
  <si>
    <t>Allemagne</t>
  </si>
  <si>
    <t>Joel Matip</t>
  </si>
  <si>
    <t>3. Milieu</t>
  </si>
  <si>
    <t>Allemagne</t>
  </si>
  <si>
    <t>Schalke 4  </t>
  </si>
  <si>
    <t>A</t>
  </si>
  <si>
    <t>http://bit.ly/1kEE0r37</t>
  </si>
  <si>
    <t>Cameroun</t>
  </si>
  <si>
    <t>Volker Finke</t>
  </si>
  <si>
    <t>Allemagne</t>
  </si>
  <si>
    <t>Landry N'Guemo</t>
  </si>
  <si>
    <t>3. Milieu</t>
  </si>
  <si>
    <t>France</t>
  </si>
  <si>
    <t>Bordeaux   </t>
  </si>
  <si>
    <t>A</t>
  </si>
  <si>
    <t>http://bit.ly/1kEE0r36</t>
  </si>
  <si>
    <t>Cameroun</t>
  </si>
  <si>
    <t>Volker Finke</t>
  </si>
  <si>
    <t>Allemagne</t>
  </si>
  <si>
    <t>Stephane Mbia</t>
  </si>
  <si>
    <t>3. Milieu</t>
  </si>
  <si>
    <t>Espagne</t>
  </si>
  <si>
    <t>Sevilla   </t>
  </si>
  <si>
    <t>A</t>
  </si>
  <si>
    <t>http://bit.ly/1kEE0r42</t>
  </si>
  <si>
    <t>Cameroun</t>
  </si>
  <si>
    <t>Volker Finke</t>
  </si>
  <si>
    <t>Allemagne</t>
  </si>
  <si>
    <t>Benjamin Moukandjo</t>
  </si>
  <si>
    <t>4. Attaquant</t>
  </si>
  <si>
    <t>France</t>
  </si>
  <si>
    <t>Nancy   </t>
  </si>
  <si>
    <t>A</t>
  </si>
  <si>
    <t>http://bit.ly/1kEE0r31</t>
  </si>
  <si>
    <t>Cameroun</t>
  </si>
  <si>
    <t>Volker Finke</t>
  </si>
  <si>
    <t>Allemagne</t>
  </si>
  <si>
    <t>Fabrice Olinga</t>
  </si>
  <si>
    <t>4. Attaquant</t>
  </si>
  <si>
    <t>Belgique</t>
  </si>
  <si>
    <t>Zulte Waregem  </t>
  </si>
  <si>
    <t>A</t>
  </si>
  <si>
    <t>http://bit.ly/1kEE0r27</t>
  </si>
  <si>
    <t>Cameroun</t>
  </si>
  <si>
    <t>Volker Finke</t>
  </si>
  <si>
    <t>Allemagne</t>
  </si>
  <si>
    <t>Maxim Choupo-Moting</t>
  </si>
  <si>
    <t>4. Attaquant</t>
  </si>
  <si>
    <t>Allemagne</t>
  </si>
  <si>
    <t>Mainz 5  </t>
  </si>
  <si>
    <t>A</t>
  </si>
  <si>
    <t>http://bit.ly/1kEE0r46</t>
  </si>
  <si>
    <t>Cameroun</t>
  </si>
  <si>
    <t>Volker Finke</t>
  </si>
  <si>
    <t>Allemagne</t>
  </si>
  <si>
    <t>Pierre Webo</t>
  </si>
  <si>
    <t>4. Attaquant</t>
  </si>
  <si>
    <t>Turquie</t>
  </si>
  <si>
    <t>Fenerbahce   </t>
  </si>
  <si>
    <t>A</t>
  </si>
  <si>
    <t>http://bit.ly/1kEE0r29</t>
  </si>
  <si>
    <t>Cameroun</t>
  </si>
  <si>
    <t>Volker Finke</t>
  </si>
  <si>
    <t>Allemagne</t>
  </si>
  <si>
    <t>Samuel Eto'o (c)</t>
  </si>
  <si>
    <t>4. Attaquant</t>
  </si>
  <si>
    <t>Angleterre</t>
  </si>
  <si>
    <t>Chelsea   </t>
  </si>
  <si>
    <t>A</t>
  </si>
  <si>
    <t>http://bit.ly/1kEE0r39</t>
  </si>
  <si>
    <t>Cameroun</t>
  </si>
  <si>
    <t>Volker Finke</t>
  </si>
  <si>
    <t>Allemagne</t>
  </si>
  <si>
    <t>Vincent Aboubakar</t>
  </si>
  <si>
    <t>4. Attaquant</t>
  </si>
  <si>
    <t>France</t>
  </si>
  <si>
    <t>Lorient   </t>
  </si>
  <si>
    <t>A</t>
  </si>
  <si>
    <t>http://bit.ly/1kEE0r61</t>
  </si>
  <si>
    <t>Croatie</t>
  </si>
  <si>
    <t>Niko Kovac</t>
  </si>
  <si>
    <t>Croatie</t>
  </si>
  <si>
    <t>Danijel Subasic</t>
  </si>
  <si>
    <t>1. Gardien</t>
  </si>
  <si>
    <t>France</t>
  </si>
  <si>
    <t>Monaco   </t>
  </si>
  <si>
    <t>A</t>
  </si>
  <si>
    <t>http://bit.ly/1kEE0r56</t>
  </si>
  <si>
    <t>Croatie</t>
  </si>
  <si>
    <t>Niko Kovac</t>
  </si>
  <si>
    <t>Croatie</t>
  </si>
  <si>
    <t>Oliver Zelenika</t>
  </si>
  <si>
    <t>1. Gardien</t>
  </si>
  <si>
    <t>Croatie</t>
  </si>
  <si>
    <t>Lokomotiva   </t>
  </si>
  <si>
    <t>A</t>
  </si>
  <si>
    <t>http://bit.ly/1kEE0r68</t>
  </si>
  <si>
    <t>Croatie</t>
  </si>
  <si>
    <t>Niko Kovac</t>
  </si>
  <si>
    <t>Croatie</t>
  </si>
  <si>
    <t>Stipe Pletikosa</t>
  </si>
  <si>
    <t>1. Gardien</t>
  </si>
  <si>
    <t>Russie</t>
  </si>
  <si>
    <t>Rostov   </t>
  </si>
  <si>
    <t>A</t>
  </si>
  <si>
    <t>http://bit.ly/1kEE0r62</t>
  </si>
  <si>
    <t>Croatie</t>
  </si>
  <si>
    <t>Niko Kovac</t>
  </si>
  <si>
    <t>Croatie</t>
  </si>
  <si>
    <t>Danijel Pranjic</t>
  </si>
  <si>
    <t>2. Defenseur</t>
  </si>
  <si>
    <t>Grece</t>
  </si>
  <si>
    <t>Panathinaikos   </t>
  </si>
  <si>
    <t>A</t>
  </si>
  <si>
    <t>http://bit.ly/1kEE0r71</t>
  </si>
  <si>
    <t>Croatie</t>
  </si>
  <si>
    <t>Niko Kovac</t>
  </si>
  <si>
    <t>Croatie</t>
  </si>
  <si>
    <t>Darijo Srna (c)</t>
  </si>
  <si>
    <t>2. Defenseur</t>
  </si>
  <si>
    <t>Ukraine</t>
  </si>
  <si>
    <t>Shakhtar Donetsk  </t>
  </si>
  <si>
    <t>A</t>
  </si>
  <si>
    <t>http://bit.ly/1kEE0r54</t>
  </si>
  <si>
    <t>Croatie</t>
  </si>
  <si>
    <t>Niko Kovac</t>
  </si>
  <si>
    <t>Croatie</t>
  </si>
  <si>
    <t>Dejan Lovren</t>
  </si>
  <si>
    <t>2. Defenseur</t>
  </si>
  <si>
    <t>Angleterre</t>
  </si>
  <si>
    <t>Southampton   </t>
  </si>
  <si>
    <t>A</t>
  </si>
  <si>
    <t>http://bit.ly/1kEE0r69</t>
  </si>
  <si>
    <t>Croatie</t>
  </si>
  <si>
    <t>Niko Kovac</t>
  </si>
  <si>
    <t>Croatie</t>
  </si>
  <si>
    <t>Domagoj Vida</t>
  </si>
  <si>
    <t>2. Defenseur</t>
  </si>
  <si>
    <t>Ukraine</t>
  </si>
  <si>
    <t>Dynamo Kyiv  </t>
  </si>
  <si>
    <t>A</t>
  </si>
  <si>
    <t>http://bit.ly/1kEE0r63</t>
  </si>
  <si>
    <t>Croatie</t>
  </si>
  <si>
    <t>Niko Kovac</t>
  </si>
  <si>
    <t>Croatie</t>
  </si>
  <si>
    <t>Gordon Schildenfeld</t>
  </si>
  <si>
    <t>2. Defenseur</t>
  </si>
  <si>
    <t>Grece</t>
  </si>
  <si>
    <t>Panathinaikos   </t>
  </si>
  <si>
    <t>A</t>
  </si>
  <si>
    <t>http://bit.ly/1kEE0r65</t>
  </si>
  <si>
    <t>Croatie</t>
  </si>
  <si>
    <t>Niko Kovac</t>
  </si>
  <si>
    <t>Croatie</t>
  </si>
  <si>
    <t>Sime Vrsaljko</t>
  </si>
  <si>
    <t>2. Defenseur</t>
  </si>
  <si>
    <t>Italie</t>
  </si>
  <si>
    <t>Genoa   </t>
  </si>
  <si>
    <t>A</t>
  </si>
  <si>
    <t>http://bit.ly/1kEE0r67</t>
  </si>
  <si>
    <t>Croatie</t>
  </si>
  <si>
    <t>Niko Kovac</t>
  </si>
  <si>
    <t>Croatie</t>
  </si>
  <si>
    <t>Vedran Corluka</t>
  </si>
  <si>
    <t>2. Defenseur</t>
  </si>
  <si>
    <t>Russie</t>
  </si>
  <si>
    <t>Lokomotiv Moscow  </t>
  </si>
  <si>
    <t>A</t>
  </si>
  <si>
    <t>http://bit.ly/1kEE0r57</t>
  </si>
  <si>
    <t>Croatie</t>
  </si>
  <si>
    <t>Niko Kovac</t>
  </si>
  <si>
    <t>Croatie</t>
  </si>
  <si>
    <t>Milan Badelj</t>
  </si>
  <si>
    <t>3. Milieu</t>
  </si>
  <si>
    <t>Allemagne</t>
  </si>
  <si>
    <t>Hamburger SV  </t>
  </si>
  <si>
    <t>A</t>
  </si>
  <si>
    <t>http://bit.ly/1kEE0r52</t>
  </si>
  <si>
    <t>Croatie</t>
  </si>
  <si>
    <t>Niko Kovac</t>
  </si>
  <si>
    <t>Croatie</t>
  </si>
  <si>
    <t>Ivan Perisic</t>
  </si>
  <si>
    <t>3. Milieu</t>
  </si>
  <si>
    <t>Allemagne</t>
  </si>
  <si>
    <t>VfL Wolfsburg  </t>
  </si>
  <si>
    <t>A</t>
  </si>
  <si>
    <t>http://bit.ly/1kEE0r60</t>
  </si>
  <si>
    <t>Croatie</t>
  </si>
  <si>
    <t>Niko Kovac</t>
  </si>
  <si>
    <t>Croatie</t>
  </si>
  <si>
    <t>Ivan Rakitic</t>
  </si>
  <si>
    <t>3. Milieu</t>
  </si>
  <si>
    <t>Espagne</t>
  </si>
  <si>
    <t>Sevilla   </t>
  </si>
  <si>
    <t>A</t>
  </si>
  <si>
    <t>http://bit.ly/1kEE0r59</t>
  </si>
  <si>
    <t>Croatie</t>
  </si>
  <si>
    <t>Niko Kovac</t>
  </si>
  <si>
    <t>Croatie</t>
  </si>
  <si>
    <t>Luka Modric</t>
  </si>
  <si>
    <t>3. Milieu</t>
  </si>
  <si>
    <t>Espagne</t>
  </si>
  <si>
    <t>Real Madrid  </t>
  </si>
  <si>
    <t>A</t>
  </si>
  <si>
    <t>http://bit.ly/1kEE0r55</t>
  </si>
  <si>
    <t>Croatie</t>
  </si>
  <si>
    <t>Niko Kovac</t>
  </si>
  <si>
    <t>Croatie</t>
  </si>
  <si>
    <t>Marcelo Brozovic</t>
  </si>
  <si>
    <t>3. Milieu</t>
  </si>
  <si>
    <t>Croatie</t>
  </si>
  <si>
    <t>Dinamo Zagreb  </t>
  </si>
  <si>
    <t>A</t>
  </si>
  <si>
    <t>http://bit.ly/1kEE0r66</t>
  </si>
  <si>
    <t>Croatie</t>
  </si>
  <si>
    <t>Niko Kovac</t>
  </si>
  <si>
    <t>Croatie</t>
  </si>
  <si>
    <t>Mateo Kovacic</t>
  </si>
  <si>
    <t>3. Milieu</t>
  </si>
  <si>
    <t>Italie</t>
  </si>
  <si>
    <t>Internazionale   </t>
  </si>
  <si>
    <t>A</t>
  </si>
  <si>
    <t>http://bit.ly/1kEE0r70</t>
  </si>
  <si>
    <t>Croatie</t>
  </si>
  <si>
    <t>Niko Kovac</t>
  </si>
  <si>
    <t>Croatie</t>
  </si>
  <si>
    <t>Ognjen Vukojevic</t>
  </si>
  <si>
    <t>3. Milieu</t>
  </si>
  <si>
    <t>Ukraine</t>
  </si>
  <si>
    <t>Dynamo Kyiv  </t>
  </si>
  <si>
    <t>A</t>
  </si>
  <si>
    <t>http://bit.ly/1kEE0r58</t>
  </si>
  <si>
    <t>Croatie</t>
  </si>
  <si>
    <t>Niko Kovac</t>
  </si>
  <si>
    <t>Croatie</t>
  </si>
  <si>
    <t>Sammir</t>
  </si>
  <si>
    <t>3. Milieu</t>
  </si>
  <si>
    <t>Espagne</t>
  </si>
  <si>
    <t>Getafe   </t>
  </si>
  <si>
    <t>A</t>
  </si>
  <si>
    <t>http://bit.ly/1kEE0r64</t>
  </si>
  <si>
    <t>Croatie</t>
  </si>
  <si>
    <t>Niko Kovac</t>
  </si>
  <si>
    <t>Croatie</t>
  </si>
  <si>
    <t>Ante Rebic</t>
  </si>
  <si>
    <t>4. Attaquant</t>
  </si>
  <si>
    <t>Italie</t>
  </si>
  <si>
    <t>Fiorentina   </t>
  </si>
  <si>
    <t>A</t>
  </si>
  <si>
    <t>http://bit.ly/1kEE0r72</t>
  </si>
  <si>
    <t>Croatie</t>
  </si>
  <si>
    <t>Niko Kovac</t>
  </si>
  <si>
    <t>Croatie</t>
  </si>
  <si>
    <t>Eduardo</t>
  </si>
  <si>
    <t>4. Attaquant</t>
  </si>
  <si>
    <t>Ukraine</t>
  </si>
  <si>
    <t>Shakhtar Donetsk  </t>
  </si>
  <si>
    <t>A</t>
  </si>
  <si>
    <t>http://bit.ly/1kEE0r51</t>
  </si>
  <si>
    <t>Croatie</t>
  </si>
  <si>
    <t>Niko Kovac</t>
  </si>
  <si>
    <t>Croatie</t>
  </si>
  <si>
    <t>Ivica Olic</t>
  </si>
  <si>
    <t>4. Attaquant</t>
  </si>
  <si>
    <t>Allemagne</t>
  </si>
  <si>
    <t>VfL Wolfsburg  </t>
  </si>
  <si>
    <t>A</t>
  </si>
  <si>
    <t>http://bit.ly/1kEE0r50</t>
  </si>
  <si>
    <t>Croatie</t>
  </si>
  <si>
    <t>Niko Kovac</t>
  </si>
  <si>
    <t>Croatie</t>
  </si>
  <si>
    <t>Mario Mandzukic</t>
  </si>
  <si>
    <t>4. Attaquant</t>
  </si>
  <si>
    <t>Allemagne</t>
  </si>
  <si>
    <t>Bayern Munich  </t>
  </si>
  <si>
    <t>A</t>
  </si>
  <si>
    <t>http://bit.ly/1kEE0r53</t>
  </si>
  <si>
    <t>Croatie</t>
  </si>
  <si>
    <t>Niko Kovac</t>
  </si>
  <si>
    <t>Croatie</t>
  </si>
  <si>
    <t>Nikica Jelavic</t>
  </si>
  <si>
    <t>4. Attaquant</t>
  </si>
  <si>
    <t>Angleterre</t>
  </si>
  <si>
    <t>Hull City  </t>
  </si>
  <si>
    <t>A</t>
  </si>
  <si>
    <t>http://bit.ly/1kEE0r90</t>
  </si>
  <si>
    <t>Mexique</t>
  </si>
  <si>
    <t>Miguel Herrera</t>
  </si>
  <si>
    <t>Mexique</t>
  </si>
  <si>
    <t>Alfredo Talavera</t>
  </si>
  <si>
    <t>1. Gardien</t>
  </si>
  <si>
    <t>Mexique</t>
  </si>
  <si>
    <t>Toluca   </t>
  </si>
  <si>
    <t>A</t>
  </si>
  <si>
    <t>http://bit.ly/1kEE0r78</t>
  </si>
  <si>
    <t>Mexique</t>
  </si>
  <si>
    <t>Miguel Herrera</t>
  </si>
  <si>
    <t>Mexique</t>
  </si>
  <si>
    <t>Guillermo Ochoa</t>
  </si>
  <si>
    <t>1. Gardien</t>
  </si>
  <si>
    <t>France</t>
  </si>
  <si>
    <t>Ajaccio   </t>
  </si>
  <si>
    <t>A</t>
  </si>
  <si>
    <t>http://bit.ly/1kEE0r83</t>
  </si>
  <si>
    <t>Mexique</t>
  </si>
  <si>
    <t>Miguel Herrera</t>
  </si>
  <si>
    <t>Mexique</t>
  </si>
  <si>
    <t>Jose de Jesus Corona</t>
  </si>
  <si>
    <t>1. Gardien</t>
  </si>
  <si>
    <t>Mexique</t>
  </si>
  <si>
    <t>Cruz Azul  </t>
  </si>
  <si>
    <t>A</t>
  </si>
  <si>
    <t>http://bit.ly/1kEE0r73</t>
  </si>
  <si>
    <t>Mexique</t>
  </si>
  <si>
    <t>Miguel Herrera</t>
  </si>
  <si>
    <t>Mexique</t>
  </si>
  <si>
    <t>Andres Guardado</t>
  </si>
  <si>
    <t>2. Defenseur</t>
  </si>
  <si>
    <t>Allemagne</t>
  </si>
  <si>
    <t>Bayer Leverkusen  </t>
  </si>
  <si>
    <t>A</t>
  </si>
  <si>
    <t>http://bit.ly/1kEE0r92</t>
  </si>
  <si>
    <t>Mexique</t>
  </si>
  <si>
    <t>Miguel Herrera</t>
  </si>
  <si>
    <t>Mexique</t>
  </si>
  <si>
    <t>Carlos Salcido</t>
  </si>
  <si>
    <t>2. Defenseur</t>
  </si>
  <si>
    <t>Mexique</t>
  </si>
  <si>
    <t>UANL   </t>
  </si>
  <si>
    <t>A</t>
  </si>
  <si>
    <t>http://bit.ly/1kEE0r94</t>
  </si>
  <si>
    <t>Mexique</t>
  </si>
  <si>
    <t>Miguel Herrera</t>
  </si>
  <si>
    <t>Mexique</t>
  </si>
  <si>
    <t>Diego Reyes</t>
  </si>
  <si>
    <t>2. Defenseur</t>
  </si>
  <si>
    <t>Portugal</t>
  </si>
  <si>
    <t>Porto   </t>
  </si>
  <si>
    <t>A</t>
  </si>
  <si>
    <t>http://bit.ly/1kEE0r79</t>
  </si>
  <si>
    <t>Mexique</t>
  </si>
  <si>
    <t>Miguel Herrera</t>
  </si>
  <si>
    <t>Mexique</t>
  </si>
  <si>
    <t>Francisco Javier Rodriguez</t>
  </si>
  <si>
    <t>2. Defenseur</t>
  </si>
  <si>
    <t>Mexique</t>
  </si>
  <si>
    <t>America   </t>
  </si>
  <si>
    <t>A</t>
  </si>
  <si>
    <t>http://bit.ly/1kEE0r75</t>
  </si>
  <si>
    <t>Mexique</t>
  </si>
  <si>
    <t>Miguel Herrera</t>
  </si>
  <si>
    <t>Mexique</t>
  </si>
  <si>
    <t>Hector Moreno</t>
  </si>
  <si>
    <t>2. Defenseur</t>
  </si>
  <si>
    <t>Espagne</t>
  </si>
  <si>
    <t>Espanyol   </t>
  </si>
  <si>
    <t>A</t>
  </si>
  <si>
    <t>http://bit.ly/1kEE0r89</t>
  </si>
  <si>
    <t>Mexique</t>
  </si>
  <si>
    <t>Miguel Herrera</t>
  </si>
  <si>
    <t>Mexique</t>
  </si>
  <si>
    <t>Miguel Angel Ponce</t>
  </si>
  <si>
    <t>2. Defenseur</t>
  </si>
  <si>
    <t>Mexique</t>
  </si>
  <si>
    <t>Toluca   </t>
  </si>
  <si>
    <t>A</t>
  </si>
  <si>
    <t>http://bit.ly/1kEE0r80</t>
  </si>
  <si>
    <t>Mexique</t>
  </si>
  <si>
    <t>Miguel Herrera</t>
  </si>
  <si>
    <t>Mexique</t>
  </si>
  <si>
    <t>Miguel Layun</t>
  </si>
  <si>
    <t>2. Defenseur</t>
  </si>
  <si>
    <t>Mexique</t>
  </si>
  <si>
    <t>America   </t>
  </si>
  <si>
    <t>A</t>
  </si>
  <si>
    <t>http://bit.ly/1kEE0r81</t>
  </si>
  <si>
    <t>Mexique</t>
  </si>
  <si>
    <t>Miguel Herrera</t>
  </si>
  <si>
    <t>Mexique</t>
  </si>
  <si>
    <t>Paul Aguilar</t>
  </si>
  <si>
    <t>2. Defenseur</t>
  </si>
  <si>
    <t>Mexique</t>
  </si>
  <si>
    <t>America   </t>
  </si>
  <si>
    <t>A</t>
  </si>
  <si>
    <t>http://bit.ly/1kEE0r85</t>
  </si>
  <si>
    <t>Mexique</t>
  </si>
  <si>
    <t>Miguel Herrera</t>
  </si>
  <si>
    <t>Mexique</t>
  </si>
  <si>
    <t>Rafael Marquez (c)</t>
  </si>
  <si>
    <t>2. Defenseur</t>
  </si>
  <si>
    <t>Mexique</t>
  </si>
  <si>
    <t>Leon   </t>
  </si>
  <si>
    <t>A</t>
  </si>
  <si>
    <t>http://bit.ly/1kEE0r86</t>
  </si>
  <si>
    <t>Mexique</t>
  </si>
  <si>
    <t>Miguel Herrera</t>
  </si>
  <si>
    <t>Mexique</t>
  </si>
  <si>
    <t>Carlos Pena</t>
  </si>
  <si>
    <t>3. Milieu</t>
  </si>
  <si>
    <t>Mexique</t>
  </si>
  <si>
    <t>Leon   </t>
  </si>
  <si>
    <t>A</t>
  </si>
  <si>
    <t>http://bit.ly/1kEE0r95</t>
  </si>
  <si>
    <t>Mexique</t>
  </si>
  <si>
    <t>Miguel Herrera</t>
  </si>
  <si>
    <t>Mexique</t>
  </si>
  <si>
    <t>Hector Herrera</t>
  </si>
  <si>
    <t>3. Milieu</t>
  </si>
  <si>
    <t>Portugal</t>
  </si>
  <si>
    <t>Porto   </t>
  </si>
  <si>
    <t>A</t>
  </si>
  <si>
    <t>http://bit.ly/1kEE0r91</t>
  </si>
  <si>
    <t>Mexique</t>
  </si>
  <si>
    <t>Miguel Herrera</t>
  </si>
  <si>
    <t>Mexique</t>
  </si>
  <si>
    <t>Isaac Brizuela</t>
  </si>
  <si>
    <t>3. Milieu</t>
  </si>
  <si>
    <t>Mexique</t>
  </si>
  <si>
    <t>Toluca   </t>
  </si>
  <si>
    <t>A</t>
  </si>
  <si>
    <t>http://bit.ly/1kEE0r77</t>
  </si>
  <si>
    <t>Mexique</t>
  </si>
  <si>
    <t>Miguel Herrera</t>
  </si>
  <si>
    <t>Mexique</t>
  </si>
  <si>
    <t>Javier Aquino</t>
  </si>
  <si>
    <t>3. Milieu</t>
  </si>
  <si>
    <t>Espagne</t>
  </si>
  <si>
    <t>Villarreal   </t>
  </si>
  <si>
    <t>A</t>
  </si>
  <si>
    <t>http://bit.ly/1kEE0r87</t>
  </si>
  <si>
    <t>Mexique</t>
  </si>
  <si>
    <t>Miguel Herrera</t>
  </si>
  <si>
    <t>Mexique</t>
  </si>
  <si>
    <t>Jose Juan Vazquez</t>
  </si>
  <si>
    <t>3. Milieu</t>
  </si>
  <si>
    <t>Mexique</t>
  </si>
  <si>
    <t>Leon   </t>
  </si>
  <si>
    <t>A</t>
  </si>
  <si>
    <t>http://bit.ly/1kEE0r84</t>
  </si>
  <si>
    <t>Mexique</t>
  </si>
  <si>
    <t>Miguel Herrera</t>
  </si>
  <si>
    <t>Mexique</t>
  </si>
  <si>
    <t>Marco Fabian</t>
  </si>
  <si>
    <t>3. Milieu</t>
  </si>
  <si>
    <t>Mexique</t>
  </si>
  <si>
    <t>Cruz Azul  </t>
  </si>
  <si>
    <t>A</t>
  </si>
  <si>
    <t>http://bit.ly/1kEE0r93</t>
  </si>
  <si>
    <t>Mexique</t>
  </si>
  <si>
    <t>Miguel Herrera</t>
  </si>
  <si>
    <t>Mexique</t>
  </si>
  <si>
    <t>Alan Pulido</t>
  </si>
  <si>
    <t>4. Attaquant</t>
  </si>
  <si>
    <t>Mexique</t>
  </si>
  <si>
    <t>UANL   </t>
  </si>
  <si>
    <t>A</t>
  </si>
  <si>
    <t>http://bit.ly/1kEE0r76</t>
  </si>
  <si>
    <t>Mexique</t>
  </si>
  <si>
    <t>Miguel Herrera</t>
  </si>
  <si>
    <t>Mexique</t>
  </si>
  <si>
    <t>Giovani dos Santos</t>
  </si>
  <si>
    <t>4. Attaquant</t>
  </si>
  <si>
    <t>Espagne</t>
  </si>
  <si>
    <t>Villarreal   </t>
  </si>
  <si>
    <t>A</t>
  </si>
  <si>
    <t>http://bit.ly/1kEE0r74</t>
  </si>
  <si>
    <t>Mexique</t>
  </si>
  <si>
    <t>Miguel Herrera</t>
  </si>
  <si>
    <t>Mexique</t>
  </si>
  <si>
    <t>Javier Hernandez</t>
  </si>
  <si>
    <t>4. Attaquant</t>
  </si>
  <si>
    <t>Angleterre</t>
  </si>
  <si>
    <t>Manchester United  </t>
  </si>
  <si>
    <t>A</t>
  </si>
  <si>
    <t>http://bit.ly/1kEE0r88</t>
  </si>
  <si>
    <t>Mexique</t>
  </si>
  <si>
    <t>Miguel Herrera</t>
  </si>
  <si>
    <t>Mexique</t>
  </si>
  <si>
    <t>Oribe Peralta</t>
  </si>
  <si>
    <t>4. Attaquant</t>
  </si>
  <si>
    <t>Mexique</t>
  </si>
  <si>
    <t>Santos Laguna  </t>
  </si>
  <si>
    <t>A</t>
  </si>
  <si>
    <t>http://bit.ly/1kEE0r82</t>
  </si>
  <si>
    <t>Mexique</t>
  </si>
  <si>
    <t>Miguel Herrera</t>
  </si>
  <si>
    <t>Mexique</t>
  </si>
  <si>
    <t>Raul Jimenez</t>
  </si>
  <si>
    <t>4. Attaquant</t>
  </si>
  <si>
    <t>Mexique</t>
  </si>
  <si>
    <t>America   </t>
  </si>
  <si>
    <t>B</t>
  </si>
  <si>
    <t>http://bit.ly/1kEEugB</t>
  </si>
  <si>
    <t>Australie</t>
  </si>
  <si>
    <t>Ange Postecoglou</t>
  </si>
  <si>
    <t>Australie</t>
  </si>
  <si>
    <t>Eugene Galekovic</t>
  </si>
  <si>
    <t>1. Gardien</t>
  </si>
  <si>
    <t>Australie</t>
  </si>
  <si>
    <t>Adelaide United  </t>
  </si>
  <si>
    <t>B</t>
  </si>
  <si>
    <t>http://bit.ly/1kEEugB</t>
  </si>
  <si>
    <t>Australie</t>
  </si>
  <si>
    <t>Ange Postecoglou</t>
  </si>
  <si>
    <t>Australie</t>
  </si>
  <si>
    <t>Mathew Ryan</t>
  </si>
  <si>
    <t>1. Gardien</t>
  </si>
  <si>
    <t>Belgique</t>
  </si>
  <si>
    <t>Club Brugge  </t>
  </si>
  <si>
    <t>B</t>
  </si>
  <si>
    <t>http://bit.ly/1kEEugB</t>
  </si>
  <si>
    <t>Australie</t>
  </si>
  <si>
    <t>Ange Postecoglou</t>
  </si>
  <si>
    <t>Australie</t>
  </si>
  <si>
    <t>Mitchell Langerak</t>
  </si>
  <si>
    <t>1. Gardien</t>
  </si>
  <si>
    <t>Allemagne</t>
  </si>
  <si>
    <t>Borussia Dortmund  </t>
  </si>
  <si>
    <t>B</t>
  </si>
  <si>
    <t>http://bit.ly/1kEEugB</t>
  </si>
  <si>
    <t>Australie</t>
  </si>
  <si>
    <t>Ange Postecoglou</t>
  </si>
  <si>
    <t>Australie</t>
  </si>
  <si>
    <t>Alex Wilkinson</t>
  </si>
  <si>
    <t>2. Defenseur</t>
  </si>
  <si>
    <t>Coree du Sud</t>
  </si>
  <si>
    <t>Jeonbuk Hyundai Motors </t>
  </si>
  <si>
    <t>B</t>
  </si>
  <si>
    <t>http://bit.ly/1kEEugB</t>
  </si>
  <si>
    <t>Australie</t>
  </si>
  <si>
    <t>Ange Postecoglou</t>
  </si>
  <si>
    <t>Australie</t>
  </si>
  <si>
    <t>Bailey Wright</t>
  </si>
  <si>
    <t>2. Defenseur</t>
  </si>
  <si>
    <t>Angleterre</t>
  </si>
  <si>
    <t>Preston North End </t>
  </si>
  <si>
    <t>B</t>
  </si>
  <si>
    <t>http://bit.ly/1kEEugB</t>
  </si>
  <si>
    <t>Australie</t>
  </si>
  <si>
    <t>Ange Postecoglou</t>
  </si>
  <si>
    <t>Australie</t>
  </si>
  <si>
    <t>Ivan Franjic</t>
  </si>
  <si>
    <t>2. Defenseur</t>
  </si>
  <si>
    <t>Australie</t>
  </si>
  <si>
    <t>Brisbane Roar  </t>
  </si>
  <si>
    <t>B</t>
  </si>
  <si>
    <t>http://bit.ly/1kEEugB</t>
  </si>
  <si>
    <t>Australie</t>
  </si>
  <si>
    <t>Ange Postecoglou</t>
  </si>
  <si>
    <t>Australie</t>
  </si>
  <si>
    <t>Jason Davidson</t>
  </si>
  <si>
    <t>2. Defenseur</t>
  </si>
  <si>
    <t>Pays-Bas</t>
  </si>
  <si>
    <t>Heracles Almelo  </t>
  </si>
  <si>
    <t>B</t>
  </si>
  <si>
    <t>http://bit.ly/1kEEugB</t>
  </si>
  <si>
    <t>Australie</t>
  </si>
  <si>
    <t>Ange Postecoglou</t>
  </si>
  <si>
    <t>Australie</t>
  </si>
  <si>
    <t>Matthew Spiranovic</t>
  </si>
  <si>
    <t>2. Defenseur</t>
  </si>
  <si>
    <t>Australie</t>
  </si>
  <si>
    <t>Western Sydney Wanderers </t>
  </si>
  <si>
    <t>B</t>
  </si>
  <si>
    <t>http://bit.ly/1kEEugB</t>
  </si>
  <si>
    <t>Australie</t>
  </si>
  <si>
    <t>Ange Postecoglou</t>
  </si>
  <si>
    <t>Australie</t>
  </si>
  <si>
    <t>Ryan McGowan</t>
  </si>
  <si>
    <t>2. Defenseur</t>
  </si>
  <si>
    <t>Chine</t>
  </si>
  <si>
    <t>Shandong Luneng Taishan </t>
  </si>
  <si>
    <t>B</t>
  </si>
  <si>
    <t>http://bit.ly/1kEEugB</t>
  </si>
  <si>
    <t>Australie</t>
  </si>
  <si>
    <t>Ange Postecoglou</t>
  </si>
  <si>
    <t>Australie</t>
  </si>
  <si>
    <t>Ben Halloran</t>
  </si>
  <si>
    <t>3. Milieu</t>
  </si>
  <si>
    <t>Allemagne</t>
  </si>
  <si>
    <t>Fortuna Düsseldorf  </t>
  </si>
  <si>
    <t>B</t>
  </si>
  <si>
    <t>http://bit.ly/1kEEugB</t>
  </si>
  <si>
    <t>Australie</t>
  </si>
  <si>
    <t>Ange Postecoglou</t>
  </si>
  <si>
    <t>Australie</t>
  </si>
  <si>
    <t>Dario Vidosic</t>
  </si>
  <si>
    <t>3. Milieu</t>
  </si>
  <si>
    <t>Suisse</t>
  </si>
  <si>
    <t>Sion   </t>
  </si>
  <si>
    <t>B</t>
  </si>
  <si>
    <t>http://bit.ly/1kEEugB</t>
  </si>
  <si>
    <t>Australie</t>
  </si>
  <si>
    <t>Ange Postecoglou</t>
  </si>
  <si>
    <t>Australie</t>
  </si>
  <si>
    <t>James Holland</t>
  </si>
  <si>
    <t>3. Milieu</t>
  </si>
  <si>
    <t>Autriche</t>
  </si>
  <si>
    <t>Autriche Wien  </t>
  </si>
  <si>
    <t>B</t>
  </si>
  <si>
    <t>http://bit.ly/1kEEugB</t>
  </si>
  <si>
    <t>Australie</t>
  </si>
  <si>
    <t>Ange Postecoglou</t>
  </si>
  <si>
    <t>Australie</t>
  </si>
  <si>
    <t>James Troisi</t>
  </si>
  <si>
    <t>3. Milieu</t>
  </si>
  <si>
    <t>Italie</t>
  </si>
  <si>
    <t>Atalanta   </t>
  </si>
  <si>
    <t>B</t>
  </si>
  <si>
    <t>http://bit.ly/1kEEugB</t>
  </si>
  <si>
    <t>Australie</t>
  </si>
  <si>
    <t>Ange Postecoglou</t>
  </si>
  <si>
    <t>Australie</t>
  </si>
  <si>
    <t>Mark Bresciano</t>
  </si>
  <si>
    <t>3. Milieu</t>
  </si>
  <si>
    <t>Qatar</t>
  </si>
  <si>
    <t>Al-Gharafa   </t>
  </si>
  <si>
    <t>B</t>
  </si>
  <si>
    <t>http://bit.ly/1kEEugB</t>
  </si>
  <si>
    <t>Australie</t>
  </si>
  <si>
    <t>Ange Postecoglou</t>
  </si>
  <si>
    <t>Australie</t>
  </si>
  <si>
    <t>Mark Milligan</t>
  </si>
  <si>
    <t>3. Milieu</t>
  </si>
  <si>
    <t>Australie</t>
  </si>
  <si>
    <t>Melbourne Victory  </t>
  </si>
  <si>
    <t>B</t>
  </si>
  <si>
    <t>http://bit.ly/1kEEugB</t>
  </si>
  <si>
    <t>Australie</t>
  </si>
  <si>
    <t>Ange Postecoglou</t>
  </si>
  <si>
    <t>Australie</t>
  </si>
  <si>
    <t>Massimo Luongo</t>
  </si>
  <si>
    <t>3. Milieu</t>
  </si>
  <si>
    <t>Angleterre</t>
  </si>
  <si>
    <t>Swindon Town  </t>
  </si>
  <si>
    <t>B</t>
  </si>
  <si>
    <t>http://bit.ly/1kEEugB</t>
  </si>
  <si>
    <t>Australie</t>
  </si>
  <si>
    <t>Ange Postecoglou</t>
  </si>
  <si>
    <t>Australie</t>
  </si>
  <si>
    <t>Matt McKay</t>
  </si>
  <si>
    <t>3. Milieu</t>
  </si>
  <si>
    <t>Australie</t>
  </si>
  <si>
    <t>Brisbane Roar  </t>
  </si>
  <si>
    <t>B</t>
  </si>
  <si>
    <t>http://bit.ly/1kEEugB</t>
  </si>
  <si>
    <t>Australie</t>
  </si>
  <si>
    <t>Ange Postecoglou</t>
  </si>
  <si>
    <t>Australie</t>
  </si>
  <si>
    <t>Mile Jedinak (c)</t>
  </si>
  <si>
    <t>3. Milieu</t>
  </si>
  <si>
    <t>Angleterre</t>
  </si>
  <si>
    <t>Crystal Palace  </t>
  </si>
  <si>
    <t>B</t>
  </si>
  <si>
    <t>http://bit.ly/1kEEugB</t>
  </si>
  <si>
    <t>Australie</t>
  </si>
  <si>
    <t>Ange Postecoglou</t>
  </si>
  <si>
    <t>Australie</t>
  </si>
  <si>
    <t>Oliver Bozanic</t>
  </si>
  <si>
    <t>3. Milieu</t>
  </si>
  <si>
    <t>Suisse</t>
  </si>
  <si>
    <t>Luzern   </t>
  </si>
  <si>
    <t>B</t>
  </si>
  <si>
    <t>http://bit.ly/1kEEugB</t>
  </si>
  <si>
    <t>Australie</t>
  </si>
  <si>
    <t>Ange Postecoglou</t>
  </si>
  <si>
    <t>Australie</t>
  </si>
  <si>
    <t>Tommy Oar</t>
  </si>
  <si>
    <t>3. Milieu</t>
  </si>
  <si>
    <t>Pays-Bas</t>
  </si>
  <si>
    <t>Utrecht   </t>
  </si>
  <si>
    <t>B</t>
  </si>
  <si>
    <t>http://bit.ly/1kEEugB</t>
  </si>
  <si>
    <t>Australie</t>
  </si>
  <si>
    <t>Ange Postecoglou</t>
  </si>
  <si>
    <t>Australie</t>
  </si>
  <si>
    <t>Adam Taggart</t>
  </si>
  <si>
    <t>4. Attaquant</t>
  </si>
  <si>
    <t>Australie</t>
  </si>
  <si>
    <t>Newcastle Jets  </t>
  </si>
  <si>
    <t>B</t>
  </si>
  <si>
    <t>http://bit.ly/1kEEugB</t>
  </si>
  <si>
    <t>Australie</t>
  </si>
  <si>
    <t>Ange Postecoglou</t>
  </si>
  <si>
    <t>Australie</t>
  </si>
  <si>
    <t>Mathew Leckie</t>
  </si>
  <si>
    <t>4. Attaquant</t>
  </si>
  <si>
    <t>Allemagne</t>
  </si>
  <si>
    <t>FSV Frankfurt  </t>
  </si>
  <si>
    <t>B</t>
  </si>
  <si>
    <t>http://bit.ly/1kEEugB</t>
  </si>
  <si>
    <t>Australie</t>
  </si>
  <si>
    <t>Ange Postecoglou</t>
  </si>
  <si>
    <t>Australie</t>
  </si>
  <si>
    <t>Tim Cahill</t>
  </si>
  <si>
    <t>4. Attaquant</t>
  </si>
  <si>
    <t>Etats-Unis</t>
  </si>
  <si>
    <t>New York Red Bulls</t>
  </si>
  <si>
    <t>B</t>
  </si>
  <si>
    <t>http://bit.ly/1kEEugB</t>
  </si>
  <si>
    <t>Chili</t>
  </si>
  <si>
    <t>Jorge Sampaoli</t>
  </si>
  <si>
    <t>Argentine</t>
  </si>
  <si>
    <t>Claudio Bravo (c)</t>
  </si>
  <si>
    <t>1. Gardien</t>
  </si>
  <si>
    <t>Espagne</t>
  </si>
  <si>
    <t>Real Sociedad  </t>
  </si>
  <si>
    <t>B</t>
  </si>
  <si>
    <t>http://bit.ly/1kEEugB</t>
  </si>
  <si>
    <t>Chili</t>
  </si>
  <si>
    <t>Jorge Sampaoli</t>
  </si>
  <si>
    <t>Argentine</t>
  </si>
  <si>
    <t>Cristopher Toselli</t>
  </si>
  <si>
    <t>1. Gardien</t>
  </si>
  <si>
    <t>Chili</t>
  </si>
  <si>
    <t>Universidad Catolica  </t>
  </si>
  <si>
    <t>B</t>
  </si>
  <si>
    <t>http://bit.ly/1kEEugB</t>
  </si>
  <si>
    <t>Chili</t>
  </si>
  <si>
    <t>Jorge Sampaoli</t>
  </si>
  <si>
    <t>Argentine</t>
  </si>
  <si>
    <t>Johnny Herrera</t>
  </si>
  <si>
    <t>1. Gardien</t>
  </si>
  <si>
    <t>Chili</t>
  </si>
  <si>
    <t>Universidad de Chili </t>
  </si>
  <si>
    <t>B</t>
  </si>
  <si>
    <t>http://bit.ly/1kEEugB</t>
  </si>
  <si>
    <t>Chili</t>
  </si>
  <si>
    <t>Jorge Sampaoli</t>
  </si>
  <si>
    <t>Argentine</t>
  </si>
  <si>
    <t>Eugenio Mena</t>
  </si>
  <si>
    <t>2. Defenseur</t>
  </si>
  <si>
    <t>Bresil</t>
  </si>
  <si>
    <t>Santos   </t>
  </si>
  <si>
    <t>B</t>
  </si>
  <si>
    <t>http://bit.ly/1kEEugB</t>
  </si>
  <si>
    <t>Chili</t>
  </si>
  <si>
    <t>Jorge Sampaoli</t>
  </si>
  <si>
    <t>Argentine</t>
  </si>
  <si>
    <t>Gary Medel</t>
  </si>
  <si>
    <t>2. Defenseur</t>
  </si>
  <si>
    <t>Angleterre</t>
  </si>
  <si>
    <t>Cardiff City  </t>
  </si>
  <si>
    <t>B</t>
  </si>
  <si>
    <t>http://bit.ly/1kEEugB</t>
  </si>
  <si>
    <t>Chili</t>
  </si>
  <si>
    <t>Jorge Sampaoli</t>
  </si>
  <si>
    <t>Argentine</t>
  </si>
  <si>
    <t>Gonzalo Jara</t>
  </si>
  <si>
    <t>2. Defenseur</t>
  </si>
  <si>
    <t>Angleterre</t>
  </si>
  <si>
    <t>Nottingham Forest  </t>
  </si>
  <si>
    <t>B</t>
  </si>
  <si>
    <t>http://bit.ly/1kEEugB</t>
  </si>
  <si>
    <t>Chili</t>
  </si>
  <si>
    <t>Jorge Sampaoli</t>
  </si>
  <si>
    <t>Argentine</t>
  </si>
  <si>
    <t>Jose Rojas</t>
  </si>
  <si>
    <t>2. Defenseur</t>
  </si>
  <si>
    <t>Chili</t>
  </si>
  <si>
    <t>Universidad de Chili </t>
  </si>
  <si>
    <t>B</t>
  </si>
  <si>
    <t>http://bit.ly/1kEEugB</t>
  </si>
  <si>
    <t>Chili</t>
  </si>
  <si>
    <t>Jorge Sampaoli</t>
  </si>
  <si>
    <t>Argentine</t>
  </si>
  <si>
    <t>Miiko Albornoz</t>
  </si>
  <si>
    <t>2. Defenseur</t>
  </si>
  <si>
    <t>Suede</t>
  </si>
  <si>
    <t>Malmö FF  </t>
  </si>
  <si>
    <t>B</t>
  </si>
  <si>
    <t>http://bit.ly/1kEEugB</t>
  </si>
  <si>
    <t>Chili</t>
  </si>
  <si>
    <t>Jorge Sampaoli</t>
  </si>
  <si>
    <t>Argentine</t>
  </si>
  <si>
    <t>Arturo Vidal</t>
  </si>
  <si>
    <t>3. Milieu</t>
  </si>
  <si>
    <t>Italie</t>
  </si>
  <si>
    <t>Juventus   </t>
  </si>
  <si>
    <t>B</t>
  </si>
  <si>
    <t>http://bit.ly/1kEEugB</t>
  </si>
  <si>
    <t>Chili</t>
  </si>
  <si>
    <t>Jorge Sampaoli</t>
  </si>
  <si>
    <t>Argentine</t>
  </si>
  <si>
    <t>Carlos Carmona</t>
  </si>
  <si>
    <t>3. Milieu</t>
  </si>
  <si>
    <t>Italie</t>
  </si>
  <si>
    <t>Atalanta   </t>
  </si>
  <si>
    <t>B</t>
  </si>
  <si>
    <t>http://bit.ly/1kEEugB</t>
  </si>
  <si>
    <t>Chili</t>
  </si>
  <si>
    <t>Jorge Sampaoli</t>
  </si>
  <si>
    <t>Argentine</t>
  </si>
  <si>
    <t>Charles Aranguiz</t>
  </si>
  <si>
    <t>3. Milieu</t>
  </si>
  <si>
    <t>Bresil</t>
  </si>
  <si>
    <t>Internacional   </t>
  </si>
  <si>
    <t>B</t>
  </si>
  <si>
    <t>http://bit.ly/1kEEugB</t>
  </si>
  <si>
    <t>Chili</t>
  </si>
  <si>
    <t>Jorge Sampaoli</t>
  </si>
  <si>
    <t>Argentine</t>
  </si>
  <si>
    <t>Fabian Orellana</t>
  </si>
  <si>
    <t>3. Milieu</t>
  </si>
  <si>
    <t>Espagne</t>
  </si>
  <si>
    <t>Celta Vigo  </t>
  </si>
  <si>
    <t>B</t>
  </si>
  <si>
    <t>http://bit.ly/1kEEugB</t>
  </si>
  <si>
    <t>Chili</t>
  </si>
  <si>
    <t>Jorge Sampaoli</t>
  </si>
  <si>
    <t>Argentine</t>
  </si>
  <si>
    <t>Felipe Gutierrez</t>
  </si>
  <si>
    <t>3. Milieu</t>
  </si>
  <si>
    <t>Pays-Bas</t>
  </si>
  <si>
    <t>Twente   </t>
  </si>
  <si>
    <t>B</t>
  </si>
  <si>
    <t>http://bit.ly/1kEEugB</t>
  </si>
  <si>
    <t>Chili</t>
  </si>
  <si>
    <t>Jorge Sampaoli</t>
  </si>
  <si>
    <t>Argentine</t>
  </si>
  <si>
    <t>Francisco Silva</t>
  </si>
  <si>
    <t>3. Milieu</t>
  </si>
  <si>
    <t>Espagne</t>
  </si>
  <si>
    <t>Osasuna   </t>
  </si>
  <si>
    <t>B</t>
  </si>
  <si>
    <t>http://bit.ly/1kEEugB</t>
  </si>
  <si>
    <t>Chili</t>
  </si>
  <si>
    <t>Jorge Sampaoli</t>
  </si>
  <si>
    <t>Argentine</t>
  </si>
  <si>
    <t>Jean Beausejour</t>
  </si>
  <si>
    <t>3. Milieu</t>
  </si>
  <si>
    <t>Angleterre</t>
  </si>
  <si>
    <t>Wigan Athletic  </t>
  </si>
  <si>
    <t>B</t>
  </si>
  <si>
    <t>http://bit.ly/1kEEugB</t>
  </si>
  <si>
    <t>Chili</t>
  </si>
  <si>
    <t>Jorge Sampaoli</t>
  </si>
  <si>
    <t>Argentine</t>
  </si>
  <si>
    <t>Jorge Valdivia</t>
  </si>
  <si>
    <t>3. Milieu</t>
  </si>
  <si>
    <t>Bresil</t>
  </si>
  <si>
    <t>Palmeiras   </t>
  </si>
  <si>
    <t>B</t>
  </si>
  <si>
    <t>http://bit.ly/1kEEugB</t>
  </si>
  <si>
    <t>Chili</t>
  </si>
  <si>
    <t>Jorge Sampaoli</t>
  </si>
  <si>
    <t>Argentine</t>
  </si>
  <si>
    <t>Jose Pedro Fuenzalida</t>
  </si>
  <si>
    <t>3. Milieu</t>
  </si>
  <si>
    <t>Chili</t>
  </si>
  <si>
    <t>Colo-Colo   </t>
  </si>
  <si>
    <t>B</t>
  </si>
  <si>
    <t>http://bit.ly/1kEEugB</t>
  </si>
  <si>
    <t>Chili</t>
  </si>
  <si>
    <t>Jorge Sampaoli</t>
  </si>
  <si>
    <t>Argentine</t>
  </si>
  <si>
    <t>Marcelo Diaz</t>
  </si>
  <si>
    <t>3. Milieu</t>
  </si>
  <si>
    <t>Suisse</t>
  </si>
  <si>
    <t>Basel   </t>
  </si>
  <si>
    <t>B</t>
  </si>
  <si>
    <t>http://bit.ly/1kEEugB</t>
  </si>
  <si>
    <t>Chili</t>
  </si>
  <si>
    <t>Jorge Sampaoli</t>
  </si>
  <si>
    <t>Argentine</t>
  </si>
  <si>
    <t>Mauricio Isla</t>
  </si>
  <si>
    <t>3. Milieu</t>
  </si>
  <si>
    <t>Italie</t>
  </si>
  <si>
    <t>Juventus   </t>
  </si>
  <si>
    <t>B</t>
  </si>
  <si>
    <t>http://bit.ly/1kEEugB</t>
  </si>
  <si>
    <t>Chili</t>
  </si>
  <si>
    <t>Jorge Sampaoli</t>
  </si>
  <si>
    <t>Argentine</t>
  </si>
  <si>
    <t>Alexis Sanchez</t>
  </si>
  <si>
    <t>4. Attaquant</t>
  </si>
  <si>
    <t>Espagne</t>
  </si>
  <si>
    <t>Barcelona   </t>
  </si>
  <si>
    <t>B</t>
  </si>
  <si>
    <t>http://bit.ly/1kEEugB</t>
  </si>
  <si>
    <t>Chili</t>
  </si>
  <si>
    <t>Jorge Sampaoli</t>
  </si>
  <si>
    <t>Argentine</t>
  </si>
  <si>
    <t>Eduardo Vargas</t>
  </si>
  <si>
    <t>4. Attaquant</t>
  </si>
  <si>
    <t>Espagne</t>
  </si>
  <si>
    <t>Valencia   </t>
  </si>
  <si>
    <t>B</t>
  </si>
  <si>
    <t>http://bit.ly/1kEEugB</t>
  </si>
  <si>
    <t>Chili</t>
  </si>
  <si>
    <t>Jorge Sampaoli</t>
  </si>
  <si>
    <t>Argentine</t>
  </si>
  <si>
    <t>Esteban Paredes</t>
  </si>
  <si>
    <t>4. Attaquant</t>
  </si>
  <si>
    <t>Chili</t>
  </si>
  <si>
    <t>Colo-Colo   </t>
  </si>
  <si>
    <t>B</t>
  </si>
  <si>
    <t>http://bit.ly/1kEEugB</t>
  </si>
  <si>
    <t>Chili</t>
  </si>
  <si>
    <t>Jorge Sampaoli</t>
  </si>
  <si>
    <t>Argentine</t>
  </si>
  <si>
    <t>Mauricio Pinilla</t>
  </si>
  <si>
    <t>4. Attaquant</t>
  </si>
  <si>
    <t>Italie</t>
  </si>
  <si>
    <t>Cagliari   </t>
  </si>
  <si>
    <t>B</t>
  </si>
  <si>
    <t>http://bit.ly/1kEEugB</t>
  </si>
  <si>
    <t>Espagne</t>
  </si>
  <si>
    <t>Vicente del Bosque</t>
  </si>
  <si>
    <t>Espagne</t>
  </si>
  <si>
    <t>David de Gea</t>
  </si>
  <si>
    <t>1. Gardien</t>
  </si>
  <si>
    <t>Angleterre</t>
  </si>
  <si>
    <t>Manchester United  </t>
  </si>
  <si>
    <t>B</t>
  </si>
  <si>
    <t>http://bit.ly/1kEEugB</t>
  </si>
  <si>
    <t>Espagne</t>
  </si>
  <si>
    <t>Vicente del Bosque</t>
  </si>
  <si>
    <t>Espagne</t>
  </si>
  <si>
    <t>Iker Casillas (c)</t>
  </si>
  <si>
    <t>1. Gardien</t>
  </si>
  <si>
    <t>Espagne</t>
  </si>
  <si>
    <t>Real Madrid  </t>
  </si>
  <si>
    <t>B</t>
  </si>
  <si>
    <t>http://bit.ly/1kEEugB</t>
  </si>
  <si>
    <t>Espagne</t>
  </si>
  <si>
    <t>Vicente del Bosque</t>
  </si>
  <si>
    <t>Espagne</t>
  </si>
  <si>
    <t>Pepe Reina</t>
  </si>
  <si>
    <t>1. Gardien</t>
  </si>
  <si>
    <t>Italie</t>
  </si>
  <si>
    <t>Napoli   </t>
  </si>
  <si>
    <t>B</t>
  </si>
  <si>
    <t>http://bit.ly/1kEEugB</t>
  </si>
  <si>
    <t>Espagne</t>
  </si>
  <si>
    <t>Vicente del Bosque</t>
  </si>
  <si>
    <t>Espagne</t>
  </si>
  <si>
    <t>Cesar Azpilicueta</t>
  </si>
  <si>
    <t>2. Defenseur</t>
  </si>
  <si>
    <t>Angleterre</t>
  </si>
  <si>
    <t>Chelsea   </t>
  </si>
  <si>
    <t>B</t>
  </si>
  <si>
    <t>http://bit.ly/1kEEugB</t>
  </si>
  <si>
    <t>Espagne</t>
  </si>
  <si>
    <t>Vicente del Bosque</t>
  </si>
  <si>
    <t>Espagne</t>
  </si>
  <si>
    <t>Gerard Pique</t>
  </si>
  <si>
    <t>2. Defenseur</t>
  </si>
  <si>
    <t>Espagne</t>
  </si>
  <si>
    <t>Barcelona   </t>
  </si>
  <si>
    <t>B</t>
  </si>
  <si>
    <t>http://bit.ly/1kEEugB</t>
  </si>
  <si>
    <t>Espagne</t>
  </si>
  <si>
    <t>Vicente del Bosque</t>
  </si>
  <si>
    <t>Espagne</t>
  </si>
  <si>
    <t>Jordi Alba</t>
  </si>
  <si>
    <t>2. Defenseur</t>
  </si>
  <si>
    <t>Espagne</t>
  </si>
  <si>
    <t>Barcelona   </t>
  </si>
  <si>
    <t>B</t>
  </si>
  <si>
    <t>http://bit.ly/1kEEugB</t>
  </si>
  <si>
    <t>Espagne</t>
  </si>
  <si>
    <t>Vicente del Bosque</t>
  </si>
  <si>
    <t>Espagne</t>
  </si>
  <si>
    <t>Juanfran</t>
  </si>
  <si>
    <t>2. Defenseur</t>
  </si>
  <si>
    <t>Espagne</t>
  </si>
  <si>
    <t>Atletico Madrid  </t>
  </si>
  <si>
    <t>B</t>
  </si>
  <si>
    <t>http://bit.ly/1kEEugB</t>
  </si>
  <si>
    <t>Espagne</t>
  </si>
  <si>
    <t>Vicente del Bosque</t>
  </si>
  <si>
    <t>Espagne</t>
  </si>
  <si>
    <t>Raul Albiol</t>
  </si>
  <si>
    <t>2. Defenseur</t>
  </si>
  <si>
    <t>Italie</t>
  </si>
  <si>
    <t>Napoli   </t>
  </si>
  <si>
    <t>B</t>
  </si>
  <si>
    <t>http://bit.ly/1kEEugB</t>
  </si>
  <si>
    <t>Espagne</t>
  </si>
  <si>
    <t>Vicente del Bosque</t>
  </si>
  <si>
    <t>Espagne</t>
  </si>
  <si>
    <t>Sergio Ramos</t>
  </si>
  <si>
    <t>2. Defenseur</t>
  </si>
  <si>
    <t>Espagne</t>
  </si>
  <si>
    <t>Real Madrid  </t>
  </si>
  <si>
    <t>B</t>
  </si>
  <si>
    <t>http://bit.ly/1kEEugB</t>
  </si>
  <si>
    <t>Espagne</t>
  </si>
  <si>
    <t>Vicente del Bosque</t>
  </si>
  <si>
    <t>Espagne</t>
  </si>
  <si>
    <t>Andres Iniesta</t>
  </si>
  <si>
    <t>3. Milieu</t>
  </si>
  <si>
    <t>Espagne</t>
  </si>
  <si>
    <t>Barcelona   </t>
  </si>
  <si>
    <t>B</t>
  </si>
  <si>
    <t>http://bit.ly/1kEEugB</t>
  </si>
  <si>
    <t>Espagne</t>
  </si>
  <si>
    <t>Vicente del Bosque</t>
  </si>
  <si>
    <t>Espagne</t>
  </si>
  <si>
    <t>Cesc Fabregas</t>
  </si>
  <si>
    <t>3. Milieu</t>
  </si>
  <si>
    <t>Espagne</t>
  </si>
  <si>
    <t>Barcelona   </t>
  </si>
  <si>
    <t>B</t>
  </si>
  <si>
    <t>http://bit.ly/1kEEugB</t>
  </si>
  <si>
    <t>Espagne</t>
  </si>
  <si>
    <t>Vicente del Bosque</t>
  </si>
  <si>
    <t>Espagne</t>
  </si>
  <si>
    <t>David Silva</t>
  </si>
  <si>
    <t>3. Milieu</t>
  </si>
  <si>
    <t>Angleterre</t>
  </si>
  <si>
    <t>Manchester City  </t>
  </si>
  <si>
    <t>B</t>
  </si>
  <si>
    <t>http://bit.ly/1kEEugB</t>
  </si>
  <si>
    <t>Espagne</t>
  </si>
  <si>
    <t>Vicente del Bosque</t>
  </si>
  <si>
    <t>Espagne</t>
  </si>
  <si>
    <t>Javi Martinez</t>
  </si>
  <si>
    <t>3. Milieu</t>
  </si>
  <si>
    <t>Allemagne</t>
  </si>
  <si>
    <t>Bayern Munich  </t>
  </si>
  <si>
    <t>B</t>
  </si>
  <si>
    <t>http://bit.ly/1kEEugB</t>
  </si>
  <si>
    <t>Espagne</t>
  </si>
  <si>
    <t>Vicente del Bosque</t>
  </si>
  <si>
    <t>Espagne</t>
  </si>
  <si>
    <t>Juan Mata</t>
  </si>
  <si>
    <t>3. Milieu</t>
  </si>
  <si>
    <t>Angleterre</t>
  </si>
  <si>
    <t>Manchester United  </t>
  </si>
  <si>
    <t>B</t>
  </si>
  <si>
    <t>http://bit.ly/1kEEugB</t>
  </si>
  <si>
    <t>Espagne</t>
  </si>
  <si>
    <t>Vicente del Bosque</t>
  </si>
  <si>
    <t>Espagne</t>
  </si>
  <si>
    <t>Koke</t>
  </si>
  <si>
    <t>3. Milieu</t>
  </si>
  <si>
    <t>Espagne</t>
  </si>
  <si>
    <t>Atletico Madrid  </t>
  </si>
  <si>
    <t>B</t>
  </si>
  <si>
    <t>http://bit.ly/1kEEugB</t>
  </si>
  <si>
    <t>Espagne</t>
  </si>
  <si>
    <t>Vicente del Bosque</t>
  </si>
  <si>
    <t>Espagne</t>
  </si>
  <si>
    <t>Santi Cazorla</t>
  </si>
  <si>
    <t>3. Milieu</t>
  </si>
  <si>
    <t>Angleterre</t>
  </si>
  <si>
    <t>Arsenal   </t>
  </si>
  <si>
    <t>B</t>
  </si>
  <si>
    <t>http://bit.ly/1kEEugB</t>
  </si>
  <si>
    <t>Espagne</t>
  </si>
  <si>
    <t>Vicente del Bosque</t>
  </si>
  <si>
    <t>Espagne</t>
  </si>
  <si>
    <t>Sergio Busquets</t>
  </si>
  <si>
    <t>3. Milieu</t>
  </si>
  <si>
    <t>Espagne</t>
  </si>
  <si>
    <t>Barcelona   </t>
  </si>
  <si>
    <t>B</t>
  </si>
  <si>
    <t>http://bit.ly/1kEEugB</t>
  </si>
  <si>
    <t>Espagne</t>
  </si>
  <si>
    <t>Vicente del Bosque</t>
  </si>
  <si>
    <t>Espagne</t>
  </si>
  <si>
    <t>Xabi Alonso</t>
  </si>
  <si>
    <t>3. Milieu</t>
  </si>
  <si>
    <t>Espagne</t>
  </si>
  <si>
    <t>Real Madrid  </t>
  </si>
  <si>
    <t>B</t>
  </si>
  <si>
    <t>http://bit.ly/1kEEugB</t>
  </si>
  <si>
    <t>Espagne</t>
  </si>
  <si>
    <t>Vicente del Bosque</t>
  </si>
  <si>
    <t>Espagne</t>
  </si>
  <si>
    <t>Xavi</t>
  </si>
  <si>
    <t>3. Milieu</t>
  </si>
  <si>
    <t>Espagne</t>
  </si>
  <si>
    <t>Barcelona   </t>
  </si>
  <si>
    <t>B</t>
  </si>
  <si>
    <t>http://bit.ly/1kEEugB</t>
  </si>
  <si>
    <t>Espagne</t>
  </si>
  <si>
    <t>Vicente del Bosque</t>
  </si>
  <si>
    <t>Espagne</t>
  </si>
  <si>
    <t>David Villa</t>
  </si>
  <si>
    <t>4. Attaquant</t>
  </si>
  <si>
    <t>Espagne</t>
  </si>
  <si>
    <t>Atletico Madrid  </t>
  </si>
  <si>
    <t>B</t>
  </si>
  <si>
    <t>http://bit.ly/1kEEugB</t>
  </si>
  <si>
    <t>Espagne</t>
  </si>
  <si>
    <t>Vicente del Bosque</t>
  </si>
  <si>
    <t>Espagne</t>
  </si>
  <si>
    <t>Diego Costa</t>
  </si>
  <si>
    <t>4. Attaquant</t>
  </si>
  <si>
    <t>Espagne</t>
  </si>
  <si>
    <t>Atletico Madrid  </t>
  </si>
  <si>
    <t>B</t>
  </si>
  <si>
    <t>http://bit.ly/1kEEugB</t>
  </si>
  <si>
    <t>Espagne</t>
  </si>
  <si>
    <t>Vicente del Bosque</t>
  </si>
  <si>
    <t>Espagne</t>
  </si>
  <si>
    <t>Fernando Torres</t>
  </si>
  <si>
    <t>4. Attaquant</t>
  </si>
  <si>
    <t>Angleterre</t>
  </si>
  <si>
    <t>Chelsea   </t>
  </si>
  <si>
    <t>B</t>
  </si>
  <si>
    <t>http://bit.ly/1kEEugB</t>
  </si>
  <si>
    <t>Espagne</t>
  </si>
  <si>
    <t>Vicente del Bosque</t>
  </si>
  <si>
    <t>Espagne</t>
  </si>
  <si>
    <t>Pedro</t>
  </si>
  <si>
    <t>4. Attaquant</t>
  </si>
  <si>
    <t>Espagne</t>
  </si>
  <si>
    <t>Barcelona   </t>
  </si>
  <si>
    <t>B</t>
  </si>
  <si>
    <t>http://bit.ly/1kEEugB</t>
  </si>
  <si>
    <t>Pays-Bas</t>
  </si>
  <si>
    <t>Louis van Gaal</t>
  </si>
  <si>
    <t>Pays-Bas</t>
  </si>
  <si>
    <t>Jasper Cillessen</t>
  </si>
  <si>
    <t>1. Gardien</t>
  </si>
  <si>
    <t>Pays-Bas</t>
  </si>
  <si>
    <t>Ajax   </t>
  </si>
  <si>
    <t>B</t>
  </si>
  <si>
    <t>http://bit.ly/1kEEugB</t>
  </si>
  <si>
    <t>Pays-Bas</t>
  </si>
  <si>
    <t>Louis van Gaal</t>
  </si>
  <si>
    <t>Pays-Bas</t>
  </si>
  <si>
    <t>Michel Vorm</t>
  </si>
  <si>
    <t>1. Gardien</t>
  </si>
  <si>
    <t>Angleterre</t>
  </si>
  <si>
    <t>Swansea City  </t>
  </si>
  <si>
    <t>B</t>
  </si>
  <si>
    <t>http://bit.ly/1kEEugB</t>
  </si>
  <si>
    <t>Pays-Bas</t>
  </si>
  <si>
    <t>Louis van Gaal</t>
  </si>
  <si>
    <t>Pays-Bas</t>
  </si>
  <si>
    <t>Tim Krul</t>
  </si>
  <si>
    <t>1. Gardien</t>
  </si>
  <si>
    <t>Angleterre</t>
  </si>
  <si>
    <t>Newcastle United  </t>
  </si>
  <si>
    <t>B</t>
  </si>
  <si>
    <t>http://bit.ly/1kEEugB</t>
  </si>
  <si>
    <t>Pays-Bas</t>
  </si>
  <si>
    <t>Louis van Gaal</t>
  </si>
  <si>
    <t>Pays-Bas</t>
  </si>
  <si>
    <t>Bruno Martins Indi</t>
  </si>
  <si>
    <t>2. Defenseur</t>
  </si>
  <si>
    <t>Pays-Bas</t>
  </si>
  <si>
    <t>Feyenoord   </t>
  </si>
  <si>
    <t>B</t>
  </si>
  <si>
    <t>http://bit.ly/1kEEugB</t>
  </si>
  <si>
    <t>Pays-Bas</t>
  </si>
  <si>
    <t>Louis van Gaal</t>
  </si>
  <si>
    <t>Pays-Bas</t>
  </si>
  <si>
    <t>Daley Blind</t>
  </si>
  <si>
    <t>2. Defenseur</t>
  </si>
  <si>
    <t>Pays-Bas</t>
  </si>
  <si>
    <t>Ajax   </t>
  </si>
  <si>
    <t>B</t>
  </si>
  <si>
    <t>http://bit.ly/1kEEugB</t>
  </si>
  <si>
    <t>Pays-Bas</t>
  </si>
  <si>
    <t>Louis van Gaal</t>
  </si>
  <si>
    <t>Pays-Bas</t>
  </si>
  <si>
    <t>Daryl Janmaat</t>
  </si>
  <si>
    <t>2. Defenseur</t>
  </si>
  <si>
    <t>Pays-Bas</t>
  </si>
  <si>
    <t>Feyenoord   </t>
  </si>
  <si>
    <t>B</t>
  </si>
  <si>
    <t>http://bit.ly/1kEEugB</t>
  </si>
  <si>
    <t>Pays-Bas</t>
  </si>
  <si>
    <t>Louis van Gaal</t>
  </si>
  <si>
    <t>Pays-Bas</t>
  </si>
  <si>
    <t>Joel Veltman</t>
  </si>
  <si>
    <t>2. Defenseur</t>
  </si>
  <si>
    <t>Pays-Bas</t>
  </si>
  <si>
    <t>Ajax   </t>
  </si>
  <si>
    <t>B</t>
  </si>
  <si>
    <t>http://bit.ly/1kEEugB</t>
  </si>
  <si>
    <t>Pays-Bas</t>
  </si>
  <si>
    <t>Louis van Gaal</t>
  </si>
  <si>
    <t>Pays-Bas</t>
  </si>
  <si>
    <t>Paul Verhaegh</t>
  </si>
  <si>
    <t>2. Defenseur</t>
  </si>
  <si>
    <t>Allemagne</t>
  </si>
  <si>
    <t>Augsburg   </t>
  </si>
  <si>
    <t>B</t>
  </si>
  <si>
    <t>http://bit.ly/1kEEugB</t>
  </si>
  <si>
    <t>Pays-Bas</t>
  </si>
  <si>
    <t>Louis van Gaal</t>
  </si>
  <si>
    <t>Pays-Bas</t>
  </si>
  <si>
    <t>Ron Vlaar</t>
  </si>
  <si>
    <t>2. Defenseur</t>
  </si>
  <si>
    <t>Angleterre</t>
  </si>
  <si>
    <t>Aston Villa  </t>
  </si>
  <si>
    <t>B</t>
  </si>
  <si>
    <t>http://bit.ly/1kEEugB</t>
  </si>
  <si>
    <t>Pays-Bas</t>
  </si>
  <si>
    <t>Louis van Gaal</t>
  </si>
  <si>
    <t>Pays-Bas</t>
  </si>
  <si>
    <t>Stefan de Vrij</t>
  </si>
  <si>
    <t>2. Defenseur</t>
  </si>
  <si>
    <t>Pays-Bas</t>
  </si>
  <si>
    <t>Feyenoord   </t>
  </si>
  <si>
    <t>B</t>
  </si>
  <si>
    <t>http://bit.ly/1kEEugB</t>
  </si>
  <si>
    <t>Pays-Bas</t>
  </si>
  <si>
    <t>Louis van Gaal</t>
  </si>
  <si>
    <t>Pays-Bas</t>
  </si>
  <si>
    <t>Terence Kongolo</t>
  </si>
  <si>
    <t>2. Defenseur</t>
  </si>
  <si>
    <t>Pays-Bas</t>
  </si>
  <si>
    <t>Feyenoord   </t>
  </si>
  <si>
    <t>B</t>
  </si>
  <si>
    <t>http://bit.ly/1kEEugB</t>
  </si>
  <si>
    <t>Pays-Bas</t>
  </si>
  <si>
    <t>Louis van Gaal</t>
  </si>
  <si>
    <t>Pays-Bas</t>
  </si>
  <si>
    <t>Arjen Robben</t>
  </si>
  <si>
    <t>3. Milieu</t>
  </si>
  <si>
    <t>Allemagne</t>
  </si>
  <si>
    <t>Bayern Munich  </t>
  </si>
  <si>
    <t>B</t>
  </si>
  <si>
    <t>http://bit.ly/1kEEugB</t>
  </si>
  <si>
    <t>Pays-Bas</t>
  </si>
  <si>
    <t>Louis van Gaal</t>
  </si>
  <si>
    <t>Pays-Bas</t>
  </si>
  <si>
    <t>Georginio Wijnaldum</t>
  </si>
  <si>
    <t>3. Milieu</t>
  </si>
  <si>
    <t>Pays-Bas</t>
  </si>
  <si>
    <t>PSV   </t>
  </si>
  <si>
    <t>B</t>
  </si>
  <si>
    <t>http://bit.ly/1kEEugB</t>
  </si>
  <si>
    <t>Pays-Bas</t>
  </si>
  <si>
    <t>Louis van Gaal</t>
  </si>
  <si>
    <t>Pays-Bas</t>
  </si>
  <si>
    <t>Jonathan de Guzman</t>
  </si>
  <si>
    <t>3. Milieu</t>
  </si>
  <si>
    <t>Angleterre</t>
  </si>
  <si>
    <t>Swansea City  </t>
  </si>
  <si>
    <t>B</t>
  </si>
  <si>
    <t>http://bit.ly/1kEEugB</t>
  </si>
  <si>
    <t>Pays-Bas</t>
  </si>
  <si>
    <t>Louis van Gaal</t>
  </si>
  <si>
    <t>Pays-Bas</t>
  </si>
  <si>
    <t>Jordy Clasie</t>
  </si>
  <si>
    <t>3. Milieu</t>
  </si>
  <si>
    <t>Pays-Bas</t>
  </si>
  <si>
    <t>Feyenoord   </t>
  </si>
  <si>
    <t>B</t>
  </si>
  <si>
    <t>http://bit.ly/1kEEugB</t>
  </si>
  <si>
    <t>Pays-Bas</t>
  </si>
  <si>
    <t>Louis van Gaal</t>
  </si>
  <si>
    <t>Pays-Bas</t>
  </si>
  <si>
    <t>Leroy Fer</t>
  </si>
  <si>
    <t>3. Milieu</t>
  </si>
  <si>
    <t>Angleterre</t>
  </si>
  <si>
    <t>Norwich City  </t>
  </si>
  <si>
    <t>B</t>
  </si>
  <si>
    <t>http://bit.ly/1kEEugB</t>
  </si>
  <si>
    <t>Pays-Bas</t>
  </si>
  <si>
    <t>Louis van Gaal</t>
  </si>
  <si>
    <t>Pays-Bas</t>
  </si>
  <si>
    <t>Memphis Depay</t>
  </si>
  <si>
    <t>3. Milieu</t>
  </si>
  <si>
    <t>Pays-Bas</t>
  </si>
  <si>
    <t>PSV   </t>
  </si>
  <si>
    <t>B</t>
  </si>
  <si>
    <t>http://bit.ly/1kEEugB</t>
  </si>
  <si>
    <t>Pays-Bas</t>
  </si>
  <si>
    <t>Louis van Gaal</t>
  </si>
  <si>
    <t>Pays-Bas</t>
  </si>
  <si>
    <t>Nigel de Jong</t>
  </si>
  <si>
    <t>3. Milieu</t>
  </si>
  <si>
    <t>Italie</t>
  </si>
  <si>
    <t>Milan   </t>
  </si>
  <si>
    <t>B</t>
  </si>
  <si>
    <t>http://bit.ly/1kEEugB</t>
  </si>
  <si>
    <t>Pays-Bas</t>
  </si>
  <si>
    <t>Louis van Gaal</t>
  </si>
  <si>
    <t>Pays-Bas</t>
  </si>
  <si>
    <t>Wesley Sneijder</t>
  </si>
  <si>
    <t>3. Milieu</t>
  </si>
  <si>
    <t>Turquie</t>
  </si>
  <si>
    <t>Galatasaray   </t>
  </si>
  <si>
    <t>B</t>
  </si>
  <si>
    <t>http://bit.ly/1kEEugB</t>
  </si>
  <si>
    <t>Pays-Bas</t>
  </si>
  <si>
    <t>Louis van Gaal</t>
  </si>
  <si>
    <t>Pays-Bas</t>
  </si>
  <si>
    <t>Dirk Kuyt</t>
  </si>
  <si>
    <t>4. Attaquant</t>
  </si>
  <si>
    <t>Turquie</t>
  </si>
  <si>
    <t>Fenerbahce   </t>
  </si>
  <si>
    <t>B</t>
  </si>
  <si>
    <t>http://bit.ly/1kEEugB</t>
  </si>
  <si>
    <t>Pays-Bas</t>
  </si>
  <si>
    <t>Louis van Gaal</t>
  </si>
  <si>
    <t>Pays-Bas</t>
  </si>
  <si>
    <t>Jeremain Lens</t>
  </si>
  <si>
    <t>4. Attaquant</t>
  </si>
  <si>
    <t>Ukraine</t>
  </si>
  <si>
    <t>Dynamo Kyiv  </t>
  </si>
  <si>
    <t>B</t>
  </si>
  <si>
    <t>http://bit.ly/1kEEugB</t>
  </si>
  <si>
    <t>Pays-Bas</t>
  </si>
  <si>
    <t>Louis van Gaal</t>
  </si>
  <si>
    <t>Pays-Bas</t>
  </si>
  <si>
    <t>Klaas-Jan Huntelaar</t>
  </si>
  <si>
    <t>4. Attaquant</t>
  </si>
  <si>
    <t>Allemagne</t>
  </si>
  <si>
    <t>Schalke 4  </t>
  </si>
  <si>
    <t>B</t>
  </si>
  <si>
    <t>http://bit.ly/1kEEugB</t>
  </si>
  <si>
    <t>Pays-Bas</t>
  </si>
  <si>
    <t>Louis van Gaal</t>
  </si>
  <si>
    <t>Pays-Bas</t>
  </si>
  <si>
    <t>Robin van Persie (c)</t>
  </si>
  <si>
    <t>4. Attaquant</t>
  </si>
  <si>
    <t>Angleterre</t>
  </si>
  <si>
    <t>Manchester United  </t>
  </si>
  <si>
    <t>C</t>
  </si>
  <si>
    <t>http://bit.ly/1kEEz56</t>
  </si>
  <si>
    <t>Colombie</t>
  </si>
  <si>
    <t>Jose Pekerman</t>
  </si>
  <si>
    <t>Argentine</t>
  </si>
  <si>
    <t>Camilo Vargas</t>
  </si>
  <si>
    <t>1. Gardien</t>
  </si>
  <si>
    <t>Colombie</t>
  </si>
  <si>
    <t>Santa Fe  </t>
  </si>
  <si>
    <t>C</t>
  </si>
  <si>
    <t>http://bit.ly/1kEEz59</t>
  </si>
  <si>
    <t>Colombie</t>
  </si>
  <si>
    <t>Jose Pekerman</t>
  </si>
  <si>
    <t>Argentine</t>
  </si>
  <si>
    <t>David Ospina</t>
  </si>
  <si>
    <t>1. Gardien</t>
  </si>
  <si>
    <t>France</t>
  </si>
  <si>
    <t>Nice   </t>
  </si>
  <si>
    <t>C</t>
  </si>
  <si>
    <t>http://bit.ly/1kEEz55</t>
  </si>
  <si>
    <t>Colombie</t>
  </si>
  <si>
    <t>Jose Pekerman</t>
  </si>
  <si>
    <t>Argentine</t>
  </si>
  <si>
    <t>Faryd Mondragon</t>
  </si>
  <si>
    <t>1. Gardien</t>
  </si>
  <si>
    <t>Colombie</t>
  </si>
  <si>
    <t>Deportivo Cali  </t>
  </si>
  <si>
    <t>C</t>
  </si>
  <si>
    <t>http://bit.ly/1kEEz53</t>
  </si>
  <si>
    <t>Colombie</t>
  </si>
  <si>
    <t>Jose Pekerman</t>
  </si>
  <si>
    <t>Argentine</t>
  </si>
  <si>
    <t>Carlos Valdes</t>
  </si>
  <si>
    <t>2. Defenseur</t>
  </si>
  <si>
    <t>Argentine</t>
  </si>
  <si>
    <t>San Lorenzo  </t>
  </si>
  <si>
    <t>C</t>
  </si>
  <si>
    <t>http://bit.ly/1kEEz66</t>
  </si>
  <si>
    <t>Colombie</t>
  </si>
  <si>
    <t>Jose Pekerman</t>
  </si>
  <si>
    <t>Argentine</t>
  </si>
  <si>
    <t>Cristian Zapata</t>
  </si>
  <si>
    <t>2. Defenseur</t>
  </si>
  <si>
    <t>Italie</t>
  </si>
  <si>
    <t>Milan   </t>
  </si>
  <si>
    <t>C</t>
  </si>
  <si>
    <t>http://bit.ly/1kEEz51</t>
  </si>
  <si>
    <t>Colombie</t>
  </si>
  <si>
    <t>Jose Pekerman</t>
  </si>
  <si>
    <t>Argentine</t>
  </si>
  <si>
    <t>Eder Alvarez Balanta</t>
  </si>
  <si>
    <t>2. Defenseur</t>
  </si>
  <si>
    <t>Argentine</t>
  </si>
  <si>
    <t>River Plate  </t>
  </si>
  <si>
    <t>C</t>
  </si>
  <si>
    <t>http://bit.ly/1kEEz67</t>
  </si>
  <si>
    <t>Colombie</t>
  </si>
  <si>
    <t>Jose Pekerman</t>
  </si>
  <si>
    <t>Argentine</t>
  </si>
  <si>
    <t>Juan Camilo Zuniga</t>
  </si>
  <si>
    <t>2. Defenseur</t>
  </si>
  <si>
    <t>Italie</t>
  </si>
  <si>
    <t>Napoli   </t>
  </si>
  <si>
    <t>C</t>
  </si>
  <si>
    <t>http://bit.ly/1kEEz62</t>
  </si>
  <si>
    <t>Colombie</t>
  </si>
  <si>
    <t>Jose Pekerman</t>
  </si>
  <si>
    <t>Argentine</t>
  </si>
  <si>
    <t>Mario Yepes (c)</t>
  </si>
  <si>
    <t>2. Defenseur</t>
  </si>
  <si>
    <t>Italie</t>
  </si>
  <si>
    <t>Atalanta   </t>
  </si>
  <si>
    <t>C</t>
  </si>
  <si>
    <t>http://bit.ly/1kEEz50</t>
  </si>
  <si>
    <t>Colombie</t>
  </si>
  <si>
    <t>Jose Pekerman</t>
  </si>
  <si>
    <t>Argentine</t>
  </si>
  <si>
    <t>Pablo Armero</t>
  </si>
  <si>
    <t>2. Defenseur</t>
  </si>
  <si>
    <t>Angleterre</t>
  </si>
  <si>
    <t>West Ham United </t>
  </si>
  <si>
    <t>C</t>
  </si>
  <si>
    <t>http://bit.ly/1kEEz69</t>
  </si>
  <si>
    <t>Colombie</t>
  </si>
  <si>
    <t>Jose Pekerman</t>
  </si>
  <si>
    <t>Argentine</t>
  </si>
  <si>
    <t>Santiago Arias</t>
  </si>
  <si>
    <t>2. Defenseur</t>
  </si>
  <si>
    <t>Pays-Bas</t>
  </si>
  <si>
    <t>PSV   </t>
  </si>
  <si>
    <t>C</t>
  </si>
  <si>
    <t>http://bit.ly/1kEEz60</t>
  </si>
  <si>
    <t>Colombie</t>
  </si>
  <si>
    <t>Jose Pekerman</t>
  </si>
  <si>
    <t>Argentine</t>
  </si>
  <si>
    <t>Abel Aguilar</t>
  </si>
  <si>
    <t>3. Milieu</t>
  </si>
  <si>
    <t>France</t>
  </si>
  <si>
    <t>Toulouse   </t>
  </si>
  <si>
    <t>C</t>
  </si>
  <si>
    <t>http://bit.ly/1kEEz68</t>
  </si>
  <si>
    <t>Colombie</t>
  </si>
  <si>
    <t>Jose Pekerman</t>
  </si>
  <si>
    <t>Argentine</t>
  </si>
  <si>
    <t>Carlos Carbonero</t>
  </si>
  <si>
    <t>3. Milieu</t>
  </si>
  <si>
    <t>Argentine</t>
  </si>
  <si>
    <t>River Plate  </t>
  </si>
  <si>
    <t>C</t>
  </si>
  <si>
    <t>http://bit.ly/1kEEz54</t>
  </si>
  <si>
    <t>Colombie</t>
  </si>
  <si>
    <t>Jose Pekerman</t>
  </si>
  <si>
    <t>Argentine</t>
  </si>
  <si>
    <t>Alexander Mejia</t>
  </si>
  <si>
    <t>3. Milieu</t>
  </si>
  <si>
    <t>Colombie</t>
  </si>
  <si>
    <t>Atletico Nacional  </t>
  </si>
  <si>
    <t>C</t>
  </si>
  <si>
    <t>http://bit.ly/1kEEz57</t>
  </si>
  <si>
    <t>Colombie</t>
  </si>
  <si>
    <t>Jose Pekerman</t>
  </si>
  <si>
    <t>Argentine</t>
  </si>
  <si>
    <t>Carlos Sanchez</t>
  </si>
  <si>
    <t>3. Milieu</t>
  </si>
  <si>
    <t>Espagne</t>
  </si>
  <si>
    <t>Elche   </t>
  </si>
  <si>
    <t>C</t>
  </si>
  <si>
    <t>http://bit.ly/1kEEz65</t>
  </si>
  <si>
    <t>Colombie</t>
  </si>
  <si>
    <t>Jose Pekerman</t>
  </si>
  <si>
    <t>Argentine</t>
  </si>
  <si>
    <t>Fredy Guarin</t>
  </si>
  <si>
    <t>3. Milieu</t>
  </si>
  <si>
    <t>Italie</t>
  </si>
  <si>
    <t>Internazionale   </t>
  </si>
  <si>
    <t>C</t>
  </si>
  <si>
    <t>http://bit.ly/1kEEz61</t>
  </si>
  <si>
    <t>Colombie</t>
  </si>
  <si>
    <t>Jose Pekerman</t>
  </si>
  <si>
    <t>Argentine</t>
  </si>
  <si>
    <t>James Rodriguez</t>
  </si>
  <si>
    <t>3. Milieu</t>
  </si>
  <si>
    <t>France</t>
  </si>
  <si>
    <t>Monaco   </t>
  </si>
  <si>
    <t>C</t>
  </si>
  <si>
    <t>http://bit.ly/1kEEz71</t>
  </si>
  <si>
    <t>Colombie</t>
  </si>
  <si>
    <t>Jose Pekerman</t>
  </si>
  <si>
    <t>Argentine</t>
  </si>
  <si>
    <t>Juan Fernando Quintero</t>
  </si>
  <si>
    <t>3. Milieu</t>
  </si>
  <si>
    <t>Portugal</t>
  </si>
  <si>
    <t>Porto   </t>
  </si>
  <si>
    <t>C</t>
  </si>
  <si>
    <t>http://bit.ly/1kEEz64</t>
  </si>
  <si>
    <t>Colombie</t>
  </si>
  <si>
    <t>Jose Pekerman</t>
  </si>
  <si>
    <t>Argentine</t>
  </si>
  <si>
    <t>Juan Guillermo Cuadrado</t>
  </si>
  <si>
    <t>3. Milieu</t>
  </si>
  <si>
    <t>Italie</t>
  </si>
  <si>
    <t>Fiorentina   </t>
  </si>
  <si>
    <t>C</t>
  </si>
  <si>
    <t>http://bit.ly/1kEEz63</t>
  </si>
  <si>
    <t>Colombie</t>
  </si>
  <si>
    <t>Jose Pekerman</t>
  </si>
  <si>
    <t>Argentine</t>
  </si>
  <si>
    <t>Victor Ibarbo</t>
  </si>
  <si>
    <t>3. Milieu</t>
  </si>
  <si>
    <t>Italie</t>
  </si>
  <si>
    <t>Cagliari   </t>
  </si>
  <si>
    <t>C</t>
  </si>
  <si>
    <t>http://bit.ly/1kEEz49</t>
  </si>
  <si>
    <t>Colombie</t>
  </si>
  <si>
    <t>Jose Pekerman</t>
  </si>
  <si>
    <t>Argentine</t>
  </si>
  <si>
    <t>Adrian Ramos</t>
  </si>
  <si>
    <t>4. Attaquant</t>
  </si>
  <si>
    <t>Allemagne</t>
  </si>
  <si>
    <t>Hertha BSC  </t>
  </si>
  <si>
    <t>C</t>
  </si>
  <si>
    <t>http://bit.ly/1kEEz58</t>
  </si>
  <si>
    <t>Colombie</t>
  </si>
  <si>
    <t>Jose Pekerman</t>
  </si>
  <si>
    <t>Argentine</t>
  </si>
  <si>
    <t>Carlos Bacca</t>
  </si>
  <si>
    <t>4. Attaquant</t>
  </si>
  <si>
    <t>Espagne</t>
  </si>
  <si>
    <t>Sevilla   </t>
  </si>
  <si>
    <t>C</t>
  </si>
  <si>
    <t>http://bit.ly/1kEEz70</t>
  </si>
  <si>
    <t>Colombie</t>
  </si>
  <si>
    <t>Jose Pekerman</t>
  </si>
  <si>
    <t>Argentine</t>
  </si>
  <si>
    <t>Jackson Martinez</t>
  </si>
  <si>
    <t>4. Attaquant</t>
  </si>
  <si>
    <t>Portugal</t>
  </si>
  <si>
    <t>Porto   </t>
  </si>
  <si>
    <t>C</t>
  </si>
  <si>
    <t>http://bit.ly/1kEEz52</t>
  </si>
  <si>
    <t>Colombie</t>
  </si>
  <si>
    <t>Jose Pekerman</t>
  </si>
  <si>
    <t>Argentine</t>
  </si>
  <si>
    <t>Teofilo Gutierrez</t>
  </si>
  <si>
    <t>4. Attaquant</t>
  </si>
  <si>
    <t>Argentine</t>
  </si>
  <si>
    <t>River Plate  </t>
  </si>
  <si>
    <t>C</t>
  </si>
  <si>
    <t>http://bit.ly/1kEEz79</t>
  </si>
  <si>
    <t>Cote d'Ivoire</t>
  </si>
  <si>
    <t>Sabri Lamouchi</t>
  </si>
  <si>
    <t>France</t>
  </si>
  <si>
    <t>Boubacar Barry</t>
  </si>
  <si>
    <t>1. Gardien</t>
  </si>
  <si>
    <t>Belgique</t>
  </si>
  <si>
    <t>Lokeren   </t>
  </si>
  <si>
    <t>C</t>
  </si>
  <si>
    <t>http://bit.ly/1kEEz87</t>
  </si>
  <si>
    <t>Cote d'Ivoire</t>
  </si>
  <si>
    <t>Sabri Lamouchi</t>
  </si>
  <si>
    <t>France</t>
  </si>
  <si>
    <t>Sayouba Mande</t>
  </si>
  <si>
    <t>1. Gardien</t>
  </si>
  <si>
    <t>Norvege</t>
  </si>
  <si>
    <t>Stabæk   </t>
  </si>
  <si>
    <t>C</t>
  </si>
  <si>
    <t>http://bit.ly/1kEEz80</t>
  </si>
  <si>
    <t>Cote d'Ivoire</t>
  </si>
  <si>
    <t>Sabri Lamouchi</t>
  </si>
  <si>
    <t>France</t>
  </si>
  <si>
    <t>Sylvain Gbohouo</t>
  </si>
  <si>
    <t>1. Gardien</t>
  </si>
  <si>
    <t>Cote d'Ivoire</t>
  </si>
  <si>
    <t>Sewe Sport  </t>
  </si>
  <si>
    <t>C</t>
  </si>
  <si>
    <t>http://bit.ly/1kEEz75</t>
  </si>
  <si>
    <t>Cote d'Ivoire</t>
  </si>
  <si>
    <t>Sabri Lamouchi</t>
  </si>
  <si>
    <t>France</t>
  </si>
  <si>
    <t>Arthur Boka</t>
  </si>
  <si>
    <t>2. Defenseur</t>
  </si>
  <si>
    <t>Allemagne</t>
  </si>
  <si>
    <t>VfB Stuttgart  </t>
  </si>
  <si>
    <t>C</t>
  </si>
  <si>
    <t>http://bit.ly/1kEEz72</t>
  </si>
  <si>
    <t>Cote d'Ivoire</t>
  </si>
  <si>
    <t>Sabri Lamouchi</t>
  </si>
  <si>
    <t>France</t>
  </si>
  <si>
    <t>Constant Djakpa</t>
  </si>
  <si>
    <t>2. Defenseur</t>
  </si>
  <si>
    <t>Allemagne</t>
  </si>
  <si>
    <t>Eintracht Frankfurt  </t>
  </si>
  <si>
    <t>C</t>
  </si>
  <si>
    <t>http://bit.ly/1kEEz93</t>
  </si>
  <si>
    <t>Cote d'Ivoire</t>
  </si>
  <si>
    <t>Sabri Lamouchi</t>
  </si>
  <si>
    <t>France</t>
  </si>
  <si>
    <t>Didier Zokora</t>
  </si>
  <si>
    <t>2. Defenseur</t>
  </si>
  <si>
    <t>Turquie</t>
  </si>
  <si>
    <t>Trabzonspor   </t>
  </si>
  <si>
    <t>C</t>
  </si>
  <si>
    <t>http://bit.ly/1kEEz84</t>
  </si>
  <si>
    <t>Cote d'Ivoire</t>
  </si>
  <si>
    <t>Sabri Lamouchi</t>
  </si>
  <si>
    <t>France</t>
  </si>
  <si>
    <t>Jean-Daniel Akpa-Akpro</t>
  </si>
  <si>
    <t>2. Defenseur</t>
  </si>
  <si>
    <t>France</t>
  </si>
  <si>
    <t>Toulouse   </t>
  </si>
  <si>
    <t>C</t>
  </si>
  <si>
    <t>http://bit.ly/1kEEz76</t>
  </si>
  <si>
    <t>Cote d'Ivoire</t>
  </si>
  <si>
    <t>Sabri Lamouchi</t>
  </si>
  <si>
    <t>France</t>
  </si>
  <si>
    <t>Kolo Toure</t>
  </si>
  <si>
    <t>2. Defenseur</t>
  </si>
  <si>
    <t>Angleterre</t>
  </si>
  <si>
    <t>Liverpool   </t>
  </si>
  <si>
    <t>C</t>
  </si>
  <si>
    <t>http://bit.ly/1kEEz91</t>
  </si>
  <si>
    <t>Cote d'Ivoire</t>
  </si>
  <si>
    <t>Sabri Lamouchi</t>
  </si>
  <si>
    <t>France</t>
  </si>
  <si>
    <t>Ousmane Viera</t>
  </si>
  <si>
    <t>2. Defenseur</t>
  </si>
  <si>
    <t>Turquie</t>
  </si>
  <si>
    <t>caykur Rizespor  </t>
  </si>
  <si>
    <t>C</t>
  </si>
  <si>
    <t>http://bit.ly/1kEEz85</t>
  </si>
  <si>
    <t>Cote d'Ivoire</t>
  </si>
  <si>
    <t>Sabri Lamouchi</t>
  </si>
  <si>
    <t>France</t>
  </si>
  <si>
    <t>Serge Aurier</t>
  </si>
  <si>
    <t>2. Defenseur</t>
  </si>
  <si>
    <t>France</t>
  </si>
  <si>
    <t>Toulouse   </t>
  </si>
  <si>
    <t>C</t>
  </si>
  <si>
    <t>http://bit.ly/1kEEz94</t>
  </si>
  <si>
    <t>Cote d'Ivoire</t>
  </si>
  <si>
    <t>Sabri Lamouchi</t>
  </si>
  <si>
    <t>France</t>
  </si>
  <si>
    <t>Sol Bamba</t>
  </si>
  <si>
    <t>2. Defenseur</t>
  </si>
  <si>
    <t>Turquie</t>
  </si>
  <si>
    <t>Trabzonspor   </t>
  </si>
  <si>
    <t>C</t>
  </si>
  <si>
    <t>http://bit.ly/1kEEz78</t>
  </si>
  <si>
    <t>Cote d'Ivoire</t>
  </si>
  <si>
    <t>Sabri Lamouchi</t>
  </si>
  <si>
    <t>France</t>
  </si>
  <si>
    <t>Cheick Tiote</t>
  </si>
  <si>
    <t>3. Milieu</t>
  </si>
  <si>
    <t>Angleterre</t>
  </si>
  <si>
    <t>Newcastle United  </t>
  </si>
  <si>
    <t>C</t>
  </si>
  <si>
    <t>http://bit.ly/1kEEz74</t>
  </si>
  <si>
    <t>Cote d'Ivoire</t>
  </si>
  <si>
    <t>Sabri Lamouchi</t>
  </si>
  <si>
    <t>France</t>
  </si>
  <si>
    <t>Didier Ya Konan</t>
  </si>
  <si>
    <t>3. Milieu</t>
  </si>
  <si>
    <t>Allemagne</t>
  </si>
  <si>
    <t>Hannover 96  </t>
  </si>
  <si>
    <t>C</t>
  </si>
  <si>
    <t>http://bit.ly/1kEEz83</t>
  </si>
  <si>
    <t>Cote d'Ivoire</t>
  </si>
  <si>
    <t>Sabri Lamouchi</t>
  </si>
  <si>
    <t>France</t>
  </si>
  <si>
    <t>Ismael Diomande</t>
  </si>
  <si>
    <t>3. Milieu</t>
  </si>
  <si>
    <t>France</t>
  </si>
  <si>
    <t>Saint-etienne   </t>
  </si>
  <si>
    <t>C</t>
  </si>
  <si>
    <t>http://bit.ly/1kEEz90</t>
  </si>
  <si>
    <t>Cote d'Ivoire</t>
  </si>
  <si>
    <t>Sabri Lamouchi</t>
  </si>
  <si>
    <t>France</t>
  </si>
  <si>
    <t>Serey Die</t>
  </si>
  <si>
    <t>3. Milieu</t>
  </si>
  <si>
    <t>Suisse</t>
  </si>
  <si>
    <t>Basel   </t>
  </si>
  <si>
    <t>C</t>
  </si>
  <si>
    <t>http://bit.ly/1kEEz77</t>
  </si>
  <si>
    <t>Cote d'Ivoire</t>
  </si>
  <si>
    <t>Sabri Lamouchi</t>
  </si>
  <si>
    <t>France</t>
  </si>
  <si>
    <t>Yaya Toure</t>
  </si>
  <si>
    <t>3. Milieu</t>
  </si>
  <si>
    <t>Angleterre</t>
  </si>
  <si>
    <t>Manchester City  </t>
  </si>
  <si>
    <t>C</t>
  </si>
  <si>
    <t>http://bit.ly/1kEEz92</t>
  </si>
  <si>
    <t>Cote d'Ivoire</t>
  </si>
  <si>
    <t>Sabri Lamouchi</t>
  </si>
  <si>
    <t>France</t>
  </si>
  <si>
    <t>Didier Drogba (c)</t>
  </si>
  <si>
    <t>4. Attaquant</t>
  </si>
  <si>
    <t>Turquie</t>
  </si>
  <si>
    <t>Galatasaray   </t>
  </si>
  <si>
    <t>C</t>
  </si>
  <si>
    <t>http://bit.ly/1kEEz86</t>
  </si>
  <si>
    <t>Cote d'Ivoire</t>
  </si>
  <si>
    <t>Sabri Lamouchi</t>
  </si>
  <si>
    <t>France</t>
  </si>
  <si>
    <t>Gervinho</t>
  </si>
  <si>
    <t>4. Attaquant</t>
  </si>
  <si>
    <t>Italie</t>
  </si>
  <si>
    <t>Roma   </t>
  </si>
  <si>
    <t>C</t>
  </si>
  <si>
    <t>http://bit.ly/1kEEz89</t>
  </si>
  <si>
    <t>Cote d'Ivoire</t>
  </si>
  <si>
    <t>Sabri Lamouchi</t>
  </si>
  <si>
    <t>France</t>
  </si>
  <si>
    <t>Giovanni Sio</t>
  </si>
  <si>
    <t>4. Attaquant</t>
  </si>
  <si>
    <t>Suisse</t>
  </si>
  <si>
    <t>Basel   </t>
  </si>
  <si>
    <t>C</t>
  </si>
  <si>
    <t>http://bit.ly/1kEEz73</t>
  </si>
  <si>
    <t>Cote d'Ivoire</t>
  </si>
  <si>
    <t>Sabri Lamouchi</t>
  </si>
  <si>
    <t>France</t>
  </si>
  <si>
    <t>Mathis Bolly</t>
  </si>
  <si>
    <t>4. Attaquant</t>
  </si>
  <si>
    <t>Allemagne</t>
  </si>
  <si>
    <t>Fortuna Düsseldorf  </t>
  </si>
  <si>
    <t>C</t>
  </si>
  <si>
    <t>http://bit.ly/1kEEz82</t>
  </si>
  <si>
    <t>Cote d'Ivoire</t>
  </si>
  <si>
    <t>Sabri Lamouchi</t>
  </si>
  <si>
    <t>France</t>
  </si>
  <si>
    <t>Max Gradel</t>
  </si>
  <si>
    <t>4. Attaquant</t>
  </si>
  <si>
    <t>France</t>
  </si>
  <si>
    <t>Saint-etienne   </t>
  </si>
  <si>
    <t>C</t>
  </si>
  <si>
    <t>http://bit.ly/1kEEz81</t>
  </si>
  <si>
    <t>Cote d'Ivoire</t>
  </si>
  <si>
    <t>Sabri Lamouchi</t>
  </si>
  <si>
    <t>France</t>
  </si>
  <si>
    <t>Salomon Kalou</t>
  </si>
  <si>
    <t>4. Attaquant</t>
  </si>
  <si>
    <t>France</t>
  </si>
  <si>
    <t>Lille   </t>
  </si>
  <si>
    <t>C</t>
  </si>
  <si>
    <t>http://bit.ly/1kEEz88</t>
  </si>
  <si>
    <t>Cote d'Ivoire</t>
  </si>
  <si>
    <t>Sabri Lamouchi</t>
  </si>
  <si>
    <t>France</t>
  </si>
  <si>
    <t>Wilfried Bony</t>
  </si>
  <si>
    <t>4. Attaquant</t>
  </si>
  <si>
    <t>Angleterre</t>
  </si>
  <si>
    <t>Swansea City  </t>
  </si>
  <si>
    <t>C</t>
  </si>
  <si>
    <t>http://bit.ly/1kEEz99</t>
  </si>
  <si>
    <t>Grece</t>
  </si>
  <si>
    <t>Fernando Santos</t>
  </si>
  <si>
    <t>Portugal</t>
  </si>
  <si>
    <t>Orestis Karnezis</t>
  </si>
  <si>
    <t>1. Gardien</t>
  </si>
  <si>
    <t>Espagne</t>
  </si>
  <si>
    <t>Granada   </t>
  </si>
  <si>
    <t>C</t>
  </si>
  <si>
    <t>http://bit.ly/1kEEz108</t>
  </si>
  <si>
    <t>Grece</t>
  </si>
  <si>
    <t>Fernando Santos</t>
  </si>
  <si>
    <t>Portugal</t>
  </si>
  <si>
    <t>Panagiotis Glykos</t>
  </si>
  <si>
    <t>1. Gardien</t>
  </si>
  <si>
    <t>Grece</t>
  </si>
  <si>
    <t>PAOK   </t>
  </si>
  <si>
    <t>C</t>
  </si>
  <si>
    <t>http://bit.ly/1kEEz105</t>
  </si>
  <si>
    <t>Grece</t>
  </si>
  <si>
    <t>Fernando Santos</t>
  </si>
  <si>
    <t>Portugal</t>
  </si>
  <si>
    <t>Stefanos Kapino</t>
  </si>
  <si>
    <t>1. Gardien</t>
  </si>
  <si>
    <t>Grece</t>
  </si>
  <si>
    <t>Panathinaikos   </t>
  </si>
  <si>
    <t>C</t>
  </si>
  <si>
    <t>http://bit.ly/1kEEz101</t>
  </si>
  <si>
    <t>Grece</t>
  </si>
  <si>
    <t>Fernando Santos</t>
  </si>
  <si>
    <t>Portugal</t>
  </si>
  <si>
    <t>Giannis Maniatis</t>
  </si>
  <si>
    <t>3. Milieu</t>
  </si>
  <si>
    <t>Grece</t>
  </si>
  <si>
    <t>Olympiacos   </t>
  </si>
  <si>
    <t>C</t>
  </si>
  <si>
    <t>http://bit.ly/1kEEz106</t>
  </si>
  <si>
    <t>Grece</t>
  </si>
  <si>
    <t>Fernando Santos</t>
  </si>
  <si>
    <t>Portugal</t>
  </si>
  <si>
    <t>Giorgos Tzavellas</t>
  </si>
  <si>
    <t>2. Defenseur</t>
  </si>
  <si>
    <t>Grece</t>
  </si>
  <si>
    <t>PAOK   </t>
  </si>
  <si>
    <t>C</t>
  </si>
  <si>
    <t>http://bit.ly/1kEEz103</t>
  </si>
  <si>
    <t>Grece</t>
  </si>
  <si>
    <t>Fernando Santos</t>
  </si>
  <si>
    <t>Portugal</t>
  </si>
  <si>
    <t>Jose Holebas</t>
  </si>
  <si>
    <t>2. Defenseur</t>
  </si>
  <si>
    <t>Grece</t>
  </si>
  <si>
    <t>Olympiacos   </t>
  </si>
  <si>
    <t>C</t>
  </si>
  <si>
    <t>http://bit.ly/1kEEz102</t>
  </si>
  <si>
    <t>Grece</t>
  </si>
  <si>
    <t>Fernando Santos</t>
  </si>
  <si>
    <t>Portugal</t>
  </si>
  <si>
    <t>Kostas Manolas</t>
  </si>
  <si>
    <t>2. Defenseur</t>
  </si>
  <si>
    <t>Grece</t>
  </si>
  <si>
    <t>Olympiacos   </t>
  </si>
  <si>
    <t>C</t>
  </si>
  <si>
    <t>http://bit.ly/1kEEz100</t>
  </si>
  <si>
    <t>Grece</t>
  </si>
  <si>
    <t>Fernando Santos</t>
  </si>
  <si>
    <t>Portugal</t>
  </si>
  <si>
    <t>Loukas Vyntra</t>
  </si>
  <si>
    <t>2. Defenseur</t>
  </si>
  <si>
    <t>Espagne</t>
  </si>
  <si>
    <t>Levante   </t>
  </si>
  <si>
    <t>C</t>
  </si>
  <si>
    <t>http://bit.ly/1kEEz95</t>
  </si>
  <si>
    <t>Grece</t>
  </si>
  <si>
    <t>Fernando Santos</t>
  </si>
  <si>
    <t>Portugal</t>
  </si>
  <si>
    <t>Sokratis Papastathopoulos</t>
  </si>
  <si>
    <t>2. Defenseur</t>
  </si>
  <si>
    <t>Allemagne</t>
  </si>
  <si>
    <t>Borussia Dortmund  </t>
  </si>
  <si>
    <t>C</t>
  </si>
  <si>
    <t>http://bit.ly/1kEEz115</t>
  </si>
  <si>
    <t>Grece</t>
  </si>
  <si>
    <t>Fernando Santos</t>
  </si>
  <si>
    <t>Portugal</t>
  </si>
  <si>
    <t>Vangelis Moras</t>
  </si>
  <si>
    <t>2. Defenseur</t>
  </si>
  <si>
    <t>Italie</t>
  </si>
  <si>
    <t>Verona   </t>
  </si>
  <si>
    <t>C</t>
  </si>
  <si>
    <t>http://bit.ly/1kEEz113</t>
  </si>
  <si>
    <t>Grece</t>
  </si>
  <si>
    <t>Fernando Santos</t>
  </si>
  <si>
    <t>Portugal</t>
  </si>
  <si>
    <t>Vasilis Torosidis</t>
  </si>
  <si>
    <t>2. Defenseur</t>
  </si>
  <si>
    <t>Italie</t>
  </si>
  <si>
    <t>Roma   </t>
  </si>
  <si>
    <t>C</t>
  </si>
  <si>
    <t>http://bit.ly/1kEEz116</t>
  </si>
  <si>
    <t>Grece</t>
  </si>
  <si>
    <t>Fernando Santos</t>
  </si>
  <si>
    <t>Portugal</t>
  </si>
  <si>
    <t>Alexandros Tziolis</t>
  </si>
  <si>
    <t>3. Milieu</t>
  </si>
  <si>
    <t>Turquie</t>
  </si>
  <si>
    <t>Kayserispor   </t>
  </si>
  <si>
    <t>C</t>
  </si>
  <si>
    <t>http://bit.ly/1kEEz104</t>
  </si>
  <si>
    <t>Grece</t>
  </si>
  <si>
    <t>Fernando Santos</t>
  </si>
  <si>
    <t>Portugal</t>
  </si>
  <si>
    <t>Andreas Samaris</t>
  </si>
  <si>
    <t>3. Milieu</t>
  </si>
  <si>
    <t>Grece</t>
  </si>
  <si>
    <t>Olympiacos   </t>
  </si>
  <si>
    <t>C</t>
  </si>
  <si>
    <t>http://bit.ly/1kEEz112</t>
  </si>
  <si>
    <t>Grece</t>
  </si>
  <si>
    <t>Fernando Santos</t>
  </si>
  <si>
    <t>Portugal</t>
  </si>
  <si>
    <t>Giannis Fetfatzidis</t>
  </si>
  <si>
    <t>3. Milieu</t>
  </si>
  <si>
    <t>Italie</t>
  </si>
  <si>
    <t>Genoa   </t>
  </si>
  <si>
    <t>C</t>
  </si>
  <si>
    <t>http://bit.ly/1kEEz97</t>
  </si>
  <si>
    <t>Grece</t>
  </si>
  <si>
    <t>Fernando Santos</t>
  </si>
  <si>
    <t>Portugal</t>
  </si>
  <si>
    <t>Giorgos Karagounis (c)</t>
  </si>
  <si>
    <t>3. Milieu</t>
  </si>
  <si>
    <t>Angleterre</t>
  </si>
  <si>
    <t>Fulham   </t>
  </si>
  <si>
    <t>C</t>
  </si>
  <si>
    <t>http://bit.ly/1kEEz109</t>
  </si>
  <si>
    <t>Grece</t>
  </si>
  <si>
    <t>Fernando Santos</t>
  </si>
  <si>
    <t>Portugal</t>
  </si>
  <si>
    <t>Kostas Katsouranis</t>
  </si>
  <si>
    <t>3. Milieu</t>
  </si>
  <si>
    <t>Grece</t>
  </si>
  <si>
    <t>PAOK   </t>
  </si>
  <si>
    <t>C</t>
  </si>
  <si>
    <t>http://bit.ly/1kEEz111</t>
  </si>
  <si>
    <t>Grece</t>
  </si>
  <si>
    <t>Fernando Santos</t>
  </si>
  <si>
    <t>Portugal</t>
  </si>
  <si>
    <t>Lazaros Christodoulopoulos</t>
  </si>
  <si>
    <t>3. Milieu</t>
  </si>
  <si>
    <t>Italie</t>
  </si>
  <si>
    <t>Bologna   </t>
  </si>
  <si>
    <t>C</t>
  </si>
  <si>
    <t>http://bit.ly/1kEEz110</t>
  </si>
  <si>
    <t>Grece</t>
  </si>
  <si>
    <t>Fernando Santos</t>
  </si>
  <si>
    <t>Portugal</t>
  </si>
  <si>
    <t>Panagiotis Kone</t>
  </si>
  <si>
    <t>3. Milieu</t>
  </si>
  <si>
    <t>Italie</t>
  </si>
  <si>
    <t>Bologna   </t>
  </si>
  <si>
    <t>C</t>
  </si>
  <si>
    <t>http://bit.ly/1kEEz114</t>
  </si>
  <si>
    <t>Grece</t>
  </si>
  <si>
    <t>Fernando Santos</t>
  </si>
  <si>
    <t>Portugal</t>
  </si>
  <si>
    <t>Panagiotis Tachtsidis</t>
  </si>
  <si>
    <t>3. Milieu</t>
  </si>
  <si>
    <t>Italie</t>
  </si>
  <si>
    <t>Torino   </t>
  </si>
  <si>
    <t>C</t>
  </si>
  <si>
    <t>http://bit.ly/1kEEz107</t>
  </si>
  <si>
    <t>Grece</t>
  </si>
  <si>
    <t>Fernando Santos</t>
  </si>
  <si>
    <t>Portugal</t>
  </si>
  <si>
    <t>Dimitris Salpingidis</t>
  </si>
  <si>
    <t>4. Attaquant</t>
  </si>
  <si>
    <t>Grece</t>
  </si>
  <si>
    <t>PAOK   </t>
  </si>
  <si>
    <t>C</t>
  </si>
  <si>
    <t>http://bit.ly/1kEEz98</t>
  </si>
  <si>
    <t>Grece</t>
  </si>
  <si>
    <t>Fernando Santos</t>
  </si>
  <si>
    <t>Portugal</t>
  </si>
  <si>
    <t>Giorgos Samaras</t>
  </si>
  <si>
    <t>4. Attaquant</t>
  </si>
  <si>
    <t>Ecosse</t>
  </si>
  <si>
    <t>Celtic   </t>
  </si>
  <si>
    <t>C</t>
  </si>
  <si>
    <t>http://bit.ly/1kEEz96</t>
  </si>
  <si>
    <t>Grece</t>
  </si>
  <si>
    <t>Fernando Santos</t>
  </si>
  <si>
    <t>Portugal</t>
  </si>
  <si>
    <t>Kostas Mitroglou</t>
  </si>
  <si>
    <t>4. Attaquant</t>
  </si>
  <si>
    <t>Angleterre</t>
  </si>
  <si>
    <t>Fulham   </t>
  </si>
  <si>
    <t>C</t>
  </si>
  <si>
    <t>http://bit.ly/1kEEz117</t>
  </si>
  <si>
    <t>Grece</t>
  </si>
  <si>
    <t>Fernando Santos</t>
  </si>
  <si>
    <t>Portugal</t>
  </si>
  <si>
    <t>Theofanis Gekas</t>
  </si>
  <si>
    <t>4. Attaquant</t>
  </si>
  <si>
    <t>Turquie</t>
  </si>
  <si>
    <t>Konyaspor   </t>
  </si>
  <si>
    <t>C</t>
  </si>
  <si>
    <t>http://bit.ly/1kEEz127</t>
  </si>
  <si>
    <t>Japon</t>
  </si>
  <si>
    <t>Alberto Zaccheroni</t>
  </si>
  <si>
    <t>Italie</t>
  </si>
  <si>
    <t>Eiji Kawashima</t>
  </si>
  <si>
    <t>1. Gardien</t>
  </si>
  <si>
    <t>Belgique</t>
  </si>
  <si>
    <t>Standard Liege  </t>
  </si>
  <si>
    <t>C</t>
  </si>
  <si>
    <t>http://bit.ly/1kEEz133</t>
  </si>
  <si>
    <t>Japon</t>
  </si>
  <si>
    <t>Alberto Zaccheroni</t>
  </si>
  <si>
    <t>Italie</t>
  </si>
  <si>
    <t>Shūichi Gonda</t>
  </si>
  <si>
    <t>1. Gardien</t>
  </si>
  <si>
    <t>Japon</t>
  </si>
  <si>
    <t>F.C. Tokyo  </t>
  </si>
  <si>
    <t>C</t>
  </si>
  <si>
    <t>http://bit.ly/1kEEz139</t>
  </si>
  <si>
    <t>Japon</t>
  </si>
  <si>
    <t>Alberto Zaccheroni</t>
  </si>
  <si>
    <t>Italie</t>
  </si>
  <si>
    <t>Shusaku Nishikawa</t>
  </si>
  <si>
    <t>1. Gardien</t>
  </si>
  <si>
    <t>Japon</t>
  </si>
  <si>
    <t>Urawa Red Diamonds </t>
  </si>
  <si>
    <t>C</t>
  </si>
  <si>
    <t>http://bit.ly/1kEEz123</t>
  </si>
  <si>
    <t>Japon</t>
  </si>
  <si>
    <t>Alberto Zaccheroni</t>
  </si>
  <si>
    <t>Italie</t>
  </si>
  <si>
    <t>Atsuto Uchida</t>
  </si>
  <si>
    <t>2. Defenseur</t>
  </si>
  <si>
    <t>Allemagne</t>
  </si>
  <si>
    <t>Schalke 4  </t>
  </si>
  <si>
    <t>C</t>
  </si>
  <si>
    <t>http://bit.ly/1kEEz124</t>
  </si>
  <si>
    <t>Japon</t>
  </si>
  <si>
    <t>Alberto Zaccheroni</t>
  </si>
  <si>
    <t>Italie</t>
  </si>
  <si>
    <t>Gōtoku Sakai</t>
  </si>
  <si>
    <t>2. Defenseur</t>
  </si>
  <si>
    <t>Allemagne</t>
  </si>
  <si>
    <t>VfB Stuttgart  </t>
  </si>
  <si>
    <t>C</t>
  </si>
  <si>
    <t>http://bit.ly/1kEEz121</t>
  </si>
  <si>
    <t>Japon</t>
  </si>
  <si>
    <t>Alberto Zaccheroni</t>
  </si>
  <si>
    <t>Italie</t>
  </si>
  <si>
    <t>Hiroki Sakai</t>
  </si>
  <si>
    <t>2. Defenseur</t>
  </si>
  <si>
    <t>Allemagne</t>
  </si>
  <si>
    <t>Hannover 96  </t>
  </si>
  <si>
    <t>C</t>
  </si>
  <si>
    <t>http://bit.ly/1kEEz136</t>
  </si>
  <si>
    <t>Japon</t>
  </si>
  <si>
    <t>Alberto Zaccheroni</t>
  </si>
  <si>
    <t>Italie</t>
  </si>
  <si>
    <t>Masahiko Inoha</t>
  </si>
  <si>
    <t>2. Defenseur</t>
  </si>
  <si>
    <t>Japon</t>
  </si>
  <si>
    <t>Jubilo Iwata  </t>
  </si>
  <si>
    <t>C</t>
  </si>
  <si>
    <t>http://bit.ly/1kEEz132</t>
  </si>
  <si>
    <t>Japon</t>
  </si>
  <si>
    <t>Alberto Zaccheroni</t>
  </si>
  <si>
    <t>Italie</t>
  </si>
  <si>
    <t>Masato Morishige</t>
  </si>
  <si>
    <t>2. Defenseur</t>
  </si>
  <si>
    <t>Japon</t>
  </si>
  <si>
    <t>F.C. Tokyo  </t>
  </si>
  <si>
    <t>C</t>
  </si>
  <si>
    <t>http://bit.ly/1kEEz126</t>
  </si>
  <si>
    <t>Japon</t>
  </si>
  <si>
    <t>Alberto Zaccheroni</t>
  </si>
  <si>
    <t>Italie</t>
  </si>
  <si>
    <t>Maya Yoshida</t>
  </si>
  <si>
    <t>2. Defenseur</t>
  </si>
  <si>
    <t>Angleterre</t>
  </si>
  <si>
    <t>Southampton   </t>
  </si>
  <si>
    <t>C</t>
  </si>
  <si>
    <t>http://bit.ly/1kEEz134</t>
  </si>
  <si>
    <t>Japon</t>
  </si>
  <si>
    <t>Alberto Zaccheroni</t>
  </si>
  <si>
    <t>Italie</t>
  </si>
  <si>
    <t>Yasuyuki Konno</t>
  </si>
  <si>
    <t>2. Defenseur</t>
  </si>
  <si>
    <t>Japon</t>
  </si>
  <si>
    <t>Gamba Osaka  </t>
  </si>
  <si>
    <t>C</t>
  </si>
  <si>
    <t>http://bit.ly/1kEEz128</t>
  </si>
  <si>
    <t>Japon</t>
  </si>
  <si>
    <t>Alberto Zaccheroni</t>
  </si>
  <si>
    <t>Italie</t>
  </si>
  <si>
    <t>Yuto Nagatomo</t>
  </si>
  <si>
    <t>2. Defenseur</t>
  </si>
  <si>
    <t>Italie</t>
  </si>
  <si>
    <t>Internazionale   </t>
  </si>
  <si>
    <t>C</t>
  </si>
  <si>
    <t>http://bit.ly/1kEEz118</t>
  </si>
  <si>
    <t>Japon</t>
  </si>
  <si>
    <t>Alberto Zaccheroni</t>
  </si>
  <si>
    <t>Italie</t>
  </si>
  <si>
    <t>Hiroshi Kiyotake</t>
  </si>
  <si>
    <t>3. Milieu</t>
  </si>
  <si>
    <t>Allemagne</t>
  </si>
  <si>
    <t>1. FC Nürnberg </t>
  </si>
  <si>
    <t>C</t>
  </si>
  <si>
    <t>http://bit.ly/1kEEz131</t>
  </si>
  <si>
    <t>Japon</t>
  </si>
  <si>
    <t>Alberto Zaccheroni</t>
  </si>
  <si>
    <t>Italie</t>
  </si>
  <si>
    <t>Hotaru Yamaguchi</t>
  </si>
  <si>
    <t>3. Milieu</t>
  </si>
  <si>
    <t>Japon</t>
  </si>
  <si>
    <t>Cerezo Osaka  </t>
  </si>
  <si>
    <t>C</t>
  </si>
  <si>
    <t>http://bit.ly/1kEEz129</t>
  </si>
  <si>
    <t>Japon</t>
  </si>
  <si>
    <t>Alberto Zaccheroni</t>
  </si>
  <si>
    <t>Italie</t>
  </si>
  <si>
    <t>Keisuke Honda</t>
  </si>
  <si>
    <t>3. Milieu</t>
  </si>
  <si>
    <t>Italie</t>
  </si>
  <si>
    <t>Milan   </t>
  </si>
  <si>
    <t>C</t>
  </si>
  <si>
    <t>http://bit.ly/1kEEz119</t>
  </si>
  <si>
    <t>Japon</t>
  </si>
  <si>
    <t>Alberto Zaccheroni</t>
  </si>
  <si>
    <t>Italie</t>
  </si>
  <si>
    <t>Makoto Hasebe (c)</t>
  </si>
  <si>
    <t>3. Milieu</t>
  </si>
  <si>
    <t>Allemagne</t>
  </si>
  <si>
    <t>1. FC Nürnberg </t>
  </si>
  <si>
    <t>C</t>
  </si>
  <si>
    <t>http://bit.ly/1kEEz125</t>
  </si>
  <si>
    <t>Japon</t>
  </si>
  <si>
    <t>Alberto Zaccheroni</t>
  </si>
  <si>
    <t>Italie</t>
  </si>
  <si>
    <t>Shinji Kagawa</t>
  </si>
  <si>
    <t>3. Milieu</t>
  </si>
  <si>
    <t>Angleterre</t>
  </si>
  <si>
    <t>Manchester United  </t>
  </si>
  <si>
    <t>C</t>
  </si>
  <si>
    <t>http://bit.ly/1kEEz138</t>
  </si>
  <si>
    <t>Japon</t>
  </si>
  <si>
    <t>Alberto Zaccheroni</t>
  </si>
  <si>
    <t>Italie</t>
  </si>
  <si>
    <t>Toshihiro Aoyama</t>
  </si>
  <si>
    <t>3. Milieu</t>
  </si>
  <si>
    <t>Japon</t>
  </si>
  <si>
    <t>Sanfrecce Hiroshima  </t>
  </si>
  <si>
    <t>C</t>
  </si>
  <si>
    <t>http://bit.ly/1kEEz135</t>
  </si>
  <si>
    <t>Japon</t>
  </si>
  <si>
    <t>Alberto Zaccheroni</t>
  </si>
  <si>
    <t>Italie</t>
  </si>
  <si>
    <t>Yasuhito Endō</t>
  </si>
  <si>
    <t>3. Milieu</t>
  </si>
  <si>
    <t>Japon</t>
  </si>
  <si>
    <t>Gamba Osaka  </t>
  </si>
  <si>
    <t>C</t>
  </si>
  <si>
    <t>http://bit.ly/1kEEz140</t>
  </si>
  <si>
    <t>Japon</t>
  </si>
  <si>
    <t>Alberto Zaccheroni</t>
  </si>
  <si>
    <t>Italie</t>
  </si>
  <si>
    <t>Manabu Saitō</t>
  </si>
  <si>
    <t>4. Attaquant</t>
  </si>
  <si>
    <t>Japon</t>
  </si>
  <si>
    <t>Yokohama F. Marinos </t>
  </si>
  <si>
    <t>C</t>
  </si>
  <si>
    <t>http://bit.ly/1kEEz122</t>
  </si>
  <si>
    <t>Japon</t>
  </si>
  <si>
    <t>Alberto Zaccheroni</t>
  </si>
  <si>
    <t>Italie</t>
  </si>
  <si>
    <t>Shinji Okazaki</t>
  </si>
  <si>
    <t>4. Attaquant</t>
  </si>
  <si>
    <t>Allemagne</t>
  </si>
  <si>
    <t>Mainz 5  </t>
  </si>
  <si>
    <t>C</t>
  </si>
  <si>
    <t>http://bit.ly/1kEEz130</t>
  </si>
  <si>
    <t>Japon</t>
  </si>
  <si>
    <t>Alberto Zaccheroni</t>
  </si>
  <si>
    <t>Italie</t>
  </si>
  <si>
    <t>Yoichiro Kakitani</t>
  </si>
  <si>
    <t>4. Attaquant</t>
  </si>
  <si>
    <t>Japon</t>
  </si>
  <si>
    <t>Cerezo Osaka  </t>
  </si>
  <si>
    <t>C</t>
  </si>
  <si>
    <t>http://bit.ly/1kEEz137</t>
  </si>
  <si>
    <t>Japon</t>
  </si>
  <si>
    <t>Alberto Zaccheroni</t>
  </si>
  <si>
    <t>Italie</t>
  </si>
  <si>
    <t>Yoshito Ōkubo</t>
  </si>
  <si>
    <t>4. Attaquant</t>
  </si>
  <si>
    <t>Japon</t>
  </si>
  <si>
    <t>Kawasaki Frontale  </t>
  </si>
  <si>
    <t>C</t>
  </si>
  <si>
    <t>http://bit.ly/1kEEz120</t>
  </si>
  <si>
    <t>Japon</t>
  </si>
  <si>
    <t>Alberto Zaccheroni</t>
  </si>
  <si>
    <t>Italie</t>
  </si>
  <si>
    <t>Yuya Osako</t>
  </si>
  <si>
    <t>4. Attaquant</t>
  </si>
  <si>
    <t>Allemagne</t>
  </si>
  <si>
    <t>1860 München  </t>
  </si>
  <si>
    <t>D</t>
  </si>
  <si>
    <t>http://bit.ly/1kEEAF30</t>
  </si>
  <si>
    <t>Angleterre</t>
  </si>
  <si>
    <t>Roy Hodgson</t>
  </si>
  <si>
    <t>Angleterre</t>
  </si>
  <si>
    <t>Ben Foster</t>
  </si>
  <si>
    <t>1. Gardien</t>
  </si>
  <si>
    <t>Angleterre</t>
  </si>
  <si>
    <t>West Bromwich Albion </t>
  </si>
  <si>
    <t>D</t>
  </si>
  <si>
    <t>http://bit.ly/1kEEAF31</t>
  </si>
  <si>
    <t>Angleterre</t>
  </si>
  <si>
    <t>Roy Hodgson</t>
  </si>
  <si>
    <t>Angleterre</t>
  </si>
  <si>
    <t>Fraser Forster</t>
  </si>
  <si>
    <t>1. Gardien</t>
  </si>
  <si>
    <t>Ecosse</t>
  </si>
  <si>
    <t>Celtic   </t>
  </si>
  <si>
    <t>D</t>
  </si>
  <si>
    <t>http://bit.ly/1kEEAF21</t>
  </si>
  <si>
    <t>Angleterre</t>
  </si>
  <si>
    <t>Roy Hodgson</t>
  </si>
  <si>
    <t>Angleterre</t>
  </si>
  <si>
    <t>Joe Hart</t>
  </si>
  <si>
    <t>1. Gardien</t>
  </si>
  <si>
    <t>Angleterre</t>
  </si>
  <si>
    <t>Manchester City  </t>
  </si>
  <si>
    <t>D</t>
  </si>
  <si>
    <t>http://bit.ly/1kEEAF23</t>
  </si>
  <si>
    <t>Angleterre</t>
  </si>
  <si>
    <t>Roy Hodgson</t>
  </si>
  <si>
    <t>Angleterre</t>
  </si>
  <si>
    <t>Chris Smalling</t>
  </si>
  <si>
    <t>2. Defenseur</t>
  </si>
  <si>
    <t>Angleterre</t>
  </si>
  <si>
    <t>Manchester United  </t>
  </si>
  <si>
    <t>D</t>
  </si>
  <si>
    <t>http://bit.ly/1kEEAF11</t>
  </si>
  <si>
    <t>Angleterre</t>
  </si>
  <si>
    <t>Roy Hodgson</t>
  </si>
  <si>
    <t>Angleterre</t>
  </si>
  <si>
    <t>Gary Cahill</t>
  </si>
  <si>
    <t>2. Defenseur</t>
  </si>
  <si>
    <t>Angleterre</t>
  </si>
  <si>
    <t>Chelsea   </t>
  </si>
  <si>
    <t>D</t>
  </si>
  <si>
    <t>http://bit.ly/1kEEAF16</t>
  </si>
  <si>
    <t>Angleterre</t>
  </si>
  <si>
    <t>Roy Hodgson</t>
  </si>
  <si>
    <t>Angleterre</t>
  </si>
  <si>
    <t>Glen Johnson</t>
  </si>
  <si>
    <t>2. Defenseur</t>
  </si>
  <si>
    <t>Angleterre</t>
  </si>
  <si>
    <t>Liverpool   </t>
  </si>
  <si>
    <t>D</t>
  </si>
  <si>
    <t>http://bit.ly/1kEEAF13</t>
  </si>
  <si>
    <t>Angleterre</t>
  </si>
  <si>
    <t>Roy Hodgson</t>
  </si>
  <si>
    <t>Angleterre</t>
  </si>
  <si>
    <t>Leighton Baines</t>
  </si>
  <si>
    <t>2. Defenseur</t>
  </si>
  <si>
    <t>Angleterre</t>
  </si>
  <si>
    <t>Everton   </t>
  </si>
  <si>
    <t>D</t>
  </si>
  <si>
    <t>http://bit.ly/1kEEAF27</t>
  </si>
  <si>
    <t>Angleterre</t>
  </si>
  <si>
    <t>Roy Hodgson</t>
  </si>
  <si>
    <t>Angleterre</t>
  </si>
  <si>
    <t>Luke Shaw</t>
  </si>
  <si>
    <t>2. Defenseur</t>
  </si>
  <si>
    <t>Angleterre</t>
  </si>
  <si>
    <t>Southampton   </t>
  </si>
  <si>
    <t>D</t>
  </si>
  <si>
    <t>http://bit.ly/1kEEAF14</t>
  </si>
  <si>
    <t>Angleterre</t>
  </si>
  <si>
    <t>Roy Hodgson</t>
  </si>
  <si>
    <t>Angleterre</t>
  </si>
  <si>
    <t>Phil Jagielka</t>
  </si>
  <si>
    <t>2. Defenseur</t>
  </si>
  <si>
    <t>Angleterre</t>
  </si>
  <si>
    <t>Everton   </t>
  </si>
  <si>
    <t>D</t>
  </si>
  <si>
    <t>http://bit.ly/1kEEAF24</t>
  </si>
  <si>
    <t>Angleterre</t>
  </si>
  <si>
    <t>Roy Hodgson</t>
  </si>
  <si>
    <t>Angleterre</t>
  </si>
  <si>
    <t>Phil Jones</t>
  </si>
  <si>
    <t>2. Defenseur</t>
  </si>
  <si>
    <t>Angleterre</t>
  </si>
  <si>
    <t>Manchester United  </t>
  </si>
  <si>
    <t>D</t>
  </si>
  <si>
    <t>http://bit.ly/1kEEAF29</t>
  </si>
  <si>
    <t>Angleterre</t>
  </si>
  <si>
    <t>Roy Hodgson</t>
  </si>
  <si>
    <t>Angleterre</t>
  </si>
  <si>
    <t>Adam Lallana</t>
  </si>
  <si>
    <t>3. Milieu</t>
  </si>
  <si>
    <t>Angleterre</t>
  </si>
  <si>
    <t>Southampton   </t>
  </si>
  <si>
    <t>D</t>
  </si>
  <si>
    <t>http://bit.ly/1kEEAF10</t>
  </si>
  <si>
    <t>Angleterre</t>
  </si>
  <si>
    <t>Roy Hodgson</t>
  </si>
  <si>
    <t>Angleterre</t>
  </si>
  <si>
    <t>Alex Oxlade-Chamberlain</t>
  </si>
  <si>
    <t>3. Milieu</t>
  </si>
  <si>
    <t>Angleterre</t>
  </si>
  <si>
    <t>Arsenal   </t>
  </si>
  <si>
    <t>D</t>
  </si>
  <si>
    <t>http://bit.ly/1kEEAF12</t>
  </si>
  <si>
    <t>Angleterre</t>
  </si>
  <si>
    <t>Roy Hodgson</t>
  </si>
  <si>
    <t>Angleterre</t>
  </si>
  <si>
    <t>Frank Lampard</t>
  </si>
  <si>
    <t>3. Milieu</t>
  </si>
  <si>
    <t>Angleterre</t>
  </si>
  <si>
    <t>Chelsea   </t>
  </si>
  <si>
    <t>D</t>
  </si>
  <si>
    <t>http://bit.ly/1kEEAF9</t>
  </si>
  <si>
    <t>Angleterre</t>
  </si>
  <si>
    <t>Roy Hodgson</t>
  </si>
  <si>
    <t>Angleterre</t>
  </si>
  <si>
    <t>Jack Wilshere</t>
  </si>
  <si>
    <t>3. Milieu</t>
  </si>
  <si>
    <t>Angleterre</t>
  </si>
  <si>
    <t>Arsenal   </t>
  </si>
  <si>
    <t>D</t>
  </si>
  <si>
    <t>http://bit.ly/1kEEAF22</t>
  </si>
  <si>
    <t>Angleterre</t>
  </si>
  <si>
    <t>Roy Hodgson</t>
  </si>
  <si>
    <t>Angleterre</t>
  </si>
  <si>
    <t>James Milner</t>
  </si>
  <si>
    <t>3. Milieu</t>
  </si>
  <si>
    <t>Angleterre</t>
  </si>
  <si>
    <t>Manchester City  </t>
  </si>
  <si>
    <t>D</t>
  </si>
  <si>
    <t>http://bit.ly/1kEEAF19</t>
  </si>
  <si>
    <t>Angleterre</t>
  </si>
  <si>
    <t>Roy Hodgson</t>
  </si>
  <si>
    <t>Angleterre</t>
  </si>
  <si>
    <t>Jordan Henderson</t>
  </si>
  <si>
    <t>3. Milieu</t>
  </si>
  <si>
    <t>Angleterre</t>
  </si>
  <si>
    <t>Liverpool   </t>
  </si>
  <si>
    <t>D</t>
  </si>
  <si>
    <t>http://bit.ly/1kEEAF20</t>
  </si>
  <si>
    <t>Angleterre</t>
  </si>
  <si>
    <t>Roy Hodgson</t>
  </si>
  <si>
    <t>Angleterre</t>
  </si>
  <si>
    <t>Raheem Sterling</t>
  </si>
  <si>
    <t>3. Milieu</t>
  </si>
  <si>
    <t>Angleterre</t>
  </si>
  <si>
    <t>Liverpool   </t>
  </si>
  <si>
    <t>D</t>
  </si>
  <si>
    <t>http://bit.ly/1kEEAF15</t>
  </si>
  <si>
    <t>Angleterre</t>
  </si>
  <si>
    <t>Roy Hodgson</t>
  </si>
  <si>
    <t>Angleterre</t>
  </si>
  <si>
    <t>Ross Barkley</t>
  </si>
  <si>
    <t>3. Milieu</t>
  </si>
  <si>
    <t>Angleterre</t>
  </si>
  <si>
    <t>Everton   </t>
  </si>
  <si>
    <t>D</t>
  </si>
  <si>
    <t>http://bit.ly/1kEEAF18</t>
  </si>
  <si>
    <t>Angleterre</t>
  </si>
  <si>
    <t>Roy Hodgson</t>
  </si>
  <si>
    <t>Angleterre</t>
  </si>
  <si>
    <t>Steven Gerrard (c)</t>
  </si>
  <si>
    <t>3. Milieu</t>
  </si>
  <si>
    <t>Angleterre</t>
  </si>
  <si>
    <t>Liverpool   </t>
  </si>
  <si>
    <t>D</t>
  </si>
  <si>
    <t>http://bit.ly/1kEEAF17</t>
  </si>
  <si>
    <t>Angleterre</t>
  </si>
  <si>
    <t>Roy Hodgson</t>
  </si>
  <si>
    <t>Angleterre</t>
  </si>
  <si>
    <t>Daniel Sturridge</t>
  </si>
  <si>
    <t>4. Attaquant</t>
  </si>
  <si>
    <t>Angleterre</t>
  </si>
  <si>
    <t>Liverpool   </t>
  </si>
  <si>
    <t>D</t>
  </si>
  <si>
    <t>http://bit.ly/1kEEAF26</t>
  </si>
  <si>
    <t>Angleterre</t>
  </si>
  <si>
    <t>Roy Hodgson</t>
  </si>
  <si>
    <t>Angleterre</t>
  </si>
  <si>
    <t>Danny Welbeck</t>
  </si>
  <si>
    <t>4. Attaquant</t>
  </si>
  <si>
    <t>Angleterre</t>
  </si>
  <si>
    <t>Manchester United  </t>
  </si>
  <si>
    <t>D</t>
  </si>
  <si>
    <t>http://bit.ly/1kEEAF28</t>
  </si>
  <si>
    <t>Angleterre</t>
  </si>
  <si>
    <t>Roy Hodgson</t>
  </si>
  <si>
    <t>Angleterre</t>
  </si>
  <si>
    <t>Rickie Lambert</t>
  </si>
  <si>
    <t>4. Attaquant</t>
  </si>
  <si>
    <t>Angleterre</t>
  </si>
  <si>
    <t>Southampton   </t>
  </si>
  <si>
    <t>D</t>
  </si>
  <si>
    <t>http://bit.ly/1kEEAF25</t>
  </si>
  <si>
    <t>Angleterre</t>
  </si>
  <si>
    <t>Roy Hodgson</t>
  </si>
  <si>
    <t>Angleterre</t>
  </si>
  <si>
    <t>Wayne Rooney</t>
  </si>
  <si>
    <t>4. Attaquant</t>
  </si>
  <si>
    <t>Angleterre</t>
  </si>
  <si>
    <t>Manchester United  </t>
  </si>
  <si>
    <t>D</t>
  </si>
  <si>
    <t>http://bit.ly/1kEEAF37</t>
  </si>
  <si>
    <t>Costa Rica</t>
  </si>
  <si>
    <t>Jorge Luis Pinto</t>
  </si>
  <si>
    <t>Colombie</t>
  </si>
  <si>
    <t>Daniel Cambronero</t>
  </si>
  <si>
    <t>1. Gardien</t>
  </si>
  <si>
    <t>Costa Rica</t>
  </si>
  <si>
    <t>Herediano   </t>
  </si>
  <si>
    <t>D</t>
  </si>
  <si>
    <t>http://bit.ly/1kEEAF44</t>
  </si>
  <si>
    <t>Costa Rica</t>
  </si>
  <si>
    <t>Jorge Luis Pinto</t>
  </si>
  <si>
    <t>Colombie</t>
  </si>
  <si>
    <t>Keylor Navas</t>
  </si>
  <si>
    <t>1. Gardien</t>
  </si>
  <si>
    <t>Espagne</t>
  </si>
  <si>
    <t>Levante   </t>
  </si>
  <si>
    <t>D</t>
  </si>
  <si>
    <t>http://bit.ly/1kEEAF35</t>
  </si>
  <si>
    <t>Costa Rica</t>
  </si>
  <si>
    <t>Jorge Luis Pinto</t>
  </si>
  <si>
    <t>Colombie</t>
  </si>
  <si>
    <t>Patrick Pemberton</t>
  </si>
  <si>
    <t>1. Gardien</t>
  </si>
  <si>
    <t>Costa Rica</t>
  </si>
  <si>
    <t>Alajuelense   </t>
  </si>
  <si>
    <t>D</t>
  </si>
  <si>
    <t>http://bit.ly/1kEEAF50</t>
  </si>
  <si>
    <t>Costa Rica</t>
  </si>
  <si>
    <t>Jorge Luis Pinto</t>
  </si>
  <si>
    <t>Colombie</t>
  </si>
  <si>
    <t>Cristian Gamboa</t>
  </si>
  <si>
    <t>2. Defenseur</t>
  </si>
  <si>
    <t>Norvege</t>
  </si>
  <si>
    <t>Rosenborg   </t>
  </si>
  <si>
    <t>D</t>
  </si>
  <si>
    <t>http://bit.ly/1kEEAF45</t>
  </si>
  <si>
    <t>Costa Rica</t>
  </si>
  <si>
    <t>Jorge Luis Pinto</t>
  </si>
  <si>
    <t>Colombie</t>
  </si>
  <si>
    <t>Giancarlo Gonzalez</t>
  </si>
  <si>
    <t>2. Defenseur</t>
  </si>
  <si>
    <t>Etats-Unis</t>
  </si>
  <si>
    <t>Columbus Crew  </t>
  </si>
  <si>
    <t>D</t>
  </si>
  <si>
    <t>http://bit.ly/1kEEAF41</t>
  </si>
  <si>
    <t>Costa Rica</t>
  </si>
  <si>
    <t>Jorge Luis Pinto</t>
  </si>
  <si>
    <t>Colombie</t>
  </si>
  <si>
    <t>Heiner Mora</t>
  </si>
  <si>
    <t>2. Defenseur</t>
  </si>
  <si>
    <t>Costa Rica</t>
  </si>
  <si>
    <t>Saprissa   </t>
  </si>
  <si>
    <t>D</t>
  </si>
  <si>
    <t>http://bit.ly/1kEEAF34</t>
  </si>
  <si>
    <t>Costa Rica</t>
  </si>
  <si>
    <t>Jorge Luis Pinto</t>
  </si>
  <si>
    <t>Colombie</t>
  </si>
  <si>
    <t>Johnny Acosta</t>
  </si>
  <si>
    <t>2. Defenseur</t>
  </si>
  <si>
    <t>Costa Rica</t>
  </si>
  <si>
    <t>Alajuelense   </t>
  </si>
  <si>
    <t>D</t>
  </si>
  <si>
    <t>http://bit.ly/1kEEAF32</t>
  </si>
  <si>
    <t>Costa Rica</t>
  </si>
  <si>
    <t>Jorge Luis Pinto</t>
  </si>
  <si>
    <t>Colombie</t>
  </si>
  <si>
    <t>Junior Diaz</t>
  </si>
  <si>
    <t>2. Defenseur</t>
  </si>
  <si>
    <t>Allemagne</t>
  </si>
  <si>
    <t>Mainz 5  </t>
  </si>
  <si>
    <t>D</t>
  </si>
  <si>
    <t>http://bit.ly/1kEEAF40</t>
  </si>
  <si>
    <t>Costa Rica</t>
  </si>
  <si>
    <t>Jorge Luis Pinto</t>
  </si>
  <si>
    <t>Colombie</t>
  </si>
  <si>
    <t>Michael Umana</t>
  </si>
  <si>
    <t>2. Defenseur</t>
  </si>
  <si>
    <t>Costa Rica</t>
  </si>
  <si>
    <t>Saprissa   </t>
  </si>
  <si>
    <t>D</t>
  </si>
  <si>
    <t>http://bit.ly/1kEEAF33</t>
  </si>
  <si>
    <t>Costa Rica</t>
  </si>
  <si>
    <t>Jorge Luis Pinto</t>
  </si>
  <si>
    <t>Colombie</t>
  </si>
  <si>
    <t>Oscar Duarte</t>
  </si>
  <si>
    <t>2. Defenseur</t>
  </si>
  <si>
    <t>Belgique</t>
  </si>
  <si>
    <t>Club Brugge  </t>
  </si>
  <si>
    <t>D</t>
  </si>
  <si>
    <t>http://bit.ly/1kEEAF47</t>
  </si>
  <si>
    <t>Costa Rica</t>
  </si>
  <si>
    <t>Jorge Luis Pinto</t>
  </si>
  <si>
    <t>Colombie</t>
  </si>
  <si>
    <t>Roy Miller</t>
  </si>
  <si>
    <t>2. Defenseur</t>
  </si>
  <si>
    <t>Etats-Unis</t>
  </si>
  <si>
    <t>New York Red Bulls</t>
  </si>
  <si>
    <t>D</t>
  </si>
  <si>
    <t>http://bit.ly/1kEEAF46</t>
  </si>
  <si>
    <t>Costa Rica</t>
  </si>
  <si>
    <t>Jorge Luis Pinto</t>
  </si>
  <si>
    <t>Colombie</t>
  </si>
  <si>
    <t>Waylon Francis</t>
  </si>
  <si>
    <t>2. Defenseur</t>
  </si>
  <si>
    <t>Etats-Unis</t>
  </si>
  <si>
    <t>Columbus Crew  </t>
  </si>
  <si>
    <t>D</t>
  </si>
  <si>
    <t>http://bit.ly/1kEEAF54</t>
  </si>
  <si>
    <t>Costa Rica</t>
  </si>
  <si>
    <t>Jorge Luis Pinto</t>
  </si>
  <si>
    <t>Colombie</t>
  </si>
  <si>
    <t>Celso Borges</t>
  </si>
  <si>
    <t>3. Milieu</t>
  </si>
  <si>
    <t>Suede</t>
  </si>
  <si>
    <t>AIK   </t>
  </si>
  <si>
    <t>D</t>
  </si>
  <si>
    <t>http://bit.ly/1kEEAF43</t>
  </si>
  <si>
    <t>Costa Rica</t>
  </si>
  <si>
    <t>Jorge Luis Pinto</t>
  </si>
  <si>
    <t>Colombie</t>
  </si>
  <si>
    <t>Christian Bolanos</t>
  </si>
  <si>
    <t>3. Milieu</t>
  </si>
  <si>
    <t>Danemark</t>
  </si>
  <si>
    <t>Copenhagen   </t>
  </si>
  <si>
    <t>D</t>
  </si>
  <si>
    <t>http://bit.ly/1kEEAF51</t>
  </si>
  <si>
    <t>Costa Rica</t>
  </si>
  <si>
    <t>Jorge Luis Pinto</t>
  </si>
  <si>
    <t>Colombie</t>
  </si>
  <si>
    <t>Diego Calvo</t>
  </si>
  <si>
    <t>3. Milieu</t>
  </si>
  <si>
    <t>Norvege</t>
  </si>
  <si>
    <t>Vålerenga   </t>
  </si>
  <si>
    <t>D</t>
  </si>
  <si>
    <t>http://bit.ly/1kEEAF38</t>
  </si>
  <si>
    <t>Costa Rica</t>
  </si>
  <si>
    <t>Jorge Luis Pinto</t>
  </si>
  <si>
    <t>Colombie</t>
  </si>
  <si>
    <t>Esteban Granados</t>
  </si>
  <si>
    <t>3. Milieu</t>
  </si>
  <si>
    <t>Costa Rica</t>
  </si>
  <si>
    <t>Herediano   </t>
  </si>
  <si>
    <t>D</t>
  </si>
  <si>
    <t>http://bit.ly/1kEEAF39</t>
  </si>
  <si>
    <t>Costa Rica</t>
  </si>
  <si>
    <t>Jorge Luis Pinto</t>
  </si>
  <si>
    <t>Colombie</t>
  </si>
  <si>
    <t>Jose Miguel Cubero</t>
  </si>
  <si>
    <t>3. Milieu</t>
  </si>
  <si>
    <t>Costa Rica</t>
  </si>
  <si>
    <t>Herediano   </t>
  </si>
  <si>
    <t>D</t>
  </si>
  <si>
    <t>http://bit.ly/1kEEAF49</t>
  </si>
  <si>
    <t>Costa Rica</t>
  </si>
  <si>
    <t>Jorge Luis Pinto</t>
  </si>
  <si>
    <t>Colombie</t>
  </si>
  <si>
    <t>Michael Barrantes</t>
  </si>
  <si>
    <t>3. Milieu</t>
  </si>
  <si>
    <t>Norvege</t>
  </si>
  <si>
    <t>Aalesund   </t>
  </si>
  <si>
    <t>D</t>
  </si>
  <si>
    <t>http://bit.ly/1kEEAF42</t>
  </si>
  <si>
    <t>Costa Rica</t>
  </si>
  <si>
    <t>Jorge Luis Pinto</t>
  </si>
  <si>
    <t>Colombie</t>
  </si>
  <si>
    <t>Yeltsin Tejeda</t>
  </si>
  <si>
    <t>3. Milieu</t>
  </si>
  <si>
    <t>Costa Rica</t>
  </si>
  <si>
    <t>Saprissa   </t>
  </si>
  <si>
    <t>D</t>
  </si>
  <si>
    <t>http://bit.ly/1kEEAF52</t>
  </si>
  <si>
    <t>Costa Rica</t>
  </si>
  <si>
    <t>Jorge Luis Pinto</t>
  </si>
  <si>
    <t>Colombie</t>
  </si>
  <si>
    <t>Bryan Ruiz (c)</t>
  </si>
  <si>
    <t>4. Attaquant</t>
  </si>
  <si>
    <t>Pays-Bas</t>
  </si>
  <si>
    <t>PSV   </t>
  </si>
  <si>
    <t>D</t>
  </si>
  <si>
    <t>http://bit.ly/1kEEAF48</t>
  </si>
  <si>
    <t>Costa Rica</t>
  </si>
  <si>
    <t>Jorge Luis Pinto</t>
  </si>
  <si>
    <t>Colombie</t>
  </si>
  <si>
    <t>Joel Campbell</t>
  </si>
  <si>
    <t>4. Attaquant</t>
  </si>
  <si>
    <t>Grece</t>
  </si>
  <si>
    <t>Olympiacos   </t>
  </si>
  <si>
    <t>D</t>
  </si>
  <si>
    <t>http://bit.ly/1kEEAF53</t>
  </si>
  <si>
    <t>Costa Rica</t>
  </si>
  <si>
    <t>Jorge Luis Pinto</t>
  </si>
  <si>
    <t>Colombie</t>
  </si>
  <si>
    <t>Marco Urena</t>
  </si>
  <si>
    <t>4. Attaquant</t>
  </si>
  <si>
    <t>Russie</t>
  </si>
  <si>
    <t>Kuban Krasnodar  </t>
  </si>
  <si>
    <t>D</t>
  </si>
  <si>
    <t>http://bit.ly/1kEEAF36</t>
  </si>
  <si>
    <t>Costa Rica</t>
  </si>
  <si>
    <t>Jorge Luis Pinto</t>
  </si>
  <si>
    <t>Colombie</t>
  </si>
  <si>
    <t>Randall Brenes</t>
  </si>
  <si>
    <t>4. Attaquant</t>
  </si>
  <si>
    <t>Costa Rica</t>
  </si>
  <si>
    <t>Cartagines   </t>
  </si>
  <si>
    <t>D</t>
  </si>
  <si>
    <t>http://bit.ly/1kEEAF63</t>
  </si>
  <si>
    <t>Italie</t>
  </si>
  <si>
    <t>Cesare Prandelli</t>
  </si>
  <si>
    <t>Italie</t>
  </si>
  <si>
    <t>Gianluigi Buffon (c)</t>
  </si>
  <si>
    <t>1. Gardien</t>
  </si>
  <si>
    <t>Italie</t>
  </si>
  <si>
    <t>Juventus   </t>
  </si>
  <si>
    <t>D</t>
  </si>
  <si>
    <t>http://bit.ly/1kEEAF59</t>
  </si>
  <si>
    <t>Italie</t>
  </si>
  <si>
    <t>Cesare Prandelli</t>
  </si>
  <si>
    <t>Italie</t>
  </si>
  <si>
    <t>Mattia Perin</t>
  </si>
  <si>
    <t>1. Gardien</t>
  </si>
  <si>
    <t>Italie</t>
  </si>
  <si>
    <t>Genoa   </t>
  </si>
  <si>
    <t>D</t>
  </si>
  <si>
    <t>http://bit.ly/1kEEAF55</t>
  </si>
  <si>
    <t>Italie</t>
  </si>
  <si>
    <t>Cesare Prandelli</t>
  </si>
  <si>
    <t>Italie</t>
  </si>
  <si>
    <t>Salvatore Sirigu</t>
  </si>
  <si>
    <t>1. Gardien</t>
  </si>
  <si>
    <t>France</t>
  </si>
  <si>
    <t>Paris Saint-Germain  </t>
  </si>
  <si>
    <t>D</t>
  </si>
  <si>
    <t>http://bit.ly/1kEEAF61</t>
  </si>
  <si>
    <t>Italie</t>
  </si>
  <si>
    <t>Cesare Prandelli</t>
  </si>
  <si>
    <t>Italie</t>
  </si>
  <si>
    <t>Andrea Barzagli</t>
  </si>
  <si>
    <t>2. Defenseur</t>
  </si>
  <si>
    <t>Italie</t>
  </si>
  <si>
    <t>Juventus   </t>
  </si>
  <si>
    <t>D</t>
  </si>
  <si>
    <t>http://bit.ly/1kEEAF71</t>
  </si>
  <si>
    <t>Italie</t>
  </si>
  <si>
    <t>Cesare Prandelli</t>
  </si>
  <si>
    <t>Italie</t>
  </si>
  <si>
    <t>Gabriel Paletta</t>
  </si>
  <si>
    <t>2. Defenseur</t>
  </si>
  <si>
    <t>Italie</t>
  </si>
  <si>
    <t>Parma   </t>
  </si>
  <si>
    <t>D</t>
  </si>
  <si>
    <t>http://bit.ly/1kEEAF60</t>
  </si>
  <si>
    <t>Italie</t>
  </si>
  <si>
    <t>Cesare Prandelli</t>
  </si>
  <si>
    <t>Italie</t>
  </si>
  <si>
    <t>Giorgio Chiellini</t>
  </si>
  <si>
    <t>2. Defenseur</t>
  </si>
  <si>
    <t>Italie</t>
  </si>
  <si>
    <t>Juventus   </t>
  </si>
  <si>
    <t>D</t>
  </si>
  <si>
    <t>http://bit.ly/1kEEAF68</t>
  </si>
  <si>
    <t>Italie</t>
  </si>
  <si>
    <t>Cesare Prandelli</t>
  </si>
  <si>
    <t>Italie</t>
  </si>
  <si>
    <t>Ignazio Abate</t>
  </si>
  <si>
    <t>2. Defenseur</t>
  </si>
  <si>
    <t>Italie</t>
  </si>
  <si>
    <t>Milan   </t>
  </si>
  <si>
    <t>D</t>
  </si>
  <si>
    <t>http://bit.ly/1kEEAF62</t>
  </si>
  <si>
    <t>Italie</t>
  </si>
  <si>
    <t>Cesare Prandelli</t>
  </si>
  <si>
    <t>Italie</t>
  </si>
  <si>
    <t>Leonardo Bonucci</t>
  </si>
  <si>
    <t>2. Defenseur</t>
  </si>
  <si>
    <t>Italie</t>
  </si>
  <si>
    <t>Juventus   </t>
  </si>
  <si>
    <t>D</t>
  </si>
  <si>
    <t>http://bit.ly/1kEEAF75</t>
  </si>
  <si>
    <t>Italie</t>
  </si>
  <si>
    <t>Cesare Prandelli</t>
  </si>
  <si>
    <t>Italie</t>
  </si>
  <si>
    <t>Matteo Darmian</t>
  </si>
  <si>
    <t>2. Defenseur</t>
  </si>
  <si>
    <t>Italie</t>
  </si>
  <si>
    <t>Torino   </t>
  </si>
  <si>
    <t>D</t>
  </si>
  <si>
    <t>http://bit.ly/1kEEAF67</t>
  </si>
  <si>
    <t>Italie</t>
  </si>
  <si>
    <t>Cesare Prandelli</t>
  </si>
  <si>
    <t>Italie</t>
  </si>
  <si>
    <t>Mattia De Sciglio</t>
  </si>
  <si>
    <t>2. Defenseur</t>
  </si>
  <si>
    <t>Italie</t>
  </si>
  <si>
    <t>Milan   </t>
  </si>
  <si>
    <t>D</t>
  </si>
  <si>
    <t>http://bit.ly/1kEEAF58</t>
  </si>
  <si>
    <t>Italie</t>
  </si>
  <si>
    <t>Cesare Prandelli</t>
  </si>
  <si>
    <t>Italie</t>
  </si>
  <si>
    <t>Alberto Aquilani</t>
  </si>
  <si>
    <t>3. Milieu</t>
  </si>
  <si>
    <t>Italie</t>
  </si>
  <si>
    <t>Fiorentina   </t>
  </si>
  <si>
    <t>D</t>
  </si>
  <si>
    <t>http://bit.ly/1kEEAF65</t>
  </si>
  <si>
    <t>Italie</t>
  </si>
  <si>
    <t>Cesare Prandelli</t>
  </si>
  <si>
    <t>Italie</t>
  </si>
  <si>
    <t>Andrea Pirlo</t>
  </si>
  <si>
    <t>3. Milieu</t>
  </si>
  <si>
    <t>Italie</t>
  </si>
  <si>
    <t>Juventus   </t>
  </si>
  <si>
    <t>D</t>
  </si>
  <si>
    <t>http://bit.ly/1kEEAF66</t>
  </si>
  <si>
    <t>Italie</t>
  </si>
  <si>
    <t>Cesare Prandelli</t>
  </si>
  <si>
    <t>Italie</t>
  </si>
  <si>
    <t>Antonio Candreva</t>
  </si>
  <si>
    <t>3. Milieu</t>
  </si>
  <si>
    <t>Italie</t>
  </si>
  <si>
    <t>Lazio   </t>
  </si>
  <si>
    <t>D</t>
  </si>
  <si>
    <t>http://bit.ly/1kEEAF64</t>
  </si>
  <si>
    <t>Italie</t>
  </si>
  <si>
    <t>Cesare Prandelli</t>
  </si>
  <si>
    <t>Italie</t>
  </si>
  <si>
    <t>Claudio Marchisio</t>
  </si>
  <si>
    <t>3. Milieu</t>
  </si>
  <si>
    <t>Italie</t>
  </si>
  <si>
    <t>Juventus   </t>
  </si>
  <si>
    <t>D</t>
  </si>
  <si>
    <t>http://bit.ly/1kEEAF74</t>
  </si>
  <si>
    <t>Italie</t>
  </si>
  <si>
    <t>Cesare Prandelli</t>
  </si>
  <si>
    <t>Italie</t>
  </si>
  <si>
    <t>Daniele De Rossi</t>
  </si>
  <si>
    <t>3. Milieu</t>
  </si>
  <si>
    <t>Italie</t>
  </si>
  <si>
    <t>Roma   </t>
  </si>
  <si>
    <t>D</t>
  </si>
  <si>
    <t>http://bit.ly/1kEEAF73</t>
  </si>
  <si>
    <t>Italie</t>
  </si>
  <si>
    <t>Cesare Prandelli</t>
  </si>
  <si>
    <t>Italie</t>
  </si>
  <si>
    <t>Marco Parolo</t>
  </si>
  <si>
    <t>3. Milieu</t>
  </si>
  <si>
    <t>Italie</t>
  </si>
  <si>
    <t>Parma   </t>
  </si>
  <si>
    <t>D</t>
  </si>
  <si>
    <t>http://bit.ly/1kEEAF57</t>
  </si>
  <si>
    <t>Italie</t>
  </si>
  <si>
    <t>Cesare Prandelli</t>
  </si>
  <si>
    <t>Italie</t>
  </si>
  <si>
    <t>Marco Verratti</t>
  </si>
  <si>
    <t>3. Milieu</t>
  </si>
  <si>
    <t>France</t>
  </si>
  <si>
    <t>Paris Saint-Germain  </t>
  </si>
  <si>
    <t>D</t>
  </si>
  <si>
    <t>http://bit.ly/1kEEAF56</t>
  </si>
  <si>
    <t>Italie</t>
  </si>
  <si>
    <t>Cesare Prandelli</t>
  </si>
  <si>
    <t>Italie</t>
  </si>
  <si>
    <t>Thiago Motta</t>
  </si>
  <si>
    <t>3. Milieu</t>
  </si>
  <si>
    <t>France</t>
  </si>
  <si>
    <t>Paris Saint-Germain  </t>
  </si>
  <si>
    <t>D</t>
  </si>
  <si>
    <t>http://bit.ly/1kEEAF76</t>
  </si>
  <si>
    <t>Italie</t>
  </si>
  <si>
    <t>Cesare Prandelli</t>
  </si>
  <si>
    <t>Italie</t>
  </si>
  <si>
    <t>Alessio Cerci</t>
  </si>
  <si>
    <t>4. Attaquant</t>
  </si>
  <si>
    <t>Italie</t>
  </si>
  <si>
    <t>Torino   </t>
  </si>
  <si>
    <t>D</t>
  </si>
  <si>
    <t>http://bit.ly/1kEEAF72</t>
  </si>
  <si>
    <t>Italie</t>
  </si>
  <si>
    <t>Cesare Prandelli</t>
  </si>
  <si>
    <t>Italie</t>
  </si>
  <si>
    <t>Antonio Cassano</t>
  </si>
  <si>
    <t>4. Attaquant</t>
  </si>
  <si>
    <t>Italie</t>
  </si>
  <si>
    <t>Parma   </t>
  </si>
  <si>
    <t>D</t>
  </si>
  <si>
    <t>http://bit.ly/1kEEAF77</t>
  </si>
  <si>
    <t>Italie</t>
  </si>
  <si>
    <t>Cesare Prandelli</t>
  </si>
  <si>
    <t>Italie</t>
  </si>
  <si>
    <t>Ciro Immobile</t>
  </si>
  <si>
    <t>4. Attaquant</t>
  </si>
  <si>
    <t>Italie</t>
  </si>
  <si>
    <t>Torino   </t>
  </si>
  <si>
    <t>D</t>
  </si>
  <si>
    <t>http://bit.ly/1kEEAF70</t>
  </si>
  <si>
    <t>Italie</t>
  </si>
  <si>
    <t>Cesare Prandelli</t>
  </si>
  <si>
    <t>Italie</t>
  </si>
  <si>
    <t>Lorenzo Insigne</t>
  </si>
  <si>
    <t>4. Attaquant</t>
  </si>
  <si>
    <t>Italie</t>
  </si>
  <si>
    <t>Napoli   </t>
  </si>
  <si>
    <t>D</t>
  </si>
  <si>
    <t>http://bit.ly/1kEEAF69</t>
  </si>
  <si>
    <t>Italie</t>
  </si>
  <si>
    <t>Cesare Prandelli</t>
  </si>
  <si>
    <t>Italie</t>
  </si>
  <si>
    <t>Mario Balotelli</t>
  </si>
  <si>
    <t>4. Attaquant</t>
  </si>
  <si>
    <t>Italie</t>
  </si>
  <si>
    <t>Milan   </t>
  </si>
  <si>
    <t>D</t>
  </si>
  <si>
    <t>http://bit.ly/1kEEAF99</t>
  </si>
  <si>
    <t>Uruguay</t>
  </si>
  <si>
    <t>Oscar Tabarez</t>
  </si>
  <si>
    <t>Uruguay</t>
  </si>
  <si>
    <t>Fernando Muslera</t>
  </si>
  <si>
    <t>1. Gardien</t>
  </si>
  <si>
    <t>Turquie</t>
  </si>
  <si>
    <t>Galatasaray   </t>
  </si>
  <si>
    <t>D</t>
  </si>
  <si>
    <t>http://bit.ly/1kEEAF83</t>
  </si>
  <si>
    <t>Uruguay</t>
  </si>
  <si>
    <t>Oscar Tabarez</t>
  </si>
  <si>
    <t>Uruguay</t>
  </si>
  <si>
    <t>Martin Silva</t>
  </si>
  <si>
    <t>1. Gardien</t>
  </si>
  <si>
    <t>Bresil</t>
  </si>
  <si>
    <t>Vasco da Gama </t>
  </si>
  <si>
    <t>D</t>
  </si>
  <si>
    <t>http://bit.ly/1kEEAF96</t>
  </si>
  <si>
    <t>Uruguay</t>
  </si>
  <si>
    <t>Oscar Tabarez</t>
  </si>
  <si>
    <t>Uruguay</t>
  </si>
  <si>
    <t>Rodrigo Munoz</t>
  </si>
  <si>
    <t>1. Gardien</t>
  </si>
  <si>
    <t>Paraguay</t>
  </si>
  <si>
    <t>Libertad   </t>
  </si>
  <si>
    <t>D</t>
  </si>
  <si>
    <t>http://bit.ly/1kEEAF84</t>
  </si>
  <si>
    <t>Uruguay</t>
  </si>
  <si>
    <t>Oscar Tabarez</t>
  </si>
  <si>
    <t>Uruguay</t>
  </si>
  <si>
    <t>Diego Godin</t>
  </si>
  <si>
    <t>2. Defenseur</t>
  </si>
  <si>
    <t>Espagne</t>
  </si>
  <si>
    <t>Atletico Madrid  </t>
  </si>
  <si>
    <t>D</t>
  </si>
  <si>
    <t>http://bit.ly/1kEEAF80</t>
  </si>
  <si>
    <t>Uruguay</t>
  </si>
  <si>
    <t>Oscar Tabarez</t>
  </si>
  <si>
    <t>Uruguay</t>
  </si>
  <si>
    <t>Diego Lugano (c)</t>
  </si>
  <si>
    <t>2. Defenseur</t>
  </si>
  <si>
    <t>Angleterre</t>
  </si>
  <si>
    <t>West Bromwich Albion </t>
  </si>
  <si>
    <t>D</t>
  </si>
  <si>
    <t>http://bit.ly/1kEEAF98</t>
  </si>
  <si>
    <t>Uruguay</t>
  </si>
  <si>
    <t>Oscar Tabarez</t>
  </si>
  <si>
    <t>Uruguay</t>
  </si>
  <si>
    <t>Jorge Fucile</t>
  </si>
  <si>
    <t>2. Defenseur</t>
  </si>
  <si>
    <t>Portugal</t>
  </si>
  <si>
    <t>Porto   </t>
  </si>
  <si>
    <t>D</t>
  </si>
  <si>
    <t>http://bit.ly/1kEEAF85</t>
  </si>
  <si>
    <t>Uruguay</t>
  </si>
  <si>
    <t>Oscar Tabarez</t>
  </si>
  <si>
    <t>Uruguay</t>
  </si>
  <si>
    <t>Jose Maria Gimenez</t>
  </si>
  <si>
    <t>2. Defenseur</t>
  </si>
  <si>
    <t>Espagne</t>
  </si>
  <si>
    <t>Atletico Madrid  </t>
  </si>
  <si>
    <t>D</t>
  </si>
  <si>
    <t>http://bit.ly/1kEEAF90</t>
  </si>
  <si>
    <t>Uruguay</t>
  </si>
  <si>
    <t>Oscar Tabarez</t>
  </si>
  <si>
    <t>Uruguay</t>
  </si>
  <si>
    <t>Martin Caceres</t>
  </si>
  <si>
    <t>2. Defenseur</t>
  </si>
  <si>
    <t>Italie</t>
  </si>
  <si>
    <t>Juventus   </t>
  </si>
  <si>
    <t>D</t>
  </si>
  <si>
    <t>http://bit.ly/1kEEAF97</t>
  </si>
  <si>
    <t>Uruguay</t>
  </si>
  <si>
    <t>Oscar Tabarez</t>
  </si>
  <si>
    <t>Uruguay</t>
  </si>
  <si>
    <t>Maxi Pereira</t>
  </si>
  <si>
    <t>2. Defenseur</t>
  </si>
  <si>
    <t>Portugal</t>
  </si>
  <si>
    <t>Benfica   </t>
  </si>
  <si>
    <t>D</t>
  </si>
  <si>
    <t>http://bit.ly/1kEEAF100</t>
  </si>
  <si>
    <t>Uruguay</t>
  </si>
  <si>
    <t>Oscar Tabarez</t>
  </si>
  <si>
    <t>Uruguay</t>
  </si>
  <si>
    <t>Sebastian Coates</t>
  </si>
  <si>
    <t>2. Defenseur</t>
  </si>
  <si>
    <t>Uruguay</t>
  </si>
  <si>
    <t>Nacional   </t>
  </si>
  <si>
    <t>D</t>
  </si>
  <si>
    <t>http://bit.ly/1kEEAF91</t>
  </si>
  <si>
    <t>Uruguay</t>
  </si>
  <si>
    <t>Oscar Tabarez</t>
  </si>
  <si>
    <t>Uruguay</t>
  </si>
  <si>
    <t>alvaro Gonzalez</t>
  </si>
  <si>
    <t>3. Milieu</t>
  </si>
  <si>
    <t>Italie</t>
  </si>
  <si>
    <t>Lazio   </t>
  </si>
  <si>
    <t>D</t>
  </si>
  <si>
    <t>http://bit.ly/1kEEAF82</t>
  </si>
  <si>
    <t>Uruguay</t>
  </si>
  <si>
    <t>Oscar Tabarez</t>
  </si>
  <si>
    <t>Uruguay</t>
  </si>
  <si>
    <t>alvaro Pereira</t>
  </si>
  <si>
    <t>3. Milieu</t>
  </si>
  <si>
    <t>Bresil</t>
  </si>
  <si>
    <t>São Paulo  </t>
  </si>
  <si>
    <t>D</t>
  </si>
  <si>
    <t>http://bit.ly/1kEEAF86</t>
  </si>
  <si>
    <t>Uruguay</t>
  </si>
  <si>
    <t>Oscar Tabarez</t>
  </si>
  <si>
    <t>Uruguay</t>
  </si>
  <si>
    <t>Cristian Rodriguez</t>
  </si>
  <si>
    <t>3. Milieu</t>
  </si>
  <si>
    <t>Espagne</t>
  </si>
  <si>
    <t>Atletico Madrid  </t>
  </si>
  <si>
    <t>D</t>
  </si>
  <si>
    <t>http://bit.ly/1kEEAF89</t>
  </si>
  <si>
    <t>Uruguay</t>
  </si>
  <si>
    <t>Oscar Tabarez</t>
  </si>
  <si>
    <t>Uruguay</t>
  </si>
  <si>
    <t>Diego Perez</t>
  </si>
  <si>
    <t>3. Milieu</t>
  </si>
  <si>
    <t>Italie</t>
  </si>
  <si>
    <t>Bologna   </t>
  </si>
  <si>
    <t>D</t>
  </si>
  <si>
    <t>http://bit.ly/1kEEAF95</t>
  </si>
  <si>
    <t>Uruguay</t>
  </si>
  <si>
    <t>Oscar Tabarez</t>
  </si>
  <si>
    <t>Uruguay</t>
  </si>
  <si>
    <t>Egidio Arevalo Rios</t>
  </si>
  <si>
    <t>3. Milieu</t>
  </si>
  <si>
    <t>Mexique</t>
  </si>
  <si>
    <t>Morelia   </t>
  </si>
  <si>
    <t>D</t>
  </si>
  <si>
    <t>http://bit.ly/1kEEAF79</t>
  </si>
  <si>
    <t>Uruguay</t>
  </si>
  <si>
    <t>Oscar Tabarez</t>
  </si>
  <si>
    <t>Uruguay</t>
  </si>
  <si>
    <t>Gaston Ramirez</t>
  </si>
  <si>
    <t>3. Milieu</t>
  </si>
  <si>
    <t>Angleterre</t>
  </si>
  <si>
    <t>Southampton   </t>
  </si>
  <si>
    <t>D</t>
  </si>
  <si>
    <t>http://bit.ly/1kEEAF81</t>
  </si>
  <si>
    <t>Uruguay</t>
  </si>
  <si>
    <t>Oscar Tabarez</t>
  </si>
  <si>
    <t>Uruguay</t>
  </si>
  <si>
    <t>Nicolas Lodeiro</t>
  </si>
  <si>
    <t>3. Milieu</t>
  </si>
  <si>
    <t>Bresil</t>
  </si>
  <si>
    <t>Botafogo   </t>
  </si>
  <si>
    <t>D</t>
  </si>
  <si>
    <t>http://bit.ly/1kEEAF93</t>
  </si>
  <si>
    <t>Uruguay</t>
  </si>
  <si>
    <t>Oscar Tabarez</t>
  </si>
  <si>
    <t>Uruguay</t>
  </si>
  <si>
    <t>Walter Gargano</t>
  </si>
  <si>
    <t>3. Milieu</t>
  </si>
  <si>
    <t>Italie</t>
  </si>
  <si>
    <t>Parma   </t>
  </si>
  <si>
    <t>D</t>
  </si>
  <si>
    <t>http://bit.ly/1kEEAF92</t>
  </si>
  <si>
    <t>Uruguay</t>
  </si>
  <si>
    <t>Oscar Tabarez</t>
  </si>
  <si>
    <t>Uruguay</t>
  </si>
  <si>
    <t>Abel Hernandez</t>
  </si>
  <si>
    <t>4. Attaquant</t>
  </si>
  <si>
    <t>Italie</t>
  </si>
  <si>
    <t>Palermo   </t>
  </si>
  <si>
    <t>D</t>
  </si>
  <si>
    <t>http://bit.ly/1kEEAF87</t>
  </si>
  <si>
    <t>Uruguay</t>
  </si>
  <si>
    <t>Oscar Tabarez</t>
  </si>
  <si>
    <t>Uruguay</t>
  </si>
  <si>
    <t>Christian Stuani</t>
  </si>
  <si>
    <t>4. Attaquant</t>
  </si>
  <si>
    <t>Espagne</t>
  </si>
  <si>
    <t>Espanyol   </t>
  </si>
  <si>
    <t>D</t>
  </si>
  <si>
    <t>http://bit.ly/1kEEAF94</t>
  </si>
  <si>
    <t>Uruguay</t>
  </si>
  <si>
    <t>Oscar Tabarez</t>
  </si>
  <si>
    <t>Uruguay</t>
  </si>
  <si>
    <t>Diego Forlan</t>
  </si>
  <si>
    <t>4. Attaquant</t>
  </si>
  <si>
    <t>Japon</t>
  </si>
  <si>
    <t>Cerezo Osaka  </t>
  </si>
  <si>
    <t>D</t>
  </si>
  <si>
    <t>http://bit.ly/1kEEAF88</t>
  </si>
  <si>
    <t>Uruguay</t>
  </si>
  <si>
    <t>Oscar Tabarez</t>
  </si>
  <si>
    <t>Uruguay</t>
  </si>
  <si>
    <t>Edinson Cavani</t>
  </si>
  <si>
    <t>4. Attaquant</t>
  </si>
  <si>
    <t>France</t>
  </si>
  <si>
    <t>Paris Saint-Germain  </t>
  </si>
  <si>
    <t>D</t>
  </si>
  <si>
    <t>http://bit.ly/1kEEAF78</t>
  </si>
  <si>
    <t>Uruguay</t>
  </si>
  <si>
    <t>Oscar Tabarez</t>
  </si>
  <si>
    <t>Uruguay</t>
  </si>
  <si>
    <t>Luis Suarez</t>
  </si>
  <si>
    <t>4. Attaquant</t>
  </si>
  <si>
    <t>Angleterre</t>
  </si>
  <si>
    <t>Liverpool   </t>
  </si>
  <si>
    <t>E</t>
  </si>
  <si>
    <t>http://bit.ly/1kEEEVi</t>
  </si>
  <si>
    <t>Equateur</t>
  </si>
  <si>
    <t>Reinaldo Rueda</t>
  </si>
  <si>
    <t>Equateur</t>
  </si>
  <si>
    <t>Adrian Bone</t>
  </si>
  <si>
    <t>1. Gardien</t>
  </si>
  <si>
    <t>Equateur</t>
  </si>
  <si>
    <t>El Nacional  </t>
  </si>
  <si>
    <t>E</t>
  </si>
  <si>
    <t>http://bit.ly/1kEEEVi</t>
  </si>
  <si>
    <t>Equateur</t>
  </si>
  <si>
    <t>Reinaldo Rueda</t>
  </si>
  <si>
    <t>Equateur</t>
  </si>
  <si>
    <t>Alexander Dominguez</t>
  </si>
  <si>
    <t>1. Gardien</t>
  </si>
  <si>
    <t>Equateur</t>
  </si>
  <si>
    <t>LDU Quito  </t>
  </si>
  <si>
    <t>E</t>
  </si>
  <si>
    <t>http://bit.ly/1kEEEVi</t>
  </si>
  <si>
    <t>Equateur</t>
  </si>
  <si>
    <t>Reinaldo Rueda</t>
  </si>
  <si>
    <t>Equateur</t>
  </si>
  <si>
    <t>Maximo Banguera</t>
  </si>
  <si>
    <t>1. Gardien</t>
  </si>
  <si>
    <t>Equateur</t>
  </si>
  <si>
    <t>Barcelona   </t>
  </si>
  <si>
    <t>E</t>
  </si>
  <si>
    <t>http://bit.ly/1kEEEVi</t>
  </si>
  <si>
    <t>Equateur</t>
  </si>
  <si>
    <t>Reinaldo Rueda</t>
  </si>
  <si>
    <t>Equateur</t>
  </si>
  <si>
    <t>Frickson Erazo</t>
  </si>
  <si>
    <t>2. Defenseur</t>
  </si>
  <si>
    <t>Bresil</t>
  </si>
  <si>
    <t>Flamengo   </t>
  </si>
  <si>
    <t>E</t>
  </si>
  <si>
    <t>http://bit.ly/1kEEEVi</t>
  </si>
  <si>
    <t>Equateur</t>
  </si>
  <si>
    <t>Reinaldo Rueda</t>
  </si>
  <si>
    <t>Equateur</t>
  </si>
  <si>
    <t>Gabriel Achilier</t>
  </si>
  <si>
    <t>2. Defenseur</t>
  </si>
  <si>
    <t>Equateur</t>
  </si>
  <si>
    <t>Emelec   </t>
  </si>
  <si>
    <t>E</t>
  </si>
  <si>
    <t>http://bit.ly/1kEEEVi</t>
  </si>
  <si>
    <t>Equateur</t>
  </si>
  <si>
    <t>Reinaldo Rueda</t>
  </si>
  <si>
    <t>Equateur</t>
  </si>
  <si>
    <t>Jorge Guagua</t>
  </si>
  <si>
    <t>2. Defenseur</t>
  </si>
  <si>
    <t>Equateur</t>
  </si>
  <si>
    <t>Emelec   </t>
  </si>
  <si>
    <t>E</t>
  </si>
  <si>
    <t>http://bit.ly/1kEEEVi</t>
  </si>
  <si>
    <t>Equateur</t>
  </si>
  <si>
    <t>Reinaldo Rueda</t>
  </si>
  <si>
    <t>Equateur</t>
  </si>
  <si>
    <t>Juan Carlos Paredes</t>
  </si>
  <si>
    <t>2. Defenseur</t>
  </si>
  <si>
    <t>Equateur</t>
  </si>
  <si>
    <t>Barcelona   </t>
  </si>
  <si>
    <t>E</t>
  </si>
  <si>
    <t>http://bit.ly/1kEEEVi</t>
  </si>
  <si>
    <t>Equateur</t>
  </si>
  <si>
    <t>Reinaldo Rueda</t>
  </si>
  <si>
    <t>Equateur</t>
  </si>
  <si>
    <t>oscar Bagüi</t>
  </si>
  <si>
    <t>2. Defenseur</t>
  </si>
  <si>
    <t>Equateur</t>
  </si>
  <si>
    <t>Emelec   </t>
  </si>
  <si>
    <t>E</t>
  </si>
  <si>
    <t>http://bit.ly/1kEEEVi</t>
  </si>
  <si>
    <t>Equateur</t>
  </si>
  <si>
    <t>Reinaldo Rueda</t>
  </si>
  <si>
    <t>Equateur</t>
  </si>
  <si>
    <t>Walter Ayovi</t>
  </si>
  <si>
    <t>2. Defenseur</t>
  </si>
  <si>
    <t>Mexique</t>
  </si>
  <si>
    <t>Pachuca   </t>
  </si>
  <si>
    <t>E</t>
  </si>
  <si>
    <t>http://bit.ly/1kEEEVi</t>
  </si>
  <si>
    <t>Equateur</t>
  </si>
  <si>
    <t>Reinaldo Rueda</t>
  </si>
  <si>
    <t>Equateur</t>
  </si>
  <si>
    <t>Antonio Valencia (c)</t>
  </si>
  <si>
    <t>3. Milieu</t>
  </si>
  <si>
    <t>Angleterre</t>
  </si>
  <si>
    <t>Manchester United  </t>
  </si>
  <si>
    <t>E</t>
  </si>
  <si>
    <t>http://bit.ly/1kEEEVi</t>
  </si>
  <si>
    <t>Equateur</t>
  </si>
  <si>
    <t>Reinaldo Rueda</t>
  </si>
  <si>
    <t>Equateur</t>
  </si>
  <si>
    <t>Carlos Gruezo</t>
  </si>
  <si>
    <t>3. Milieu</t>
  </si>
  <si>
    <t>Allemagne</t>
  </si>
  <si>
    <t>VfB Stuttgart  </t>
  </si>
  <si>
    <t>E</t>
  </si>
  <si>
    <t>http://bit.ly/1kEEEVi</t>
  </si>
  <si>
    <t>Equateur</t>
  </si>
  <si>
    <t>Reinaldo Rueda</t>
  </si>
  <si>
    <t>Equateur</t>
  </si>
  <si>
    <t>Christian Noboa</t>
  </si>
  <si>
    <t>3. Milieu</t>
  </si>
  <si>
    <t>Russie</t>
  </si>
  <si>
    <t>Dynamo Moscow  </t>
  </si>
  <si>
    <t>E</t>
  </si>
  <si>
    <t>http://bit.ly/1kEEEVi</t>
  </si>
  <si>
    <t>Equateur</t>
  </si>
  <si>
    <t>Reinaldo Rueda</t>
  </si>
  <si>
    <t>Equateur</t>
  </si>
  <si>
    <t>Edison Mendez</t>
  </si>
  <si>
    <t>3. Milieu</t>
  </si>
  <si>
    <t>Colombie</t>
  </si>
  <si>
    <t>Santa Fe  </t>
  </si>
  <si>
    <t>E</t>
  </si>
  <si>
    <t>http://bit.ly/1kEEEVi</t>
  </si>
  <si>
    <t>Equateur</t>
  </si>
  <si>
    <t>Reinaldo Rueda</t>
  </si>
  <si>
    <t>Equateur</t>
  </si>
  <si>
    <t>Fidel Martinez</t>
  </si>
  <si>
    <t>3. Milieu</t>
  </si>
  <si>
    <t>Mexique</t>
  </si>
  <si>
    <t>Tijuana   </t>
  </si>
  <si>
    <t>E</t>
  </si>
  <si>
    <t>http://bit.ly/1kEEEVi</t>
  </si>
  <si>
    <t>Equateur</t>
  </si>
  <si>
    <t>Reinaldo Rueda</t>
  </si>
  <si>
    <t>Equateur</t>
  </si>
  <si>
    <t>Jefferson Montero</t>
  </si>
  <si>
    <t>3. Milieu</t>
  </si>
  <si>
    <t>Mexique</t>
  </si>
  <si>
    <t>Morelia   </t>
  </si>
  <si>
    <t>E</t>
  </si>
  <si>
    <t>http://bit.ly/1kEEEVi</t>
  </si>
  <si>
    <t>Equateur</t>
  </si>
  <si>
    <t>Reinaldo Rueda</t>
  </si>
  <si>
    <t>Equateur</t>
  </si>
  <si>
    <t>Joao Rojas</t>
  </si>
  <si>
    <t>3. Milieu</t>
  </si>
  <si>
    <t>Mexique</t>
  </si>
  <si>
    <t>Cruz Azul  </t>
  </si>
  <si>
    <t>E</t>
  </si>
  <si>
    <t>http://bit.ly/1kEEEVi</t>
  </si>
  <si>
    <t>Equateur</t>
  </si>
  <si>
    <t>Reinaldo Rueda</t>
  </si>
  <si>
    <t>Equateur</t>
  </si>
  <si>
    <t>Luis Saritama</t>
  </si>
  <si>
    <t>3. Milieu</t>
  </si>
  <si>
    <t>Equateur</t>
  </si>
  <si>
    <t>Barcelona   </t>
  </si>
  <si>
    <t>E</t>
  </si>
  <si>
    <t>http://bit.ly/1kEEEVi</t>
  </si>
  <si>
    <t>Equateur</t>
  </si>
  <si>
    <t>Reinaldo Rueda</t>
  </si>
  <si>
    <t>Equateur</t>
  </si>
  <si>
    <t>Michael Arroyo</t>
  </si>
  <si>
    <t>3. Milieu</t>
  </si>
  <si>
    <t>Mexique</t>
  </si>
  <si>
    <t>Atlante   </t>
  </si>
  <si>
    <t>E</t>
  </si>
  <si>
    <t>http://bit.ly/1kEEEVi</t>
  </si>
  <si>
    <t>Equateur</t>
  </si>
  <si>
    <t>Reinaldo Rueda</t>
  </si>
  <si>
    <t>Equateur</t>
  </si>
  <si>
    <t>Renato Ibarra</t>
  </si>
  <si>
    <t>3. Milieu</t>
  </si>
  <si>
    <t>Pays-Bas</t>
  </si>
  <si>
    <t>Vitesse   </t>
  </si>
  <si>
    <t>E</t>
  </si>
  <si>
    <t>http://bit.ly/1kEEEVi</t>
  </si>
  <si>
    <t>Equateur</t>
  </si>
  <si>
    <t>Reinaldo Rueda</t>
  </si>
  <si>
    <t>Equateur</t>
  </si>
  <si>
    <t>Segundo Castillo</t>
  </si>
  <si>
    <t>3. Milieu</t>
  </si>
  <si>
    <t>Arabie Saoudite</t>
  </si>
  <si>
    <t>Al-Hilal   </t>
  </si>
  <si>
    <t>E</t>
  </si>
  <si>
    <t>http://bit.ly/1kEEEVi</t>
  </si>
  <si>
    <t>Equateur</t>
  </si>
  <si>
    <t>Reinaldo Rueda</t>
  </si>
  <si>
    <t>Equateur</t>
  </si>
  <si>
    <t>Enner Valencia</t>
  </si>
  <si>
    <t>4. Attaquant</t>
  </si>
  <si>
    <t>Mexique</t>
  </si>
  <si>
    <t>Pachuca   </t>
  </si>
  <si>
    <t>E</t>
  </si>
  <si>
    <t>http://bit.ly/1kEEEVi</t>
  </si>
  <si>
    <t>Equateur</t>
  </si>
  <si>
    <t>Reinaldo Rueda</t>
  </si>
  <si>
    <t>Equateur</t>
  </si>
  <si>
    <t>Felipe Caicedo</t>
  </si>
  <si>
    <t>4. Attaquant</t>
  </si>
  <si>
    <t>EAU</t>
  </si>
  <si>
    <t>Al-Jazira   </t>
  </si>
  <si>
    <t>E</t>
  </si>
  <si>
    <t>http://bit.ly/1kEEEVi</t>
  </si>
  <si>
    <t>Equateur</t>
  </si>
  <si>
    <t>Reinaldo Rueda</t>
  </si>
  <si>
    <t>Equateur</t>
  </si>
  <si>
    <t>Jaime Ayovi</t>
  </si>
  <si>
    <t>4. Attaquant</t>
  </si>
  <si>
    <t>Mexique</t>
  </si>
  <si>
    <t>Tijuana   </t>
  </si>
  <si>
    <t>E</t>
  </si>
  <si>
    <t>http://bit.ly/1kEEEVi</t>
  </si>
  <si>
    <t>France</t>
  </si>
  <si>
    <t>Didier Deschamps</t>
  </si>
  <si>
    <t>France</t>
  </si>
  <si>
    <t>Hugo Lloris (c)</t>
  </si>
  <si>
    <t>1. Gardien</t>
  </si>
  <si>
    <t>Angleterre</t>
  </si>
  <si>
    <t>Tottenham Hotspur  </t>
  </si>
  <si>
    <t>E</t>
  </si>
  <si>
    <t>http://bit.ly/1kEEEVi</t>
  </si>
  <si>
    <t>France</t>
  </si>
  <si>
    <t>Didier Deschamps</t>
  </si>
  <si>
    <t>France</t>
  </si>
  <si>
    <t>Mickael Landreau</t>
  </si>
  <si>
    <t>1. Gardien</t>
  </si>
  <si>
    <t>France</t>
  </si>
  <si>
    <t>Bastia   </t>
  </si>
  <si>
    <t>E</t>
  </si>
  <si>
    <t>http://bit.ly/1kEEEVi</t>
  </si>
  <si>
    <t>France</t>
  </si>
  <si>
    <t>Didier Deschamps</t>
  </si>
  <si>
    <t>France</t>
  </si>
  <si>
    <t>Stephane Ruffier</t>
  </si>
  <si>
    <t>1. Gardien</t>
  </si>
  <si>
    <t>France</t>
  </si>
  <si>
    <t>Saint-etienne   </t>
  </si>
  <si>
    <t>E</t>
  </si>
  <si>
    <t>http://bit.ly/1kEEEVi</t>
  </si>
  <si>
    <t>France</t>
  </si>
  <si>
    <t>Didier Deschamps</t>
  </si>
  <si>
    <t>France</t>
  </si>
  <si>
    <t>Bacary Sagna</t>
  </si>
  <si>
    <t>2. Defenseur</t>
  </si>
  <si>
    <t>Angleterre</t>
  </si>
  <si>
    <t>Arsenal   </t>
  </si>
  <si>
    <t>E</t>
  </si>
  <si>
    <t>http://bit.ly/1kEEEVi</t>
  </si>
  <si>
    <t>France</t>
  </si>
  <si>
    <t>Didier Deschamps</t>
  </si>
  <si>
    <t>France</t>
  </si>
  <si>
    <t>Eliaquim Mangala</t>
  </si>
  <si>
    <t>2. Defenseur</t>
  </si>
  <si>
    <t>Portugal</t>
  </si>
  <si>
    <t>Porto   </t>
  </si>
  <si>
    <t>E</t>
  </si>
  <si>
    <t>http://bit.ly/1kEEEVi</t>
  </si>
  <si>
    <t>France</t>
  </si>
  <si>
    <t>Didier Deschamps</t>
  </si>
  <si>
    <t>France</t>
  </si>
  <si>
    <t>Laurent Koscielny</t>
  </si>
  <si>
    <t>2. Defenseur</t>
  </si>
  <si>
    <t>Angleterre</t>
  </si>
  <si>
    <t>Arsenal   </t>
  </si>
  <si>
    <t>E</t>
  </si>
  <si>
    <t>http://bit.ly/1kEEEVi</t>
  </si>
  <si>
    <t>France</t>
  </si>
  <si>
    <t>Didier Deschamps</t>
  </si>
  <si>
    <t>France</t>
  </si>
  <si>
    <t>Lucas Digne</t>
  </si>
  <si>
    <t>2. Defenseur</t>
  </si>
  <si>
    <t>France</t>
  </si>
  <si>
    <t>Paris Saint-Germain  </t>
  </si>
  <si>
    <t>E</t>
  </si>
  <si>
    <t>http://bit.ly/1kEEEVi</t>
  </si>
  <si>
    <t>France</t>
  </si>
  <si>
    <t>Didier Deschamps</t>
  </si>
  <si>
    <t>France</t>
  </si>
  <si>
    <t>Mamadou Sakho</t>
  </si>
  <si>
    <t>2. Defenseur</t>
  </si>
  <si>
    <t>Angleterre</t>
  </si>
  <si>
    <t>Liverpool   </t>
  </si>
  <si>
    <t>E</t>
  </si>
  <si>
    <t>http://bit.ly/1kEEEVi</t>
  </si>
  <si>
    <t>France</t>
  </si>
  <si>
    <t>Didier Deschamps</t>
  </si>
  <si>
    <t>France</t>
  </si>
  <si>
    <t>Mathieu Debuchy</t>
  </si>
  <si>
    <t>2. Defenseur</t>
  </si>
  <si>
    <t>Angleterre</t>
  </si>
  <si>
    <t>Newcastle United  </t>
  </si>
  <si>
    <t>E</t>
  </si>
  <si>
    <t>http://bit.ly/1kEEEVi</t>
  </si>
  <si>
    <t>France</t>
  </si>
  <si>
    <t>Didier Deschamps</t>
  </si>
  <si>
    <t>France</t>
  </si>
  <si>
    <t>Patrice Evra</t>
  </si>
  <si>
    <t>2. Defenseur</t>
  </si>
  <si>
    <t>Angleterre</t>
  </si>
  <si>
    <t>Manchester United  </t>
  </si>
  <si>
    <t>E</t>
  </si>
  <si>
    <t>http://bit.ly/1kEEEVi</t>
  </si>
  <si>
    <t>France</t>
  </si>
  <si>
    <t>Didier Deschamps</t>
  </si>
  <si>
    <t>France</t>
  </si>
  <si>
    <t>Raphael Varane</t>
  </si>
  <si>
    <t>2. Defenseur</t>
  </si>
  <si>
    <t>Espagne</t>
  </si>
  <si>
    <t>Real Madrid  </t>
  </si>
  <si>
    <t>E</t>
  </si>
  <si>
    <t>http://bit.ly/1kEEEVi</t>
  </si>
  <si>
    <t>France</t>
  </si>
  <si>
    <t>Didier Deschamps</t>
  </si>
  <si>
    <t>France</t>
  </si>
  <si>
    <t>Antoine Griezmann</t>
  </si>
  <si>
    <t>3. Milieu</t>
  </si>
  <si>
    <t>Espagne</t>
  </si>
  <si>
    <t>Real Sociedad  </t>
  </si>
  <si>
    <t>E</t>
  </si>
  <si>
    <t>http://bit.ly/1kEEEVi</t>
  </si>
  <si>
    <t>France</t>
  </si>
  <si>
    <t>Didier Deschamps</t>
  </si>
  <si>
    <t>France</t>
  </si>
  <si>
    <t>Blaise Matuidi</t>
  </si>
  <si>
    <t>3. Milieu</t>
  </si>
  <si>
    <t>France</t>
  </si>
  <si>
    <t>Paris Saint-Germain  </t>
  </si>
  <si>
    <t>E</t>
  </si>
  <si>
    <t>http://bit.ly/1kEEEVi</t>
  </si>
  <si>
    <t>France</t>
  </si>
  <si>
    <t>Didier Deschamps</t>
  </si>
  <si>
    <t>France</t>
  </si>
  <si>
    <t>Morgan Schneiderlin</t>
  </si>
  <si>
    <t>3. Milieu</t>
  </si>
  <si>
    <t>Angleterre</t>
  </si>
  <si>
    <t>Southampton   </t>
  </si>
  <si>
    <t>E</t>
  </si>
  <si>
    <t>http://bit.ly/1kEEEVi</t>
  </si>
  <si>
    <t>France</t>
  </si>
  <si>
    <t>Didier Deschamps</t>
  </si>
  <si>
    <t>France</t>
  </si>
  <si>
    <t>Remy Cabella</t>
  </si>
  <si>
    <t>3. Milieu</t>
  </si>
  <si>
    <t>France</t>
  </si>
  <si>
    <t>Montpellier</t>
  </si>
  <si>
    <t>E</t>
  </si>
  <si>
    <t>http://bit.ly/1kEEEVi</t>
  </si>
  <si>
    <t>France</t>
  </si>
  <si>
    <t>Didier Deschamps</t>
  </si>
  <si>
    <t>France</t>
  </si>
  <si>
    <t>Mathieu Valbuena</t>
  </si>
  <si>
    <t>3. Milieu</t>
  </si>
  <si>
    <t>France</t>
  </si>
  <si>
    <t>Marseille   </t>
  </si>
  <si>
    <t>E</t>
  </si>
  <si>
    <t>http://bit.ly/1kEEEVi</t>
  </si>
  <si>
    <t>France</t>
  </si>
  <si>
    <t>Didier Deschamps</t>
  </si>
  <si>
    <t>France</t>
  </si>
  <si>
    <t>Moussa Sissoko</t>
  </si>
  <si>
    <t>3. Milieu</t>
  </si>
  <si>
    <t>Angleterre</t>
  </si>
  <si>
    <t>Newcastle United  </t>
  </si>
  <si>
    <t>E</t>
  </si>
  <si>
    <t>http://bit.ly/1kEEEVi</t>
  </si>
  <si>
    <t>France</t>
  </si>
  <si>
    <t>Didier Deschamps</t>
  </si>
  <si>
    <t>France</t>
  </si>
  <si>
    <t>Paul Pogba</t>
  </si>
  <si>
    <t>3. Milieu</t>
  </si>
  <si>
    <t>Italie</t>
  </si>
  <si>
    <t>Juventus   </t>
  </si>
  <si>
    <t>E</t>
  </si>
  <si>
    <t>http://bit.ly/1kEEEVi</t>
  </si>
  <si>
    <t>France</t>
  </si>
  <si>
    <t>Didier Deschamps</t>
  </si>
  <si>
    <t>France</t>
  </si>
  <si>
    <t>Rio Mavuba</t>
  </si>
  <si>
    <t>3. Milieu</t>
  </si>
  <si>
    <t>France</t>
  </si>
  <si>
    <t>Lille   </t>
  </si>
  <si>
    <t>E</t>
  </si>
  <si>
    <t>http://bit.ly/1kEEEVi</t>
  </si>
  <si>
    <t>France</t>
  </si>
  <si>
    <t>Didier Deschamps</t>
  </si>
  <si>
    <t>France</t>
  </si>
  <si>
    <t>Yohan Cabaye</t>
  </si>
  <si>
    <t>3. Milieu</t>
  </si>
  <si>
    <t>France</t>
  </si>
  <si>
    <t>Paris Saint-Germain  </t>
  </si>
  <si>
    <t>E</t>
  </si>
  <si>
    <t>http://bit.ly/1kEEEVi</t>
  </si>
  <si>
    <t>France</t>
  </si>
  <si>
    <t>Didier Deschamps</t>
  </si>
  <si>
    <t>France</t>
  </si>
  <si>
    <t>Karim Benzema</t>
  </si>
  <si>
    <t>4. Attaquant</t>
  </si>
  <si>
    <t>Espagne</t>
  </si>
  <si>
    <t>Real Madrid  </t>
  </si>
  <si>
    <t>E</t>
  </si>
  <si>
    <t>http://bit.ly/1kEEEVi</t>
  </si>
  <si>
    <t>France</t>
  </si>
  <si>
    <t>Didier Deschamps</t>
  </si>
  <si>
    <t>France</t>
  </si>
  <si>
    <t>Loec Remy</t>
  </si>
  <si>
    <t>4. Attaquant</t>
  </si>
  <si>
    <t>Angleterre</t>
  </si>
  <si>
    <t>Newcastle United  </t>
  </si>
  <si>
    <t>E</t>
  </si>
  <si>
    <t>http://bit.ly/1kEEEVi</t>
  </si>
  <si>
    <t>France</t>
  </si>
  <si>
    <t>Didier Deschamps</t>
  </si>
  <si>
    <t>France</t>
  </si>
  <si>
    <t>Olivier Giroud</t>
  </si>
  <si>
    <t>4. Attaquant</t>
  </si>
  <si>
    <t>Angleterre</t>
  </si>
  <si>
    <t>Arsenal   </t>
  </si>
  <si>
    <t>E</t>
  </si>
  <si>
    <t>http://bit.ly/1kEEEVi</t>
  </si>
  <si>
    <t>Honduras</t>
  </si>
  <si>
    <t>Luis Fernando Suarez</t>
  </si>
  <si>
    <t>Colombie</t>
  </si>
  <si>
    <t>Donis Escober</t>
  </si>
  <si>
    <t>1. Gardien</t>
  </si>
  <si>
    <t>Honduras</t>
  </si>
  <si>
    <t>Olimpia   </t>
  </si>
  <si>
    <t>E</t>
  </si>
  <si>
    <t>http://bit.ly/1kEEEVi</t>
  </si>
  <si>
    <t>Honduras</t>
  </si>
  <si>
    <t>Luis Fernando Suarez</t>
  </si>
  <si>
    <t>Colombie</t>
  </si>
  <si>
    <t>Luis Lopez</t>
  </si>
  <si>
    <t>1. Gardien</t>
  </si>
  <si>
    <t>Honduras</t>
  </si>
  <si>
    <t>Real Espana  </t>
  </si>
  <si>
    <t>E</t>
  </si>
  <si>
    <t>http://bit.ly/1kEEEVi</t>
  </si>
  <si>
    <t>Honduras</t>
  </si>
  <si>
    <t>Luis Fernando Suarez</t>
  </si>
  <si>
    <t>Colombie</t>
  </si>
  <si>
    <t>Noel Valladares (c)</t>
  </si>
  <si>
    <t>1. Gardien</t>
  </si>
  <si>
    <t>Honduras</t>
  </si>
  <si>
    <t>Olimpia   </t>
  </si>
  <si>
    <t>E</t>
  </si>
  <si>
    <t>http://bit.ly/1kEEEVi</t>
  </si>
  <si>
    <t>Honduras</t>
  </si>
  <si>
    <t>Luis Fernando Suarez</t>
  </si>
  <si>
    <t>Colombie</t>
  </si>
  <si>
    <t>Brayan Beckeles</t>
  </si>
  <si>
    <t>2. Defenseur</t>
  </si>
  <si>
    <t>Honduras</t>
  </si>
  <si>
    <t>Olimpia   </t>
  </si>
  <si>
    <t>E</t>
  </si>
  <si>
    <t>http://bit.ly/1kEEEVi</t>
  </si>
  <si>
    <t>Honduras</t>
  </si>
  <si>
    <t>Luis Fernando Suarez</t>
  </si>
  <si>
    <t>Colombie</t>
  </si>
  <si>
    <t>Emilio Izaguirre</t>
  </si>
  <si>
    <t>2. Defenseur</t>
  </si>
  <si>
    <t>Ecosse</t>
  </si>
  <si>
    <t>Celtic   </t>
  </si>
  <si>
    <t>E</t>
  </si>
  <si>
    <t>http://bit.ly/1kEEEVi</t>
  </si>
  <si>
    <t>Honduras</t>
  </si>
  <si>
    <t>Luis Fernando Suarez</t>
  </si>
  <si>
    <t>Colombie</t>
  </si>
  <si>
    <t>Juan Carlos Garcia</t>
  </si>
  <si>
    <t>2. Defenseur</t>
  </si>
  <si>
    <t>Angleterre</t>
  </si>
  <si>
    <t>Wigan Athletic  </t>
  </si>
  <si>
    <t>E</t>
  </si>
  <si>
    <t>http://bit.ly/1kEEEVi</t>
  </si>
  <si>
    <t>Honduras</t>
  </si>
  <si>
    <t>Luis Fernando Suarez</t>
  </si>
  <si>
    <t>Colombie</t>
  </si>
  <si>
    <t>Juan Pablo Montes</t>
  </si>
  <si>
    <t>2. Defenseur</t>
  </si>
  <si>
    <t>Honduras</t>
  </si>
  <si>
    <t>Motagua   </t>
  </si>
  <si>
    <t>E</t>
  </si>
  <si>
    <t>http://bit.ly/1kEEEVi</t>
  </si>
  <si>
    <t>Honduras</t>
  </si>
  <si>
    <t>Luis Fernando Suarez</t>
  </si>
  <si>
    <t>Colombie</t>
  </si>
  <si>
    <t>Maynor Figueroa</t>
  </si>
  <si>
    <t>2. Defenseur</t>
  </si>
  <si>
    <t>Angleterre</t>
  </si>
  <si>
    <t>Hull City  </t>
  </si>
  <si>
    <t>E</t>
  </si>
  <si>
    <t>http://bit.ly/1kEEEVi</t>
  </si>
  <si>
    <t>Honduras</t>
  </si>
  <si>
    <t>Luis Fernando Suarez</t>
  </si>
  <si>
    <t>Colombie</t>
  </si>
  <si>
    <t>Osman Chavez</t>
  </si>
  <si>
    <t>2. Defenseur</t>
  </si>
  <si>
    <t>Chine</t>
  </si>
  <si>
    <t>Qingdao Jonoon  </t>
  </si>
  <si>
    <t>E</t>
  </si>
  <si>
    <t>http://bit.ly/1kEEEVi</t>
  </si>
  <si>
    <t>Honduras</t>
  </si>
  <si>
    <t>Luis Fernando Suarez</t>
  </si>
  <si>
    <t>Colombie</t>
  </si>
  <si>
    <t>Victor Bernardez</t>
  </si>
  <si>
    <t>2. Defenseur</t>
  </si>
  <si>
    <t>Etats-Unis</t>
  </si>
  <si>
    <t>San Jose Earthquakes </t>
  </si>
  <si>
    <t>E</t>
  </si>
  <si>
    <t>http://bit.ly/1kEEEVi</t>
  </si>
  <si>
    <t>Honduras</t>
  </si>
  <si>
    <t>Luis Fernando Suarez</t>
  </si>
  <si>
    <t>Colombie</t>
  </si>
  <si>
    <t>Andy Najar</t>
  </si>
  <si>
    <t>3. Milieu</t>
  </si>
  <si>
    <t>Belgique</t>
  </si>
  <si>
    <t>Anderlecht   </t>
  </si>
  <si>
    <t>E</t>
  </si>
  <si>
    <t>http://bit.ly/1kEEEVi</t>
  </si>
  <si>
    <t>Honduras</t>
  </si>
  <si>
    <t>Luis Fernando Suarez</t>
  </si>
  <si>
    <t>Colombie</t>
  </si>
  <si>
    <t>Edder Delgado</t>
  </si>
  <si>
    <t>3. Milieu</t>
  </si>
  <si>
    <t>Honduras</t>
  </si>
  <si>
    <t>Real Espana  </t>
  </si>
  <si>
    <t>E</t>
  </si>
  <si>
    <t>http://bit.ly/1kEEEVi</t>
  </si>
  <si>
    <t>Honduras</t>
  </si>
  <si>
    <t>Luis Fernando Suarez</t>
  </si>
  <si>
    <t>Colombie</t>
  </si>
  <si>
    <t>Jorge Claros</t>
  </si>
  <si>
    <t>3. Milieu</t>
  </si>
  <si>
    <t>Honduras</t>
  </si>
  <si>
    <t>Motagua   </t>
  </si>
  <si>
    <t>E</t>
  </si>
  <si>
    <t>http://bit.ly/1kEEEVi</t>
  </si>
  <si>
    <t>Honduras</t>
  </si>
  <si>
    <t>Luis Fernando Suarez</t>
  </si>
  <si>
    <t>Colombie</t>
  </si>
  <si>
    <t>Luis Garrido</t>
  </si>
  <si>
    <t>3. Milieu</t>
  </si>
  <si>
    <t>Honduras</t>
  </si>
  <si>
    <t>Olimpia   </t>
  </si>
  <si>
    <t>E</t>
  </si>
  <si>
    <t>http://bit.ly/1kEEEVi</t>
  </si>
  <si>
    <t>Honduras</t>
  </si>
  <si>
    <t>Luis Fernando Suarez</t>
  </si>
  <si>
    <t>Colombie</t>
  </si>
  <si>
    <t>Mario Martinez</t>
  </si>
  <si>
    <t>3. Milieu</t>
  </si>
  <si>
    <t>Honduras</t>
  </si>
  <si>
    <t>Real Espana  </t>
  </si>
  <si>
    <t>E</t>
  </si>
  <si>
    <t>http://bit.ly/1kEEEVi</t>
  </si>
  <si>
    <t>Honduras</t>
  </si>
  <si>
    <t>Luis Fernando Suarez</t>
  </si>
  <si>
    <t>Colombie</t>
  </si>
  <si>
    <t>Marvin Chavez</t>
  </si>
  <si>
    <t>3. Milieu</t>
  </si>
  <si>
    <t>Etats-Unis</t>
  </si>
  <si>
    <t>Chivas USA  </t>
  </si>
  <si>
    <t>E</t>
  </si>
  <si>
    <t>http://bit.ly/1kEEEVi</t>
  </si>
  <si>
    <t>Honduras</t>
  </si>
  <si>
    <t>Luis Fernando Suarez</t>
  </si>
  <si>
    <t>Colombie</t>
  </si>
  <si>
    <t>oscar Garcia</t>
  </si>
  <si>
    <t>3. Milieu</t>
  </si>
  <si>
    <t>Etats-Unis</t>
  </si>
  <si>
    <t>Houston Dynamo  </t>
  </si>
  <si>
    <t>E</t>
  </si>
  <si>
    <t>http://bit.ly/1kEEEVi</t>
  </si>
  <si>
    <t>Honduras</t>
  </si>
  <si>
    <t>Luis Fernando Suarez</t>
  </si>
  <si>
    <t>Colombie</t>
  </si>
  <si>
    <t>Roger Espinoza</t>
  </si>
  <si>
    <t>3. Milieu</t>
  </si>
  <si>
    <t>Angleterre</t>
  </si>
  <si>
    <t>Wigan Athletic  </t>
  </si>
  <si>
    <t>E</t>
  </si>
  <si>
    <t>http://bit.ly/1kEEEVi</t>
  </si>
  <si>
    <t>Honduras</t>
  </si>
  <si>
    <t>Luis Fernando Suarez</t>
  </si>
  <si>
    <t>Colombie</t>
  </si>
  <si>
    <t>Wilson Palacios</t>
  </si>
  <si>
    <t>3. Milieu</t>
  </si>
  <si>
    <t>Angleterre</t>
  </si>
  <si>
    <t>Stoke City  </t>
  </si>
  <si>
    <t>E</t>
  </si>
  <si>
    <t>http://bit.ly/1kEEEVi</t>
  </si>
  <si>
    <t>Honduras</t>
  </si>
  <si>
    <t>Luis Fernando Suarez</t>
  </si>
  <si>
    <t>Colombie</t>
  </si>
  <si>
    <t>Carlo Costly</t>
  </si>
  <si>
    <t>4. Attaquant</t>
  </si>
  <si>
    <t>Honduras</t>
  </si>
  <si>
    <t>Real Espana  </t>
  </si>
  <si>
    <t>E</t>
  </si>
  <si>
    <t>http://bit.ly/1kEEEVi</t>
  </si>
  <si>
    <t>Honduras</t>
  </si>
  <si>
    <t>Luis Fernando Suarez</t>
  </si>
  <si>
    <t>Colombie</t>
  </si>
  <si>
    <t>Jerry Bengtson</t>
  </si>
  <si>
    <t>4. Attaquant</t>
  </si>
  <si>
    <t>Etats-Unis</t>
  </si>
  <si>
    <t>New Angleterre Revolution </t>
  </si>
  <si>
    <t>E</t>
  </si>
  <si>
    <t>http://bit.ly/1kEEEVi</t>
  </si>
  <si>
    <t>Honduras</t>
  </si>
  <si>
    <t>Luis Fernando Suarez</t>
  </si>
  <si>
    <t>Colombie</t>
  </si>
  <si>
    <t>Jerry Palacios</t>
  </si>
  <si>
    <t>4. Attaquant</t>
  </si>
  <si>
    <t>Costa Rica</t>
  </si>
  <si>
    <t>Alajuelense   </t>
  </si>
  <si>
    <t>E</t>
  </si>
  <si>
    <t>http://bit.ly/1kEEEVi</t>
  </si>
  <si>
    <t>Honduras</t>
  </si>
  <si>
    <t>Luis Fernando Suarez</t>
  </si>
  <si>
    <t>Colombie</t>
  </si>
  <si>
    <t>Rony Martinez</t>
  </si>
  <si>
    <t>4. Attaquant</t>
  </si>
  <si>
    <t>Honduras</t>
  </si>
  <si>
    <t>Real Sociedad  </t>
  </si>
  <si>
    <t>E</t>
  </si>
  <si>
    <t>http://bit.ly/1kEEEVi</t>
  </si>
  <si>
    <t>Suisse</t>
  </si>
  <si>
    <t>Ottmar Hitzfeld</t>
  </si>
  <si>
    <t>Allemagne</t>
  </si>
  <si>
    <t>Diego Benaglio</t>
  </si>
  <si>
    <t>1. Gardien</t>
  </si>
  <si>
    <t>Allemagne</t>
  </si>
  <si>
    <t>VfL Wolfsburg  </t>
  </si>
  <si>
    <t>E</t>
  </si>
  <si>
    <t>http://bit.ly/1kEEEVi</t>
  </si>
  <si>
    <t>Suisse</t>
  </si>
  <si>
    <t>Ottmar Hitzfeld</t>
  </si>
  <si>
    <t>Allemagne</t>
  </si>
  <si>
    <t>Roman Bürki</t>
  </si>
  <si>
    <t>1. Gardien</t>
  </si>
  <si>
    <t>Suisse</t>
  </si>
  <si>
    <t>Grasshopper   </t>
  </si>
  <si>
    <t>E</t>
  </si>
  <si>
    <t>http://bit.ly/1kEEEVi</t>
  </si>
  <si>
    <t>Suisse</t>
  </si>
  <si>
    <t>Ottmar Hitzfeld</t>
  </si>
  <si>
    <t>Allemagne</t>
  </si>
  <si>
    <t>Yann Sommer</t>
  </si>
  <si>
    <t>1. Gardien</t>
  </si>
  <si>
    <t>Suisse</t>
  </si>
  <si>
    <t>Basel   </t>
  </si>
  <si>
    <t>E</t>
  </si>
  <si>
    <t>http://bit.ly/1kEEEVi</t>
  </si>
  <si>
    <t>Suisse</t>
  </si>
  <si>
    <t>Ottmar Hitzfeld</t>
  </si>
  <si>
    <t>Allemagne</t>
  </si>
  <si>
    <t>Fabian Schär</t>
  </si>
  <si>
    <t>2. Defenseur</t>
  </si>
  <si>
    <t>Suisse</t>
  </si>
  <si>
    <t>Basel   </t>
  </si>
  <si>
    <t>E</t>
  </si>
  <si>
    <t>http://bit.ly/1kEEEVi</t>
  </si>
  <si>
    <t>Suisse</t>
  </si>
  <si>
    <t>Ottmar Hitzfeld</t>
  </si>
  <si>
    <t>Allemagne</t>
  </si>
  <si>
    <t>Johan Djourou</t>
  </si>
  <si>
    <t>2. Defenseur</t>
  </si>
  <si>
    <t>Allemagne</t>
  </si>
  <si>
    <t>Hamburger SV  </t>
  </si>
  <si>
    <t>E</t>
  </si>
  <si>
    <t>http://bit.ly/1kEEEVi</t>
  </si>
  <si>
    <t>Suisse</t>
  </si>
  <si>
    <t>Ottmar Hitzfeld</t>
  </si>
  <si>
    <t>Allemagne</t>
  </si>
  <si>
    <t>Michael Lang</t>
  </si>
  <si>
    <t>2. Defenseur</t>
  </si>
  <si>
    <t>Suisse</t>
  </si>
  <si>
    <t>Grasshopper   </t>
  </si>
  <si>
    <t>E</t>
  </si>
  <si>
    <t>http://bit.ly/1kEEEVi</t>
  </si>
  <si>
    <t>Suisse</t>
  </si>
  <si>
    <t>Ottmar Hitzfeld</t>
  </si>
  <si>
    <t>Allemagne</t>
  </si>
  <si>
    <t>Philippe Senderos</t>
  </si>
  <si>
    <t>2. Defenseur</t>
  </si>
  <si>
    <t>Espagne</t>
  </si>
  <si>
    <t>Valencia   </t>
  </si>
  <si>
    <t>E</t>
  </si>
  <si>
    <t>http://bit.ly/1kEEEVi</t>
  </si>
  <si>
    <t>Suisse</t>
  </si>
  <si>
    <t>Ottmar Hitzfeld</t>
  </si>
  <si>
    <t>Allemagne</t>
  </si>
  <si>
    <t>Reto Ziegler</t>
  </si>
  <si>
    <t>2. Defenseur</t>
  </si>
  <si>
    <t>Italie</t>
  </si>
  <si>
    <t>Sassuolo   </t>
  </si>
  <si>
    <t>E</t>
  </si>
  <si>
    <t>http://bit.ly/1kEEEVi</t>
  </si>
  <si>
    <t>Suisse</t>
  </si>
  <si>
    <t>Ottmar Hitzfeld</t>
  </si>
  <si>
    <t>Allemagne</t>
  </si>
  <si>
    <t>Ricardo Rodriguez</t>
  </si>
  <si>
    <t>2. Defenseur</t>
  </si>
  <si>
    <t>Allemagne</t>
  </si>
  <si>
    <t>VfL Wolfsburg  </t>
  </si>
  <si>
    <t>E</t>
  </si>
  <si>
    <t>http://bit.ly/1kEEEVi</t>
  </si>
  <si>
    <t>Suisse</t>
  </si>
  <si>
    <t>Ottmar Hitzfeld</t>
  </si>
  <si>
    <t>Allemagne</t>
  </si>
  <si>
    <t>Stephan Lichtsteiner</t>
  </si>
  <si>
    <t>2. Defenseur</t>
  </si>
  <si>
    <t>Italie</t>
  </si>
  <si>
    <t>Juventus   </t>
  </si>
  <si>
    <t>E</t>
  </si>
  <si>
    <t>http://bit.ly/1kEEEVi</t>
  </si>
  <si>
    <t>Suisse</t>
  </si>
  <si>
    <t>Ottmar Hitzfeld</t>
  </si>
  <si>
    <t>Allemagne</t>
  </si>
  <si>
    <t>Steve von Bergen</t>
  </si>
  <si>
    <t>2. Defenseur</t>
  </si>
  <si>
    <t>Suisse</t>
  </si>
  <si>
    <t>Young Boys  </t>
  </si>
  <si>
    <t>E</t>
  </si>
  <si>
    <t>http://bit.ly/1kEEEVi</t>
  </si>
  <si>
    <t>Suisse</t>
  </si>
  <si>
    <t>Ottmar Hitzfeld</t>
  </si>
  <si>
    <t>Allemagne</t>
  </si>
  <si>
    <t>Blerim Dzemaili</t>
  </si>
  <si>
    <t>3. Milieu</t>
  </si>
  <si>
    <t>Italie</t>
  </si>
  <si>
    <t>Napoli   </t>
  </si>
  <si>
    <t>E</t>
  </si>
  <si>
    <t>http://bit.ly/1kEEEVi</t>
  </si>
  <si>
    <t>Suisse</t>
  </si>
  <si>
    <t>Ottmar Hitzfeld</t>
  </si>
  <si>
    <t>Allemagne</t>
  </si>
  <si>
    <t>Gelson Fernandes</t>
  </si>
  <si>
    <t>3. Milieu</t>
  </si>
  <si>
    <t>Allemagne</t>
  </si>
  <si>
    <t>SC Freiburg  </t>
  </si>
  <si>
    <t>E</t>
  </si>
  <si>
    <t>http://bit.ly/1kEEEVi</t>
  </si>
  <si>
    <t>Suisse</t>
  </si>
  <si>
    <t>Ottmar Hitzfeld</t>
  </si>
  <si>
    <t>Allemagne</t>
  </si>
  <si>
    <t>Gökhan Inler (c)</t>
  </si>
  <si>
    <t>3. Milieu</t>
  </si>
  <si>
    <t>Italie</t>
  </si>
  <si>
    <t>Napoli   </t>
  </si>
  <si>
    <t>E</t>
  </si>
  <si>
    <t>http://bit.ly/1kEEEVi</t>
  </si>
  <si>
    <t>Suisse</t>
  </si>
  <si>
    <t>Ottmar Hitzfeld</t>
  </si>
  <si>
    <t>Allemagne</t>
  </si>
  <si>
    <t>Granit Xhaka</t>
  </si>
  <si>
    <t>3. Milieu</t>
  </si>
  <si>
    <t>Allemagne</t>
  </si>
  <si>
    <t>Borussia Mönchengladbach  </t>
  </si>
  <si>
    <t>E</t>
  </si>
  <si>
    <t>http://bit.ly/1kEEEVi</t>
  </si>
  <si>
    <t>Suisse</t>
  </si>
  <si>
    <t>Ottmar Hitzfeld</t>
  </si>
  <si>
    <t>Allemagne</t>
  </si>
  <si>
    <t>Tranquillo Barnetta</t>
  </si>
  <si>
    <t>3. Milieu</t>
  </si>
  <si>
    <t>Allemagne</t>
  </si>
  <si>
    <t>Eintracht Frankfurt  </t>
  </si>
  <si>
    <t>E</t>
  </si>
  <si>
    <t>http://bit.ly/1kEEEVi</t>
  </si>
  <si>
    <t>Suisse</t>
  </si>
  <si>
    <t>Ottmar Hitzfeld</t>
  </si>
  <si>
    <t>Allemagne</t>
  </si>
  <si>
    <t>Valentin Stocker</t>
  </si>
  <si>
    <t>3. Milieu</t>
  </si>
  <si>
    <t>Suisse</t>
  </si>
  <si>
    <t>Basel   </t>
  </si>
  <si>
    <t>E</t>
  </si>
  <si>
    <t>http://bit.ly/1kEEEVi</t>
  </si>
  <si>
    <t>Suisse</t>
  </si>
  <si>
    <t>Ottmar Hitzfeld</t>
  </si>
  <si>
    <t>Allemagne</t>
  </si>
  <si>
    <t>Valon Behrami</t>
  </si>
  <si>
    <t>3. Milieu</t>
  </si>
  <si>
    <t>Italie</t>
  </si>
  <si>
    <t>Napoli   </t>
  </si>
  <si>
    <t>E</t>
  </si>
  <si>
    <t>http://bit.ly/1kEEEVi</t>
  </si>
  <si>
    <t>Suisse</t>
  </si>
  <si>
    <t>Ottmar Hitzfeld</t>
  </si>
  <si>
    <t>Allemagne</t>
  </si>
  <si>
    <t>Xherdan Shaqiri</t>
  </si>
  <si>
    <t>3. Milieu</t>
  </si>
  <si>
    <t>Allemagne</t>
  </si>
  <si>
    <t>Bayern Munich  </t>
  </si>
  <si>
    <t>E</t>
  </si>
  <si>
    <t>http://bit.ly/1kEEEVi</t>
  </si>
  <si>
    <t>Suisse</t>
  </si>
  <si>
    <t>Ottmar Hitzfeld</t>
  </si>
  <si>
    <t>Allemagne</t>
  </si>
  <si>
    <t>Admir Mehmedi</t>
  </si>
  <si>
    <t>4. Attaquant</t>
  </si>
  <si>
    <t>Allemagne</t>
  </si>
  <si>
    <t>SC Freiburg  </t>
  </si>
  <si>
    <t>E</t>
  </si>
  <si>
    <t>http://bit.ly/1kEEEVi</t>
  </si>
  <si>
    <t>Suisse</t>
  </si>
  <si>
    <t>Ottmar Hitzfeld</t>
  </si>
  <si>
    <t>Allemagne</t>
  </si>
  <si>
    <t>Haris Seferovic</t>
  </si>
  <si>
    <t>4. Attaquant</t>
  </si>
  <si>
    <t>Espagne</t>
  </si>
  <si>
    <t>Real Sociedad  </t>
  </si>
  <si>
    <t>E</t>
  </si>
  <si>
    <t>http://bit.ly/1kEEEVi</t>
  </si>
  <si>
    <t>Suisse</t>
  </si>
  <si>
    <t>Ottmar Hitzfeld</t>
  </si>
  <si>
    <t>Allemagne</t>
  </si>
  <si>
    <t>Josip Drmic</t>
  </si>
  <si>
    <t>4. Attaquant</t>
  </si>
  <si>
    <t>Allemagne</t>
  </si>
  <si>
    <t>1. FC Nürnberg </t>
  </si>
  <si>
    <t>E</t>
  </si>
  <si>
    <t>http://bit.ly/1kEEEVi</t>
  </si>
  <si>
    <t>Suisse</t>
  </si>
  <si>
    <t>Ottmar Hitzfeld</t>
  </si>
  <si>
    <t>Allemagne</t>
  </si>
  <si>
    <t>Mario Gavranovic</t>
  </si>
  <si>
    <t>4. Attaquant</t>
  </si>
  <si>
    <t>Suisse</t>
  </si>
  <si>
    <t>Zürich   </t>
  </si>
  <si>
    <t>F</t>
  </si>
  <si>
    <t>http://bit.ly/1kEEIoe</t>
  </si>
  <si>
    <t>Argentine</t>
  </si>
  <si>
    <t>Alejandro Sabella</t>
  </si>
  <si>
    <t>Argentine</t>
  </si>
  <si>
    <t>Agustin Orion</t>
  </si>
  <si>
    <t>1. Gardien</t>
  </si>
  <si>
    <t>Argentine</t>
  </si>
  <si>
    <t>Boca Juniors  </t>
  </si>
  <si>
    <t>F</t>
  </si>
  <si>
    <t>http://bit.ly/1kEEIoe</t>
  </si>
  <si>
    <t>Argentine</t>
  </si>
  <si>
    <t>Alejandro Sabella</t>
  </si>
  <si>
    <t>Argentine</t>
  </si>
  <si>
    <t>Mariano Andujar</t>
  </si>
  <si>
    <t>1. Gardien</t>
  </si>
  <si>
    <t>Italie</t>
  </si>
  <si>
    <t>Catania   </t>
  </si>
  <si>
    <t>F</t>
  </si>
  <si>
    <t>http://bit.ly/1kEEIoe</t>
  </si>
  <si>
    <t>Argentine</t>
  </si>
  <si>
    <t>Alejandro Sabella</t>
  </si>
  <si>
    <t>Argentine</t>
  </si>
  <si>
    <t>Sergio Romero</t>
  </si>
  <si>
    <t>1. Gardien</t>
  </si>
  <si>
    <t>France</t>
  </si>
  <si>
    <t>Monaco   </t>
  </si>
  <si>
    <t>F</t>
  </si>
  <si>
    <t>http://bit.ly/1kEEIoe</t>
  </si>
  <si>
    <t>Argentine</t>
  </si>
  <si>
    <t>Alejandro Sabella</t>
  </si>
  <si>
    <t>Argentine</t>
  </si>
  <si>
    <t>Ezequiel Garay</t>
  </si>
  <si>
    <t>2. Defenseur</t>
  </si>
  <si>
    <t>Portugal</t>
  </si>
  <si>
    <t>Benfica   </t>
  </si>
  <si>
    <t>F</t>
  </si>
  <si>
    <t>http://bit.ly/1kEEIoe</t>
  </si>
  <si>
    <t>Argentine</t>
  </si>
  <si>
    <t>Alejandro Sabella</t>
  </si>
  <si>
    <t>Argentine</t>
  </si>
  <si>
    <t>Federico Fernandez</t>
  </si>
  <si>
    <t>2. Defenseur</t>
  </si>
  <si>
    <t>Italie</t>
  </si>
  <si>
    <t>Napoli   </t>
  </si>
  <si>
    <t>F</t>
  </si>
  <si>
    <t>http://bit.ly/1kEEIoe</t>
  </si>
  <si>
    <t>Argentine</t>
  </si>
  <si>
    <t>Alejandro Sabella</t>
  </si>
  <si>
    <t>Argentine</t>
  </si>
  <si>
    <t>Hugo Campagnaro</t>
  </si>
  <si>
    <t>2. Defenseur</t>
  </si>
  <si>
    <t>Italie</t>
  </si>
  <si>
    <t>Internazionale   </t>
  </si>
  <si>
    <t>F</t>
  </si>
  <si>
    <t>http://bit.ly/1kEEIoe</t>
  </si>
  <si>
    <t>Argentine</t>
  </si>
  <si>
    <t>Alejandro Sabella</t>
  </si>
  <si>
    <t>Argentine</t>
  </si>
  <si>
    <t>Jose Maria Basanta</t>
  </si>
  <si>
    <t>2. Defenseur</t>
  </si>
  <si>
    <t>Mexique</t>
  </si>
  <si>
    <t>Monterrey   </t>
  </si>
  <si>
    <t>F</t>
  </si>
  <si>
    <t>http://bit.ly/1kEEIoe</t>
  </si>
  <si>
    <t>Argentine</t>
  </si>
  <si>
    <t>Alejandro Sabella</t>
  </si>
  <si>
    <t>Argentine</t>
  </si>
  <si>
    <t>Marcos Rojo</t>
  </si>
  <si>
    <t>2. Defenseur</t>
  </si>
  <si>
    <t>Portugal</t>
  </si>
  <si>
    <t>Sporting   </t>
  </si>
  <si>
    <t>F</t>
  </si>
  <si>
    <t>http://bit.ly/1kEEIoe</t>
  </si>
  <si>
    <t>Argentine</t>
  </si>
  <si>
    <t>Alejandro Sabella</t>
  </si>
  <si>
    <t>Argentine</t>
  </si>
  <si>
    <t>Martin Demichelis</t>
  </si>
  <si>
    <t>2. Defenseur</t>
  </si>
  <si>
    <t>Angleterre</t>
  </si>
  <si>
    <t>Manchester City  </t>
  </si>
  <si>
    <t>F</t>
  </si>
  <si>
    <t>http://bit.ly/1kEEIoe</t>
  </si>
  <si>
    <t>Argentine</t>
  </si>
  <si>
    <t>Alejandro Sabella</t>
  </si>
  <si>
    <t>Argentine</t>
  </si>
  <si>
    <t>Pablo Zabaleta</t>
  </si>
  <si>
    <t>2. Defenseur</t>
  </si>
  <si>
    <t>Angleterre</t>
  </si>
  <si>
    <t>Manchester City  </t>
  </si>
  <si>
    <t>F</t>
  </si>
  <si>
    <t>http://bit.ly/1kEEIoe</t>
  </si>
  <si>
    <t>Argentine</t>
  </si>
  <si>
    <t>Alejandro Sabella</t>
  </si>
  <si>
    <t>Argentine</t>
  </si>
  <si>
    <t>angel di Maria</t>
  </si>
  <si>
    <t>3. Milieu</t>
  </si>
  <si>
    <t>Espagne</t>
  </si>
  <si>
    <t>Real Madrid  </t>
  </si>
  <si>
    <t>F</t>
  </si>
  <si>
    <t>http://bit.ly/1kEEIoe</t>
  </si>
  <si>
    <t>Argentine</t>
  </si>
  <si>
    <t>Alejandro Sabella</t>
  </si>
  <si>
    <t>Argentine</t>
  </si>
  <si>
    <t>Augusto Fernandez</t>
  </si>
  <si>
    <t>3. Milieu</t>
  </si>
  <si>
    <t>Espagne</t>
  </si>
  <si>
    <t>Celta Vigo  </t>
  </si>
  <si>
    <t>F</t>
  </si>
  <si>
    <t>http://bit.ly/1kEEIoe</t>
  </si>
  <si>
    <t>Argentine</t>
  </si>
  <si>
    <t>Alejandro Sabella</t>
  </si>
  <si>
    <t>Argentine</t>
  </si>
  <si>
    <t>Enzo Perez</t>
  </si>
  <si>
    <t>3. Milieu</t>
  </si>
  <si>
    <t>Portugal</t>
  </si>
  <si>
    <t>Benfica   </t>
  </si>
  <si>
    <t>F</t>
  </si>
  <si>
    <t>http://bit.ly/1kEEIoe</t>
  </si>
  <si>
    <t>Argentine</t>
  </si>
  <si>
    <t>Alejandro Sabella</t>
  </si>
  <si>
    <t>Argentine</t>
  </si>
  <si>
    <t>Fernando Gago</t>
  </si>
  <si>
    <t>3. Milieu</t>
  </si>
  <si>
    <t>Argentine</t>
  </si>
  <si>
    <t>Boca Juniors  </t>
  </si>
  <si>
    <t>F</t>
  </si>
  <si>
    <t>http://bit.ly/1kEEIoe</t>
  </si>
  <si>
    <t>Argentine</t>
  </si>
  <si>
    <t>Alejandro Sabella</t>
  </si>
  <si>
    <t>Argentine</t>
  </si>
  <si>
    <t>Javier Mascherano</t>
  </si>
  <si>
    <t>3. Milieu</t>
  </si>
  <si>
    <t>Espagne</t>
  </si>
  <si>
    <t>Barcelona   </t>
  </si>
  <si>
    <t>F</t>
  </si>
  <si>
    <t>http://bit.ly/1kEEIoe</t>
  </si>
  <si>
    <t>Argentine</t>
  </si>
  <si>
    <t>Alejandro Sabella</t>
  </si>
  <si>
    <t>Argentine</t>
  </si>
  <si>
    <t>Lucas Biglia</t>
  </si>
  <si>
    <t>3. Milieu</t>
  </si>
  <si>
    <t>Italie</t>
  </si>
  <si>
    <t>Lazio   </t>
  </si>
  <si>
    <t>F</t>
  </si>
  <si>
    <t>http://bit.ly/1kEEIoe</t>
  </si>
  <si>
    <t>Argentine</t>
  </si>
  <si>
    <t>Alejandro Sabella</t>
  </si>
  <si>
    <t>Argentine</t>
  </si>
  <si>
    <t>Maxi Rodriguez</t>
  </si>
  <si>
    <t>3. Milieu</t>
  </si>
  <si>
    <t>Argentine</t>
  </si>
  <si>
    <t>Newell's Old Boys </t>
  </si>
  <si>
    <t>F</t>
  </si>
  <si>
    <t>http://bit.ly/1kEEIoe</t>
  </si>
  <si>
    <t>Argentine</t>
  </si>
  <si>
    <t>Alejandro Sabella</t>
  </si>
  <si>
    <t>Argentine</t>
  </si>
  <si>
    <t>Ricardo alvarez</t>
  </si>
  <si>
    <t>3. Milieu</t>
  </si>
  <si>
    <t>Italie</t>
  </si>
  <si>
    <t>Internazionale   </t>
  </si>
  <si>
    <t>F</t>
  </si>
  <si>
    <t>http://bit.ly/1kEEIoe</t>
  </si>
  <si>
    <t>Argentine</t>
  </si>
  <si>
    <t>Alejandro Sabella</t>
  </si>
  <si>
    <t>Argentine</t>
  </si>
  <si>
    <t>Ezequiel Lavezzi</t>
  </si>
  <si>
    <t>4. Attaquant</t>
  </si>
  <si>
    <t>France</t>
  </si>
  <si>
    <t>Paris Saint-Germain  </t>
  </si>
  <si>
    <t>F</t>
  </si>
  <si>
    <t>http://bit.ly/1kEEIoe</t>
  </si>
  <si>
    <t>Argentine</t>
  </si>
  <si>
    <t>Alejandro Sabella</t>
  </si>
  <si>
    <t>Argentine</t>
  </si>
  <si>
    <t>Gonzalo Higuain</t>
  </si>
  <si>
    <t>4. Attaquant</t>
  </si>
  <si>
    <t>Italie</t>
  </si>
  <si>
    <t>Napoli   </t>
  </si>
  <si>
    <t>F</t>
  </si>
  <si>
    <t>http://bit.ly/1kEEIoe</t>
  </si>
  <si>
    <t>Argentine</t>
  </si>
  <si>
    <t>Alejandro Sabella</t>
  </si>
  <si>
    <t>Argentine</t>
  </si>
  <si>
    <t>Lionel Messi (c)</t>
  </si>
  <si>
    <t>4. Attaquant</t>
  </si>
  <si>
    <t>Espagne</t>
  </si>
  <si>
    <t>Barcelona   </t>
  </si>
  <si>
    <t>F</t>
  </si>
  <si>
    <t>http://bit.ly/1kEEIoe</t>
  </si>
  <si>
    <t>Argentine</t>
  </si>
  <si>
    <t>Alejandro Sabella</t>
  </si>
  <si>
    <t>Argentine</t>
  </si>
  <si>
    <t>Rodrigo Palacio</t>
  </si>
  <si>
    <t>4. Attaquant</t>
  </si>
  <si>
    <t>Italie</t>
  </si>
  <si>
    <t>Internazionale   </t>
  </si>
  <si>
    <t>F</t>
  </si>
  <si>
    <t>http://bit.ly/1kEEIoe</t>
  </si>
  <si>
    <t>Argentine</t>
  </si>
  <si>
    <t>Alejandro Sabella</t>
  </si>
  <si>
    <t>Argentine</t>
  </si>
  <si>
    <t>Sergio Agüero</t>
  </si>
  <si>
    <t>4. Attaquant</t>
  </si>
  <si>
    <t>Angleterre</t>
  </si>
  <si>
    <t>Manchester City  </t>
  </si>
  <si>
    <t>F</t>
  </si>
  <si>
    <t>http://bit.ly/1kEEIoe</t>
  </si>
  <si>
    <t>Bosnie-Herzegovine</t>
  </si>
  <si>
    <t>Safet Susic</t>
  </si>
  <si>
    <t>Bosnie-Herzegovine</t>
  </si>
  <si>
    <t>Asmir Avdukic</t>
  </si>
  <si>
    <t>1. Gardien</t>
  </si>
  <si>
    <t>Bosnie-Herzegovine</t>
  </si>
  <si>
    <t>and Herzegovina Borac Banja</t>
  </si>
  <si>
    <t>F</t>
  </si>
  <si>
    <t>http://bit.ly/1kEEIoe</t>
  </si>
  <si>
    <t>Bosnie-Herzegovine</t>
  </si>
  <si>
    <t>Safet Susic</t>
  </si>
  <si>
    <t>Bosnie-Herzegovine</t>
  </si>
  <si>
    <t>Asmir Begovic</t>
  </si>
  <si>
    <t>1. Gardien</t>
  </si>
  <si>
    <t>Angleterre</t>
  </si>
  <si>
    <t>Stoke City  </t>
  </si>
  <si>
    <t>F</t>
  </si>
  <si>
    <t>http://bit.ly/1kEEIoe</t>
  </si>
  <si>
    <t>Bosnie-Herzegovine</t>
  </si>
  <si>
    <t>Safet Susic</t>
  </si>
  <si>
    <t>Bosnie-Herzegovine</t>
  </si>
  <si>
    <t>Jasmin Fejzic</t>
  </si>
  <si>
    <t>1. Gardien</t>
  </si>
  <si>
    <t>Allemagne</t>
  </si>
  <si>
    <t>VfR Aalen  </t>
  </si>
  <si>
    <t>F</t>
  </si>
  <si>
    <t>http://bit.ly/1kEEIoe</t>
  </si>
  <si>
    <t>Bosnie-Herzegovine</t>
  </si>
  <si>
    <t>Safet Susic</t>
  </si>
  <si>
    <t>Bosnie-Herzegovine</t>
  </si>
  <si>
    <t>Avdija Vrsajevic</t>
  </si>
  <si>
    <t>2. Defenseur</t>
  </si>
  <si>
    <t>Croatie</t>
  </si>
  <si>
    <t>Hajduk Split  </t>
  </si>
  <si>
    <t>F</t>
  </si>
  <si>
    <t>http://bit.ly/1kEEIoe</t>
  </si>
  <si>
    <t>Bosnie-Herzegovine</t>
  </si>
  <si>
    <t>Safet Susic</t>
  </si>
  <si>
    <t>Bosnie-Herzegovine</t>
  </si>
  <si>
    <t>Emir Spahic (c)</t>
  </si>
  <si>
    <t>2. Defenseur</t>
  </si>
  <si>
    <t>Allemagne</t>
  </si>
  <si>
    <t>Bayer Leverkusen  </t>
  </si>
  <si>
    <t>F</t>
  </si>
  <si>
    <t>http://bit.ly/1kEEIoe</t>
  </si>
  <si>
    <t>Bosnie-Herzegovine</t>
  </si>
  <si>
    <t>Safet Susic</t>
  </si>
  <si>
    <t>Bosnie-Herzegovine</t>
  </si>
  <si>
    <t>Ermin Bicakcic</t>
  </si>
  <si>
    <t>2. Defenseur</t>
  </si>
  <si>
    <t>Allemagne</t>
  </si>
  <si>
    <t>Eintracht Braunschweig  </t>
  </si>
  <si>
    <t>F</t>
  </si>
  <si>
    <t>http://bit.ly/1kEEIoe</t>
  </si>
  <si>
    <t>Bosnie-Herzegovine</t>
  </si>
  <si>
    <t>Safet Susic</t>
  </si>
  <si>
    <t>Bosnie-Herzegovine</t>
  </si>
  <si>
    <t>Mensur Mujdza</t>
  </si>
  <si>
    <t>2. Defenseur</t>
  </si>
  <si>
    <t>Allemagne</t>
  </si>
  <si>
    <t>SC Freiburg  </t>
  </si>
  <si>
    <t>F</t>
  </si>
  <si>
    <t>http://bit.ly/1kEEIoe</t>
  </si>
  <si>
    <t>Bosnie-Herzegovine</t>
  </si>
  <si>
    <t>Safet Susic</t>
  </si>
  <si>
    <t>Bosnie-Herzegovine</t>
  </si>
  <si>
    <t>Muhamed Besic</t>
  </si>
  <si>
    <t>2. Defenseur</t>
  </si>
  <si>
    <t>Hongrie</t>
  </si>
  <si>
    <t>Ferencvaros   </t>
  </si>
  <si>
    <t>F</t>
  </si>
  <si>
    <t>http://bit.ly/1kEEIoe</t>
  </si>
  <si>
    <t>Bosnie-Herzegovine</t>
  </si>
  <si>
    <t>Safet Susic</t>
  </si>
  <si>
    <t>Bosnie-Herzegovine</t>
  </si>
  <si>
    <t>Ognjen Vranjes</t>
  </si>
  <si>
    <t>2. Defenseur</t>
  </si>
  <si>
    <t>Turquie</t>
  </si>
  <si>
    <t>Elazığspor   </t>
  </si>
  <si>
    <t>F</t>
  </si>
  <si>
    <t>http://bit.ly/1kEEIoe</t>
  </si>
  <si>
    <t>Bosnie-Herzegovine</t>
  </si>
  <si>
    <t>Safet Susic</t>
  </si>
  <si>
    <t>Bosnie-Herzegovine</t>
  </si>
  <si>
    <t>Sead Kolasinac</t>
  </si>
  <si>
    <t>2. Defenseur</t>
  </si>
  <si>
    <t>Allemagne</t>
  </si>
  <si>
    <t>Schalke 4  </t>
  </si>
  <si>
    <t>F</t>
  </si>
  <si>
    <t>http://bit.ly/1kEEIoe</t>
  </si>
  <si>
    <t>Bosnie-Herzegovine</t>
  </si>
  <si>
    <t>Safet Susic</t>
  </si>
  <si>
    <t>Bosnie-Herzegovine</t>
  </si>
  <si>
    <t>Toni sunjic</t>
  </si>
  <si>
    <t>2. Defenseur</t>
  </si>
  <si>
    <t>Ukraine</t>
  </si>
  <si>
    <t>Zorya Luhansk  </t>
  </si>
  <si>
    <t>F</t>
  </si>
  <si>
    <t>http://bit.ly/1kEEIoe</t>
  </si>
  <si>
    <t>Bosnie-Herzegovine</t>
  </si>
  <si>
    <t>Safet Susic</t>
  </si>
  <si>
    <t>Bosnie-Herzegovine</t>
  </si>
  <si>
    <t>Anel Hadzic</t>
  </si>
  <si>
    <t>3. Milieu</t>
  </si>
  <si>
    <t>Autriche</t>
  </si>
  <si>
    <t>Sturm Graz  </t>
  </si>
  <si>
    <t>F</t>
  </si>
  <si>
    <t>http://bit.ly/1kEEIoe</t>
  </si>
  <si>
    <t>Bosnie-Herzegovine</t>
  </si>
  <si>
    <t>Safet Susic</t>
  </si>
  <si>
    <t>Bosnie-Herzegovine</t>
  </si>
  <si>
    <t>Haris Medunjanin</t>
  </si>
  <si>
    <t>3. Milieu</t>
  </si>
  <si>
    <t>Turquie</t>
  </si>
  <si>
    <t>Gaziantepspor   </t>
  </si>
  <si>
    <t>F</t>
  </si>
  <si>
    <t>http://bit.ly/1kEEIoe</t>
  </si>
  <si>
    <t>Bosnie-Herzegovine</t>
  </si>
  <si>
    <t>Safet Susic</t>
  </si>
  <si>
    <t>Bosnie-Herzegovine</t>
  </si>
  <si>
    <t>Izet Hajrovic</t>
  </si>
  <si>
    <t>3. Milieu</t>
  </si>
  <si>
    <t>Turquie</t>
  </si>
  <si>
    <t>Galatasaray   </t>
  </si>
  <si>
    <t>F</t>
  </si>
  <si>
    <t>http://bit.ly/1kEEIoe</t>
  </si>
  <si>
    <t>Bosnie-Herzegovine</t>
  </si>
  <si>
    <t>Safet Susic</t>
  </si>
  <si>
    <t>Bosnie-Herzegovine</t>
  </si>
  <si>
    <t>Miralem Pjanic</t>
  </si>
  <si>
    <t>3. Milieu</t>
  </si>
  <si>
    <t>Italie</t>
  </si>
  <si>
    <t>Roma   </t>
  </si>
  <si>
    <t>F</t>
  </si>
  <si>
    <t>http://bit.ly/1kEEIoe</t>
  </si>
  <si>
    <t>Bosnie-Herzegovine</t>
  </si>
  <si>
    <t>Safet Susic</t>
  </si>
  <si>
    <t>Bosnie-Herzegovine</t>
  </si>
  <si>
    <t>Sejad Salihovic</t>
  </si>
  <si>
    <t>3. Milieu</t>
  </si>
  <si>
    <t>Allemagne</t>
  </si>
  <si>
    <t>1899 Hoffenheim  </t>
  </si>
  <si>
    <t>F</t>
  </si>
  <si>
    <t>http://bit.ly/1kEEIoe</t>
  </si>
  <si>
    <t>Bosnie-Herzegovine</t>
  </si>
  <si>
    <t>Safet Susic</t>
  </si>
  <si>
    <t>Bosnie-Herzegovine</t>
  </si>
  <si>
    <t>Senad Lulic</t>
  </si>
  <si>
    <t>3. Milieu</t>
  </si>
  <si>
    <t>Italie</t>
  </si>
  <si>
    <t>Lazio   </t>
  </si>
  <si>
    <t>F</t>
  </si>
  <si>
    <t>http://bit.ly/1kEEIoe</t>
  </si>
  <si>
    <t>Bosnie-Herzegovine</t>
  </si>
  <si>
    <t>Safet Susic</t>
  </si>
  <si>
    <t>Bosnie-Herzegovine</t>
  </si>
  <si>
    <t>Senijad Ibricic</t>
  </si>
  <si>
    <t>3. Milieu</t>
  </si>
  <si>
    <t>Turquie</t>
  </si>
  <si>
    <t>Kayseri Erciyesspor  </t>
  </si>
  <si>
    <t>F</t>
  </si>
  <si>
    <t>http://bit.ly/1kEEIoe</t>
  </si>
  <si>
    <t>Bosnie-Herzegovine</t>
  </si>
  <si>
    <t>Safet Susic</t>
  </si>
  <si>
    <t>Bosnie-Herzegovine</t>
  </si>
  <si>
    <t>Tino-Sven Susic</t>
  </si>
  <si>
    <t>3. Milieu</t>
  </si>
  <si>
    <t>Croatie</t>
  </si>
  <si>
    <t>Hajduk Split  </t>
  </si>
  <si>
    <t>F</t>
  </si>
  <si>
    <t>http://bit.ly/1kEEIoe</t>
  </si>
  <si>
    <t>Bosnie-Herzegovine</t>
  </si>
  <si>
    <t>Safet Susic</t>
  </si>
  <si>
    <t>Bosnie-Herzegovine</t>
  </si>
  <si>
    <t>Zvjezdan Misimovic</t>
  </si>
  <si>
    <t>3. Milieu</t>
  </si>
  <si>
    <t>Chine</t>
  </si>
  <si>
    <t>Guizhou Renhe  </t>
  </si>
  <si>
    <t>F</t>
  </si>
  <si>
    <t>http://bit.ly/1kEEIoe</t>
  </si>
  <si>
    <t>Bosnie-Herzegovine</t>
  </si>
  <si>
    <t>Safet Susic</t>
  </si>
  <si>
    <t>Bosnie-Herzegovine</t>
  </si>
  <si>
    <t>Edin Dzeko</t>
  </si>
  <si>
    <t>4. Attaquant</t>
  </si>
  <si>
    <t>Angleterre</t>
  </si>
  <si>
    <t>Manchester City  </t>
  </si>
  <si>
    <t>F</t>
  </si>
  <si>
    <t>http://bit.ly/1kEEIoe</t>
  </si>
  <si>
    <t>Bosnie-Herzegovine</t>
  </si>
  <si>
    <t>Safet Susic</t>
  </si>
  <si>
    <t>Bosnie-Herzegovine</t>
  </si>
  <si>
    <t>Edin Visca</t>
  </si>
  <si>
    <t>4. Attaquant</t>
  </si>
  <si>
    <t>Turquie</t>
  </si>
  <si>
    <t>İstanbul BB  </t>
  </si>
  <si>
    <t>F</t>
  </si>
  <si>
    <t>http://bit.ly/1kEEIoe</t>
  </si>
  <si>
    <t>Bosnie-Herzegovine</t>
  </si>
  <si>
    <t>Safet Susic</t>
  </si>
  <si>
    <t>Bosnie-Herzegovine</t>
  </si>
  <si>
    <t>Vedad Ibisevic</t>
  </si>
  <si>
    <t>4. Attaquant</t>
  </si>
  <si>
    <t>Allemagne</t>
  </si>
  <si>
    <t>VfB Stuttgart  </t>
  </si>
  <si>
    <t>F</t>
  </si>
  <si>
    <t>http://bit.ly/1kEEIoe</t>
  </si>
  <si>
    <t>Iran</t>
  </si>
  <si>
    <t>Carlos Queiroz</t>
  </si>
  <si>
    <t>Portugal</t>
  </si>
  <si>
    <t>Alireza Haghighi</t>
  </si>
  <si>
    <t>1. Gardien</t>
  </si>
  <si>
    <t>Portugal</t>
  </si>
  <si>
    <t>Sporting Covilhã  </t>
  </si>
  <si>
    <t>F</t>
  </si>
  <si>
    <t>http://bit.ly/1kEEIoe</t>
  </si>
  <si>
    <t>Iran</t>
  </si>
  <si>
    <t>Carlos Queiroz</t>
  </si>
  <si>
    <t>Portugal</t>
  </si>
  <si>
    <t>Daniel Davari</t>
  </si>
  <si>
    <t>1. Gardien</t>
  </si>
  <si>
    <t>Allemagne</t>
  </si>
  <si>
    <t>Eintracht Braunschweig  </t>
  </si>
  <si>
    <t>F</t>
  </si>
  <si>
    <t>http://bit.ly/1kEEIoe</t>
  </si>
  <si>
    <t>Iran</t>
  </si>
  <si>
    <t>Carlos Queiroz</t>
  </si>
  <si>
    <t>Portugal</t>
  </si>
  <si>
    <t>Rahman Ahmadi</t>
  </si>
  <si>
    <t>1. Gardien</t>
  </si>
  <si>
    <t>Iran</t>
  </si>
  <si>
    <t>Sepahan   </t>
  </si>
  <si>
    <t>F</t>
  </si>
  <si>
    <t>http://bit.ly/1kEEIoe</t>
  </si>
  <si>
    <t>Iran</t>
  </si>
  <si>
    <t>Carlos Queiroz</t>
  </si>
  <si>
    <t>Portugal</t>
  </si>
  <si>
    <t>Ahmad Alnameh</t>
  </si>
  <si>
    <t>2. Defenseur</t>
  </si>
  <si>
    <t>Iran</t>
  </si>
  <si>
    <t>Naft Tehran  </t>
  </si>
  <si>
    <t>F</t>
  </si>
  <si>
    <t>http://bit.ly/1kEEIoe</t>
  </si>
  <si>
    <t>Iran</t>
  </si>
  <si>
    <t>Carlos Queiroz</t>
  </si>
  <si>
    <t>Portugal</t>
  </si>
  <si>
    <t>Amir Hossein Sadeghi</t>
  </si>
  <si>
    <t>2. Defenseur</t>
  </si>
  <si>
    <t>Iran</t>
  </si>
  <si>
    <t>Esteghlal   </t>
  </si>
  <si>
    <t>F</t>
  </si>
  <si>
    <t>http://bit.ly/1kEEIoe</t>
  </si>
  <si>
    <t>Iran</t>
  </si>
  <si>
    <t>Carlos Queiroz</t>
  </si>
  <si>
    <t>Portugal</t>
  </si>
  <si>
    <t>Hashem Beikzadeh</t>
  </si>
  <si>
    <t>2. Defenseur</t>
  </si>
  <si>
    <t>Iran</t>
  </si>
  <si>
    <t>Esteghlal   </t>
  </si>
  <si>
    <t>F</t>
  </si>
  <si>
    <t>http://bit.ly/1kEEIoe</t>
  </si>
  <si>
    <t>Iran</t>
  </si>
  <si>
    <t>Carlos Queiroz</t>
  </si>
  <si>
    <t>Portugal</t>
  </si>
  <si>
    <t>Hossein Mahini</t>
  </si>
  <si>
    <t>2. Defenseur</t>
  </si>
  <si>
    <t>Iran</t>
  </si>
  <si>
    <t>Persepolis   </t>
  </si>
  <si>
    <t>F</t>
  </si>
  <si>
    <t>http://bit.ly/1kEEIoe</t>
  </si>
  <si>
    <t>Iran</t>
  </si>
  <si>
    <t>Carlos Queiroz</t>
  </si>
  <si>
    <t>Portugal</t>
  </si>
  <si>
    <t>Jalal Hosseini</t>
  </si>
  <si>
    <t>2. Defenseur</t>
  </si>
  <si>
    <t>Iran</t>
  </si>
  <si>
    <t>Persepolis   </t>
  </si>
  <si>
    <t>F</t>
  </si>
  <si>
    <t>http://bit.ly/1kEEIoe</t>
  </si>
  <si>
    <t>Iran</t>
  </si>
  <si>
    <t>Carlos Queiroz</t>
  </si>
  <si>
    <t>Portugal</t>
  </si>
  <si>
    <t>Mehrdad Pouladi</t>
  </si>
  <si>
    <t>2. Defenseur</t>
  </si>
  <si>
    <t>Iran</t>
  </si>
  <si>
    <t>Persepolis   </t>
  </si>
  <si>
    <t>F</t>
  </si>
  <si>
    <t>http://bit.ly/1kEEIoe</t>
  </si>
  <si>
    <t>Iran</t>
  </si>
  <si>
    <t>Carlos Queiroz</t>
  </si>
  <si>
    <t>Portugal</t>
  </si>
  <si>
    <t>Pejman Montazeri</t>
  </si>
  <si>
    <t>2. Defenseur</t>
  </si>
  <si>
    <t>Qatar</t>
  </si>
  <si>
    <t>Umm Salal  </t>
  </si>
  <si>
    <t>F</t>
  </si>
  <si>
    <t>http://bit.ly/1kEEIoe</t>
  </si>
  <si>
    <t>Iran</t>
  </si>
  <si>
    <t>Carlos Queiroz</t>
  </si>
  <si>
    <t>Portugal</t>
  </si>
  <si>
    <t>Steven Beitashour</t>
  </si>
  <si>
    <t>2. Defenseur</t>
  </si>
  <si>
    <t>Etats-Unis</t>
  </si>
  <si>
    <t>Vancouver Whitecaps  </t>
  </si>
  <si>
    <t>F</t>
  </si>
  <si>
    <t>http://bit.ly/1kEEIoe</t>
  </si>
  <si>
    <t>Iran</t>
  </si>
  <si>
    <t>Carlos Queiroz</t>
  </si>
  <si>
    <t>Portugal</t>
  </si>
  <si>
    <t>Andranik Teymourian</t>
  </si>
  <si>
    <t>3. Milieu</t>
  </si>
  <si>
    <t>Iran</t>
  </si>
  <si>
    <t>Esteghlal   </t>
  </si>
  <si>
    <t>F</t>
  </si>
  <si>
    <t>http://bit.ly/1kEEIoe</t>
  </si>
  <si>
    <t>Iran</t>
  </si>
  <si>
    <t>Carlos Queiroz</t>
  </si>
  <si>
    <t>Portugal</t>
  </si>
  <si>
    <t>Ashkan Dejagah</t>
  </si>
  <si>
    <t>3. Milieu</t>
  </si>
  <si>
    <t>Angleterre</t>
  </si>
  <si>
    <t>Fulham   </t>
  </si>
  <si>
    <t>F</t>
  </si>
  <si>
    <t>http://bit.ly/1kEEIoe</t>
  </si>
  <si>
    <t>Iran</t>
  </si>
  <si>
    <t>Carlos Queiroz</t>
  </si>
  <si>
    <t>Portugal</t>
  </si>
  <si>
    <t>Bakhtiar Rahmani</t>
  </si>
  <si>
    <t>3. Milieu</t>
  </si>
  <si>
    <t>Iran</t>
  </si>
  <si>
    <t>Foolad   </t>
  </si>
  <si>
    <t>F</t>
  </si>
  <si>
    <t>http://bit.ly/1kEEIoe</t>
  </si>
  <si>
    <t>Iran</t>
  </si>
  <si>
    <t>Carlos Queiroz</t>
  </si>
  <si>
    <t>Portugal</t>
  </si>
  <si>
    <t>Ehsan Hajsafi</t>
  </si>
  <si>
    <t>3. Milieu</t>
  </si>
  <si>
    <t>Iran</t>
  </si>
  <si>
    <t>Sepahan   </t>
  </si>
  <si>
    <t>F</t>
  </si>
  <si>
    <t>http://bit.ly/1kEEIoe</t>
  </si>
  <si>
    <t>Iran</t>
  </si>
  <si>
    <t>Carlos Queiroz</t>
  </si>
  <si>
    <t>Portugal</t>
  </si>
  <si>
    <t>Ghasem Haddadifar</t>
  </si>
  <si>
    <t>3. Milieu</t>
  </si>
  <si>
    <t>Iran</t>
  </si>
  <si>
    <t>Zob Ahan  </t>
  </si>
  <si>
    <t>F</t>
  </si>
  <si>
    <t>http://bit.ly/1kEEIoe</t>
  </si>
  <si>
    <t>Iran</t>
  </si>
  <si>
    <t>Carlos Queiroz</t>
  </si>
  <si>
    <t>Portugal</t>
  </si>
  <si>
    <t>Javad Nekounam (c)</t>
  </si>
  <si>
    <t>3. Milieu</t>
  </si>
  <si>
    <t>Koweit</t>
  </si>
  <si>
    <t>Al-Kuwait   </t>
  </si>
  <si>
    <t>F</t>
  </si>
  <si>
    <t>http://bit.ly/1kEEIoe</t>
  </si>
  <si>
    <t>Iran</t>
  </si>
  <si>
    <t>Carlos Queiroz</t>
  </si>
  <si>
    <t>Portugal</t>
  </si>
  <si>
    <t>Khosro Heydari</t>
  </si>
  <si>
    <t>3. Milieu</t>
  </si>
  <si>
    <t>Iran</t>
  </si>
  <si>
    <t>Esteghlal   </t>
  </si>
  <si>
    <t>F</t>
  </si>
  <si>
    <t>http://bit.ly/1kEEIoe</t>
  </si>
  <si>
    <t>Iran</t>
  </si>
  <si>
    <t>Carlos Queiroz</t>
  </si>
  <si>
    <t>Portugal</t>
  </si>
  <si>
    <t>Masoud Shojaei</t>
  </si>
  <si>
    <t>3. Milieu</t>
  </si>
  <si>
    <t>Espagne</t>
  </si>
  <si>
    <t>Las Palmas  </t>
  </si>
  <si>
    <t>F</t>
  </si>
  <si>
    <t>http://bit.ly/1kEEIoe</t>
  </si>
  <si>
    <t>Iran</t>
  </si>
  <si>
    <t>Carlos Queiroz</t>
  </si>
  <si>
    <t>Portugal</t>
  </si>
  <si>
    <t>Reza Haghighi</t>
  </si>
  <si>
    <t>3. Milieu</t>
  </si>
  <si>
    <t>Iran</t>
  </si>
  <si>
    <t>Persepolis   </t>
  </si>
  <si>
    <t>F</t>
  </si>
  <si>
    <t>http://bit.ly/1kEEIoe</t>
  </si>
  <si>
    <t>Iran</t>
  </si>
  <si>
    <t>Carlos Queiroz</t>
  </si>
  <si>
    <t>Portugal</t>
  </si>
  <si>
    <t>Alireza Jahanbakhsh</t>
  </si>
  <si>
    <t>4. Attaquant</t>
  </si>
  <si>
    <t>Pays-Bas</t>
  </si>
  <si>
    <t>NEC   </t>
  </si>
  <si>
    <t>F</t>
  </si>
  <si>
    <t>http://bit.ly/1kEEIoe</t>
  </si>
  <si>
    <t>Iran</t>
  </si>
  <si>
    <t>Carlos Queiroz</t>
  </si>
  <si>
    <t>Portugal</t>
  </si>
  <si>
    <t>Karim Ansarifard</t>
  </si>
  <si>
    <t>4. Attaquant</t>
  </si>
  <si>
    <t>Iran</t>
  </si>
  <si>
    <t>Tractor Sazi  </t>
  </si>
  <si>
    <t>F</t>
  </si>
  <si>
    <t>http://bit.ly/1kEEIoe</t>
  </si>
  <si>
    <t>Iran</t>
  </si>
  <si>
    <t>Carlos Queiroz</t>
  </si>
  <si>
    <t>Portugal</t>
  </si>
  <si>
    <t>Reza Ghoochannejhad</t>
  </si>
  <si>
    <t>4. Attaquant</t>
  </si>
  <si>
    <t>Angleterre</t>
  </si>
  <si>
    <t>Charlton Athletic  </t>
  </si>
  <si>
    <t>F</t>
  </si>
  <si>
    <t>http://bit.ly/1kEEIoe</t>
  </si>
  <si>
    <t>Nigeria</t>
  </si>
  <si>
    <t>Stephen Keshi</t>
  </si>
  <si>
    <t>Nigeria</t>
  </si>
  <si>
    <t>Austin Ejide</t>
  </si>
  <si>
    <t>1. Gardien</t>
  </si>
  <si>
    <t>Israel</t>
  </si>
  <si>
    <t>Hapoel Be'er Sheva </t>
  </si>
  <si>
    <t>F</t>
  </si>
  <si>
    <t>http://bit.ly/1kEEIoe</t>
  </si>
  <si>
    <t>Nigeria</t>
  </si>
  <si>
    <t>Stephen Keshi</t>
  </si>
  <si>
    <t>Nigeria</t>
  </si>
  <si>
    <t>Chigozie Agbim</t>
  </si>
  <si>
    <t>1. Gardien</t>
  </si>
  <si>
    <t>Nigeria</t>
  </si>
  <si>
    <t>Gombe United  </t>
  </si>
  <si>
    <t>F</t>
  </si>
  <si>
    <t>http://bit.ly/1kEEIoe</t>
  </si>
  <si>
    <t>Nigeria</t>
  </si>
  <si>
    <t>Stephen Keshi</t>
  </si>
  <si>
    <t>Nigeria</t>
  </si>
  <si>
    <t>Vincent Enyeama (c)</t>
  </si>
  <si>
    <t>1. Gardien</t>
  </si>
  <si>
    <t>France</t>
  </si>
  <si>
    <t>Lille   </t>
  </si>
  <si>
    <t>F</t>
  </si>
  <si>
    <t>http://bit.ly/1kEEIoe</t>
  </si>
  <si>
    <t>Nigeria</t>
  </si>
  <si>
    <t>Stephen Keshi</t>
  </si>
  <si>
    <t>Nigeria</t>
  </si>
  <si>
    <t>Azubuike Egwuekwe</t>
  </si>
  <si>
    <t>2. Defenseur</t>
  </si>
  <si>
    <t>Nigeria</t>
  </si>
  <si>
    <t>Warri Wolves  </t>
  </si>
  <si>
    <t>F</t>
  </si>
  <si>
    <t>http://bit.ly/1kEEIoe</t>
  </si>
  <si>
    <t>Nigeria</t>
  </si>
  <si>
    <t>Stephen Keshi</t>
  </si>
  <si>
    <t>Nigeria</t>
  </si>
  <si>
    <t>Efe Ambrose</t>
  </si>
  <si>
    <t>2. Defenseur</t>
  </si>
  <si>
    <t>Ecosse</t>
  </si>
  <si>
    <t>Celtic   </t>
  </si>
  <si>
    <t>F</t>
  </si>
  <si>
    <t>http://bit.ly/1kEEIoe</t>
  </si>
  <si>
    <t>Nigeria</t>
  </si>
  <si>
    <t>Stephen Keshi</t>
  </si>
  <si>
    <t>Nigeria</t>
  </si>
  <si>
    <t>Go2. Defenseurrey Oboabona</t>
  </si>
  <si>
    <t>2. Defenseur</t>
  </si>
  <si>
    <t>Turquie</t>
  </si>
  <si>
    <t>caykur Rizespor  </t>
  </si>
  <si>
    <t>F</t>
  </si>
  <si>
    <t>http://bit.ly/1kEEIoe</t>
  </si>
  <si>
    <t>Nigeria</t>
  </si>
  <si>
    <t>Stephen Keshi</t>
  </si>
  <si>
    <t>Nigeria</t>
  </si>
  <si>
    <t>Joseph Yobo</t>
  </si>
  <si>
    <t>2. Defenseur</t>
  </si>
  <si>
    <t>Angleterre</t>
  </si>
  <si>
    <t>Norwich City  </t>
  </si>
  <si>
    <t>F</t>
  </si>
  <si>
    <t>http://bit.ly/1kEEIoe</t>
  </si>
  <si>
    <t>Nigeria</t>
  </si>
  <si>
    <t>Stephen Keshi</t>
  </si>
  <si>
    <t>Nigeria</t>
  </si>
  <si>
    <t>Juwon Oshaniwa</t>
  </si>
  <si>
    <t>2. Defenseur</t>
  </si>
  <si>
    <t>Israel</t>
  </si>
  <si>
    <t>Ashdod   </t>
  </si>
  <si>
    <t>F</t>
  </si>
  <si>
    <t>http://bit.ly/1kEEIoe</t>
  </si>
  <si>
    <t>Nigeria</t>
  </si>
  <si>
    <t>Stephen Keshi</t>
  </si>
  <si>
    <t>Nigeria</t>
  </si>
  <si>
    <t>Kenneth Omeruo</t>
  </si>
  <si>
    <t>2. Defenseur</t>
  </si>
  <si>
    <t>Angleterre</t>
  </si>
  <si>
    <t>Middlesbrough   </t>
  </si>
  <si>
    <t>F</t>
  </si>
  <si>
    <t>http://bit.ly/1kEEIoe</t>
  </si>
  <si>
    <t>Nigeria</t>
  </si>
  <si>
    <t>Stephen Keshi</t>
  </si>
  <si>
    <t>Nigeria</t>
  </si>
  <si>
    <t>Kunle Odunlami</t>
  </si>
  <si>
    <t>2. Defenseur</t>
  </si>
  <si>
    <t>Nigeria</t>
  </si>
  <si>
    <t>Sunshine Stars  </t>
  </si>
  <si>
    <t>F</t>
  </si>
  <si>
    <t>http://bit.ly/1kEEIoe</t>
  </si>
  <si>
    <t>Nigeria</t>
  </si>
  <si>
    <t>Stephen Keshi</t>
  </si>
  <si>
    <t>Nigeria</t>
  </si>
  <si>
    <t>Uwa Elderson Echiejile</t>
  </si>
  <si>
    <t>2. Defenseur</t>
  </si>
  <si>
    <t>France</t>
  </si>
  <si>
    <t>Monaco   </t>
  </si>
  <si>
    <t>F</t>
  </si>
  <si>
    <t>http://bit.ly/1kEEIoe</t>
  </si>
  <si>
    <t>Nigeria</t>
  </si>
  <si>
    <t>Stephen Keshi</t>
  </si>
  <si>
    <t>Nigeria</t>
  </si>
  <si>
    <t>John Obi Mikel</t>
  </si>
  <si>
    <t>3. Milieu</t>
  </si>
  <si>
    <t>Angleterre</t>
  </si>
  <si>
    <t>Chelsea   </t>
  </si>
  <si>
    <t>F</t>
  </si>
  <si>
    <t>http://bit.ly/1kEEIoe</t>
  </si>
  <si>
    <t>Nigeria</t>
  </si>
  <si>
    <t>Stephen Keshi</t>
  </si>
  <si>
    <t>Nigeria</t>
  </si>
  <si>
    <t>Michael Babatunde</t>
  </si>
  <si>
    <t>3. Milieu</t>
  </si>
  <si>
    <t>Ukraine</t>
  </si>
  <si>
    <t>Volyn Lutsk  </t>
  </si>
  <si>
    <t>F</t>
  </si>
  <si>
    <t>http://bit.ly/1kEEIoe</t>
  </si>
  <si>
    <t>Nigeria</t>
  </si>
  <si>
    <t>Stephen Keshi</t>
  </si>
  <si>
    <t>Nigeria</t>
  </si>
  <si>
    <t>Ogenyi Onazi</t>
  </si>
  <si>
    <t>3. Milieu</t>
  </si>
  <si>
    <t>Italie</t>
  </si>
  <si>
    <t>Lazio   </t>
  </si>
  <si>
    <t>F</t>
  </si>
  <si>
    <t>http://bit.ly/1kEEIoe</t>
  </si>
  <si>
    <t>Nigeria</t>
  </si>
  <si>
    <t>Stephen Keshi</t>
  </si>
  <si>
    <t>Nigeria</t>
  </si>
  <si>
    <t>Ramon Azeez</t>
  </si>
  <si>
    <t>3. Milieu</t>
  </si>
  <si>
    <t>Espagne</t>
  </si>
  <si>
    <t>Almeria   </t>
  </si>
  <si>
    <t>F</t>
  </si>
  <si>
    <t>http://bit.ly/1kEEIoe</t>
  </si>
  <si>
    <t>Nigeria</t>
  </si>
  <si>
    <t>Stephen Keshi</t>
  </si>
  <si>
    <t>Nigeria</t>
  </si>
  <si>
    <t>Reuben Gabriel</t>
  </si>
  <si>
    <t>3. Milieu</t>
  </si>
  <si>
    <t>Belgique</t>
  </si>
  <si>
    <t>Waasland-Beveren   </t>
  </si>
  <si>
    <t>F</t>
  </si>
  <si>
    <t>http://bit.ly/1kEEIoe</t>
  </si>
  <si>
    <t>Nigeria</t>
  </si>
  <si>
    <t>Stephen Keshi</t>
  </si>
  <si>
    <t>Nigeria</t>
  </si>
  <si>
    <t>Victor Moses</t>
  </si>
  <si>
    <t>3. Milieu</t>
  </si>
  <si>
    <t>Angleterre</t>
  </si>
  <si>
    <t>Liverpool   </t>
  </si>
  <si>
    <t>F</t>
  </si>
  <si>
    <t>http://bit.ly/1kEEIoe</t>
  </si>
  <si>
    <t>Nigeria</t>
  </si>
  <si>
    <t>Stephen Keshi</t>
  </si>
  <si>
    <t>Nigeria</t>
  </si>
  <si>
    <t>Ahmed Musa</t>
  </si>
  <si>
    <t>4. Attaquant</t>
  </si>
  <si>
    <t>Russie</t>
  </si>
  <si>
    <t>CSKA Moscow  </t>
  </si>
  <si>
    <t>F</t>
  </si>
  <si>
    <t>http://bit.ly/1kEEIoe</t>
  </si>
  <si>
    <t>Nigeria</t>
  </si>
  <si>
    <t>Stephen Keshi</t>
  </si>
  <si>
    <t>Nigeria</t>
  </si>
  <si>
    <t>Emmanuel Emenike</t>
  </si>
  <si>
    <t>4. Attaquant</t>
  </si>
  <si>
    <t>Turquie</t>
  </si>
  <si>
    <t>Fenerbahce   </t>
  </si>
  <si>
    <t>F</t>
  </si>
  <si>
    <t>http://bit.ly/1kEEIoe</t>
  </si>
  <si>
    <t>Nigeria</t>
  </si>
  <si>
    <t>Stephen Keshi</t>
  </si>
  <si>
    <t>Nigeria</t>
  </si>
  <si>
    <t>Michael Uchebo</t>
  </si>
  <si>
    <t>4. Attaquant</t>
  </si>
  <si>
    <t>Belgique</t>
  </si>
  <si>
    <t>Cercle Brugge  </t>
  </si>
  <si>
    <t>F</t>
  </si>
  <si>
    <t>http://bit.ly/1kEEIoe</t>
  </si>
  <si>
    <t>Nigeria</t>
  </si>
  <si>
    <t>Stephen Keshi</t>
  </si>
  <si>
    <t>Nigeria</t>
  </si>
  <si>
    <t>Peter Odemwingie</t>
  </si>
  <si>
    <t>4. Attaquant</t>
  </si>
  <si>
    <t>Angleterre</t>
  </si>
  <si>
    <t>Stoke City  </t>
  </si>
  <si>
    <t>F</t>
  </si>
  <si>
    <t>http://bit.ly/1kEEIoe</t>
  </si>
  <si>
    <t>Nigeria</t>
  </si>
  <si>
    <t>Stephen Keshi</t>
  </si>
  <si>
    <t>Nigeria</t>
  </si>
  <si>
    <t>Shola Ameobi</t>
  </si>
  <si>
    <t>4. Attaquant</t>
  </si>
  <si>
    <t>Angleterre</t>
  </si>
  <si>
    <t>Newcastle United  </t>
  </si>
  <si>
    <t>F</t>
  </si>
  <si>
    <t>http://bit.ly/1kEEIoe</t>
  </si>
  <si>
    <t>Nigeria</t>
  </si>
  <si>
    <t>Stephen Keshi</t>
  </si>
  <si>
    <t>Nigeria</t>
  </si>
  <si>
    <t>Uche Nwofor</t>
  </si>
  <si>
    <t>4. Attaquant</t>
  </si>
  <si>
    <t>Pays-Bas</t>
  </si>
  <si>
    <t>Heerenveen   </t>
  </si>
  <si>
    <t>G</t>
  </si>
  <si>
    <t>http://bit.ly/1kEEMUL</t>
  </si>
  <si>
    <t>Allemagne</t>
  </si>
  <si>
    <t>Joachim Low</t>
  </si>
  <si>
    <t>Allemagne</t>
  </si>
  <si>
    <t>Manuel Neuer</t>
  </si>
  <si>
    <t>1. Gardien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</si>
  <si>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</si>
  <si>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</si>
  <si>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</si>
  <si>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</si>
  <si>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</si>
  <si>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</si>
  <si>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</si>
  <si>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Roman Weidenfeller</t>
  </si>
  <si>
    <t>1. Gardien</t>
  </si>
  <si>
    <t>Allemagne</t>
  </si>
  <si>
    <t>Borussia Dortmund  </t>
  </si>
  <si>
    <t>G</t>
  </si>
  <si>
    <t>http://bit.ly/1kEEMUL</t>
  </si>
  <si>
    <t>Allemagne</t>
  </si>
  <si>
    <t>Joachim Low</t>
  </si>
  <si>
    <t>Allemagne</t>
  </si>
  <si>
    <t>Ron-Robert Zieler</t>
  </si>
  <si>
    <t>1. Gardien</t>
  </si>
  <si>
    <t>Allemagne</t>
  </si>
  <si>
    <t>Hannover 96  </t>
  </si>
  <si>
    <t>G</t>
  </si>
  <si>
    <t>http://bit.ly/1kEEMUL</t>
  </si>
  <si>
    <t>Allemagne</t>
  </si>
  <si>
    <t>Joachim Low</t>
  </si>
  <si>
    <t>Allemagne</t>
  </si>
  <si>
    <t>Benedikt Höwedes</t>
  </si>
  <si>
    <t>2. Defenseur</t>
  </si>
  <si>
    <t>Allemagne</t>
  </si>
  <si>
    <t>Schalke 4  </t>
  </si>
  <si>
    <t>G</t>
  </si>
  <si>
    <t>http://bit.ly/1kEEMUL</t>
  </si>
  <si>
    <t>Allemagne</t>
  </si>
  <si>
    <t>Joachim Low</t>
  </si>
  <si>
    <t>Allemagne</t>
  </si>
  <si>
    <t>Erik Durm</t>
  </si>
  <si>
    <t>2. Defenseur</t>
  </si>
  <si>
    <t>Allemagne</t>
  </si>
  <si>
    <t>Borussia Dortmund  </t>
  </si>
  <si>
    <t>G</t>
  </si>
  <si>
    <t>http://bit.ly/1kEEMUL</t>
  </si>
  <si>
    <t>Allemagne</t>
  </si>
  <si>
    <t>Joachim Low</t>
  </si>
  <si>
    <t>Allemagne</t>
  </si>
  <si>
    <t>Jerôme Boateng</t>
  </si>
  <si>
    <t>2. Defenseur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</si>
  <si>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</si>
  <si>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</si>
  <si>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</si>
  <si>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</si>
  <si>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</si>
  <si>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</si>
  <si>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</si>
  <si>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Kevin Großkreutz</t>
  </si>
  <si>
    <t>2. Defenseur</t>
  </si>
  <si>
    <t>Allemagne</t>
  </si>
  <si>
    <t>Borussia Dortmund  </t>
  </si>
  <si>
    <t>G</t>
  </si>
  <si>
    <t>http://bit.ly/1kEEMUL</t>
  </si>
  <si>
    <t>Allemagne</t>
  </si>
  <si>
    <t>Joachim Low</t>
  </si>
  <si>
    <t>Allemagne</t>
  </si>
  <si>
    <t>Mats Hummels</t>
  </si>
  <si>
    <t>2. Defenseur</t>
  </si>
  <si>
    <t>Allemagne</t>
  </si>
  <si>
    <t>Borussia Dortmund  </t>
  </si>
  <si>
    <t>G</t>
  </si>
  <si>
    <t>http://bit.ly/1kEEMUL</t>
  </si>
  <si>
    <t>Allemagne</t>
  </si>
  <si>
    <t>Joachim Low</t>
  </si>
  <si>
    <t>Allemagne</t>
  </si>
  <si>
    <t>Per Mertesacker</t>
  </si>
  <si>
    <t>2. Defenseur</t>
  </si>
  <si>
    <t>Angleterre</t>
  </si>
  <si>
    <t>Arsenal   </t>
  </si>
  <si>
    <t>G</t>
  </si>
  <si>
    <t>http://bit.ly/1kEEMUL</t>
  </si>
  <si>
    <t>Allemagne</t>
  </si>
  <si>
    <t>Joachim Low</t>
  </si>
  <si>
    <t>Allemagne</t>
  </si>
  <si>
    <t>Philipp Lahm (c)</t>
  </si>
  <si>
    <t>2. Defenseur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</si>
  <si>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</si>
  <si>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</si>
  <si>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</si>
  <si>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</si>
  <si>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</si>
  <si>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</si>
  <si>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</si>
  <si>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Andre Schürrle</t>
  </si>
  <si>
    <t>3. Milieu</t>
  </si>
  <si>
    <t>Angleterre</t>
  </si>
  <si>
    <t>Chelsea   </t>
  </si>
  <si>
    <t>G</t>
  </si>
  <si>
    <t>http://bit.ly/1kEEMUL</t>
  </si>
  <si>
    <t>Allemagne</t>
  </si>
  <si>
    <t>Joachim Low</t>
  </si>
  <si>
    <t>Allemagne</t>
  </si>
  <si>
    <t>Bastian Schweinsteiger</t>
  </si>
  <si>
    <t>3. Milieu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</si>
  <si>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</si>
  <si>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</si>
  <si>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</si>
  <si>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</si>
  <si>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</si>
  <si>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</si>
  <si>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</si>
  <si>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Christoph Kramer</t>
  </si>
  <si>
    <t>3. Milieu</t>
  </si>
  <si>
    <t>Allemagne</t>
  </si>
  <si>
    <t>Borussia Mönchengladbach  </t>
  </si>
  <si>
    <t>G</t>
  </si>
  <si>
    <t>http://bit.ly/1kEEMUL</t>
  </si>
  <si>
    <t>Allemagne</t>
  </si>
  <si>
    <t>Joachim Low</t>
  </si>
  <si>
    <t>Allemagne</t>
  </si>
  <si>
    <t>Julian Draxler</t>
  </si>
  <si>
    <t>3. Milieu</t>
  </si>
  <si>
    <t>Allemagne</t>
  </si>
  <si>
    <t>Schalke 4  </t>
  </si>
  <si>
    <t>G</t>
  </si>
  <si>
    <t>http://bit.ly/1kEEMUL</t>
  </si>
  <si>
    <t>Allemagne</t>
  </si>
  <si>
    <t>Joachim Low</t>
  </si>
  <si>
    <t>Allemagne</t>
  </si>
  <si>
    <t>Mario Götze</t>
  </si>
  <si>
    <t>3. Milieu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</si>
  <si>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</si>
  <si>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</si>
  <si>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</si>
  <si>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</si>
  <si>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</si>
  <si>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</si>
  <si>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</si>
  <si>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Matthias Ginter</t>
  </si>
  <si>
    <t>3. Milieu</t>
  </si>
  <si>
    <t>Allemagne</t>
  </si>
  <si>
    <t>SC Freiburg  </t>
  </si>
  <si>
    <t>G</t>
  </si>
  <si>
    <t>http://bit.ly/1kEEMUL</t>
  </si>
  <si>
    <t>Allemagne</t>
  </si>
  <si>
    <t>Joachim Low</t>
  </si>
  <si>
    <t>Allemagne</t>
  </si>
  <si>
    <t>Mesut Özil</t>
  </si>
  <si>
    <t>3. Milieu</t>
  </si>
  <si>
    <t>Angleterre</t>
  </si>
  <si>
    <t>Arsenal   </t>
  </si>
  <si>
    <t>G</t>
  </si>
  <si>
    <t>http://bit.ly/1kEEMUL</t>
  </si>
  <si>
    <t>Allemagne</t>
  </si>
  <si>
    <t>Joachim Low</t>
  </si>
  <si>
    <t>Allemagne</t>
  </si>
  <si>
    <t>Sami Khedira</t>
  </si>
  <si>
    <t>3. Milieu</t>
  </si>
  <si>
    <t>Espagne</t>
  </si>
  <si>
    <t>Real Madrid  </t>
  </si>
  <si>
    <t>G</t>
  </si>
  <si>
    <t>http://bit.ly/1kEEMUL</t>
  </si>
  <si>
    <t>Allemagne</t>
  </si>
  <si>
    <t>Joachim Low</t>
  </si>
  <si>
    <t>Allemagne</t>
  </si>
  <si>
    <t>Thomas Müller</t>
  </si>
  <si>
    <t>3. Milieu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</si>
  <si>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</si>
  <si>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</si>
  <si>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</si>
  <si>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</si>
  <si>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</si>
  <si>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</si>
  <si>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</si>
  <si>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Toni Kroos</t>
  </si>
  <si>
    <t>3. Milieu</t>
  </si>
  <si>
    <t>Allemagne</t>
  </si>
  <si>
    <t>Bayern Munich  </t>
  </si>
  <si>
    <t>G</t>
  </si>
  <si>
    <t>http://bit.ly/1kEEMUL</t>
  </si>
  <si>
    <t>Allemagne</t>
  </si>
  <si>
    <t>Joachim Low</t>
  </si>
  <si>
    <t>Allemagne</t>
  </si>
  <si>
    <t>Lukas Podolski</t>
  </si>
  <si>
    <t>4. Attaquant</t>
  </si>
  <si>
    <t>Angleterre</t>
  </si>
  <si>
    <t>Arsenal   </t>
  </si>
  <si>
    <t>G</t>
  </si>
  <si>
    <t>http://bit.ly/1kEEMUL</t>
  </si>
  <si>
    <t>Allemagne</t>
  </si>
  <si>
    <t>Joachim Low</t>
  </si>
  <si>
    <t>Allemagne</t>
  </si>
  <si>
    <t>Miroslav Klose</t>
  </si>
  <si>
    <t>4. Attaquant</t>
  </si>
  <si>
    <t>Italie</t>
  </si>
  <si>
    <t>Lazio   </t>
  </si>
  <si>
    <t>G</t>
  </si>
  <si>
    <t>http://bit.ly/1kEEMUL</t>
  </si>
  <si>
    <t>Allemagne</t>
  </si>
  <si>
    <t>Joachim Low</t>
  </si>
  <si>
    <t>Allemagne</t>
  </si>
  <si>
    <t>Shkodran Mustafi</t>
  </si>
  <si>
    <t>Défenseur</t>
  </si>
  <si>
    <t>Italie</t>
  </si>
  <si>
    <t>Sampdoria</t>
  </si>
  <si>
    <t>G</t>
  </si>
  <si>
    <t>http://bit.ly/1kEEMUL</t>
  </si>
  <si>
    <t>Etats-Unis</t>
  </si>
  <si>
    <t>Jurgen Klinsmann</t>
  </si>
  <si>
    <t>Allemagne</t>
  </si>
  <si>
    <t>Brad Guzan</t>
  </si>
  <si>
    <t>1. Gardien</t>
  </si>
  <si>
    <t>Angleterre</t>
  </si>
  <si>
    <t>Aston Villa  </t>
  </si>
  <si>
    <t>G</t>
  </si>
  <si>
    <t>http://bit.ly/1kEEMUL</t>
  </si>
  <si>
    <t>Etats-Unis</t>
  </si>
  <si>
    <t>Jurgen Klinsmann</t>
  </si>
  <si>
    <t>Allemagne</t>
  </si>
  <si>
    <t>Nick Rimando</t>
  </si>
  <si>
    <t>1. Gardien</t>
  </si>
  <si>
    <t>Etats-Unis</t>
  </si>
  <si>
    <t>Real Salt Lake </t>
  </si>
  <si>
    <t>G</t>
  </si>
  <si>
    <t>http://bit.ly/1kEEMUL</t>
  </si>
  <si>
    <t>Etats-Unis</t>
  </si>
  <si>
    <t>Jurgen Klinsmann</t>
  </si>
  <si>
    <t>Allemagne</t>
  </si>
  <si>
    <t>Tim Howard</t>
  </si>
  <si>
    <t>1. Gardien</t>
  </si>
  <si>
    <t>Angleterre</t>
  </si>
  <si>
    <t>Everton   </t>
  </si>
  <si>
    <t>G</t>
  </si>
  <si>
    <t>http://bit.ly/1kEEMUL</t>
  </si>
  <si>
    <t>Etats-Unis</t>
  </si>
  <si>
    <t>Jurgen Klinsmann</t>
  </si>
  <si>
    <t>Allemagne</t>
  </si>
  <si>
    <t>DaMarcus Beasley</t>
  </si>
  <si>
    <t>2. Defenseur</t>
  </si>
  <si>
    <t>Mexique</t>
  </si>
  <si>
    <t>Puebla   </t>
  </si>
  <si>
    <t>G</t>
  </si>
  <si>
    <t>http://bit.ly/1kEEMUL</t>
  </si>
  <si>
    <t>Etats-Unis</t>
  </si>
  <si>
    <t>Jurgen Klinsmann</t>
  </si>
  <si>
    <t>Allemagne</t>
  </si>
  <si>
    <t>DeAndre Yedlin</t>
  </si>
  <si>
    <t>2. Defenseur</t>
  </si>
  <si>
    <t>Etats-Unis</t>
  </si>
  <si>
    <t>Seattle Sounders FC </t>
  </si>
  <si>
    <t>G</t>
  </si>
  <si>
    <t>http://bit.ly/1kEEMUL</t>
  </si>
  <si>
    <t>Etats-Unis</t>
  </si>
  <si>
    <t>Jurgen Klinsmann</t>
  </si>
  <si>
    <t>Allemagne</t>
  </si>
  <si>
    <t>Fabian Johnson</t>
  </si>
  <si>
    <t>2. Defenseur</t>
  </si>
  <si>
    <t>Allemagne</t>
  </si>
  <si>
    <t>1899 Hoffenheim  </t>
  </si>
  <si>
    <t>G</t>
  </si>
  <si>
    <t>http://bit.ly/1kEEMUL</t>
  </si>
  <si>
    <t>Etats-Unis</t>
  </si>
  <si>
    <t>Jurgen Klinsmann</t>
  </si>
  <si>
    <t>Allemagne</t>
  </si>
  <si>
    <t>Geoff Cameron</t>
  </si>
  <si>
    <t>2. Defenseur</t>
  </si>
  <si>
    <t>Angleterre</t>
  </si>
  <si>
    <t>Stoke City  </t>
  </si>
  <si>
    <t>G</t>
  </si>
  <si>
    <t>http://bit.ly/1kEEMUL</t>
  </si>
  <si>
    <t>Etats-Unis</t>
  </si>
  <si>
    <t>Jurgen Klinsmann</t>
  </si>
  <si>
    <t>Allemagne</t>
  </si>
  <si>
    <t>John Brooks</t>
  </si>
  <si>
    <t>2. Defenseur</t>
  </si>
  <si>
    <t>Allemagne</t>
  </si>
  <si>
    <t>Hertha BSC  </t>
  </si>
  <si>
    <t>G</t>
  </si>
  <si>
    <t>http://bit.ly/1kEEMUL</t>
  </si>
  <si>
    <t>Etats-Unis</t>
  </si>
  <si>
    <t>Jurgen Klinsmann</t>
  </si>
  <si>
    <t>Allemagne</t>
  </si>
  <si>
    <t>Matt Besler</t>
  </si>
  <si>
    <t>2. Defenseur</t>
  </si>
  <si>
    <t>Etats-Unis</t>
  </si>
  <si>
    <t>Sporting Kansas City </t>
  </si>
  <si>
    <t>G</t>
  </si>
  <si>
    <t>http://bit.ly/1kEEMUL</t>
  </si>
  <si>
    <t>Etats-Unis</t>
  </si>
  <si>
    <t>Jurgen Klinsmann</t>
  </si>
  <si>
    <t>Allemagne</t>
  </si>
  <si>
    <t>Omar Gonzalez</t>
  </si>
  <si>
    <t>2. Defenseur</t>
  </si>
  <si>
    <t>Etats-Unis</t>
  </si>
  <si>
    <t>Los Angeles Galaxy </t>
  </si>
  <si>
    <t>G</t>
  </si>
  <si>
    <t>http://bit.ly/1kEEMUL</t>
  </si>
  <si>
    <t>Etats-Unis</t>
  </si>
  <si>
    <t>Jurgen Klinsmann</t>
  </si>
  <si>
    <t>Allemagne</t>
  </si>
  <si>
    <t>Timothy Chandler</t>
  </si>
  <si>
    <t>2. Defenseur</t>
  </si>
  <si>
    <t>Allemagne</t>
  </si>
  <si>
    <t>1. FC Nürnberg </t>
  </si>
  <si>
    <t>G</t>
  </si>
  <si>
    <t>http://bit.ly/1kEEMUL</t>
  </si>
  <si>
    <t>Etats-Unis</t>
  </si>
  <si>
    <t>Jurgen Klinsmann</t>
  </si>
  <si>
    <t>Allemagne</t>
  </si>
  <si>
    <t>Alejandro Bedoya</t>
  </si>
  <si>
    <t>3. Milieu</t>
  </si>
  <si>
    <t>France</t>
  </si>
  <si>
    <t>Nantes   </t>
  </si>
  <si>
    <t>G</t>
  </si>
  <si>
    <t>http://bit.ly/1kEEMUL</t>
  </si>
  <si>
    <t>Etats-Unis</t>
  </si>
  <si>
    <t>Jurgen Klinsmann</t>
  </si>
  <si>
    <t>Allemagne</t>
  </si>
  <si>
    <t>Brad Davis</t>
  </si>
  <si>
    <t>3. Milieu</t>
  </si>
  <si>
    <t>Etats-Unis</t>
  </si>
  <si>
    <t>Houston Dynamo  </t>
  </si>
  <si>
    <t>G</t>
  </si>
  <si>
    <t>http://bit.ly/1kEEMUL</t>
  </si>
  <si>
    <t>Etats-Unis</t>
  </si>
  <si>
    <t>Jurgen Klinsmann</t>
  </si>
  <si>
    <t>Allemagne</t>
  </si>
  <si>
    <t>Graham Zusi</t>
  </si>
  <si>
    <t>3. Milieu</t>
  </si>
  <si>
    <t>Etats-Unis</t>
  </si>
  <si>
    <t>Sporting Kansas City </t>
  </si>
  <si>
    <t>G</t>
  </si>
  <si>
    <t>http://bit.ly/1kEEMUL</t>
  </si>
  <si>
    <t>Etats-Unis</t>
  </si>
  <si>
    <t>Jurgen Klinsmann</t>
  </si>
  <si>
    <t>Allemagne</t>
  </si>
  <si>
    <t>Jermaine Jones</t>
  </si>
  <si>
    <t>3. Milieu</t>
  </si>
  <si>
    <t>Turquie</t>
  </si>
  <si>
    <t>Besiktas   </t>
  </si>
  <si>
    <t>G</t>
  </si>
  <si>
    <t>http://bit.ly/1kEEMUL</t>
  </si>
  <si>
    <t>Etats-Unis</t>
  </si>
  <si>
    <t>Jurgen Klinsmann</t>
  </si>
  <si>
    <t>Allemagne</t>
  </si>
  <si>
    <t>Julian Green</t>
  </si>
  <si>
    <t>3. Milieu</t>
  </si>
  <si>
    <t>Allemagne</t>
  </si>
  <si>
    <t>Bayern Munich  </t>
  </si>
  <si>
    <t>G</t>
  </si>
  <si>
    <t>http://bit.ly/1kEEMUL</t>
  </si>
  <si>
    <t>Etats-Unis</t>
  </si>
  <si>
    <t>Jurgen Klinsmann</t>
  </si>
  <si>
    <t>Allemagne</t>
  </si>
  <si>
    <t>Kyle Beckerman</t>
  </si>
  <si>
    <t>3. Milieu</t>
  </si>
  <si>
    <t>Etats-Unis</t>
  </si>
  <si>
    <t>Real Salt Lake </t>
  </si>
  <si>
    <t>G</t>
  </si>
  <si>
    <t>http://bit.ly/1kEEMUL</t>
  </si>
  <si>
    <t>Etats-Unis</t>
  </si>
  <si>
    <t>Jurgen Klinsmann</t>
  </si>
  <si>
    <t>Allemagne</t>
  </si>
  <si>
    <t>Michael Bradley</t>
  </si>
  <si>
    <t>3. Milieu</t>
  </si>
  <si>
    <t>Etats-Unis</t>
  </si>
  <si>
    <t>Toronto FC  </t>
  </si>
  <si>
    <t>G</t>
  </si>
  <si>
    <t>http://bit.ly/1kEEMUL</t>
  </si>
  <si>
    <t>Etats-Unis</t>
  </si>
  <si>
    <t>Jurgen Klinsmann</t>
  </si>
  <si>
    <t>Allemagne</t>
  </si>
  <si>
    <t>Mikkel Diskerud</t>
  </si>
  <si>
    <t>3. Milieu</t>
  </si>
  <si>
    <t>Norvege</t>
  </si>
  <si>
    <t>Rosenborg   </t>
  </si>
  <si>
    <t>G</t>
  </si>
  <si>
    <t>http://bit.ly/1kEEMUL</t>
  </si>
  <si>
    <t>Etats-Unis</t>
  </si>
  <si>
    <t>Jurgen Klinsmann</t>
  </si>
  <si>
    <t>Allemagne</t>
  </si>
  <si>
    <t>Aron Johannsson</t>
  </si>
  <si>
    <t>4. Attaquant</t>
  </si>
  <si>
    <t>Pays-Bas</t>
  </si>
  <si>
    <t>AZ   </t>
  </si>
  <si>
    <t>G</t>
  </si>
  <si>
    <t>http://bit.ly/1kEEMUL</t>
  </si>
  <si>
    <t>Etats-Unis</t>
  </si>
  <si>
    <t>Jurgen Klinsmann</t>
  </si>
  <si>
    <t>Allemagne</t>
  </si>
  <si>
    <t>Chris Wondolowski</t>
  </si>
  <si>
    <t>4. Attaquant</t>
  </si>
  <si>
    <t>Etats-Unis</t>
  </si>
  <si>
    <t>San Jose Earthquakes </t>
  </si>
  <si>
    <t>G</t>
  </si>
  <si>
    <t>http://bit.ly/1kEEMUL</t>
  </si>
  <si>
    <t>Etats-Unis</t>
  </si>
  <si>
    <t>Jurgen Klinsmann</t>
  </si>
  <si>
    <t>Allemagne</t>
  </si>
  <si>
    <t>Clint Dempsey (c)</t>
  </si>
  <si>
    <t>4. Attaquant</t>
  </si>
  <si>
    <t>Etats-Unis</t>
  </si>
  <si>
    <t>Seattle Sounders FC </t>
  </si>
  <si>
    <t>G</t>
  </si>
  <si>
    <t>http://bit.ly/1kEEMUL</t>
  </si>
  <si>
    <t>Etats-Unis</t>
  </si>
  <si>
    <t>Jurgen Klinsmann</t>
  </si>
  <si>
    <t>Allemagne</t>
  </si>
  <si>
    <t>Jozy Altidore</t>
  </si>
  <si>
    <t>4. Attaquant</t>
  </si>
  <si>
    <t>Angleterre</t>
  </si>
  <si>
    <t>Sunderland   </t>
  </si>
  <si>
    <t>G</t>
  </si>
  <si>
    <t>http://bit.ly/1kEEMUL</t>
  </si>
  <si>
    <t>Ghana</t>
  </si>
  <si>
    <t>James Kwesi Appiah</t>
  </si>
  <si>
    <t>Ghana</t>
  </si>
  <si>
    <t>Adam Kwarasey</t>
  </si>
  <si>
    <t>1. Gardien</t>
  </si>
  <si>
    <t>Norvege</t>
  </si>
  <si>
    <t>Strømsgodset   </t>
  </si>
  <si>
    <t>G</t>
  </si>
  <si>
    <t>http://bit.ly/1kEEMUL</t>
  </si>
  <si>
    <t>Ghana</t>
  </si>
  <si>
    <t>James Kwesi Appiah</t>
  </si>
  <si>
    <t>Ghana</t>
  </si>
  <si>
    <t>Fatau Dauda</t>
  </si>
  <si>
    <t>1. Gardien</t>
  </si>
  <si>
    <t>Afrique du Sud</t>
  </si>
  <si>
    <t>Orlando Pirates  </t>
  </si>
  <si>
    <t>G</t>
  </si>
  <si>
    <t>http://bit.ly/1kEEMUL</t>
  </si>
  <si>
    <t>Ghana</t>
  </si>
  <si>
    <t>James Kwesi Appiah</t>
  </si>
  <si>
    <t>Ghana</t>
  </si>
  <si>
    <t>Steven Adams</t>
  </si>
  <si>
    <t>1. Gardien</t>
  </si>
  <si>
    <t>Ghana</t>
  </si>
  <si>
    <t>Aduana Stars  </t>
  </si>
  <si>
    <t>G</t>
  </si>
  <si>
    <t>http://bit.ly/1kEEMUL</t>
  </si>
  <si>
    <t>Ghana</t>
  </si>
  <si>
    <t>James Kwesi Appiah</t>
  </si>
  <si>
    <t>Ghana</t>
  </si>
  <si>
    <t>Daniel Opare</t>
  </si>
  <si>
    <t>2. Defenseur</t>
  </si>
  <si>
    <t>Belgique</t>
  </si>
  <si>
    <t>Standard Liege  </t>
  </si>
  <si>
    <t>G</t>
  </si>
  <si>
    <t>http://bit.ly/1kEEMUL</t>
  </si>
  <si>
    <t>Ghana</t>
  </si>
  <si>
    <t>James Kwesi Appiah</t>
  </si>
  <si>
    <t>Ghana</t>
  </si>
  <si>
    <t>Harrison Afful</t>
  </si>
  <si>
    <t>2. Defenseur</t>
  </si>
  <si>
    <t>Tunisie</t>
  </si>
  <si>
    <t>Esperance   </t>
  </si>
  <si>
    <t>G</t>
  </si>
  <si>
    <t>http://bit.ly/1kEEMUL</t>
  </si>
  <si>
    <t>Ghana</t>
  </si>
  <si>
    <t>James Kwesi Appiah</t>
  </si>
  <si>
    <t>Ghana</t>
  </si>
  <si>
    <t>John Boye</t>
  </si>
  <si>
    <t>2. Defenseur</t>
  </si>
  <si>
    <t>France</t>
  </si>
  <si>
    <t>Rennes   </t>
  </si>
  <si>
    <t>G</t>
  </si>
  <si>
    <t>http://bit.ly/1kEEMUL</t>
  </si>
  <si>
    <t>Ghana</t>
  </si>
  <si>
    <t>James Kwesi Appiah</t>
  </si>
  <si>
    <t>Ghana</t>
  </si>
  <si>
    <t>Jonathan Mensah</t>
  </si>
  <si>
    <t>2. Defenseur</t>
  </si>
  <si>
    <t>France</t>
  </si>
  <si>
    <t>evian   </t>
  </si>
  <si>
    <t>G</t>
  </si>
  <si>
    <t>http://bit.ly/1kEEMUL</t>
  </si>
  <si>
    <t>Ghana</t>
  </si>
  <si>
    <t>James Kwesi Appiah</t>
  </si>
  <si>
    <t>Ghana</t>
  </si>
  <si>
    <t>Rashid Sumaila</t>
  </si>
  <si>
    <t>2. Defenseur</t>
  </si>
  <si>
    <t>Afrique du Sud</t>
  </si>
  <si>
    <t>Mamelodi Sundowns  </t>
  </si>
  <si>
    <t>G</t>
  </si>
  <si>
    <t>http://bit.ly/1kEEMUL</t>
  </si>
  <si>
    <t>Ghana</t>
  </si>
  <si>
    <t>James Kwesi Appiah</t>
  </si>
  <si>
    <t>Ghana</t>
  </si>
  <si>
    <t>Samuel Inkoom</t>
  </si>
  <si>
    <t>2. Defenseur</t>
  </si>
  <si>
    <t>Grece</t>
  </si>
  <si>
    <t>Platanias   </t>
  </si>
  <si>
    <t>G</t>
  </si>
  <si>
    <t>http://bit.ly/1kEEMUL</t>
  </si>
  <si>
    <t>Ghana</t>
  </si>
  <si>
    <t>James Kwesi Appiah</t>
  </si>
  <si>
    <t>Ghana</t>
  </si>
  <si>
    <t>Acquah Afriyie</t>
  </si>
  <si>
    <t>3. Milieu</t>
  </si>
  <si>
    <t>Italie</t>
  </si>
  <si>
    <t>Parma   </t>
  </si>
  <si>
    <t>G</t>
  </si>
  <si>
    <t>http://bit.ly/1kEEMUL</t>
  </si>
  <si>
    <t>Ghana</t>
  </si>
  <si>
    <t>James Kwesi Appiah</t>
  </si>
  <si>
    <t>Ghana</t>
  </si>
  <si>
    <t>Albert Adomah</t>
  </si>
  <si>
    <t>3. Milieu</t>
  </si>
  <si>
    <t>Angleterre</t>
  </si>
  <si>
    <t>Middlesbrough   </t>
  </si>
  <si>
    <t>G</t>
  </si>
  <si>
    <t>http://bit.ly/1kEEMUL</t>
  </si>
  <si>
    <t>Ghana</t>
  </si>
  <si>
    <t>James Kwesi Appiah</t>
  </si>
  <si>
    <t>Ghana</t>
  </si>
  <si>
    <t>Andre Ayew</t>
  </si>
  <si>
    <t>3. Milieu</t>
  </si>
  <si>
    <t>France</t>
  </si>
  <si>
    <t>Marseille   </t>
  </si>
  <si>
    <t>G</t>
  </si>
  <si>
    <t>http://bit.ly/1kEEMUL</t>
  </si>
  <si>
    <t>Ghana</t>
  </si>
  <si>
    <t>James Kwesi Appiah</t>
  </si>
  <si>
    <t>Ghana</t>
  </si>
  <si>
    <t>Christian Atsu</t>
  </si>
  <si>
    <t>3. Milieu</t>
  </si>
  <si>
    <t>Pays-Bas</t>
  </si>
  <si>
    <t>Vitesse   </t>
  </si>
  <si>
    <t>G</t>
  </si>
  <si>
    <t>http://bit.ly/1kEEMUL</t>
  </si>
  <si>
    <t>Ghana</t>
  </si>
  <si>
    <t>James Kwesi Appiah</t>
  </si>
  <si>
    <t>Ghana</t>
  </si>
  <si>
    <t>Emmanuel Agyemang-Badu</t>
  </si>
  <si>
    <t>3. Milieu</t>
  </si>
  <si>
    <t>Italie</t>
  </si>
  <si>
    <t>Udinese   </t>
  </si>
  <si>
    <t>G</t>
  </si>
  <si>
    <t>http://bit.ly/1kEEMUL</t>
  </si>
  <si>
    <t>Ghana</t>
  </si>
  <si>
    <t>James Kwesi Appiah</t>
  </si>
  <si>
    <t>Ghana</t>
  </si>
  <si>
    <t>Kwadwo Asamoah</t>
  </si>
  <si>
    <t>3. Milieu</t>
  </si>
  <si>
    <t>Italie</t>
  </si>
  <si>
    <t>Juventus   </t>
  </si>
  <si>
    <t>G</t>
  </si>
  <si>
    <t>http://bit.ly/1kEEMUL</t>
  </si>
  <si>
    <t>Ghana</t>
  </si>
  <si>
    <t>James Kwesi Appiah</t>
  </si>
  <si>
    <t>Ghana</t>
  </si>
  <si>
    <t>Michael Essien</t>
  </si>
  <si>
    <t>3. Milieu</t>
  </si>
  <si>
    <t>Italie</t>
  </si>
  <si>
    <t>Milan   </t>
  </si>
  <si>
    <t>G</t>
  </si>
  <si>
    <t>http://bit.ly/1kEEMUL</t>
  </si>
  <si>
    <t>Ghana</t>
  </si>
  <si>
    <t>James Kwesi Appiah</t>
  </si>
  <si>
    <t>Ghana</t>
  </si>
  <si>
    <t>Mohammed Rabiu</t>
  </si>
  <si>
    <t>3. Milieu</t>
  </si>
  <si>
    <t>Russie</t>
  </si>
  <si>
    <t>Kuban Krasnodar  </t>
  </si>
  <si>
    <t>G</t>
  </si>
  <si>
    <t>http://bit.ly/1kEEMUL</t>
  </si>
  <si>
    <t>Ghana</t>
  </si>
  <si>
    <t>James Kwesi Appiah</t>
  </si>
  <si>
    <t>Ghana</t>
  </si>
  <si>
    <t>Sulley Muntari</t>
  </si>
  <si>
    <t>3. Milieu</t>
  </si>
  <si>
    <t>Italie</t>
  </si>
  <si>
    <t>Milan   </t>
  </si>
  <si>
    <t>G</t>
  </si>
  <si>
    <t>http://bit.ly/1kEEMUL</t>
  </si>
  <si>
    <t>Ghana</t>
  </si>
  <si>
    <t>James Kwesi Appiah</t>
  </si>
  <si>
    <t>Ghana</t>
  </si>
  <si>
    <t>Wakaso Mubarak</t>
  </si>
  <si>
    <t>3. Milieu</t>
  </si>
  <si>
    <t>Russie</t>
  </si>
  <si>
    <t>Rubin Kazan  </t>
  </si>
  <si>
    <t>G</t>
  </si>
  <si>
    <t>http://bit.ly/1kEEMUL</t>
  </si>
  <si>
    <t>Ghana</t>
  </si>
  <si>
    <t>James Kwesi Appiah</t>
  </si>
  <si>
    <t>Ghana</t>
  </si>
  <si>
    <t>Asamoah Gyan (c)</t>
  </si>
  <si>
    <t>4. Attaquant</t>
  </si>
  <si>
    <t>EAU</t>
  </si>
  <si>
    <t>Al-Ain   </t>
  </si>
  <si>
    <t>G</t>
  </si>
  <si>
    <t>http://bit.ly/1kEEMUL</t>
  </si>
  <si>
    <t>Ghana</t>
  </si>
  <si>
    <t>James Kwesi Appiah</t>
  </si>
  <si>
    <t>Ghana</t>
  </si>
  <si>
    <t>Jordan Ayew</t>
  </si>
  <si>
    <t>4. Attaquant</t>
  </si>
  <si>
    <t>France</t>
  </si>
  <si>
    <t>Sochaux   </t>
  </si>
  <si>
    <t>G</t>
  </si>
  <si>
    <t>http://bit.ly/1kEEMUL</t>
  </si>
  <si>
    <t>Ghana</t>
  </si>
  <si>
    <t>James Kwesi Appiah</t>
  </si>
  <si>
    <t>Ghana</t>
  </si>
  <si>
    <t>Kevin-Prince Boateng</t>
  </si>
  <si>
    <t>4. Attaquant</t>
  </si>
  <si>
    <t>Allemagne</t>
  </si>
  <si>
    <t>Schalke 4  </t>
  </si>
  <si>
    <t>G</t>
  </si>
  <si>
    <t>http://bit.ly/1kEEMUL</t>
  </si>
  <si>
    <t>Ghana</t>
  </si>
  <si>
    <t>James Kwesi Appiah</t>
  </si>
  <si>
    <t>Ghana</t>
  </si>
  <si>
    <t>Majeed Waris</t>
  </si>
  <si>
    <t>4. Attaquant</t>
  </si>
  <si>
    <t>France</t>
  </si>
  <si>
    <t>Valenciennes   </t>
  </si>
  <si>
    <t>G</t>
  </si>
  <si>
    <t>http://bit.ly/1kEEMUL</t>
  </si>
  <si>
    <t>Portugal</t>
  </si>
  <si>
    <t>Paulo Bento</t>
  </si>
  <si>
    <t>Portugal</t>
  </si>
  <si>
    <t>Beto</t>
  </si>
  <si>
    <t>1. Gardien</t>
  </si>
  <si>
    <t>Espagne</t>
  </si>
  <si>
    <t>Sevilla   </t>
  </si>
  <si>
    <t>G</t>
  </si>
  <si>
    <t>http://bit.ly/1kEEMUL</t>
  </si>
  <si>
    <t>Portugal</t>
  </si>
  <si>
    <t>Paulo Bento</t>
  </si>
  <si>
    <t>Portugal</t>
  </si>
  <si>
    <t>Eduardo</t>
  </si>
  <si>
    <t>1. Gardien</t>
  </si>
  <si>
    <t>Portugal</t>
  </si>
  <si>
    <t>Braga   </t>
  </si>
  <si>
    <t>G</t>
  </si>
  <si>
    <t>http://bit.ly/1kEEMUL</t>
  </si>
  <si>
    <t>Portugal</t>
  </si>
  <si>
    <t>Paulo Bento</t>
  </si>
  <si>
    <t>Portugal</t>
  </si>
  <si>
    <t>Rui Patricio</t>
  </si>
  <si>
    <t>1. Gardien</t>
  </si>
  <si>
    <t>Portugal</t>
  </si>
  <si>
    <t>Sporting   </t>
  </si>
  <si>
    <t>G</t>
  </si>
  <si>
    <t>http://bit.ly/1kEEMUL</t>
  </si>
  <si>
    <t>Portugal</t>
  </si>
  <si>
    <t>Paulo Bento</t>
  </si>
  <si>
    <t>Portugal</t>
  </si>
  <si>
    <t>Andre Almeida</t>
  </si>
  <si>
    <t>2. Defenseur</t>
  </si>
  <si>
    <t>Portugal</t>
  </si>
  <si>
    <t>Benfica   </t>
  </si>
  <si>
    <t>G</t>
  </si>
  <si>
    <t>http://bit.ly/1kEEMUL</t>
  </si>
  <si>
    <t>Portugal</t>
  </si>
  <si>
    <t>Paulo Bento</t>
  </si>
  <si>
    <t>Portugal</t>
  </si>
  <si>
    <t>Bruno Alves</t>
  </si>
  <si>
    <t>2. Defenseur</t>
  </si>
  <si>
    <t>Turquie</t>
  </si>
  <si>
    <t>Fenerbahce   </t>
  </si>
  <si>
    <t>G</t>
  </si>
  <si>
    <t>http://bit.ly/1kEEMUL</t>
  </si>
  <si>
    <t>Portugal</t>
  </si>
  <si>
    <t>Paulo Bento</t>
  </si>
  <si>
    <t>Portugal</t>
  </si>
  <si>
    <t>Fabio Coentrão</t>
  </si>
  <si>
    <t>2. Defenseur</t>
  </si>
  <si>
    <t>Espagne</t>
  </si>
  <si>
    <t>Real Madrid  </t>
  </si>
  <si>
    <t>G</t>
  </si>
  <si>
    <t>http://bit.ly/1kEEMUL</t>
  </si>
  <si>
    <t>Portugal</t>
  </si>
  <si>
    <t>Paulo Bento</t>
  </si>
  <si>
    <t>Portugal</t>
  </si>
  <si>
    <t>João Pereira</t>
  </si>
  <si>
    <t>2. Defenseur</t>
  </si>
  <si>
    <t>Espagne</t>
  </si>
  <si>
    <t>Valencia   </t>
  </si>
  <si>
    <t>G</t>
  </si>
  <si>
    <t>http://bit.ly/1kEEMUL</t>
  </si>
  <si>
    <t>Portugal</t>
  </si>
  <si>
    <t>Paulo Bento</t>
  </si>
  <si>
    <t>Portugal</t>
  </si>
  <si>
    <t>Luis Neto</t>
  </si>
  <si>
    <t>2. Defenseur</t>
  </si>
  <si>
    <t>Russie</t>
  </si>
  <si>
    <t>Zenit Saint Petersburg </t>
  </si>
  <si>
    <t>G</t>
  </si>
  <si>
    <t>http://bit.ly/1kEEMUL</t>
  </si>
  <si>
    <t>Portugal</t>
  </si>
  <si>
    <t>Paulo Bento</t>
  </si>
  <si>
    <t>Portugal</t>
  </si>
  <si>
    <t>Pepe</t>
  </si>
  <si>
    <t>2. Defenseur</t>
  </si>
  <si>
    <t>Espagne</t>
  </si>
  <si>
    <t>Real Madrid  </t>
  </si>
  <si>
    <t>G</t>
  </si>
  <si>
    <t>http://bit.ly/1kEEMUL</t>
  </si>
  <si>
    <t>Portugal</t>
  </si>
  <si>
    <t>Paulo Bento</t>
  </si>
  <si>
    <t>Portugal</t>
  </si>
  <si>
    <t>Ricardo Costa</t>
  </si>
  <si>
    <t>2. Defenseur</t>
  </si>
  <si>
    <t>Espagne</t>
  </si>
  <si>
    <t>Valencia   </t>
  </si>
  <si>
    <t>G</t>
  </si>
  <si>
    <t>http://bit.ly/1kEEMUL</t>
  </si>
  <si>
    <t>Portugal</t>
  </si>
  <si>
    <t>Paulo Bento</t>
  </si>
  <si>
    <t>Portugal</t>
  </si>
  <si>
    <t>João Moutinho</t>
  </si>
  <si>
    <t>3. Milieu</t>
  </si>
  <si>
    <t>France</t>
  </si>
  <si>
    <t>Monaco   </t>
  </si>
  <si>
    <t>G</t>
  </si>
  <si>
    <t>http://bit.ly/1kEEMUL</t>
  </si>
  <si>
    <t>Portugal</t>
  </si>
  <si>
    <t>Paulo Bento</t>
  </si>
  <si>
    <t>Portugal</t>
  </si>
  <si>
    <t>Miguel Veloso</t>
  </si>
  <si>
    <t>3. Milieu</t>
  </si>
  <si>
    <t>Ukraine</t>
  </si>
  <si>
    <t>Dynamo Kyiv  </t>
  </si>
  <si>
    <t>G</t>
  </si>
  <si>
    <t>http://bit.ly/1kEEMUL</t>
  </si>
  <si>
    <t>Portugal</t>
  </si>
  <si>
    <t>Paulo Bento</t>
  </si>
  <si>
    <t>Portugal</t>
  </si>
  <si>
    <t>Nani</t>
  </si>
  <si>
    <t>3. Milieu</t>
  </si>
  <si>
    <t>Angleterre</t>
  </si>
  <si>
    <t>Manchester United  </t>
  </si>
  <si>
    <t>G</t>
  </si>
  <si>
    <t>http://bit.ly/1kEEMUL</t>
  </si>
  <si>
    <t>Portugal</t>
  </si>
  <si>
    <t>Paulo Bento</t>
  </si>
  <si>
    <t>Portugal</t>
  </si>
  <si>
    <t>Rafa Silva</t>
  </si>
  <si>
    <t>3. Milieu</t>
  </si>
  <si>
    <t>Portugal</t>
  </si>
  <si>
    <t>Braga   </t>
  </si>
  <si>
    <t>G</t>
  </si>
  <si>
    <t>http://bit.ly/1kEEMUL</t>
  </si>
  <si>
    <t>Portugal</t>
  </si>
  <si>
    <t>Paulo Bento</t>
  </si>
  <si>
    <t>Portugal</t>
  </si>
  <si>
    <t>Raul Meireles</t>
  </si>
  <si>
    <t>3. Milieu</t>
  </si>
  <si>
    <t>Turquie</t>
  </si>
  <si>
    <t>Fenerbahce   </t>
  </si>
  <si>
    <t>G</t>
  </si>
  <si>
    <t>http://bit.ly/1kEEMUL</t>
  </si>
  <si>
    <t>Portugal</t>
  </si>
  <si>
    <t>Paulo Bento</t>
  </si>
  <si>
    <t>Portugal</t>
  </si>
  <si>
    <t>Ruben Amorim</t>
  </si>
  <si>
    <t>3. Milieu</t>
  </si>
  <si>
    <t>Portugal</t>
  </si>
  <si>
    <t>Benfica   </t>
  </si>
  <si>
    <t>G</t>
  </si>
  <si>
    <t>http://bit.ly/1kEEMUL</t>
  </si>
  <si>
    <t>Portugal</t>
  </si>
  <si>
    <t>Paulo Bento</t>
  </si>
  <si>
    <t>Portugal</t>
  </si>
  <si>
    <t>Silvestre Varela</t>
  </si>
  <si>
    <t>3. Milieu</t>
  </si>
  <si>
    <t>Portugal</t>
  </si>
  <si>
    <t>Porto   </t>
  </si>
  <si>
    <t>G</t>
  </si>
  <si>
    <t>http://bit.ly/1kEEMUL</t>
  </si>
  <si>
    <t>Portugal</t>
  </si>
  <si>
    <t>Paulo Bento</t>
  </si>
  <si>
    <t>Portugal</t>
  </si>
  <si>
    <t>Vieirinha</t>
  </si>
  <si>
    <t>3. Milieu</t>
  </si>
  <si>
    <t>Allemagne</t>
  </si>
  <si>
    <t>VfL Wolfsburg  </t>
  </si>
  <si>
    <t>G</t>
  </si>
  <si>
    <t>http://bit.ly/1kEEMUL</t>
  </si>
  <si>
    <t>Portugal</t>
  </si>
  <si>
    <t>Paulo Bento</t>
  </si>
  <si>
    <t>Portugal</t>
  </si>
  <si>
    <t>William Carvalho</t>
  </si>
  <si>
    <t>3. Milieu</t>
  </si>
  <si>
    <t>Portugal</t>
  </si>
  <si>
    <t>Sporting   </t>
  </si>
  <si>
    <t>G</t>
  </si>
  <si>
    <t>http://bit.ly/1kEEMUL</t>
  </si>
  <si>
    <t>Portugal</t>
  </si>
  <si>
    <t>Paulo Bento</t>
  </si>
  <si>
    <t>Portugal</t>
  </si>
  <si>
    <t>Cristiano Ronaldo (c)</t>
  </si>
  <si>
    <t>4. Attaquant</t>
  </si>
  <si>
    <t>Espagne</t>
  </si>
  <si>
    <t>Real Madrid  </t>
  </si>
  <si>
    <t>G</t>
  </si>
  <si>
    <t>http://bit.ly/1kEEMUL</t>
  </si>
  <si>
    <t>Portugal</t>
  </si>
  <si>
    <t>Paulo Bento</t>
  </si>
  <si>
    <t>Portugal</t>
  </si>
  <si>
    <t>eder</t>
  </si>
  <si>
    <t>4. Attaquant</t>
  </si>
  <si>
    <t>Portugal</t>
  </si>
  <si>
    <t>Braga   </t>
  </si>
  <si>
    <t>G</t>
  </si>
  <si>
    <t>http://bit.ly/1kEEMUL</t>
  </si>
  <si>
    <t>Portugal</t>
  </si>
  <si>
    <t>Paulo Bento</t>
  </si>
  <si>
    <t>Portugal</t>
  </si>
  <si>
    <t>Helder Postiga</t>
  </si>
  <si>
    <t>4. Attaquant</t>
  </si>
  <si>
    <t>Italie</t>
  </si>
  <si>
    <t>Lazio   </t>
  </si>
  <si>
    <t>G</t>
  </si>
  <si>
    <t>http://bit.ly/1kEEMUL</t>
  </si>
  <si>
    <t>Portugal</t>
  </si>
  <si>
    <t>Paulo Bento</t>
  </si>
  <si>
    <t>Portugal</t>
  </si>
  <si>
    <t>Hugo Almeida</t>
  </si>
  <si>
    <t>4. Attaquant</t>
  </si>
  <si>
    <t>Turquie</t>
  </si>
  <si>
    <t>Besiktas   </t>
  </si>
  <si>
    <t>H</t>
  </si>
  <si>
    <t>http://bit.ly/1kEEPA5</t>
  </si>
  <si>
    <t>Algerie</t>
  </si>
  <si>
    <t>Vahid Halilhodzic</t>
  </si>
  <si>
    <t>Bosnie-Herzegovine</t>
  </si>
  <si>
    <t>Cedric Si Mohamed</t>
  </si>
  <si>
    <t>1. Gardien</t>
  </si>
  <si>
    <t>Algerie</t>
  </si>
  <si>
    <t>CS Constantine  </t>
  </si>
  <si>
    <t>H</t>
  </si>
  <si>
    <t>http://bit.ly/1kEEPA6</t>
  </si>
  <si>
    <t>Algerie</t>
  </si>
  <si>
    <t>Vahid Halilhodzic</t>
  </si>
  <si>
    <t>Bosnie-Herzegovine</t>
  </si>
  <si>
    <t>Mohamed Zemmamouche</t>
  </si>
  <si>
    <t>1. Gardien</t>
  </si>
  <si>
    <t>Algerie</t>
  </si>
  <si>
    <t>USM Alger  </t>
  </si>
  <si>
    <t>H</t>
  </si>
  <si>
    <t>http://bit.ly/1kEEPA10</t>
  </si>
  <si>
    <t>Algerie</t>
  </si>
  <si>
    <t>Vahid Halilhodzic</t>
  </si>
  <si>
    <t>Bosnie-Herzegovine</t>
  </si>
  <si>
    <t>Raes M'Bolhi</t>
  </si>
  <si>
    <t>1. Gardien</t>
  </si>
  <si>
    <t>Bulgarie</t>
  </si>
  <si>
    <t>CSKA Sofia  </t>
  </si>
  <si>
    <t>H</t>
  </si>
  <si>
    <t>http://bit.ly/1kEEPA17</t>
  </si>
  <si>
    <t>Algerie</t>
  </si>
  <si>
    <t>Vahid Halilhodzic</t>
  </si>
  <si>
    <t>Bosnie-Herzegovine</t>
  </si>
  <si>
    <t>Aissa Mandi</t>
  </si>
  <si>
    <t>2. Defenseur</t>
  </si>
  <si>
    <t>France</t>
  </si>
  <si>
    <t>Reims   </t>
  </si>
  <si>
    <t>H</t>
  </si>
  <si>
    <t>http://bit.ly/1kEEPA18</t>
  </si>
  <si>
    <t>Algerie</t>
  </si>
  <si>
    <t>Vahid Halilhodzic</t>
  </si>
  <si>
    <t>Bosnie-Herzegovine</t>
  </si>
  <si>
    <t>Carl Medjani</t>
  </si>
  <si>
    <t>2. Defenseur</t>
  </si>
  <si>
    <t>France</t>
  </si>
  <si>
    <t>Valenciennes   </t>
  </si>
  <si>
    <t>H</t>
  </si>
  <si>
    <t>http://bit.ly/1kEEPA20</t>
  </si>
  <si>
    <t>Algerie</t>
  </si>
  <si>
    <t>Vahid Halilhodzic</t>
  </si>
  <si>
    <t>Bosnie-Herzegovine</t>
  </si>
  <si>
    <t>Djamel Mesbah</t>
  </si>
  <si>
    <t>2. Defenseur</t>
  </si>
  <si>
    <t>Italie</t>
  </si>
  <si>
    <t>Livorno   </t>
  </si>
  <si>
    <t>H</t>
  </si>
  <si>
    <t>http://bit.ly/1kEEPA9</t>
  </si>
  <si>
    <t>Algerie</t>
  </si>
  <si>
    <t>Vahid Halilhodzic</t>
  </si>
  <si>
    <t>Bosnie-Herzegovine</t>
  </si>
  <si>
    <t>Essaed Belkalem</t>
  </si>
  <si>
    <t>2. Defenseur</t>
  </si>
  <si>
    <t>Angleterre</t>
  </si>
  <si>
    <t>Watford   </t>
  </si>
  <si>
    <t>H</t>
  </si>
  <si>
    <t>http://bit.ly/1kEEPA21</t>
  </si>
  <si>
    <t>Algerie</t>
  </si>
  <si>
    <t>Vahid Halilhodzic</t>
  </si>
  <si>
    <t>Bosnie-Herzegovine</t>
  </si>
  <si>
    <t>Faouzi Ghoulam</t>
  </si>
  <si>
    <t>2. Defenseur</t>
  </si>
  <si>
    <t>Italie</t>
  </si>
  <si>
    <t>Napoli   </t>
  </si>
  <si>
    <t>H</t>
  </si>
  <si>
    <t>http://bit.ly/1kEEPA14</t>
  </si>
  <si>
    <t>Algerie</t>
  </si>
  <si>
    <t>Vahid Halilhodzic</t>
  </si>
  <si>
    <t>Bosnie-Herzegovine</t>
  </si>
  <si>
    <t>Liassine Cadamuro-Bentaeba</t>
  </si>
  <si>
    <t>2. Defenseur</t>
  </si>
  <si>
    <t>Espagne</t>
  </si>
  <si>
    <t>Mallorca   </t>
  </si>
  <si>
    <t>H</t>
  </si>
  <si>
    <t>http://bit.ly/1kEEPA26</t>
  </si>
  <si>
    <t>Algerie</t>
  </si>
  <si>
    <t>Vahid Halilhodzic</t>
  </si>
  <si>
    <t>Bosnie-Herzegovine</t>
  </si>
  <si>
    <t>Madjid Bougherra (c)</t>
  </si>
  <si>
    <t>2. Defenseur</t>
  </si>
  <si>
    <t>Qatar</t>
  </si>
  <si>
    <t>Lekhwiya   </t>
  </si>
  <si>
    <t>H</t>
  </si>
  <si>
    <t>http://bit.ly/1kEEPA23</t>
  </si>
  <si>
    <t>Algerie</t>
  </si>
  <si>
    <t>Vahid Halilhodzic</t>
  </si>
  <si>
    <t>Bosnie-Herzegovine</t>
  </si>
  <si>
    <t>Rafik Halliche</t>
  </si>
  <si>
    <t>2. Defenseur</t>
  </si>
  <si>
    <t>Portugal</t>
  </si>
  <si>
    <t>Academica   </t>
  </si>
  <si>
    <t>H</t>
  </si>
  <si>
    <t>http://bit.ly/1kEEPA27</t>
  </si>
  <si>
    <t>Algerie</t>
  </si>
  <si>
    <t>Vahid Halilhodzic</t>
  </si>
  <si>
    <t>Bosnie-Herzegovine</t>
  </si>
  <si>
    <t>Abdelmoumene Djabou</t>
  </si>
  <si>
    <t>3. Milieu</t>
  </si>
  <si>
    <t>Tunisie</t>
  </si>
  <si>
    <t>Club Africain  </t>
  </si>
  <si>
    <t>H</t>
  </si>
  <si>
    <t>http://bit.ly/1kEEPA22</t>
  </si>
  <si>
    <t>Algerie</t>
  </si>
  <si>
    <t>Vahid Halilhodzic</t>
  </si>
  <si>
    <t>Bosnie-Herzegovine</t>
  </si>
  <si>
    <t>Hassan Yebda</t>
  </si>
  <si>
    <t>3. Milieu</t>
  </si>
  <si>
    <t>Italie</t>
  </si>
  <si>
    <t>Udinese   </t>
  </si>
  <si>
    <t>H</t>
  </si>
  <si>
    <t>http://bit.ly/1kEEPA12</t>
  </si>
  <si>
    <t>Algerie</t>
  </si>
  <si>
    <t>Vahid Halilhodzic</t>
  </si>
  <si>
    <t>Bosnie-Herzegovine</t>
  </si>
  <si>
    <t>Medhi Lacen</t>
  </si>
  <si>
    <t>3. Milieu</t>
  </si>
  <si>
    <t>Espagne</t>
  </si>
  <si>
    <t>Getafe   </t>
  </si>
  <si>
    <t>H</t>
  </si>
  <si>
    <t>http://bit.ly/1kEEPA16</t>
  </si>
  <si>
    <t>Algerie</t>
  </si>
  <si>
    <t>Vahid Halilhodzic</t>
  </si>
  <si>
    <t>Bosnie-Herzegovine</t>
  </si>
  <si>
    <t>Mehdi Mostefa</t>
  </si>
  <si>
    <t>3. Milieu</t>
  </si>
  <si>
    <t>France</t>
  </si>
  <si>
    <t>Ajaccio   </t>
  </si>
  <si>
    <t>H</t>
  </si>
  <si>
    <t>http://bit.ly/1kEEPA8</t>
  </si>
  <si>
    <t>Algerie</t>
  </si>
  <si>
    <t>Vahid Halilhodzic</t>
  </si>
  <si>
    <t>Bosnie-Herzegovine</t>
  </si>
  <si>
    <t>Nabil Bentaleb</t>
  </si>
  <si>
    <t>3. Milieu</t>
  </si>
  <si>
    <t>Angleterre</t>
  </si>
  <si>
    <t>Tottenham Hotspur  </t>
  </si>
  <si>
    <t>H</t>
  </si>
  <si>
    <t>http://bit.ly/1kEEPA7</t>
  </si>
  <si>
    <t>Algerie</t>
  </si>
  <si>
    <t>Vahid Halilhodzic</t>
  </si>
  <si>
    <t>Bosnie-Herzegovine</t>
  </si>
  <si>
    <t>Riyad Mahrez</t>
  </si>
  <si>
    <t>3. Milieu</t>
  </si>
  <si>
    <t>Angleterre</t>
  </si>
  <si>
    <t>Leicester City  </t>
  </si>
  <si>
    <t>H</t>
  </si>
  <si>
    <t>http://bit.ly/1kEEPA19</t>
  </si>
  <si>
    <t>Algerie</t>
  </si>
  <si>
    <t>Vahid Halilhodzic</t>
  </si>
  <si>
    <t>Bosnie-Herzegovine</t>
  </si>
  <si>
    <t>Saphir Taeder</t>
  </si>
  <si>
    <t>3. Milieu</t>
  </si>
  <si>
    <t>Italie</t>
  </si>
  <si>
    <t>Internazionale   </t>
  </si>
  <si>
    <t>H</t>
  </si>
  <si>
    <t>http://bit.ly/1kEEPA15</t>
  </si>
  <si>
    <t>Algerie</t>
  </si>
  <si>
    <t>Vahid Halilhodzic</t>
  </si>
  <si>
    <t>Bosnie-Herzegovine</t>
  </si>
  <si>
    <t>Sofiane Feghouli</t>
  </si>
  <si>
    <t>3. Milieu</t>
  </si>
  <si>
    <t>Espagne</t>
  </si>
  <si>
    <t>Valencia   </t>
  </si>
  <si>
    <t>H</t>
  </si>
  <si>
    <t>http://bit.ly/1kEEPA13</t>
  </si>
  <si>
    <t>Algerie</t>
  </si>
  <si>
    <t>Vahid Halilhodzic</t>
  </si>
  <si>
    <t>Bosnie-Herzegovine</t>
  </si>
  <si>
    <t>Yacine Brahimi</t>
  </si>
  <si>
    <t>3. Milieu</t>
  </si>
  <si>
    <t>Espagne</t>
  </si>
  <si>
    <t>Granada   </t>
  </si>
  <si>
    <t>H</t>
  </si>
  <si>
    <t>http://bit.ly/1kEEPA11</t>
  </si>
  <si>
    <t>Algerie</t>
  </si>
  <si>
    <t>Vahid Halilhodzic</t>
  </si>
  <si>
    <t>Bosnie-Herzegovine</t>
  </si>
  <si>
    <t>El Arbi Hillel Soudani</t>
  </si>
  <si>
    <t>4. Attaquant</t>
  </si>
  <si>
    <t>Croatie</t>
  </si>
  <si>
    <t>Dinamo Zagreb  </t>
  </si>
  <si>
    <t>H</t>
  </si>
  <si>
    <t>http://bit.ly/1kEEPA25</t>
  </si>
  <si>
    <t>Algerie</t>
  </si>
  <si>
    <t>Vahid Halilhodzic</t>
  </si>
  <si>
    <t>Bosnie-Herzegovine</t>
  </si>
  <si>
    <t>Islam Slimani</t>
  </si>
  <si>
    <t>4. Attaquant</t>
  </si>
  <si>
    <t>Portugal</t>
  </si>
  <si>
    <t>Sporting CP  </t>
  </si>
  <si>
    <t>H</t>
  </si>
  <si>
    <t>http://bit.ly/1kEEPA24</t>
  </si>
  <si>
    <t>Algerie</t>
  </si>
  <si>
    <t>Vahid Halilhodzic</t>
  </si>
  <si>
    <t>Bosnie-Herzegovine</t>
  </si>
  <si>
    <t>Nabil Ghilas</t>
  </si>
  <si>
    <t>4. Attaquant</t>
  </si>
  <si>
    <t>Portugal</t>
  </si>
  <si>
    <t>Porto   </t>
  </si>
  <si>
    <t>H</t>
  </si>
  <si>
    <t>http://bit.ly/1kEEPA43</t>
  </si>
  <si>
    <t>Belgique</t>
  </si>
  <si>
    <t>Marc Wilmots</t>
  </si>
  <si>
    <t>Belgique</t>
  </si>
  <si>
    <t>Sammy Bossut</t>
  </si>
  <si>
    <t>1. Gardien</t>
  </si>
  <si>
    <t>Belgique</t>
  </si>
  <si>
    <t>Zulte Waregem  </t>
  </si>
  <si>
    <t>H</t>
  </si>
  <si>
    <t>http://bit.ly/1kEEPA34</t>
  </si>
  <si>
    <t>Belgique</t>
  </si>
  <si>
    <t>Marc Wilmots</t>
  </si>
  <si>
    <t>Belgique</t>
  </si>
  <si>
    <t>Simon Mignolet</t>
  </si>
  <si>
    <t>1. Gardien</t>
  </si>
  <si>
    <t>Angleterre</t>
  </si>
  <si>
    <t>Liverpool   </t>
  </si>
  <si>
    <t>H</t>
  </si>
  <si>
    <t>http://bit.ly/1kEEPA44</t>
  </si>
  <si>
    <t>Belgique</t>
  </si>
  <si>
    <t>Marc Wilmots</t>
  </si>
  <si>
    <t>Belgique</t>
  </si>
  <si>
    <t>Thibaut Courtois</t>
  </si>
  <si>
    <t>1. Gardien</t>
  </si>
  <si>
    <t>Espagne</t>
  </si>
  <si>
    <t>Atletico Madrid  </t>
  </si>
  <si>
    <t>H</t>
  </si>
  <si>
    <t>http://bit.ly/1kEEPA41</t>
  </si>
  <si>
    <t>Belgique</t>
  </si>
  <si>
    <t>Marc Wilmots</t>
  </si>
  <si>
    <t>Belgique</t>
  </si>
  <si>
    <t>Anthony Vanden Borre</t>
  </si>
  <si>
    <t>2. Defenseur</t>
  </si>
  <si>
    <t>Belgique</t>
  </si>
  <si>
    <t>Anderlecht   </t>
  </si>
  <si>
    <t>H</t>
  </si>
  <si>
    <t>http://bit.ly/1kEEPA28</t>
  </si>
  <si>
    <t>Belgique</t>
  </si>
  <si>
    <t>Marc Wilmots</t>
  </si>
  <si>
    <t>Belgique</t>
  </si>
  <si>
    <t>Daniel Van Buyten</t>
  </si>
  <si>
    <t>2. Defenseur</t>
  </si>
  <si>
    <t>Allemagne</t>
  </si>
  <si>
    <t>Bayern Munich  </t>
  </si>
  <si>
    <t>H</t>
  </si>
  <si>
    <t>http://bit.ly/1kEEPA38</t>
  </si>
  <si>
    <t>Belgique</t>
  </si>
  <si>
    <t>Marc Wilmots</t>
  </si>
  <si>
    <t>Belgique</t>
  </si>
  <si>
    <t>Jan Vertonghen</t>
  </si>
  <si>
    <t>2. Defenseur</t>
  </si>
  <si>
    <t>Angleterre</t>
  </si>
  <si>
    <t>Tottenham Hotspur  </t>
  </si>
  <si>
    <t>H</t>
  </si>
  <si>
    <t>http://bit.ly/1kEEPA42</t>
  </si>
  <si>
    <t>Belgique</t>
  </si>
  <si>
    <t>Marc Wilmots</t>
  </si>
  <si>
    <t>Belgique</t>
  </si>
  <si>
    <t>Laurent Ciman</t>
  </si>
  <si>
    <t>2. Defenseur</t>
  </si>
  <si>
    <t>Belgique</t>
  </si>
  <si>
    <t>Standard Liege  </t>
  </si>
  <si>
    <t>H</t>
  </si>
  <si>
    <t>http://bit.ly/1kEEPA50</t>
  </si>
  <si>
    <t>Belgique</t>
  </si>
  <si>
    <t>Marc Wilmots</t>
  </si>
  <si>
    <t>Belgique</t>
  </si>
  <si>
    <t>Nicolas Lombaerts</t>
  </si>
  <si>
    <t>2. Defenseur</t>
  </si>
  <si>
    <t>Russie</t>
  </si>
  <si>
    <t>Zenit Saint Petersburg </t>
  </si>
  <si>
    <t>H</t>
  </si>
  <si>
    <t>http://bit.ly/1kEEPA30</t>
  </si>
  <si>
    <t>Belgique</t>
  </si>
  <si>
    <t>Marc Wilmots</t>
  </si>
  <si>
    <t>Belgique</t>
  </si>
  <si>
    <t>Thomas Vermaelen</t>
  </si>
  <si>
    <t>2. Defenseur</t>
  </si>
  <si>
    <t>Angleterre</t>
  </si>
  <si>
    <t>Arsenal   </t>
  </si>
  <si>
    <t>H</t>
  </si>
  <si>
    <t>http://bit.ly/1kEEPA45</t>
  </si>
  <si>
    <t>Belgique</t>
  </si>
  <si>
    <t>Marc Wilmots</t>
  </si>
  <si>
    <t>Belgique</t>
  </si>
  <si>
    <t>Toby Alderweireld</t>
  </si>
  <si>
    <t>2. Defenseur</t>
  </si>
  <si>
    <t>Espagne</t>
  </si>
  <si>
    <t>Atletico Madrid  </t>
  </si>
  <si>
    <t>H</t>
  </si>
  <si>
    <t>http://bit.ly/1kEEPA35</t>
  </si>
  <si>
    <t>Belgique</t>
  </si>
  <si>
    <t>Marc Wilmots</t>
  </si>
  <si>
    <t>Belgique</t>
  </si>
  <si>
    <t>Vincent Kompany (c)</t>
  </si>
  <si>
    <t>2. Defenseur</t>
  </si>
  <si>
    <t>Angleterre</t>
  </si>
  <si>
    <t>Manchester City  </t>
  </si>
  <si>
    <t>H</t>
  </si>
  <si>
    <t>http://bit.ly/1kEEPA37</t>
  </si>
  <si>
    <t>Belgique</t>
  </si>
  <si>
    <t>Marc Wilmots</t>
  </si>
  <si>
    <t>Belgique</t>
  </si>
  <si>
    <t>Adnan Januzaj</t>
  </si>
  <si>
    <t>3. Milieu</t>
  </si>
  <si>
    <t>Angleterre</t>
  </si>
  <si>
    <t>Manchester United  </t>
  </si>
  <si>
    <t>H</t>
  </si>
  <si>
    <t>http://bit.ly/1kEEPA49</t>
  </si>
  <si>
    <t>Belgique</t>
  </si>
  <si>
    <t>Marc Wilmots</t>
  </si>
  <si>
    <t>Belgique</t>
  </si>
  <si>
    <t>Axel Witsel</t>
  </si>
  <si>
    <t>3. Milieu</t>
  </si>
  <si>
    <t>Russie</t>
  </si>
  <si>
    <t>Zenit Saint Petersburg </t>
  </si>
  <si>
    <t>H</t>
  </si>
  <si>
    <t>http://bit.ly/1kEEPA31</t>
  </si>
  <si>
    <t>Belgique</t>
  </si>
  <si>
    <t>Marc Wilmots</t>
  </si>
  <si>
    <t>Belgique</t>
  </si>
  <si>
    <t>Eden Hazard</t>
  </si>
  <si>
    <t>3. Milieu</t>
  </si>
  <si>
    <t>Angleterre</t>
  </si>
  <si>
    <t>Chelsea   </t>
  </si>
  <si>
    <t>H</t>
  </si>
  <si>
    <t>http://bit.ly/1kEEPA29</t>
  </si>
  <si>
    <t>Belgique</t>
  </si>
  <si>
    <t>Marc Wilmots</t>
  </si>
  <si>
    <t>Belgique</t>
  </si>
  <si>
    <t>Kevin De Bruyne</t>
  </si>
  <si>
    <t>3. Milieu</t>
  </si>
  <si>
    <t>Allemagne</t>
  </si>
  <si>
    <t>VfL Wolfsburg  </t>
  </si>
  <si>
    <t>H</t>
  </si>
  <si>
    <t>http://bit.ly/1kEEPA33</t>
  </si>
  <si>
    <t>Belgique</t>
  </si>
  <si>
    <t>Marc Wilmots</t>
  </si>
  <si>
    <t>Belgique</t>
  </si>
  <si>
    <t>Kevin Mirallas</t>
  </si>
  <si>
    <t>3. Milieu</t>
  </si>
  <si>
    <t>Angleterre</t>
  </si>
  <si>
    <t>Everton   </t>
  </si>
  <si>
    <t>H</t>
  </si>
  <si>
    <t>http://bit.ly/1kEEPA36</t>
  </si>
  <si>
    <t>Belgique</t>
  </si>
  <si>
    <t>Marc Wilmots</t>
  </si>
  <si>
    <t>Belgique</t>
  </si>
  <si>
    <t>Marouane Fellaini</t>
  </si>
  <si>
    <t>3. Milieu</t>
  </si>
  <si>
    <t>Angleterre</t>
  </si>
  <si>
    <t>Manchester United  </t>
  </si>
  <si>
    <t>H</t>
  </si>
  <si>
    <t>http://bit.ly/1kEEPA39</t>
  </si>
  <si>
    <t>Belgique</t>
  </si>
  <si>
    <t>Marc Wilmots</t>
  </si>
  <si>
    <t>Belgique</t>
  </si>
  <si>
    <t>Mousa Dembele</t>
  </si>
  <si>
    <t>3. Milieu</t>
  </si>
  <si>
    <t>Angleterre</t>
  </si>
  <si>
    <t>Tottenham Hotspur  </t>
  </si>
  <si>
    <t>H</t>
  </si>
  <si>
    <t>http://bit.ly/1kEEPA40</t>
  </si>
  <si>
    <t>Belgique</t>
  </si>
  <si>
    <t>Marc Wilmots</t>
  </si>
  <si>
    <t>Belgique</t>
  </si>
  <si>
    <t>Nacer Chadli</t>
  </si>
  <si>
    <t>3. Milieu</t>
  </si>
  <si>
    <t>Angleterre</t>
  </si>
  <si>
    <t>Tottenham Hotspur  </t>
  </si>
  <si>
    <t>H</t>
  </si>
  <si>
    <t>http://bit.ly/1kEEPA48</t>
  </si>
  <si>
    <t>Belgique</t>
  </si>
  <si>
    <t>Marc Wilmots</t>
  </si>
  <si>
    <t>Belgique</t>
  </si>
  <si>
    <t>Steven Defour</t>
  </si>
  <si>
    <t>3. Milieu</t>
  </si>
  <si>
    <t>Portugal</t>
  </si>
  <si>
    <t>Porto   </t>
  </si>
  <si>
    <t>H</t>
  </si>
  <si>
    <t>http://bit.ly/1kEEPA46</t>
  </si>
  <si>
    <t>Belgique</t>
  </si>
  <si>
    <t>Marc Wilmots</t>
  </si>
  <si>
    <t>Belgique</t>
  </si>
  <si>
    <t>Divock Origi</t>
  </si>
  <si>
    <t>4. Attaquant</t>
  </si>
  <si>
    <t>France</t>
  </si>
  <si>
    <t>Lille   </t>
  </si>
  <si>
    <t>H</t>
  </si>
  <si>
    <t>http://bit.ly/1kEEPA47</t>
  </si>
  <si>
    <t>Belgique</t>
  </si>
  <si>
    <t>Marc Wilmots</t>
  </si>
  <si>
    <t>Belgique</t>
  </si>
  <si>
    <t>Dries Mertens</t>
  </si>
  <si>
    <t>4. Attaquant</t>
  </si>
  <si>
    <t>Italie</t>
  </si>
  <si>
    <t>Napoli   </t>
  </si>
  <si>
    <t>H</t>
  </si>
  <si>
    <t>http://bit.ly/1kEEPA32</t>
  </si>
  <si>
    <t>Belgique</t>
  </si>
  <si>
    <t>Marc Wilmots</t>
  </si>
  <si>
    <t>Belgique</t>
  </si>
  <si>
    <t>Romelu Lukaku</t>
  </si>
  <si>
    <t>4. Attaquant</t>
  </si>
  <si>
    <t>Angleterre</t>
  </si>
  <si>
    <t>Everton   </t>
  </si>
  <si>
    <t>H</t>
  </si>
  <si>
    <t>http://bit.ly/1kEEPA66</t>
  </si>
  <si>
    <t>Coree du Sud</t>
  </si>
  <si>
    <t>Hong Myung-Bo</t>
  </si>
  <si>
    <t>Coree du Sud</t>
  </si>
  <si>
    <t>Jung Sung-Ryong</t>
  </si>
  <si>
    <t>1. Gardien</t>
  </si>
  <si>
    <t>Coree du Sud</t>
  </si>
  <si>
    <t>Suwon Bluewings  </t>
  </si>
  <si>
    <t>H</t>
  </si>
  <si>
    <t>http://bit.ly/1kEEPA69</t>
  </si>
  <si>
    <t>Coree du Sud</t>
  </si>
  <si>
    <t>Hong Myung-Bo</t>
  </si>
  <si>
    <t>Coree du Sud</t>
  </si>
  <si>
    <t>Kim Seung-Gyu</t>
  </si>
  <si>
    <t>1. Gardien</t>
  </si>
  <si>
    <t>Coree du Sud</t>
  </si>
  <si>
    <t>Ulsan Hyundai  </t>
  </si>
  <si>
    <t>H</t>
  </si>
  <si>
    <t>http://bit.ly/1kEEPA64</t>
  </si>
  <si>
    <t>Coree du Sud</t>
  </si>
  <si>
    <t>Hong Myung-Bo</t>
  </si>
  <si>
    <t>Coree du Sud</t>
  </si>
  <si>
    <t>Lee Bum-Young</t>
  </si>
  <si>
    <t>1. Gardien</t>
  </si>
  <si>
    <t>Coree du Sud</t>
  </si>
  <si>
    <t>Busan I'Park  </t>
  </si>
  <si>
    <t>H</t>
  </si>
  <si>
    <t>http://bit.ly/1kEEPA53</t>
  </si>
  <si>
    <t>Coree du Sud</t>
  </si>
  <si>
    <t>Hong Myung-Bo</t>
  </si>
  <si>
    <t>Coree du Sud</t>
  </si>
  <si>
    <t>Hong Jeong-Ho</t>
  </si>
  <si>
    <t>2. Defenseur</t>
  </si>
  <si>
    <t>Allemagne</t>
  </si>
  <si>
    <t>FC Augsburg  </t>
  </si>
  <si>
    <t>H</t>
  </si>
  <si>
    <t>http://bit.ly/1kEEPA72</t>
  </si>
  <si>
    <t>Coree du Sud</t>
  </si>
  <si>
    <t>Hong Myung-Bo</t>
  </si>
  <si>
    <t>Coree du Sud</t>
  </si>
  <si>
    <t>Hwang Seok-Ho</t>
  </si>
  <si>
    <t>2. Defenseur</t>
  </si>
  <si>
    <t>Japon</t>
  </si>
  <si>
    <t>Sanfrecce Hiroshima  </t>
  </si>
  <si>
    <t>H</t>
  </si>
  <si>
    <t>http://bit.ly/1kEEPA70</t>
  </si>
  <si>
    <t>Coree du Sud</t>
  </si>
  <si>
    <t>Hong Myung-Bo</t>
  </si>
  <si>
    <t>Coree du Sud</t>
  </si>
  <si>
    <t>Kim Chang-Soo</t>
  </si>
  <si>
    <t>2. Defenseur</t>
  </si>
  <si>
    <t>Japon</t>
  </si>
  <si>
    <t>Kashiwa Reysol  </t>
  </si>
  <si>
    <t>H</t>
  </si>
  <si>
    <t>http://bit.ly/1kEEPA62</t>
  </si>
  <si>
    <t>Coree du Sud</t>
  </si>
  <si>
    <t>Hong Myung-Bo</t>
  </si>
  <si>
    <t>Coree du Sud</t>
  </si>
  <si>
    <t>Kim Young-Gwon</t>
  </si>
  <si>
    <t>2. Defenseur</t>
  </si>
  <si>
    <t>Chine</t>
  </si>
  <si>
    <t>Guangzhou Evergrande  </t>
  </si>
  <si>
    <t>H</t>
  </si>
  <si>
    <t>http://bit.ly/1kEEPA60</t>
  </si>
  <si>
    <t>Coree du Sud</t>
  </si>
  <si>
    <t>Hong Myung-Bo</t>
  </si>
  <si>
    <t>Coree du Sud</t>
  </si>
  <si>
    <t>Kwak Tae-Hwi</t>
  </si>
  <si>
    <t>2. Defenseur</t>
  </si>
  <si>
    <t>Arabie Saoudite</t>
  </si>
  <si>
    <t>Al-Hilal   </t>
  </si>
  <si>
    <t>H</t>
  </si>
  <si>
    <t>http://bit.ly/1kEEPA67</t>
  </si>
  <si>
    <t>Coree du Sud</t>
  </si>
  <si>
    <t>Hong Myung-Bo</t>
  </si>
  <si>
    <t>Coree du Sud</t>
  </si>
  <si>
    <t>Lee Yong</t>
  </si>
  <si>
    <t>2. Defenseur</t>
  </si>
  <si>
    <t>Coree du Sud</t>
  </si>
  <si>
    <t>Ulsan Hyundai  </t>
  </si>
  <si>
    <t>H</t>
  </si>
  <si>
    <t>http://bit.ly/1kEEPA55</t>
  </si>
  <si>
    <t>Coree du Sud</t>
  </si>
  <si>
    <t>Hong Myung-Bo</t>
  </si>
  <si>
    <t>Coree du Sud</t>
  </si>
  <si>
    <t>Park Joo-Ho</t>
  </si>
  <si>
    <t>2. Defenseur</t>
  </si>
  <si>
    <t>Allemagne</t>
  </si>
  <si>
    <t>Mainz 5  </t>
  </si>
  <si>
    <t>H</t>
  </si>
  <si>
    <t>http://bit.ly/1kEEPA57</t>
  </si>
  <si>
    <t>Coree du Sud</t>
  </si>
  <si>
    <t>Hong Myung-Bo</t>
  </si>
  <si>
    <t>Coree du Sud</t>
  </si>
  <si>
    <t>Yun Suk-Young</t>
  </si>
  <si>
    <t>2. Defenseur</t>
  </si>
  <si>
    <t>Angleterre</t>
  </si>
  <si>
    <t>Queens Park Rangers </t>
  </si>
  <si>
    <t>H</t>
  </si>
  <si>
    <t>http://bit.ly/1kEEPA61</t>
  </si>
  <si>
    <t>Coree du Sud</t>
  </si>
  <si>
    <t>Hong Myung-Bo</t>
  </si>
  <si>
    <t>Coree du Sud</t>
  </si>
  <si>
    <t>Ha Dae-Sung</t>
  </si>
  <si>
    <t>3. Milieu</t>
  </si>
  <si>
    <t>Chine</t>
  </si>
  <si>
    <t>Beijing Guoan  </t>
  </si>
  <si>
    <t>H</t>
  </si>
  <si>
    <t>http://bit.ly/1kEEPA71</t>
  </si>
  <si>
    <t>Coree du Sud</t>
  </si>
  <si>
    <t>Hong Myung-Bo</t>
  </si>
  <si>
    <t>Coree du Sud</t>
  </si>
  <si>
    <t>Han Kook-Young</t>
  </si>
  <si>
    <t>3. Milieu</t>
  </si>
  <si>
    <t>Japon</t>
  </si>
  <si>
    <t>Kashiwa Reysol  </t>
  </si>
  <si>
    <t>H</t>
  </si>
  <si>
    <t>http://bit.ly/1kEEPA58</t>
  </si>
  <si>
    <t>Coree du Sud</t>
  </si>
  <si>
    <t>Hong Myung-Bo</t>
  </si>
  <si>
    <t>Coree du Sud</t>
  </si>
  <si>
    <t>Ki Sung-Yueng</t>
  </si>
  <si>
    <t>3. Milieu</t>
  </si>
  <si>
    <t>Angleterre</t>
  </si>
  <si>
    <t>Sunderland   </t>
  </si>
  <si>
    <t>H</t>
  </si>
  <si>
    <t>http://bit.ly/1kEEPA73</t>
  </si>
  <si>
    <t>Coree du Sud</t>
  </si>
  <si>
    <t>Hong Myung-Bo</t>
  </si>
  <si>
    <t>Coree du Sud</t>
  </si>
  <si>
    <t>Kim Bo-Kyung</t>
  </si>
  <si>
    <t>3. Milieu</t>
  </si>
  <si>
    <t>Angleterre</t>
  </si>
  <si>
    <t>Cardiff City  </t>
  </si>
  <si>
    <t>H</t>
  </si>
  <si>
    <t>http://bit.ly/1kEEPA54</t>
  </si>
  <si>
    <t>Coree du Sud</t>
  </si>
  <si>
    <t>Hong Myung-Bo</t>
  </si>
  <si>
    <t>Coree du Sud</t>
  </si>
  <si>
    <t>Koo Ja-Cheol (c)</t>
  </si>
  <si>
    <t>3. Milieu</t>
  </si>
  <si>
    <t>Allemagne</t>
  </si>
  <si>
    <t>Mainz 5  </t>
  </si>
  <si>
    <t>H</t>
  </si>
  <si>
    <t>http://bit.ly/1kEEPA56</t>
  </si>
  <si>
    <t>Coree du Sud</t>
  </si>
  <si>
    <t>Hong Myung-Bo</t>
  </si>
  <si>
    <t>Coree du Sud</t>
  </si>
  <si>
    <t>Lee Chung-Yong</t>
  </si>
  <si>
    <t>3. Milieu</t>
  </si>
  <si>
    <t>Angleterre</t>
  </si>
  <si>
    <t>Bolton Wanderers  </t>
  </si>
  <si>
    <t>H</t>
  </si>
  <si>
    <t>http://bit.ly/1kEEPA63</t>
  </si>
  <si>
    <t>Coree du Sud</t>
  </si>
  <si>
    <t>Hong Myung-Bo</t>
  </si>
  <si>
    <t>Coree du Sud</t>
  </si>
  <si>
    <t>Park Jong-Woo</t>
  </si>
  <si>
    <t>3. Milieu</t>
  </si>
  <si>
    <t>Chine</t>
  </si>
  <si>
    <t>Guangzhou R&amp;F  </t>
  </si>
  <si>
    <t>H</t>
  </si>
  <si>
    <t>http://bit.ly/1kEEPA52</t>
  </si>
  <si>
    <t>Coree du Sud</t>
  </si>
  <si>
    <t>Hong Myung-Bo</t>
  </si>
  <si>
    <t>Coree du Sud</t>
  </si>
  <si>
    <t>Ji Dong-Won</t>
  </si>
  <si>
    <t>4. Attaquant</t>
  </si>
  <si>
    <t>Allemagne</t>
  </si>
  <si>
    <t>FC Augsburg  </t>
  </si>
  <si>
    <t>H</t>
  </si>
  <si>
    <t>http://bit.ly/1kEEPA68</t>
  </si>
  <si>
    <t>Coree du Sud</t>
  </si>
  <si>
    <t>Hong Myung-Bo</t>
  </si>
  <si>
    <t>Coree du Sud</t>
  </si>
  <si>
    <t>Kim Shin-Wook</t>
  </si>
  <si>
    <t>4. Attaquant</t>
  </si>
  <si>
    <t>Coree du Sud</t>
  </si>
  <si>
    <t>Ulsan Hyundai  </t>
  </si>
  <si>
    <t>H</t>
  </si>
  <si>
    <t>http://bit.ly/1kEEPA65</t>
  </si>
  <si>
    <t>Coree du Sud</t>
  </si>
  <si>
    <t>Hong Myung-Bo</t>
  </si>
  <si>
    <t>Coree du Sud</t>
  </si>
  <si>
    <t>Lee Keun-Ho</t>
  </si>
  <si>
    <t>4. Attaquant</t>
  </si>
  <si>
    <t>Coree du Sud</t>
  </si>
  <si>
    <t>Sangju Sangmu  </t>
  </si>
  <si>
    <t>H</t>
  </si>
  <si>
    <t>http://bit.ly/1kEEPA59</t>
  </si>
  <si>
    <t>Coree du Sud</t>
  </si>
  <si>
    <t>Hong Myung-Bo</t>
  </si>
  <si>
    <t>Coree du Sud</t>
  </si>
  <si>
    <t>Park Chu-Young</t>
  </si>
  <si>
    <t>4. Attaquant</t>
  </si>
  <si>
    <t>Angleterre</t>
  </si>
  <si>
    <t>Watford   </t>
  </si>
  <si>
    <t>H</t>
  </si>
  <si>
    <t>http://bit.ly/1kEEPA51</t>
  </si>
  <si>
    <t>Coree du Sud</t>
  </si>
  <si>
    <t>Hong Myung-Bo</t>
  </si>
  <si>
    <t>Coree du Sud</t>
  </si>
  <si>
    <t>Son Heung-Min</t>
  </si>
  <si>
    <t>4. Attaquant</t>
  </si>
  <si>
    <t>Allemagne</t>
  </si>
  <si>
    <t>Bayer Leverkusen  </t>
  </si>
  <si>
    <t>H</t>
  </si>
  <si>
    <t>http://bit.ly/1kEEPA75</t>
  </si>
  <si>
    <t>Russie</t>
  </si>
  <si>
    <t>Fabio Capello</t>
  </si>
  <si>
    <t>Italie</t>
  </si>
  <si>
    <t>Igor Akinfeev</t>
  </si>
  <si>
    <t>1. Gardien</t>
  </si>
  <si>
    <t>Russie</t>
  </si>
  <si>
    <t>CSKA Moscow  </t>
  </si>
  <si>
    <t>H</t>
  </si>
  <si>
    <t>http://bit.ly/1kEEPA88</t>
  </si>
  <si>
    <t>Russie</t>
  </si>
  <si>
    <t>Fabio Capello</t>
  </si>
  <si>
    <t>Italie</t>
  </si>
  <si>
    <t>Sergey Ryzhikov</t>
  </si>
  <si>
    <t>1. Gardien</t>
  </si>
  <si>
    <t>Russie</t>
  </si>
  <si>
    <t>Rubin Kazan  </t>
  </si>
  <si>
    <t>H</t>
  </si>
  <si>
    <t>http://bit.ly/1kEEPA94</t>
  </si>
  <si>
    <t>Russie</t>
  </si>
  <si>
    <t>Fabio Capello</t>
  </si>
  <si>
    <t>Italie</t>
  </si>
  <si>
    <t>Yuri Lodygin</t>
  </si>
  <si>
    <t>1. Gardien</t>
  </si>
  <si>
    <t>Russie</t>
  </si>
  <si>
    <t>Zenit Saint Petersburg </t>
  </si>
  <si>
    <t>H</t>
  </si>
  <si>
    <t>http://bit.ly/1kEEPA80</t>
  </si>
  <si>
    <t>Russie</t>
  </si>
  <si>
    <t>Fabio Capello</t>
  </si>
  <si>
    <t>Italie</t>
  </si>
  <si>
    <t>Aleksei Kozlov</t>
  </si>
  <si>
    <t>2. Defenseur</t>
  </si>
  <si>
    <t>Russie</t>
  </si>
  <si>
    <t>Dynamo Moscow  </t>
  </si>
  <si>
    <t>H</t>
  </si>
  <si>
    <t>http://bit.ly/1kEEPA92</t>
  </si>
  <si>
    <t>Russie</t>
  </si>
  <si>
    <t>Fabio Capello</t>
  </si>
  <si>
    <t>Italie</t>
  </si>
  <si>
    <t>Andrei Semyonov</t>
  </si>
  <si>
    <t>2. Defenseur</t>
  </si>
  <si>
    <t>Russie</t>
  </si>
  <si>
    <t>Terek Grozny  </t>
  </si>
  <si>
    <t>H</t>
  </si>
  <si>
    <t>http://bit.ly/1kEEPA74</t>
  </si>
  <si>
    <t>Russie</t>
  </si>
  <si>
    <t>Fabio Capello</t>
  </si>
  <si>
    <t>Italie</t>
  </si>
  <si>
    <t>Andrey Yeshchenko</t>
  </si>
  <si>
    <t>2. Defenseur</t>
  </si>
  <si>
    <t>Russie</t>
  </si>
  <si>
    <t>Anzhi Makhachkala  </t>
  </si>
  <si>
    <t>H</t>
  </si>
  <si>
    <t>http://bit.ly/1kEEPA91</t>
  </si>
  <si>
    <t>Russie</t>
  </si>
  <si>
    <t>Fabio Capello</t>
  </si>
  <si>
    <t>Italie</t>
  </si>
  <si>
    <t>Dmitri Kombarov</t>
  </si>
  <si>
    <t>2. Defenseur</t>
  </si>
  <si>
    <t>Russie</t>
  </si>
  <si>
    <t>Spartak Moscow  </t>
  </si>
  <si>
    <t>H</t>
  </si>
  <si>
    <t>http://bit.ly/1kEEPA76</t>
  </si>
  <si>
    <t>Russie</t>
  </si>
  <si>
    <t>Fabio Capello</t>
  </si>
  <si>
    <t>Italie</t>
  </si>
  <si>
    <t>Georgi Shchennikov</t>
  </si>
  <si>
    <t>2. Defenseur</t>
  </si>
  <si>
    <t>Russie</t>
  </si>
  <si>
    <t>CSKA Moscow  </t>
  </si>
  <si>
    <t>H</t>
  </si>
  <si>
    <t>http://bit.ly/1kEEPA77</t>
  </si>
  <si>
    <t>Russie</t>
  </si>
  <si>
    <t>Fabio Capello</t>
  </si>
  <si>
    <t>Italie</t>
  </si>
  <si>
    <t>Sergei Ignashevich</t>
  </si>
  <si>
    <t>2. Defenseur</t>
  </si>
  <si>
    <t>Russie</t>
  </si>
  <si>
    <t>CSKA Moscow  </t>
  </si>
  <si>
    <t>H</t>
  </si>
  <si>
    <t>http://bit.ly/1kEEPA79</t>
  </si>
  <si>
    <t>Russie</t>
  </si>
  <si>
    <t>Fabio Capello</t>
  </si>
  <si>
    <t>Italie</t>
  </si>
  <si>
    <t>Vasili Berezutski</t>
  </si>
  <si>
    <t>2. Defenseur</t>
  </si>
  <si>
    <t>Russie</t>
  </si>
  <si>
    <t>CSKA Moscow  </t>
  </si>
  <si>
    <t>H</t>
  </si>
  <si>
    <t>http://bit.ly/1kEEPA84</t>
  </si>
  <si>
    <t>Russie</t>
  </si>
  <si>
    <t>Fabio Capello</t>
  </si>
  <si>
    <t>Italie</t>
  </si>
  <si>
    <t>Vladimir Granat</t>
  </si>
  <si>
    <t>2. Defenseur</t>
  </si>
  <si>
    <t>Russie</t>
  </si>
  <si>
    <t>Dynamo Moscow  </t>
  </si>
  <si>
    <t>H</t>
  </si>
  <si>
    <t>http://bit.ly/1kEEPA78</t>
  </si>
  <si>
    <t>Russie</t>
  </si>
  <si>
    <t>Fabio Capello</t>
  </si>
  <si>
    <t>Italie</t>
  </si>
  <si>
    <t>Alan Dzagoev</t>
  </si>
  <si>
    <t>3. Milieu</t>
  </si>
  <si>
    <t>Russie</t>
  </si>
  <si>
    <t>CSKA Moscow  </t>
  </si>
  <si>
    <t>H</t>
  </si>
  <si>
    <t>http://bit.ly/1kEEPA90</t>
  </si>
  <si>
    <t>Russie</t>
  </si>
  <si>
    <t>Fabio Capello</t>
  </si>
  <si>
    <t>Italie</t>
  </si>
  <si>
    <t>Denis Glushakov</t>
  </si>
  <si>
    <t>3. Milieu</t>
  </si>
  <si>
    <t>Russie</t>
  </si>
  <si>
    <t>Spartak Moscow  </t>
  </si>
  <si>
    <t>H</t>
  </si>
  <si>
    <t>http://bit.ly/1kEEPA82</t>
  </si>
  <si>
    <t>Russie</t>
  </si>
  <si>
    <t>Fabio Capello</t>
  </si>
  <si>
    <t>Italie</t>
  </si>
  <si>
    <t>Igor Denisov</t>
  </si>
  <si>
    <t>3. Milieu</t>
  </si>
  <si>
    <t>Russie</t>
  </si>
  <si>
    <t>Dynamo Moscow  </t>
  </si>
  <si>
    <t>H</t>
  </si>
  <si>
    <t>http://bit.ly/1kEEPA95</t>
  </si>
  <si>
    <t>Russie</t>
  </si>
  <si>
    <t>Fabio Capello</t>
  </si>
  <si>
    <t>Italie</t>
  </si>
  <si>
    <t>Oleg Shatov</t>
  </si>
  <si>
    <t>3. Milieu</t>
  </si>
  <si>
    <t>Russie</t>
  </si>
  <si>
    <t>Zenit Saint Petersburg </t>
  </si>
  <si>
    <t>H</t>
  </si>
  <si>
    <t>http://bit.ly/1kEEPA86</t>
  </si>
  <si>
    <t>Russie</t>
  </si>
  <si>
    <t>Fabio Capello</t>
  </si>
  <si>
    <t>Italie</t>
  </si>
  <si>
    <t>Pavel Mogilevets</t>
  </si>
  <si>
    <t>3. Milieu</t>
  </si>
  <si>
    <t>Russie</t>
  </si>
  <si>
    <t>Rubin Kazan  </t>
  </si>
  <si>
    <t>H</t>
  </si>
  <si>
    <t>http://bit.ly/1kEEPA96</t>
  </si>
  <si>
    <t>Russie</t>
  </si>
  <si>
    <t>Fabio Capello</t>
  </si>
  <si>
    <t>Italie</t>
  </si>
  <si>
    <t>Viktor Fayzulin</t>
  </si>
  <si>
    <t>3. Milieu</t>
  </si>
  <si>
    <t>Russie</t>
  </si>
  <si>
    <t>Zenit Saint Petersburg </t>
  </si>
  <si>
    <t>H</t>
  </si>
  <si>
    <t>http://bit.ly/1kEEPA93</t>
  </si>
  <si>
    <t>Russie</t>
  </si>
  <si>
    <t>Fabio Capello</t>
  </si>
  <si>
    <t>Italie</t>
  </si>
  <si>
    <t>Aleksandr Kerzhakov</t>
  </si>
  <si>
    <t>4. Attaquant</t>
  </si>
  <si>
    <t>Russie</t>
  </si>
  <si>
    <t>Zenit Saint Petersburg </t>
  </si>
  <si>
    <t>H</t>
  </si>
  <si>
    <t>http://bit.ly/1kEEPA83</t>
  </si>
  <si>
    <t>Russie</t>
  </si>
  <si>
    <t>Fabio Capello</t>
  </si>
  <si>
    <t>Italie</t>
  </si>
  <si>
    <t>Aleksandr Kokorin</t>
  </si>
  <si>
    <t>4. Attaquant</t>
  </si>
  <si>
    <t>Russie</t>
  </si>
  <si>
    <t>Dynamo Moscow  </t>
  </si>
  <si>
    <t>H</t>
  </si>
  <si>
    <t>http://bit.ly/1kEEPA87</t>
  </si>
  <si>
    <t>Russie</t>
  </si>
  <si>
    <t>Fabio Capello</t>
  </si>
  <si>
    <t>Italie</t>
  </si>
  <si>
    <t>Aleksandr Samedov</t>
  </si>
  <si>
    <t>4. Attaquant</t>
  </si>
  <si>
    <t>Russie</t>
  </si>
  <si>
    <t>Lokomotiv Moscow  </t>
  </si>
  <si>
    <t>H</t>
  </si>
  <si>
    <t>http://bit.ly/1kEEPA85</t>
  </si>
  <si>
    <t>Russie</t>
  </si>
  <si>
    <t>Fabio Capello</t>
  </si>
  <si>
    <t>Italie</t>
  </si>
  <si>
    <t>Aleksei Ionov</t>
  </si>
  <si>
    <t>4. Attaquant</t>
  </si>
  <si>
    <t>Russie</t>
  </si>
  <si>
    <t>Dynamo Moscow  </t>
  </si>
  <si>
    <t>H</t>
  </si>
  <si>
    <t>http://bit.ly/1kEEPA89</t>
  </si>
  <si>
    <t>Russie</t>
  </si>
  <si>
    <t>Fabio Capello</t>
  </si>
  <si>
    <t>Italie</t>
  </si>
  <si>
    <t>Maksim Kanunnikov</t>
  </si>
  <si>
    <t>4. Attaquant</t>
  </si>
  <si>
    <t>Russie</t>
  </si>
  <si>
    <t>Rubin Kazan  </t>
  </si>
  <si>
    <t>H</t>
  </si>
  <si>
    <t>http://bit.ly/1kEEPA81</t>
  </si>
  <si>
    <t>Russie</t>
  </si>
  <si>
    <t>Fabio Capello</t>
  </si>
  <si>
    <t>Italie</t>
  </si>
  <si>
    <t>Yuri Zhirkov</t>
  </si>
  <si>
    <t>4. Attaquant</t>
  </si>
  <si>
    <t>Russie</t>
  </si>
  <si>
    <t>Dynamo Moscow  </t>
  </si>
  <si>
    <t>Statistiques principales des 32 équipes de la coupe du monde</t>
  </si>
  <si>
    <t>Moyenne d'âge</t>
  </si>
  <si>
    <t>Ecart-type âge</t>
  </si>
  <si>
    <t>Age du plus jeune joueur</t>
  </si>
  <si>
    <t>Age du plus vieux joueur</t>
  </si>
  <si>
    <t>Moyenne de sélections</t>
  </si>
  <si>
    <t>Ecart-type sélections</t>
  </si>
  <si>
    <t>Nombre sélections joueur le plus capé</t>
  </si>
  <si>
    <t>AVERAGE de Age</t>
  </si>
  <si>
    <t>STDEV de Age</t>
  </si>
  <si>
    <t>MIN de Age</t>
  </si>
  <si>
    <t>MAX de Age</t>
  </si>
  <si>
    <t>AVERAGE de Selections</t>
  </si>
  <si>
    <t>STDEV de Selections</t>
  </si>
  <si>
    <t>MAX de Selections</t>
  </si>
  <si>
    <t>Algerie</t>
  </si>
  <si>
    <t>Allemagne</t>
  </si>
  <si>
    <t>Angleterre</t>
  </si>
  <si>
    <t>Argentine</t>
  </si>
  <si>
    <t>Australie</t>
  </si>
  <si>
    <t>Belgique</t>
  </si>
  <si>
    <t>Bosnie-Herzegovine</t>
  </si>
  <si>
    <t>Bresil</t>
  </si>
  <si>
    <t>Cameroun</t>
  </si>
  <si>
    <t>Chili</t>
  </si>
  <si>
    <t>Colombie</t>
  </si>
  <si>
    <t>Coree du Sud</t>
  </si>
  <si>
    <t>Costa Rica</t>
  </si>
  <si>
    <t>Cote d'Ivoire</t>
  </si>
  <si>
    <t>Croatie</t>
  </si>
  <si>
    <t>Equateur</t>
  </si>
  <si>
    <t>Espagne</t>
  </si>
  <si>
    <t>Etats-Unis</t>
  </si>
  <si>
    <t>France</t>
  </si>
  <si>
    <t>Ghana</t>
  </si>
  <si>
    <t>Grece</t>
  </si>
  <si>
    <t>Honduras</t>
  </si>
  <si>
    <t>Iran</t>
  </si>
  <si>
    <t>Italie</t>
  </si>
  <si>
    <t>Japon</t>
  </si>
  <si>
    <t>Mexique</t>
  </si>
  <si>
    <t>Nigeria</t>
  </si>
  <si>
    <t>Pays-Bas</t>
  </si>
  <si>
    <t>Portugal</t>
  </si>
  <si>
    <t>Russie</t>
  </si>
  <si>
    <t>Suisse</t>
  </si>
  <si>
    <t>Uruguay</t>
  </si>
  <si>
    <t>Total général</t>
  </si>
  <si>
    <t>Nombre de joueurs évoluant dans le championnat national</t>
  </si>
  <si>
    <t>Equipe</t>
  </si>
  <si>
    <t>Hors Championnat</t>
  </si>
  <si>
    <t>Champ. National</t>
  </si>
  <si>
    <t>NON</t>
  </si>
  <si>
    <t>OUI</t>
  </si>
  <si>
    <t>Total général</t>
  </si>
  <si>
    <t>Algerie</t>
  </si>
  <si>
    <t>Allemagne</t>
  </si>
  <si>
    <t>Angleterre</t>
  </si>
  <si>
    <t>Argentine</t>
  </si>
  <si>
    <t>Australie</t>
  </si>
  <si>
    <t>Belgique</t>
  </si>
  <si>
    <t>Bosnie-Herzegovine</t>
  </si>
  <si>
    <t>Bresil</t>
  </si>
  <si>
    <t>Cameroun</t>
  </si>
  <si>
    <t>Chili</t>
  </si>
  <si>
    <t>Colombie</t>
  </si>
  <si>
    <t>Coree du Sud</t>
  </si>
  <si>
    <t>Costa Rica</t>
  </si>
  <si>
    <t>Cote d'Ivoire</t>
  </si>
  <si>
    <t>Croatie</t>
  </si>
  <si>
    <t>Equateur</t>
  </si>
  <si>
    <t>Espagne</t>
  </si>
  <si>
    <t>Etats-Unis</t>
  </si>
  <si>
    <t>France</t>
  </si>
  <si>
    <t>Ghana</t>
  </si>
  <si>
    <t>Grece</t>
  </si>
  <si>
    <t>Honduras</t>
  </si>
  <si>
    <t>Iran</t>
  </si>
  <si>
    <t>Italie</t>
  </si>
  <si>
    <t>Japon</t>
  </si>
  <si>
    <t>Mexique</t>
  </si>
  <si>
    <t>Nigeria</t>
  </si>
  <si>
    <t>Pays-Bas</t>
  </si>
  <si>
    <t>Portugal</t>
  </si>
  <si>
    <t>Russie</t>
  </si>
  <si>
    <t>Suisse</t>
  </si>
  <si>
    <t>Uruguay</t>
  </si>
  <si>
    <t>Total général</t>
  </si>
  <si>
    <t>Nombre de joueurs par championnat et par clubs présents à la coupe du monde</t>
  </si>
  <si>
    <t>Afrique du Sud</t>
  </si>
  <si>
    <t>Mamelodi Sundowns  </t>
  </si>
  <si>
    <t>Orlando Pirates  </t>
  </si>
  <si>
    <t>Total pour Afrique du Sud</t>
  </si>
  <si>
    <t>Algerie</t>
  </si>
  <si>
    <t>CS Constantine  </t>
  </si>
  <si>
    <t>USM Alger  </t>
  </si>
  <si>
    <t>Total pour Algerie</t>
  </si>
  <si>
    <t>Allemagne</t>
  </si>
  <si>
    <t>1. FC Nürnberg </t>
  </si>
  <si>
    <t>1860 München  </t>
  </si>
  <si>
    <t>1899 Hoffenheim  </t>
  </si>
  <si>
    <t>Augsburg   </t>
  </si>
  <si>
    <t>Bayer Leverkusen  </t>
  </si>
  <si>
    <t>Bayern Munich  </t>
  </si>
  <si>
    <t>Borussia Dortmund  </t>
  </si>
  <si>
    <t>Borussia Mönchengladbach  </t>
  </si>
  <si>
    <t>Eintracht Braunschweig  </t>
  </si>
  <si>
    <t>Eintracht Frankfurt  </t>
  </si>
  <si>
    <t>FC Augsburg  </t>
  </si>
  <si>
    <t>Fortuna Düsseldorf  </t>
  </si>
  <si>
    <t>FSV Frankfurt  </t>
  </si>
  <si>
    <t>Hamburger SV  </t>
  </si>
  <si>
    <t>Hannover 96  </t>
  </si>
  <si>
    <t>Hertha BSC  </t>
  </si>
  <si>
    <t>Mainz 5  </t>
  </si>
  <si>
    <t>SC Freiburg  </t>
  </si>
  <si>
    <t>Schalke 4  </t>
  </si>
  <si>
    <t>VfB Stuttgart  </t>
  </si>
  <si>
    <t>VfL Wolfsburg  </t>
  </si>
  <si>
    <t>VfR Aalen  </t>
  </si>
  <si>
    <t>Total pour Allemagne</t>
  </si>
  <si>
    <t>Angleterre</t>
  </si>
  <si>
    <t>Arsenal   </t>
  </si>
  <si>
    <t>Aston Villa  </t>
  </si>
  <si>
    <t>Bolton Wanderers  </t>
  </si>
  <si>
    <t>Cardiff City  </t>
  </si>
  <si>
    <t>Charlton Athletic  </t>
  </si>
  <si>
    <t>Chelsea   </t>
  </si>
  <si>
    <t>Crystal Palace  </t>
  </si>
  <si>
    <t>Everton   </t>
  </si>
  <si>
    <t>Fulham   </t>
  </si>
  <si>
    <t>Hull City  </t>
  </si>
  <si>
    <t>Leicester City  </t>
  </si>
  <si>
    <t>Liverpool   </t>
  </si>
  <si>
    <t>Manchester City  </t>
  </si>
  <si>
    <t>Manchester United  </t>
  </si>
  <si>
    <t>Middlesbrough   </t>
  </si>
  <si>
    <t>Newcastle United  </t>
  </si>
  <si>
    <t>Norwich City  </t>
  </si>
  <si>
    <t>Nottingham Forest  </t>
  </si>
  <si>
    <t>Preston North End </t>
  </si>
  <si>
    <t>Queens Park Rangers </t>
  </si>
  <si>
    <t>Southampton   </t>
  </si>
  <si>
    <t>Stoke City  </t>
  </si>
  <si>
    <t>Sunderland   </t>
  </si>
  <si>
    <t>Swansea City  </t>
  </si>
  <si>
    <t>Swindon Town  </t>
  </si>
  <si>
    <t>Tottenham Hotspur  </t>
  </si>
  <si>
    <t>Watford   </t>
  </si>
  <si>
    <t>West Bromwich Albion </t>
  </si>
  <si>
    <t>West Ham United </t>
  </si>
  <si>
    <t>Wigan Athletic  </t>
  </si>
  <si>
    <t>Total pour Angleterre</t>
  </si>
  <si>
    <t>Arabie Saoudite</t>
  </si>
  <si>
    <t>Al-Hilal   </t>
  </si>
  <si>
    <t>Total pour Arabie Saoudite</t>
  </si>
  <si>
    <t>Argentine</t>
  </si>
  <si>
    <t>Boca Juniors  </t>
  </si>
  <si>
    <t>Newell's Old Boys </t>
  </si>
  <si>
    <t>River Plate  </t>
  </si>
  <si>
    <t>San Lorenzo  </t>
  </si>
  <si>
    <t>Total pour Argentine</t>
  </si>
  <si>
    <t>Australie</t>
  </si>
  <si>
    <t>Adelaide United  </t>
  </si>
  <si>
    <t>Brisbane Roar  </t>
  </si>
  <si>
    <t>Melbourne Victory  </t>
  </si>
  <si>
    <t>Newcastle Jets  </t>
  </si>
  <si>
    <t>Western Sydney Wanderers </t>
  </si>
  <si>
    <t>Total pour Australie</t>
  </si>
  <si>
    <t>Autriche</t>
  </si>
  <si>
    <t>Autriche Wien  </t>
  </si>
  <si>
    <t>Sturm Graz  </t>
  </si>
  <si>
    <t>Total pour Autriche</t>
  </si>
  <si>
    <t>Belgique</t>
  </si>
  <si>
    <t>Anderlecht   </t>
  </si>
  <si>
    <t>Cercle Brugge  </t>
  </si>
  <si>
    <t>Club Brugge  </t>
  </si>
  <si>
    <t>Lokeren   </t>
  </si>
  <si>
    <t>Standard Liege  </t>
  </si>
  <si>
    <t>Waasland-Beveren   </t>
  </si>
  <si>
    <t>Zulte Waregem  </t>
  </si>
  <si>
    <t>Total pour Belgique</t>
  </si>
  <si>
    <t>Bosnie-Herzegovine</t>
  </si>
  <si>
    <t>and Herzegovina Borac Banja</t>
  </si>
  <si>
    <t>Total pour Bosnie-Herzegovine</t>
  </si>
  <si>
    <t>Bresil</t>
  </si>
  <si>
    <t>Atletico Mineiro  </t>
  </si>
  <si>
    <t>Botafogo   </t>
  </si>
  <si>
    <t>Flamengo   </t>
  </si>
  <si>
    <t>Fluminense   </t>
  </si>
  <si>
    <t>Internacional   </t>
  </si>
  <si>
    <t>Palmeiras   </t>
  </si>
  <si>
    <t>Santos   </t>
  </si>
  <si>
    <t>São Paulo  </t>
  </si>
  <si>
    <t>Vasco da Gama </t>
  </si>
  <si>
    <t>Total pour Bresil</t>
  </si>
  <si>
    <t>Bulgarie</t>
  </si>
  <si>
    <t>CSKA Sofia  </t>
  </si>
  <si>
    <t>Total pour Bulgarie</t>
  </si>
  <si>
    <t>Cameroun</t>
  </si>
  <si>
    <t>Coton Sport  </t>
  </si>
  <si>
    <t>Total pour Cameroun</t>
  </si>
  <si>
    <t>Chili</t>
  </si>
  <si>
    <t>Colo-Colo   </t>
  </si>
  <si>
    <t>Universidad Catolica  </t>
  </si>
  <si>
    <t>Universidad de Chili </t>
  </si>
  <si>
    <t>Total pour Chili</t>
  </si>
  <si>
    <t>Chine</t>
  </si>
  <si>
    <t>Beijing Guoan  </t>
  </si>
  <si>
    <t>Guangzhou Evergrande  </t>
  </si>
  <si>
    <t>Guangzhou R&amp;F  </t>
  </si>
  <si>
    <t>Guizhou Renhe  </t>
  </si>
  <si>
    <t>Qingdao Jonoon  </t>
  </si>
  <si>
    <t>Shandong Luneng Taishan </t>
  </si>
  <si>
    <t>Total pour Chine</t>
  </si>
  <si>
    <t>Colombie</t>
  </si>
  <si>
    <t>Atletico Nacional  </t>
  </si>
  <si>
    <t>Deportivo Cali  </t>
  </si>
  <si>
    <t>Santa Fe  </t>
  </si>
  <si>
    <t>Total pour Colombie</t>
  </si>
  <si>
    <t>Coree du Sud</t>
  </si>
  <si>
    <t>Busan I'Park  </t>
  </si>
  <si>
    <t>Jeonbuk Hyundai Motors </t>
  </si>
  <si>
    <t>Sangju Sangmu  </t>
  </si>
  <si>
    <t>Suwon Bluewings  </t>
  </si>
  <si>
    <t>Ulsan Hyundai  </t>
  </si>
  <si>
    <t>Total pour Coree du Sud</t>
  </si>
  <si>
    <t>Costa Rica</t>
  </si>
  <si>
    <t>Alajuelense   </t>
  </si>
  <si>
    <t>Cartagines   </t>
  </si>
  <si>
    <t>Herediano   </t>
  </si>
  <si>
    <t>Saprissa   </t>
  </si>
  <si>
    <t>Total pour Costa Rica</t>
  </si>
  <si>
    <t>Cote d'Ivoire</t>
  </si>
  <si>
    <t>Sewe Sport  </t>
  </si>
  <si>
    <t>Total pour Cote d'Ivoire</t>
  </si>
  <si>
    <t>Croatie</t>
  </si>
  <si>
    <t>Dinamo Zagreb  </t>
  </si>
  <si>
    <t>Hajduk Split  </t>
  </si>
  <si>
    <t>Lokomotiva   </t>
  </si>
  <si>
    <t>Total pour Croatie</t>
  </si>
  <si>
    <t>Danemark</t>
  </si>
  <si>
    <t>Copenhagen   </t>
  </si>
  <si>
    <t>Total pour Danemark</t>
  </si>
  <si>
    <t>EAU</t>
  </si>
  <si>
    <t>Al-Ain   </t>
  </si>
  <si>
    <t>Al-Jazira   </t>
  </si>
  <si>
    <t>Total pour EAU</t>
  </si>
  <si>
    <t>Ecosse</t>
  </si>
  <si>
    <t>Celtic   </t>
  </si>
  <si>
    <t>Total pour Ecosse</t>
  </si>
  <si>
    <t>Equateur</t>
  </si>
  <si>
    <t>Barcelona   </t>
  </si>
  <si>
    <t>El Nacional  </t>
  </si>
  <si>
    <t>Emelec   </t>
  </si>
  <si>
    <t>LDU Quito  </t>
  </si>
  <si>
    <t>Total pour Equateur</t>
  </si>
  <si>
    <t>Espagne</t>
  </si>
  <si>
    <t>Almeria   </t>
  </si>
  <si>
    <t>Atletico Madrid  </t>
  </si>
  <si>
    <t>Barcelona   </t>
  </si>
  <si>
    <t>Celta Vigo  </t>
  </si>
  <si>
    <t>Elche   </t>
  </si>
  <si>
    <t>Espanyol   </t>
  </si>
  <si>
    <t>Getafe   </t>
  </si>
  <si>
    <t>Granada   </t>
  </si>
  <si>
    <t>Las Palmas  </t>
  </si>
  <si>
    <t>Levante   </t>
  </si>
  <si>
    <t>Mallorca   </t>
  </si>
  <si>
    <t>Osasuna   </t>
  </si>
  <si>
    <t>Real Madrid  </t>
  </si>
  <si>
    <t>Real Sociedad  </t>
  </si>
  <si>
    <t>Sevilla   </t>
  </si>
  <si>
    <t>Valencia   </t>
  </si>
  <si>
    <t>Villarreal   </t>
  </si>
  <si>
    <t>Total pour Espagne</t>
  </si>
  <si>
    <t>Etats-Unis</t>
  </si>
  <si>
    <t>Chivas USA  </t>
  </si>
  <si>
    <t>Columbus Crew  </t>
  </si>
  <si>
    <t>Houston Dynamo  </t>
  </si>
  <si>
    <t>Los Angeles Galaxy </t>
  </si>
  <si>
    <t>New Angleterre Revolution </t>
  </si>
  <si>
    <t>New York Red Bulls</t>
  </si>
  <si>
    <t>Real Salt Lake </t>
  </si>
  <si>
    <t>San Jose Earthquakes </t>
  </si>
  <si>
    <t>Seattle Sounders FC </t>
  </si>
  <si>
    <t>Sporting Kansas City </t>
  </si>
  <si>
    <t>Toronto FC  </t>
  </si>
  <si>
    <t>Vancouver Whitecaps  </t>
  </si>
  <si>
    <t>Total pour Etats-Unis</t>
  </si>
  <si>
    <t>France</t>
  </si>
  <si>
    <t>Ajaccio   </t>
  </si>
  <si>
    <t>Bastia   </t>
  </si>
  <si>
    <t>Bordeaux   </t>
  </si>
  <si>
    <t>evian   </t>
  </si>
  <si>
    <t>Lens   </t>
  </si>
  <si>
    <t>Lille   </t>
  </si>
  <si>
    <t>Lorient   </t>
  </si>
  <si>
    <t>Lyon   </t>
  </si>
  <si>
    <t>Marseille   </t>
  </si>
  <si>
    <t>Monaco   </t>
  </si>
  <si>
    <t>Montpellier</t>
  </si>
  <si>
    <t>Nancy   </t>
  </si>
  <si>
    <t>Nantes   </t>
  </si>
  <si>
    <t>Nice   </t>
  </si>
  <si>
    <t>Paris Saint-Germain  </t>
  </si>
  <si>
    <t>Reims   </t>
  </si>
  <si>
    <t>Rennes   </t>
  </si>
  <si>
    <t>Saint-etienne   </t>
  </si>
  <si>
    <t>Sochaux   </t>
  </si>
  <si>
    <t>Toulouse   </t>
  </si>
  <si>
    <t>Valenciennes   </t>
  </si>
  <si>
    <t>Total pour France</t>
  </si>
  <si>
    <t>Ghana</t>
  </si>
  <si>
    <t>Aduana Stars  </t>
  </si>
  <si>
    <t>Total pour Ghana</t>
  </si>
  <si>
    <t>Grece</t>
  </si>
  <si>
    <t>Olympiacos   </t>
  </si>
  <si>
    <t>Panathinaikos   </t>
  </si>
  <si>
    <t>PAOK   </t>
  </si>
  <si>
    <t>Platanias   </t>
  </si>
  <si>
    <t>Total pour Grece</t>
  </si>
  <si>
    <t>Honduras</t>
  </si>
  <si>
    <t>Motagua   </t>
  </si>
  <si>
    <t>Olimpia   </t>
  </si>
  <si>
    <t>Real Espana  </t>
  </si>
  <si>
    <t>Real Sociedad  </t>
  </si>
  <si>
    <t>Total pour Honduras</t>
  </si>
  <si>
    <t>Hongrie</t>
  </si>
  <si>
    <t>Ferencvaros   </t>
  </si>
  <si>
    <t>Total pour Hongrie</t>
  </si>
  <si>
    <t>Iran</t>
  </si>
  <si>
    <t>Esteghlal   </t>
  </si>
  <si>
    <t>Foolad   </t>
  </si>
  <si>
    <t>Naft Tehran  </t>
  </si>
  <si>
    <t>Persepolis   </t>
  </si>
  <si>
    <t>Sepahan   </t>
  </si>
  <si>
    <t>Tractor Sazi  </t>
  </si>
  <si>
    <t>Zob Ahan  </t>
  </si>
  <si>
    <t>Total pour Iran</t>
  </si>
  <si>
    <t>Israel</t>
  </si>
  <si>
    <t>Ashdod   </t>
  </si>
  <si>
    <t>Hapoel Be'er Sheva </t>
  </si>
  <si>
    <t>Total pour Israel</t>
  </si>
  <si>
    <t>Italie</t>
  </si>
  <si>
    <t>Atalanta   </t>
  </si>
  <si>
    <t>Bologna   </t>
  </si>
  <si>
    <t>Cagliari   </t>
  </si>
  <si>
    <t>Catania   </t>
  </si>
  <si>
    <t>Fiorentina   </t>
  </si>
  <si>
    <t>Genoa   </t>
  </si>
  <si>
    <t>Internazionale   </t>
  </si>
  <si>
    <t>Juventus   </t>
  </si>
  <si>
    <t>Lazio   </t>
  </si>
  <si>
    <t>Livorno   </t>
  </si>
  <si>
    <t>Milan   </t>
  </si>
  <si>
    <t>Napoli   </t>
  </si>
  <si>
    <t>Palermo   </t>
  </si>
  <si>
    <t>Parma   </t>
  </si>
  <si>
    <t>Roma   </t>
  </si>
  <si>
    <t>Sampdoria</t>
  </si>
  <si>
    <t>Sassuolo   </t>
  </si>
  <si>
    <t>Torino   </t>
  </si>
  <si>
    <t>Udinese   </t>
  </si>
  <si>
    <t>Verona   </t>
  </si>
  <si>
    <t>Total pour Italie</t>
  </si>
  <si>
    <t>Japon</t>
  </si>
  <si>
    <t>Cerezo Osaka  </t>
  </si>
  <si>
    <t>F.C. Tokyo  </t>
  </si>
  <si>
    <t>Gamba Osaka  </t>
  </si>
  <si>
    <t>Jubilo Iwata  </t>
  </si>
  <si>
    <t>Kashiwa Reysol  </t>
  </si>
  <si>
    <t>Kawasaki Frontale  </t>
  </si>
  <si>
    <t>Sanfrecce Hiroshima  </t>
  </si>
  <si>
    <t>Urawa Red Diamonds </t>
  </si>
  <si>
    <t>Yokohama F. Marinos </t>
  </si>
  <si>
    <t>Total pour Japon</t>
  </si>
  <si>
    <t>Koweit</t>
  </si>
  <si>
    <t>Al-Kuwait   </t>
  </si>
  <si>
    <t>Total pour Koweit</t>
  </si>
  <si>
    <t>Mexique</t>
  </si>
  <si>
    <t>America   </t>
  </si>
  <si>
    <t>Atlante   </t>
  </si>
  <si>
    <t>Cruz Azul  </t>
  </si>
  <si>
    <t>Leon   </t>
  </si>
  <si>
    <t>Monterrey   </t>
  </si>
  <si>
    <t>Morelia   </t>
  </si>
  <si>
    <t>Pachuca   </t>
  </si>
  <si>
    <t>Puebla   </t>
  </si>
  <si>
    <t>Santos Laguna  </t>
  </si>
  <si>
    <t>Tijuana   </t>
  </si>
  <si>
    <t>Toluca   </t>
  </si>
  <si>
    <t>UANL   </t>
  </si>
  <si>
    <t>Total pour Mexique</t>
  </si>
  <si>
    <t>Nigeria</t>
  </si>
  <si>
    <t>Gombe United  </t>
  </si>
  <si>
    <t>Sunshine Stars  </t>
  </si>
  <si>
    <t>Warri Wolves  </t>
  </si>
  <si>
    <t>Total pour Nigeria</t>
  </si>
  <si>
    <t>Norvege</t>
  </si>
  <si>
    <t>Aalesund   </t>
  </si>
  <si>
    <t>Rosenborg   </t>
  </si>
  <si>
    <t>Stabæk   </t>
  </si>
  <si>
    <t>Strømsgodset   </t>
  </si>
  <si>
    <t>Vålerenga   </t>
  </si>
  <si>
    <t>Total pour Norvege</t>
  </si>
  <si>
    <t>Paraguay</t>
  </si>
  <si>
    <t>Libertad   </t>
  </si>
  <si>
    <t>Total pour Paraguay</t>
  </si>
  <si>
    <t>Pays-Bas</t>
  </si>
  <si>
    <t>Ajax   </t>
  </si>
  <si>
    <t>AZ   </t>
  </si>
  <si>
    <t>Feyenoord   </t>
  </si>
  <si>
    <t>Heerenveen   </t>
  </si>
  <si>
    <t>Heracles Almelo  </t>
  </si>
  <si>
    <t>NEC   </t>
  </si>
  <si>
    <t>PSV   </t>
  </si>
  <si>
    <t>Twente   </t>
  </si>
  <si>
    <t>Utrecht   </t>
  </si>
  <si>
    <t>Vitesse   </t>
  </si>
  <si>
    <t>Total pour Pays-Bas</t>
  </si>
  <si>
    <t>Portugal</t>
  </si>
  <si>
    <t>Academica   </t>
  </si>
  <si>
    <t>Benfica   </t>
  </si>
  <si>
    <t>Braga   </t>
  </si>
  <si>
    <t>Porto   </t>
  </si>
  <si>
    <t>Sporting   </t>
  </si>
  <si>
    <t>Sporting Covilhã  </t>
  </si>
  <si>
    <t>Sporting CP  </t>
  </si>
  <si>
    <t>Total pour Portugal</t>
  </si>
  <si>
    <t>Qatar</t>
  </si>
  <si>
    <t>Al-Gharafa   </t>
  </si>
  <si>
    <t>Lekhwiya   </t>
  </si>
  <si>
    <t>Umm Salal  </t>
  </si>
  <si>
    <t>Total pour Qatar</t>
  </si>
  <si>
    <t>Russie</t>
  </si>
  <si>
    <t>Anzhi Makhachkala  </t>
  </si>
  <si>
    <t>CSKA Moscow  </t>
  </si>
  <si>
    <t>Dynamo Moscow  </t>
  </si>
  <si>
    <t>Kuban Krasnodar  </t>
  </si>
  <si>
    <t>Lokomotiv Moscow  </t>
  </si>
  <si>
    <t>Rostov   </t>
  </si>
  <si>
    <t>Rubin Kazan  </t>
  </si>
  <si>
    <t>Spartak Moscow  </t>
  </si>
  <si>
    <t>Terek Grozny  </t>
  </si>
  <si>
    <t>Zenit Saint Petersburg </t>
  </si>
  <si>
    <t>Total pour Russie</t>
  </si>
  <si>
    <t>Suede</t>
  </si>
  <si>
    <t>AIK   </t>
  </si>
  <si>
    <t>Malmö FF  </t>
  </si>
  <si>
    <t>Total pour Suede</t>
  </si>
  <si>
    <t>Suisse</t>
  </si>
  <si>
    <t>Basel   </t>
  </si>
  <si>
    <t>Grasshopper   </t>
  </si>
  <si>
    <t>Luzern   </t>
  </si>
  <si>
    <t>Sion   </t>
  </si>
  <si>
    <t>Young Boys  </t>
  </si>
  <si>
    <t>Zürich   </t>
  </si>
  <si>
    <t>Total pour Suisse</t>
  </si>
  <si>
    <t>Tunisie</t>
  </si>
  <si>
    <t>Club Africain  </t>
  </si>
  <si>
    <t>Esperance   </t>
  </si>
  <si>
    <t>Total pour Tunisie</t>
  </si>
  <si>
    <t>Turquie</t>
  </si>
  <si>
    <t>Antalyaspor   </t>
  </si>
  <si>
    <t>Besiktas   </t>
  </si>
  <si>
    <t>caykur Rizespor  </t>
  </si>
  <si>
    <t>Elazığspor   </t>
  </si>
  <si>
    <t>Fenerbahce   </t>
  </si>
  <si>
    <t>Fethiyespor   </t>
  </si>
  <si>
    <t>Galatasaray   </t>
  </si>
  <si>
    <t>Gaziantepspor   </t>
  </si>
  <si>
    <t>İstanbul BB  </t>
  </si>
  <si>
    <t>Kayseri Erciyesspor  </t>
  </si>
  <si>
    <t>Kayserispor   </t>
  </si>
  <si>
    <t>Konyaspor   </t>
  </si>
  <si>
    <t>Trabzonspor   </t>
  </si>
  <si>
    <t>Total pour Turquie</t>
  </si>
  <si>
    <t>Ukraine</t>
  </si>
  <si>
    <t>Dynamo Kyiv  </t>
  </si>
  <si>
    <t>Shakhtar Donetsk  </t>
  </si>
  <si>
    <t>Volyn Lutsk  </t>
  </si>
  <si>
    <t>Zorya Luhansk  </t>
  </si>
  <si>
    <t>Total pour Ukraine</t>
  </si>
  <si>
    <t>Uruguay</t>
  </si>
  <si>
    <t>Nacional   </t>
  </si>
  <si>
    <t>Total pour Uruguay</t>
  </si>
  <si>
    <t>Total général</t>
  </si>
  <si>
    <t>Championnat</t>
  </si>
  <si>
    <t>Club</t>
  </si>
  <si>
    <t>Nombre de joueurs</t>
  </si>
  <si>
    <t>Nombre de joueurs x jours de présence</t>
  </si>
  <si>
    <t>Moyenne jours de présence</t>
  </si>
  <si>
    <t>Estimation prime (USD)</t>
  </si>
  <si>
    <t>Estimation prime (EUR)</t>
  </si>
  <si>
    <t>COUNTUNIQUE de ID</t>
  </si>
  <si>
    <t>SUM de Nb jours présents</t>
  </si>
  <si>
    <t>AVERAGE de Nb jours présents</t>
  </si>
  <si>
    <t>Afrique du Sud</t>
  </si>
  <si>
    <t>Mamelodi Sundowns  </t>
  </si>
  <si>
    <t>Prime / jour (USD)</t>
  </si>
  <si>
    <t>Orlando Pirates  </t>
  </si>
  <si>
    <t>Prime / jour (EUR)</t>
  </si>
  <si>
    <t>Total pour Afrique du Sud</t>
  </si>
  <si>
    <t>Algerie</t>
  </si>
  <si>
    <t>CS Constantine  </t>
  </si>
  <si>
    <t>Parité USD / Euro au 14/07/2014</t>
  </si>
  <si>
    <t>USM Alger  </t>
  </si>
  <si>
    <t>Total pour Algerie</t>
  </si>
  <si>
    <t>Allemagne</t>
  </si>
  <si>
    <t>1. FC Nürnberg </t>
  </si>
  <si>
    <t>1860 München  </t>
  </si>
  <si>
    <t>Big-5</t>
  </si>
  <si>
    <t>1899 Hoffenheim  </t>
  </si>
  <si>
    <t>Allemagne</t>
  </si>
  <si>
    <t>Augsburg   </t>
  </si>
  <si>
    <t>Angleterre</t>
  </si>
  <si>
    <t>Bayer Leverkusen  </t>
  </si>
  <si>
    <t>Italie</t>
  </si>
  <si>
    <t>Bayern Munich  </t>
  </si>
  <si>
    <t>Espagne</t>
  </si>
  <si>
    <t>Borussia Dortmund  </t>
  </si>
  <si>
    <t>France</t>
  </si>
  <si>
    <t>Borussia Mönchengladbach  </t>
  </si>
  <si>
    <t>Total</t>
  </si>
  <si>
    <t>Eintracht Braunschweig  </t>
  </si>
  <si>
    <t>Proportion</t>
  </si>
  <si>
    <t>Eintracht Frankfurt  </t>
  </si>
  <si>
    <t>FC Augsburg  </t>
  </si>
  <si>
    <t>Fortuna Düsseldorf  </t>
  </si>
  <si>
    <t>FSV Frankfurt  </t>
  </si>
  <si>
    <t>Hamburger SV  </t>
  </si>
  <si>
    <t>Hannover 96  </t>
  </si>
  <si>
    <t>Hertha BSC  </t>
  </si>
  <si>
    <t>Mainz 5  </t>
  </si>
  <si>
    <t>SC Freiburg  </t>
  </si>
  <si>
    <t>Schalke 4  </t>
  </si>
  <si>
    <t>VfB Stuttgart  </t>
  </si>
  <si>
    <t>VfL Wolfsburg  </t>
  </si>
  <si>
    <t>VfR Aalen  </t>
  </si>
  <si>
    <t>Total pour Allemagne</t>
  </si>
  <si>
    <t>Angleterre</t>
  </si>
  <si>
    <t>Arsenal   </t>
  </si>
  <si>
    <t>Aston Villa  </t>
  </si>
  <si>
    <t>Bolton Wanderers  </t>
  </si>
  <si>
    <t>Cardiff City  </t>
  </si>
  <si>
    <t>Charlton Athletic  </t>
  </si>
  <si>
    <t>Chelsea   </t>
  </si>
  <si>
    <t>Crystal Palace  </t>
  </si>
  <si>
    <t>Everton   </t>
  </si>
  <si>
    <t>Fulham   </t>
  </si>
  <si>
    <t>Hull City  </t>
  </si>
  <si>
    <t>Leicester City  </t>
  </si>
  <si>
    <t>Liverpool   </t>
  </si>
  <si>
    <t>Manchester City  </t>
  </si>
  <si>
    <t>Manchester United  </t>
  </si>
  <si>
    <t>Middlesbrough   </t>
  </si>
  <si>
    <t>Newcastle United  </t>
  </si>
  <si>
    <t>Norwich City  </t>
  </si>
  <si>
    <t>Nottingham Forest  </t>
  </si>
  <si>
    <t>Preston North End </t>
  </si>
  <si>
    <t>Queens Park Rangers </t>
  </si>
  <si>
    <t>Southampton   </t>
  </si>
  <si>
    <t>Stoke City  </t>
  </si>
  <si>
    <t>Sunderland   </t>
  </si>
  <si>
    <t>Swansea City  </t>
  </si>
  <si>
    <t>Swindon Town  </t>
  </si>
  <si>
    <t>Tottenham Hotspur  </t>
  </si>
  <si>
    <t>Watford   </t>
  </si>
  <si>
    <t>West Bromwich Albion </t>
  </si>
  <si>
    <t>West Ham United </t>
  </si>
  <si>
    <t>Wigan Athletic  </t>
  </si>
  <si>
    <t>Total pour Angleterre</t>
  </si>
  <si>
    <t>Arabie Saoudite</t>
  </si>
  <si>
    <t>Al-Hilal   </t>
  </si>
  <si>
    <t>Total pour Arabie Saoudite</t>
  </si>
  <si>
    <t>Argentine</t>
  </si>
  <si>
    <t>Boca Juniors  </t>
  </si>
  <si>
    <t>Newell's Old Boys </t>
  </si>
  <si>
    <t>River Plate  </t>
  </si>
  <si>
    <t>San Lorenzo  </t>
  </si>
  <si>
    <t>Total pour Argentine</t>
  </si>
  <si>
    <t>Australie</t>
  </si>
  <si>
    <t>Adelaide United  </t>
  </si>
  <si>
    <t>Brisbane Roar  </t>
  </si>
  <si>
    <t>Melbourne Victory  </t>
  </si>
  <si>
    <t>Newcastle Jets  </t>
  </si>
  <si>
    <t>Western Sydney Wanderers </t>
  </si>
  <si>
    <t>Total pour Australie</t>
  </si>
  <si>
    <t>Autriche</t>
  </si>
  <si>
    <t>Autriche Wien  </t>
  </si>
  <si>
    <t>Sturm Graz  </t>
  </si>
  <si>
    <t>Total pour Autriche</t>
  </si>
  <si>
    <t>Belgique</t>
  </si>
  <si>
    <t>Anderlecht   </t>
  </si>
  <si>
    <t>Cercle Brugge  </t>
  </si>
  <si>
    <t>Club Brugge  </t>
  </si>
  <si>
    <t>Lokeren   </t>
  </si>
  <si>
    <t>Standard Liege  </t>
  </si>
  <si>
    <t>Waasland-Beveren   </t>
  </si>
  <si>
    <t>Zulte Waregem  </t>
  </si>
  <si>
    <t>Total pour Belgique</t>
  </si>
  <si>
    <t>Bosnie-Herzegovine</t>
  </si>
  <si>
    <t>and Herzegovina Borac Banja</t>
  </si>
  <si>
    <t>Total pour Bosnie-Herzegovine</t>
  </si>
  <si>
    <t>Bresil</t>
  </si>
  <si>
    <t>Atletico Mineiro  </t>
  </si>
  <si>
    <t>Botafogo   </t>
  </si>
  <si>
    <t>Flamengo   </t>
  </si>
  <si>
    <t>Fluminense   </t>
  </si>
  <si>
    <t>Internacional   </t>
  </si>
  <si>
    <t>Palmeiras   </t>
  </si>
  <si>
    <t>Santos   </t>
  </si>
  <si>
    <t>São Paulo  </t>
  </si>
  <si>
    <t>Vasco da Gama </t>
  </si>
  <si>
    <t>Total pour Bresil</t>
  </si>
  <si>
    <t>Bulgarie</t>
  </si>
  <si>
    <t>CSKA Sofia  </t>
  </si>
  <si>
    <t>Total pour Bulgarie</t>
  </si>
  <si>
    <t>Cameroun</t>
  </si>
  <si>
    <t>Coton Sport  </t>
  </si>
  <si>
    <t>Total pour Cameroun</t>
  </si>
  <si>
    <t>Chili</t>
  </si>
  <si>
    <t>Colo-Colo   </t>
  </si>
  <si>
    <t>Universidad Catolica  </t>
  </si>
  <si>
    <t>Universidad de Chili </t>
  </si>
  <si>
    <t>Total pour Chili</t>
  </si>
  <si>
    <t>Chine</t>
  </si>
  <si>
    <t>Beijing Guoan  </t>
  </si>
  <si>
    <t>Guangzhou Evergrande  </t>
  </si>
  <si>
    <t>Guangzhou R&amp;F  </t>
  </si>
  <si>
    <t>Guizhou Renhe  </t>
  </si>
  <si>
    <t>Qingdao Jonoon  </t>
  </si>
  <si>
    <t>Shandong Luneng Taishan </t>
  </si>
  <si>
    <t>Total pour Chine</t>
  </si>
  <si>
    <t>Colombie</t>
  </si>
  <si>
    <t>Atletico Nacional  </t>
  </si>
  <si>
    <t>Deportivo Cali  </t>
  </si>
  <si>
    <t>Santa Fe  </t>
  </si>
  <si>
    <t>Total pour Colombie</t>
  </si>
  <si>
    <t>Coree du Sud</t>
  </si>
  <si>
    <t>Busan I'Park  </t>
  </si>
  <si>
    <t>Jeonbuk Hyundai Motors </t>
  </si>
  <si>
    <t>Sangju Sangmu  </t>
  </si>
  <si>
    <t>Suwon Bluewings  </t>
  </si>
  <si>
    <t>Ulsan Hyundai  </t>
  </si>
  <si>
    <t>Total pour Coree du Sud</t>
  </si>
  <si>
    <t>Costa Rica</t>
  </si>
  <si>
    <t>Alajuelense   </t>
  </si>
  <si>
    <t>Cartagines   </t>
  </si>
  <si>
    <t>Herediano   </t>
  </si>
  <si>
    <t>Saprissa   </t>
  </si>
  <si>
    <t>Total pour Costa Rica</t>
  </si>
  <si>
    <t>Cote d'Ivoire</t>
  </si>
  <si>
    <t>Sewe Sport  </t>
  </si>
  <si>
    <t>Total pour Cote d'Ivoire</t>
  </si>
  <si>
    <t>Croatie</t>
  </si>
  <si>
    <t>Dinamo Zagreb  </t>
  </si>
  <si>
    <t>Hajduk Split  </t>
  </si>
  <si>
    <t>Lokomotiva   </t>
  </si>
  <si>
    <t>Total pour Croatie</t>
  </si>
  <si>
    <t>Danemark</t>
  </si>
  <si>
    <t>Copenhagen   </t>
  </si>
  <si>
    <t>Total pour Danemark</t>
  </si>
  <si>
    <t>EAU</t>
  </si>
  <si>
    <t>Al-Ain   </t>
  </si>
  <si>
    <t>Al-Jazira   </t>
  </si>
  <si>
    <t>Total pour EAU</t>
  </si>
  <si>
    <t>Ecosse</t>
  </si>
  <si>
    <t>Celtic   </t>
  </si>
  <si>
    <t>Total pour Ecosse</t>
  </si>
  <si>
    <t>Equateur</t>
  </si>
  <si>
    <t>Barcelona   </t>
  </si>
  <si>
    <t>El Nacional  </t>
  </si>
  <si>
    <t>Emelec   </t>
  </si>
  <si>
    <t>LDU Quito  </t>
  </si>
  <si>
    <t>Total pour Equateur</t>
  </si>
  <si>
    <t>Espagne</t>
  </si>
  <si>
    <t>Almeria   </t>
  </si>
  <si>
    <t>Atletico Madrid  </t>
  </si>
  <si>
    <t>Barcelona   </t>
  </si>
  <si>
    <t>Celta Vigo  </t>
  </si>
  <si>
    <t>Elche   </t>
  </si>
  <si>
    <t>Espanyol   </t>
  </si>
  <si>
    <t>Getafe   </t>
  </si>
  <si>
    <t>Granada   </t>
  </si>
  <si>
    <t>Las Palmas  </t>
  </si>
  <si>
    <t>Levante   </t>
  </si>
  <si>
    <t>Mallorca   </t>
  </si>
  <si>
    <t>Osasuna   </t>
  </si>
  <si>
    <t>Real Madrid  </t>
  </si>
  <si>
    <t>Real Sociedad  </t>
  </si>
  <si>
    <t>Sevilla   </t>
  </si>
  <si>
    <t>Valencia   </t>
  </si>
  <si>
    <t>Villarreal   </t>
  </si>
  <si>
    <t>Total pour Espagne</t>
  </si>
  <si>
    <t>Etats-Unis</t>
  </si>
  <si>
    <t>Chivas USA  </t>
  </si>
  <si>
    <t>Columbus Crew  </t>
  </si>
  <si>
    <t>Houston Dynamo  </t>
  </si>
  <si>
    <t>Los Angeles Galaxy </t>
  </si>
  <si>
    <t>New Angleterre Revolution </t>
  </si>
  <si>
    <t>New York Red Bulls</t>
  </si>
  <si>
    <t>Real Salt Lake </t>
  </si>
  <si>
    <t>San Jose Earthquakes </t>
  </si>
  <si>
    <t>Seattle Sounders FC </t>
  </si>
  <si>
    <t>Sporting Kansas City </t>
  </si>
  <si>
    <t>Toronto FC  </t>
  </si>
  <si>
    <t>Vancouver Whitecaps  </t>
  </si>
  <si>
    <t>Total pour Etats-Unis</t>
  </si>
  <si>
    <t>France</t>
  </si>
  <si>
    <t>Ajaccio   </t>
  </si>
  <si>
    <t>Bastia   </t>
  </si>
  <si>
    <t>Bordeaux   </t>
  </si>
  <si>
    <t>evian   </t>
  </si>
  <si>
    <t>Lens   </t>
  </si>
  <si>
    <t>Lille   </t>
  </si>
  <si>
    <t>Lorient   </t>
  </si>
  <si>
    <t>Lyon   </t>
  </si>
  <si>
    <t>Marseille   </t>
  </si>
  <si>
    <t>Monaco   </t>
  </si>
  <si>
    <t>Montpellier</t>
  </si>
  <si>
    <t>Nancy   </t>
  </si>
  <si>
    <t>Nantes   </t>
  </si>
  <si>
    <t>Nice   </t>
  </si>
  <si>
    <t>Paris Saint-Germain  </t>
  </si>
  <si>
    <t>Reims   </t>
  </si>
  <si>
    <t>Rennes   </t>
  </si>
  <si>
    <t>Saint-etienne   </t>
  </si>
  <si>
    <t>Sochaux   </t>
  </si>
  <si>
    <t>Toulouse   </t>
  </si>
  <si>
    <t>Valenciennes   </t>
  </si>
  <si>
    <t>Total pour France</t>
  </si>
  <si>
    <t>Ghana</t>
  </si>
  <si>
    <t>Aduana Stars  </t>
  </si>
  <si>
    <t>Total pour Ghana</t>
  </si>
  <si>
    <t>Grece</t>
  </si>
  <si>
    <t>Olympiacos   </t>
  </si>
  <si>
    <t>Panathinaikos   </t>
  </si>
  <si>
    <t>PAOK   </t>
  </si>
  <si>
    <t>Platanias   </t>
  </si>
  <si>
    <t>Total pour Grece</t>
  </si>
  <si>
    <t>Honduras</t>
  </si>
  <si>
    <t>Motagua   </t>
  </si>
  <si>
    <t>Olimpia   </t>
  </si>
  <si>
    <t>Real Espana  </t>
  </si>
  <si>
    <t>Real Sociedad  </t>
  </si>
  <si>
    <t>Total pour Honduras</t>
  </si>
  <si>
    <t>Hongrie</t>
  </si>
  <si>
    <t>Ferencvaros   </t>
  </si>
  <si>
    <t>Total pour Hongrie</t>
  </si>
  <si>
    <t>Iran</t>
  </si>
  <si>
    <t>Esteghlal   </t>
  </si>
  <si>
    <t>Foolad   </t>
  </si>
  <si>
    <t>Naft Tehran  </t>
  </si>
  <si>
    <t>Persepolis   </t>
  </si>
  <si>
    <t>Sepahan   </t>
  </si>
  <si>
    <t>Tractor Sazi  </t>
  </si>
  <si>
    <t>Zob Ahan  </t>
  </si>
  <si>
    <t>Total pour Iran</t>
  </si>
  <si>
    <t>Israel</t>
  </si>
  <si>
    <t>Ashdod   </t>
  </si>
  <si>
    <t>Hapoel Be'er Sheva </t>
  </si>
  <si>
    <t>Total pour Israel</t>
  </si>
  <si>
    <t>Italie</t>
  </si>
  <si>
    <t>Atalanta   </t>
  </si>
  <si>
    <t>Bologna   </t>
  </si>
  <si>
    <t>Cagliari   </t>
  </si>
  <si>
    <t>Catania   </t>
  </si>
  <si>
    <t>Fiorentina   </t>
  </si>
  <si>
    <t>Genoa   </t>
  </si>
  <si>
    <t>Internazionale   </t>
  </si>
  <si>
    <t>Juventus   </t>
  </si>
  <si>
    <t>Lazio   </t>
  </si>
  <si>
    <t>Livorno   </t>
  </si>
  <si>
    <t>Milan   </t>
  </si>
  <si>
    <t>Napoli   </t>
  </si>
  <si>
    <t>Palermo   </t>
  </si>
  <si>
    <t>Parma   </t>
  </si>
  <si>
    <t>Roma   </t>
  </si>
  <si>
    <t>Sampdoria</t>
  </si>
  <si>
    <t>Sassuolo   </t>
  </si>
  <si>
    <t>Torino   </t>
  </si>
  <si>
    <t>Udinese   </t>
  </si>
  <si>
    <t>Verona   </t>
  </si>
  <si>
    <t>Total pour Italie</t>
  </si>
  <si>
    <t>Japon</t>
  </si>
  <si>
    <t>Cerezo Osaka  </t>
  </si>
  <si>
    <t>F.C. Tokyo  </t>
  </si>
  <si>
    <t>Gamba Osaka  </t>
  </si>
  <si>
    <t>Jubilo Iwata  </t>
  </si>
  <si>
    <t>Kashiwa Reysol  </t>
  </si>
  <si>
    <t>Kawasaki Frontale  </t>
  </si>
  <si>
    <t>Sanfrecce Hiroshima  </t>
  </si>
  <si>
    <t>Urawa Red Diamonds </t>
  </si>
  <si>
    <t>Yokohama F. Marinos </t>
  </si>
  <si>
    <t>Total pour Japon</t>
  </si>
  <si>
    <t>Koweit</t>
  </si>
  <si>
    <t>Al-Kuwait   </t>
  </si>
  <si>
    <t>Total pour Koweit</t>
  </si>
  <si>
    <t>Mexique</t>
  </si>
  <si>
    <t>America   </t>
  </si>
  <si>
    <t>Atlante   </t>
  </si>
  <si>
    <t>Cruz Azul  </t>
  </si>
  <si>
    <t>Leon   </t>
  </si>
  <si>
    <t>Monterrey   </t>
  </si>
  <si>
    <t>Morelia   </t>
  </si>
  <si>
    <t>Pachuca   </t>
  </si>
  <si>
    <t>Puebla   </t>
  </si>
  <si>
    <t>Santos Laguna  </t>
  </si>
  <si>
    <t>Tijuana   </t>
  </si>
  <si>
    <t>Toluca   </t>
  </si>
  <si>
    <t>UANL   </t>
  </si>
  <si>
    <t>Total pour Mexique</t>
  </si>
  <si>
    <t>Nigeria</t>
  </si>
  <si>
    <t>Gombe United  </t>
  </si>
  <si>
    <t>Sunshine Stars  </t>
  </si>
  <si>
    <t>Warri Wolves  </t>
  </si>
  <si>
    <t>Total pour Nigeria</t>
  </si>
  <si>
    <t>Norvege</t>
  </si>
  <si>
    <t>Aalesund   </t>
  </si>
  <si>
    <t>Rosenborg   </t>
  </si>
  <si>
    <t>Stabæk   </t>
  </si>
  <si>
    <t>Strømsgodset   </t>
  </si>
  <si>
    <t>Vålerenga   </t>
  </si>
  <si>
    <t>Total pour Norvege</t>
  </si>
  <si>
    <t>Paraguay</t>
  </si>
  <si>
    <t>Libertad   </t>
  </si>
  <si>
    <t>Total pour Paraguay</t>
  </si>
  <si>
    <t>Pays-Bas</t>
  </si>
  <si>
    <t>Ajax   </t>
  </si>
  <si>
    <t>AZ   </t>
  </si>
  <si>
    <t>Feyenoord   </t>
  </si>
  <si>
    <t>Heerenveen   </t>
  </si>
  <si>
    <t>Heracles Almelo  </t>
  </si>
  <si>
    <t>NEC   </t>
  </si>
  <si>
    <t>PSV   </t>
  </si>
  <si>
    <t>Twente   </t>
  </si>
  <si>
    <t>Utrecht   </t>
  </si>
  <si>
    <t>Vitesse   </t>
  </si>
  <si>
    <t>Total pour Pays-Bas</t>
  </si>
  <si>
    <t>Portugal</t>
  </si>
  <si>
    <t>Academica   </t>
  </si>
  <si>
    <t>Benfica   </t>
  </si>
  <si>
    <t>Braga   </t>
  </si>
  <si>
    <t>Porto   </t>
  </si>
  <si>
    <t>Sporting   </t>
  </si>
  <si>
    <t>Sporting Covilhã  </t>
  </si>
  <si>
    <t>Sporting CP  </t>
  </si>
  <si>
    <t>Total pour Portugal</t>
  </si>
  <si>
    <t>Qatar</t>
  </si>
  <si>
    <t>Al-Gharafa   </t>
  </si>
  <si>
    <t>Lekhwiya   </t>
  </si>
  <si>
    <t>Umm Salal  </t>
  </si>
  <si>
    <t>Total pour Qatar</t>
  </si>
  <si>
    <t>Russie</t>
  </si>
  <si>
    <t>Anzhi Makhachkala  </t>
  </si>
  <si>
    <t>CSKA Moscow  </t>
  </si>
  <si>
    <t>Dynamo Moscow  </t>
  </si>
  <si>
    <t>Kuban Krasnodar  </t>
  </si>
  <si>
    <t>Lokomotiv Moscow  </t>
  </si>
  <si>
    <t>Rostov   </t>
  </si>
  <si>
    <t>Rubin Kazan  </t>
  </si>
  <si>
    <t>Spartak Moscow  </t>
  </si>
  <si>
    <t>Terek Grozny  </t>
  </si>
  <si>
    <t>Zenit Saint Petersburg </t>
  </si>
  <si>
    <t>Total pour Russie</t>
  </si>
  <si>
    <t>Suede</t>
  </si>
  <si>
    <t>AIK   </t>
  </si>
  <si>
    <t>Malmö FF  </t>
  </si>
  <si>
    <t>Total pour Suede</t>
  </si>
  <si>
    <t>Suisse</t>
  </si>
  <si>
    <t>Basel   </t>
  </si>
  <si>
    <t>Grasshopper   </t>
  </si>
  <si>
    <t>Luzern   </t>
  </si>
  <si>
    <t>Sion   </t>
  </si>
  <si>
    <t>Young Boys  </t>
  </si>
  <si>
    <t>Zürich   </t>
  </si>
  <si>
    <t>Total pour Suisse</t>
  </si>
  <si>
    <t>Tunisie</t>
  </si>
  <si>
    <t>Club Africain  </t>
  </si>
  <si>
    <t>Esperance   </t>
  </si>
  <si>
    <t>Total pour Tunisie</t>
  </si>
  <si>
    <t>Turquie</t>
  </si>
  <si>
    <t>Antalyaspor   </t>
  </si>
  <si>
    <t>Besiktas   </t>
  </si>
  <si>
    <t>caykur Rizespor  </t>
  </si>
  <si>
    <t>Elazığspor   </t>
  </si>
  <si>
    <t>Fenerbahce   </t>
  </si>
  <si>
    <t>Fethiyespor   </t>
  </si>
  <si>
    <t>Galatasaray   </t>
  </si>
  <si>
    <t>Gaziantepspor   </t>
  </si>
  <si>
    <t>İstanbul BB  </t>
  </si>
  <si>
    <t>Kayseri Erciyesspor  </t>
  </si>
  <si>
    <t>Kayserispor   </t>
  </si>
  <si>
    <t>Konyaspor   </t>
  </si>
  <si>
    <t>Trabzonspor   </t>
  </si>
  <si>
    <t>Total pour Turquie</t>
  </si>
  <si>
    <t>Ukraine</t>
  </si>
  <si>
    <t>Dynamo Kyiv  </t>
  </si>
  <si>
    <t>Shakhtar Donetsk  </t>
  </si>
  <si>
    <t>Volyn Lutsk  </t>
  </si>
  <si>
    <t>Zorya Luhansk  </t>
  </si>
  <si>
    <t>Total pour Ukraine</t>
  </si>
  <si>
    <t>Uruguay</t>
  </si>
  <si>
    <t>Nacional   </t>
  </si>
  <si>
    <t>Total pour Uruguay</t>
  </si>
  <si>
    <t>Total général</t>
  </si>
  <si>
    <t>Equipe</t>
  </si>
  <si>
    <t>Premier match</t>
  </si>
  <si>
    <t>Lendemain dernier match</t>
  </si>
  <si>
    <t>Jour de présence</t>
  </si>
  <si>
    <t>Calcul jour de présence</t>
  </si>
  <si>
    <t>Algerie</t>
  </si>
  <si>
    <t>Deux semaines =</t>
  </si>
  <si>
    <t>jours</t>
  </si>
  <si>
    <t>Allemagne</t>
  </si>
  <si>
    <t>Formule : Lendemain dernier match - (1er match - 2 semaines) +1</t>
  </si>
  <si>
    <t>Angleterre</t>
  </si>
  <si>
    <t>Argentine</t>
  </si>
  <si>
    <t>Australie</t>
  </si>
  <si>
    <t>Belgique</t>
  </si>
  <si>
    <t>Bosnie-Herzegovine</t>
  </si>
  <si>
    <t>Bresil</t>
  </si>
  <si>
    <t>Cameroun</t>
  </si>
  <si>
    <t>Chili</t>
  </si>
  <si>
    <t>Colombie</t>
  </si>
  <si>
    <t>Coree du Sud</t>
  </si>
  <si>
    <t>Costa Rica</t>
  </si>
  <si>
    <t>Cote d'Ivoire</t>
  </si>
  <si>
    <t>Croatie</t>
  </si>
  <si>
    <t>Equateur</t>
  </si>
  <si>
    <t>Espagne</t>
  </si>
  <si>
    <t>Etats-Unis</t>
  </si>
  <si>
    <t>France</t>
  </si>
  <si>
    <t>Ghana</t>
  </si>
  <si>
    <t>Grece</t>
  </si>
  <si>
    <t>Honduras</t>
  </si>
  <si>
    <t>Iran</t>
  </si>
  <si>
    <t>Italie</t>
  </si>
  <si>
    <t>Japon</t>
  </si>
  <si>
    <t>Mexique</t>
  </si>
  <si>
    <t>Nigeria</t>
  </si>
  <si>
    <t>Pays-Bas</t>
  </si>
  <si>
    <t>Portugal</t>
  </si>
  <si>
    <t>Russie</t>
  </si>
  <si>
    <t>Suisse</t>
  </si>
  <si>
    <t>Uruguay</t>
  </si>
  <si>
    <t>TOTAL jours de présence</t>
  </si>
  <si>
    <t>Base de données réalisée par Bryan CODER pour www.mondial-de-football.com</t>
  </si>
  <si>
    <t>Merci de citer www.mondial-de-football.com (article : http://bit.ly/ArticleDataMondial) pour toute réutilisation des données</t>
  </si>
  <si>
    <t>Source des données :</t>
  </si>
  <si>
    <t>http://en.wikipedia.org/wiki/2014_FIFA_World_Cup_squads</t>
  </si>
  <si>
    <t>Les données brutes ont été scrappées sur la page wikipédia, importé au format texte dans Excel puis nettoyée pour leur utilisation</t>
  </si>
  <si>
    <t>A propos des données</t>
  </si>
  <si>
    <t>Les caractères spéciaux ont été supprimés, les labels (GK, DF, MF, FW) ont été transformés par les postes au format français</t>
  </si>
  <si>
    <t>Les données championnat ont été traduites en français</t>
  </si>
  <si>
    <t>Tous les clubs des joueurs sont ceux de la saison 2013-2014</t>
  </si>
  <si>
    <t>La colonne "date annonce" correspond à la date à laquelle la liste des 23 a été dévoilée, ou à laquelle elle a été modifiée</t>
  </si>
  <si>
    <t>La colonne "Nombre sélections" comporte des données à la date du 6 juin 2014.</t>
  </si>
  <si>
    <t>La colonne "Age" donne l'âge du joueur au 6 juin. "=INT((DATE(2014;6;6)-L2)/365,25)"</t>
  </si>
  <si>
    <t>La colonne "championnat domestique" indique si le joueur joue dans le championnat local</t>
  </si>
  <si>
    <t>Données du classement FIFA en date du 5 juin :</t>
  </si>
  <si>
    <t>http://fr.fifa.com/worldranking/rankingtable/</t>
  </si>
  <si>
    <t>Pour les pays des championnats :</t>
  </si>
  <si>
    <t>- les clubs du Pays de Galles (Swansea et Cardiff) ont été intégrés au championnat d'Angleterre</t>
  </si>
  <si>
    <t>- les clubs du Canada (Toronto, Vancouver et Montreal) ont été intégrés au championnat des Etats-Unis</t>
  </si>
  <si>
    <t>Pour proposer une mise à jour, signaler une erreur ou demander un ajout de données, vous pouvez contacter l'auteur à :</t>
  </si>
  <si>
    <t>bryan.coder(a)gmail.com // Twitter : @brycoder</t>
  </si>
  <si>
    <t>La base a été mise à jour avec les forfaits des joueurs suivants :</t>
  </si>
  <si>
    <t>- MAJ du 6 juin : Forfait de Ribéry (France), remplacé par Cabella</t>
  </si>
  <si>
    <t>- MAJ du 6 juin : Forfait de Grenier (France), remplacé par Schneiderlin</t>
  </si>
  <si>
    <t>- MAJ du 7 juin : Forfait de Reus (Allemagne), remplacé par Mustafi</t>
  </si>
  <si>
    <t>- MAJ du 7 juin : Remplacement de Shirokov (Russie) par Mogilevets</t>
  </si>
  <si>
    <t>- MAJ du 9 juin : Remplacement de Ramirez (Colombie) par Carbonero</t>
  </si>
  <si>
    <t>- MAJ du 11 juin : Remplacement de Mocinic (Croatie) par Badelj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</si>
</sst>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C]d\-mmm"/>
    <numFmt numFmtId="165" formatCode="d&quot; &quot;mmmm&quot; &quot;yyyy"/>
    <numFmt numFmtId="166" formatCode="[$$]#,##0"/>
    <numFmt numFmtId="167" formatCode="#,##0[$€]"/>
  </numFmts>
  <fonts count="11">
    <font>
      <sz val="10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</font>
    <font>
      <i/>
    </font>
    <font>
      <b/>
    </font>
    <font/>
    <font>
      <b/>
      <sz val="10.0"/>
    </font>
    <font>
      <sz val="10.0"/>
    </font>
    <font>
      <i/>
      <sz val="10.0"/>
    </font>
    <font>
      <i/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63">
    <xf fillId="0" numFmtId="0" borderId="0" fontId="0"/>
    <xf fillId="0" xfId="0" numFmtId="0" borderId="1" applyFont="1" fontId="1"/>
    <xf fillId="0" xfId="0" numFmtId="164" borderId="1" applyFont="1" fontId="1" applyNumberFormat="1"/>
    <xf fillId="0" xfId="0" numFmtId="165" borderId="1" applyFont="1" fontId="1" applyNumberFormat="1"/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applyAlignment="1" fillId="0" xfId="0" numFmtId="0" borderId="1" applyFont="1" fontId="3">
      <alignment horizontal="center" wrapText="1"/>
    </xf>
    <xf applyAlignment="1" fillId="2" xfId="0" numFmtId="0" borderId="1" applyFont="1" fontId="4" applyFill="1">
      <alignment horizontal="center" wrapText="1"/>
    </xf>
    <xf applyBorder="1" applyAlignment="1" fillId="2" xfId="0" numFmtId="0" borderId="2" applyFont="1" fontId="5">
      <alignment vertical="center" horizontal="center" wrapText="1"/>
    </xf>
    <xf applyBorder="1" applyAlignment="1" fillId="2" xfId="0" numFmtId="0" borderId="3" applyFont="1" fontId="5">
      <alignment vertical="center" horizontal="center" wrapText="1"/>
    </xf>
    <xf applyBorder="1" applyAlignment="1" fillId="2" xfId="0" numFmtId="0" borderId="4" applyFont="1" fontId="5">
      <alignment vertical="center" horizontal="center" wrapText="1"/>
    </xf>
    <xf applyBorder="1" applyAlignment="1" fillId="2" xfId="0" numFmtId="0" borderId="5" applyFont="1" fontId="5">
      <alignment vertical="center" horizontal="center" wrapText="1"/>
    </xf>
    <xf applyBorder="1" applyAlignment="1" fillId="0" xfId="0" numFmtId="0" borderId="6" applyFont="1" fontId="6">
      <alignment wrapText="1"/>
    </xf>
    <xf applyAlignment="1" fillId="0" xfId="0" numFmtId="2" borderId="1" applyFont="1" fontId="6" applyNumberFormat="1">
      <alignment wrapText="1"/>
    </xf>
    <xf applyBorder="1" applyAlignment="1" fillId="0" xfId="0" numFmtId="2" borderId="6" applyFont="1" fontId="6" applyNumberFormat="1">
      <alignment wrapText="1"/>
    </xf>
    <xf applyAlignment="1" fillId="0" xfId="0" numFmtId="1" borderId="1" applyFont="1" fontId="6" applyNumberFormat="1">
      <alignment wrapText="1"/>
    </xf>
    <xf applyBorder="1" applyAlignment="1" fillId="0" xfId="0" numFmtId="1" borderId="6" applyFont="1" fontId="6" applyNumberFormat="1">
      <alignment wrapText="1"/>
    </xf>
    <xf applyBorder="1" applyAlignment="1" fillId="0" xfId="0" numFmtId="0" borderId="2" applyFont="1" fontId="6">
      <alignment wrapText="1"/>
    </xf>
    <xf applyBorder="1" applyAlignment="1" fillId="0" xfId="0" numFmtId="2" borderId="4" applyFont="1" fontId="6" applyNumberFormat="1">
      <alignment wrapText="1"/>
    </xf>
    <xf applyBorder="1" applyAlignment="1" fillId="0" xfId="0" numFmtId="2" borderId="3" applyFont="1" fontId="6" applyNumberFormat="1">
      <alignment wrapText="1"/>
    </xf>
    <xf applyBorder="1" applyAlignment="1" fillId="0" xfId="0" numFmtId="1" borderId="4" applyFont="1" fontId="6" applyNumberFormat="1">
      <alignment wrapText="1"/>
    </xf>
    <xf applyBorder="1" applyAlignment="1" fillId="0" xfId="0" numFmtId="1" borderId="3" applyFont="1" fontId="6" applyNumberFormat="1">
      <alignment wrapText="1"/>
    </xf>
    <xf applyBorder="1" applyAlignment="1" fillId="0" xfId="0" numFmtId="1" borderId="5" applyFont="1" fontId="6" applyNumberFormat="1">
      <alignment wrapText="1"/>
    </xf>
    <xf applyBorder="1" applyAlignment="1" fillId="0" xfId="0" numFmtId="0" borderId="3" applyFont="1" fontId="7">
      <alignment horizontal="center" wrapText="1"/>
    </xf>
    <xf applyBorder="1" applyAlignment="1" fillId="0" xfId="0" numFmtId="0" borderId="4" applyFont="1" fontId="7">
      <alignment horizontal="center" wrapText="1"/>
    </xf>
    <xf applyBorder="1" applyAlignment="1" fillId="0" xfId="0" numFmtId="0" borderId="7" applyFont="1" fontId="6">
      <alignment wrapText="1"/>
    </xf>
    <xf applyBorder="1" applyAlignment="1" fillId="0" xfId="0" numFmtId="0" borderId="8" applyFont="1" fontId="6">
      <alignment wrapText="1"/>
    </xf>
    <xf applyBorder="1" applyAlignment="1" fillId="0" xfId="0" numFmtId="0" borderId="9" applyFont="1" fontId="6">
      <alignment wrapText="1"/>
    </xf>
    <xf applyBorder="1" applyAlignment="1" fillId="0" xfId="0" numFmtId="0" borderId="10" applyFont="1" fontId="6">
      <alignment wrapText="1"/>
    </xf>
    <xf applyBorder="1" applyAlignment="1" fillId="0" xfId="0" numFmtId="0" borderId="11" applyFont="1" fontId="6">
      <alignment wrapText="1"/>
    </xf>
    <xf applyBorder="1" applyAlignment="1" fillId="0" xfId="0" numFmtId="0" borderId="12" applyFont="1" fontId="6">
      <alignment wrapText="1"/>
    </xf>
    <xf applyBorder="1" applyAlignment="1" fillId="0" xfId="0" numFmtId="0" borderId="13" applyFont="1" fontId="6">
      <alignment wrapText="1"/>
    </xf>
    <xf applyBorder="1" applyAlignment="1" fillId="0" xfId="0" numFmtId="0" borderId="14" applyFont="1" fontId="6">
      <alignment horizontal="center" wrapText="1"/>
    </xf>
    <xf applyBorder="1" applyAlignment="1" fillId="0" xfId="0" numFmtId="0" borderId="15" applyFont="1" fontId="6">
      <alignment horizontal="center" wrapText="1"/>
    </xf>
    <xf applyAlignment="1" fillId="0" xfId="0" numFmtId="0" borderId="1" applyFont="1" fontId="6">
      <alignment horizontal="center" wrapText="1"/>
    </xf>
    <xf applyBorder="1" applyAlignment="1" fillId="3" xfId="0" numFmtId="0" borderId="3" applyFont="1" fontId="5" applyFill="1">
      <alignment vertical="center" horizontal="center" wrapText="1"/>
    </xf>
    <xf applyBorder="1" applyAlignment="1" fillId="3" xfId="0" numFmtId="2" borderId="3" applyFont="1" fontId="5" applyNumberFormat="1">
      <alignment vertical="center" horizontal="center" wrapText="1"/>
    </xf>
    <xf applyBorder="1" applyAlignment="1" fillId="0" xfId="0" numFmtId="0" borderId="3" applyFont="1" fontId="6">
      <alignment wrapText="1"/>
    </xf>
    <xf applyBorder="1" applyAlignment="1" fillId="0" xfId="0" numFmtId="0" borderId="3" applyFont="1" fontId="6">
      <alignment wrapText="1"/>
    </xf>
    <xf applyBorder="1" applyAlignment="1" fillId="0" xfId="0" numFmtId="166" borderId="3" applyFont="1" fontId="6" applyNumberFormat="1">
      <alignment wrapText="1"/>
    </xf>
    <xf applyBorder="1" applyAlignment="1" fillId="0" xfId="0" numFmtId="167" borderId="3" applyFont="1" fontId="6" applyNumberFormat="1">
      <alignment wrapText="1"/>
    </xf>
    <xf applyBorder="1" applyAlignment="1" fillId="0" xfId="0" numFmtId="0" borderId="3" applyFont="1" fontId="7">
      <alignment wrapText="1"/>
    </xf>
    <xf applyBorder="1" applyAlignment="1" fillId="0" xfId="0" numFmtId="0" borderId="3" applyFont="1" fontId="8">
      <alignment horizontal="center" wrapText="1"/>
    </xf>
    <xf applyBorder="1" applyAlignment="1" fillId="0" xfId="0" numFmtId="0" borderId="3" applyFont="1" fontId="9">
      <alignment wrapText="1"/>
    </xf>
    <xf applyBorder="1" applyAlignment="1" fillId="0" xfId="0" numFmtId="0" borderId="3" applyFont="1" fontId="7">
      <alignment horizontal="center" wrapText="1"/>
    </xf>
    <xf applyBorder="1" applyAlignment="1" fillId="0" xfId="0" numFmtId="0" borderId="13" applyFont="1" fontId="8">
      <alignment wrapText="1"/>
    </xf>
    <xf applyBorder="1" applyAlignment="1" fillId="0" xfId="0" numFmtId="166" borderId="3" applyFont="1" fontId="6" applyNumberFormat="1">
      <alignment horizontal="left" wrapText="1"/>
    </xf>
    <xf applyBorder="1" applyAlignment="1" fillId="0" xfId="0" numFmtId="166" borderId="15" applyFont="1" fontId="8" applyNumberFormat="1">
      <alignment horizontal="left" wrapText="1"/>
    </xf>
    <xf applyBorder="1" applyAlignment="1" fillId="0" xfId="0" numFmtId="0" borderId="13" applyFont="1" fontId="7">
      <alignment horizontal="right" wrapText="1"/>
    </xf>
    <xf applyBorder="1" applyAlignment="1" fillId="0" xfId="0" numFmtId="0" borderId="15" applyFont="1" fontId="7">
      <alignment horizontal="left" wrapText="1"/>
    </xf>
    <xf applyBorder="1" applyAlignment="1" fillId="0" xfId="0" numFmtId="0" borderId="13" applyFont="1" fontId="9">
      <alignment horizontal="right" wrapText="1"/>
    </xf>
    <xf applyBorder="1" applyAlignment="1" fillId="0" xfId="0" numFmtId="9" borderId="15" applyFont="1" fontId="9" applyNumberFormat="1">
      <alignment horizontal="left" wrapText="1"/>
    </xf>
    <xf applyBorder="1" applyAlignment="1" fillId="0" xfId="0" numFmtId="0" borderId="3" applyFont="1" fontId="5">
      <alignment vertical="center" horizontal="center" wrapText="1"/>
    </xf>
    <xf applyAlignment="1" fillId="0" xfId="0" numFmtId="0" borderId="1" applyFont="1" fontId="6">
      <alignment wrapText="1"/>
    </xf>
    <xf applyAlignment="1" fillId="0" xfId="0" numFmtId="0" borderId="1" applyFont="1" fontId="5">
      <alignment vertical="center" horizontal="center" wrapText="1"/>
    </xf>
    <xf applyBorder="1" applyAlignment="1" fillId="0" xfId="0" numFmtId="0" borderId="3" applyFont="1" fontId="5">
      <alignment wrapText="1"/>
    </xf>
    <xf applyBorder="1" applyAlignment="1" fillId="0" xfId="0" numFmtId="14" borderId="3" applyFont="1" fontId="6" applyNumberFormat="1">
      <alignment wrapText="1"/>
    </xf>
    <xf applyBorder="1" applyAlignment="1" fillId="0" xfId="0" numFmtId="0" borderId="3" applyFont="1" fontId="5">
      <alignment horizontal="right" wrapText="1"/>
    </xf>
    <xf applyAlignment="1" fillId="0" xfId="0" numFmtId="0" borderId="1" applyFont="1" fontId="10">
      <alignment/>
    </xf>
    <xf fillId="0" xfId="0" numFmtId="0" borderId="1" applyFont="1" fontId="2"/>
    <xf applyAlignment="1" fillId="0" xfId="0" numFmtId="14" borderId="1" applyFont="1" fontId="1" applyNumberFormat="1">
      <alignment/>
    </xf>
  </cellXfs>
  <cellStyles count="1">
    <cellStyle builtinId="0" name="Normal" xfId="0"/>
  </cellStyles>
  <dxfs count="2">
    <dxf>
      <font/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pivotCache/pivotCacheDefinition1.xml" Type="http://schemas.openxmlformats.org/officeDocument/2006/relationships/pivotCacheDefinition" Id="rId10"/><Relationship Target="worksheets/sheet2.xml" Type="http://schemas.openxmlformats.org/officeDocument/2006/relationships/worksheet" Id="rId4"/><Relationship Target="pivotCache/pivotCacheDefinition2.xml" Type="http://schemas.openxmlformats.org/officeDocument/2006/relationships/pivotCacheDefinition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Q737" sheet="Données"/>
  </cacheSource>
  <cacheFields>
    <cacheField numFmtId="0" name="Groupe">
      <sharedItems>
        <s v="A"/>
        <s v="B"/>
        <s v="C"/>
        <s v="D"/>
        <s v="E"/>
        <s v="F"/>
        <s v="G"/>
        <s v="H"/>
      </sharedItems>
    </cacheField>
    <cacheField numFmtId="0" name="Actu groupe">
      <sharedItems>
        <s v="http://bit.ly/1kEE0r14"/>
        <s v="http://bit.ly/1kEE0r16"/>
        <s v="http://bit.ly/1kEE0r13"/>
        <s v="http://bit.ly/1kEE0r17"/>
        <s v="http://bit.ly/1kEE0r4"/>
        <s v="http://bit.ly/1kEE0r6"/>
        <s v="http://bit.ly/1kEE0r23"/>
        <s v="http://bit.ly/1kEE0r24"/>
        <s v="http://bit.ly/1kEE0r19"/>
        <s v="http://bit.ly/1kEE0r21"/>
        <s v="http://bit.ly/1kEE0r20"/>
        <s v="http://bit.ly/1kEE0r26"/>
        <s v="http://bit.ly/1kEE0r10"/>
        <s v="http://bit.ly/1kEE0r22"/>
        <s v="http://bit.ly/1kEE0r5"/>
        <s v="http://bit.ly/1kEE0r7"/>
        <s v="http://bit.ly/1kEE0r11"/>
        <s v="http://bit.ly/1kEE0r8"/>
        <s v="http://bit.ly/1kEE0r9"/>
        <s v="http://bit.ly/1kEE0r15"/>
        <s v="http://bit.ly/1kEE0r25"/>
        <s v="http://bit.ly/1kEE0r12"/>
        <s v="http://bit.ly/1kEE0r18"/>
        <s v="http://bit.ly/1kEE0r49"/>
        <s v="http://bit.ly/1kEE0r33"/>
        <s v="http://bit.ly/1kEE0r47"/>
        <s v="http://bit.ly/1kEE0r35"/>
        <s v="http://bit.ly/1kEE0r48"/>
        <s v="http://bit.ly/1kEE0r30"/>
        <s v="http://bit.ly/1kEE0r32"/>
        <s v="http://bit.ly/1kEE0r45"/>
        <s v="http://bit.ly/1kEE0r40"/>
        <s v="http://bit.ly/1kEE0r41"/>
        <s v="http://bit.ly/1kEE0r34"/>
        <s v="http://bit.ly/1kEE0r38"/>
        <s v="http://bit.ly/1kEE0r44"/>
        <s v="http://bit.ly/1kEE0r43"/>
        <s v="http://bit.ly/1kEE0r28"/>
        <s v="http://bit.ly/1kEE0r37"/>
        <s v="http://bit.ly/1kEE0r36"/>
        <s v="http://bit.ly/1kEE0r42"/>
        <s v="http://bit.ly/1kEE0r31"/>
        <s v="http://bit.ly/1kEE0r27"/>
        <s v="http://bit.ly/1kEE0r46"/>
        <s v="http://bit.ly/1kEE0r29"/>
        <s v="http://bit.ly/1kEE0r39"/>
        <s v="http://bit.ly/1kEE0r61"/>
        <s v="http://bit.ly/1kEE0r56"/>
        <s v="http://bit.ly/1kEE0r68"/>
        <s v="http://bit.ly/1kEE0r62"/>
        <s v="http://bit.ly/1kEE0r71"/>
        <s v="http://bit.ly/1kEE0r54"/>
        <s v="http://bit.ly/1kEE0r69"/>
        <s v="http://bit.ly/1kEE0r63"/>
        <s v="http://bit.ly/1kEE0r65"/>
        <s v="http://bit.ly/1kEE0r67"/>
        <s v="http://bit.ly/1kEE0r57"/>
        <s v="http://bit.ly/1kEE0r52"/>
        <s v="http://bit.ly/1kEE0r60"/>
        <s v="http://bit.ly/1kEE0r59"/>
        <s v="http://bit.ly/1kEE0r55"/>
        <s v="http://bit.ly/1kEE0r66"/>
        <s v="http://bit.ly/1kEE0r70"/>
        <s v="http://bit.ly/1kEE0r58"/>
        <s v="http://bit.ly/1kEE0r64"/>
        <s v="http://bit.ly/1kEE0r72"/>
        <s v="http://bit.ly/1kEE0r51"/>
        <s v="http://bit.ly/1kEE0r50"/>
        <s v="http://bit.ly/1kEE0r53"/>
        <s v="http://bit.ly/1kEE0r90"/>
        <s v="http://bit.ly/1kEE0r78"/>
        <s v="http://bit.ly/1kEE0r83"/>
        <s v="http://bit.ly/1kEE0r73"/>
        <s v="http://bit.ly/1kEE0r92"/>
        <s v="http://bit.ly/1kEE0r94"/>
        <s v="http://bit.ly/1kEE0r79"/>
        <s v="http://bit.ly/1kEE0r75"/>
        <s v="http://bit.ly/1kEE0r89"/>
        <s v="http://bit.ly/1kEE0r80"/>
        <s v="http://bit.ly/1kEE0r81"/>
        <s v="http://bit.ly/1kEE0r85"/>
        <s v="http://bit.ly/1kEE0r86"/>
        <s v="http://bit.ly/1kEE0r95"/>
        <s v="http://bit.ly/1kEE0r91"/>
        <s v="http://bit.ly/1kEE0r77"/>
        <s v="http://bit.ly/1kEE0r87"/>
        <s v="http://bit.ly/1kEE0r84"/>
        <s v="http://bit.ly/1kEE0r93"/>
        <s v="http://bit.ly/1kEE0r76"/>
        <s v="http://bit.ly/1kEE0r74"/>
        <s v="http://bit.ly/1kEE0r88"/>
        <s v="http://bit.ly/1kEE0r82"/>
        <s v="http://bit.ly/1kEEugB"/>
        <s v="http://bit.ly/1kEEz56"/>
        <s v="http://bit.ly/1kEEz59"/>
        <s v="http://bit.ly/1kEEz55"/>
        <s v="http://bit.ly/1kEEz53"/>
        <s v="http://bit.ly/1kEEz66"/>
        <s v="http://bit.ly/1kEEz51"/>
        <s v="http://bit.ly/1kEEz67"/>
        <s v="http://bit.ly/1kEEz62"/>
        <s v="http://bit.ly/1kEEz50"/>
        <s v="http://bit.ly/1kEEz69"/>
        <s v="http://bit.ly/1kEEz60"/>
        <s v="http://bit.ly/1kEEz68"/>
        <s v="http://bit.ly/1kEEz54"/>
        <s v="http://bit.ly/1kEEz57"/>
        <s v="http://bit.ly/1kEEz65"/>
        <s v="http://bit.ly/1kEEz61"/>
        <s v="http://bit.ly/1kEEz71"/>
        <s v="http://bit.ly/1kEEz64"/>
        <s v="http://bit.ly/1kEEz63"/>
        <s v="http://bit.ly/1kEEz49"/>
        <s v="http://bit.ly/1kEEz58"/>
        <s v="http://bit.ly/1kEEz70"/>
        <s v="http://bit.ly/1kEEz52"/>
        <s v="http://bit.ly/1kEEz79"/>
        <s v="http://bit.ly/1kEEz87"/>
        <s v="http://bit.ly/1kEEz80"/>
        <s v="http://bit.ly/1kEEz75"/>
        <s v="http://bit.ly/1kEEz72"/>
        <s v="http://bit.ly/1kEEz93"/>
        <s v="http://bit.ly/1kEEz84"/>
        <s v="http://bit.ly/1kEEz76"/>
        <s v="http://bit.ly/1kEEz91"/>
        <s v="http://bit.ly/1kEEz85"/>
        <s v="http://bit.ly/1kEEz94"/>
        <s v="http://bit.ly/1kEEz78"/>
        <s v="http://bit.ly/1kEEz74"/>
        <s v="http://bit.ly/1kEEz83"/>
        <s v="http://bit.ly/1kEEz90"/>
        <s v="http://bit.ly/1kEEz77"/>
        <s v="http://bit.ly/1kEEz92"/>
        <s v="http://bit.ly/1kEEz86"/>
        <s v="http://bit.ly/1kEEz89"/>
        <s v="http://bit.ly/1kEEz73"/>
        <s v="http://bit.ly/1kEEz82"/>
        <s v="http://bit.ly/1kEEz81"/>
        <s v="http://bit.ly/1kEEz88"/>
        <s v="http://bit.ly/1kEEz99"/>
        <s v="http://bit.ly/1kEEz108"/>
        <s v="http://bit.ly/1kEEz105"/>
        <s v="http://bit.ly/1kEEz101"/>
        <s v="http://bit.ly/1kEEz106"/>
        <s v="http://bit.ly/1kEEz103"/>
        <s v="http://bit.ly/1kEEz102"/>
        <s v="http://bit.ly/1kEEz100"/>
        <s v="http://bit.ly/1kEEz95"/>
        <s v="http://bit.ly/1kEEz115"/>
        <s v="http://bit.ly/1kEEz113"/>
        <s v="http://bit.ly/1kEEz116"/>
        <s v="http://bit.ly/1kEEz104"/>
        <s v="http://bit.ly/1kEEz112"/>
        <s v="http://bit.ly/1kEEz97"/>
        <s v="http://bit.ly/1kEEz109"/>
        <s v="http://bit.ly/1kEEz111"/>
        <s v="http://bit.ly/1kEEz110"/>
        <s v="http://bit.ly/1kEEz114"/>
        <s v="http://bit.ly/1kEEz107"/>
        <s v="http://bit.ly/1kEEz98"/>
        <s v="http://bit.ly/1kEEz96"/>
        <s v="http://bit.ly/1kEEz117"/>
        <s v="http://bit.ly/1kEEz127"/>
        <s v="http://bit.ly/1kEEz133"/>
        <s v="http://bit.ly/1kEEz139"/>
        <s v="http://bit.ly/1kEEz123"/>
        <s v="http://bit.ly/1kEEz124"/>
        <s v="http://bit.ly/1kEEz121"/>
        <s v="http://bit.ly/1kEEz136"/>
        <s v="http://bit.ly/1kEEz132"/>
        <s v="http://bit.ly/1kEEz126"/>
        <s v="http://bit.ly/1kEEz134"/>
        <s v="http://bit.ly/1kEEz128"/>
        <s v="http://bit.ly/1kEEz118"/>
        <s v="http://bit.ly/1kEEz131"/>
        <s v="http://bit.ly/1kEEz129"/>
        <s v="http://bit.ly/1kEEz119"/>
        <s v="http://bit.ly/1kEEz125"/>
        <s v="http://bit.ly/1kEEz138"/>
        <s v="http://bit.ly/1kEEz135"/>
        <s v="http://bit.ly/1kEEz140"/>
        <s v="http://bit.ly/1kEEz122"/>
        <s v="http://bit.ly/1kEEz130"/>
        <s v="http://bit.ly/1kEEz137"/>
        <s v="http://bit.ly/1kEEz120"/>
        <s v="http://bit.ly/1kEEAF30"/>
        <s v="http://bit.ly/1kEEAF31"/>
        <s v="http://bit.ly/1kEEAF21"/>
        <s v="http://bit.ly/1kEEAF23"/>
        <s v="http://bit.ly/1kEEAF11"/>
        <s v="http://bit.ly/1kEEAF16"/>
        <s v="http://bit.ly/1kEEAF13"/>
        <s v="http://bit.ly/1kEEAF27"/>
        <s v="http://bit.ly/1kEEAF14"/>
        <s v="http://bit.ly/1kEEAF24"/>
        <s v="http://bit.ly/1kEEAF29"/>
        <s v="http://bit.ly/1kEEAF10"/>
        <s v="http://bit.ly/1kEEAF12"/>
        <s v="http://bit.ly/1kEEAF9"/>
        <s v="http://bit.ly/1kEEAF22"/>
        <s v="http://bit.ly/1kEEAF19"/>
        <s v="http://bit.ly/1kEEAF20"/>
        <s v="http://bit.ly/1kEEAF15"/>
        <s v="http://bit.ly/1kEEAF18"/>
        <s v="http://bit.ly/1kEEAF17"/>
        <s v="http://bit.ly/1kEEAF26"/>
        <s v="http://bit.ly/1kEEAF28"/>
        <s v="http://bit.ly/1kEEAF25"/>
        <s v="http://bit.ly/1kEEAF37"/>
        <s v="http://bit.ly/1kEEAF44"/>
        <s v="http://bit.ly/1kEEAF35"/>
        <s v="http://bit.ly/1kEEAF50"/>
        <s v="http://bit.ly/1kEEAF45"/>
        <s v="http://bit.ly/1kEEAF41"/>
        <s v="http://bit.ly/1kEEAF34"/>
        <s v="http://bit.ly/1kEEAF32"/>
        <s v="http://bit.ly/1kEEAF40"/>
        <s v="http://bit.ly/1kEEAF33"/>
        <s v="http://bit.ly/1kEEAF47"/>
        <s v="http://bit.ly/1kEEAF46"/>
        <s v="http://bit.ly/1kEEAF54"/>
        <s v="http://bit.ly/1kEEAF43"/>
        <s v="http://bit.ly/1kEEAF51"/>
        <s v="http://bit.ly/1kEEAF38"/>
        <s v="http://bit.ly/1kEEAF39"/>
        <s v="http://bit.ly/1kEEAF49"/>
        <s v="http://bit.ly/1kEEAF42"/>
        <s v="http://bit.ly/1kEEAF52"/>
        <s v="http://bit.ly/1kEEAF48"/>
        <s v="http://bit.ly/1kEEAF53"/>
        <s v="http://bit.ly/1kEEAF36"/>
        <s v="http://bit.ly/1kEEAF63"/>
        <s v="http://bit.ly/1kEEAF59"/>
        <s v="http://bit.ly/1kEEAF55"/>
        <s v="http://bit.ly/1kEEAF61"/>
        <s v="http://bit.ly/1kEEAF71"/>
        <s v="http://bit.ly/1kEEAF60"/>
        <s v="http://bit.ly/1kEEAF68"/>
        <s v="http://bit.ly/1kEEAF62"/>
        <s v="http://bit.ly/1kEEAF75"/>
        <s v="http://bit.ly/1kEEAF67"/>
        <s v="http://bit.ly/1kEEAF58"/>
        <s v="http://bit.ly/1kEEAF65"/>
        <s v="http://bit.ly/1kEEAF66"/>
        <s v="http://bit.ly/1kEEAF64"/>
        <s v="http://bit.ly/1kEEAF74"/>
        <s v="http://bit.ly/1kEEAF73"/>
        <s v="http://bit.ly/1kEEAF57"/>
        <s v="http://bit.ly/1kEEAF56"/>
        <s v="http://bit.ly/1kEEAF76"/>
        <s v="http://bit.ly/1kEEAF72"/>
        <s v="http://bit.ly/1kEEAF77"/>
        <s v="http://bit.ly/1kEEAF70"/>
        <s v="http://bit.ly/1kEEAF69"/>
        <s v="http://bit.ly/1kEEAF99"/>
        <s v="http://bit.ly/1kEEAF83"/>
        <s v="http://bit.ly/1kEEAF96"/>
        <s v="http://bit.ly/1kEEAF84"/>
        <s v="http://bit.ly/1kEEAF80"/>
        <s v="http://bit.ly/1kEEAF98"/>
        <s v="http://bit.ly/1kEEAF85"/>
        <s v="http://bit.ly/1kEEAF90"/>
        <s v="http://bit.ly/1kEEAF97"/>
        <s v="http://bit.ly/1kEEAF100"/>
        <s v="http://bit.ly/1kEEAF91"/>
        <s v="http://bit.ly/1kEEAF82"/>
        <s v="http://bit.ly/1kEEAF86"/>
        <s v="http://bit.ly/1kEEAF89"/>
        <s v="http://bit.ly/1kEEAF95"/>
        <s v="http://bit.ly/1kEEAF79"/>
        <s v="http://bit.ly/1kEEAF81"/>
        <s v="http://bit.ly/1kEEAF93"/>
        <s v="http://bit.ly/1kEEAF92"/>
        <s v="http://bit.ly/1kEEAF87"/>
        <s v="http://bit.ly/1kEEAF94"/>
        <s v="http://bit.ly/1kEEAF88"/>
        <s v="http://bit.ly/1kEEAF78"/>
        <s v="http://bit.ly/1kEEEVi"/>
        <s v="http://bit.ly/1kEEIoe"/>
        <s v="http://bit.ly/1kEEMUL"/>
        <s v="http://bit.ly/1kEEPA5"/>
        <s v="http://bit.ly/1kEEPA6"/>
        <s v="http://bit.ly/1kEEPA10"/>
        <s v="http://bit.ly/1kEEPA17"/>
        <s v="http://bit.ly/1kEEPA18"/>
        <s v="http://bit.ly/1kEEPA20"/>
        <s v="http://bit.ly/1kEEPA9"/>
        <s v="http://bit.ly/1kEEPA21"/>
        <s v="http://bit.ly/1kEEPA14"/>
        <s v="http://bit.ly/1kEEPA26"/>
        <s v="http://bit.ly/1kEEPA23"/>
        <s v="http://bit.ly/1kEEPA27"/>
        <s v="http://bit.ly/1kEEPA22"/>
        <s v="http://bit.ly/1kEEPA12"/>
        <s v="http://bit.ly/1kEEPA16"/>
        <s v="http://bit.ly/1kEEPA8"/>
        <s v="http://bit.ly/1kEEPA7"/>
        <s v="http://bit.ly/1kEEPA19"/>
        <s v="http://bit.ly/1kEEPA15"/>
        <s v="http://bit.ly/1kEEPA13"/>
        <s v="http://bit.ly/1kEEPA11"/>
        <s v="http://bit.ly/1kEEPA25"/>
        <s v="http://bit.ly/1kEEPA24"/>
        <s v="http://bit.ly/1kEEPA43"/>
        <s v="http://bit.ly/1kEEPA34"/>
        <s v="http://bit.ly/1kEEPA44"/>
        <s v="http://bit.ly/1kEEPA41"/>
        <s v="http://bit.ly/1kEEPA28"/>
        <s v="http://bit.ly/1kEEPA38"/>
        <s v="http://bit.ly/1kEEPA42"/>
        <s v="http://bit.ly/1kEEPA50"/>
        <s v="http://bit.ly/1kEEPA30"/>
        <s v="http://bit.ly/1kEEPA45"/>
        <s v="http://bit.ly/1kEEPA35"/>
        <s v="http://bit.ly/1kEEPA37"/>
        <s v="http://bit.ly/1kEEPA49"/>
        <s v="http://bit.ly/1kEEPA31"/>
        <s v="http://bit.ly/1kEEPA29"/>
        <s v="http://bit.ly/1kEEPA33"/>
        <s v="http://bit.ly/1kEEPA36"/>
        <s v="http://bit.ly/1kEEPA39"/>
        <s v="http://bit.ly/1kEEPA40"/>
        <s v="http://bit.ly/1kEEPA48"/>
        <s v="http://bit.ly/1kEEPA46"/>
        <s v="http://bit.ly/1kEEPA47"/>
        <s v="http://bit.ly/1kEEPA32"/>
        <s v="http://bit.ly/1kEEPA66"/>
        <s v="http://bit.ly/1kEEPA69"/>
        <s v="http://bit.ly/1kEEPA64"/>
        <s v="http://bit.ly/1kEEPA53"/>
        <s v="http://bit.ly/1kEEPA72"/>
        <s v="http://bit.ly/1kEEPA70"/>
        <s v="http://bit.ly/1kEEPA62"/>
        <s v="http://bit.ly/1kEEPA60"/>
        <s v="http://bit.ly/1kEEPA67"/>
        <s v="http://bit.ly/1kEEPA55"/>
        <s v="http://bit.ly/1kEEPA57"/>
        <s v="http://bit.ly/1kEEPA61"/>
        <s v="http://bit.ly/1kEEPA71"/>
        <s v="http://bit.ly/1kEEPA58"/>
        <s v="http://bit.ly/1kEEPA73"/>
        <s v="http://bit.ly/1kEEPA54"/>
        <s v="http://bit.ly/1kEEPA56"/>
        <s v="http://bit.ly/1kEEPA63"/>
        <s v="http://bit.ly/1kEEPA52"/>
        <s v="http://bit.ly/1kEEPA68"/>
        <s v="http://bit.ly/1kEEPA65"/>
        <s v="http://bit.ly/1kEEPA59"/>
        <s v="http://bit.ly/1kEEPA51"/>
        <s v="http://bit.ly/1kEEPA75"/>
        <s v="http://bit.ly/1kEEPA88"/>
        <s v="http://bit.ly/1kEEPA94"/>
        <s v="http://bit.ly/1kEEPA80"/>
        <s v="http://bit.ly/1kEEPA92"/>
        <s v="http://bit.ly/1kEEPA74"/>
        <s v="http://bit.ly/1kEEPA91"/>
        <s v="http://bit.ly/1kEEPA76"/>
        <s v="http://bit.ly/1kEEPA77"/>
        <s v="http://bit.ly/1kEEPA79"/>
        <s v="http://bit.ly/1kEEPA84"/>
        <s v="http://bit.ly/1kEEPA78"/>
        <s v="http://bit.ly/1kEEPA90"/>
        <s v="http://bit.ly/1kEEPA82"/>
        <s v="http://bit.ly/1kEEPA95"/>
        <s v="http://bit.ly/1kEEPA86"/>
        <s v="http://bit.ly/1kEEPA96"/>
        <s v="http://bit.ly/1kEEPA93"/>
        <s v="http://bit.ly/1kEEPA83"/>
        <s v="http://bit.ly/1kEEPA87"/>
        <s v="http://bit.ly/1kEEPA85"/>
        <s v="http://bit.ly/1kEEPA89"/>
        <s v="http://bit.ly/1kEEPA81"/>
      </sharedItems>
    </cacheField>
    <cacheField numFmtId="0" name="Equipe">
      <sharedItems>
        <s v="Bresil"/>
        <s v="Cameroun"/>
        <s v="Croatie"/>
        <s v="Mexique"/>
        <s v="Australie"/>
        <s v="Chili"/>
        <s v="Espagne"/>
        <s v="Pays-Bas"/>
        <s v="Colombie"/>
        <s v="Cote d'Ivoire"/>
        <s v="Grece"/>
        <s v="Japon"/>
        <s v="Angleterre"/>
        <s v="Costa Rica"/>
        <s v="Italie"/>
        <s v="Uruguay"/>
        <s v="Equateur"/>
        <s v="France"/>
        <s v="Honduras"/>
        <s v="Suisse"/>
        <s v="Argentine"/>
        <s v="Bosnie-Herzegovine"/>
        <s v="Iran"/>
        <s v="Nigeria"/>
        <s v="Allemagne"/>
        <s v="Etats-Unis"/>
        <s v="Ghana"/>
        <s v="Portugal"/>
        <s v="Algerie"/>
        <s v="Belgique"/>
        <s v="Coree du Sud"/>
        <s v="Russie"/>
      </sharedItems>
    </cacheField>
    <cacheField numFmtId="0" name="Classement FIFA">
      <sharedItems containsNumber="1" containsString="0" containsInteger="1" containsSemiMixedTypes="0">
        <n v="3.0"/>
        <n v="56.0"/>
        <n v="18.0"/>
        <n v="20.0"/>
        <n v="62.0"/>
        <n v="14.0"/>
        <n v="1.0"/>
        <n v="15.0"/>
        <n v="8.0"/>
        <n v="23.0"/>
        <n v="12.0"/>
        <n v="46.0"/>
        <n v="10.0"/>
        <n v="28.0"/>
        <n v="9.0"/>
        <n v="7.0"/>
        <n v="26.0"/>
        <n v="17.0"/>
        <n v="33.0"/>
        <n v="6.0"/>
        <n v="5.0"/>
        <n v="21.0"/>
        <n v="43.0"/>
        <n v="44.0"/>
        <n v="2.0"/>
        <n v="13.0"/>
        <n v="37.0"/>
        <n v="4.0"/>
        <n v="22.0"/>
        <n v="11.0"/>
        <n v="57.0"/>
        <n v="19.0"/>
      </sharedItems>
    </cacheField>
    <cacheField numFmtId="0" name="Selectionneur">
      <sharedItems>
        <s v="Luiz Felipe Scolari"/>
        <s v="Volker Finke"/>
        <s v="Niko Kovac"/>
        <s v="Miguel Herrera"/>
        <s v="Ange Postecoglou"/>
        <s v="Jorge Sampaoli"/>
        <s v="Vicente del Bosque"/>
        <s v="Louis van Gaal"/>
        <s v="Jose Pekerman"/>
        <s v="Sabri Lamouchi"/>
        <s v="Fernando Santos"/>
        <s v="Alberto Zaccheroni"/>
        <s v="Roy Hodgson"/>
        <s v="Jorge Luis Pinto"/>
        <s v="Cesare Prandelli"/>
        <s v="Oscar Tabarez"/>
        <s v="Reinaldo Rueda"/>
        <s v="Didier Deschamps"/>
        <s v="Luis Fernando Suarez"/>
        <s v="Ottmar Hitzfeld"/>
        <s v="Alejandro Sabella"/>
        <s v="Safet Susic"/>
        <s v="Carlos Queiroz"/>
        <s v="Stephen Keshi"/>
        <s v="Joachim Low"/>
        <s v="Jurgen Klinsmann"/>
        <s v="James Kwesi Appiah"/>
        <s v="Paulo Bento"/>
        <s v="Vahid Halilhodzic"/>
        <s v="Marc Wilmots"/>
        <s v="Hong Myung-Bo"/>
        <s v="Fabio Capello"/>
      </sharedItems>
    </cacheField>
    <cacheField numFmtId="0" name="Nat. Selectionneur">
      <sharedItems>
        <s v="Bresil"/>
        <s v="Allemagne"/>
        <s v="Croatie"/>
        <s v="Mexique"/>
        <s v="Australie"/>
        <s v="Argentine"/>
        <s v="Espagne"/>
        <s v="Pays-Bas"/>
        <s v="France"/>
        <s v="Portugal"/>
        <s v="Italie"/>
        <s v="Angleterre"/>
        <s v="Colombie"/>
        <s v="Uruguay"/>
        <s v="Equateur"/>
        <s v="Bosnie-Herzegovine"/>
        <s v="Nigeria"/>
        <s v="Ghana"/>
        <s v="Belgique"/>
        <s v="Coree du Sud"/>
      </sharedItems>
    </cacheField>
    <cacheField numFmtId="164" name="Date Annonce">
      <sharedItems containsNumber="1" containsString="0" containsInteger="1" containsSemiMixedTypes="0">
        <n v="41792.0"/>
        <n v="41790.0"/>
        <n v="41768.0"/>
        <n v="41793.0"/>
        <n v="41791.0"/>
        <n v="41778.0"/>
        <n v="41771.0"/>
        <n v="41772.0"/>
        <n v="41796.0"/>
        <n v="41764.0"/>
        <n v="41797.0"/>
        <n v="41781.0"/>
        <n v="41767.0"/>
      </sharedItems>
    </cacheField>
    <cacheField numFmtId="0" name="No.">
      <sharedItems containsNumber="1" containsString="0" containsInteger="1" containsSemiMixedTypes="0">
        <n v="1.0"/>
        <n v="12.0"/>
        <n v="22.0"/>
        <n v="2.0"/>
        <n v="13.0"/>
        <n v="4.0"/>
        <n v="15.0"/>
        <n v="23.0"/>
        <n v="6.0"/>
        <n v="14.0"/>
        <n v="3.0"/>
        <n v="20.0"/>
        <n v="5.0"/>
        <n v="18.0"/>
        <n v="17.0"/>
        <n v="11.0"/>
        <n v="8.0"/>
        <n v="16.0"/>
        <n v="19.0"/>
        <n v="9.0"/>
        <n v="7.0"/>
        <n v="21.0"/>
        <n v="10.0"/>
      </sharedItems>
    </cacheField>
    <cacheField numFmtId="0" name="ID">
      <sharedItems containsNumber="1" containsString="0" containsInteger="1" containsSemiMixedTypes="0">
        <n v="325.0"/>
        <n v="378.0"/>
        <n v="699.0"/>
        <n v="136.0"/>
        <n v="146.0"/>
        <n v="152.0"/>
        <n v="280.0"/>
        <n v="438.0"/>
        <n v="445.0"/>
        <n v="493.0"/>
        <n v="675.0"/>
        <n v="86.0"/>
        <n v="223.0"/>
        <n v="281.0"/>
        <n v="433.0"/>
        <n v="548.0"/>
        <n v="567.0"/>
        <n v="585.0"/>
        <n v="717.0"/>
        <n v="233.0"/>
        <n v="290.0"/>
        <n v="333.0"/>
        <n v="530.0"/>
        <n v="113.0"/>
        <n v="422.0"/>
        <n v="625.0"/>
        <n v="38.0"/>
        <n v="72.0"/>
        <n v="85.0"/>
        <n v="107.0"/>
        <n v="147.0"/>
        <n v="279.0"/>
        <n v="534.0"/>
        <n v="29.0"/>
        <n v="182.0"/>
        <n v="209.0"/>
        <n v="323.0"/>
        <n v="339.0"/>
        <n v="409.0"/>
        <n v="661.0"/>
        <n v="84.0"/>
        <n v="216.0"/>
        <n v="491.0"/>
        <n v="578.0"/>
        <n v="626.0"/>
        <n v="705.0"/>
        <n v="144.0"/>
        <n v="543.0"/>
        <n v="668.0"/>
        <n v="143.0"/>
        <n v="148.0"/>
        <n v="157.0"/>
        <n v="175.0"/>
        <n v="263.0"/>
        <n v="652.0"/>
        <n v="698.0"/>
        <n v="300.0"/>
        <n v="301.0"/>
        <n v="302.0"/>
        <n v="434.0"/>
        <n v="446.0"/>
        <n v="472.0"/>
        <n v="540.0"/>
        <n v="623.0"/>
        <n v="56.0"/>
        <n v="187.0"/>
        <n v="303.0"/>
        <n v="458.0"/>
        <n v="536.0"/>
        <n v="35.0"/>
        <n v="267.0"/>
        <n v="357.0"/>
        <n v="50.0"/>
        <n v="104.0"/>
        <n v="169.0"/>
        <n v="228.0"/>
        <n v="276.0"/>
        <n v="512.0"/>
        <n v="513.0"/>
        <n v="564.0"/>
        <n v="581.0"/>
        <n v="103.0"/>
        <n v="275.0"/>
        <n v="296.0"/>
        <n v="319.0"/>
        <n v="359.0"/>
        <n v="448.0"/>
        <n v="17.0"/>
        <n v="256.0"/>
        <n v="320.0"/>
        <n v="547.0"/>
        <n v="591.0"/>
        <n v="207.0"/>
        <n v="474.0"/>
        <n v="520.0"/>
        <n v="30.0"/>
        <n v="78.0"/>
        <n v="299.0"/>
        <n v="315.0"/>
        <n v="482.0"/>
        <n v="619.0"/>
        <n v="82.0"/>
        <n v="149.0"/>
        <n v="309.0"/>
        <n v="312.0"/>
        <n v="461.0"/>
        <n v="462.0"/>
        <n v="471.0"/>
        <n v="480.0"/>
        <n v="517.0"/>
        <n v="542.0"/>
        <n v="685.0"/>
        <n v="6.0"/>
        <n v="473.0"/>
        <n v="679.0"/>
        <n v="124.0"/>
        <n v="133.0"/>
        <n v="346.0"/>
        <n v="208.0"/>
        <n v="239.0"/>
        <n v="262.0"/>
        <n v="364.0"/>
        <n v="515.0"/>
        <n v="65.0"/>
        <n v="101.0"/>
        <n v="112.0"/>
        <n v="213.0"/>
        <n v="222.0"/>
        <n v="229.0"/>
        <n v="322.0"/>
        <n v="356.0"/>
        <n v="363.0"/>
        <n v="447.0"/>
        <n v="486.0"/>
        <n v="34.0"/>
        <n v="189.0"/>
        <n v="206.0"/>
        <n v="487.0"/>
        <n v="151.0"/>
        <n v="295.0"/>
        <n v="571.0"/>
        <n v="110.0"/>
        <n v="245.0"/>
        <n v="351.0"/>
        <n v="375.0"/>
        <n v="590.0"/>
        <n v="644.0"/>
        <n v="51.0"/>
        <n v="111.0"/>
        <n v="154.0"/>
        <n v="318.0"/>
        <n v="373.0"/>
        <n v="399.0"/>
        <n v="628.0"/>
        <n v="643.0"/>
        <n v="719.0"/>
        <n v="720.0"/>
        <n v="155.0"/>
        <n v="164.0"/>
        <n v="226.0"/>
        <n v="568.0"/>
        <n v="316.0"/>
        <n v="510.0"/>
        <n v="681.0"/>
        <n v="95.0"/>
        <n v="134.0"/>
        <n v="150.0"/>
        <n v="340.0"/>
        <n v="566.0"/>
        <n v="612.0"/>
        <n v="658.0"/>
        <n v="672.0"/>
        <n v="62.0"/>
        <n v="244.0"/>
        <n v="347.0"/>
        <n v="352.0"/>
        <n v="419.0"/>
        <n v="499.0"/>
        <n v="535.0"/>
        <n v="714.0"/>
        <n v="171.0"/>
        <n v="327.0"/>
        <n v="398.0"/>
        <n v="604.0"/>
        <n v="97.0"/>
        <n v="153.0"/>
        <n v="218.0"/>
        <n v="106.0"/>
        <n v="131.0"/>
        <n v="181.0"/>
        <n v="368.0"/>
        <n v="460.0"/>
        <n v="554.0"/>
        <n v="629.0"/>
        <n v="2.0"/>
        <n v="20.0"/>
        <n v="32.0"/>
        <n v="105.0"/>
        <n v="234.0"/>
        <n v="311.0"/>
        <n v="371.0"/>
        <n v="372.0"/>
        <n v="701.0"/>
        <n v="10.0"/>
        <n v="100.0"/>
        <n v="306.0"/>
        <n v="671.0"/>
        <n v="90.0"/>
        <n v="631.0"/>
        <n v="670.0"/>
        <n v="64.0"/>
        <n v="128.0"/>
        <n v="161.0"/>
        <n v="324.0"/>
        <n v="400.0"/>
        <n v="553.0"/>
        <n v="639.0"/>
        <n v="656.0"/>
        <n v="114.0"/>
        <n v="160.0"/>
        <n v="298.0"/>
        <n v="638.0"/>
        <n v="726.0"/>
        <n v="159.0"/>
        <n v="246.0"/>
        <n v="257.0"/>
        <n v="477.0"/>
        <n v="488.0"/>
        <n v="620.0"/>
        <n v="715.0"/>
        <n v="546.0"/>
        <n v="556.0"/>
        <n v="659.0"/>
        <n v="251.0"/>
        <n v="255.0"/>
        <n v="358.0"/>
        <n v="403.0"/>
        <n v="425.0"/>
        <n v="655.0"/>
        <n v="694.0"/>
        <n v="696.0"/>
        <n v="33.0"/>
        <n v="48.0"/>
        <n v="250.0"/>
        <n v="253.0"/>
        <n v="402.0"/>
        <n v="412.0"/>
        <n v="557.0"/>
        <n v="558.0"/>
        <n v="170.0"/>
        <n v="254.0"/>
        <n v="404.0"/>
        <n v="673.0"/>
        <n v="193.0"/>
        <n v="649.0"/>
        <n v="650.0"/>
        <n v="70.0"/>
        <n v="264.0"/>
        <n v="282.0"/>
        <n v="468.0"/>
        <n v="469.0"/>
        <n v="494.0"/>
        <n v="725.0"/>
        <n v="734.0"/>
        <n v="283.0"/>
        <n v="286.0"/>
        <n v="384.0"/>
        <n v="440.0"/>
        <n v="646.0"/>
        <n v="688.0"/>
        <n v="724.0"/>
        <n v="443.0"/>
        <n v="647.0"/>
        <n v="729.0"/>
        <n v="730.0"/>
        <n v="735.0"/>
        <n v="81.0"/>
        <n v="232.0"/>
        <n v="337.0"/>
        <n v="116.0"/>
        <n v="238.0"/>
        <n v="258.0"/>
        <n v="417.0"/>
        <n v="436.0"/>
        <n v="574.0"/>
        <n v="575.0"/>
        <n v="5.0"/>
        <n v="28.0"/>
        <n v="231.0"/>
        <n v="305.0"/>
        <n v="310.0"/>
        <n v="350.0"/>
        <n v="583.0"/>
        <n v="615.0"/>
        <n v="667.0"/>
        <n v="140.0"/>
        <n v="145.0"/>
        <n v="601.0"/>
        <n v="713.0"/>
        <n v="137.0"/>
        <n v="390.0"/>
        <n v="563.0"/>
        <n v="129.0"/>
        <n v="248.0"/>
        <n v="277.0"/>
        <n v="345.0"/>
        <n v="380.0"/>
        <n v="509.0"/>
        <n v="550.0"/>
        <n v="616.0"/>
        <n v="712.0"/>
        <n v="109.0"/>
        <n v="119.0"/>
        <n v="163.0"/>
        <n v="205.0"/>
        <n v="362.0"/>
        <n v="504.0"/>
        <n v="727.0"/>
        <n v="96.0"/>
        <n v="338.0"/>
        <n v="451.0"/>
        <n v="587.0"/>
        <n v="249.0"/>
        <n v="485.0"/>
        <n v="621.0"/>
        <n v="46.0"/>
        <n v="237.0"/>
        <n v="252.0"/>
        <n v="292.0"/>
        <n v="418.0"/>
        <n v="481.0"/>
        <n v="484.0"/>
        <n v="19.0"/>
        <n v="47.0"/>
        <n v="59.0"/>
        <n v="125.0"/>
        <n v="142.0"/>
        <n v="449.0"/>
        <n v="452.0"/>
        <n v="674.0"/>
        <n v="27.0"/>
        <n v="60.0"/>
        <n v="123.0"/>
        <n v="424.0"/>
        <n v="455.0"/>
        <n v="225.0"/>
        <n v="466.0"/>
        <n v="605.0"/>
        <n v="166.0"/>
        <n v="167.0"/>
        <n v="354.0"/>
        <n v="361.0"/>
        <n v="464.0"/>
        <n v="489.0"/>
        <n v="633.0"/>
        <n v="39.0"/>
        <n v="40.0"/>
        <n v="130.0"/>
        <n v="168.0"/>
        <n v="191.0"/>
        <n v="240.0"/>
        <n v="532.0"/>
        <n v="711.0"/>
        <n v="3.0"/>
        <n v="121.0"/>
        <n v="165.0"/>
        <n v="185.0"/>
        <n v="432.0"/>
        <n v="9.0"/>
        <n v="31.0"/>
        <n v="492.0"/>
        <n v="235.0"/>
        <n v="236.0"/>
        <n v="355.0"/>
        <n v="370.0"/>
        <n v="549.0"/>
        <n v="710.0"/>
        <n v="61.0"/>
        <n v="102.0"/>
        <n v="120.0"/>
        <n v="186.0"/>
        <n v="227.0"/>
        <n v="326.0"/>
        <n v="336.0"/>
        <n v="431.0"/>
        <n v="502.0"/>
        <n v="593.0"/>
        <n v="634.0"/>
        <n v="200.0"/>
        <n v="221.0"/>
        <n v="307.0"/>
        <n v="289.0"/>
        <n v="511.0"/>
        <n v="662.0"/>
        <n v="77.0"/>
        <n v="195.0"/>
        <n v="411.0"/>
        <n v="427.0"/>
        <n v="442.0"/>
        <n v="475.0"/>
        <n v="562.0"/>
        <n v="588.0"/>
        <n v="58.0"/>
        <n v="88.0"/>
        <n v="126.0"/>
        <n v="230.0"/>
        <n v="476.0"/>
        <n v="524.0"/>
        <n v="565.0"/>
        <n v="602.0"/>
        <n v="728.0"/>
        <n v="383.0"/>
        <n v="423.0"/>
        <n v="544.0"/>
        <n v="176.0"/>
        <n v="429.0"/>
        <n v="537.0"/>
        <n v="93.0"/>
        <n v="196.0"/>
        <n v="369.0"/>
        <n v="374.0"/>
        <n v="495.0"/>
        <n v="552.0"/>
        <n v="700.0"/>
        <n v="53.0"/>
        <n v="178.0"/>
        <n v="353.0"/>
        <n v="428.0"/>
        <n v="459.0"/>
        <n v="467.0"/>
        <n v="551.0"/>
        <n v="607.0"/>
        <n v="718.0"/>
        <n v="99.0"/>
        <n v="330.0"/>
        <n v="331.0"/>
        <n v="614.0"/>
        <n v="162.0"/>
        <n v="608.0"/>
        <n v="723.0"/>
        <n v="214.0"/>
        <n v="341.0"/>
        <n v="507.0"/>
        <n v="577.0"/>
        <n v="594.0"/>
        <n v="600.0"/>
        <n v="660.0"/>
        <n v="663.0"/>
        <n v="89.0"/>
        <n v="241.0"/>
        <n v="260.0"/>
        <n v="266.0"/>
        <n v="689.0"/>
        <n v="692.0"/>
        <n v="693.0"/>
        <n v="721.0"/>
        <n v="7.0"/>
        <n v="271.0"/>
        <n v="366.0"/>
        <n v="456.0"/>
        <n v="13.0"/>
        <n v="454.0"/>
        <n v="645.0"/>
        <n v="210.0"/>
        <n v="220.0"/>
        <n v="288.0"/>
        <n v="360.0"/>
        <n v="453.0"/>
        <n v="465.0"/>
        <n v="555.0"/>
        <n v="55.0"/>
        <n v="71.0"/>
        <n v="201.0"/>
        <n v="224.0"/>
        <n v="321.0"/>
        <n v="426.0"/>
        <n v="490.0"/>
        <n v="598.0"/>
        <n v="211.0"/>
        <n v="261.0"/>
        <n v="421.0"/>
        <n v="606.0"/>
        <n v="642.0"/>
        <n v="68.0"/>
        <n v="69.0"/>
        <n v="314.0"/>
        <n v="74.0"/>
        <n v="197.0"/>
        <n v="203.0"/>
        <n v="500.0"/>
        <n v="525.0"/>
        <n v="539.0"/>
        <n v="632.0"/>
        <n v="687.0"/>
        <n v="54.0"/>
        <n v="270.0"/>
        <n v="304.0"/>
        <n v="518.0"/>
        <n v="635.0"/>
        <n v="636.0"/>
        <n v="637.0"/>
        <n v="683.0"/>
        <n v="736.0"/>
        <n v="183.0"/>
        <n v="184.0"/>
        <n v="697.0"/>
        <n v="36.0"/>
        <n v="138.0"/>
        <n v="584.0"/>
        <n v="14.0"/>
        <n v="41.0"/>
        <n v="273.0"/>
        <n v="285.0"/>
        <n v="308.0"/>
        <n v="498.0"/>
        <n v="569.0"/>
        <n v="665.0"/>
        <n v="42.0"/>
        <n v="67.0"/>
        <n v="79.0"/>
        <n v="192.0"/>
        <n v="247.0"/>
        <n v="317.0"/>
        <n v="391.0"/>
        <n v="470.0"/>
        <n v="597.0"/>
        <n v="37.0"/>
        <n v="382.0"/>
        <n v="596.0"/>
        <n v="73.0"/>
        <n v="115.0"/>
        <n v="706.0"/>
        <n v="76.0"/>
        <n v="190.0"/>
        <n v="259.0"/>
        <n v="365.0"/>
        <n v="381.0"/>
        <n v="385.0"/>
        <n v="405.0"/>
        <n v="691.0"/>
        <n v="344.0"/>
        <n v="503.0"/>
        <n v="538.0"/>
        <n v="586.0"/>
        <n v="595.0"/>
        <n v="702.0"/>
        <n v="15.0"/>
        <n v="199.0"/>
        <n v="508.0"/>
        <n v="573.0"/>
        <n v="648.0"/>
        <n v="690.0"/>
        <n v="444.0"/>
        <n v="610.0"/>
        <n v="613.0"/>
        <n v="83.0"/>
        <n v="202.0"/>
        <n v="329.0"/>
        <n v="387.0"/>
        <n v="478.0"/>
        <n v="572.0"/>
        <n v="576.0"/>
        <n v="45.0"/>
        <n v="80.0"/>
        <n v="122.0"/>
        <n v="376.0"/>
        <n v="457.0"/>
        <n v="483.0"/>
        <n v="501.0"/>
        <n v="622.0"/>
        <n v="677.0"/>
        <n v="686.0"/>
        <n v="435.0"/>
        <n v="519.0"/>
        <n v="450.0"/>
        <n v="92.0"/>
        <n v="531.0"/>
        <n v="680.0"/>
        <n v="135.0"/>
        <n v="156.0"/>
        <n v="212.0"/>
        <n v="242.0"/>
        <n v="343.0"/>
        <n v="479.0"/>
        <n v="545.0"/>
        <n v="682.0"/>
        <n v="21.0"/>
        <n v="91.0"/>
        <n v="265.0"/>
        <n v="328.0"/>
        <n v="377.0"/>
        <n v="408.0"/>
        <n v="505.0"/>
        <n v="516.0"/>
        <n v="63.0"/>
        <n v="117.0"/>
        <n v="127.0"/>
        <n v="367.0"/>
        <n v="4.0"/>
        <n v="219.0"/>
        <n v="664.0"/>
        <n v="139.0"/>
        <n v="272.0"/>
        <n v="342.0"/>
        <n v="348.0"/>
        <n v="589.0"/>
        <n v="627.0"/>
        <n v="12.0"/>
        <n v="18.0"/>
        <n v="44.0"/>
        <n v="118.0"/>
        <n v="198.0"/>
        <n v="406.0"/>
        <n v="506.0"/>
        <n v="522.0"/>
        <n v="669.0"/>
        <n v="709.0"/>
        <n v="66.0"/>
        <n v="349.0"/>
        <n v="389.0"/>
        <n v="439.0"/>
        <n v="87.0"/>
        <n v="188.0"/>
        <n v="618.0"/>
        <n v="43.0"/>
        <n v="94.0"/>
        <n v="215.0"/>
        <n v="335.0"/>
        <n v="430.0"/>
        <n v="570.0"/>
        <n v="599.0"/>
        <n v="334.0"/>
        <n v="514.0"/>
        <n v="529.0"/>
        <n v="580.0"/>
        <n v="592.0"/>
        <n v="617.0"/>
        <n v="651.0"/>
        <n v="703.0"/>
        <n v="716.0"/>
        <n v="132.0"/>
        <n v="180.0"/>
        <n v="278.0"/>
        <n v="287.0"/>
        <n v="108.0"/>
        <n v="521.0"/>
        <n v="579.0"/>
        <n v="11.0"/>
        <n v="98.0"/>
        <n v="173.0"/>
        <n v="204.0"/>
        <n v="217.0"/>
        <n v="420.0"/>
        <n v="437.0"/>
        <n v="582.0"/>
        <n v="1.0"/>
        <n v="274.0"/>
        <n v="496.0"/>
        <n v="497.0"/>
        <n v="526.0"/>
        <n v="603.0"/>
        <n v="630.0"/>
        <n v="654.0"/>
        <n v="722.0"/>
        <n v="194.0"/>
        <n v="297.0"/>
        <n v="527.0"/>
        <n v="624.0"/>
        <n v="653.0"/>
        <n v="676.0"/>
        <n v="57.0"/>
        <n v="141.0"/>
        <n v="313.0"/>
        <n v="410.0"/>
        <n v="533.0"/>
        <n v="678.0"/>
        <n v="684.0"/>
        <n v="707.0"/>
        <n v="8.0"/>
        <n v="75.0"/>
        <n v="179.0"/>
        <n v="386.0"/>
        <n v="388.0"/>
        <n v="463.0"/>
        <n v="523.0"/>
        <n v="528.0"/>
        <n v="666.0"/>
        <n v="172.0"/>
        <n v="177.0"/>
        <n v="611.0"/>
        <n v="379.0"/>
        <n v="395.0"/>
        <n v="413.0"/>
        <n v="284.0"/>
        <n v="291.0"/>
        <n v="394.0"/>
        <n v="397.0"/>
        <n v="407.0"/>
        <n v="416.0"/>
        <n v="561.0"/>
        <n v="731.0"/>
        <n v="268.0"/>
        <n v="269.0"/>
        <n v="392.0"/>
        <n v="393.0"/>
        <n v="401.0"/>
        <n v="414.0"/>
        <n v="560.0"/>
        <n v="332.0"/>
        <n v="396.0"/>
        <n v="415.0"/>
        <n v="559.0"/>
        <n v="657.0"/>
        <n v="293.0"/>
        <n v="641.0"/>
        <n v="732.0"/>
        <n v="26.0"/>
        <n v="49.0"/>
        <n v="52.0"/>
        <n v="174.0"/>
        <n v="243.0"/>
        <n v="640.0"/>
        <n v="695.0"/>
        <n v="708.0"/>
        <n v="16.0"/>
        <n v="158.0"/>
        <n v="294.0"/>
        <n v="541.0"/>
        <n v="609.0"/>
        <n v="704.0"/>
        <n v="22.0"/>
        <n v="23.0"/>
        <n v="24.0"/>
        <n v="25.0"/>
        <n v="441.0"/>
        <n v="733.0"/>
      </sharedItems>
    </cacheField>
    <cacheField numFmtId="0" name="Joueur">
      <sharedItems>
        <s v="Jefferson"/>
        <s v="Julio Cesar"/>
        <s v="Victor"/>
        <s v="Dani Alves"/>
        <s v="Dante"/>
        <s v="David Luiz"/>
        <s v="Henrique"/>
        <s v="Maicon"/>
        <s v="Marcelo"/>
        <s v="Maxwell"/>
        <s v="Thiago Silva (c)"/>
        <s v="Bernard"/>
        <s v="Fernandinho"/>
        <s v="Hernanes"/>
        <s v="Luiz Gustavo"/>
        <s v="Oscar"/>
        <s v="Paulinho"/>
        <s v="Ramires"/>
        <s v="Willian"/>
        <s v="Fred"/>
        <s v="Hulk"/>
        <s v="Jô"/>
        <s v="Neymar"/>
        <s v="Charles Itandje"/>
        <s v="Loec Feudjou"/>
        <s v="Sammy N'Djock"/>
        <s v="Allan Nyom"/>
        <s v="Aurelien Chedjou"/>
        <s v="Benoît Assou-Ekotto"/>
        <s v="Cedric Djeugoue"/>
        <s v="Dany Nounkeu"/>
        <s v="Henri Bedimo"/>
        <s v="Nicolas N'Koulou"/>
        <s v="Alex Song"/>
        <s v="Edgar Salli"/>
        <s v="Eyong Enoh"/>
        <s v="Jean Makoun"/>
        <s v="Joel Matip"/>
        <s v="Landry N'Guemo"/>
        <s v="Stephane Mbia"/>
        <s v="Benjamin Moukandjo"/>
        <s v="Fabrice Olinga"/>
        <s v="Maxim Choupo-Moting"/>
        <s v="Pierre Webo"/>
        <s v="Samuel Eto'o (c)"/>
        <s v="Vincent Aboubakar"/>
        <s v="Danijel Subasic"/>
        <s v="Oliver Zelenika"/>
        <s v="Stipe Pletikosa"/>
        <s v="Danijel Pranjic"/>
        <s v="Darijo Srna (c)"/>
        <s v="Dejan Lovren"/>
        <s v="Domagoj Vida"/>
        <s v="Gordon Schildenfeld"/>
        <s v="Sime Vrsaljko"/>
        <s v="Vedran Corluka"/>
        <s v="Milan Badelj"/>
        <s v="Ivan Perisic"/>
        <s v="Ivan Rakitic"/>
        <s v="Luka Modric"/>
        <s v="Marcelo Brozovic"/>
        <s v="Mateo Kovacic"/>
        <s v="Ognjen Vukojevic"/>
        <s v="Sammir"/>
        <s v="Ante Rebic"/>
        <s v="Eduardo"/>
        <s v="Ivica Olic"/>
        <s v="Mario Mandzukic"/>
        <s v="Nikica Jelavic"/>
        <s v="Alfredo Talavera"/>
        <s v="Guillermo Ochoa"/>
        <s v="Jose de Jesus Corona"/>
        <s v="Andres Guardado"/>
        <s v="Carlos Salcido"/>
        <s v="Diego Reyes"/>
        <s v="Francisco Javier Rodriguez"/>
        <s v="Hector Moreno"/>
        <s v="Miguel Angel Ponce"/>
        <s v="Miguel Layun"/>
        <s v="Paul Aguilar"/>
        <s v="Rafael Marquez (c)"/>
        <s v="Carlos Pena"/>
        <s v="Hector Herrera"/>
        <s v="Isaac Brizuela"/>
        <s v="Javier Aquino"/>
        <s v="Jose Juan Vazquez"/>
        <s v="Marco Fabian"/>
        <s v="Alan Pulido"/>
        <s v="Giovani dos Santos"/>
        <s v="Javier Hernandez"/>
        <s v="Oribe Peralta"/>
        <s v="Raul Jimenez"/>
        <s v="Eugene Galekovic"/>
        <s v="Mathew Ryan"/>
        <s v="Mitchell Langerak"/>
        <s v="Alex Wilkinson"/>
        <s v="Bailey Wright"/>
        <s v="Ivan Franjic"/>
        <s v="Jason Davidson"/>
        <s v="Matthew Spiranovic"/>
        <s v="Ryan McGowan"/>
        <s v="Ben Halloran"/>
        <s v="Dario Vidosic"/>
        <s v="James Holland"/>
        <s v="James Troisi"/>
        <s v="Mark Bresciano"/>
        <s v="Mark Milligan"/>
        <s v="Massimo Luongo"/>
        <s v="Matt McKay"/>
        <s v="Mile Jedinak (c)"/>
        <s v="Oliver Bozanic"/>
        <s v="Tommy Oar"/>
        <s v="Adam Taggart"/>
        <s v="Mathew Leckie"/>
        <s v="Tim Cahill"/>
        <s v="Claudio Bravo (c)"/>
        <s v="Cristopher Toselli"/>
        <s v="Johnny Herrera"/>
        <s v="Eugenio Mena"/>
        <s v="Gary Medel"/>
        <s v="Gonzalo Jara"/>
        <s v="Jose Rojas"/>
        <s v="Miiko Albornoz"/>
        <s v="Arturo Vidal"/>
        <s v="Carlos Carmona"/>
        <s v="Charles Aranguiz"/>
        <s v="Fabian Orellana"/>
        <s v="Felipe Gutierrez"/>
        <s v="Francisco Silva"/>
        <s v="Jean Beausejour"/>
        <s v="Jorge Valdivia"/>
        <s v="Jose Pedro Fuenzalida"/>
        <s v="Marcelo Diaz"/>
        <s v="Mauricio Isla"/>
        <s v="Alexis Sanchez"/>
        <s v="Eduardo Vargas"/>
        <s v="Esteban Paredes"/>
        <s v="Mauricio Pinilla"/>
        <s v="David de Gea"/>
        <s v="Iker Casillas (c)"/>
        <s v="Pepe Reina"/>
        <s v="Cesar Azpilicueta"/>
        <s v="Gerard Pique"/>
        <s v="Jordi Alba"/>
        <s v="Juanfran"/>
        <s v="Raul Albiol"/>
        <s v="Sergio Ramos"/>
        <s v="Andres Iniesta"/>
        <s v="Cesc Fabregas"/>
        <s v="David Silva"/>
        <s v="Javi Martinez"/>
        <s v="Juan Mata"/>
        <s v="Koke"/>
        <s v="Santi Cazorla"/>
        <s v="Sergio Busquets"/>
        <s v="Xabi Alonso"/>
        <s v="Xavi"/>
        <s v="David Villa"/>
        <s v="Diego Costa"/>
        <s v="Fernando Torres"/>
        <s v="Pedro"/>
        <s v="Jasper Cillessen"/>
        <s v="Michel Vorm"/>
        <s v="Tim Krul"/>
        <s v="Bruno Martins Indi"/>
        <s v="Daley Blind"/>
        <s v="Daryl Janmaat"/>
        <s v="Joel Veltman"/>
        <s v="Paul Verhaegh"/>
        <s v="Ron Vlaar"/>
        <s v="Stefan de Vrij"/>
        <s v="Terence Kongolo"/>
        <s v="Arjen Robben"/>
        <s v="Georginio Wijnaldum"/>
        <s v="Jonathan de Guzman"/>
        <s v="Jordy Clasie"/>
        <s v="Leroy Fer"/>
        <s v="Memphis Depay"/>
        <s v="Nigel de Jong"/>
        <s v="Wesley Sneijder"/>
        <s v="Dirk Kuyt"/>
        <s v="Jeremain Lens"/>
        <s v="Klaas-Jan Huntelaar"/>
        <s v="Robin van Persie (c)"/>
        <s v="Camilo Vargas"/>
        <s v="David Ospina"/>
        <s v="Faryd Mondragon"/>
        <s v="Carlos Valdes"/>
        <s v="Cristian Zapata"/>
        <s v="Eder Alvarez Balanta"/>
        <s v="Juan Camilo Zuniga"/>
        <s v="Mario Yepes (c)"/>
        <s v="Pablo Armero"/>
        <s v="Santiago Arias"/>
        <s v="Abel Aguilar"/>
        <s v="Carlos Carbonero"/>
        <s v="Alexander Mejia"/>
        <s v="Carlos Sanchez"/>
        <s v="Fredy Guarin"/>
        <s v="James Rodriguez"/>
        <s v="Juan Fernando Quintero"/>
        <s v="Juan Guillermo Cuadrado"/>
        <s v="Victor Ibarbo"/>
        <s v="Adrian Ramos"/>
        <s v="Carlos Bacca"/>
        <s v="Jackson Martinez"/>
        <s v="Teofilo Gutierrez"/>
        <s v="Boubacar Barry"/>
        <s v="Sayouba Mande"/>
        <s v="Sylvain Gbohouo"/>
        <s v="Arthur Boka"/>
        <s v="Constant Djakpa"/>
        <s v="Didier Zokora"/>
        <s v="Jean-Daniel Akpa-Akpro"/>
        <s v="Kolo Toure"/>
        <s v="Ousmane Viera"/>
        <s v="Serge Aurier"/>
        <s v="Sol Bamba"/>
        <s v="Cheick Tiote"/>
        <s v="Didier Ya Konan"/>
        <s v="Ismael Diomande"/>
        <s v="Serey Die"/>
        <s v="Yaya Toure"/>
        <s v="Didier Drogba (c)"/>
        <s v="Gervinho"/>
        <s v="Giovanni Sio"/>
        <s v="Mathis Bolly"/>
        <s v="Max Gradel"/>
        <s v="Salomon Kalou"/>
        <s v="Wilfried Bony"/>
        <s v="Orestis Karnezis"/>
        <s v="Panagiotis Glykos"/>
        <s v="Stefanos Kapino"/>
        <s v="Giannis Maniatis"/>
        <s v="Giorgos Tzavellas"/>
        <s v="Jose Holebas"/>
        <s v="Kostas Manolas"/>
        <s v="Loukas Vyntra"/>
        <s v="Sokratis Papastathopoulos"/>
        <s v="Vangelis Moras"/>
        <s v="Vasilis Torosidis"/>
        <s v="Alexandros Tziolis"/>
        <s v="Andreas Samaris"/>
        <s v="Giannis Fetfatzidis"/>
        <s v="Giorgos Karagounis (c)"/>
        <s v="Kostas Katsouranis"/>
        <s v="Lazaros Christodoulopoulos"/>
        <s v="Panagiotis Kone"/>
        <s v="Panagiotis Tachtsidis"/>
        <s v="Dimitris Salpingidis"/>
        <s v="Giorgos Samaras"/>
        <s v="Kostas Mitroglou"/>
        <s v="Theofanis Gekas"/>
        <s v="Eiji Kawashima"/>
        <s v="Shūichi Gonda"/>
        <s v="Shusaku Nishikawa"/>
        <s v="Atsuto Uchida"/>
        <s v="Gōtoku Sakai"/>
        <s v="Hiroki Sakai"/>
        <s v="Masahiko Inoha"/>
        <s v="Masato Morishige"/>
        <s v="Maya Yoshida"/>
        <s v="Yasuyuki Konno"/>
        <s v="Yuto Nagatomo"/>
        <s v="Hiroshi Kiyotake"/>
        <s v="Hotaru Yamaguchi"/>
        <s v="Keisuke Honda"/>
        <s v="Makoto Hasebe (c)"/>
        <s v="Shinji Kagawa"/>
        <s v="Toshihiro Aoyama"/>
        <s v="Yasuhito Endō"/>
        <s v="Manabu Saitō"/>
        <s v="Shinji Okazaki"/>
        <s v="Yoichiro Kakitani"/>
        <s v="Yoshito Ōkubo"/>
        <s v="Yuya Osako"/>
        <s v="Ben Foster"/>
        <s v="Fraser Forster"/>
        <s v="Joe Hart"/>
        <s v="Chris Smalling"/>
        <s v="Gary Cahill"/>
        <s v="Glen Johnson"/>
        <s v="Leighton Baines"/>
        <s v="Luke Shaw"/>
        <s v="Phil Jagielka"/>
        <s v="Phil Jones"/>
        <s v="Adam Lallana"/>
        <s v="Alex Oxlade-Chamberlain"/>
        <s v="Frank Lampard"/>
        <s v="Jack Wilshere"/>
        <s v="James Milner"/>
        <s v="Jordan Henderson"/>
        <s v="Raheem Sterling"/>
        <s v="Ross Barkley"/>
        <s v="Steven Gerrard (c)"/>
        <s v="Daniel Sturridge"/>
        <s v="Danny Welbeck"/>
        <s v="Rickie Lambert"/>
        <s v="Wayne Rooney"/>
        <s v="Daniel Cambronero"/>
        <s v="Keylor Navas"/>
        <s v="Patrick Pemberton"/>
        <s v="Cristian Gamboa"/>
        <s v="Giancarlo Gonzalez"/>
        <s v="Heiner Mora"/>
        <s v="Johnny Acosta"/>
        <s v="Junior Diaz"/>
        <s v="Michael Umana"/>
        <s v="Oscar Duarte"/>
        <s v="Roy Miller"/>
        <s v="Waylon Francis"/>
        <s v="Celso Borges"/>
        <s v="Christian Bolanos"/>
        <s v="Diego Calvo"/>
        <s v="Esteban Granados"/>
        <s v="Jose Miguel Cubero"/>
        <s v="Michael Barrantes"/>
        <s v="Yeltsin Tejeda"/>
        <s v="Bryan Ruiz (c)"/>
        <s v="Joel Campbell"/>
        <s v="Marco Urena"/>
        <s v="Randall Brenes"/>
        <s v="Gianluigi Buffon (c)"/>
        <s v="Mattia Perin"/>
        <s v="Salvatore Sirigu"/>
        <s v="Andrea Barzagli"/>
        <s v="Gabriel Paletta"/>
        <s v="Giorgio Chiellini"/>
        <s v="Ignazio Abate"/>
        <s v="Leonardo Bonucci"/>
        <s v="Matteo Darmian"/>
        <s v="Mattia De Sciglio"/>
        <s v="Alberto Aquilani"/>
        <s v="Andrea Pirlo"/>
        <s v="Antonio Candreva"/>
        <s v="Claudio Marchisio"/>
        <s v="Daniele De Rossi"/>
        <s v="Marco Parolo"/>
        <s v="Marco Verratti"/>
        <s v="Thiago Motta"/>
        <s v="Alessio Cerci"/>
        <s v="Antonio Cassano"/>
        <s v="Ciro Immobile"/>
        <s v="Lorenzo Insigne"/>
        <s v="Mario Balotelli"/>
        <s v="Fernando Muslera"/>
        <s v="Martin Silva"/>
        <s v="Rodrigo Munoz"/>
        <s v="Diego Godin"/>
        <s v="Diego Lugano (c)"/>
        <s v="Jorge Fucile"/>
        <s v="Jose Maria Gimenez"/>
        <s v="Martin Caceres"/>
        <s v="Maxi Pereira"/>
        <s v="Sebastian Coates"/>
        <s v="alvaro Gonzalez"/>
        <s v="alvaro Pereira"/>
        <s v="Cristian Rodriguez"/>
        <s v="Diego Perez"/>
        <s v="Egidio Arevalo Rios"/>
        <s v="Gaston Ramirez"/>
        <s v="Nicolas Lodeiro"/>
        <s v="Walter Gargano"/>
        <s v="Abel Hernandez"/>
        <s v="Christian Stuani"/>
        <s v="Diego Forlan"/>
        <s v="Edinson Cavani"/>
        <s v="Luis Suarez"/>
        <s v="Adrian Bone"/>
        <s v="Alexander Dominguez"/>
        <s v="Maximo Banguera"/>
        <s v="Frickson Erazo"/>
        <s v="Gabriel Achilier"/>
        <s v="Jorge Guagua"/>
        <s v="Juan Carlos Paredes"/>
        <s v="oscar Bagüi"/>
        <s v="Walter Ayovi"/>
        <s v="Antonio Valencia (c)"/>
        <s v="Carlos Gruezo"/>
        <s v="Christian Noboa"/>
        <s v="Edison Mendez"/>
        <s v="Fidel Martinez"/>
        <s v="Jefferson Montero"/>
        <s v="Joao Rojas"/>
        <s v="Luis Saritama"/>
        <s v="Michael Arroyo"/>
        <s v="Renato Ibarra"/>
        <s v="Segundo Castillo"/>
        <s v="Enner Valencia"/>
        <s v="Felipe Caicedo"/>
        <s v="Jaime Ayovi"/>
        <s v="Hugo Lloris (c)"/>
        <s v="Mickael Landreau"/>
        <s v="Stephane Ruffier"/>
        <s v="Bacary Sagna"/>
        <s v="Eliaquim Mangala"/>
        <s v="Laurent Koscielny"/>
        <s v="Lucas Digne"/>
        <s v="Mamadou Sakho"/>
        <s v="Mathieu Debuchy"/>
        <s v="Patrice Evra"/>
        <s v="Raphael Varane"/>
        <s v="Antoine Griezmann"/>
        <s v="Blaise Matuidi"/>
        <s v="Morgan Schneiderlin"/>
        <s v="Remy Cabella"/>
        <s v="Mathieu Valbuena"/>
        <s v="Moussa Sissoko"/>
        <s v="Paul Pogba"/>
        <s v="Rio Mavuba"/>
        <s v="Yohan Cabaye"/>
        <s v="Karim Benzema"/>
        <s v="Loec Remy"/>
        <s v="Olivier Giroud"/>
        <s v="Donis Escober"/>
        <s v="Luis Lopez"/>
        <s v="Noel Valladares (c)"/>
        <s v="Brayan Beckeles"/>
        <s v="Emilio Izaguirre"/>
        <s v="Juan Carlos Garcia"/>
        <s v="Juan Pablo Montes"/>
        <s v="Maynor Figueroa"/>
        <s v="Osman Chavez"/>
        <s v="Victor Bernardez"/>
        <s v="Andy Najar"/>
        <s v="Edder Delgado"/>
        <s v="Jorge Claros"/>
        <s v="Luis Garrido"/>
        <s v="Mario Martinez"/>
        <s v="Marvin Chavez"/>
        <s v="oscar Garcia"/>
        <s v="Roger Espinoza"/>
        <s v="Wilson Palacios"/>
        <s v="Carlo Costly"/>
        <s v="Jerry Bengtson"/>
        <s v="Jerry Palacios"/>
        <s v="Rony Martinez"/>
        <s v="Diego Benaglio"/>
        <s v="Roman Bürki"/>
        <s v="Yann Sommer"/>
        <s v="Fabian Schär"/>
        <s v="Johan Djourou"/>
        <s v="Michael Lang"/>
        <s v="Philippe Senderos"/>
        <s v="Reto Ziegler"/>
        <s v="Ricardo Rodriguez"/>
        <s v="Stephan Lichtsteiner"/>
        <s v="Steve von Bergen"/>
        <s v="Blerim Dzemaili"/>
        <s v="Gelson Fernandes"/>
        <s v="Gökhan Inler (c)"/>
        <s v="Granit Xhaka"/>
        <s v="Tranquillo Barnetta"/>
        <s v="Valentin Stocker"/>
        <s v="Valon Behrami"/>
        <s v="Xherdan Shaqiri"/>
        <s v="Admir Mehmedi"/>
        <s v="Haris Seferovic"/>
        <s v="Josip Drmic"/>
        <s v="Mario Gavranovic"/>
        <s v="Agustin Orion"/>
        <s v="Mariano Andujar"/>
        <s v="Sergio Romero"/>
        <s v="Ezequiel Garay"/>
        <s v="Federico Fernandez"/>
        <s v="Hugo Campagnaro"/>
        <s v="Jose Maria Basanta"/>
        <s v="Marcos Rojo"/>
        <s v="Martin Demichelis"/>
        <s v="Pablo Zabaleta"/>
        <s v="angel di Maria"/>
        <s v="Augusto Fernandez"/>
        <s v="Enzo Perez"/>
        <s v="Fernando Gago"/>
        <s v="Javier Mascherano"/>
        <s v="Lucas Biglia"/>
        <s v="Maxi Rodriguez"/>
        <s v="Ricardo alvarez"/>
        <s v="Ezequiel Lavezzi"/>
        <s v="Gonzalo Higuain"/>
        <s v="Lionel Messi (c)"/>
        <s v="Rodrigo Palacio"/>
        <s v="Sergio Agüero"/>
        <s v="Asmir Avdukic"/>
        <s v="Asmir Begovic"/>
        <s v="Jasmin Fejzic"/>
        <s v="Avdija Vrsajevic"/>
        <s v="Emir Spahic (c)"/>
        <s v="Ermin Bicakcic"/>
        <s v="Mensur Mujdza"/>
        <s v="Muhamed Besic"/>
        <s v="Ognjen Vranjes"/>
        <s v="Sead Kolasinac"/>
        <s v="Toni sunjic"/>
        <s v="Anel Hadzic"/>
        <s v="Haris Medunjanin"/>
        <s v="Izet Hajrovic"/>
        <s v="Miralem Pjanic"/>
        <s v="Sejad Salihovic"/>
        <s v="Senad Lulic"/>
        <s v="Senijad Ibricic"/>
        <s v="Tino-Sven Susic"/>
        <s v="Zvjezdan Misimovic"/>
        <s v="Edin Dzeko"/>
        <s v="Edin Visca"/>
        <s v="Vedad Ibisevic"/>
        <s v="Alireza Haghighi"/>
        <s v="Daniel Davari"/>
        <s v="Rahman Ahmadi"/>
        <s v="Ahmad Alnameh"/>
        <s v="Amir Hossein Sadeghi"/>
        <s v="Hashem Beikzadeh"/>
        <s v="Hossein Mahini"/>
        <s v="Jalal Hosseini"/>
        <s v="Mehrdad Pouladi"/>
        <s v="Pejman Montazeri"/>
        <s v="Steven Beitashour"/>
        <s v="Andranik Teymourian"/>
        <s v="Ashkan Dejagah"/>
        <s v="Bakhtiar Rahmani"/>
        <s v="Ehsan Hajsafi"/>
        <s v="Ghasem Haddadifar"/>
        <s v="Javad Nekounam (c)"/>
        <s v="Khosro Heydari"/>
        <s v="Masoud Shojaei"/>
        <s v="Reza Haghighi"/>
        <s v="Alireza Jahanbakhsh"/>
        <s v="Karim Ansarifard"/>
        <s v="Reza Ghoochannejhad"/>
        <s v="Austin Ejide"/>
        <s v="Chigozie Agbim"/>
        <s v="Vincent Enyeama (c)"/>
        <s v="Azubuike Egwuekwe"/>
        <s v="Efe Ambrose"/>
        <s v="Go2. Defenseurrey Oboabona"/>
        <s v="Joseph Yobo"/>
        <s v="Juwon Oshaniwa"/>
        <s v="Kenneth Omeruo"/>
        <s v="Kunle Odunlami"/>
        <s v="Uwa Elderson Echiejile"/>
        <s v="John Obi Mikel"/>
        <s v="Michael Babatunde"/>
        <s v="Ogenyi Onazi"/>
        <s v="Ramon Azeez"/>
        <s v="Reuben Gabriel"/>
        <s v="Victor Moses"/>
        <s v="Ahmed Musa"/>
        <s v="Emmanuel Emenike"/>
        <s v="Michael Uchebo"/>
        <s v="Peter Odemwingie"/>
        <s v="Shola Ameobi"/>
        <s v="Uche Nwofor"/>
        <s v="Manuel Neuer"/>
        <s v="Roman Weidenfeller"/>
        <s v="Ron-Robert Zieler"/>
        <s v="Benedikt Höwedes"/>
        <s v="Erik Durm"/>
        <s v="Jerôme Boateng"/>
        <s v="Kevin Großkreutz"/>
        <s v="Mats Hummels"/>
        <s v="Per Mertesacker"/>
        <s v="Philipp Lahm (c)"/>
        <s v="Andre Schürrle"/>
        <s v="Bastian Schweinsteiger"/>
        <s v="Christoph Kramer"/>
        <s v="Julian Draxler"/>
        <s v="Mario Götze"/>
        <s v="Matthias Ginter"/>
        <s v="Mesut Özil"/>
        <s v="Sami Khedira"/>
        <s v="Thomas Müller"/>
        <s v="Toni Kroos"/>
        <s v="Lukas Podolski"/>
        <s v="Miroslav Klose"/>
        <s v="Shkodran Mustafi"/>
        <s v="Brad Guzan"/>
        <s v="Nick Rimando"/>
        <s v="Tim Howard"/>
        <s v="DaMarcus Beasley"/>
        <s v="DeAndre Yedlin"/>
        <s v="Fabian Johnson"/>
        <s v="Geoff Cameron"/>
        <s v="John Brooks"/>
        <s v="Matt Besler"/>
        <s v="Omar Gonzalez"/>
        <s v="Timothy Chandler"/>
        <s v="Alejandro Bedoya"/>
        <s v="Brad Davis"/>
        <s v="Graham Zusi"/>
        <s v="Jermaine Jones"/>
        <s v="Julian Green"/>
        <s v="Kyle Beckerman"/>
        <s v="Michael Bradley"/>
        <s v="Mikkel Diskerud"/>
        <s v="Aron Johannsson"/>
        <s v="Chris Wondolowski"/>
        <s v="Clint Dempsey (c)"/>
        <s v="Jozy Altidore"/>
        <s v="Adam Kwarasey"/>
        <s v="Fatau Dauda"/>
        <s v="Steven Adams"/>
        <s v="Daniel Opare"/>
        <s v="Harrison Afful"/>
        <s v="John Boye"/>
        <s v="Jonathan Mensah"/>
        <s v="Rashid Sumaila"/>
        <s v="Samuel Inkoom"/>
        <s v="Acquah Afriyie"/>
        <s v="Albert Adomah"/>
        <s v="Andre Ayew"/>
        <s v="Christian Atsu"/>
        <s v="Emmanuel Agyemang-Badu"/>
        <s v="Kwadwo Asamoah"/>
        <s v="Michael Essien"/>
        <s v="Mohammed Rabiu"/>
        <s v="Sulley Muntari"/>
        <s v="Wakaso Mubarak"/>
        <s v="Asamoah Gyan (c)"/>
        <s v="Jordan Ayew"/>
        <s v="Kevin-Prince Boateng"/>
        <s v="Majeed Waris"/>
        <s v="Beto"/>
        <s v="Rui Patricio"/>
        <s v="Andre Almeida"/>
        <s v="Bruno Alves"/>
        <s v="Fabio Coentrão"/>
        <s v="João Pereira"/>
        <s v="Luis Neto"/>
        <s v="Pepe"/>
        <s v="Ricardo Costa"/>
        <s v="João Moutinho"/>
        <s v="Miguel Veloso"/>
        <s v="Nani"/>
        <s v="Rafa Silva"/>
        <s v="Raul Meireles"/>
        <s v="Ruben Amorim"/>
        <s v="Silvestre Varela"/>
        <s v="Vieirinha"/>
        <s v="William Carvalho"/>
        <s v="Cristiano Ronaldo (c)"/>
        <s v="eder"/>
        <s v="Helder Postiga"/>
        <s v="Hugo Almeida"/>
        <s v="Cedric Si Mohamed"/>
        <s v="Mohamed Zemmamouche"/>
        <s v="Raes M'Bolhi"/>
        <s v="Aissa Mandi"/>
        <s v="Carl Medjani"/>
        <s v="Djamel Mesbah"/>
        <s v="Essaed Belkalem"/>
        <s v="Faouzi Ghoulam"/>
        <s v="Liassine Cadamuro-Bentaeba"/>
        <s v="Madjid Bougherra (c)"/>
        <s v="Rafik Halliche"/>
        <s v="Abdelmoumene Djabou"/>
        <s v="Hassan Yebda"/>
        <s v="Medhi Lacen"/>
        <s v="Mehdi Mostefa"/>
        <s v="Nabil Bentaleb"/>
        <s v="Riyad Mahrez"/>
        <s v="Saphir Taeder"/>
        <s v="Sofiane Feghouli"/>
        <s v="Yacine Brahimi"/>
        <s v="El Arbi Hillel Soudani"/>
        <s v="Islam Slimani"/>
        <s v="Nabil Ghilas"/>
        <s v="Sammy Bossut"/>
        <s v="Simon Mignolet"/>
        <s v="Thibaut Courtois"/>
        <s v="Anthony Vanden Borre"/>
        <s v="Daniel Van Buyten"/>
        <s v="Jan Vertonghen"/>
        <s v="Laurent Ciman"/>
        <s v="Nicolas Lombaerts"/>
        <s v="Thomas Vermaelen"/>
        <s v="Toby Alderweireld"/>
        <s v="Vincent Kompany (c)"/>
        <s v="Adnan Januzaj"/>
        <s v="Axel Witsel"/>
        <s v="Eden Hazard"/>
        <s v="Kevin De Bruyne"/>
        <s v="Kevin Mirallas"/>
        <s v="Marouane Fellaini"/>
        <s v="Mousa Dembele"/>
        <s v="Nacer Chadli"/>
        <s v="Steven Defour"/>
        <s v="Divock Origi"/>
        <s v="Dries Mertens"/>
        <s v="Romelu Lukaku"/>
        <s v="Jung Sung-Ryong"/>
        <s v="Kim Seung-Gyu"/>
        <s v="Lee Bum-Young"/>
        <s v="Hong Jeong-Ho"/>
        <s v="Hwang Seok-Ho"/>
        <s v="Kim Chang-Soo"/>
        <s v="Kim Young-Gwon"/>
        <s v="Kwak Tae-Hwi"/>
        <s v="Lee Yong"/>
        <s v="Park Joo-Ho"/>
        <s v="Yun Suk-Young"/>
        <s v="Ha Dae-Sung"/>
        <s v="Han Kook-Young"/>
        <s v="Ki Sung-Yueng"/>
        <s v="Kim Bo-Kyung"/>
        <s v="Koo Ja-Cheol (c)"/>
        <s v="Lee Chung-Yong"/>
        <s v="Park Jong-Woo"/>
        <s v="Ji Dong-Won"/>
        <s v="Kim Shin-Wook"/>
        <s v="Lee Keun-Ho"/>
        <s v="Park Chu-Young"/>
        <s v="Son Heung-Min"/>
        <s v="Igor Akinfeev"/>
        <s v="Sergey Ryzhikov"/>
        <s v="Yuri Lodygin"/>
        <s v="Aleksei Kozlov"/>
        <s v="Andrei Semyonov"/>
        <s v="Andrey Yeshchenko"/>
        <s v="Dmitri Kombarov"/>
        <s v="Georgi Shchennikov"/>
        <s v="Sergei Ignashevich"/>
        <s v="Vasili Berezutski"/>
        <s v="Vladimir Granat"/>
        <s v="Alan Dzagoev"/>
        <s v="Denis Glushakov"/>
        <s v="Igor Denisov"/>
        <s v="Oleg Shatov"/>
        <s v="Pavel Mogilevets"/>
        <s v="Viktor Fayzulin"/>
        <s v="Aleksandr Kerzhakov"/>
        <s v="Aleksandr Kokorin"/>
        <s v="Aleksandr Samedov"/>
        <s v="Aleksei Ionov"/>
        <s v="Maksim Kanunnikov"/>
        <s v="Yuri Zhirkov"/>
      </sharedItems>
    </cacheField>
    <cacheField numFmtId="0" name="Position">
      <sharedItems>
        <s v="1. Gardien"/>
        <s v="2. Defenseur"/>
        <s v="3. Milieu"/>
        <s v="4. Attaquant"/>
        <s v="Défenseur"/>
      </sharedItems>
    </cacheField>
    <cacheField numFmtId="165" name="Date de naissance">
      <sharedItems containsString="0" containsSemiMixedTypes="0" containsDate="1">
        <d v="1983-01-02T00:00:00Z"/>
        <d v="1979-09-03T00:00:00Z"/>
        <d v="1983-01-21T00:00:00Z"/>
        <d v="1983-05-06T00:00:00Z"/>
        <d v="1983-10-18T00:00:00Z"/>
        <d v="1987-04-22T00:00:00Z"/>
        <d v="1986-10-14T00:00:00Z"/>
        <d v="1981-07-26T00:00:00Z"/>
        <d v="1988-05-12T00:00:00Z"/>
        <d v="1981-08-27T00:00:00Z"/>
        <d v="1984-09-22T00:00:00Z"/>
        <d v="1992-09-08T00:00:00Z"/>
        <d v="1985-05-04T00:00:00Z"/>
        <d v="1985-05-29T00:00:00Z"/>
        <d v="1987-07-23T00:00:00Z"/>
        <d v="1991-09-09T00:00:00Z"/>
        <d v="1988-07-25T00:00:00Z"/>
        <d v="1987-03-24T00:00:00Z"/>
        <d v="1988-08-09T00:00:00Z"/>
        <d v="1983-10-03T00:00:00Z"/>
        <d v="1986-07-25T00:00:00Z"/>
        <d v="1987-03-20T00:00:00Z"/>
        <d v="1992-02-05T00:00:00Z"/>
        <d v="1982-11-02T00:00:00Z"/>
        <d v="1992-04-14T00:00:00Z"/>
        <d v="1990-02-25T00:00:00Z"/>
        <d v="1988-05-10T00:00:00Z"/>
        <d v="1985-06-20T00:00:00Z"/>
        <d v="1984-03-24T00:00:00Z"/>
        <d v="1992-08-28T00:00:00Z"/>
        <d v="1986-04-11T00:00:00Z"/>
        <d v="1984-06-04T00:00:00Z"/>
        <d v="1990-03-27T00:00:00Z"/>
        <d v="1987-09-09T00:00:00Z"/>
        <d v="1992-08-17T00:00:00Z"/>
        <d v="1986-03-23T00:00:00Z"/>
        <d v="1983-05-29T00:00:00Z"/>
        <d v="1991-08-08T00:00:00Z"/>
        <d v="1985-11-28T00:00:00Z"/>
        <d v="1986-05-20T00:00:00Z"/>
        <d v="1988-11-12T00:00:00Z"/>
        <d v="1996-05-12T00:00:00Z"/>
        <d v="1989-03-23T00:00:00Z"/>
        <d v="1982-01-20T00:00:00Z"/>
        <d v="1981-03-10T00:00:00Z"/>
        <d v="1992-01-22T00:00:00Z"/>
        <d v="1984-10-27T00:00:00Z"/>
        <d v="1993-05-14T00:00:00Z"/>
        <d v="1979-01-08T00:00:00Z"/>
        <d v="1981-12-02T00:00:00Z"/>
        <d v="1982-05-01T00:00:00Z"/>
        <d v="1989-07-05T00:00:00Z"/>
        <d v="1989-04-29T00:00:00Z"/>
        <d v="1985-03-18T00:00:00Z"/>
        <d v="1992-01-10T00:00:00Z"/>
        <d v="1986-02-05T00:00:00Z"/>
        <d v="1989-02-25T00:00:00Z"/>
        <d v="1989-02-02T00:00:00Z"/>
        <d v="1988-03-10T00:00:00Z"/>
        <d v="1985-09-09T00:00:00Z"/>
        <d v="1992-10-16T00:00:00Z"/>
        <d v="1994-05-06T00:00:00Z"/>
        <d v="1983-12-20T00:00:00Z"/>
        <d v="1987-04-23T00:00:00Z"/>
        <d v="1993-09-21T00:00:00Z"/>
        <d v="1983-02-25T00:00:00Z"/>
        <d v="1979-09-14T00:00:00Z"/>
        <d v="1986-05-21T00:00:00Z"/>
        <d v="1985-08-27T00:00:00Z"/>
        <d v="1982-09-18T00:00:00Z"/>
        <d v="1985-07-13T00:00:00Z"/>
        <d v="1981-01-26T00:00:00Z"/>
        <d v="1986-09-28T00:00:00Z"/>
        <d v="1980-04-02T00:00:00Z"/>
        <d v="1992-09-19T00:00:00Z"/>
        <d v="1981-10-20T00:00:00Z"/>
        <d v="1988-01-17T00:00:00Z"/>
        <d v="1989-04-12T00:00:00Z"/>
        <d v="1988-06-25T00:00:00Z"/>
        <d v="1986-03-06T00:00:00Z"/>
        <d v="1979-02-13T00:00:00Z"/>
        <d v="1990-03-29T00:00:00Z"/>
        <d v="1990-04-19T00:00:00Z"/>
        <d v="1990-08-28T00:00:00Z"/>
        <d v="1990-02-11T00:00:00Z"/>
        <d v="1988-03-14T00:00:00Z"/>
        <d v="1989-07-21T00:00:00Z"/>
        <d v="1991-03-08T00:00:00Z"/>
        <d v="1989-05-11T00:00:00Z"/>
        <d v="1988-06-01T00:00:00Z"/>
        <d v="1984-01-12T00:00:00Z"/>
        <d v="1991-05-05T00:00:00Z"/>
        <d v="1981-06-12T00:00:00Z"/>
        <d v="1992-04-08T00:00:00Z"/>
        <d v="1988-08-22T00:00:00Z"/>
        <d v="1984-08-13T00:00:00Z"/>
        <d v="1992-07-28T00:00:00Z"/>
        <d v="1987-09-10T00:00:00Z"/>
        <d v="1991-06-29T00:00:00Z"/>
        <d v="1988-06-27T00:00:00Z"/>
        <d v="1989-08-15T00:00:00Z"/>
        <d v="1992-06-14T00:00:00Z"/>
        <d v="1987-04-08T00:00:00Z"/>
        <d v="1989-05-15T00:00:00Z"/>
        <d v="1988-07-03T00:00:00Z"/>
        <d v="1980-02-11T00:00:00Z"/>
        <d v="1985-08-04T00:00:00Z"/>
        <d v="1992-09-25T00:00:00Z"/>
        <d v="1983-01-11T00:00:00Z"/>
        <d v="1984-08-03T00:00:00Z"/>
        <d v="1989-01-08T00:00:00Z"/>
        <d v="1991-12-10T00:00:00Z"/>
        <d v="1993-06-02T00:00:00Z"/>
        <d v="1991-02-04T00:00:00Z"/>
        <d v="1979-12-06T00:00:00Z"/>
        <d v="1983-04-13T00:00:00Z"/>
        <d v="1988-06-22T00:00:00Z"/>
        <d v="1981-05-09T00:00:00Z"/>
        <d v="1988-07-18T00:00:00Z"/>
        <d v="1987-08-03T00:00:00Z"/>
        <d v="1985-08-29T00:00:00Z"/>
        <d v="1983-06-03T00:00:00Z"/>
        <d v="1990-11-03T00:00:00Z"/>
        <d v="1987-05-22T00:00:00Z"/>
        <d v="1987-02-21T00:00:00Z"/>
        <d v="1989-04-17T00:00:00Z"/>
        <d v="1986-01-27T00:00:00Z"/>
        <d v="1990-10-08T00:00:00Z"/>
        <d v="1986-02-11T00:00:00Z"/>
        <d v="1984-06-03T00:00:00Z"/>
        <d v="1985-02-22T00:00:00Z"/>
        <d v="1986-12-30T00:00:00Z"/>
        <d v="1988-06-12T00:00:00Z"/>
        <d v="1988-12-19T00:00:00Z"/>
        <d v="1989-11-20T00:00:00Z"/>
        <d v="1980-08-01T00:00:00Z"/>
        <d v="1984-02-04T00:00:00Z"/>
        <d v="1990-11-07T00:00:00Z"/>
        <d v="1981-05-20T00:00:00Z"/>
        <d v="1982-08-31T00:00:00Z"/>
        <d v="1989-08-28T00:00:00Z"/>
        <d v="1987-02-02T00:00:00Z"/>
        <d v="1989-03-21T00:00:00Z"/>
        <d v="1985-01-09T00:00:00Z"/>
        <d v="1985-09-04T00:00:00Z"/>
        <d v="1986-03-30T00:00:00Z"/>
        <d v="1984-05-11T00:00:00Z"/>
        <d v="1987-05-04T00:00:00Z"/>
        <d v="1986-01-08T00:00:00Z"/>
        <d v="1988-09-02T00:00:00Z"/>
        <d v="1988-04-28T00:00:00Z"/>
        <d v="1992-01-08T00:00:00Z"/>
        <d v="1984-12-13T00:00:00Z"/>
        <d v="1988-07-16T00:00:00Z"/>
        <d v="1981-11-25T00:00:00Z"/>
        <d v="1980-01-25T00:00:00Z"/>
        <d v="1981-12-03T00:00:00Z"/>
        <d v="1988-10-07T00:00:00Z"/>
        <d v="1984-03-20T00:00:00Z"/>
        <d v="1987-07-28T00:00:00Z"/>
        <d v="1989-04-22T00:00:00Z"/>
        <d v="1988-04-03T00:00:00Z"/>
        <d v="1992-02-08T00:00:00Z"/>
        <d v="1990-03-09T00:00:00Z"/>
        <d v="1989-07-22T00:00:00Z"/>
        <d v="1992-01-15T00:00:00Z"/>
        <d v="1983-09-01T00:00:00Z"/>
        <d v="1985-02-16T00:00:00Z"/>
        <d v="1994-02-14T00:00:00Z"/>
        <d v="1984-01-23T00:00:00Z"/>
        <d v="1990-11-11T00:00:00Z"/>
        <d v="1987-09-13T00:00:00Z"/>
        <d v="1991-06-27T00:00:00Z"/>
        <d v="1990-01-05T00:00:00Z"/>
        <d v="1994-02-13T00:00:00Z"/>
        <d v="1984-11-13T00:00:00Z"/>
        <d v="1984-06-09T00:00:00Z"/>
        <d v="1980-07-22T00:00:00Z"/>
        <d v="1987-11-24T00:00:00Z"/>
        <d v="1983-08-12T00:00:00Z"/>
        <d v="1983-08-06T00:00:00Z"/>
        <d v="1989-09-01T00:00:00Z"/>
        <d v="1988-08-31T00:00:00Z"/>
        <d v="1971-06-21T00:00:00Z"/>
        <d v="1985-05-22T00:00:00Z"/>
        <d v="1986-09-30T00:00:00Z"/>
        <d v="1993-02-28T00:00:00Z"/>
        <d v="1985-12-14T00:00:00Z"/>
        <d v="1976-01-13T00:00:00Z"/>
        <d v="1986-11-02T00:00:00Z"/>
        <d v="1992-01-13T00:00:00Z"/>
        <d v="1985-01-06T00:00:00Z"/>
        <d v="1990-07-25T00:00:00Z"/>
        <d v="1988-09-07T00:00:00Z"/>
        <d v="1986-02-06T00:00:00Z"/>
        <d v="1986-06-30T00:00:00Z"/>
        <d v="1991-07-12T00:00:00Z"/>
        <d v="1993-01-18T00:00:00Z"/>
        <d v="1988-05-26T00:00:00Z"/>
        <d v="1990-05-19T00:00:00Z"/>
        <d v="1986-01-22T00:00:00Z"/>
        <d v="1986-09-08T00:00:00Z"/>
        <d v="1986-10-03T00:00:00Z"/>
        <d v="1985-05-28T00:00:00Z"/>
        <d v="1979-12-30T00:00:00Z"/>
        <d v="1993-06-05T00:00:00Z"/>
        <d v="1988-10-29T00:00:00Z"/>
        <d v="1983-04-02T00:00:00Z"/>
        <d v="1986-10-17T00:00:00Z"/>
        <d v="1980-12-14T00:00:00Z"/>
        <d v="1992-10-11T00:00:00Z"/>
        <d v="1981-03-19T00:00:00Z"/>
        <d v="1986-12-21T00:00:00Z"/>
        <d v="1992-12-24T00:00:00Z"/>
        <d v="1985-01-13T00:00:00Z"/>
        <d v="1986-06-21T00:00:00Z"/>
        <d v="1984-02-25T00:00:00Z"/>
        <d v="1984-11-07T00:00:00Z"/>
        <d v="1983-05-13T00:00:00Z"/>
        <d v="1978-03-11T00:00:00Z"/>
        <d v="1987-05-27T00:00:00Z"/>
        <d v="1989-03-31T00:00:00Z"/>
        <d v="1990-11-14T00:00:00Z"/>
        <d v="1987-11-30T00:00:00Z"/>
        <d v="1985-08-05T00:00:00Z"/>
        <d v="1988-12-10T00:00:00Z"/>
        <d v="1985-07-11T00:00:00Z"/>
        <d v="1986-06-03T00:00:00Z"/>
        <d v="1994-03-18T00:00:00Z"/>
        <d v="1986-10-12T00:00:00Z"/>
        <d v="1987-11-26T00:00:00Z"/>
        <d v="1984-06-27T00:00:00Z"/>
        <d v="1991-06-14T00:00:00Z"/>
        <d v="1981-02-05T00:00:00Z"/>
        <d v="1988-06-09T00:00:00Z"/>
        <d v="1981-08-26T00:00:00Z"/>
        <d v="1985-06-10T00:00:00Z"/>
        <d v="1985-02-13T00:00:00Z"/>
        <d v="1989-06-13T00:00:00Z"/>
        <d v="1990-12-21T00:00:00Z"/>
        <d v="1977-03-06T00:00:00Z"/>
        <d v="1979-06-21T00:00:00Z"/>
        <d v="1986-12-19T00:00:00Z"/>
        <d v="1987-07-26T00:00:00Z"/>
        <d v="1991-02-15T00:00:00Z"/>
        <d v="1981-08-18T00:00:00Z"/>
        <d v="1985-02-21T00:00:00Z"/>
        <d v="1988-03-12T00:00:00Z"/>
        <d v="1980-05-23T00:00:00Z"/>
        <d v="1983-03-20T00:00:00Z"/>
        <d v="1989-03-03T00:00:00Z"/>
        <d v="1986-06-18T00:00:00Z"/>
        <d v="1988-03-27T00:00:00Z"/>
        <d v="1991-02-14T00:00:00Z"/>
        <d v="1990-04-12T00:00:00Z"/>
        <d v="1983-08-28T00:00:00Z"/>
        <d v="1987-05-21T00:00:00Z"/>
        <d v="1988-08-24T00:00:00Z"/>
        <d v="1983-01-25T00:00:00Z"/>
        <d v="1986-09-12T00:00:00Z"/>
        <d v="1989-11-12T00:00:00Z"/>
        <d v="1990-10-06T00:00:00Z"/>
        <d v="1986-06-13T00:00:00Z"/>
        <d v="1984-01-18T00:00:00Z"/>
        <d v="1989-03-17T00:00:00Z"/>
        <d v="1986-02-22T00:00:00Z"/>
        <d v="1980-01-28T00:00:00Z"/>
        <d v="1990-04-04T00:00:00Z"/>
        <d v="1986-04-16T00:00:00Z"/>
        <d v="1990-01-03T00:00:00Z"/>
        <d v="1982-06-09T00:00:00Z"/>
        <d v="1990-05-18T00:00:00Z"/>
        <d v="1983-05-03T00:00:00Z"/>
        <d v="1988-03-17T00:00:00Z"/>
        <d v="1987-05-19T00:00:00Z"/>
        <d v="1989-11-22T00:00:00Z"/>
        <d v="1985-12-19T00:00:00Z"/>
        <d v="1984-08-23T00:00:00Z"/>
        <d v="1984-12-11T00:00:00Z"/>
        <d v="1995-07-12T00:00:00Z"/>
        <d v="1982-08-17T00:00:00Z"/>
        <d v="1992-02-21T00:00:00Z"/>
        <d v="1993-08-15T00:00:00Z"/>
        <d v="1978-06-20T00:00:00Z"/>
        <d v="1992-01-01T00:00:00Z"/>
        <d v="1986-01-04T00:00:00Z"/>
        <d v="1990-06-17T00:00:00Z"/>
        <d v="1994-12-08T00:00:00Z"/>
        <d v="1993-12-05T00:00:00Z"/>
        <d v="1980-05-30T00:00:00Z"/>
        <d v="1990-11-26T00:00:00Z"/>
        <d v="1982-02-16T00:00:00Z"/>
        <d v="1985-10-24T00:00:00Z"/>
        <d v="1986-12-15T00:00:00Z"/>
        <d v="1982-04-24T00:00:00Z"/>
        <d v="1989-10-24T00:00:00Z"/>
        <d v="1988-02-08T00:00:00Z"/>
        <d v="1984-06-20T00:00:00Z"/>
        <d v="1983-07-21T00:00:00Z"/>
        <d v="1983-09-12T00:00:00Z"/>
        <d v="1982-07-16T00:00:00Z"/>
        <d v="1989-06-03T00:00:00Z"/>
        <d v="1984-11-24T00:00:00Z"/>
        <d v="1990-09-20T00:00:00Z"/>
        <d v="1988-05-27T00:00:00Z"/>
        <d v="1984-05-17T00:00:00Z"/>
        <d v="1991-03-25T00:00:00Z"/>
        <d v="1985-10-25T00:00:00Z"/>
        <d v="1987-02-14T00:00:00Z"/>
        <d v="1983-10-04T00:00:00Z"/>
        <d v="1992-03-17T00:00:00Z"/>
        <d v="1985-08-18T00:00:00Z"/>
        <d v="1992-06-26T00:00:00Z"/>
        <d v="1990-03-05T00:00:00Z"/>
        <d v="1983-08-13T00:00:00Z"/>
        <d v="1978-01-28T00:00:00Z"/>
        <d v="1992-11-10T00:00:00Z"/>
        <d v="1987-01-12T00:00:00Z"/>
        <d v="1981-05-08T00:00:00Z"/>
        <d v="1986-02-15T00:00:00Z"/>
        <d v="1984-08-14T00:00:00Z"/>
        <d v="1986-11-12T00:00:00Z"/>
        <d v="1987-05-01T00:00:00Z"/>
        <d v="1989-12-02T00:00:00Z"/>
        <d v="1992-10-20T00:00:00Z"/>
        <d v="1984-07-07T00:00:00Z"/>
        <d v="1979-05-19T00:00:00Z"/>
        <d v="1987-02-28T00:00:00Z"/>
        <d v="1986-01-19T00:00:00Z"/>
        <d v="1983-07-24T00:00:00Z"/>
        <d v="1985-01-25T00:00:00Z"/>
        <d v="1992-11-05T00:00:00Z"/>
        <d v="1982-08-28T00:00:00Z"/>
        <d v="1982-07-12T00:00:00Z"/>
        <d v="1990-02-20T00:00:00Z"/>
        <d v="1991-06-04T00:00:00Z"/>
        <d v="1990-08-12T00:00:00Z"/>
        <d v="1986-06-16T00:00:00Z"/>
        <d v="1983-03-25T00:00:00Z"/>
        <d v="1982-01-22T00:00:00Z"/>
        <d v="1986-02-16T00:00:00Z"/>
        <d v="1980-11-02T00:00:00Z"/>
        <d v="1984-11-19T00:00:00Z"/>
        <d v="1995-01-20T00:00:00Z"/>
        <d v="1987-04-07T00:00:00Z"/>
        <d v="1984-06-08T00:00:00Z"/>
        <d v="1990-10-07T00:00:00Z"/>
        <d v="1984-10-29T00:00:00Z"/>
        <d v="1985-09-30T00:00:00Z"/>
        <d v="1980-05-18T00:00:00Z"/>
        <d v="1982-01-01T00:00:00Z"/>
        <d v="1990-12-02T00:00:00Z"/>
        <d v="1984-07-23T00:00:00Z"/>
        <d v="1990-08-08T00:00:00Z"/>
        <d v="1987-01-24T00:00:00Z"/>
        <d v="1988-09-08T00:00:00Z"/>
        <d v="1987-06-05T00:00:00Z"/>
        <d v="1985-12-16T00:00:00Z"/>
        <d v="1988-05-05T00:00:00Z"/>
        <d v="1985-03-24T00:00:00Z"/>
        <d v="1981-09-28T00:00:00Z"/>
        <d v="1987-07-08T00:00:00Z"/>
        <d v="1982-12-10T00:00:00Z"/>
        <d v="1979-08-11T00:00:00Z"/>
        <d v="1995-04-19T00:00:00Z"/>
        <d v="1985-04-09T00:00:00Z"/>
        <d v="1979-03-15T00:00:00Z"/>
        <d v="1990-02-15T00:00:00Z"/>
        <d v="1989-06-14T00:00:00Z"/>
        <d v="1983-10-20T00:00:00Z"/>
        <d v="1991-01-20T00:00:00Z"/>
        <d v="1982-05-15T00:00:00Z"/>
        <d v="1989-04-11T00:00:00Z"/>
        <d v="1988-09-05T00:00:00Z"/>
        <d v="1988-02-21T00:00:00Z"/>
        <d v="1986-12-26T00:00:00Z"/>
        <d v="1979-05-14T00:00:00Z"/>
        <d v="1986-09-27T00:00:00Z"/>
        <d v="1983-02-14T00:00:00Z"/>
        <d v="1991-02-13T00:00:00Z"/>
        <d v="1985-09-10T00:00:00Z"/>
        <d v="1993-07-20T00:00:00Z"/>
        <d v="1990-02-13T00:00:00Z"/>
        <d v="1985-07-28T00:00:00Z"/>
        <d v="1981-05-15T00:00:00Z"/>
        <d v="1993-04-25T00:00:00Z"/>
        <d v="1991-03-21T00:00:00Z"/>
        <d v="1987-04-09T00:00:00Z"/>
        <d v="1989-11-08T00:00:00Z"/>
        <d v="1990-03-08T00:00:00Z"/>
        <d v="1984-09-28T00:00:00Z"/>
        <d v="1989-08-16T00:00:00Z"/>
        <d v="1993-03-15T00:00:00Z"/>
        <d v="1984-03-08T00:00:00Z"/>
        <d v="1986-01-14T00:00:00Z"/>
        <d v="1987-12-19T00:00:00Z"/>
        <d v="1987-01-02T00:00:00Z"/>
        <d v="1980-02-03T00:00:00Z"/>
        <d v="1993-09-13T00:00:00Z"/>
        <d v="1977-05-03T00:00:00Z"/>
        <d v="1986-05-10T00:00:00Z"/>
        <d v="1988-03-08T00:00:00Z"/>
        <d v="1985-10-26T00:00:00Z"/>
        <d v="1983-05-02T00:00:00Z"/>
        <d v="1984-07-29T00:00:00Z"/>
        <d v="1982-05-24T00:00:00Z"/>
        <d v="1993-03-16T00:00:00Z"/>
        <d v="1986-11-20T00:00:00Z"/>
        <d v="1990-11-05T00:00:00Z"/>
        <d v="1989-07-30T00:00:00Z"/>
        <d v="1983-11-03T00:00:00Z"/>
        <d v="1984-09-04T00:00:00Z"/>
        <d v="1986-10-25T00:00:00Z"/>
        <d v="1982-07-18T00:00:00Z"/>
        <d v="1981-11-01T00:00:00Z"/>
        <d v="1988-10-16T00:00:00Z"/>
        <d v="1983-09-08T00:00:00Z"/>
        <d v="1988-12-17T00:00:00Z"/>
        <d v="1991-12-20T00:00:00Z"/>
        <d v="1987-01-18T00:00:00Z"/>
        <d v="1991-02-08T00:00:00Z"/>
        <d v="1985-02-14T00:00:00Z"/>
        <d v="1986-01-16T00:00:00Z"/>
        <d v="1992-08-25T00:00:00Z"/>
        <d v="1984-01-16T00:00:00Z"/>
        <d v="1983-06-10T00:00:00Z"/>
        <d v="1986-04-12T00:00:00Z"/>
        <d v="1986-09-02T00:00:00Z"/>
        <d v="1992-09-27T00:00:00Z"/>
        <d v="1985-04-19T00:00:00Z"/>
        <d v="1991-10-10T00:00:00Z"/>
        <d v="1991-03-16T00:00:00Z"/>
        <d v="1992-02-22T00:00:00Z"/>
        <d v="1992-08-08T00:00:00Z"/>
        <d v="1989-11-24T00:00:00Z"/>
        <d v="1983-07-30T00:00:00Z"/>
        <d v="1987-02-22T00:00:00Z"/>
        <d v="1986-10-10T00:00:00Z"/>
        <d v="1989-02-21T00:00:00Z"/>
        <d v="1980-06-27T00:00:00Z"/>
        <d v="1984-04-03T00:00:00Z"/>
        <d v="1990-03-20T00:00:00Z"/>
        <d v="1980-12-20T00:00:00Z"/>
        <d v="1985-01-16T00:00:00Z"/>
        <d v="1988-02-14T00:00:00Z"/>
        <d v="1986-04-10T00:00:00Z"/>
        <d v="1986-01-30T00:00:00Z"/>
        <d v="1981-01-02T00:00:00Z"/>
        <d v="1988-04-12T00:00:00Z"/>
        <d v="1985-05-03T00:00:00Z"/>
        <d v="1987-12-10T00:00:00Z"/>
        <d v="1987-06-24T00:00:00Z"/>
        <d v="1982-02-05T00:00:00Z"/>
        <d v="1988-06-02T00:00:00Z"/>
        <d v="1981-05-13T00:00:00Z"/>
        <d v="1987-06-20T00:00:00Z"/>
        <d v="1986-05-15T00:00:00Z"/>
        <d v="1980-08-18T00:00:00Z"/>
        <d v="1990-01-24T00:00:00Z"/>
        <d v="1984-03-28T00:00:00Z"/>
        <d v="1992-09-10T00:00:00Z"/>
        <d v="1993-06-20T00:00:00Z"/>
        <d v="1988-12-15T00:00:00Z"/>
        <d v="1985-03-08T00:00:00Z"/>
        <d v="1991-08-04T00:00:00Z"/>
        <d v="1990-04-02T00:00:00Z"/>
        <d v="1984-10-08T00:00:00Z"/>
        <d v="1986-01-18T00:00:00Z"/>
        <d v="1985-09-26T00:00:00Z"/>
        <d v="1992-02-13T00:00:00Z"/>
        <d v="1982-06-05T00:00:00Z"/>
        <d v="1986-03-17T00:00:00Z"/>
        <d v="1990-02-17T00:00:00Z"/>
        <d v="1984-08-06T00:00:00Z"/>
        <d v="1988-05-02T00:00:00Z"/>
        <d v="1988-01-06T00:00:00Z"/>
        <d v="1980-07-30T00:00:00Z"/>
        <d v="1982-10-10T00:00:00Z"/>
        <d v="1981-09-06T00:00:00Z"/>
        <d v="1984-01-22T00:00:00Z"/>
        <d v="1986-09-16T00:00:00Z"/>
        <d v="1982-02-03T00:00:00Z"/>
        <d v="1987-02-26T00:00:00Z"/>
        <d v="1983-09-06T00:00:00Z"/>
        <d v="1987-02-01T00:00:00Z"/>
        <d v="1983-03-06T00:00:00Z"/>
        <d v="1986-07-05T00:00:00Z"/>
        <d v="1991-09-23T00:00:00Z"/>
        <d v="1983-07-12T00:00:00Z"/>
        <d v="1980-10-07T00:00:00Z"/>
        <d v="1983-09-14T00:00:00Z"/>
        <d v="1989-02-01T00:00:00Z"/>
        <d v="1993-08-11T00:00:00Z"/>
        <d v="1990-04-03T00:00:00Z"/>
        <d v="1987-09-20T00:00:00Z"/>
        <d v="1984-04-08T00:00:00Z"/>
        <d v="1984-11-28T00:00:00Z"/>
        <d v="1982-08-29T00:00:00Z"/>
        <d v="1989-07-16T00:00:00Z"/>
        <d v="1988-10-18T00:00:00Z"/>
        <d v="1990-08-16T00:00:00Z"/>
        <d v="1980-09-06T00:00:00Z"/>
        <d v="1990-09-14T00:00:00Z"/>
        <d v="1993-10-17T00:00:00Z"/>
        <d v="1988-01-20T00:00:00Z"/>
        <d v="1992-12-25T00:00:00Z"/>
        <d v="1992-12-12T00:00:00Z"/>
        <d v="1990-09-25T00:00:00Z"/>
        <d v="1990-12-12T00:00:00Z"/>
        <d v="1992-10-14T00:00:00Z"/>
        <d v="1987-05-10T00:00:00Z"/>
        <d v="1990-02-02T00:00:00Z"/>
        <d v="1981-07-15T00:00:00Z"/>
        <d v="1981-10-12T00:00:00Z"/>
        <d v="1991-09-17T00:00:00Z"/>
        <d v="1986-03-27T00:00:00Z"/>
        <d v="1980-08-06T00:00:00Z"/>
        <d v="1989-02-12T00:00:00Z"/>
        <d v="1988-02-29T00:00:00Z"/>
        <d v="1992-05-12T00:00:00Z"/>
        <d v="1988-09-03T00:00:00Z"/>
        <d v="1988-07-19T00:00:00Z"/>
        <d v="1988-12-16T00:00:00Z"/>
        <d v="1984-09-29T00:00:00Z"/>
        <d v="1983-11-11T00:00:00Z"/>
        <d v="1990-11-06T00:00:00Z"/>
        <d v="1984-08-01T00:00:00Z"/>
        <d v="1991-02-12T00:00:00Z"/>
        <d v="1993-09-20T00:00:00Z"/>
        <d v="1992-06-03T00:00:00Z"/>
        <d v="1994-01-19T00:00:00Z"/>
        <d v="1988-10-15T00:00:00Z"/>
        <d v="1987-04-04T00:00:00Z"/>
        <d v="1989-09-13T00:00:00Z"/>
        <d v="1990-01-04T00:00:00Z"/>
        <d v="1985-06-04T00:00:00Z"/>
        <d v="1978-06-09T00:00:00Z"/>
        <d v="1992-04-17T00:00:00Z"/>
        <d v="1984-09-09T00:00:00Z"/>
        <d v="1979-06-17T00:00:00Z"/>
        <d v="1979-03-06T00:00:00Z"/>
        <d v="1993-07-09T00:00:00Z"/>
        <d v="1987-12-11T00:00:00Z"/>
        <d v="1993-01-28T00:00:00Z"/>
        <d v="1987-02-11T00:00:00Z"/>
        <d v="1988-10-11T00:00:00Z"/>
        <d v="1987-04-29T00:00:00Z"/>
        <d v="1981-11-08T00:00:00Z"/>
        <d v="1986-08-18T00:00:00Z"/>
        <d v="1981-11-03T00:00:00Z"/>
        <d v="1995-06-06T00:00:00Z"/>
        <d v="1982-04-23T00:00:00Z"/>
        <d v="1987-07-31T00:00:00Z"/>
        <d v="1990-10-02T00:00:00Z"/>
        <d v="1990-11-10T00:00:00Z"/>
        <d v="1983-01-28T00:00:00Z"/>
        <d v="1983-03-09T00:00:00Z"/>
        <d v="1989-11-06T00:00:00Z"/>
        <d v="1987-12-12T00:00:00Z"/>
        <d v="1985-04-06T00:00:00Z"/>
        <d v="1989-09-28T00:00:00Z"/>
        <d v="1990-10-18T00:00:00Z"/>
        <d v="1986-06-24T00:00:00Z"/>
        <d v="1990-07-13T00:00:00Z"/>
        <d v="1992-12-18T00:00:00Z"/>
        <d v="1989-06-01T00:00:00Z"/>
        <d v="1992-01-05T00:00:00Z"/>
        <d v="1987-12-13T00:00:00Z"/>
        <d v="1989-12-17T00:00:00Z"/>
        <d v="1988-12-09T00:00:00Z"/>
        <d v="1982-12-03T00:00:00Z"/>
        <d v="1989-12-31T00:00:00Z"/>
        <d v="1984-08-27T00:00:00Z"/>
        <d v="1985-11-22T00:00:00Z"/>
        <d v="1991-09-11T00:00:00Z"/>
        <d v="1987-03-06T00:00:00Z"/>
        <d v="1991-09-19T00:00:00Z"/>
        <d v="1982-09-19T00:00:00Z"/>
        <d v="1988-02-15T00:00:00Z"/>
        <d v="1990-09-10T00:00:00Z"/>
        <d v="1981-11-27T00:00:00Z"/>
        <d v="1988-03-11T00:00:00Z"/>
        <d v="1983-02-26T00:00:00Z"/>
        <d v="1981-05-16T00:00:00Z"/>
        <d v="1986-05-11T00:00:00Z"/>
        <d v="1986-11-17T00:00:00Z"/>
        <d v="1993-05-17T00:00:00Z"/>
        <d v="1983-03-17T00:00:00Z"/>
        <d v="1985-01-27T00:00:00Z"/>
        <d v="1985-02-02T00:00:00Z"/>
        <d v="1986-01-24T00:00:00Z"/>
        <d v="1992-04-07T00:00:00Z"/>
        <d v="1985-02-05T00:00:00Z"/>
        <d v="1987-12-22T00:00:00Z"/>
        <d v="1982-08-02T00:00:00Z"/>
        <d v="1984-05-23T00:00:00Z"/>
        <d v="1985-03-19T00:00:00Z"/>
        <d v="1986-04-25T00:00:00Z"/>
        <d v="1991-10-22T00:00:00Z"/>
        <d v="1985-05-15T00:00:00Z"/>
        <d v="1984-10-09T00:00:00Z"/>
        <d v="1989-01-01T00:00:00Z"/>
        <d v="1991-02-01T00:00:00Z"/>
        <d v="1988-03-05T00:00:00Z"/>
        <d v="1982-10-07T00:00:00Z"/>
        <d v="1987-01-31T00:00:00Z"/>
        <d v="1984-05-14T00:00:00Z"/>
        <d v="1984-05-15T00:00:00Z"/>
        <d v="1983-08-30T00:00:00Z"/>
        <d v="1994-11-24T00:00:00Z"/>
        <d v="1991-02-21T00:00:00Z"/>
        <d v="1992-02-29T00:00:00Z"/>
        <d v="1989-12-26T00:00:00Z"/>
        <d v="1990-02-08T00:00:00Z"/>
        <d v="1987-11-25T00:00:00Z"/>
        <d v="1988-06-18T00:00:00Z"/>
        <d v="1990-04-20T00:00:00Z"/>
        <d v="1985-08-11T00:00:00Z"/>
        <d v="1988-08-06T00:00:00Z"/>
        <d v="1992-05-11T00:00:00Z"/>
        <d v="1987-10-24T00:00:00Z"/>
        <d v="1978-02-07T00:00:00Z"/>
        <d v="1987-04-24T00:00:00Z"/>
        <d v="1985-03-20T00:00:00Z"/>
        <d v="1985-11-14T00:00:00Z"/>
        <d v="1989-03-02T00:00:00Z"/>
        <d v="1995-02-05T00:00:00Z"/>
        <d v="1989-01-12T00:00:00Z"/>
        <d v="1991-01-07T00:00:00Z"/>
        <d v="1991-06-28T00:00:00Z"/>
        <d v="1987-10-05T00:00:00Z"/>
        <d v="1987-11-22T00:00:00Z"/>
        <d v="1987-07-16T00:00:00Z"/>
        <d v="1989-10-02T00:00:00Z"/>
        <d v="1988-04-15T00:00:00Z"/>
        <d v="1995-04-18T00:00:00Z"/>
        <d v="1987-05-06T00:00:00Z"/>
        <d v="1993-05-13T00:00:00Z"/>
        <d v="1985-01-04T00:00:00Z"/>
        <d v="1990-09-30T00:00:00Z"/>
        <d v="1989-04-02T00:00:00Z"/>
        <d v="1989-08-12T00:00:00Z"/>
        <d v="1989-06-27T00:00:00Z"/>
        <d v="1985-09-12T00:00:00Z"/>
        <d v="1990-02-27T00:00:00Z"/>
        <d v="1981-07-08T00:00:00Z"/>
        <d v="1986-12-24T00:00:00Z"/>
        <d v="1987-01-16T00:00:00Z"/>
        <d v="1985-03-02T00:00:00Z"/>
        <d v="1989-01-24T00:00:00Z"/>
        <d v="1989-10-06T00:00:00Z"/>
        <d v="1989-02-27T00:00:00Z"/>
        <d v="1988-07-02T00:00:00Z"/>
        <d v="1989-03-10T00:00:00Z"/>
        <d v="1991-05-28T00:00:00Z"/>
        <d v="1988-04-14T00:00:00Z"/>
        <d v="1985-04-11T00:00:00Z"/>
        <d v="1985-07-10T00:00:00Z"/>
        <d v="1992-07-08T00:00:00Z"/>
        <d v="1986-04-08T00:00:00Z"/>
        <d v="1980-09-19T00:00:00Z"/>
        <d v="1990-05-26T00:00:00Z"/>
        <d v="1986-11-16T00:00:00Z"/>
        <d v="1989-03-24T00:00:00Z"/>
        <d v="1984-02-09T00:00:00Z"/>
        <d v="1987-01-22T00:00:00Z"/>
        <d v="1991-04-27T00:00:00Z"/>
        <d v="1979-07-14T00:00:00Z"/>
        <d v="1982-06-20T00:00:00Z"/>
        <d v="1987-01-27T00:00:00Z"/>
        <d v="1990-07-29T00:00:00Z"/>
        <d v="1993-01-25T00:00:00Z"/>
        <d v="1986-04-22T00:00:00Z"/>
        <d v="1982-11-27T00:00:00Z"/>
        <d v="1991-03-19T00:00:00Z"/>
        <d v="1984-07-19T00:00:00Z"/>
        <d v="1989-02-18T00:00:00Z"/>
        <d v="1991-07-14T00:00:00Z"/>
        <d v="1983-08-20T00:00:00Z"/>
      </sharedItems>
    </cacheField>
    <cacheField numFmtId="0" name="Age">
      <sharedItems containsNumber="1" containsString="0" containsInteger="1" containsSemiMixedTypes="0">
        <n v="31.0"/>
        <n v="34.0"/>
        <n v="30.0"/>
        <n v="27.0"/>
        <n v="32.0"/>
        <n v="26.0"/>
        <n v="29.0"/>
        <n v="21.0"/>
        <n v="22.0"/>
        <n v="25.0"/>
        <n v="24.0"/>
        <n v="28.0"/>
        <n v="18.0"/>
        <n v="33.0"/>
        <n v="35.0"/>
        <n v="20.0"/>
        <n v="23.0"/>
        <n v="42.0"/>
        <n v="38.0"/>
        <n v="36.0"/>
        <n v="37.0"/>
        <n v="19.0"/>
      </sharedItems>
    </cacheField>
    <cacheField numFmtId="0" name="Selections">
      <sharedItems containsNumber="1" containsString="0" containsInteger="1" containsSemiMixedTypes="0">
        <n v="9.0"/>
        <n v="80.0"/>
        <n v="6.0"/>
        <n v="75.0"/>
        <n v="12.0"/>
        <n v="36.0"/>
        <n v="5.0"/>
        <n v="72.0"/>
        <n v="31.0"/>
        <n v="46.0"/>
        <n v="11.0"/>
        <n v="7.0"/>
        <n v="24.0"/>
        <n v="19.0"/>
        <n v="26.0"/>
        <n v="42.0"/>
        <n v="33.0"/>
        <n v="35.0"/>
        <n v="17.0"/>
        <n v="49.0"/>
        <n v="2.0"/>
        <n v="3.0"/>
        <n v="10.0"/>
        <n v="22.0"/>
        <n v="16.0"/>
        <n v="48.0"/>
        <n v="47.0"/>
        <n v="38.0"/>
        <n v="66.0"/>
        <n v="23.0"/>
        <n v="40.0"/>
        <n v="8.0"/>
        <n v="56.0"/>
        <n v="117.0"/>
        <n v="0.0"/>
        <n v="111.0"/>
        <n v="50.0"/>
        <n v="112.0"/>
        <n v="25.0"/>
        <n v="21.0"/>
        <n v="29.0"/>
        <n v="62.0"/>
        <n v="1.0"/>
        <n v="55.0"/>
        <n v="63.0"/>
        <n v="92.0"/>
        <n v="14.0"/>
        <n v="59.0"/>
        <n v="34.0"/>
        <n v="104.0"/>
        <n v="122.0"/>
        <n v="95.0"/>
        <n v="53.0"/>
        <n v="15.0"/>
        <n v="30.0"/>
        <n v="120.0"/>
        <n v="13.0"/>
        <n v="76.0"/>
        <n v="18.0"/>
        <n v="74.0"/>
        <n v="44.0"/>
        <n v="69.0"/>
        <n v="79.0"/>
        <n v="4.0"/>
        <n v="61.0"/>
        <n v="65.0"/>
        <n v="54.0"/>
        <n v="57.0"/>
        <n v="67.0"/>
        <n v="27.0"/>
        <n v="154.0"/>
        <n v="32.0"/>
        <n v="60.0"/>
        <n v="97.0"/>
        <n v="89.0"/>
        <n v="64.0"/>
        <n v="132.0"/>
        <n v="96.0"/>
        <n v="107.0"/>
        <n v="71.0"/>
        <n v="99.0"/>
        <n v="98.0"/>
        <n v="85.0"/>
        <n v="28.0"/>
        <n v="119.0"/>
        <n v="106.0"/>
        <n v="43.0"/>
        <n v="83.0"/>
        <n v="100.0"/>
        <n v="135.0"/>
        <n v="78.0"/>
        <n v="143.0"/>
        <n v="51.0"/>
        <n v="103.0"/>
        <n v="110.0"/>
        <n v="90.0"/>
        <n v="58.0"/>
        <n v="37.0"/>
        <n v="139.0"/>
        <n v="108.0"/>
        <n v="94.0"/>
        <n v="20.0"/>
        <n v="93.0"/>
        <n v="41.0"/>
        <n v="109.0"/>
        <n v="77.0"/>
        <n v="70.0"/>
        <n v="39.0"/>
        <n v="81.0"/>
        <n v="121.0"/>
        <n v="73.0"/>
        <n v="45.0"/>
        <n v="84.0"/>
        <n v="82.0"/>
        <n v="105.0"/>
        <n v="101.0"/>
        <n v="113.0"/>
        <n v="131.0"/>
        <n v="115.0"/>
      </sharedItems>
    </cacheField>
    <cacheField numFmtId="0" name="Championnat">
      <sharedItems>
        <s v="Bresil"/>
        <s v="Etats-Unis"/>
        <s v="Espagne"/>
        <s v="Allemagne"/>
        <s v="Angleterre"/>
        <s v="Italie"/>
        <s v="France"/>
        <s v="Ukraine"/>
        <s v="Russie"/>
        <s v="Turquie"/>
        <s v="Cameroun"/>
        <s v="Belgique"/>
        <s v="Croatie"/>
        <s v="Grece"/>
        <s v="Mexique"/>
        <s v="Portugal"/>
        <s v="Australie"/>
        <s v="Coree du Sud"/>
        <s v="Pays-Bas"/>
        <s v="Chine"/>
        <s v="Suisse"/>
        <s v="Autriche"/>
        <s v="Qatar"/>
        <s v="Chili"/>
        <s v="Suede"/>
        <s v="Colombie"/>
        <s v="Argentine"/>
        <s v="Norvege"/>
        <s v="Cote d'Ivoire"/>
        <s v="Ecosse"/>
        <s v="Japon"/>
        <s v="Costa Rica"/>
        <s v="Danemark"/>
        <s v="Paraguay"/>
        <s v="Uruguay"/>
        <s v="Equateur"/>
        <s v="Arabie Saoudite"/>
        <s v="EAU"/>
        <s v="Honduras"/>
        <s v="Bosnie-Herzegovine"/>
        <s v="Hongrie"/>
        <s v="Iran"/>
        <s v="Koweit"/>
        <s v="Israel"/>
        <s v="Nigeria"/>
        <s v="Afrique du Sud"/>
        <s v="Ghana"/>
        <s v="Tunisie"/>
        <s v="Algerie"/>
        <s v="Bulgarie"/>
      </sharedItems>
    </cacheField>
    <cacheField numFmtId="0" name="Club">
      <sharedItems>
        <s v="Botafogo   "/>
        <s v="Toronto FC  "/>
        <s v="Atletico Mineiro  "/>
        <s v="Barcelona   "/>
        <s v="Bayern Munich  "/>
        <s v="Chelsea   "/>
        <s v="Napoli   "/>
        <s v="Roma   "/>
        <s v="Real Madrid  "/>
        <s v="Paris Saint-Germain  "/>
        <s v="Shakhtar Donetsk  "/>
        <s v="Manchester City  "/>
        <s v="Internazionale   "/>
        <s v="VfL Wolfsburg  "/>
        <s v="Tottenham Hotspur  "/>
        <s v="Fluminense   "/>
        <s v="Zenit Saint Petersburg "/>
        <s v="Konyaspor   "/>
        <s v="Coton Sport  "/>
        <s v="Fethiyespor   "/>
        <s v="Granada   "/>
        <s v="Galatasaray   "/>
        <s v="Queens Park Rangers "/>
        <s v="Besiktas   "/>
        <s v="Lyon   "/>
        <s v="Marseille   "/>
        <s v="Lens   "/>
        <s v="Antalyaspor   "/>
        <s v="Rennes   "/>
        <s v="Schalke 4  "/>
        <s v="Bordeaux   "/>
        <s v="Sevilla   "/>
        <s v="Nancy   "/>
        <s v="Zulte Waregem  "/>
        <s v="Mainz 5  "/>
        <s v="Fenerbahce   "/>
        <s v="Lorient   "/>
        <s v="Monaco   "/>
        <s v="Lokomotiva   "/>
        <s v="Rostov   "/>
        <s v="Panathinaikos   "/>
        <s v="Southampton   "/>
        <s v="Dynamo Kyiv  "/>
        <s v="Genoa   "/>
        <s v="Lokomotiv Moscow  "/>
        <s v="Hamburger SV  "/>
        <s v="Dinamo Zagreb  "/>
        <s v="Getafe   "/>
        <s v="Fiorentina   "/>
        <s v="Hull City  "/>
        <s v="Toluca   "/>
        <s v="Ajaccio   "/>
        <s v="Cruz Azul  "/>
        <s v="Bayer Leverkusen  "/>
        <s v="UANL   "/>
        <s v="Porto   "/>
        <s v="America   "/>
        <s v="Espanyol   "/>
        <s v="Leon   "/>
        <s v="Villarreal   "/>
        <s v="Manchester United  "/>
        <s v="Santos Laguna  "/>
        <s v="Adelaide United  "/>
        <s v="Club Brugge  "/>
        <s v="Borussia Dortmund  "/>
        <s v="Jeonbuk Hyundai Motors "/>
        <s v="Preston North End "/>
        <s v="Brisbane Roar  "/>
        <s v="Heracles Almelo  "/>
        <s v="Western Sydney Wanderers "/>
        <s v="Shandong Luneng Taishan "/>
        <s v="Fortuna Düsseldorf  "/>
        <s v="Sion   "/>
        <s v="Autriche Wien  "/>
        <s v="Atalanta   "/>
        <s v="Al-Gharafa   "/>
        <s v="Melbourne Victory  "/>
        <s v="Swindon Town  "/>
        <s v="Crystal Palace  "/>
        <s v="Luzern   "/>
        <s v="Utrecht   "/>
        <s v="Newcastle Jets  "/>
        <s v="FSV Frankfurt  "/>
        <s v="New York Red Bulls"/>
        <s v="Real Sociedad  "/>
        <s v="Universidad Catolica  "/>
        <s v="Universidad de Chili "/>
        <s v="Santos   "/>
        <s v="Cardiff City  "/>
        <s v="Nottingham Forest  "/>
        <s v="Malmö FF  "/>
        <s v="Juventus   "/>
        <s v="Internacional   "/>
        <s v="Celta Vigo  "/>
        <s v="Twente   "/>
        <s v="Osasuna   "/>
        <s v="Wigan Athletic  "/>
        <s v="Palmeiras   "/>
        <s v="Colo-Colo   "/>
        <s v="Basel   "/>
        <s v="Valencia   "/>
        <s v="Cagliari   "/>
        <s v="Atletico Madrid  "/>
        <s v="Arsenal   "/>
        <s v="Ajax   "/>
        <s v="Swansea City  "/>
        <s v="Newcastle United  "/>
        <s v="Feyenoord   "/>
        <s v="Augsburg   "/>
        <s v="Aston Villa  "/>
        <s v="PSV   "/>
        <s v="Norwich City  "/>
        <s v="Milan   "/>
        <s v="Santa Fe  "/>
        <s v="Nice   "/>
        <s v="Deportivo Cali  "/>
        <s v="San Lorenzo  "/>
        <s v="River Plate  "/>
        <s v="West Ham United "/>
        <s v="Toulouse   "/>
        <s v="Atletico Nacional  "/>
        <s v="Elche   "/>
        <s v="Hertha BSC  "/>
        <s v="Lokeren   "/>
        <s v="Stabæk   "/>
        <s v="Sewe Sport  "/>
        <s v="VfB Stuttgart  "/>
        <s v="Eintracht Frankfurt  "/>
        <s v="Trabzonspor   "/>
        <s v="Liverpool   "/>
        <s v="caykur Rizespor  "/>
        <s v="Hannover 96  "/>
        <s v="Saint-etienne   "/>
        <s v="Lille   "/>
        <s v="PAOK   "/>
        <s v="Olympiacos   "/>
        <s v="Levante   "/>
        <s v="Verona   "/>
        <s v="Kayserispor   "/>
        <s v="Fulham   "/>
        <s v="Bologna   "/>
        <s v="Torino   "/>
        <s v="Celtic   "/>
        <s v="Standard Liege  "/>
        <s v="F.C. Tokyo  "/>
        <s v="Urawa Red Diamonds "/>
        <s v="Jubilo Iwata  "/>
        <s v="Gamba Osaka  "/>
        <s v="1. FC Nürnberg "/>
        <s v="Cerezo Osaka  "/>
        <s v="Sanfrecce Hiroshima  "/>
        <s v="Yokohama F. Marinos "/>
        <s v="Kawasaki Frontale  "/>
        <s v="1860 München  "/>
        <s v="West Bromwich Albion "/>
        <s v="Everton   "/>
        <s v="Herediano   "/>
        <s v="Alajuelense   "/>
        <s v="Rosenborg   "/>
        <s v="Columbus Crew  "/>
        <s v="Saprissa   "/>
        <s v="AIK   "/>
        <s v="Copenhagen   "/>
        <s v="Vålerenga   "/>
        <s v="Aalesund   "/>
        <s v="Kuban Krasnodar  "/>
        <s v="Cartagines   "/>
        <s v="Parma   "/>
        <s v="Lazio   "/>
        <s v="Vasco da Gama "/>
        <s v="Libertad   "/>
        <s v="Benfica   "/>
        <s v="Nacional   "/>
        <s v="São Paulo  "/>
        <s v="Morelia   "/>
        <s v="Palermo   "/>
        <s v="El Nacional  "/>
        <s v="LDU Quito  "/>
        <s v="Flamengo   "/>
        <s v="Emelec   "/>
        <s v="Pachuca   "/>
        <s v="Dynamo Moscow  "/>
        <s v="Tijuana   "/>
        <s v="Atlante   "/>
        <s v="Vitesse   "/>
        <s v="Al-Hilal   "/>
        <s v="Al-Jazira   "/>
        <s v="Bastia   "/>
        <s v="Montpellier"/>
        <s v="Olimpia   "/>
        <s v="Real Espana  "/>
        <s v="Motagua   "/>
        <s v="Qingdao Jonoon  "/>
        <s v="San Jose Earthquakes "/>
        <s v="Anderlecht   "/>
        <s v="Chivas USA  "/>
        <s v="Houston Dynamo  "/>
        <s v="Stoke City  "/>
        <s v="New Angleterre Revolution "/>
        <s v="Grasshopper   "/>
        <s v="Sassuolo   "/>
        <s v="Young Boys  "/>
        <s v="SC Freiburg  "/>
        <s v="Borussia Mönchengladbach  "/>
        <s v="Zürich   "/>
        <s v="Boca Juniors  "/>
        <s v="Catania   "/>
        <s v="Monterrey   "/>
        <s v="Sporting   "/>
        <s v="Newell's Old Boys "/>
        <s v="and Herzegovina Borac Banja"/>
        <s v="VfR Aalen  "/>
        <s v="Hajduk Split  "/>
        <s v="Eintracht Braunschweig  "/>
        <s v="Ferencvaros   "/>
        <s v="Elazığspor   "/>
        <s v="Zorya Luhansk  "/>
        <s v="Sturm Graz  "/>
        <s v="Gaziantepspor   "/>
        <s v="1899 Hoffenheim  "/>
        <s v="Kayseri Erciyesspor  "/>
        <s v="Guizhou Renhe  "/>
        <s v="İstanbul BB  "/>
        <s v="Sporting Covilhã  "/>
        <s v="Sepahan   "/>
        <s v="Naft Tehran  "/>
        <s v="Esteghlal   "/>
        <s v="Persepolis   "/>
        <s v="Umm Salal  "/>
        <s v="Vancouver Whitecaps  "/>
        <s v="Foolad   "/>
        <s v="Zob Ahan  "/>
        <s v="Al-Kuwait   "/>
        <s v="Las Palmas  "/>
        <s v="NEC   "/>
        <s v="Tractor Sazi  "/>
        <s v="Charlton Athletic  "/>
        <s v="Hapoel Be'er Sheva "/>
        <s v="Gombe United  "/>
        <s v="Warri Wolves  "/>
        <s v="Ashdod   "/>
        <s v="Middlesbrough   "/>
        <s v="Sunshine Stars  "/>
        <s v="Volyn Lutsk  "/>
        <s v="Almeria   "/>
        <s v="Waasland-Beveren   "/>
        <s v="CSKA Moscow  "/>
        <s v="Cercle Brugge  "/>
        <s v="Heerenveen   "/>
        <s v="Sampdoria"/>
        <s v="Real Salt Lake "/>
        <s v="Puebla   "/>
        <s v="Seattle Sounders FC "/>
        <s v="Sporting Kansas City "/>
        <s v="Los Angeles Galaxy "/>
        <s v="Nantes   "/>
        <s v="AZ   "/>
        <s v="Sunderland   "/>
        <s v="Strømsgodset   "/>
        <s v="Orlando Pirates  "/>
        <s v="Aduana Stars  "/>
        <s v="Esperance   "/>
        <s v="evian   "/>
        <s v="Mamelodi Sundowns  "/>
        <s v="Platanias   "/>
        <s v="Udinese   "/>
        <s v="Rubin Kazan  "/>
        <s v="Al-Ain   "/>
        <s v="Sochaux   "/>
        <s v="Valenciennes   "/>
        <s v="Braga   "/>
        <s v="CS Constantine  "/>
        <s v="USM Alger  "/>
        <s v="CSKA Sofia  "/>
        <s v="Reims   "/>
        <s v="Livorno   "/>
        <s v="Watford   "/>
        <s v="Mallorca   "/>
        <s v="Lekhwiya   "/>
        <s v="Academica   "/>
        <s v="Club Africain  "/>
        <s v="Leicester City  "/>
        <s v="Sporting CP  "/>
        <s v="Suwon Bluewings  "/>
        <s v="Ulsan Hyundai  "/>
        <s v="Busan I'Park  "/>
        <s v="FC Augsburg  "/>
        <s v="Kashiwa Reysol  "/>
        <s v="Guangzhou Evergrande  "/>
        <s v="Beijing Guoan  "/>
        <s v="Bolton Wanderers  "/>
        <s v="Guangzhou R&amp;F  "/>
        <s v="Sangju Sangmu  "/>
        <s v="Terek Grozny  "/>
        <s v="Anzhi Makhachkala  "/>
        <s v="Spartak Moscow  "/>
      </sharedItems>
    </cacheField>
    <cacheField numFmtId="0" name="Championnat domestique">
      <sharedItems>
        <s v="OUI"/>
        <s v="NO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R737" sheet="Données"/>
  </cacheSource>
  <cacheFields>
    <cacheField numFmtId="0" name="Groupe">
      <sharedItems>
        <s v="A"/>
        <s v="B"/>
        <s v="C"/>
        <s v="D"/>
        <s v="E"/>
        <s v="F"/>
        <s v="G"/>
        <s v="H"/>
      </sharedItems>
    </cacheField>
    <cacheField numFmtId="0" name="Actu groupe">
      <sharedItems>
        <s v="http://bit.ly/1kEE0r14"/>
        <s v="http://bit.ly/1kEE0r16"/>
        <s v="http://bit.ly/1kEE0r13"/>
        <s v="http://bit.ly/1kEE0r17"/>
        <s v="http://bit.ly/1kEE0r4"/>
        <s v="http://bit.ly/1kEE0r6"/>
        <s v="http://bit.ly/1kEE0r23"/>
        <s v="http://bit.ly/1kEE0r24"/>
        <s v="http://bit.ly/1kEE0r19"/>
        <s v="http://bit.ly/1kEE0r21"/>
        <s v="http://bit.ly/1kEE0r20"/>
        <s v="http://bit.ly/1kEE0r26"/>
        <s v="http://bit.ly/1kEE0r10"/>
        <s v="http://bit.ly/1kEE0r22"/>
        <s v="http://bit.ly/1kEE0r5"/>
        <s v="http://bit.ly/1kEE0r7"/>
        <s v="http://bit.ly/1kEE0r11"/>
        <s v="http://bit.ly/1kEE0r8"/>
        <s v="http://bit.ly/1kEE0r9"/>
        <s v="http://bit.ly/1kEE0r15"/>
        <s v="http://bit.ly/1kEE0r25"/>
        <s v="http://bit.ly/1kEE0r12"/>
        <s v="http://bit.ly/1kEE0r18"/>
        <s v="http://bit.ly/1kEE0r49"/>
        <s v="http://bit.ly/1kEE0r33"/>
        <s v="http://bit.ly/1kEE0r47"/>
        <s v="http://bit.ly/1kEE0r35"/>
        <s v="http://bit.ly/1kEE0r48"/>
        <s v="http://bit.ly/1kEE0r30"/>
        <s v="http://bit.ly/1kEE0r32"/>
        <s v="http://bit.ly/1kEE0r45"/>
        <s v="http://bit.ly/1kEE0r40"/>
        <s v="http://bit.ly/1kEE0r41"/>
        <s v="http://bit.ly/1kEE0r34"/>
        <s v="http://bit.ly/1kEE0r38"/>
        <s v="http://bit.ly/1kEE0r44"/>
        <s v="http://bit.ly/1kEE0r43"/>
        <s v="http://bit.ly/1kEE0r28"/>
        <s v="http://bit.ly/1kEE0r37"/>
        <s v="http://bit.ly/1kEE0r36"/>
        <s v="http://bit.ly/1kEE0r42"/>
        <s v="http://bit.ly/1kEE0r31"/>
        <s v="http://bit.ly/1kEE0r27"/>
        <s v="http://bit.ly/1kEE0r46"/>
        <s v="http://bit.ly/1kEE0r29"/>
        <s v="http://bit.ly/1kEE0r39"/>
        <s v="http://bit.ly/1kEE0r61"/>
        <s v="http://bit.ly/1kEE0r56"/>
        <s v="http://bit.ly/1kEE0r68"/>
        <s v="http://bit.ly/1kEE0r62"/>
        <s v="http://bit.ly/1kEE0r71"/>
        <s v="http://bit.ly/1kEE0r54"/>
        <s v="http://bit.ly/1kEE0r69"/>
        <s v="http://bit.ly/1kEE0r63"/>
        <s v="http://bit.ly/1kEE0r65"/>
        <s v="http://bit.ly/1kEE0r67"/>
        <s v="http://bit.ly/1kEE0r57"/>
        <s v="http://bit.ly/1kEE0r52"/>
        <s v="http://bit.ly/1kEE0r60"/>
        <s v="http://bit.ly/1kEE0r59"/>
        <s v="http://bit.ly/1kEE0r55"/>
        <s v="http://bit.ly/1kEE0r66"/>
        <s v="http://bit.ly/1kEE0r70"/>
        <s v="http://bit.ly/1kEE0r58"/>
        <s v="http://bit.ly/1kEE0r64"/>
        <s v="http://bit.ly/1kEE0r72"/>
        <s v="http://bit.ly/1kEE0r51"/>
        <s v="http://bit.ly/1kEE0r50"/>
        <s v="http://bit.ly/1kEE0r53"/>
        <s v="http://bit.ly/1kEE0r90"/>
        <s v="http://bit.ly/1kEE0r78"/>
        <s v="http://bit.ly/1kEE0r83"/>
        <s v="http://bit.ly/1kEE0r73"/>
        <s v="http://bit.ly/1kEE0r92"/>
        <s v="http://bit.ly/1kEE0r94"/>
        <s v="http://bit.ly/1kEE0r79"/>
        <s v="http://bit.ly/1kEE0r75"/>
        <s v="http://bit.ly/1kEE0r89"/>
        <s v="http://bit.ly/1kEE0r80"/>
        <s v="http://bit.ly/1kEE0r81"/>
        <s v="http://bit.ly/1kEE0r85"/>
        <s v="http://bit.ly/1kEE0r86"/>
        <s v="http://bit.ly/1kEE0r95"/>
        <s v="http://bit.ly/1kEE0r91"/>
        <s v="http://bit.ly/1kEE0r77"/>
        <s v="http://bit.ly/1kEE0r87"/>
        <s v="http://bit.ly/1kEE0r84"/>
        <s v="http://bit.ly/1kEE0r93"/>
        <s v="http://bit.ly/1kEE0r76"/>
        <s v="http://bit.ly/1kEE0r74"/>
        <s v="http://bit.ly/1kEE0r88"/>
        <s v="http://bit.ly/1kEE0r82"/>
        <s v="http://bit.ly/1kEEugB"/>
        <s v="http://bit.ly/1kEEz56"/>
        <s v="http://bit.ly/1kEEz59"/>
        <s v="http://bit.ly/1kEEz55"/>
        <s v="http://bit.ly/1kEEz53"/>
        <s v="http://bit.ly/1kEEz66"/>
        <s v="http://bit.ly/1kEEz51"/>
        <s v="http://bit.ly/1kEEz67"/>
        <s v="http://bit.ly/1kEEz62"/>
        <s v="http://bit.ly/1kEEz50"/>
        <s v="http://bit.ly/1kEEz69"/>
        <s v="http://bit.ly/1kEEz60"/>
        <s v="http://bit.ly/1kEEz68"/>
        <s v="http://bit.ly/1kEEz54"/>
        <s v="http://bit.ly/1kEEz57"/>
        <s v="http://bit.ly/1kEEz65"/>
        <s v="http://bit.ly/1kEEz61"/>
        <s v="http://bit.ly/1kEEz71"/>
        <s v="http://bit.ly/1kEEz64"/>
        <s v="http://bit.ly/1kEEz63"/>
        <s v="http://bit.ly/1kEEz49"/>
        <s v="http://bit.ly/1kEEz58"/>
        <s v="http://bit.ly/1kEEz70"/>
        <s v="http://bit.ly/1kEEz52"/>
        <s v="http://bit.ly/1kEEz79"/>
        <s v="http://bit.ly/1kEEz87"/>
        <s v="http://bit.ly/1kEEz80"/>
        <s v="http://bit.ly/1kEEz75"/>
        <s v="http://bit.ly/1kEEz72"/>
        <s v="http://bit.ly/1kEEz93"/>
        <s v="http://bit.ly/1kEEz84"/>
        <s v="http://bit.ly/1kEEz76"/>
        <s v="http://bit.ly/1kEEz91"/>
        <s v="http://bit.ly/1kEEz85"/>
        <s v="http://bit.ly/1kEEz94"/>
        <s v="http://bit.ly/1kEEz78"/>
        <s v="http://bit.ly/1kEEz74"/>
        <s v="http://bit.ly/1kEEz83"/>
        <s v="http://bit.ly/1kEEz90"/>
        <s v="http://bit.ly/1kEEz77"/>
        <s v="http://bit.ly/1kEEz92"/>
        <s v="http://bit.ly/1kEEz86"/>
        <s v="http://bit.ly/1kEEz89"/>
        <s v="http://bit.ly/1kEEz73"/>
        <s v="http://bit.ly/1kEEz82"/>
        <s v="http://bit.ly/1kEEz81"/>
        <s v="http://bit.ly/1kEEz88"/>
        <s v="http://bit.ly/1kEEz99"/>
        <s v="http://bit.ly/1kEEz108"/>
        <s v="http://bit.ly/1kEEz105"/>
        <s v="http://bit.ly/1kEEz101"/>
        <s v="http://bit.ly/1kEEz106"/>
        <s v="http://bit.ly/1kEEz103"/>
        <s v="http://bit.ly/1kEEz102"/>
        <s v="http://bit.ly/1kEEz100"/>
        <s v="http://bit.ly/1kEEz95"/>
        <s v="http://bit.ly/1kEEz115"/>
        <s v="http://bit.ly/1kEEz113"/>
        <s v="http://bit.ly/1kEEz116"/>
        <s v="http://bit.ly/1kEEz104"/>
        <s v="http://bit.ly/1kEEz112"/>
        <s v="http://bit.ly/1kEEz97"/>
        <s v="http://bit.ly/1kEEz109"/>
        <s v="http://bit.ly/1kEEz111"/>
        <s v="http://bit.ly/1kEEz110"/>
        <s v="http://bit.ly/1kEEz114"/>
        <s v="http://bit.ly/1kEEz107"/>
        <s v="http://bit.ly/1kEEz98"/>
        <s v="http://bit.ly/1kEEz96"/>
        <s v="http://bit.ly/1kEEz117"/>
        <s v="http://bit.ly/1kEEz127"/>
        <s v="http://bit.ly/1kEEz133"/>
        <s v="http://bit.ly/1kEEz139"/>
        <s v="http://bit.ly/1kEEz123"/>
        <s v="http://bit.ly/1kEEz124"/>
        <s v="http://bit.ly/1kEEz121"/>
        <s v="http://bit.ly/1kEEz136"/>
        <s v="http://bit.ly/1kEEz132"/>
        <s v="http://bit.ly/1kEEz126"/>
        <s v="http://bit.ly/1kEEz134"/>
        <s v="http://bit.ly/1kEEz128"/>
        <s v="http://bit.ly/1kEEz118"/>
        <s v="http://bit.ly/1kEEz131"/>
        <s v="http://bit.ly/1kEEz129"/>
        <s v="http://bit.ly/1kEEz119"/>
        <s v="http://bit.ly/1kEEz125"/>
        <s v="http://bit.ly/1kEEz138"/>
        <s v="http://bit.ly/1kEEz135"/>
        <s v="http://bit.ly/1kEEz140"/>
        <s v="http://bit.ly/1kEEz122"/>
        <s v="http://bit.ly/1kEEz130"/>
        <s v="http://bit.ly/1kEEz137"/>
        <s v="http://bit.ly/1kEEz120"/>
        <s v="http://bit.ly/1kEEAF30"/>
        <s v="http://bit.ly/1kEEAF31"/>
        <s v="http://bit.ly/1kEEAF21"/>
        <s v="http://bit.ly/1kEEAF23"/>
        <s v="http://bit.ly/1kEEAF11"/>
        <s v="http://bit.ly/1kEEAF16"/>
        <s v="http://bit.ly/1kEEAF13"/>
        <s v="http://bit.ly/1kEEAF27"/>
        <s v="http://bit.ly/1kEEAF14"/>
        <s v="http://bit.ly/1kEEAF24"/>
        <s v="http://bit.ly/1kEEAF29"/>
        <s v="http://bit.ly/1kEEAF10"/>
        <s v="http://bit.ly/1kEEAF12"/>
        <s v="http://bit.ly/1kEEAF9"/>
        <s v="http://bit.ly/1kEEAF22"/>
        <s v="http://bit.ly/1kEEAF19"/>
        <s v="http://bit.ly/1kEEAF20"/>
        <s v="http://bit.ly/1kEEAF15"/>
        <s v="http://bit.ly/1kEEAF18"/>
        <s v="http://bit.ly/1kEEAF17"/>
        <s v="http://bit.ly/1kEEAF26"/>
        <s v="http://bit.ly/1kEEAF28"/>
        <s v="http://bit.ly/1kEEAF25"/>
        <s v="http://bit.ly/1kEEAF37"/>
        <s v="http://bit.ly/1kEEAF44"/>
        <s v="http://bit.ly/1kEEAF35"/>
        <s v="http://bit.ly/1kEEAF50"/>
        <s v="http://bit.ly/1kEEAF45"/>
        <s v="http://bit.ly/1kEEAF41"/>
        <s v="http://bit.ly/1kEEAF34"/>
        <s v="http://bit.ly/1kEEAF32"/>
        <s v="http://bit.ly/1kEEAF40"/>
        <s v="http://bit.ly/1kEEAF33"/>
        <s v="http://bit.ly/1kEEAF47"/>
        <s v="http://bit.ly/1kEEAF46"/>
        <s v="http://bit.ly/1kEEAF54"/>
        <s v="http://bit.ly/1kEEAF43"/>
        <s v="http://bit.ly/1kEEAF51"/>
        <s v="http://bit.ly/1kEEAF38"/>
        <s v="http://bit.ly/1kEEAF39"/>
        <s v="http://bit.ly/1kEEAF49"/>
        <s v="http://bit.ly/1kEEAF42"/>
        <s v="http://bit.ly/1kEEAF52"/>
        <s v="http://bit.ly/1kEEAF48"/>
        <s v="http://bit.ly/1kEEAF53"/>
        <s v="http://bit.ly/1kEEAF36"/>
        <s v="http://bit.ly/1kEEAF63"/>
        <s v="http://bit.ly/1kEEAF59"/>
        <s v="http://bit.ly/1kEEAF55"/>
        <s v="http://bit.ly/1kEEAF61"/>
        <s v="http://bit.ly/1kEEAF71"/>
        <s v="http://bit.ly/1kEEAF60"/>
        <s v="http://bit.ly/1kEEAF68"/>
        <s v="http://bit.ly/1kEEAF62"/>
        <s v="http://bit.ly/1kEEAF75"/>
        <s v="http://bit.ly/1kEEAF67"/>
        <s v="http://bit.ly/1kEEAF58"/>
        <s v="http://bit.ly/1kEEAF65"/>
        <s v="http://bit.ly/1kEEAF66"/>
        <s v="http://bit.ly/1kEEAF64"/>
        <s v="http://bit.ly/1kEEAF74"/>
        <s v="http://bit.ly/1kEEAF73"/>
        <s v="http://bit.ly/1kEEAF57"/>
        <s v="http://bit.ly/1kEEAF56"/>
        <s v="http://bit.ly/1kEEAF76"/>
        <s v="http://bit.ly/1kEEAF72"/>
        <s v="http://bit.ly/1kEEAF77"/>
        <s v="http://bit.ly/1kEEAF70"/>
        <s v="http://bit.ly/1kEEAF69"/>
        <s v="http://bit.ly/1kEEAF99"/>
        <s v="http://bit.ly/1kEEAF83"/>
        <s v="http://bit.ly/1kEEAF96"/>
        <s v="http://bit.ly/1kEEAF84"/>
        <s v="http://bit.ly/1kEEAF80"/>
        <s v="http://bit.ly/1kEEAF98"/>
        <s v="http://bit.ly/1kEEAF85"/>
        <s v="http://bit.ly/1kEEAF90"/>
        <s v="http://bit.ly/1kEEAF97"/>
        <s v="http://bit.ly/1kEEAF100"/>
        <s v="http://bit.ly/1kEEAF91"/>
        <s v="http://bit.ly/1kEEAF82"/>
        <s v="http://bit.ly/1kEEAF86"/>
        <s v="http://bit.ly/1kEEAF89"/>
        <s v="http://bit.ly/1kEEAF95"/>
        <s v="http://bit.ly/1kEEAF79"/>
        <s v="http://bit.ly/1kEEAF81"/>
        <s v="http://bit.ly/1kEEAF93"/>
        <s v="http://bit.ly/1kEEAF92"/>
        <s v="http://bit.ly/1kEEAF87"/>
        <s v="http://bit.ly/1kEEAF94"/>
        <s v="http://bit.ly/1kEEAF88"/>
        <s v="http://bit.ly/1kEEAF78"/>
        <s v="http://bit.ly/1kEEEVi"/>
        <s v="http://bit.ly/1kEEIoe"/>
        <s v="http://bit.ly/1kEEMUL"/>
        <s v="http://bit.ly/1kEEPA5"/>
        <s v="http://bit.ly/1kEEPA6"/>
        <s v="http://bit.ly/1kEEPA10"/>
        <s v="http://bit.ly/1kEEPA17"/>
        <s v="http://bit.ly/1kEEPA18"/>
        <s v="http://bit.ly/1kEEPA20"/>
        <s v="http://bit.ly/1kEEPA9"/>
        <s v="http://bit.ly/1kEEPA21"/>
        <s v="http://bit.ly/1kEEPA14"/>
        <s v="http://bit.ly/1kEEPA26"/>
        <s v="http://bit.ly/1kEEPA23"/>
        <s v="http://bit.ly/1kEEPA27"/>
        <s v="http://bit.ly/1kEEPA22"/>
        <s v="http://bit.ly/1kEEPA12"/>
        <s v="http://bit.ly/1kEEPA16"/>
        <s v="http://bit.ly/1kEEPA8"/>
        <s v="http://bit.ly/1kEEPA7"/>
        <s v="http://bit.ly/1kEEPA19"/>
        <s v="http://bit.ly/1kEEPA15"/>
        <s v="http://bit.ly/1kEEPA13"/>
        <s v="http://bit.ly/1kEEPA11"/>
        <s v="http://bit.ly/1kEEPA25"/>
        <s v="http://bit.ly/1kEEPA24"/>
        <s v="http://bit.ly/1kEEPA43"/>
        <s v="http://bit.ly/1kEEPA34"/>
        <s v="http://bit.ly/1kEEPA44"/>
        <s v="http://bit.ly/1kEEPA41"/>
        <s v="http://bit.ly/1kEEPA28"/>
        <s v="http://bit.ly/1kEEPA38"/>
        <s v="http://bit.ly/1kEEPA42"/>
        <s v="http://bit.ly/1kEEPA50"/>
        <s v="http://bit.ly/1kEEPA30"/>
        <s v="http://bit.ly/1kEEPA45"/>
        <s v="http://bit.ly/1kEEPA35"/>
        <s v="http://bit.ly/1kEEPA37"/>
        <s v="http://bit.ly/1kEEPA49"/>
        <s v="http://bit.ly/1kEEPA31"/>
        <s v="http://bit.ly/1kEEPA29"/>
        <s v="http://bit.ly/1kEEPA33"/>
        <s v="http://bit.ly/1kEEPA36"/>
        <s v="http://bit.ly/1kEEPA39"/>
        <s v="http://bit.ly/1kEEPA40"/>
        <s v="http://bit.ly/1kEEPA48"/>
        <s v="http://bit.ly/1kEEPA46"/>
        <s v="http://bit.ly/1kEEPA47"/>
        <s v="http://bit.ly/1kEEPA32"/>
        <s v="http://bit.ly/1kEEPA66"/>
        <s v="http://bit.ly/1kEEPA69"/>
        <s v="http://bit.ly/1kEEPA64"/>
        <s v="http://bit.ly/1kEEPA53"/>
        <s v="http://bit.ly/1kEEPA72"/>
        <s v="http://bit.ly/1kEEPA70"/>
        <s v="http://bit.ly/1kEEPA62"/>
        <s v="http://bit.ly/1kEEPA60"/>
        <s v="http://bit.ly/1kEEPA67"/>
        <s v="http://bit.ly/1kEEPA55"/>
        <s v="http://bit.ly/1kEEPA57"/>
        <s v="http://bit.ly/1kEEPA61"/>
        <s v="http://bit.ly/1kEEPA71"/>
        <s v="http://bit.ly/1kEEPA58"/>
        <s v="http://bit.ly/1kEEPA73"/>
        <s v="http://bit.ly/1kEEPA54"/>
        <s v="http://bit.ly/1kEEPA56"/>
        <s v="http://bit.ly/1kEEPA63"/>
        <s v="http://bit.ly/1kEEPA52"/>
        <s v="http://bit.ly/1kEEPA68"/>
        <s v="http://bit.ly/1kEEPA65"/>
        <s v="http://bit.ly/1kEEPA59"/>
        <s v="http://bit.ly/1kEEPA51"/>
        <s v="http://bit.ly/1kEEPA75"/>
        <s v="http://bit.ly/1kEEPA88"/>
        <s v="http://bit.ly/1kEEPA94"/>
        <s v="http://bit.ly/1kEEPA80"/>
        <s v="http://bit.ly/1kEEPA92"/>
        <s v="http://bit.ly/1kEEPA74"/>
        <s v="http://bit.ly/1kEEPA91"/>
        <s v="http://bit.ly/1kEEPA76"/>
        <s v="http://bit.ly/1kEEPA77"/>
        <s v="http://bit.ly/1kEEPA79"/>
        <s v="http://bit.ly/1kEEPA84"/>
        <s v="http://bit.ly/1kEEPA78"/>
        <s v="http://bit.ly/1kEEPA90"/>
        <s v="http://bit.ly/1kEEPA82"/>
        <s v="http://bit.ly/1kEEPA95"/>
        <s v="http://bit.ly/1kEEPA86"/>
        <s v="http://bit.ly/1kEEPA96"/>
        <s v="http://bit.ly/1kEEPA93"/>
        <s v="http://bit.ly/1kEEPA83"/>
        <s v="http://bit.ly/1kEEPA87"/>
        <s v="http://bit.ly/1kEEPA85"/>
        <s v="http://bit.ly/1kEEPA89"/>
        <s v="http://bit.ly/1kEEPA81"/>
      </sharedItems>
    </cacheField>
    <cacheField numFmtId="0" name="Equipe">
      <sharedItems>
        <s v="Bresil"/>
        <s v="Cameroun"/>
        <s v="Croatie"/>
        <s v="Mexique"/>
        <s v="Australie"/>
        <s v="Chili"/>
        <s v="Espagne"/>
        <s v="Pays-Bas"/>
        <s v="Colombie"/>
        <s v="Cote d'Ivoire"/>
        <s v="Grece"/>
        <s v="Japon"/>
        <s v="Angleterre"/>
        <s v="Costa Rica"/>
        <s v="Italie"/>
        <s v="Uruguay"/>
        <s v="Equateur"/>
        <s v="France"/>
        <s v="Honduras"/>
        <s v="Suisse"/>
        <s v="Argentine"/>
        <s v="Bosnie-Herzegovine"/>
        <s v="Iran"/>
        <s v="Nigeria"/>
        <s v="Allemagne"/>
        <s v="Etats-Unis"/>
        <s v="Ghana"/>
        <s v="Portugal"/>
        <s v="Algerie"/>
        <s v="Belgique"/>
        <s v="Coree du Sud"/>
        <s v="Russie"/>
      </sharedItems>
    </cacheField>
    <cacheField numFmtId="0" name="Classement FIFA">
      <sharedItems containsNumber="1" containsString="0" containsInteger="1" containsSemiMixedTypes="0">
        <n v="3.0"/>
        <n v="56.0"/>
        <n v="18.0"/>
        <n v="20.0"/>
        <n v="62.0"/>
        <n v="14.0"/>
        <n v="1.0"/>
        <n v="15.0"/>
        <n v="8.0"/>
        <n v="23.0"/>
        <n v="12.0"/>
        <n v="46.0"/>
        <n v="10.0"/>
        <n v="28.0"/>
        <n v="9.0"/>
        <n v="7.0"/>
        <n v="26.0"/>
        <n v="17.0"/>
        <n v="33.0"/>
        <n v="6.0"/>
        <n v="5.0"/>
        <n v="21.0"/>
        <n v="43.0"/>
        <n v="44.0"/>
        <n v="2.0"/>
        <n v="13.0"/>
        <n v="37.0"/>
        <n v="4.0"/>
        <n v="22.0"/>
        <n v="11.0"/>
        <n v="57.0"/>
        <n v="19.0"/>
      </sharedItems>
    </cacheField>
    <cacheField numFmtId="0" name="Selectionneur">
      <sharedItems>
        <s v="Luiz Felipe Scolari"/>
        <s v="Volker Finke"/>
        <s v="Niko Kovac"/>
        <s v="Miguel Herrera"/>
        <s v="Ange Postecoglou"/>
        <s v="Jorge Sampaoli"/>
        <s v="Vicente del Bosque"/>
        <s v="Louis van Gaal"/>
        <s v="Jose Pekerman"/>
        <s v="Sabri Lamouchi"/>
        <s v="Fernando Santos"/>
        <s v="Alberto Zaccheroni"/>
        <s v="Roy Hodgson"/>
        <s v="Jorge Luis Pinto"/>
        <s v="Cesare Prandelli"/>
        <s v="Oscar Tabarez"/>
        <s v="Reinaldo Rueda"/>
        <s v="Didier Deschamps"/>
        <s v="Luis Fernando Suarez"/>
        <s v="Ottmar Hitzfeld"/>
        <s v="Alejandro Sabella"/>
        <s v="Safet Susic"/>
        <s v="Carlos Queiroz"/>
        <s v="Stephen Keshi"/>
        <s v="Joachim Low"/>
        <s v="Jurgen Klinsmann"/>
        <s v="James Kwesi Appiah"/>
        <s v="Paulo Bento"/>
        <s v="Vahid Halilhodzic"/>
        <s v="Marc Wilmots"/>
        <s v="Hong Myung-Bo"/>
        <s v="Fabio Capello"/>
      </sharedItems>
    </cacheField>
    <cacheField numFmtId="0" name="Nat. Selectionneur">
      <sharedItems>
        <s v="Bresil"/>
        <s v="Allemagne"/>
        <s v="Croatie"/>
        <s v="Mexique"/>
        <s v="Australie"/>
        <s v="Argentine"/>
        <s v="Espagne"/>
        <s v="Pays-Bas"/>
        <s v="France"/>
        <s v="Portugal"/>
        <s v="Italie"/>
        <s v="Angleterre"/>
        <s v="Colombie"/>
        <s v="Uruguay"/>
        <s v="Equateur"/>
        <s v="Bosnie-Herzegovine"/>
        <s v="Nigeria"/>
        <s v="Ghana"/>
        <s v="Belgique"/>
        <s v="Coree du Sud"/>
      </sharedItems>
    </cacheField>
    <cacheField numFmtId="164" name="Date Annonce">
      <sharedItems containsNumber="1" containsString="0" containsInteger="1" containsSemiMixedTypes="0">
        <n v="41792.0"/>
        <n v="41790.0"/>
        <n v="41768.0"/>
        <n v="41793.0"/>
        <n v="41791.0"/>
        <n v="41778.0"/>
        <n v="41771.0"/>
        <n v="41772.0"/>
        <n v="41796.0"/>
        <n v="41764.0"/>
        <n v="41797.0"/>
        <n v="41781.0"/>
        <n v="41767.0"/>
      </sharedItems>
    </cacheField>
    <cacheField numFmtId="0" name="No.">
      <sharedItems containsNumber="1" containsString="0" containsInteger="1" containsSemiMixedTypes="0">
        <n v="1.0"/>
        <n v="12.0"/>
        <n v="22.0"/>
        <n v="2.0"/>
        <n v="13.0"/>
        <n v="4.0"/>
        <n v="15.0"/>
        <n v="23.0"/>
        <n v="6.0"/>
        <n v="14.0"/>
        <n v="3.0"/>
        <n v="20.0"/>
        <n v="5.0"/>
        <n v="18.0"/>
        <n v="17.0"/>
        <n v="11.0"/>
        <n v="8.0"/>
        <n v="16.0"/>
        <n v="19.0"/>
        <n v="9.0"/>
        <n v="7.0"/>
        <n v="21.0"/>
        <n v="10.0"/>
      </sharedItems>
    </cacheField>
    <cacheField numFmtId="0" name="ID">
      <sharedItems containsNumber="1" containsString="0" containsInteger="1" containsSemiMixedTypes="0">
        <n v="325.0"/>
        <n v="378.0"/>
        <n v="699.0"/>
        <n v="136.0"/>
        <n v="146.0"/>
        <n v="152.0"/>
        <n v="280.0"/>
        <n v="438.0"/>
        <n v="445.0"/>
        <n v="493.0"/>
        <n v="675.0"/>
        <n v="86.0"/>
        <n v="223.0"/>
        <n v="281.0"/>
        <n v="433.0"/>
        <n v="548.0"/>
        <n v="567.0"/>
        <n v="585.0"/>
        <n v="717.0"/>
        <n v="233.0"/>
        <n v="290.0"/>
        <n v="333.0"/>
        <n v="530.0"/>
        <n v="113.0"/>
        <n v="422.0"/>
        <n v="625.0"/>
        <n v="38.0"/>
        <n v="72.0"/>
        <n v="85.0"/>
        <n v="107.0"/>
        <n v="147.0"/>
        <n v="279.0"/>
        <n v="534.0"/>
        <n v="29.0"/>
        <n v="182.0"/>
        <n v="209.0"/>
        <n v="323.0"/>
        <n v="339.0"/>
        <n v="409.0"/>
        <n v="661.0"/>
        <n v="84.0"/>
        <n v="216.0"/>
        <n v="491.0"/>
        <n v="578.0"/>
        <n v="626.0"/>
        <n v="705.0"/>
        <n v="144.0"/>
        <n v="543.0"/>
        <n v="668.0"/>
        <n v="143.0"/>
        <n v="148.0"/>
        <n v="157.0"/>
        <n v="175.0"/>
        <n v="263.0"/>
        <n v="652.0"/>
        <n v="698.0"/>
        <n v="300.0"/>
        <n v="301.0"/>
        <n v="302.0"/>
        <n v="434.0"/>
        <n v="446.0"/>
        <n v="472.0"/>
        <n v="540.0"/>
        <n v="623.0"/>
        <n v="56.0"/>
        <n v="187.0"/>
        <n v="303.0"/>
        <n v="458.0"/>
        <n v="536.0"/>
        <n v="35.0"/>
        <n v="267.0"/>
        <n v="357.0"/>
        <n v="50.0"/>
        <n v="104.0"/>
        <n v="169.0"/>
        <n v="228.0"/>
        <n v="276.0"/>
        <n v="512.0"/>
        <n v="513.0"/>
        <n v="564.0"/>
        <n v="581.0"/>
        <n v="103.0"/>
        <n v="275.0"/>
        <n v="296.0"/>
        <n v="319.0"/>
        <n v="359.0"/>
        <n v="448.0"/>
        <n v="17.0"/>
        <n v="256.0"/>
        <n v="320.0"/>
        <n v="547.0"/>
        <n v="591.0"/>
        <n v="207.0"/>
        <n v="474.0"/>
        <n v="520.0"/>
        <n v="30.0"/>
        <n v="78.0"/>
        <n v="299.0"/>
        <n v="315.0"/>
        <n v="482.0"/>
        <n v="619.0"/>
        <n v="82.0"/>
        <n v="149.0"/>
        <n v="309.0"/>
        <n v="312.0"/>
        <n v="461.0"/>
        <n v="462.0"/>
        <n v="471.0"/>
        <n v="480.0"/>
        <n v="517.0"/>
        <n v="542.0"/>
        <n v="685.0"/>
        <n v="6.0"/>
        <n v="473.0"/>
        <n v="679.0"/>
        <n v="124.0"/>
        <n v="133.0"/>
        <n v="346.0"/>
        <n v="208.0"/>
        <n v="239.0"/>
        <n v="262.0"/>
        <n v="364.0"/>
        <n v="515.0"/>
        <n v="65.0"/>
        <n v="101.0"/>
        <n v="112.0"/>
        <n v="213.0"/>
        <n v="222.0"/>
        <n v="229.0"/>
        <n v="322.0"/>
        <n v="356.0"/>
        <n v="363.0"/>
        <n v="447.0"/>
        <n v="486.0"/>
        <n v="34.0"/>
        <n v="189.0"/>
        <n v="206.0"/>
        <n v="487.0"/>
        <n v="151.0"/>
        <n v="295.0"/>
        <n v="571.0"/>
        <n v="110.0"/>
        <n v="245.0"/>
        <n v="351.0"/>
        <n v="375.0"/>
        <n v="590.0"/>
        <n v="644.0"/>
        <n v="51.0"/>
        <n v="111.0"/>
        <n v="154.0"/>
        <n v="318.0"/>
        <n v="373.0"/>
        <n v="399.0"/>
        <n v="628.0"/>
        <n v="643.0"/>
        <n v="719.0"/>
        <n v="720.0"/>
        <n v="155.0"/>
        <n v="164.0"/>
        <n v="226.0"/>
        <n v="568.0"/>
        <n v="316.0"/>
        <n v="510.0"/>
        <n v="681.0"/>
        <n v="95.0"/>
        <n v="134.0"/>
        <n v="150.0"/>
        <n v="340.0"/>
        <n v="566.0"/>
        <n v="612.0"/>
        <n v="658.0"/>
        <n v="672.0"/>
        <n v="62.0"/>
        <n v="244.0"/>
        <n v="347.0"/>
        <n v="352.0"/>
        <n v="419.0"/>
        <n v="499.0"/>
        <n v="535.0"/>
        <n v="714.0"/>
        <n v="171.0"/>
        <n v="327.0"/>
        <n v="398.0"/>
        <n v="604.0"/>
        <n v="97.0"/>
        <n v="153.0"/>
        <n v="218.0"/>
        <n v="106.0"/>
        <n v="131.0"/>
        <n v="181.0"/>
        <n v="368.0"/>
        <n v="460.0"/>
        <n v="554.0"/>
        <n v="629.0"/>
        <n v="2.0"/>
        <n v="20.0"/>
        <n v="32.0"/>
        <n v="105.0"/>
        <n v="234.0"/>
        <n v="311.0"/>
        <n v="371.0"/>
        <n v="372.0"/>
        <n v="701.0"/>
        <n v="10.0"/>
        <n v="100.0"/>
        <n v="306.0"/>
        <n v="671.0"/>
        <n v="90.0"/>
        <n v="631.0"/>
        <n v="670.0"/>
        <n v="64.0"/>
        <n v="128.0"/>
        <n v="161.0"/>
        <n v="324.0"/>
        <n v="400.0"/>
        <n v="553.0"/>
        <n v="639.0"/>
        <n v="656.0"/>
        <n v="114.0"/>
        <n v="160.0"/>
        <n v="298.0"/>
        <n v="638.0"/>
        <n v="726.0"/>
        <n v="159.0"/>
        <n v="246.0"/>
        <n v="257.0"/>
        <n v="477.0"/>
        <n v="488.0"/>
        <n v="620.0"/>
        <n v="715.0"/>
        <n v="546.0"/>
        <n v="556.0"/>
        <n v="659.0"/>
        <n v="251.0"/>
        <n v="255.0"/>
        <n v="358.0"/>
        <n v="403.0"/>
        <n v="425.0"/>
        <n v="655.0"/>
        <n v="694.0"/>
        <n v="696.0"/>
        <n v="33.0"/>
        <n v="48.0"/>
        <n v="250.0"/>
        <n v="253.0"/>
        <n v="402.0"/>
        <n v="412.0"/>
        <n v="557.0"/>
        <n v="558.0"/>
        <n v="170.0"/>
        <n v="254.0"/>
        <n v="404.0"/>
        <n v="673.0"/>
        <n v="193.0"/>
        <n v="649.0"/>
        <n v="650.0"/>
        <n v="70.0"/>
        <n v="264.0"/>
        <n v="282.0"/>
        <n v="468.0"/>
        <n v="469.0"/>
        <n v="494.0"/>
        <n v="725.0"/>
        <n v="734.0"/>
        <n v="283.0"/>
        <n v="286.0"/>
        <n v="384.0"/>
        <n v="440.0"/>
        <n v="646.0"/>
        <n v="688.0"/>
        <n v="724.0"/>
        <n v="443.0"/>
        <n v="647.0"/>
        <n v="729.0"/>
        <n v="730.0"/>
        <n v="735.0"/>
        <n v="81.0"/>
        <n v="232.0"/>
        <n v="337.0"/>
        <n v="116.0"/>
        <n v="238.0"/>
        <n v="258.0"/>
        <n v="417.0"/>
        <n v="436.0"/>
        <n v="574.0"/>
        <n v="575.0"/>
        <n v="5.0"/>
        <n v="28.0"/>
        <n v="231.0"/>
        <n v="305.0"/>
        <n v="310.0"/>
        <n v="350.0"/>
        <n v="583.0"/>
        <n v="615.0"/>
        <n v="667.0"/>
        <n v="140.0"/>
        <n v="145.0"/>
        <n v="601.0"/>
        <n v="713.0"/>
        <n v="137.0"/>
        <n v="390.0"/>
        <n v="563.0"/>
        <n v="129.0"/>
        <n v="248.0"/>
        <n v="277.0"/>
        <n v="345.0"/>
        <n v="380.0"/>
        <n v="509.0"/>
        <n v="550.0"/>
        <n v="616.0"/>
        <n v="712.0"/>
        <n v="109.0"/>
        <n v="119.0"/>
        <n v="163.0"/>
        <n v="205.0"/>
        <n v="362.0"/>
        <n v="504.0"/>
        <n v="727.0"/>
        <n v="96.0"/>
        <n v="338.0"/>
        <n v="451.0"/>
        <n v="587.0"/>
        <n v="249.0"/>
        <n v="485.0"/>
        <n v="621.0"/>
        <n v="46.0"/>
        <n v="237.0"/>
        <n v="252.0"/>
        <n v="292.0"/>
        <n v="418.0"/>
        <n v="481.0"/>
        <n v="484.0"/>
        <n v="19.0"/>
        <n v="47.0"/>
        <n v="59.0"/>
        <n v="125.0"/>
        <n v="142.0"/>
        <n v="449.0"/>
        <n v="452.0"/>
        <n v="674.0"/>
        <n v="27.0"/>
        <n v="60.0"/>
        <n v="123.0"/>
        <n v="424.0"/>
        <n v="455.0"/>
        <n v="225.0"/>
        <n v="466.0"/>
        <n v="605.0"/>
        <n v="166.0"/>
        <n v="167.0"/>
        <n v="354.0"/>
        <n v="361.0"/>
        <n v="464.0"/>
        <n v="489.0"/>
        <n v="633.0"/>
        <n v="39.0"/>
        <n v="40.0"/>
        <n v="130.0"/>
        <n v="168.0"/>
        <n v="191.0"/>
        <n v="240.0"/>
        <n v="532.0"/>
        <n v="711.0"/>
        <n v="3.0"/>
        <n v="121.0"/>
        <n v="165.0"/>
        <n v="185.0"/>
        <n v="432.0"/>
        <n v="9.0"/>
        <n v="31.0"/>
        <n v="492.0"/>
        <n v="235.0"/>
        <n v="236.0"/>
        <n v="355.0"/>
        <n v="370.0"/>
        <n v="549.0"/>
        <n v="710.0"/>
        <n v="61.0"/>
        <n v="102.0"/>
        <n v="120.0"/>
        <n v="186.0"/>
        <n v="227.0"/>
        <n v="326.0"/>
        <n v="336.0"/>
        <n v="431.0"/>
        <n v="502.0"/>
        <n v="593.0"/>
        <n v="634.0"/>
        <n v="200.0"/>
        <n v="221.0"/>
        <n v="307.0"/>
        <n v="289.0"/>
        <n v="511.0"/>
        <n v="662.0"/>
        <n v="77.0"/>
        <n v="195.0"/>
        <n v="411.0"/>
        <n v="427.0"/>
        <n v="442.0"/>
        <n v="475.0"/>
        <n v="562.0"/>
        <n v="588.0"/>
        <n v="58.0"/>
        <n v="88.0"/>
        <n v="126.0"/>
        <n v="230.0"/>
        <n v="476.0"/>
        <n v="524.0"/>
        <n v="565.0"/>
        <n v="602.0"/>
        <n v="728.0"/>
        <n v="383.0"/>
        <n v="423.0"/>
        <n v="544.0"/>
        <n v="176.0"/>
        <n v="429.0"/>
        <n v="537.0"/>
        <n v="93.0"/>
        <n v="196.0"/>
        <n v="369.0"/>
        <n v="374.0"/>
        <n v="495.0"/>
        <n v="552.0"/>
        <n v="700.0"/>
        <n v="53.0"/>
        <n v="178.0"/>
        <n v="353.0"/>
        <n v="428.0"/>
        <n v="459.0"/>
        <n v="467.0"/>
        <n v="551.0"/>
        <n v="607.0"/>
        <n v="718.0"/>
        <n v="99.0"/>
        <n v="330.0"/>
        <n v="331.0"/>
        <n v="614.0"/>
        <n v="162.0"/>
        <n v="608.0"/>
        <n v="723.0"/>
        <n v="214.0"/>
        <n v="341.0"/>
        <n v="507.0"/>
        <n v="577.0"/>
        <n v="594.0"/>
        <n v="600.0"/>
        <n v="660.0"/>
        <n v="663.0"/>
        <n v="89.0"/>
        <n v="241.0"/>
        <n v="260.0"/>
        <n v="266.0"/>
        <n v="689.0"/>
        <n v="692.0"/>
        <n v="693.0"/>
        <n v="721.0"/>
        <n v="7.0"/>
        <n v="271.0"/>
        <n v="366.0"/>
        <n v="456.0"/>
        <n v="13.0"/>
        <n v="454.0"/>
        <n v="645.0"/>
        <n v="210.0"/>
        <n v="220.0"/>
        <n v="288.0"/>
        <n v="360.0"/>
        <n v="453.0"/>
        <n v="465.0"/>
        <n v="555.0"/>
        <n v="55.0"/>
        <n v="71.0"/>
        <n v="201.0"/>
        <n v="224.0"/>
        <n v="321.0"/>
        <n v="426.0"/>
        <n v="490.0"/>
        <n v="598.0"/>
        <n v="211.0"/>
        <n v="261.0"/>
        <n v="421.0"/>
        <n v="606.0"/>
        <n v="642.0"/>
        <n v="68.0"/>
        <n v="69.0"/>
        <n v="314.0"/>
        <n v="74.0"/>
        <n v="197.0"/>
        <n v="203.0"/>
        <n v="500.0"/>
        <n v="525.0"/>
        <n v="539.0"/>
        <n v="632.0"/>
        <n v="687.0"/>
        <n v="54.0"/>
        <n v="270.0"/>
        <n v="304.0"/>
        <n v="518.0"/>
        <n v="635.0"/>
        <n v="636.0"/>
        <n v="637.0"/>
        <n v="683.0"/>
        <n v="736.0"/>
        <n v="183.0"/>
        <n v="184.0"/>
        <n v="697.0"/>
        <n v="36.0"/>
        <n v="138.0"/>
        <n v="584.0"/>
        <n v="14.0"/>
        <n v="41.0"/>
        <n v="273.0"/>
        <n v="285.0"/>
        <n v="308.0"/>
        <n v="498.0"/>
        <n v="569.0"/>
        <n v="665.0"/>
        <n v="42.0"/>
        <n v="67.0"/>
        <n v="79.0"/>
        <n v="192.0"/>
        <n v="247.0"/>
        <n v="317.0"/>
        <n v="391.0"/>
        <n v="470.0"/>
        <n v="597.0"/>
        <n v="37.0"/>
        <n v="382.0"/>
        <n v="596.0"/>
        <n v="73.0"/>
        <n v="115.0"/>
        <n v="706.0"/>
        <n v="76.0"/>
        <n v="190.0"/>
        <n v="259.0"/>
        <n v="365.0"/>
        <n v="381.0"/>
        <n v="385.0"/>
        <n v="405.0"/>
        <n v="691.0"/>
        <n v="344.0"/>
        <n v="503.0"/>
        <n v="538.0"/>
        <n v="586.0"/>
        <n v="595.0"/>
        <n v="702.0"/>
        <n v="15.0"/>
        <n v="199.0"/>
        <n v="508.0"/>
        <n v="573.0"/>
        <n v="648.0"/>
        <n v="690.0"/>
        <n v="444.0"/>
        <n v="610.0"/>
        <n v="613.0"/>
        <n v="83.0"/>
        <n v="202.0"/>
        <n v="329.0"/>
        <n v="387.0"/>
        <n v="478.0"/>
        <n v="572.0"/>
        <n v="576.0"/>
        <n v="45.0"/>
        <n v="80.0"/>
        <n v="122.0"/>
        <n v="376.0"/>
        <n v="457.0"/>
        <n v="483.0"/>
        <n v="501.0"/>
        <n v="622.0"/>
        <n v="677.0"/>
        <n v="686.0"/>
        <n v="435.0"/>
        <n v="519.0"/>
        <n v="450.0"/>
        <n v="92.0"/>
        <n v="531.0"/>
        <n v="680.0"/>
        <n v="135.0"/>
        <n v="156.0"/>
        <n v="212.0"/>
        <n v="242.0"/>
        <n v="343.0"/>
        <n v="479.0"/>
        <n v="545.0"/>
        <n v="682.0"/>
        <n v="21.0"/>
        <n v="91.0"/>
        <n v="265.0"/>
        <n v="328.0"/>
        <n v="377.0"/>
        <n v="408.0"/>
        <n v="505.0"/>
        <n v="516.0"/>
        <n v="63.0"/>
        <n v="117.0"/>
        <n v="127.0"/>
        <n v="367.0"/>
        <n v="4.0"/>
        <n v="219.0"/>
        <n v="664.0"/>
        <n v="139.0"/>
        <n v="272.0"/>
        <n v="342.0"/>
        <n v="348.0"/>
        <n v="589.0"/>
        <n v="627.0"/>
        <n v="12.0"/>
        <n v="18.0"/>
        <n v="44.0"/>
        <n v="118.0"/>
        <n v="198.0"/>
        <n v="406.0"/>
        <n v="506.0"/>
        <n v="522.0"/>
        <n v="669.0"/>
        <n v="709.0"/>
        <n v="66.0"/>
        <n v="349.0"/>
        <n v="389.0"/>
        <n v="439.0"/>
        <n v="87.0"/>
        <n v="188.0"/>
        <n v="618.0"/>
        <n v="43.0"/>
        <n v="94.0"/>
        <n v="215.0"/>
        <n v="335.0"/>
        <n v="430.0"/>
        <n v="570.0"/>
        <n v="599.0"/>
        <n v="334.0"/>
        <n v="514.0"/>
        <n v="529.0"/>
        <n v="580.0"/>
        <n v="592.0"/>
        <n v="617.0"/>
        <n v="651.0"/>
        <n v="703.0"/>
        <n v="716.0"/>
        <n v="132.0"/>
        <n v="180.0"/>
        <n v="278.0"/>
        <n v="287.0"/>
        <n v="108.0"/>
        <n v="521.0"/>
        <n v="579.0"/>
        <n v="11.0"/>
        <n v="98.0"/>
        <n v="173.0"/>
        <n v="204.0"/>
        <n v="217.0"/>
        <n v="420.0"/>
        <n v="437.0"/>
        <n v="582.0"/>
        <n v="1.0"/>
        <n v="274.0"/>
        <n v="496.0"/>
        <n v="497.0"/>
        <n v="526.0"/>
        <n v="603.0"/>
        <n v="630.0"/>
        <n v="654.0"/>
        <n v="722.0"/>
        <n v="194.0"/>
        <n v="297.0"/>
        <n v="527.0"/>
        <n v="624.0"/>
        <n v="653.0"/>
        <n v="676.0"/>
        <n v="57.0"/>
        <n v="141.0"/>
        <n v="313.0"/>
        <n v="410.0"/>
        <n v="533.0"/>
        <n v="678.0"/>
        <n v="684.0"/>
        <n v="707.0"/>
        <n v="8.0"/>
        <n v="75.0"/>
        <n v="179.0"/>
        <n v="386.0"/>
        <n v="388.0"/>
        <n v="463.0"/>
        <n v="523.0"/>
        <n v="528.0"/>
        <n v="666.0"/>
        <n v="172.0"/>
        <n v="177.0"/>
        <n v="611.0"/>
        <n v="379.0"/>
        <n v="395.0"/>
        <n v="413.0"/>
        <n v="284.0"/>
        <n v="291.0"/>
        <n v="394.0"/>
        <n v="397.0"/>
        <n v="407.0"/>
        <n v="416.0"/>
        <n v="561.0"/>
        <n v="731.0"/>
        <n v="268.0"/>
        <n v="269.0"/>
        <n v="392.0"/>
        <n v="393.0"/>
        <n v="401.0"/>
        <n v="414.0"/>
        <n v="560.0"/>
        <n v="332.0"/>
        <n v="396.0"/>
        <n v="415.0"/>
        <n v="559.0"/>
        <n v="657.0"/>
        <n v="293.0"/>
        <n v="641.0"/>
        <n v="732.0"/>
        <n v="26.0"/>
        <n v="49.0"/>
        <n v="52.0"/>
        <n v="174.0"/>
        <n v="243.0"/>
        <n v="640.0"/>
        <n v="695.0"/>
        <n v="708.0"/>
        <n v="16.0"/>
        <n v="158.0"/>
        <n v="294.0"/>
        <n v="541.0"/>
        <n v="609.0"/>
        <n v="704.0"/>
        <n v="22.0"/>
        <n v="23.0"/>
        <n v="24.0"/>
        <n v="25.0"/>
        <n v="441.0"/>
        <n v="733.0"/>
      </sharedItems>
    </cacheField>
    <cacheField numFmtId="0" name="Joueur">
      <sharedItems>
        <s v="Jefferson"/>
        <s v="Julio Cesar"/>
        <s v="Victor"/>
        <s v="Dani Alves"/>
        <s v="Dante"/>
        <s v="David Luiz"/>
        <s v="Henrique"/>
        <s v="Maicon"/>
        <s v="Marcelo"/>
        <s v="Maxwell"/>
        <s v="Thiago Silva (c)"/>
        <s v="Bernard"/>
        <s v="Fernandinho"/>
        <s v="Hernanes"/>
        <s v="Luiz Gustavo"/>
        <s v="Oscar"/>
        <s v="Paulinho"/>
        <s v="Ramires"/>
        <s v="Willian"/>
        <s v="Fred"/>
        <s v="Hulk"/>
        <s v="Jô"/>
        <s v="Neymar"/>
        <s v="Charles Itandje"/>
        <s v="Loec Feudjou"/>
        <s v="Sammy N'Djock"/>
        <s v="Allan Nyom"/>
        <s v="Aurelien Chedjou"/>
        <s v="Benoît Assou-Ekotto"/>
        <s v="Cedric Djeugoue"/>
        <s v="Dany Nounkeu"/>
        <s v="Henri Bedimo"/>
        <s v="Nicolas N'Koulou"/>
        <s v="Alex Song"/>
        <s v="Edgar Salli"/>
        <s v="Eyong Enoh"/>
        <s v="Jean Makoun"/>
        <s v="Joel Matip"/>
        <s v="Landry N'Guemo"/>
        <s v="Stephane Mbia"/>
        <s v="Benjamin Moukandjo"/>
        <s v="Fabrice Olinga"/>
        <s v="Maxim Choupo-Moting"/>
        <s v="Pierre Webo"/>
        <s v="Samuel Eto'o (c)"/>
        <s v="Vincent Aboubakar"/>
        <s v="Danijel Subasic"/>
        <s v="Oliver Zelenika"/>
        <s v="Stipe Pletikosa"/>
        <s v="Danijel Pranjic"/>
        <s v="Darijo Srna (c)"/>
        <s v="Dejan Lovren"/>
        <s v="Domagoj Vida"/>
        <s v="Gordon Schildenfeld"/>
        <s v="Sime Vrsaljko"/>
        <s v="Vedran Corluka"/>
        <s v="Milan Badelj"/>
        <s v="Ivan Perisic"/>
        <s v="Ivan Rakitic"/>
        <s v="Luka Modric"/>
        <s v="Marcelo Brozovic"/>
        <s v="Mateo Kovacic"/>
        <s v="Ognjen Vukojevic"/>
        <s v="Sammir"/>
        <s v="Ante Rebic"/>
        <s v="Eduardo"/>
        <s v="Ivica Olic"/>
        <s v="Mario Mandzukic"/>
        <s v="Nikica Jelavic"/>
        <s v="Alfredo Talavera"/>
        <s v="Guillermo Ochoa"/>
        <s v="Jose de Jesus Corona"/>
        <s v="Andres Guardado"/>
        <s v="Carlos Salcido"/>
        <s v="Diego Reyes"/>
        <s v="Francisco Javier Rodriguez"/>
        <s v="Hector Moreno"/>
        <s v="Miguel Angel Ponce"/>
        <s v="Miguel Layun"/>
        <s v="Paul Aguilar"/>
        <s v="Rafael Marquez (c)"/>
        <s v="Carlos Pena"/>
        <s v="Hector Herrera"/>
        <s v="Isaac Brizuela"/>
        <s v="Javier Aquino"/>
        <s v="Jose Juan Vazquez"/>
        <s v="Marco Fabian"/>
        <s v="Alan Pulido"/>
        <s v="Giovani dos Santos"/>
        <s v="Javier Hernandez"/>
        <s v="Oribe Peralta"/>
        <s v="Raul Jimenez"/>
        <s v="Eugene Galekovic"/>
        <s v="Mathew Ryan"/>
        <s v="Mitchell Langerak"/>
        <s v="Alex Wilkinson"/>
        <s v="Bailey Wright"/>
        <s v="Ivan Franjic"/>
        <s v="Jason Davidson"/>
        <s v="Matthew Spiranovic"/>
        <s v="Ryan McGowan"/>
        <s v="Ben Halloran"/>
        <s v="Dario Vidosic"/>
        <s v="James Holland"/>
        <s v="James Troisi"/>
        <s v="Mark Bresciano"/>
        <s v="Mark Milligan"/>
        <s v="Massimo Luongo"/>
        <s v="Matt McKay"/>
        <s v="Mile Jedinak (c)"/>
        <s v="Oliver Bozanic"/>
        <s v="Tommy Oar"/>
        <s v="Adam Taggart"/>
        <s v="Mathew Leckie"/>
        <s v="Tim Cahill"/>
        <s v="Claudio Bravo (c)"/>
        <s v="Cristopher Toselli"/>
        <s v="Johnny Herrera"/>
        <s v="Eugenio Mena"/>
        <s v="Gary Medel"/>
        <s v="Gonzalo Jara"/>
        <s v="Jose Rojas"/>
        <s v="Miiko Albornoz"/>
        <s v="Arturo Vidal"/>
        <s v="Carlos Carmona"/>
        <s v="Charles Aranguiz"/>
        <s v="Fabian Orellana"/>
        <s v="Felipe Gutierrez"/>
        <s v="Francisco Silva"/>
        <s v="Jean Beausejour"/>
        <s v="Jorge Valdivia"/>
        <s v="Jose Pedro Fuenzalida"/>
        <s v="Marcelo Diaz"/>
        <s v="Mauricio Isla"/>
        <s v="Alexis Sanchez"/>
        <s v="Eduardo Vargas"/>
        <s v="Esteban Paredes"/>
        <s v="Mauricio Pinilla"/>
        <s v="David de Gea"/>
        <s v="Iker Casillas (c)"/>
        <s v="Pepe Reina"/>
        <s v="Cesar Azpilicueta"/>
        <s v="Gerard Pique"/>
        <s v="Jordi Alba"/>
        <s v="Juanfran"/>
        <s v="Raul Albiol"/>
        <s v="Sergio Ramos"/>
        <s v="Andres Iniesta"/>
        <s v="Cesc Fabregas"/>
        <s v="David Silva"/>
        <s v="Javi Martinez"/>
        <s v="Juan Mata"/>
        <s v="Koke"/>
        <s v="Santi Cazorla"/>
        <s v="Sergio Busquets"/>
        <s v="Xabi Alonso"/>
        <s v="Xavi"/>
        <s v="David Villa"/>
        <s v="Diego Costa"/>
        <s v="Fernando Torres"/>
        <s v="Pedro"/>
        <s v="Jasper Cillessen"/>
        <s v="Michel Vorm"/>
        <s v="Tim Krul"/>
        <s v="Bruno Martins Indi"/>
        <s v="Daley Blind"/>
        <s v="Daryl Janmaat"/>
        <s v="Joel Veltman"/>
        <s v="Paul Verhaegh"/>
        <s v="Ron Vlaar"/>
        <s v="Stefan de Vrij"/>
        <s v="Terence Kongolo"/>
        <s v="Arjen Robben"/>
        <s v="Georginio Wijnaldum"/>
        <s v="Jonathan de Guzman"/>
        <s v="Jordy Clasie"/>
        <s v="Leroy Fer"/>
        <s v="Memphis Depay"/>
        <s v="Nigel de Jong"/>
        <s v="Wesley Sneijder"/>
        <s v="Dirk Kuyt"/>
        <s v="Jeremain Lens"/>
        <s v="Klaas-Jan Huntelaar"/>
        <s v="Robin van Persie (c)"/>
        <s v="Camilo Vargas"/>
        <s v="David Ospina"/>
        <s v="Faryd Mondragon"/>
        <s v="Carlos Valdes"/>
        <s v="Cristian Zapata"/>
        <s v="Eder Alvarez Balanta"/>
        <s v="Juan Camilo Zuniga"/>
        <s v="Mario Yepes (c)"/>
        <s v="Pablo Armero"/>
        <s v="Santiago Arias"/>
        <s v="Abel Aguilar"/>
        <s v="Carlos Carbonero"/>
        <s v="Alexander Mejia"/>
        <s v="Carlos Sanchez"/>
        <s v="Fredy Guarin"/>
        <s v="James Rodriguez"/>
        <s v="Juan Fernando Quintero"/>
        <s v="Juan Guillermo Cuadrado"/>
        <s v="Victor Ibarbo"/>
        <s v="Adrian Ramos"/>
        <s v="Carlos Bacca"/>
        <s v="Jackson Martinez"/>
        <s v="Teofilo Gutierrez"/>
        <s v="Boubacar Barry"/>
        <s v="Sayouba Mande"/>
        <s v="Sylvain Gbohouo"/>
        <s v="Arthur Boka"/>
        <s v="Constant Djakpa"/>
        <s v="Didier Zokora"/>
        <s v="Jean-Daniel Akpa-Akpro"/>
        <s v="Kolo Toure"/>
        <s v="Ousmane Viera"/>
        <s v="Serge Aurier"/>
        <s v="Sol Bamba"/>
        <s v="Cheick Tiote"/>
        <s v="Didier Ya Konan"/>
        <s v="Ismael Diomande"/>
        <s v="Serey Die"/>
        <s v="Yaya Toure"/>
        <s v="Didier Drogba (c)"/>
        <s v="Gervinho"/>
        <s v="Giovanni Sio"/>
        <s v="Mathis Bolly"/>
        <s v="Max Gradel"/>
        <s v="Salomon Kalou"/>
        <s v="Wilfried Bony"/>
        <s v="Orestis Karnezis"/>
        <s v="Panagiotis Glykos"/>
        <s v="Stefanos Kapino"/>
        <s v="Giannis Maniatis"/>
        <s v="Giorgos Tzavellas"/>
        <s v="Jose Holebas"/>
        <s v="Kostas Manolas"/>
        <s v="Loukas Vyntra"/>
        <s v="Sokratis Papastathopoulos"/>
        <s v="Vangelis Moras"/>
        <s v="Vasilis Torosidis"/>
        <s v="Alexandros Tziolis"/>
        <s v="Andreas Samaris"/>
        <s v="Giannis Fetfatzidis"/>
        <s v="Giorgos Karagounis (c)"/>
        <s v="Kostas Katsouranis"/>
        <s v="Lazaros Christodoulopoulos"/>
        <s v="Panagiotis Kone"/>
        <s v="Panagiotis Tachtsidis"/>
        <s v="Dimitris Salpingidis"/>
        <s v="Giorgos Samaras"/>
        <s v="Kostas Mitroglou"/>
        <s v="Theofanis Gekas"/>
        <s v="Eiji Kawashima"/>
        <s v="Shūichi Gonda"/>
        <s v="Shusaku Nishikawa"/>
        <s v="Atsuto Uchida"/>
        <s v="Gōtoku Sakai"/>
        <s v="Hiroki Sakai"/>
        <s v="Masahiko Inoha"/>
        <s v="Masato Morishige"/>
        <s v="Maya Yoshida"/>
        <s v="Yasuyuki Konno"/>
        <s v="Yuto Nagatomo"/>
        <s v="Hiroshi Kiyotake"/>
        <s v="Hotaru Yamaguchi"/>
        <s v="Keisuke Honda"/>
        <s v="Makoto Hasebe (c)"/>
        <s v="Shinji Kagawa"/>
        <s v="Toshihiro Aoyama"/>
        <s v="Yasuhito Endō"/>
        <s v="Manabu Saitō"/>
        <s v="Shinji Okazaki"/>
        <s v="Yoichiro Kakitani"/>
        <s v="Yoshito Ōkubo"/>
        <s v="Yuya Osako"/>
        <s v="Ben Foster"/>
        <s v="Fraser Forster"/>
        <s v="Joe Hart"/>
        <s v="Chris Smalling"/>
        <s v="Gary Cahill"/>
        <s v="Glen Johnson"/>
        <s v="Leighton Baines"/>
        <s v="Luke Shaw"/>
        <s v="Phil Jagielka"/>
        <s v="Phil Jones"/>
        <s v="Adam Lallana"/>
        <s v="Alex Oxlade-Chamberlain"/>
        <s v="Frank Lampard"/>
        <s v="Jack Wilshere"/>
        <s v="James Milner"/>
        <s v="Jordan Henderson"/>
        <s v="Raheem Sterling"/>
        <s v="Ross Barkley"/>
        <s v="Steven Gerrard (c)"/>
        <s v="Daniel Sturridge"/>
        <s v="Danny Welbeck"/>
        <s v="Rickie Lambert"/>
        <s v="Wayne Rooney"/>
        <s v="Daniel Cambronero"/>
        <s v="Keylor Navas"/>
        <s v="Patrick Pemberton"/>
        <s v="Cristian Gamboa"/>
        <s v="Giancarlo Gonzalez"/>
        <s v="Heiner Mora"/>
        <s v="Johnny Acosta"/>
        <s v="Junior Diaz"/>
        <s v="Michael Umana"/>
        <s v="Oscar Duarte"/>
        <s v="Roy Miller"/>
        <s v="Waylon Francis"/>
        <s v="Celso Borges"/>
        <s v="Christian Bolanos"/>
        <s v="Diego Calvo"/>
        <s v="Esteban Granados"/>
        <s v="Jose Miguel Cubero"/>
        <s v="Michael Barrantes"/>
        <s v="Yeltsin Tejeda"/>
        <s v="Bryan Ruiz (c)"/>
        <s v="Joel Campbell"/>
        <s v="Marco Urena"/>
        <s v="Randall Brenes"/>
        <s v="Gianluigi Buffon (c)"/>
        <s v="Mattia Perin"/>
        <s v="Salvatore Sirigu"/>
        <s v="Andrea Barzagli"/>
        <s v="Gabriel Paletta"/>
        <s v="Giorgio Chiellini"/>
        <s v="Ignazio Abate"/>
        <s v="Leonardo Bonucci"/>
        <s v="Matteo Darmian"/>
        <s v="Mattia De Sciglio"/>
        <s v="Alberto Aquilani"/>
        <s v="Andrea Pirlo"/>
        <s v="Antonio Candreva"/>
        <s v="Claudio Marchisio"/>
        <s v="Daniele De Rossi"/>
        <s v="Marco Parolo"/>
        <s v="Marco Verratti"/>
        <s v="Thiago Motta"/>
        <s v="Alessio Cerci"/>
        <s v="Antonio Cassano"/>
        <s v="Ciro Immobile"/>
        <s v="Lorenzo Insigne"/>
        <s v="Mario Balotelli"/>
        <s v="Fernando Muslera"/>
        <s v="Martin Silva"/>
        <s v="Rodrigo Munoz"/>
        <s v="Diego Godin"/>
        <s v="Diego Lugano (c)"/>
        <s v="Jorge Fucile"/>
        <s v="Jose Maria Gimenez"/>
        <s v="Martin Caceres"/>
        <s v="Maxi Pereira"/>
        <s v="Sebastian Coates"/>
        <s v="alvaro Gonzalez"/>
        <s v="alvaro Pereira"/>
        <s v="Cristian Rodriguez"/>
        <s v="Diego Perez"/>
        <s v="Egidio Arevalo Rios"/>
        <s v="Gaston Ramirez"/>
        <s v="Nicolas Lodeiro"/>
        <s v="Walter Gargano"/>
        <s v="Abel Hernandez"/>
        <s v="Christian Stuani"/>
        <s v="Diego Forlan"/>
        <s v="Edinson Cavani"/>
        <s v="Luis Suarez"/>
        <s v="Adrian Bone"/>
        <s v="Alexander Dominguez"/>
        <s v="Maximo Banguera"/>
        <s v="Frickson Erazo"/>
        <s v="Gabriel Achilier"/>
        <s v="Jorge Guagua"/>
        <s v="Juan Carlos Paredes"/>
        <s v="oscar Bagüi"/>
        <s v="Walter Ayovi"/>
        <s v="Antonio Valencia (c)"/>
        <s v="Carlos Gruezo"/>
        <s v="Christian Noboa"/>
        <s v="Edison Mendez"/>
        <s v="Fidel Martinez"/>
        <s v="Jefferson Montero"/>
        <s v="Joao Rojas"/>
        <s v="Luis Saritama"/>
        <s v="Michael Arroyo"/>
        <s v="Renato Ibarra"/>
        <s v="Segundo Castillo"/>
        <s v="Enner Valencia"/>
        <s v="Felipe Caicedo"/>
        <s v="Jaime Ayovi"/>
        <s v="Hugo Lloris (c)"/>
        <s v="Mickael Landreau"/>
        <s v="Stephane Ruffier"/>
        <s v="Bacary Sagna"/>
        <s v="Eliaquim Mangala"/>
        <s v="Laurent Koscielny"/>
        <s v="Lucas Digne"/>
        <s v="Mamadou Sakho"/>
        <s v="Mathieu Debuchy"/>
        <s v="Patrice Evra"/>
        <s v="Raphael Varane"/>
        <s v="Antoine Griezmann"/>
        <s v="Blaise Matuidi"/>
        <s v="Morgan Schneiderlin"/>
        <s v="Remy Cabella"/>
        <s v="Mathieu Valbuena"/>
        <s v="Moussa Sissoko"/>
        <s v="Paul Pogba"/>
        <s v="Rio Mavuba"/>
        <s v="Yohan Cabaye"/>
        <s v="Karim Benzema"/>
        <s v="Loec Remy"/>
        <s v="Olivier Giroud"/>
        <s v="Donis Escober"/>
        <s v="Luis Lopez"/>
        <s v="Noel Valladares (c)"/>
        <s v="Brayan Beckeles"/>
        <s v="Emilio Izaguirre"/>
        <s v="Juan Carlos Garcia"/>
        <s v="Juan Pablo Montes"/>
        <s v="Maynor Figueroa"/>
        <s v="Osman Chavez"/>
        <s v="Victor Bernardez"/>
        <s v="Andy Najar"/>
        <s v="Edder Delgado"/>
        <s v="Jorge Claros"/>
        <s v="Luis Garrido"/>
        <s v="Mario Martinez"/>
        <s v="Marvin Chavez"/>
        <s v="oscar Garcia"/>
        <s v="Roger Espinoza"/>
        <s v="Wilson Palacios"/>
        <s v="Carlo Costly"/>
        <s v="Jerry Bengtson"/>
        <s v="Jerry Palacios"/>
        <s v="Rony Martinez"/>
        <s v="Diego Benaglio"/>
        <s v="Roman Bürki"/>
        <s v="Yann Sommer"/>
        <s v="Fabian Schär"/>
        <s v="Johan Djourou"/>
        <s v="Michael Lang"/>
        <s v="Philippe Senderos"/>
        <s v="Reto Ziegler"/>
        <s v="Ricardo Rodriguez"/>
        <s v="Stephan Lichtsteiner"/>
        <s v="Steve von Bergen"/>
        <s v="Blerim Dzemaili"/>
        <s v="Gelson Fernandes"/>
        <s v="Gökhan Inler (c)"/>
        <s v="Granit Xhaka"/>
        <s v="Tranquillo Barnetta"/>
        <s v="Valentin Stocker"/>
        <s v="Valon Behrami"/>
        <s v="Xherdan Shaqiri"/>
        <s v="Admir Mehmedi"/>
        <s v="Haris Seferovic"/>
        <s v="Josip Drmic"/>
        <s v="Mario Gavranovic"/>
        <s v="Agustin Orion"/>
        <s v="Mariano Andujar"/>
        <s v="Sergio Romero"/>
        <s v="Ezequiel Garay"/>
        <s v="Federico Fernandez"/>
        <s v="Hugo Campagnaro"/>
        <s v="Jose Maria Basanta"/>
        <s v="Marcos Rojo"/>
        <s v="Martin Demichelis"/>
        <s v="Pablo Zabaleta"/>
        <s v="angel di Maria"/>
        <s v="Augusto Fernandez"/>
        <s v="Enzo Perez"/>
        <s v="Fernando Gago"/>
        <s v="Javier Mascherano"/>
        <s v="Lucas Biglia"/>
        <s v="Maxi Rodriguez"/>
        <s v="Ricardo alvarez"/>
        <s v="Ezequiel Lavezzi"/>
        <s v="Gonzalo Higuain"/>
        <s v="Lionel Messi (c)"/>
        <s v="Rodrigo Palacio"/>
        <s v="Sergio Agüero"/>
        <s v="Asmir Avdukic"/>
        <s v="Asmir Begovic"/>
        <s v="Jasmin Fejzic"/>
        <s v="Avdija Vrsajevic"/>
        <s v="Emir Spahic (c)"/>
        <s v="Ermin Bicakcic"/>
        <s v="Mensur Mujdza"/>
        <s v="Muhamed Besic"/>
        <s v="Ognjen Vranjes"/>
        <s v="Sead Kolasinac"/>
        <s v="Toni sunjic"/>
        <s v="Anel Hadzic"/>
        <s v="Haris Medunjanin"/>
        <s v="Izet Hajrovic"/>
        <s v="Miralem Pjanic"/>
        <s v="Sejad Salihovic"/>
        <s v="Senad Lulic"/>
        <s v="Senijad Ibricic"/>
        <s v="Tino-Sven Susic"/>
        <s v="Zvjezdan Misimovic"/>
        <s v="Edin Dzeko"/>
        <s v="Edin Visca"/>
        <s v="Vedad Ibisevic"/>
        <s v="Alireza Haghighi"/>
        <s v="Daniel Davari"/>
        <s v="Rahman Ahmadi"/>
        <s v="Ahmad Alnameh"/>
        <s v="Amir Hossein Sadeghi"/>
        <s v="Hashem Beikzadeh"/>
        <s v="Hossein Mahini"/>
        <s v="Jalal Hosseini"/>
        <s v="Mehrdad Pouladi"/>
        <s v="Pejman Montazeri"/>
        <s v="Steven Beitashour"/>
        <s v="Andranik Teymourian"/>
        <s v="Ashkan Dejagah"/>
        <s v="Bakhtiar Rahmani"/>
        <s v="Ehsan Hajsafi"/>
        <s v="Ghasem Haddadifar"/>
        <s v="Javad Nekounam (c)"/>
        <s v="Khosro Heydari"/>
        <s v="Masoud Shojaei"/>
        <s v="Reza Haghighi"/>
        <s v="Alireza Jahanbakhsh"/>
        <s v="Karim Ansarifard"/>
        <s v="Reza Ghoochannejhad"/>
        <s v="Austin Ejide"/>
        <s v="Chigozie Agbim"/>
        <s v="Vincent Enyeama (c)"/>
        <s v="Azubuike Egwuekwe"/>
        <s v="Efe Ambrose"/>
        <s v="Go2. Defenseurrey Oboabona"/>
        <s v="Joseph Yobo"/>
        <s v="Juwon Oshaniwa"/>
        <s v="Kenneth Omeruo"/>
        <s v="Kunle Odunlami"/>
        <s v="Uwa Elderson Echiejile"/>
        <s v="John Obi Mikel"/>
        <s v="Michael Babatunde"/>
        <s v="Ogenyi Onazi"/>
        <s v="Ramon Azeez"/>
        <s v="Reuben Gabriel"/>
        <s v="Victor Moses"/>
        <s v="Ahmed Musa"/>
        <s v="Emmanuel Emenike"/>
        <s v="Michael Uchebo"/>
        <s v="Peter Odemwingie"/>
        <s v="Shola Ameobi"/>
        <s v="Uche Nwofor"/>
        <s v="Manuel Neuer"/>
        <s v="Roman Weidenfeller"/>
        <s v="Ron-Robert Zieler"/>
        <s v="Benedikt Höwedes"/>
        <s v="Erik Durm"/>
        <s v="Jerôme Boateng"/>
        <s v="Kevin Großkreutz"/>
        <s v="Mats Hummels"/>
        <s v="Per Mertesacker"/>
        <s v="Philipp Lahm (c)"/>
        <s v="Andre Schürrle"/>
        <s v="Bastian Schweinsteiger"/>
        <s v="Christoph Kramer"/>
        <s v="Julian Draxler"/>
        <s v="Mario Götze"/>
        <s v="Matthias Ginter"/>
        <s v="Mesut Özil"/>
        <s v="Sami Khedira"/>
        <s v="Thomas Müller"/>
        <s v="Toni Kroos"/>
        <s v="Lukas Podolski"/>
        <s v="Miroslav Klose"/>
        <s v="Shkodran Mustafi"/>
        <s v="Brad Guzan"/>
        <s v="Nick Rimando"/>
        <s v="Tim Howard"/>
        <s v="DaMarcus Beasley"/>
        <s v="DeAndre Yedlin"/>
        <s v="Fabian Johnson"/>
        <s v="Geoff Cameron"/>
        <s v="John Brooks"/>
        <s v="Matt Besler"/>
        <s v="Omar Gonzalez"/>
        <s v="Timothy Chandler"/>
        <s v="Alejandro Bedoya"/>
        <s v="Brad Davis"/>
        <s v="Graham Zusi"/>
        <s v="Jermaine Jones"/>
        <s v="Julian Green"/>
        <s v="Kyle Beckerman"/>
        <s v="Michael Bradley"/>
        <s v="Mikkel Diskerud"/>
        <s v="Aron Johannsson"/>
        <s v="Chris Wondolowski"/>
        <s v="Clint Dempsey (c)"/>
        <s v="Jozy Altidore"/>
        <s v="Adam Kwarasey"/>
        <s v="Fatau Dauda"/>
        <s v="Steven Adams"/>
        <s v="Daniel Opare"/>
        <s v="Harrison Afful"/>
        <s v="John Boye"/>
        <s v="Jonathan Mensah"/>
        <s v="Rashid Sumaila"/>
        <s v="Samuel Inkoom"/>
        <s v="Acquah Afriyie"/>
        <s v="Albert Adomah"/>
        <s v="Andre Ayew"/>
        <s v="Christian Atsu"/>
        <s v="Emmanuel Agyemang-Badu"/>
        <s v="Kwadwo Asamoah"/>
        <s v="Michael Essien"/>
        <s v="Mohammed Rabiu"/>
        <s v="Sulley Muntari"/>
        <s v="Wakaso Mubarak"/>
        <s v="Asamoah Gyan (c)"/>
        <s v="Jordan Ayew"/>
        <s v="Kevin-Prince Boateng"/>
        <s v="Majeed Waris"/>
        <s v="Beto"/>
        <s v="Rui Patricio"/>
        <s v="Andre Almeida"/>
        <s v="Bruno Alves"/>
        <s v="Fabio Coentrão"/>
        <s v="João Pereira"/>
        <s v="Luis Neto"/>
        <s v="Pepe"/>
        <s v="Ricardo Costa"/>
        <s v="João Moutinho"/>
        <s v="Miguel Veloso"/>
        <s v="Nani"/>
        <s v="Rafa Silva"/>
        <s v="Raul Meireles"/>
        <s v="Ruben Amorim"/>
        <s v="Silvestre Varela"/>
        <s v="Vieirinha"/>
        <s v="William Carvalho"/>
        <s v="Cristiano Ronaldo (c)"/>
        <s v="eder"/>
        <s v="Helder Postiga"/>
        <s v="Hugo Almeida"/>
        <s v="Cedric Si Mohamed"/>
        <s v="Mohamed Zemmamouche"/>
        <s v="Raes M'Bolhi"/>
        <s v="Aissa Mandi"/>
        <s v="Carl Medjani"/>
        <s v="Djamel Mesbah"/>
        <s v="Essaed Belkalem"/>
        <s v="Faouzi Ghoulam"/>
        <s v="Liassine Cadamuro-Bentaeba"/>
        <s v="Madjid Bougherra (c)"/>
        <s v="Rafik Halliche"/>
        <s v="Abdelmoumene Djabou"/>
        <s v="Hassan Yebda"/>
        <s v="Medhi Lacen"/>
        <s v="Mehdi Mostefa"/>
        <s v="Nabil Bentaleb"/>
        <s v="Riyad Mahrez"/>
        <s v="Saphir Taeder"/>
        <s v="Sofiane Feghouli"/>
        <s v="Yacine Brahimi"/>
        <s v="El Arbi Hillel Soudani"/>
        <s v="Islam Slimani"/>
        <s v="Nabil Ghilas"/>
        <s v="Sammy Bossut"/>
        <s v="Simon Mignolet"/>
        <s v="Thibaut Courtois"/>
        <s v="Anthony Vanden Borre"/>
        <s v="Daniel Van Buyten"/>
        <s v="Jan Vertonghen"/>
        <s v="Laurent Ciman"/>
        <s v="Nicolas Lombaerts"/>
        <s v="Thomas Vermaelen"/>
        <s v="Toby Alderweireld"/>
        <s v="Vincent Kompany (c)"/>
        <s v="Adnan Januzaj"/>
        <s v="Axel Witsel"/>
        <s v="Eden Hazard"/>
        <s v="Kevin De Bruyne"/>
        <s v="Kevin Mirallas"/>
        <s v="Marouane Fellaini"/>
        <s v="Mousa Dembele"/>
        <s v="Nacer Chadli"/>
        <s v="Steven Defour"/>
        <s v="Divock Origi"/>
        <s v="Dries Mertens"/>
        <s v="Romelu Lukaku"/>
        <s v="Jung Sung-Ryong"/>
        <s v="Kim Seung-Gyu"/>
        <s v="Lee Bum-Young"/>
        <s v="Hong Jeong-Ho"/>
        <s v="Hwang Seok-Ho"/>
        <s v="Kim Chang-Soo"/>
        <s v="Kim Young-Gwon"/>
        <s v="Kwak Tae-Hwi"/>
        <s v="Lee Yong"/>
        <s v="Park Joo-Ho"/>
        <s v="Yun Suk-Young"/>
        <s v="Ha Dae-Sung"/>
        <s v="Han Kook-Young"/>
        <s v="Ki Sung-Yueng"/>
        <s v="Kim Bo-Kyung"/>
        <s v="Koo Ja-Cheol (c)"/>
        <s v="Lee Chung-Yong"/>
        <s v="Park Jong-Woo"/>
        <s v="Ji Dong-Won"/>
        <s v="Kim Shin-Wook"/>
        <s v="Lee Keun-Ho"/>
        <s v="Park Chu-Young"/>
        <s v="Son Heung-Min"/>
        <s v="Igor Akinfeev"/>
        <s v="Sergey Ryzhikov"/>
        <s v="Yuri Lodygin"/>
        <s v="Aleksei Kozlov"/>
        <s v="Andrei Semyonov"/>
        <s v="Andrey Yeshchenko"/>
        <s v="Dmitri Kombarov"/>
        <s v="Georgi Shchennikov"/>
        <s v="Sergei Ignashevich"/>
        <s v="Vasili Berezutski"/>
        <s v="Vladimir Granat"/>
        <s v="Alan Dzagoev"/>
        <s v="Denis Glushakov"/>
        <s v="Igor Denisov"/>
        <s v="Oleg Shatov"/>
        <s v="Pavel Mogilevets"/>
        <s v="Viktor Fayzulin"/>
        <s v="Aleksandr Kerzhakov"/>
        <s v="Aleksandr Kokorin"/>
        <s v="Aleksandr Samedov"/>
        <s v="Aleksei Ionov"/>
        <s v="Maksim Kanunnikov"/>
        <s v="Yuri Zhirkov"/>
      </sharedItems>
    </cacheField>
    <cacheField numFmtId="0" name="Position">
      <sharedItems>
        <s v="1. Gardien"/>
        <s v="2. Defenseur"/>
        <s v="3. Milieu"/>
        <s v="4. Attaquant"/>
        <s v="Défenseur"/>
      </sharedItems>
    </cacheField>
    <cacheField numFmtId="165" name="Date de naissance">
      <sharedItems containsString="0" containsSemiMixedTypes="0" containsDate="1">
        <d v="1983-01-02T00:00:00Z"/>
        <d v="1979-09-03T00:00:00Z"/>
        <d v="1983-01-21T00:00:00Z"/>
        <d v="1983-05-06T00:00:00Z"/>
        <d v="1983-10-18T00:00:00Z"/>
        <d v="1987-04-22T00:00:00Z"/>
        <d v="1986-10-14T00:00:00Z"/>
        <d v="1981-07-26T00:00:00Z"/>
        <d v="1988-05-12T00:00:00Z"/>
        <d v="1981-08-27T00:00:00Z"/>
        <d v="1984-09-22T00:00:00Z"/>
        <d v="1992-09-08T00:00:00Z"/>
        <d v="1985-05-04T00:00:00Z"/>
        <d v="1985-05-29T00:00:00Z"/>
        <d v="1987-07-23T00:00:00Z"/>
        <d v="1991-09-09T00:00:00Z"/>
        <d v="1988-07-25T00:00:00Z"/>
        <d v="1987-03-24T00:00:00Z"/>
        <d v="1988-08-09T00:00:00Z"/>
        <d v="1983-10-03T00:00:00Z"/>
        <d v="1986-07-25T00:00:00Z"/>
        <d v="1987-03-20T00:00:00Z"/>
        <d v="1992-02-05T00:00:00Z"/>
        <d v="1982-11-02T00:00:00Z"/>
        <d v="1992-04-14T00:00:00Z"/>
        <d v="1990-02-25T00:00:00Z"/>
        <d v="1988-05-10T00:00:00Z"/>
        <d v="1985-06-20T00:00:00Z"/>
        <d v="1984-03-24T00:00:00Z"/>
        <d v="1992-08-28T00:00:00Z"/>
        <d v="1986-04-11T00:00:00Z"/>
        <d v="1984-06-04T00:00:00Z"/>
        <d v="1990-03-27T00:00:00Z"/>
        <d v="1987-09-09T00:00:00Z"/>
        <d v="1992-08-17T00:00:00Z"/>
        <d v="1986-03-23T00:00:00Z"/>
        <d v="1983-05-29T00:00:00Z"/>
        <d v="1991-08-08T00:00:00Z"/>
        <d v="1985-11-28T00:00:00Z"/>
        <d v="1986-05-20T00:00:00Z"/>
        <d v="1988-11-12T00:00:00Z"/>
        <d v="1996-05-12T00:00:00Z"/>
        <d v="1989-03-23T00:00:00Z"/>
        <d v="1982-01-20T00:00:00Z"/>
        <d v="1981-03-10T00:00:00Z"/>
        <d v="1992-01-22T00:00:00Z"/>
        <d v="1984-10-27T00:00:00Z"/>
        <d v="1993-05-14T00:00:00Z"/>
        <d v="1979-01-08T00:00:00Z"/>
        <d v="1981-12-02T00:00:00Z"/>
        <d v="1982-05-01T00:00:00Z"/>
        <d v="1989-07-05T00:00:00Z"/>
        <d v="1989-04-29T00:00:00Z"/>
        <d v="1985-03-18T00:00:00Z"/>
        <d v="1992-01-10T00:00:00Z"/>
        <d v="1986-02-05T00:00:00Z"/>
        <d v="1989-02-25T00:00:00Z"/>
        <d v="1989-02-02T00:00:00Z"/>
        <d v="1988-03-10T00:00:00Z"/>
        <d v="1985-09-09T00:00:00Z"/>
        <d v="1992-10-16T00:00:00Z"/>
        <d v="1994-05-06T00:00:00Z"/>
        <d v="1983-12-20T00:00:00Z"/>
        <d v="1987-04-23T00:00:00Z"/>
        <d v="1993-09-21T00:00:00Z"/>
        <d v="1983-02-25T00:00:00Z"/>
        <d v="1979-09-14T00:00:00Z"/>
        <d v="1986-05-21T00:00:00Z"/>
        <d v="1985-08-27T00:00:00Z"/>
        <d v="1982-09-18T00:00:00Z"/>
        <d v="1985-07-13T00:00:00Z"/>
        <d v="1981-01-26T00:00:00Z"/>
        <d v="1986-09-28T00:00:00Z"/>
        <d v="1980-04-02T00:00:00Z"/>
        <d v="1992-09-19T00:00:00Z"/>
        <d v="1981-10-20T00:00:00Z"/>
        <d v="1988-01-17T00:00:00Z"/>
        <d v="1989-04-12T00:00:00Z"/>
        <d v="1988-06-25T00:00:00Z"/>
        <d v="1986-03-06T00:00:00Z"/>
        <d v="1979-02-13T00:00:00Z"/>
        <d v="1990-03-29T00:00:00Z"/>
        <d v="1990-04-19T00:00:00Z"/>
        <d v="1990-08-28T00:00:00Z"/>
        <d v="1990-02-11T00:00:00Z"/>
        <d v="1988-03-14T00:00:00Z"/>
        <d v="1989-07-21T00:00:00Z"/>
        <d v="1991-03-08T00:00:00Z"/>
        <d v="1989-05-11T00:00:00Z"/>
        <d v="1988-06-01T00:00:00Z"/>
        <d v="1984-01-12T00:00:00Z"/>
        <d v="1991-05-05T00:00:00Z"/>
        <d v="1981-06-12T00:00:00Z"/>
        <d v="1992-04-08T00:00:00Z"/>
        <d v="1988-08-22T00:00:00Z"/>
        <d v="1984-08-13T00:00:00Z"/>
        <d v="1992-07-28T00:00:00Z"/>
        <d v="1987-09-10T00:00:00Z"/>
        <d v="1991-06-29T00:00:00Z"/>
        <d v="1988-06-27T00:00:00Z"/>
        <d v="1989-08-15T00:00:00Z"/>
        <d v="1992-06-14T00:00:00Z"/>
        <d v="1987-04-08T00:00:00Z"/>
        <d v="1989-05-15T00:00:00Z"/>
        <d v="1988-07-03T00:00:00Z"/>
        <d v="1980-02-11T00:00:00Z"/>
        <d v="1985-08-04T00:00:00Z"/>
        <d v="1992-09-25T00:00:00Z"/>
        <d v="1983-01-11T00:00:00Z"/>
        <d v="1984-08-03T00:00:00Z"/>
        <d v="1989-01-08T00:00:00Z"/>
        <d v="1991-12-10T00:00:00Z"/>
        <d v="1993-06-02T00:00:00Z"/>
        <d v="1991-02-04T00:00:00Z"/>
        <d v="1979-12-06T00:00:00Z"/>
        <d v="1983-04-13T00:00:00Z"/>
        <d v="1988-06-22T00:00:00Z"/>
        <d v="1981-05-09T00:00:00Z"/>
        <d v="1988-07-18T00:00:00Z"/>
        <d v="1987-08-03T00:00:00Z"/>
        <d v="1985-08-29T00:00:00Z"/>
        <d v="1983-06-03T00:00:00Z"/>
        <d v="1990-11-03T00:00:00Z"/>
        <d v="1987-05-22T00:00:00Z"/>
        <d v="1987-02-21T00:00:00Z"/>
        <d v="1989-04-17T00:00:00Z"/>
        <d v="1986-01-27T00:00:00Z"/>
        <d v="1990-10-08T00:00:00Z"/>
        <d v="1986-02-11T00:00:00Z"/>
        <d v="1984-06-03T00:00:00Z"/>
        <d v="1985-02-22T00:00:00Z"/>
        <d v="1986-12-30T00:00:00Z"/>
        <d v="1988-06-12T00:00:00Z"/>
        <d v="1988-12-19T00:00:00Z"/>
        <d v="1989-11-20T00:00:00Z"/>
        <d v="1980-08-01T00:00:00Z"/>
        <d v="1984-02-04T00:00:00Z"/>
        <d v="1990-11-07T00:00:00Z"/>
        <d v="1981-05-20T00:00:00Z"/>
        <d v="1982-08-31T00:00:00Z"/>
        <d v="1989-08-28T00:00:00Z"/>
        <d v="1987-02-02T00:00:00Z"/>
        <d v="1989-03-21T00:00:00Z"/>
        <d v="1985-01-09T00:00:00Z"/>
        <d v="1985-09-04T00:00:00Z"/>
        <d v="1986-03-30T00:00:00Z"/>
        <d v="1984-05-11T00:00:00Z"/>
        <d v="1987-05-04T00:00:00Z"/>
        <d v="1986-01-08T00:00:00Z"/>
        <d v="1988-09-02T00:00:00Z"/>
        <d v="1988-04-28T00:00:00Z"/>
        <d v="1992-01-08T00:00:00Z"/>
        <d v="1984-12-13T00:00:00Z"/>
        <d v="1988-07-16T00:00:00Z"/>
        <d v="1981-11-25T00:00:00Z"/>
        <d v="1980-01-25T00:00:00Z"/>
        <d v="1981-12-03T00:00:00Z"/>
        <d v="1988-10-07T00:00:00Z"/>
        <d v="1984-03-20T00:00:00Z"/>
        <d v="1987-07-28T00:00:00Z"/>
        <d v="1989-04-22T00:00:00Z"/>
        <d v="1988-04-03T00:00:00Z"/>
        <d v="1992-02-08T00:00:00Z"/>
        <d v="1990-03-09T00:00:00Z"/>
        <d v="1989-07-22T00:00:00Z"/>
        <d v="1992-01-15T00:00:00Z"/>
        <d v="1983-09-01T00:00:00Z"/>
        <d v="1985-02-16T00:00:00Z"/>
        <d v="1994-02-14T00:00:00Z"/>
        <d v="1984-01-23T00:00:00Z"/>
        <d v="1990-11-11T00:00:00Z"/>
        <d v="1987-09-13T00:00:00Z"/>
        <d v="1991-06-27T00:00:00Z"/>
        <d v="1990-01-05T00:00:00Z"/>
        <d v="1994-02-13T00:00:00Z"/>
        <d v="1984-11-13T00:00:00Z"/>
        <d v="1984-06-09T00:00:00Z"/>
        <d v="1980-07-22T00:00:00Z"/>
        <d v="1987-11-24T00:00:00Z"/>
        <d v="1983-08-12T00:00:00Z"/>
        <d v="1983-08-06T00:00:00Z"/>
        <d v="1989-09-01T00:00:00Z"/>
        <d v="1988-08-31T00:00:00Z"/>
        <d v="1971-06-21T00:00:00Z"/>
        <d v="1985-05-22T00:00:00Z"/>
        <d v="1986-09-30T00:00:00Z"/>
        <d v="1993-02-28T00:00:00Z"/>
        <d v="1985-12-14T00:00:00Z"/>
        <d v="1976-01-13T00:00:00Z"/>
        <d v="1986-11-02T00:00:00Z"/>
        <d v="1992-01-13T00:00:00Z"/>
        <d v="1985-01-06T00:00:00Z"/>
        <d v="1990-07-25T00:00:00Z"/>
        <d v="1988-09-07T00:00:00Z"/>
        <d v="1986-02-06T00:00:00Z"/>
        <d v="1986-06-30T00:00:00Z"/>
        <d v="1991-07-12T00:00:00Z"/>
        <d v="1993-01-18T00:00:00Z"/>
        <d v="1988-05-26T00:00:00Z"/>
        <d v="1990-05-19T00:00:00Z"/>
        <d v="1986-01-22T00:00:00Z"/>
        <d v="1986-09-08T00:00:00Z"/>
        <d v="1986-10-03T00:00:00Z"/>
        <d v="1985-05-28T00:00:00Z"/>
        <d v="1979-12-30T00:00:00Z"/>
        <d v="1993-06-05T00:00:00Z"/>
        <d v="1988-10-29T00:00:00Z"/>
        <d v="1983-04-02T00:00:00Z"/>
        <d v="1986-10-17T00:00:00Z"/>
        <d v="1980-12-14T00:00:00Z"/>
        <d v="1992-10-11T00:00:00Z"/>
        <d v="1981-03-19T00:00:00Z"/>
        <d v="1986-12-21T00:00:00Z"/>
        <d v="1992-12-24T00:00:00Z"/>
        <d v="1985-01-13T00:00:00Z"/>
        <d v="1986-06-21T00:00:00Z"/>
        <d v="1984-02-25T00:00:00Z"/>
        <d v="1984-11-07T00:00:00Z"/>
        <d v="1983-05-13T00:00:00Z"/>
        <d v="1978-03-11T00:00:00Z"/>
        <d v="1987-05-27T00:00:00Z"/>
        <d v="1989-03-31T00:00:00Z"/>
        <d v="1990-11-14T00:00:00Z"/>
        <d v="1987-11-30T00:00:00Z"/>
        <d v="1985-08-05T00:00:00Z"/>
        <d v="1988-12-10T00:00:00Z"/>
        <d v="1985-07-11T00:00:00Z"/>
        <d v="1986-06-03T00:00:00Z"/>
        <d v="1994-03-18T00:00:00Z"/>
        <d v="1986-10-12T00:00:00Z"/>
        <d v="1987-11-26T00:00:00Z"/>
        <d v="1984-06-27T00:00:00Z"/>
        <d v="1991-06-14T00:00:00Z"/>
        <d v="1981-02-05T00:00:00Z"/>
        <d v="1988-06-09T00:00:00Z"/>
        <d v="1981-08-26T00:00:00Z"/>
        <d v="1985-06-10T00:00:00Z"/>
        <d v="1985-02-13T00:00:00Z"/>
        <d v="1989-06-13T00:00:00Z"/>
        <d v="1990-12-21T00:00:00Z"/>
        <d v="1977-03-06T00:00:00Z"/>
        <d v="1979-06-21T00:00:00Z"/>
        <d v="1986-12-19T00:00:00Z"/>
        <d v="1987-07-26T00:00:00Z"/>
        <d v="1991-02-15T00:00:00Z"/>
        <d v="1981-08-18T00:00:00Z"/>
        <d v="1985-02-21T00:00:00Z"/>
        <d v="1988-03-12T00:00:00Z"/>
        <d v="1980-05-23T00:00:00Z"/>
        <d v="1983-03-20T00:00:00Z"/>
        <d v="1989-03-03T00:00:00Z"/>
        <d v="1986-06-18T00:00:00Z"/>
        <d v="1988-03-27T00:00:00Z"/>
        <d v="1991-02-14T00:00:00Z"/>
        <d v="1990-04-12T00:00:00Z"/>
        <d v="1983-08-28T00:00:00Z"/>
        <d v="1987-05-21T00:00:00Z"/>
        <d v="1988-08-24T00:00:00Z"/>
        <d v="1983-01-25T00:00:00Z"/>
        <d v="1986-09-12T00:00:00Z"/>
        <d v="1989-11-12T00:00:00Z"/>
        <d v="1990-10-06T00:00:00Z"/>
        <d v="1986-06-13T00:00:00Z"/>
        <d v="1984-01-18T00:00:00Z"/>
        <d v="1989-03-17T00:00:00Z"/>
        <d v="1986-02-22T00:00:00Z"/>
        <d v="1980-01-28T00:00:00Z"/>
        <d v="1990-04-04T00:00:00Z"/>
        <d v="1986-04-16T00:00:00Z"/>
        <d v="1990-01-03T00:00:00Z"/>
        <d v="1982-06-09T00:00:00Z"/>
        <d v="1990-05-18T00:00:00Z"/>
        <d v="1983-05-03T00:00:00Z"/>
        <d v="1988-03-17T00:00:00Z"/>
        <d v="1987-05-19T00:00:00Z"/>
        <d v="1989-11-22T00:00:00Z"/>
        <d v="1985-12-19T00:00:00Z"/>
        <d v="1984-08-23T00:00:00Z"/>
        <d v="1984-12-11T00:00:00Z"/>
        <d v="1995-07-12T00:00:00Z"/>
        <d v="1982-08-17T00:00:00Z"/>
        <d v="1992-02-21T00:00:00Z"/>
        <d v="1993-08-15T00:00:00Z"/>
        <d v="1978-06-20T00:00:00Z"/>
        <d v="1992-01-01T00:00:00Z"/>
        <d v="1986-01-04T00:00:00Z"/>
        <d v="1990-06-17T00:00:00Z"/>
        <d v="1994-12-08T00:00:00Z"/>
        <d v="1993-12-05T00:00:00Z"/>
        <d v="1980-05-30T00:00:00Z"/>
        <d v="1990-11-26T00:00:00Z"/>
        <d v="1982-02-16T00:00:00Z"/>
        <d v="1985-10-24T00:00:00Z"/>
        <d v="1986-12-15T00:00:00Z"/>
        <d v="1982-04-24T00:00:00Z"/>
        <d v="1989-10-24T00:00:00Z"/>
        <d v="1988-02-08T00:00:00Z"/>
        <d v="1984-06-20T00:00:00Z"/>
        <d v="1983-07-21T00:00:00Z"/>
        <d v="1983-09-12T00:00:00Z"/>
        <d v="1982-07-16T00:00:00Z"/>
        <d v="1989-06-03T00:00:00Z"/>
        <d v="1984-11-24T00:00:00Z"/>
        <d v="1990-09-20T00:00:00Z"/>
        <d v="1988-05-27T00:00:00Z"/>
        <d v="1984-05-17T00:00:00Z"/>
        <d v="1991-03-25T00:00:00Z"/>
        <d v="1985-10-25T00:00:00Z"/>
        <d v="1987-02-14T00:00:00Z"/>
        <d v="1983-10-04T00:00:00Z"/>
        <d v="1992-03-17T00:00:00Z"/>
        <d v="1985-08-18T00:00:00Z"/>
        <d v="1992-06-26T00:00:00Z"/>
        <d v="1990-03-05T00:00:00Z"/>
        <d v="1983-08-13T00:00:00Z"/>
        <d v="1978-01-28T00:00:00Z"/>
        <d v="1992-11-10T00:00:00Z"/>
        <d v="1987-01-12T00:00:00Z"/>
        <d v="1981-05-08T00:00:00Z"/>
        <d v="1986-02-15T00:00:00Z"/>
        <d v="1984-08-14T00:00:00Z"/>
        <d v="1986-11-12T00:00:00Z"/>
        <d v="1987-05-01T00:00:00Z"/>
        <d v="1989-12-02T00:00:00Z"/>
        <d v="1992-10-20T00:00:00Z"/>
        <d v="1984-07-07T00:00:00Z"/>
        <d v="1979-05-19T00:00:00Z"/>
        <d v="1987-02-28T00:00:00Z"/>
        <d v="1986-01-19T00:00:00Z"/>
        <d v="1983-07-24T00:00:00Z"/>
        <d v="1985-01-25T00:00:00Z"/>
        <d v="1992-11-05T00:00:00Z"/>
        <d v="1982-08-28T00:00:00Z"/>
        <d v="1982-07-12T00:00:00Z"/>
        <d v="1990-02-20T00:00:00Z"/>
        <d v="1991-06-04T00:00:00Z"/>
        <d v="1990-08-12T00:00:00Z"/>
        <d v="1986-06-16T00:00:00Z"/>
        <d v="1983-03-25T00:00:00Z"/>
        <d v="1982-01-22T00:00:00Z"/>
        <d v="1986-02-16T00:00:00Z"/>
        <d v="1980-11-02T00:00:00Z"/>
        <d v="1984-11-19T00:00:00Z"/>
        <d v="1995-01-20T00:00:00Z"/>
        <d v="1987-04-07T00:00:00Z"/>
        <d v="1984-06-08T00:00:00Z"/>
        <d v="1990-10-07T00:00:00Z"/>
        <d v="1984-10-29T00:00:00Z"/>
        <d v="1985-09-30T00:00:00Z"/>
        <d v="1980-05-18T00:00:00Z"/>
        <d v="1982-01-01T00:00:00Z"/>
        <d v="1990-12-02T00:00:00Z"/>
        <d v="1984-07-23T00:00:00Z"/>
        <d v="1990-08-08T00:00:00Z"/>
        <d v="1987-01-24T00:00:00Z"/>
        <d v="1988-09-08T00:00:00Z"/>
        <d v="1987-06-05T00:00:00Z"/>
        <d v="1985-12-16T00:00:00Z"/>
        <d v="1988-05-05T00:00:00Z"/>
        <d v="1985-03-24T00:00:00Z"/>
        <d v="1981-09-28T00:00:00Z"/>
        <d v="1987-07-08T00:00:00Z"/>
        <d v="1982-12-10T00:00:00Z"/>
        <d v="1979-08-11T00:00:00Z"/>
        <d v="1995-04-19T00:00:00Z"/>
        <d v="1985-04-09T00:00:00Z"/>
        <d v="1979-03-15T00:00:00Z"/>
        <d v="1990-02-15T00:00:00Z"/>
        <d v="1989-06-14T00:00:00Z"/>
        <d v="1983-10-20T00:00:00Z"/>
        <d v="1991-01-20T00:00:00Z"/>
        <d v="1982-05-15T00:00:00Z"/>
        <d v="1989-04-11T00:00:00Z"/>
        <d v="1988-09-05T00:00:00Z"/>
        <d v="1988-02-21T00:00:00Z"/>
        <d v="1986-12-26T00:00:00Z"/>
        <d v="1979-05-14T00:00:00Z"/>
        <d v="1986-09-27T00:00:00Z"/>
        <d v="1983-02-14T00:00:00Z"/>
        <d v="1991-02-13T00:00:00Z"/>
        <d v="1985-09-10T00:00:00Z"/>
        <d v="1993-07-20T00:00:00Z"/>
        <d v="1990-02-13T00:00:00Z"/>
        <d v="1985-07-28T00:00:00Z"/>
        <d v="1981-05-15T00:00:00Z"/>
        <d v="1993-04-25T00:00:00Z"/>
        <d v="1991-03-21T00:00:00Z"/>
        <d v="1987-04-09T00:00:00Z"/>
        <d v="1989-11-08T00:00:00Z"/>
        <d v="1990-03-08T00:00:00Z"/>
        <d v="1984-09-28T00:00:00Z"/>
        <d v="1989-08-16T00:00:00Z"/>
        <d v="1993-03-15T00:00:00Z"/>
        <d v="1984-03-08T00:00:00Z"/>
        <d v="1986-01-14T00:00:00Z"/>
        <d v="1987-12-19T00:00:00Z"/>
        <d v="1987-01-02T00:00:00Z"/>
        <d v="1980-02-03T00:00:00Z"/>
        <d v="1993-09-13T00:00:00Z"/>
        <d v="1977-05-03T00:00:00Z"/>
        <d v="1986-05-10T00:00:00Z"/>
        <d v="1988-03-08T00:00:00Z"/>
        <d v="1985-10-26T00:00:00Z"/>
        <d v="1983-05-02T00:00:00Z"/>
        <d v="1984-07-29T00:00:00Z"/>
        <d v="1982-05-24T00:00:00Z"/>
        <d v="1993-03-16T00:00:00Z"/>
        <d v="1986-11-20T00:00:00Z"/>
        <d v="1990-11-05T00:00:00Z"/>
        <d v="1989-07-30T00:00:00Z"/>
        <d v="1983-11-03T00:00:00Z"/>
        <d v="1984-09-04T00:00:00Z"/>
        <d v="1986-10-25T00:00:00Z"/>
        <d v="1982-07-18T00:00:00Z"/>
        <d v="1981-11-01T00:00:00Z"/>
        <d v="1988-10-16T00:00:00Z"/>
        <d v="1983-09-08T00:00:00Z"/>
        <d v="1988-12-17T00:00:00Z"/>
        <d v="1991-12-20T00:00:00Z"/>
        <d v="1987-01-18T00:00:00Z"/>
        <d v="1991-02-08T00:00:00Z"/>
        <d v="1985-02-14T00:00:00Z"/>
        <d v="1986-01-16T00:00:00Z"/>
        <d v="1992-08-25T00:00:00Z"/>
        <d v="1984-01-16T00:00:00Z"/>
        <d v="1983-06-10T00:00:00Z"/>
        <d v="1986-04-12T00:00:00Z"/>
        <d v="1986-09-02T00:00:00Z"/>
        <d v="1992-09-27T00:00:00Z"/>
        <d v="1985-04-19T00:00:00Z"/>
        <d v="1991-10-10T00:00:00Z"/>
        <d v="1991-03-16T00:00:00Z"/>
        <d v="1992-02-22T00:00:00Z"/>
        <d v="1992-08-08T00:00:00Z"/>
        <d v="1989-11-24T00:00:00Z"/>
        <d v="1983-07-30T00:00:00Z"/>
        <d v="1987-02-22T00:00:00Z"/>
        <d v="1986-10-10T00:00:00Z"/>
        <d v="1989-02-21T00:00:00Z"/>
        <d v="1980-06-27T00:00:00Z"/>
        <d v="1984-04-03T00:00:00Z"/>
        <d v="1990-03-20T00:00:00Z"/>
        <d v="1980-12-20T00:00:00Z"/>
        <d v="1985-01-16T00:00:00Z"/>
        <d v="1988-02-14T00:00:00Z"/>
        <d v="1986-04-10T00:00:00Z"/>
        <d v="1986-01-30T00:00:00Z"/>
        <d v="1981-01-02T00:00:00Z"/>
        <d v="1988-04-12T00:00:00Z"/>
        <d v="1985-05-03T00:00:00Z"/>
        <d v="1987-12-10T00:00:00Z"/>
        <d v="1987-06-24T00:00:00Z"/>
        <d v="1982-02-05T00:00:00Z"/>
        <d v="1988-06-02T00:00:00Z"/>
        <d v="1981-05-13T00:00:00Z"/>
        <d v="1987-06-20T00:00:00Z"/>
        <d v="1986-05-15T00:00:00Z"/>
        <d v="1980-08-18T00:00:00Z"/>
        <d v="1990-01-24T00:00:00Z"/>
        <d v="1984-03-28T00:00:00Z"/>
        <d v="1992-09-10T00:00:00Z"/>
        <d v="1993-06-20T00:00:00Z"/>
        <d v="1988-12-15T00:00:00Z"/>
        <d v="1985-03-08T00:00:00Z"/>
        <d v="1991-08-04T00:00:00Z"/>
        <d v="1990-04-02T00:00:00Z"/>
        <d v="1984-10-08T00:00:00Z"/>
        <d v="1986-01-18T00:00:00Z"/>
        <d v="1985-09-26T00:00:00Z"/>
        <d v="1992-02-13T00:00:00Z"/>
        <d v="1982-06-05T00:00:00Z"/>
        <d v="1986-03-17T00:00:00Z"/>
        <d v="1990-02-17T00:00:00Z"/>
        <d v="1984-08-06T00:00:00Z"/>
        <d v="1988-05-02T00:00:00Z"/>
        <d v="1988-01-06T00:00:00Z"/>
        <d v="1980-07-30T00:00:00Z"/>
        <d v="1982-10-10T00:00:00Z"/>
        <d v="1981-09-06T00:00:00Z"/>
        <d v="1984-01-22T00:00:00Z"/>
        <d v="1986-09-16T00:00:00Z"/>
        <d v="1982-02-03T00:00:00Z"/>
        <d v="1987-02-26T00:00:00Z"/>
        <d v="1983-09-06T00:00:00Z"/>
        <d v="1987-02-01T00:00:00Z"/>
        <d v="1983-03-06T00:00:00Z"/>
        <d v="1986-07-05T00:00:00Z"/>
        <d v="1991-09-23T00:00:00Z"/>
        <d v="1983-07-12T00:00:00Z"/>
        <d v="1980-10-07T00:00:00Z"/>
        <d v="1983-09-14T00:00:00Z"/>
        <d v="1989-02-01T00:00:00Z"/>
        <d v="1993-08-11T00:00:00Z"/>
        <d v="1990-04-03T00:00:00Z"/>
        <d v="1987-09-20T00:00:00Z"/>
        <d v="1984-04-08T00:00:00Z"/>
        <d v="1984-11-28T00:00:00Z"/>
        <d v="1982-08-29T00:00:00Z"/>
        <d v="1989-07-16T00:00:00Z"/>
        <d v="1988-10-18T00:00:00Z"/>
        <d v="1990-08-16T00:00:00Z"/>
        <d v="1980-09-06T00:00:00Z"/>
        <d v="1990-09-14T00:00:00Z"/>
        <d v="1993-10-17T00:00:00Z"/>
        <d v="1988-01-20T00:00:00Z"/>
        <d v="1992-12-25T00:00:00Z"/>
        <d v="1992-12-12T00:00:00Z"/>
        <d v="1990-09-25T00:00:00Z"/>
        <d v="1990-12-12T00:00:00Z"/>
        <d v="1992-10-14T00:00:00Z"/>
        <d v="1987-05-10T00:00:00Z"/>
        <d v="1990-02-02T00:00:00Z"/>
        <d v="1981-07-15T00:00:00Z"/>
        <d v="1981-10-12T00:00:00Z"/>
        <d v="1991-09-17T00:00:00Z"/>
        <d v="1986-03-27T00:00:00Z"/>
        <d v="1980-08-06T00:00:00Z"/>
        <d v="1989-02-12T00:00:00Z"/>
        <d v="1988-02-29T00:00:00Z"/>
        <d v="1992-05-12T00:00:00Z"/>
        <d v="1988-09-03T00:00:00Z"/>
        <d v="1988-07-19T00:00:00Z"/>
        <d v="1988-12-16T00:00:00Z"/>
        <d v="1984-09-29T00:00:00Z"/>
        <d v="1983-11-11T00:00:00Z"/>
        <d v="1990-11-06T00:00:00Z"/>
        <d v="1984-08-01T00:00:00Z"/>
        <d v="1991-02-12T00:00:00Z"/>
        <d v="1993-09-20T00:00:00Z"/>
        <d v="1992-06-03T00:00:00Z"/>
        <d v="1994-01-19T00:00:00Z"/>
        <d v="1988-10-15T00:00:00Z"/>
        <d v="1987-04-04T00:00:00Z"/>
        <d v="1989-09-13T00:00:00Z"/>
        <d v="1990-01-04T00:00:00Z"/>
        <d v="1985-06-04T00:00:00Z"/>
        <d v="1978-06-09T00:00:00Z"/>
        <d v="1992-04-17T00:00:00Z"/>
        <d v="1984-09-09T00:00:00Z"/>
        <d v="1979-06-17T00:00:00Z"/>
        <d v="1979-03-06T00:00:00Z"/>
        <d v="1993-07-09T00:00:00Z"/>
        <d v="1987-12-11T00:00:00Z"/>
        <d v="1993-01-28T00:00:00Z"/>
        <d v="1987-02-11T00:00:00Z"/>
        <d v="1988-10-11T00:00:00Z"/>
        <d v="1987-04-29T00:00:00Z"/>
        <d v="1981-11-08T00:00:00Z"/>
        <d v="1986-08-18T00:00:00Z"/>
        <d v="1981-11-03T00:00:00Z"/>
        <d v="1995-06-06T00:00:00Z"/>
        <d v="1982-04-23T00:00:00Z"/>
        <d v="1987-07-31T00:00:00Z"/>
        <d v="1990-10-02T00:00:00Z"/>
        <d v="1990-11-10T00:00:00Z"/>
        <d v="1983-01-28T00:00:00Z"/>
        <d v="1983-03-09T00:00:00Z"/>
        <d v="1989-11-06T00:00:00Z"/>
        <d v="1987-12-12T00:00:00Z"/>
        <d v="1985-04-06T00:00:00Z"/>
        <d v="1989-09-28T00:00:00Z"/>
        <d v="1990-10-18T00:00:00Z"/>
        <d v="1986-06-24T00:00:00Z"/>
        <d v="1990-07-13T00:00:00Z"/>
        <d v="1992-12-18T00:00:00Z"/>
        <d v="1989-06-01T00:00:00Z"/>
        <d v="1992-01-05T00:00:00Z"/>
        <d v="1987-12-13T00:00:00Z"/>
        <d v="1989-12-17T00:00:00Z"/>
        <d v="1988-12-09T00:00:00Z"/>
        <d v="1982-12-03T00:00:00Z"/>
        <d v="1989-12-31T00:00:00Z"/>
        <d v="1984-08-27T00:00:00Z"/>
        <d v="1985-11-22T00:00:00Z"/>
        <d v="1991-09-11T00:00:00Z"/>
        <d v="1987-03-06T00:00:00Z"/>
        <d v="1991-09-19T00:00:00Z"/>
        <d v="1982-09-19T00:00:00Z"/>
        <d v="1988-02-15T00:00:00Z"/>
        <d v="1990-09-10T00:00:00Z"/>
        <d v="1981-11-27T00:00:00Z"/>
        <d v="1988-03-11T00:00:00Z"/>
        <d v="1983-02-26T00:00:00Z"/>
        <d v="1981-05-16T00:00:00Z"/>
        <d v="1986-05-11T00:00:00Z"/>
        <d v="1986-11-17T00:00:00Z"/>
        <d v="1993-05-17T00:00:00Z"/>
        <d v="1983-03-17T00:00:00Z"/>
        <d v="1985-01-27T00:00:00Z"/>
        <d v="1985-02-02T00:00:00Z"/>
        <d v="1986-01-24T00:00:00Z"/>
        <d v="1992-04-07T00:00:00Z"/>
        <d v="1985-02-05T00:00:00Z"/>
        <d v="1987-12-22T00:00:00Z"/>
        <d v="1982-08-02T00:00:00Z"/>
        <d v="1984-05-23T00:00:00Z"/>
        <d v="1985-03-19T00:00:00Z"/>
        <d v="1986-04-25T00:00:00Z"/>
        <d v="1991-10-22T00:00:00Z"/>
        <d v="1985-05-15T00:00:00Z"/>
        <d v="1984-10-09T00:00:00Z"/>
        <d v="1989-01-01T00:00:00Z"/>
        <d v="1991-02-01T00:00:00Z"/>
        <d v="1988-03-05T00:00:00Z"/>
        <d v="1982-10-07T00:00:00Z"/>
        <d v="1987-01-31T00:00:00Z"/>
        <d v="1984-05-14T00:00:00Z"/>
        <d v="1984-05-15T00:00:00Z"/>
        <d v="1983-08-30T00:00:00Z"/>
        <d v="1994-11-24T00:00:00Z"/>
        <d v="1991-02-21T00:00:00Z"/>
        <d v="1992-02-29T00:00:00Z"/>
        <d v="1989-12-26T00:00:00Z"/>
        <d v="1990-02-08T00:00:00Z"/>
        <d v="1987-11-25T00:00:00Z"/>
        <d v="1988-06-18T00:00:00Z"/>
        <d v="1990-04-20T00:00:00Z"/>
        <d v="1985-08-11T00:00:00Z"/>
        <d v="1988-08-06T00:00:00Z"/>
        <d v="1992-05-11T00:00:00Z"/>
        <d v="1987-10-24T00:00:00Z"/>
        <d v="1978-02-07T00:00:00Z"/>
        <d v="1987-04-24T00:00:00Z"/>
        <d v="1985-03-20T00:00:00Z"/>
        <d v="1985-11-14T00:00:00Z"/>
        <d v="1989-03-02T00:00:00Z"/>
        <d v="1995-02-05T00:00:00Z"/>
        <d v="1989-01-12T00:00:00Z"/>
        <d v="1991-01-07T00:00:00Z"/>
        <d v="1991-06-28T00:00:00Z"/>
        <d v="1987-10-05T00:00:00Z"/>
        <d v="1987-11-22T00:00:00Z"/>
        <d v="1987-07-16T00:00:00Z"/>
        <d v="1989-10-02T00:00:00Z"/>
        <d v="1988-04-15T00:00:00Z"/>
        <d v="1995-04-18T00:00:00Z"/>
        <d v="1987-05-06T00:00:00Z"/>
        <d v="1993-05-13T00:00:00Z"/>
        <d v="1985-01-04T00:00:00Z"/>
        <d v="1990-09-30T00:00:00Z"/>
        <d v="1989-04-02T00:00:00Z"/>
        <d v="1989-08-12T00:00:00Z"/>
        <d v="1989-06-27T00:00:00Z"/>
        <d v="1985-09-12T00:00:00Z"/>
        <d v="1990-02-27T00:00:00Z"/>
        <d v="1981-07-08T00:00:00Z"/>
        <d v="1986-12-24T00:00:00Z"/>
        <d v="1987-01-16T00:00:00Z"/>
        <d v="1985-03-02T00:00:00Z"/>
        <d v="1989-01-24T00:00:00Z"/>
        <d v="1989-10-06T00:00:00Z"/>
        <d v="1989-02-27T00:00:00Z"/>
        <d v="1988-07-02T00:00:00Z"/>
        <d v="1989-03-10T00:00:00Z"/>
        <d v="1991-05-28T00:00:00Z"/>
        <d v="1988-04-14T00:00:00Z"/>
        <d v="1985-04-11T00:00:00Z"/>
        <d v="1985-07-10T00:00:00Z"/>
        <d v="1992-07-08T00:00:00Z"/>
        <d v="1986-04-08T00:00:00Z"/>
        <d v="1980-09-19T00:00:00Z"/>
        <d v="1990-05-26T00:00:00Z"/>
        <d v="1986-11-16T00:00:00Z"/>
        <d v="1989-03-24T00:00:00Z"/>
        <d v="1984-02-09T00:00:00Z"/>
        <d v="1987-01-22T00:00:00Z"/>
        <d v="1991-04-27T00:00:00Z"/>
        <d v="1979-07-14T00:00:00Z"/>
        <d v="1982-06-20T00:00:00Z"/>
        <d v="1987-01-27T00:00:00Z"/>
        <d v="1990-07-29T00:00:00Z"/>
        <d v="1993-01-25T00:00:00Z"/>
        <d v="1986-04-22T00:00:00Z"/>
        <d v="1982-11-27T00:00:00Z"/>
        <d v="1991-03-19T00:00:00Z"/>
        <d v="1984-07-19T00:00:00Z"/>
        <d v="1989-02-18T00:00:00Z"/>
        <d v="1991-07-14T00:00:00Z"/>
        <d v="1983-08-20T00:00:00Z"/>
      </sharedItems>
    </cacheField>
    <cacheField numFmtId="0" name="Age">
      <sharedItems containsNumber="1" containsString="0" containsInteger="1" containsSemiMixedTypes="0">
        <n v="31.0"/>
        <n v="34.0"/>
        <n v="30.0"/>
        <n v="27.0"/>
        <n v="32.0"/>
        <n v="26.0"/>
        <n v="29.0"/>
        <n v="21.0"/>
        <n v="22.0"/>
        <n v="25.0"/>
        <n v="24.0"/>
        <n v="28.0"/>
        <n v="18.0"/>
        <n v="33.0"/>
        <n v="35.0"/>
        <n v="20.0"/>
        <n v="23.0"/>
        <n v="42.0"/>
        <n v="38.0"/>
        <n v="36.0"/>
        <n v="37.0"/>
        <n v="19.0"/>
      </sharedItems>
    </cacheField>
    <cacheField numFmtId="0" name="Selections">
      <sharedItems containsNumber="1" containsString="0" containsInteger="1" containsSemiMixedTypes="0">
        <n v="9.0"/>
        <n v="80.0"/>
        <n v="6.0"/>
        <n v="75.0"/>
        <n v="12.0"/>
        <n v="36.0"/>
        <n v="5.0"/>
        <n v="72.0"/>
        <n v="31.0"/>
        <n v="46.0"/>
        <n v="11.0"/>
        <n v="7.0"/>
        <n v="24.0"/>
        <n v="19.0"/>
        <n v="26.0"/>
        <n v="42.0"/>
        <n v="33.0"/>
        <n v="35.0"/>
        <n v="17.0"/>
        <n v="49.0"/>
        <n v="2.0"/>
        <n v="3.0"/>
        <n v="10.0"/>
        <n v="22.0"/>
        <n v="16.0"/>
        <n v="48.0"/>
        <n v="47.0"/>
        <n v="38.0"/>
        <n v="66.0"/>
        <n v="23.0"/>
        <n v="40.0"/>
        <n v="8.0"/>
        <n v="56.0"/>
        <n v="117.0"/>
        <n v="0.0"/>
        <n v="111.0"/>
        <n v="50.0"/>
        <n v="112.0"/>
        <n v="25.0"/>
        <n v="21.0"/>
        <n v="29.0"/>
        <n v="62.0"/>
        <n v="1.0"/>
        <n v="55.0"/>
        <n v="63.0"/>
        <n v="92.0"/>
        <n v="14.0"/>
        <n v="59.0"/>
        <n v="34.0"/>
        <n v="104.0"/>
        <n v="122.0"/>
        <n v="95.0"/>
        <n v="53.0"/>
        <n v="15.0"/>
        <n v="30.0"/>
        <n v="120.0"/>
        <n v="13.0"/>
        <n v="76.0"/>
        <n v="18.0"/>
        <n v="74.0"/>
        <n v="44.0"/>
        <n v="69.0"/>
        <n v="79.0"/>
        <n v="4.0"/>
        <n v="61.0"/>
        <n v="65.0"/>
        <n v="54.0"/>
        <n v="57.0"/>
        <n v="67.0"/>
        <n v="27.0"/>
        <n v="154.0"/>
        <n v="32.0"/>
        <n v="60.0"/>
        <n v="97.0"/>
        <n v="89.0"/>
        <n v="64.0"/>
        <n v="132.0"/>
        <n v="96.0"/>
        <n v="107.0"/>
        <n v="71.0"/>
        <n v="99.0"/>
        <n v="98.0"/>
        <n v="85.0"/>
        <n v="28.0"/>
        <n v="119.0"/>
        <n v="106.0"/>
        <n v="43.0"/>
        <n v="83.0"/>
        <n v="100.0"/>
        <n v="135.0"/>
        <n v="78.0"/>
        <n v="143.0"/>
        <n v="51.0"/>
        <n v="103.0"/>
        <n v="110.0"/>
        <n v="90.0"/>
        <n v="58.0"/>
        <n v="37.0"/>
        <n v="139.0"/>
        <n v="108.0"/>
        <n v="94.0"/>
        <n v="20.0"/>
        <n v="93.0"/>
        <n v="41.0"/>
        <n v="109.0"/>
        <n v="77.0"/>
        <n v="70.0"/>
        <n v="39.0"/>
        <n v="81.0"/>
        <n v="121.0"/>
        <n v="73.0"/>
        <n v="45.0"/>
        <n v="84.0"/>
        <n v="82.0"/>
        <n v="105.0"/>
        <n v="101.0"/>
        <n v="113.0"/>
        <n v="131.0"/>
        <n v="115.0"/>
      </sharedItems>
    </cacheField>
    <cacheField numFmtId="0" name="Championnat">
      <sharedItems>
        <s v="Bresil"/>
        <s v="Etats-Unis"/>
        <s v="Espagne"/>
        <s v="Allemagne"/>
        <s v="Angleterre"/>
        <s v="Italie"/>
        <s v="France"/>
        <s v="Ukraine"/>
        <s v="Russie"/>
        <s v="Turquie"/>
        <s v="Cameroun"/>
        <s v="Belgique"/>
        <s v="Croatie"/>
        <s v="Grece"/>
        <s v="Mexique"/>
        <s v="Portugal"/>
        <s v="Australie"/>
        <s v="Coree du Sud"/>
        <s v="Pays-Bas"/>
        <s v="Chine"/>
        <s v="Suisse"/>
        <s v="Autriche"/>
        <s v="Qatar"/>
        <s v="Chili"/>
        <s v="Suede"/>
        <s v="Colombie"/>
        <s v="Argentine"/>
        <s v="Norvege"/>
        <s v="Cote d'Ivoire"/>
        <s v="Ecosse"/>
        <s v="Japon"/>
        <s v="Costa Rica"/>
        <s v="Danemark"/>
        <s v="Paraguay"/>
        <s v="Uruguay"/>
        <s v="Equateur"/>
        <s v="Arabie Saoudite"/>
        <s v="EAU"/>
        <s v="Honduras"/>
        <s v="Bosnie-Herzegovine"/>
        <s v="Hongrie"/>
        <s v="Iran"/>
        <s v="Koweit"/>
        <s v="Israel"/>
        <s v="Nigeria"/>
        <s v="Afrique du Sud"/>
        <s v="Ghana"/>
        <s v="Tunisie"/>
        <s v="Algerie"/>
        <s v="Bulgarie"/>
      </sharedItems>
    </cacheField>
    <cacheField numFmtId="0" name="Club">
      <sharedItems>
        <s v="Botafogo   "/>
        <s v="Toronto FC  "/>
        <s v="Atletico Mineiro  "/>
        <s v="Barcelona   "/>
        <s v="Bayern Munich  "/>
        <s v="Chelsea   "/>
        <s v="Napoli   "/>
        <s v="Roma   "/>
        <s v="Real Madrid  "/>
        <s v="Paris Saint-Germain  "/>
        <s v="Shakhtar Donetsk  "/>
        <s v="Manchester City  "/>
        <s v="Internazionale   "/>
        <s v="VfL Wolfsburg  "/>
        <s v="Tottenham Hotspur  "/>
        <s v="Fluminense   "/>
        <s v="Zenit Saint Petersburg "/>
        <s v="Konyaspor   "/>
        <s v="Coton Sport  "/>
        <s v="Fethiyespor   "/>
        <s v="Granada   "/>
        <s v="Galatasaray   "/>
        <s v="Queens Park Rangers "/>
        <s v="Besiktas   "/>
        <s v="Lyon   "/>
        <s v="Marseille   "/>
        <s v="Lens   "/>
        <s v="Antalyaspor   "/>
        <s v="Rennes   "/>
        <s v="Schalke 4  "/>
        <s v="Bordeaux   "/>
        <s v="Sevilla   "/>
        <s v="Nancy   "/>
        <s v="Zulte Waregem  "/>
        <s v="Mainz 5  "/>
        <s v="Fenerbahce   "/>
        <s v="Lorient   "/>
        <s v="Monaco   "/>
        <s v="Lokomotiva   "/>
        <s v="Rostov   "/>
        <s v="Panathinaikos   "/>
        <s v="Southampton   "/>
        <s v="Dynamo Kyiv  "/>
        <s v="Genoa   "/>
        <s v="Lokomotiv Moscow  "/>
        <s v="Hamburger SV  "/>
        <s v="Dinamo Zagreb  "/>
        <s v="Getafe   "/>
        <s v="Fiorentina   "/>
        <s v="Hull City  "/>
        <s v="Toluca   "/>
        <s v="Ajaccio   "/>
        <s v="Cruz Azul  "/>
        <s v="Bayer Leverkusen  "/>
        <s v="UANL   "/>
        <s v="Porto   "/>
        <s v="America   "/>
        <s v="Espanyol   "/>
        <s v="Leon   "/>
        <s v="Villarreal   "/>
        <s v="Manchester United  "/>
        <s v="Santos Laguna  "/>
        <s v="Adelaide United  "/>
        <s v="Club Brugge  "/>
        <s v="Borussia Dortmund  "/>
        <s v="Jeonbuk Hyundai Motors "/>
        <s v="Preston North End "/>
        <s v="Brisbane Roar  "/>
        <s v="Heracles Almelo  "/>
        <s v="Western Sydney Wanderers "/>
        <s v="Shandong Luneng Taishan "/>
        <s v="Fortuna Düsseldorf  "/>
        <s v="Sion   "/>
        <s v="Autriche Wien  "/>
        <s v="Atalanta   "/>
        <s v="Al-Gharafa   "/>
        <s v="Melbourne Victory  "/>
        <s v="Swindon Town  "/>
        <s v="Crystal Palace  "/>
        <s v="Luzern   "/>
        <s v="Utrecht   "/>
        <s v="Newcastle Jets  "/>
        <s v="FSV Frankfurt  "/>
        <s v="New York Red Bulls"/>
        <s v="Real Sociedad  "/>
        <s v="Universidad Catolica  "/>
        <s v="Universidad de Chili "/>
        <s v="Santos   "/>
        <s v="Cardiff City  "/>
        <s v="Nottingham Forest  "/>
        <s v="Malmö FF  "/>
        <s v="Juventus   "/>
        <s v="Internacional   "/>
        <s v="Celta Vigo  "/>
        <s v="Twente   "/>
        <s v="Osasuna   "/>
        <s v="Wigan Athletic  "/>
        <s v="Palmeiras   "/>
        <s v="Colo-Colo   "/>
        <s v="Basel   "/>
        <s v="Valencia   "/>
        <s v="Cagliari   "/>
        <s v="Atletico Madrid  "/>
        <s v="Arsenal   "/>
        <s v="Ajax   "/>
        <s v="Swansea City  "/>
        <s v="Newcastle United  "/>
        <s v="Feyenoord   "/>
        <s v="Augsburg   "/>
        <s v="Aston Villa  "/>
        <s v="PSV   "/>
        <s v="Norwich City  "/>
        <s v="Milan   "/>
        <s v="Santa Fe  "/>
        <s v="Nice   "/>
        <s v="Deportivo Cali  "/>
        <s v="San Lorenzo  "/>
        <s v="River Plate  "/>
        <s v="West Ham United "/>
        <s v="Toulouse   "/>
        <s v="Atletico Nacional  "/>
        <s v="Elche   "/>
        <s v="Hertha BSC  "/>
        <s v="Lokeren   "/>
        <s v="Stabæk   "/>
        <s v="Sewe Sport  "/>
        <s v="VfB Stuttgart  "/>
        <s v="Eintracht Frankfurt  "/>
        <s v="Trabzonspor   "/>
        <s v="Liverpool   "/>
        <s v="caykur Rizespor  "/>
        <s v="Hannover 96  "/>
        <s v="Saint-etienne   "/>
        <s v="Lille   "/>
        <s v="PAOK   "/>
        <s v="Olympiacos   "/>
        <s v="Levante   "/>
        <s v="Verona   "/>
        <s v="Kayserispor   "/>
        <s v="Fulham   "/>
        <s v="Bologna   "/>
        <s v="Torino   "/>
        <s v="Celtic   "/>
        <s v="Standard Liege  "/>
        <s v="F.C. Tokyo  "/>
        <s v="Urawa Red Diamonds "/>
        <s v="Jubilo Iwata  "/>
        <s v="Gamba Osaka  "/>
        <s v="1. FC Nürnberg "/>
        <s v="Cerezo Osaka  "/>
        <s v="Sanfrecce Hiroshima  "/>
        <s v="Yokohama F. Marinos "/>
        <s v="Kawasaki Frontale  "/>
        <s v="1860 München  "/>
        <s v="West Bromwich Albion "/>
        <s v="Everton   "/>
        <s v="Herediano   "/>
        <s v="Alajuelense   "/>
        <s v="Rosenborg   "/>
        <s v="Columbus Crew  "/>
        <s v="Saprissa   "/>
        <s v="AIK   "/>
        <s v="Copenhagen   "/>
        <s v="Vålerenga   "/>
        <s v="Aalesund   "/>
        <s v="Kuban Krasnodar  "/>
        <s v="Cartagines   "/>
        <s v="Parma   "/>
        <s v="Lazio   "/>
        <s v="Vasco da Gama "/>
        <s v="Libertad   "/>
        <s v="Benfica   "/>
        <s v="Nacional   "/>
        <s v="São Paulo  "/>
        <s v="Morelia   "/>
        <s v="Palermo   "/>
        <s v="El Nacional  "/>
        <s v="LDU Quito  "/>
        <s v="Flamengo   "/>
        <s v="Emelec   "/>
        <s v="Pachuca   "/>
        <s v="Dynamo Moscow  "/>
        <s v="Tijuana   "/>
        <s v="Atlante   "/>
        <s v="Vitesse   "/>
        <s v="Al-Hilal   "/>
        <s v="Al-Jazira   "/>
        <s v="Bastia   "/>
        <s v="Montpellier"/>
        <s v="Olimpia   "/>
        <s v="Real Espana  "/>
        <s v="Motagua   "/>
        <s v="Qingdao Jonoon  "/>
        <s v="San Jose Earthquakes "/>
        <s v="Anderlecht   "/>
        <s v="Chivas USA  "/>
        <s v="Houston Dynamo  "/>
        <s v="Stoke City  "/>
        <s v="New Angleterre Revolution "/>
        <s v="Grasshopper   "/>
        <s v="Sassuolo   "/>
        <s v="Young Boys  "/>
        <s v="SC Freiburg  "/>
        <s v="Borussia Mönchengladbach  "/>
        <s v="Zürich   "/>
        <s v="Boca Juniors  "/>
        <s v="Catania   "/>
        <s v="Monterrey   "/>
        <s v="Sporting   "/>
        <s v="Newell's Old Boys "/>
        <s v="and Herzegovina Borac Banja"/>
        <s v="VfR Aalen  "/>
        <s v="Hajduk Split  "/>
        <s v="Eintracht Braunschweig  "/>
        <s v="Ferencvaros   "/>
        <s v="Elazığspor   "/>
        <s v="Zorya Luhansk  "/>
        <s v="Sturm Graz  "/>
        <s v="Gaziantepspor   "/>
        <s v="1899 Hoffenheim  "/>
        <s v="Kayseri Erciyesspor  "/>
        <s v="Guizhou Renhe  "/>
        <s v="İstanbul BB  "/>
        <s v="Sporting Covilhã  "/>
        <s v="Sepahan   "/>
        <s v="Naft Tehran  "/>
        <s v="Esteghlal   "/>
        <s v="Persepolis   "/>
        <s v="Umm Salal  "/>
        <s v="Vancouver Whitecaps  "/>
        <s v="Foolad   "/>
        <s v="Zob Ahan  "/>
        <s v="Al-Kuwait   "/>
        <s v="Las Palmas  "/>
        <s v="NEC   "/>
        <s v="Tractor Sazi  "/>
        <s v="Charlton Athletic  "/>
        <s v="Hapoel Be'er Sheva "/>
        <s v="Gombe United  "/>
        <s v="Warri Wolves  "/>
        <s v="Ashdod   "/>
        <s v="Middlesbrough   "/>
        <s v="Sunshine Stars  "/>
        <s v="Volyn Lutsk  "/>
        <s v="Almeria   "/>
        <s v="Waasland-Beveren   "/>
        <s v="CSKA Moscow  "/>
        <s v="Cercle Brugge  "/>
        <s v="Heerenveen   "/>
        <s v="Sampdoria"/>
        <s v="Real Salt Lake "/>
        <s v="Puebla   "/>
        <s v="Seattle Sounders FC "/>
        <s v="Sporting Kansas City "/>
        <s v="Los Angeles Galaxy "/>
        <s v="Nantes   "/>
        <s v="AZ   "/>
        <s v="Sunderland   "/>
        <s v="Strømsgodset   "/>
        <s v="Orlando Pirates  "/>
        <s v="Aduana Stars  "/>
        <s v="Esperance   "/>
        <s v="evian   "/>
        <s v="Mamelodi Sundowns  "/>
        <s v="Platanias   "/>
        <s v="Udinese   "/>
        <s v="Rubin Kazan  "/>
        <s v="Al-Ain   "/>
        <s v="Sochaux   "/>
        <s v="Valenciennes   "/>
        <s v="Braga   "/>
        <s v="CS Constantine  "/>
        <s v="USM Alger  "/>
        <s v="CSKA Sofia  "/>
        <s v="Reims   "/>
        <s v="Livorno   "/>
        <s v="Watford   "/>
        <s v="Mallorca   "/>
        <s v="Lekhwiya   "/>
        <s v="Academica   "/>
        <s v="Club Africain  "/>
        <s v="Leicester City  "/>
        <s v="Sporting CP  "/>
        <s v="Suwon Bluewings  "/>
        <s v="Ulsan Hyundai  "/>
        <s v="Busan I'Park  "/>
        <s v="FC Augsburg  "/>
        <s v="Kashiwa Reysol  "/>
        <s v="Guangzhou Evergrande  "/>
        <s v="Beijing Guoan  "/>
        <s v="Bolton Wanderers  "/>
        <s v="Guangzhou R&amp;F  "/>
        <s v="Sangju Sangmu  "/>
        <s v="Terek Grozny  "/>
        <s v="Anzhi Makhachkala  "/>
        <s v="Spartak Moscow  "/>
      </sharedItems>
    </cacheField>
    <cacheField numFmtId="0" name="Championnat domestique">
      <sharedItems>
        <s v="OUI"/>
        <s v="NON"/>
      </sharedItems>
    </cacheField>
    <cacheField numFmtId="0" name="Nb jours présents">
      <sharedItems containsNumber="1" containsString="0" containsInteger="1" containsSemiMixedTypes="0">
        <n v="46.0"/>
        <n v="26.0"/>
        <n v="27.0"/>
        <n v="32.0"/>
        <n v="31.0"/>
        <n v="45.0"/>
        <n v="36.0"/>
        <n v="37.0"/>
        <n v="30.0"/>
        <n v="35.0"/>
        <n v="44.0"/>
        <n v="25.0"/>
        <n v="43.0"/>
        <n v="29.0"/>
        <n v="3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_rels/pivotTable2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_rels/pivotTable3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showHeaders="0" dataCaption="" name="Stats croisées 32 nations">
  <location firstDataCol="0" firstDataRow="2" ref="A3:H36" firstHeaderRow="0"/>
  <pivotFields>
    <pivotField name="Groupe" showAll="0" outline="0" multipleItemSelectionAllowed="1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 group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axis="axisRow" name="Equip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lassement FIFA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electionn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at. Selectionn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64" name="Date Annonc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o.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D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t="default"/>
      </items>
    </pivotField>
    <pivotField name="Jou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Position" showAll="0" outline="0" multipleItemSelectionAllowed="1">
      <items>
        <item x="0"/>
        <item x="1"/>
        <item x="2"/>
        <item x="3"/>
        <item x="4"/>
        <item t="default"/>
      </items>
    </pivotField>
    <pivotField numFmtId="165" name="Date de naissanc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t="default"/>
      </items>
    </pivotField>
    <pivotField name="Age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elections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Championnat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lub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Championnat domestique" showAll="0" outline="0" multipleItemSelectionAllowed="1">
      <items>
        <item x="0"/>
        <item x="1"/>
        <item t="default"/>
      </items>
    </pivotField>
  </pivotFields>
  <rowFields>
    <field x="2"/>
  </rowFields>
  <colFields>
    <field x="-2"/>
  </colFields>
  <dataFields>
    <dataField baseField="0" name="AVERAGE of Age" fld="12" subtotal="average"/>
    <dataField baseField="0" name="STDEV of Age" fld="12" subtotal="stdDev"/>
    <dataField baseField="0" name="MIN of Age" fld="12" subtotal="min"/>
    <dataField baseField="0" name="MAX of Age" fld="12" subtotal="max"/>
    <dataField baseField="0" name="AVERAGE of Selections" fld="13" subtotal="average"/>
    <dataField baseField="0" name="STDEV of Selections" fld="13" subtotal="stdDev"/>
    <dataField baseField="0" name="MAX of Selections" fld="13" subtotal="max"/>
  </dataFields>
</pivotTableDefinition>
</file>

<file path=xl/pivotTables/pivotTable2.xml><?xml version="1.0" encoding="utf-8"?>
<pivotTableDefinition xmlns="http://schemas.openxmlformats.org/spreadsheetml/2006/main" cacheId="0" dataCaption="" name="Stats championnat">
  <location firstDataCol="1" firstDataRow="2" ref="A3:D37" firstHeaderRow="1"/>
  <pivotFields>
    <pivotField name="Groupe" showAll="0" outline="0" multipleItemSelectionAllowed="1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 group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axis="axisRow" name="Equip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lassement FIFA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electionn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at. Selectionn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64" name="Date Annonc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o.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D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t="default"/>
      </items>
    </pivotField>
    <pivotField name="Jou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Position" showAll="0" outline="0" multipleItemSelectionAllowed="1">
      <items>
        <item x="0"/>
        <item x="1"/>
        <item x="2"/>
        <item x="3"/>
        <item x="4"/>
        <item t="default"/>
      </items>
    </pivotField>
    <pivotField numFmtId="165" name="Date de naissanc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t="default"/>
      </items>
    </pivotField>
    <pivotField name="Ag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election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Championnat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lub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axis="axisCol" name="Championnat domestique" showAll="0" dataField="1" outline="0" multipleItemSelectionAllowed="1">
      <items>
        <item x="0"/>
        <item x="1"/>
        <item t="default"/>
      </items>
    </pivotField>
  </pivotFields>
  <rowFields>
    <field x="2"/>
  </rowFields>
  <colFields>
    <field x="16"/>
  </colFields>
  <dataFields>
    <dataField baseField="0" name="COUNTA of Championnat domestique" fld="16" subtotal="count"/>
  </dataFields>
</pivotTableDefinition>
</file>

<file path=xl/pivotTables/pivotTable3.xml><?xml version="1.0" encoding="utf-8"?>
<pivotTableDefinition xmlns="http://schemas.openxmlformats.org/spreadsheetml/2006/main" cacheId="0" dataCaption="" name="Stats croisées clubs">
  <location firstDataCol="0" firstDataRow="3" ref="A2:C351" firstHeaderRow="1"/>
  <pivotFields>
    <pivotField name="Groupe" showAll="0" outline="0" multipleItemSelectionAllowed="1">
      <items>
        <item x="0"/>
        <item x="1"/>
        <item x="2"/>
        <item x="3"/>
        <item x="4"/>
        <item x="5"/>
        <item x="6"/>
        <item x="7"/>
        <item t="default"/>
      </items>
    </pivotField>
    <pivotField name="Actu group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name="Equip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lassement FIFA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electionn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at. Selectionn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64" name="Date Annonc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o.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ID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t="default"/>
      </items>
    </pivotField>
    <pivotField name="Joueur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Position" showAll="0" outline="0" multipleItemSelectionAllowed="1">
      <items>
        <item x="0"/>
        <item x="1"/>
        <item x="2"/>
        <item x="3"/>
        <item x="4"/>
        <item t="default"/>
      </items>
    </pivotField>
    <pivotField numFmtId="165" name="Date de naissanc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t="default"/>
      </items>
    </pivotField>
    <pivotField name="Ag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election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axis="axisRow" name="Championnat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name="Club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Championnat domestique" showAll="0" outline="0" multipleItemSelectionAllowed="1">
      <items>
        <item x="0"/>
        <item x="1"/>
        <item t="default"/>
      </items>
    </pivotField>
  </pivotFields>
  <rowFields>
    <field x="14"/>
    <field x="15"/>
  </rowFields>
  <dataFields>
    <dataField baseField="0" name="COUNT of No." fld="7" subtotal="countNums"/>
  </dataFields>
</pivotTableDefinition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2"/><Relationship Target="../pivotTables/pivotTable2.xml" Type="http://schemas.openxmlformats.org/officeDocument/2006/relationships/pivotTable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2"/><Relationship Target="../pivotTables/pivotTable3.xml" Type="http://schemas.openxmlformats.org/officeDocument/2006/relationships/pivotTable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2" ySplit="1.0" xSplit="3.0" activePane="bottomRight" state="frozen"/>
      <selection sqref="D1" activeCell="D1" pane="topRight"/>
      <selection sqref="A2" activeCell="A2" pane="bottomLeft"/>
      <selection sqref="D2" activeCell="D2" pane="bottomRight"/>
    </sheetView>
  </sheetViews>
  <sheetFormatPr customHeight="1" defaultColWidth="17.29" defaultRowHeight="15.75"/>
  <cols>
    <col min="1" customWidth="1" max="1" width="8.14"/>
    <col min="2" customWidth="1" max="2" hidden="1" width="13.57"/>
    <col min="3" customWidth="1" max="3" width="14.14"/>
    <col min="4" customWidth="1" max="4" width="11.57"/>
    <col min="5" customWidth="1" max="5" width="17.43"/>
    <col min="6" customWidth="1" max="6" width="21.29"/>
    <col min="7" customWidth="1" max="7" width="11.29"/>
    <col min="8" customWidth="1" max="8" hidden="1"/>
    <col min="9" customWidth="1" max="9" width="7.71"/>
    <col min="10" customWidth="1" max="10" width="43.86"/>
    <col min="11" customWidth="1" max="11" width="13.57"/>
    <col min="12" customWidth="1" max="12" width="24.0"/>
    <col min="13" customWidth="1" max="13" width="7.43"/>
    <col min="14" customWidth="1" max="14" width="15.57"/>
    <col min="15" customWidth="1" max="15" width="19.0"/>
    <col min="16" customWidth="1" max="16" width="32.14"/>
    <col min="17" customWidth="1" max="18" width="28.43"/>
  </cols>
  <sheetData>
    <row customHeight="1" r="1" ht="15.0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2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3" r="L1">
        <v>11</v>
      </c>
      <c t="s" s="1" r="M1">
        <v>12</v>
      </c>
      <c t="s" s="1" r="N1">
        <v>13</v>
      </c>
      <c t="s" s="1" r="O1">
        <v>14</v>
      </c>
      <c t="s" s="1" r="P1">
        <v>15</v>
      </c>
      <c t="s" s="1" r="Q1">
        <v>16</v>
      </c>
      <c t="s" s="4" r="R1">
        <v>17</v>
      </c>
    </row>
    <row customHeight="1" r="2" ht="15.0">
      <c t="s" s="1" r="A2">
        <v>18</v>
      </c>
      <c t="s" s="1" r="B2">
        <v>19</v>
      </c>
      <c t="s" s="1" r="C2">
        <v>20</v>
      </c>
      <c s="5" r="D2">
        <v>3.0</v>
      </c>
      <c t="s" s="1" r="E2">
        <v>21</v>
      </c>
      <c t="s" s="1" r="F2">
        <v>22</v>
      </c>
      <c s="6" r="G2">
        <v>41792.0</v>
      </c>
      <c s="5" r="H2">
        <v>1.0</v>
      </c>
      <c s="5" r="I2">
        <v>325.0</v>
      </c>
      <c t="s" s="1" r="J2">
        <v>23</v>
      </c>
      <c t="s" s="5" r="K2">
        <v>24</v>
      </c>
      <c s="7" r="L2">
        <v>30318.0</v>
      </c>
      <c t="str" s="5" r="M2">
        <f ref="M2:M737" t="shared" si="1">INT((DATE(2014,6,6)-L2)/365.25)</f>
        <v>31</v>
      </c>
      <c s="5" r="N2">
        <v>9.0</v>
      </c>
      <c t="s" s="1" r="O2">
        <v>25</v>
      </c>
      <c t="s" s="1" r="P2">
        <v>26</v>
      </c>
      <c t="str" s="1" r="Q2">
        <f ref="Q2:Q737" t="shared" si="2">IF(C2=O2,"OUI","NON")</f>
        <v>OUI</v>
      </c>
      <c t="str" s="1" r="R2">
        <f>VLOOKUP(C2,'Calculs jours'!A$1:D$33,4,TRUE)</f>
        <v>46</v>
      </c>
    </row>
    <row customHeight="1" r="3" ht="15.0">
      <c t="s" s="1" r="A3">
        <v>27</v>
      </c>
      <c t="s" s="1" r="B3">
        <v>28</v>
      </c>
      <c t="s" s="1" r="C3">
        <v>29</v>
      </c>
      <c s="5" r="D3">
        <v>3.0</v>
      </c>
      <c t="s" s="1" r="E3">
        <v>30</v>
      </c>
      <c t="s" s="1" r="F3">
        <v>31</v>
      </c>
      <c s="6" r="G3">
        <v>41792.0</v>
      </c>
      <c s="5" r="H3">
        <v>12.0</v>
      </c>
      <c s="5" r="I3">
        <v>378.0</v>
      </c>
      <c t="s" s="1" r="J3">
        <v>32</v>
      </c>
      <c t="s" s="5" r="K3">
        <v>33</v>
      </c>
      <c s="7" r="L3">
        <v>29101.0</v>
      </c>
      <c t="str" s="5" r="M3">
        <f t="shared" si="1"/>
        <v>34</v>
      </c>
      <c s="5" r="N3">
        <v>80.0</v>
      </c>
      <c t="s" s="1" r="O3">
        <v>34</v>
      </c>
      <c t="s" s="1" r="P3">
        <v>35</v>
      </c>
      <c t="str" s="1" r="Q3">
        <f t="shared" si="2"/>
        <v>NON</v>
      </c>
      <c t="str" s="1" r="R3">
        <f>VLOOKUP(C3,'Calculs jours'!A$1:D$33,4,TRUE)</f>
        <v>46</v>
      </c>
    </row>
    <row customHeight="1" r="4" ht="15.0">
      <c t="s" s="1" r="A4">
        <v>36</v>
      </c>
      <c t="s" s="1" r="B4">
        <v>37</v>
      </c>
      <c t="s" s="1" r="C4">
        <v>38</v>
      </c>
      <c s="5" r="D4">
        <v>3.0</v>
      </c>
      <c t="s" s="1" r="E4">
        <v>39</v>
      </c>
      <c t="s" s="1" r="F4">
        <v>40</v>
      </c>
      <c s="6" r="G4">
        <v>41792.0</v>
      </c>
      <c s="5" r="H4">
        <v>22.0</v>
      </c>
      <c s="5" r="I4">
        <v>699.0</v>
      </c>
      <c t="s" s="1" r="J4">
        <v>41</v>
      </c>
      <c t="s" s="5" r="K4">
        <v>42</v>
      </c>
      <c s="7" r="L4">
        <v>30337.0</v>
      </c>
      <c t="str" s="5" r="M4">
        <f t="shared" si="1"/>
        <v>31</v>
      </c>
      <c s="5" r="N4">
        <v>6.0</v>
      </c>
      <c t="s" s="1" r="O4">
        <v>43</v>
      </c>
      <c t="s" s="1" r="P4">
        <v>44</v>
      </c>
      <c t="str" s="1" r="Q4">
        <f t="shared" si="2"/>
        <v>OUI</v>
      </c>
      <c t="str" s="1" r="R4">
        <f>VLOOKUP(C4,'Calculs jours'!A$1:D$33,4,TRUE)</f>
        <v>46</v>
      </c>
    </row>
    <row customHeight="1" r="5" ht="15.0">
      <c t="s" s="1" r="A5">
        <v>45</v>
      </c>
      <c t="s" s="1" r="B5">
        <v>46</v>
      </c>
      <c t="s" s="1" r="C5">
        <v>47</v>
      </c>
      <c s="5" r="D5">
        <v>3.0</v>
      </c>
      <c t="s" s="1" r="E5">
        <v>48</v>
      </c>
      <c t="s" s="1" r="F5">
        <v>49</v>
      </c>
      <c s="6" r="G5">
        <v>41792.0</v>
      </c>
      <c s="5" r="H5">
        <v>2.0</v>
      </c>
      <c s="5" r="I5">
        <v>136.0</v>
      </c>
      <c t="s" s="1" r="J5">
        <v>50</v>
      </c>
      <c t="s" s="5" r="K5">
        <v>51</v>
      </c>
      <c s="7" r="L5">
        <v>30442.0</v>
      </c>
      <c t="str" s="5" r="M5">
        <f t="shared" si="1"/>
        <v>31</v>
      </c>
      <c s="5" r="N5">
        <v>75.0</v>
      </c>
      <c t="s" s="1" r="O5">
        <v>52</v>
      </c>
      <c t="s" s="1" r="P5">
        <v>53</v>
      </c>
      <c t="str" s="1" r="Q5">
        <f t="shared" si="2"/>
        <v>NON</v>
      </c>
      <c t="str" s="1" r="R5">
        <f>VLOOKUP(C5,'Calculs jours'!A$1:D$33,4,TRUE)</f>
        <v>46</v>
      </c>
    </row>
    <row customHeight="1" r="6" ht="15.0">
      <c t="s" s="1" r="A6">
        <v>54</v>
      </c>
      <c t="s" s="1" r="B6">
        <v>55</v>
      </c>
      <c t="s" s="1" r="C6">
        <v>56</v>
      </c>
      <c s="5" r="D6">
        <v>3.0</v>
      </c>
      <c t="s" s="1" r="E6">
        <v>57</v>
      </c>
      <c t="s" s="1" r="F6">
        <v>58</v>
      </c>
      <c s="6" r="G6">
        <v>41792.0</v>
      </c>
      <c s="5" r="H6">
        <v>13.0</v>
      </c>
      <c s="5" r="I6">
        <v>146.0</v>
      </c>
      <c t="s" s="1" r="J6">
        <v>59</v>
      </c>
      <c t="s" s="5" r="K6">
        <v>60</v>
      </c>
      <c s="7" r="L6">
        <v>30607.0</v>
      </c>
      <c t="str" s="5" r="M6">
        <f t="shared" si="1"/>
        <v>30</v>
      </c>
      <c s="5" r="N6">
        <v>12.0</v>
      </c>
      <c t="s" s="1" r="O6">
        <v>61</v>
      </c>
      <c t="s" s="1" r="P6">
        <v>62</v>
      </c>
      <c t="str" s="1" r="Q6">
        <f t="shared" si="2"/>
        <v>NON</v>
      </c>
      <c t="str" s="1" r="R6">
        <f>VLOOKUP(C6,'Calculs jours'!A$1:D$33,4,TRUE)</f>
        <v>46</v>
      </c>
    </row>
    <row customHeight="1" r="7" ht="15.0">
      <c t="s" s="1" r="A7">
        <v>63</v>
      </c>
      <c t="s" s="1" r="B7">
        <v>64</v>
      </c>
      <c t="s" s="1" r="C7">
        <v>65</v>
      </c>
      <c s="5" r="D7">
        <v>3.0</v>
      </c>
      <c t="s" s="1" r="E7">
        <v>66</v>
      </c>
      <c t="s" s="1" r="F7">
        <v>67</v>
      </c>
      <c s="6" r="G7">
        <v>41792.0</v>
      </c>
      <c s="5" r="H7">
        <v>4.0</v>
      </c>
      <c s="5" r="I7">
        <v>152.0</v>
      </c>
      <c t="s" s="1" r="J7">
        <v>68</v>
      </c>
      <c t="s" s="5" r="K7">
        <v>69</v>
      </c>
      <c s="7" r="L7">
        <v>31889.0</v>
      </c>
      <c t="str" s="5" r="M7">
        <f t="shared" si="1"/>
        <v>27</v>
      </c>
      <c s="5" r="N7">
        <v>36.0</v>
      </c>
      <c t="s" s="1" r="O7">
        <v>70</v>
      </c>
      <c t="s" s="1" r="P7">
        <v>71</v>
      </c>
      <c t="str" s="1" r="Q7">
        <f t="shared" si="2"/>
        <v>NON</v>
      </c>
      <c t="str" s="1" r="R7">
        <f>VLOOKUP(C7,'Calculs jours'!A$1:D$33,4,TRUE)</f>
        <v>46</v>
      </c>
    </row>
    <row customHeight="1" r="8" ht="15.0">
      <c t="s" s="1" r="A8">
        <v>72</v>
      </c>
      <c t="s" s="1" r="B8">
        <v>73</v>
      </c>
      <c t="s" s="1" r="C8">
        <v>74</v>
      </c>
      <c s="5" r="D8">
        <v>3.0</v>
      </c>
      <c t="s" s="1" r="E8">
        <v>75</v>
      </c>
      <c t="s" s="1" r="F8">
        <v>76</v>
      </c>
      <c s="6" r="G8">
        <v>41792.0</v>
      </c>
      <c s="5" r="H8">
        <v>15.0</v>
      </c>
      <c s="5" r="I8">
        <v>280.0</v>
      </c>
      <c t="s" s="1" r="J8">
        <v>77</v>
      </c>
      <c t="s" s="5" r="K8">
        <v>78</v>
      </c>
      <c s="7" r="L8">
        <v>31699.0</v>
      </c>
      <c t="str" s="5" r="M8">
        <f t="shared" si="1"/>
        <v>27</v>
      </c>
      <c s="5" r="N8">
        <v>5.0</v>
      </c>
      <c t="s" s="1" r="O8">
        <v>79</v>
      </c>
      <c t="s" s="1" r="P8">
        <v>80</v>
      </c>
      <c t="str" s="1" r="Q8">
        <f t="shared" si="2"/>
        <v>NON</v>
      </c>
      <c t="str" s="1" r="R8">
        <f>VLOOKUP(C8,'Calculs jours'!A$1:D$33,4,TRUE)</f>
        <v>46</v>
      </c>
    </row>
    <row customHeight="1" r="9" ht="15.0">
      <c t="s" s="1" r="A9">
        <v>81</v>
      </c>
      <c t="s" s="1" r="B9">
        <v>82</v>
      </c>
      <c t="s" s="1" r="C9">
        <v>83</v>
      </c>
      <c s="5" r="D9">
        <v>3.0</v>
      </c>
      <c t="s" s="1" r="E9">
        <v>84</v>
      </c>
      <c t="s" s="1" r="F9">
        <v>85</v>
      </c>
      <c s="6" r="G9">
        <v>41792.0</v>
      </c>
      <c s="5" r="H9">
        <v>23.0</v>
      </c>
      <c s="5" r="I9">
        <v>438.0</v>
      </c>
      <c t="s" s="1" r="J9">
        <v>86</v>
      </c>
      <c t="s" s="5" r="K9">
        <v>87</v>
      </c>
      <c s="7" r="L9">
        <v>29793.0</v>
      </c>
      <c t="str" s="5" r="M9">
        <f t="shared" si="1"/>
        <v>32</v>
      </c>
      <c s="5" r="N9">
        <v>72.0</v>
      </c>
      <c t="s" s="1" r="O9">
        <v>88</v>
      </c>
      <c t="s" s="1" r="P9">
        <v>89</v>
      </c>
      <c t="str" s="1" r="Q9">
        <f t="shared" si="2"/>
        <v>NON</v>
      </c>
      <c t="str" s="1" r="R9">
        <f>VLOOKUP(C9,'Calculs jours'!A$1:D$33,4,TRUE)</f>
        <v>46</v>
      </c>
    </row>
    <row customHeight="1" r="10" ht="15.0">
      <c t="s" s="1" r="A10">
        <v>90</v>
      </c>
      <c t="s" s="1" r="B10">
        <v>91</v>
      </c>
      <c t="s" s="1" r="C10">
        <v>92</v>
      </c>
      <c s="5" r="D10">
        <v>3.0</v>
      </c>
      <c t="s" s="1" r="E10">
        <v>93</v>
      </c>
      <c t="s" s="1" r="F10">
        <v>94</v>
      </c>
      <c s="6" r="G10">
        <v>41792.0</v>
      </c>
      <c s="5" r="H10">
        <v>6.0</v>
      </c>
      <c s="5" r="I10">
        <v>445.0</v>
      </c>
      <c t="s" s="1" r="J10">
        <v>95</v>
      </c>
      <c t="s" s="5" r="K10">
        <v>96</v>
      </c>
      <c s="7" r="L10">
        <v>32275.0</v>
      </c>
      <c t="str" s="5" r="M10">
        <f t="shared" si="1"/>
        <v>26</v>
      </c>
      <c s="5" r="N10">
        <v>31.0</v>
      </c>
      <c t="s" s="1" r="O10">
        <v>97</v>
      </c>
      <c t="s" s="1" r="P10">
        <v>98</v>
      </c>
      <c t="str" s="1" r="Q10">
        <f t="shared" si="2"/>
        <v>NON</v>
      </c>
      <c t="str" s="1" r="R10">
        <f>VLOOKUP(C10,'Calculs jours'!A$1:D$33,4,TRUE)</f>
        <v>46</v>
      </c>
    </row>
    <row customHeight="1" r="11" ht="15.0">
      <c t="s" s="1" r="A11">
        <v>99</v>
      </c>
      <c t="s" s="1" r="B11">
        <v>100</v>
      </c>
      <c t="s" s="1" r="C11">
        <v>101</v>
      </c>
      <c s="5" r="D11">
        <v>3.0</v>
      </c>
      <c t="s" s="1" r="E11">
        <v>102</v>
      </c>
      <c t="s" s="1" r="F11">
        <v>103</v>
      </c>
      <c s="6" r="G11">
        <v>41792.0</v>
      </c>
      <c s="5" r="H11">
        <v>14.0</v>
      </c>
      <c s="5" r="I11">
        <v>493.0</v>
      </c>
      <c t="s" s="1" r="J11">
        <v>104</v>
      </c>
      <c t="s" s="5" r="K11">
        <v>105</v>
      </c>
      <c s="7" r="L11">
        <v>29825.0</v>
      </c>
      <c t="str" s="5" r="M11">
        <f t="shared" si="1"/>
        <v>32</v>
      </c>
      <c s="5" r="N11">
        <v>9.0</v>
      </c>
      <c t="s" s="1" r="O11">
        <v>106</v>
      </c>
      <c t="s" s="1" r="P11">
        <v>107</v>
      </c>
      <c t="str" s="1" r="Q11">
        <f t="shared" si="2"/>
        <v>NON</v>
      </c>
      <c t="str" s="1" r="R11">
        <f>VLOOKUP(C11,'Calculs jours'!A$1:D$33,4,TRUE)</f>
        <v>46</v>
      </c>
    </row>
    <row customHeight="1" r="12" ht="15.0">
      <c t="s" s="1" r="A12">
        <v>108</v>
      </c>
      <c t="s" s="1" r="B12">
        <v>109</v>
      </c>
      <c t="s" s="1" r="C12">
        <v>110</v>
      </c>
      <c s="5" r="D12">
        <v>3.0</v>
      </c>
      <c t="s" s="1" r="E12">
        <v>111</v>
      </c>
      <c t="s" s="1" r="F12">
        <v>112</v>
      </c>
      <c s="6" r="G12">
        <v>41792.0</v>
      </c>
      <c s="5" r="H12">
        <v>3.0</v>
      </c>
      <c s="5" r="I12">
        <v>675.0</v>
      </c>
      <c t="s" s="1" r="J12">
        <v>113</v>
      </c>
      <c t="s" s="5" r="K12">
        <v>114</v>
      </c>
      <c s="7" r="L12">
        <v>30947.0</v>
      </c>
      <c t="str" s="5" r="M12">
        <f t="shared" si="1"/>
        <v>29</v>
      </c>
      <c s="5" r="N12">
        <v>46.0</v>
      </c>
      <c t="s" s="1" r="O12">
        <v>115</v>
      </c>
      <c t="s" s="1" r="P12">
        <v>116</v>
      </c>
      <c t="str" s="1" r="Q12">
        <f t="shared" si="2"/>
        <v>NON</v>
      </c>
      <c t="str" s="1" r="R12">
        <f>VLOOKUP(C12,'Calculs jours'!A$1:D$33,4,TRUE)</f>
        <v>46</v>
      </c>
    </row>
    <row customHeight="1" r="13" ht="15.0">
      <c t="s" s="1" r="A13">
        <v>117</v>
      </c>
      <c t="s" s="1" r="B13">
        <v>118</v>
      </c>
      <c t="s" s="1" r="C13">
        <v>119</v>
      </c>
      <c s="5" r="D13">
        <v>3.0</v>
      </c>
      <c t="s" s="1" r="E13">
        <v>120</v>
      </c>
      <c t="s" s="1" r="F13">
        <v>121</v>
      </c>
      <c s="6" r="G13">
        <v>41792.0</v>
      </c>
      <c s="5" r="H13">
        <v>20.0</v>
      </c>
      <c s="5" r="I13">
        <v>86.0</v>
      </c>
      <c t="s" s="1" r="J13">
        <v>122</v>
      </c>
      <c t="s" s="5" r="K13">
        <v>123</v>
      </c>
      <c s="7" r="L13">
        <v>33855.0</v>
      </c>
      <c t="str" s="5" r="M13">
        <f t="shared" si="1"/>
        <v>21</v>
      </c>
      <c s="5" r="N13">
        <v>11.0</v>
      </c>
      <c t="s" s="1" r="O13">
        <v>124</v>
      </c>
      <c t="s" s="1" r="P13">
        <v>125</v>
      </c>
      <c t="str" s="1" r="Q13">
        <f t="shared" si="2"/>
        <v>NON</v>
      </c>
      <c t="str" s="1" r="R13">
        <f>VLOOKUP(C13,'Calculs jours'!A$1:D$33,4,TRUE)</f>
        <v>46</v>
      </c>
    </row>
    <row customHeight="1" r="14" ht="15.0">
      <c t="s" s="1" r="A14">
        <v>126</v>
      </c>
      <c t="s" s="1" r="B14">
        <v>127</v>
      </c>
      <c t="s" s="1" r="C14">
        <v>128</v>
      </c>
      <c s="5" r="D14">
        <v>3.0</v>
      </c>
      <c t="s" s="1" r="E14">
        <v>129</v>
      </c>
      <c t="s" s="1" r="F14">
        <v>130</v>
      </c>
      <c s="6" r="G14">
        <v>41792.0</v>
      </c>
      <c s="5" r="H14">
        <v>5.0</v>
      </c>
      <c s="5" r="I14">
        <v>223.0</v>
      </c>
      <c t="s" s="1" r="J14">
        <v>131</v>
      </c>
      <c t="s" s="5" r="K14">
        <v>132</v>
      </c>
      <c s="7" r="L14">
        <v>31171.0</v>
      </c>
      <c t="str" s="5" r="M14">
        <f t="shared" si="1"/>
        <v>29</v>
      </c>
      <c s="5" r="N14">
        <v>7.0</v>
      </c>
      <c t="s" s="1" r="O14">
        <v>133</v>
      </c>
      <c t="s" s="1" r="P14">
        <v>134</v>
      </c>
      <c t="str" s="1" r="Q14">
        <f t="shared" si="2"/>
        <v>NON</v>
      </c>
      <c t="str" s="1" r="R14">
        <f>VLOOKUP(C14,'Calculs jours'!A$1:D$33,4,TRUE)</f>
        <v>46</v>
      </c>
    </row>
    <row customHeight="1" r="15" ht="15.0">
      <c t="s" s="1" r="A15">
        <v>135</v>
      </c>
      <c t="s" s="1" r="B15">
        <v>136</v>
      </c>
      <c t="s" s="1" r="C15">
        <v>137</v>
      </c>
      <c s="5" r="D15">
        <v>3.0</v>
      </c>
      <c t="s" s="1" r="E15">
        <v>138</v>
      </c>
      <c t="s" s="1" r="F15">
        <v>139</v>
      </c>
      <c s="6" r="G15">
        <v>41792.0</v>
      </c>
      <c s="5" r="H15">
        <v>18.0</v>
      </c>
      <c s="5" r="I15">
        <v>281.0</v>
      </c>
      <c t="s" s="1" r="J15">
        <v>140</v>
      </c>
      <c t="s" s="5" r="K15">
        <v>141</v>
      </c>
      <c s="7" r="L15">
        <v>31196.0</v>
      </c>
      <c t="str" s="5" r="M15">
        <f t="shared" si="1"/>
        <v>29</v>
      </c>
      <c s="5" r="N15">
        <v>24.0</v>
      </c>
      <c t="s" s="1" r="O15">
        <v>142</v>
      </c>
      <c t="s" s="1" r="P15">
        <v>143</v>
      </c>
      <c t="str" s="1" r="Q15">
        <f t="shared" si="2"/>
        <v>NON</v>
      </c>
      <c t="str" s="1" r="R15">
        <f>VLOOKUP(C15,'Calculs jours'!A$1:D$33,4,TRUE)</f>
        <v>46</v>
      </c>
    </row>
    <row customHeight="1" r="16" ht="15.0">
      <c t="s" s="1" r="A16">
        <v>144</v>
      </c>
      <c t="s" s="1" r="B16">
        <v>145</v>
      </c>
      <c t="s" s="1" r="C16">
        <v>146</v>
      </c>
      <c s="5" r="D16">
        <v>3.0</v>
      </c>
      <c t="s" s="1" r="E16">
        <v>147</v>
      </c>
      <c t="s" s="1" r="F16">
        <v>148</v>
      </c>
      <c s="6" r="G16">
        <v>41792.0</v>
      </c>
      <c s="5" r="H16">
        <v>17.0</v>
      </c>
      <c s="5" r="I16">
        <v>433.0</v>
      </c>
      <c t="s" s="1" r="J16">
        <v>149</v>
      </c>
      <c t="s" s="5" r="K16">
        <v>150</v>
      </c>
      <c s="7" r="L16">
        <v>31981.0</v>
      </c>
      <c t="str" s="5" r="M16">
        <f t="shared" si="1"/>
        <v>26</v>
      </c>
      <c s="5" r="N16">
        <v>19.0</v>
      </c>
      <c t="s" s="1" r="O16">
        <v>151</v>
      </c>
      <c t="s" s="1" r="P16">
        <v>152</v>
      </c>
      <c t="str" s="1" r="Q16">
        <f t="shared" si="2"/>
        <v>NON</v>
      </c>
      <c t="str" s="1" r="R16">
        <f>VLOOKUP(C16,'Calculs jours'!A$1:D$33,4,TRUE)</f>
        <v>46</v>
      </c>
    </row>
    <row customHeight="1" r="17" ht="15.0">
      <c t="s" s="1" r="A17">
        <v>153</v>
      </c>
      <c t="s" s="1" r="B17">
        <v>154</v>
      </c>
      <c t="s" s="1" r="C17">
        <v>155</v>
      </c>
      <c s="5" r="D17">
        <v>3.0</v>
      </c>
      <c t="s" s="1" r="E17">
        <v>156</v>
      </c>
      <c t="s" s="1" r="F17">
        <v>157</v>
      </c>
      <c s="6" r="G17">
        <v>41792.0</v>
      </c>
      <c s="5" r="H17">
        <v>11.0</v>
      </c>
      <c s="5" r="I17">
        <v>548.0</v>
      </c>
      <c t="s" s="1" r="J17">
        <v>158</v>
      </c>
      <c t="s" s="5" r="K17">
        <v>159</v>
      </c>
      <c s="7" r="L17">
        <v>33490.0</v>
      </c>
      <c t="str" s="5" r="M17">
        <f t="shared" si="1"/>
        <v>22</v>
      </c>
      <c s="5" r="N17">
        <v>31.0</v>
      </c>
      <c t="s" s="1" r="O17">
        <v>160</v>
      </c>
      <c t="s" s="1" r="P17">
        <v>161</v>
      </c>
      <c t="str" s="1" r="Q17">
        <f t="shared" si="2"/>
        <v>NON</v>
      </c>
      <c t="str" s="1" r="R17">
        <f>VLOOKUP(C17,'Calculs jours'!A$1:D$33,4,TRUE)</f>
        <v>46</v>
      </c>
    </row>
    <row customHeight="1" r="18" ht="15.0">
      <c t="s" s="1" r="A18">
        <v>162</v>
      </c>
      <c t="s" s="1" r="B18">
        <v>163</v>
      </c>
      <c t="s" s="1" r="C18">
        <v>164</v>
      </c>
      <c s="5" r="D18">
        <v>3.0</v>
      </c>
      <c t="s" s="1" r="E18">
        <v>165</v>
      </c>
      <c t="s" s="1" r="F18">
        <v>166</v>
      </c>
      <c s="6" r="G18">
        <v>41792.0</v>
      </c>
      <c s="5" r="H18">
        <v>8.0</v>
      </c>
      <c s="5" r="I18">
        <v>567.0</v>
      </c>
      <c t="s" s="1" r="J18">
        <v>167</v>
      </c>
      <c t="s" s="5" r="K18">
        <v>168</v>
      </c>
      <c s="7" r="L18">
        <v>32349.0</v>
      </c>
      <c t="str" s="5" r="M18">
        <f t="shared" si="1"/>
        <v>25</v>
      </c>
      <c s="5" r="N18">
        <v>26.0</v>
      </c>
      <c t="s" s="1" r="O18">
        <v>169</v>
      </c>
      <c t="s" s="1" r="P18">
        <v>170</v>
      </c>
      <c t="str" s="1" r="Q18">
        <f t="shared" si="2"/>
        <v>NON</v>
      </c>
      <c t="str" s="1" r="R18">
        <f>VLOOKUP(C18,'Calculs jours'!A$1:D$33,4,TRUE)</f>
        <v>46</v>
      </c>
    </row>
    <row customHeight="1" r="19" ht="15.0">
      <c t="s" s="1" r="A19">
        <v>171</v>
      </c>
      <c t="s" s="1" r="B19">
        <v>172</v>
      </c>
      <c t="s" s="1" r="C19">
        <v>173</v>
      </c>
      <c s="5" r="D19">
        <v>3.0</v>
      </c>
      <c t="s" s="1" r="E19">
        <v>174</v>
      </c>
      <c t="s" s="1" r="F19">
        <v>175</v>
      </c>
      <c s="6" r="G19">
        <v>41792.0</v>
      </c>
      <c s="5" r="H19">
        <v>16.0</v>
      </c>
      <c s="5" r="I19">
        <v>585.0</v>
      </c>
      <c t="s" s="1" r="J19">
        <v>176</v>
      </c>
      <c t="s" s="5" r="K19">
        <v>177</v>
      </c>
      <c s="7" r="L19">
        <v>31860.0</v>
      </c>
      <c t="str" s="5" r="M19">
        <f t="shared" si="1"/>
        <v>27</v>
      </c>
      <c s="5" r="N19">
        <v>42.0</v>
      </c>
      <c t="s" s="1" r="O19">
        <v>178</v>
      </c>
      <c t="s" s="1" r="P19">
        <v>179</v>
      </c>
      <c t="str" s="1" r="Q19">
        <f t="shared" si="2"/>
        <v>NON</v>
      </c>
      <c t="str" s="1" r="R19">
        <f>VLOOKUP(C19,'Calculs jours'!A$1:D$33,4,TRUE)</f>
        <v>46</v>
      </c>
    </row>
    <row customHeight="1" r="20" ht="15.0">
      <c t="s" s="1" r="A20">
        <v>180</v>
      </c>
      <c t="s" s="1" r="B20">
        <v>181</v>
      </c>
      <c t="s" s="1" r="C20">
        <v>182</v>
      </c>
      <c s="5" r="D20">
        <v>3.0</v>
      </c>
      <c t="s" s="1" r="E20">
        <v>183</v>
      </c>
      <c t="s" s="1" r="F20">
        <v>184</v>
      </c>
      <c s="6" r="G20">
        <v>41792.0</v>
      </c>
      <c s="5" r="H20">
        <v>19.0</v>
      </c>
      <c s="5" r="I20">
        <v>717.0</v>
      </c>
      <c t="s" s="1" r="J20">
        <v>185</v>
      </c>
      <c t="s" s="5" r="K20">
        <v>186</v>
      </c>
      <c s="7" r="L20">
        <v>32364.0</v>
      </c>
      <c t="str" s="5" r="M20">
        <f t="shared" si="1"/>
        <v>25</v>
      </c>
      <c s="5" r="N20">
        <v>7.0</v>
      </c>
      <c t="s" s="1" r="O20">
        <v>187</v>
      </c>
      <c t="s" s="1" r="P20">
        <v>188</v>
      </c>
      <c t="str" s="1" r="Q20">
        <f t="shared" si="2"/>
        <v>NON</v>
      </c>
      <c t="str" s="1" r="R20">
        <f>VLOOKUP(C20,'Calculs jours'!A$1:D$33,4,TRUE)</f>
        <v>46</v>
      </c>
    </row>
    <row customHeight="1" r="21" ht="15.0">
      <c t="s" s="1" r="A21">
        <v>189</v>
      </c>
      <c t="s" s="1" r="B21">
        <v>190</v>
      </c>
      <c t="s" s="1" r="C21">
        <v>191</v>
      </c>
      <c s="5" r="D21">
        <v>3.0</v>
      </c>
      <c t="s" s="1" r="E21">
        <v>192</v>
      </c>
      <c t="s" s="1" r="F21">
        <v>193</v>
      </c>
      <c s="6" r="G21">
        <v>41792.0</v>
      </c>
      <c s="5" r="H21">
        <v>9.0</v>
      </c>
      <c s="5" r="I21">
        <v>233.0</v>
      </c>
      <c t="s" s="1" r="J21">
        <v>194</v>
      </c>
      <c t="s" s="5" r="K21">
        <v>195</v>
      </c>
      <c s="7" r="L21">
        <v>30592.0</v>
      </c>
      <c t="str" s="5" r="M21">
        <f t="shared" si="1"/>
        <v>30</v>
      </c>
      <c s="5" r="N21">
        <v>33.0</v>
      </c>
      <c t="s" s="1" r="O21">
        <v>196</v>
      </c>
      <c t="s" s="1" r="P21">
        <v>197</v>
      </c>
      <c t="str" s="1" r="Q21">
        <f t="shared" si="2"/>
        <v>OUI</v>
      </c>
      <c t="str" s="1" r="R21">
        <f>VLOOKUP(C21,'Calculs jours'!A$1:D$33,4,TRUE)</f>
        <v>46</v>
      </c>
    </row>
    <row customHeight="1" r="22" ht="15.0">
      <c t="s" s="1" r="A22">
        <v>198</v>
      </c>
      <c t="s" s="1" r="B22">
        <v>199</v>
      </c>
      <c t="s" s="1" r="C22">
        <v>200</v>
      </c>
      <c s="5" r="D22">
        <v>3.0</v>
      </c>
      <c t="s" s="1" r="E22">
        <v>201</v>
      </c>
      <c t="s" s="1" r="F22">
        <v>202</v>
      </c>
      <c s="6" r="G22">
        <v>41792.0</v>
      </c>
      <c s="5" r="H22">
        <v>7.0</v>
      </c>
      <c s="5" r="I22">
        <v>290.0</v>
      </c>
      <c t="s" s="1" r="J22">
        <v>203</v>
      </c>
      <c t="s" s="5" r="K22">
        <v>204</v>
      </c>
      <c s="7" r="L22">
        <v>31618.0</v>
      </c>
      <c t="str" s="5" r="M22">
        <f t="shared" si="1"/>
        <v>27</v>
      </c>
      <c s="5" r="N22">
        <v>35.0</v>
      </c>
      <c t="s" s="1" r="O22">
        <v>205</v>
      </c>
      <c t="s" s="1" r="P22">
        <v>206</v>
      </c>
      <c t="str" s="1" r="Q22">
        <f t="shared" si="2"/>
        <v>NON</v>
      </c>
      <c t="str" s="1" r="R22">
        <f>VLOOKUP(C22,'Calculs jours'!A$1:D$33,4,TRUE)</f>
        <v>46</v>
      </c>
    </row>
    <row customHeight="1" r="23" ht="15.0">
      <c t="s" s="1" r="A23">
        <v>207</v>
      </c>
      <c t="s" s="1" r="B23">
        <v>208</v>
      </c>
      <c t="s" s="1" r="C23">
        <v>209</v>
      </c>
      <c s="5" r="D23">
        <v>3.0</v>
      </c>
      <c t="s" s="1" r="E23">
        <v>210</v>
      </c>
      <c t="s" s="1" r="F23">
        <v>211</v>
      </c>
      <c s="6" r="G23">
        <v>41792.0</v>
      </c>
      <c s="5" r="H23">
        <v>21.0</v>
      </c>
      <c s="5" r="I23">
        <v>333.0</v>
      </c>
      <c t="s" s="1" r="J23">
        <v>212</v>
      </c>
      <c t="s" s="5" r="K23">
        <v>213</v>
      </c>
      <c s="7" r="L23">
        <v>31856.0</v>
      </c>
      <c t="str" s="5" r="M23">
        <f t="shared" si="1"/>
        <v>27</v>
      </c>
      <c s="5" r="N23">
        <v>17.0</v>
      </c>
      <c t="s" s="1" r="O23">
        <v>214</v>
      </c>
      <c t="s" s="1" r="P23">
        <v>215</v>
      </c>
      <c t="str" s="1" r="Q23">
        <f t="shared" si="2"/>
        <v>OUI</v>
      </c>
      <c t="str" s="1" r="R23">
        <f>VLOOKUP(C23,'Calculs jours'!A$1:D$33,4,TRUE)</f>
        <v>46</v>
      </c>
    </row>
    <row customHeight="1" r="24" ht="15.0">
      <c t="s" s="1" r="A24">
        <v>216</v>
      </c>
      <c t="s" s="1" r="B24">
        <v>217</v>
      </c>
      <c t="s" s="1" r="C24">
        <v>218</v>
      </c>
      <c s="5" r="D24">
        <v>3.0</v>
      </c>
      <c t="s" s="1" r="E24">
        <v>219</v>
      </c>
      <c t="s" s="1" r="F24">
        <v>220</v>
      </c>
      <c s="6" r="G24">
        <v>41792.0</v>
      </c>
      <c s="5" r="H24">
        <v>10.0</v>
      </c>
      <c s="5" r="I24">
        <v>530.0</v>
      </c>
      <c t="s" s="1" r="J24">
        <v>221</v>
      </c>
      <c t="s" s="5" r="K24">
        <v>222</v>
      </c>
      <c s="7" r="L24">
        <v>33639.0</v>
      </c>
      <c t="str" s="5" r="M24">
        <f t="shared" si="1"/>
        <v>22</v>
      </c>
      <c s="5" r="N24">
        <v>49.0</v>
      </c>
      <c t="s" s="1" r="O24">
        <v>223</v>
      </c>
      <c t="s" s="1" r="P24">
        <v>224</v>
      </c>
      <c t="str" s="1" r="Q24">
        <f t="shared" si="2"/>
        <v>NON</v>
      </c>
      <c t="str" s="1" r="R24">
        <f>VLOOKUP(C24,'Calculs jours'!A$1:D$33,4,TRUE)</f>
        <v>46</v>
      </c>
    </row>
    <row customHeight="1" r="25" ht="15.0">
      <c t="s" s="1" r="A25">
        <v>225</v>
      </c>
      <c t="s" s="1" r="B25">
        <v>226</v>
      </c>
      <c t="s" s="1" r="C25">
        <v>227</v>
      </c>
      <c s="5" r="D25">
        <v>56.0</v>
      </c>
      <c t="s" s="1" r="E25">
        <v>228</v>
      </c>
      <c t="s" s="1" r="F25">
        <v>229</v>
      </c>
      <c s="6" r="G25">
        <v>41792.0</v>
      </c>
      <c s="5" r="H25">
        <v>16.0</v>
      </c>
      <c s="5" r="I25">
        <v>113.0</v>
      </c>
      <c t="s" s="1" r="J25">
        <v>230</v>
      </c>
      <c t="s" s="5" r="K25">
        <v>231</v>
      </c>
      <c s="7" r="L25">
        <v>30257.0</v>
      </c>
      <c t="str" s="5" r="M25">
        <f t="shared" si="1"/>
        <v>31</v>
      </c>
      <c s="5" r="N25">
        <v>9.0</v>
      </c>
      <c t="s" s="1" r="O25">
        <v>232</v>
      </c>
      <c t="s" s="1" r="P25">
        <v>233</v>
      </c>
      <c t="str" s="1" r="Q25">
        <f t="shared" si="2"/>
        <v>NON</v>
      </c>
      <c t="str" s="1" r="R25">
        <f>VLOOKUP(C25,'Calculs jours'!A$1:D$33,4,TRUE)</f>
        <v>26</v>
      </c>
    </row>
    <row customHeight="1" r="26" ht="15.0">
      <c t="s" s="1" r="A26">
        <v>234</v>
      </c>
      <c t="s" s="1" r="B26">
        <v>235</v>
      </c>
      <c t="s" s="1" r="C26">
        <v>236</v>
      </c>
      <c s="5" r="D26">
        <v>56.0</v>
      </c>
      <c t="s" s="1" r="E26">
        <v>237</v>
      </c>
      <c t="s" s="1" r="F26">
        <v>238</v>
      </c>
      <c s="6" r="G26">
        <v>41792.0</v>
      </c>
      <c s="5" r="H26">
        <v>1.0</v>
      </c>
      <c s="5" r="I26">
        <v>422.0</v>
      </c>
      <c t="s" s="1" r="J26">
        <v>239</v>
      </c>
      <c t="s" s="5" r="K26">
        <v>240</v>
      </c>
      <c s="7" r="L26">
        <v>33708.0</v>
      </c>
      <c t="str" s="5" r="M26">
        <f t="shared" si="1"/>
        <v>22</v>
      </c>
      <c s="5" r="N26">
        <v>2.0</v>
      </c>
      <c t="s" s="1" r="O26">
        <v>241</v>
      </c>
      <c t="s" s="1" r="P26">
        <v>242</v>
      </c>
      <c t="str" s="1" r="Q26">
        <f t="shared" si="2"/>
        <v>OUI</v>
      </c>
      <c t="str" s="1" r="R26">
        <f>VLOOKUP(C26,'Calculs jours'!A$1:D$33,4,TRUE)</f>
        <v>26</v>
      </c>
    </row>
    <row customHeight="1" r="27" ht="15.0">
      <c t="s" s="1" r="A27">
        <v>243</v>
      </c>
      <c t="s" s="1" r="B27">
        <v>244</v>
      </c>
      <c t="s" s="1" r="C27">
        <v>245</v>
      </c>
      <c s="5" r="D27">
        <v>56.0</v>
      </c>
      <c t="s" s="1" r="E27">
        <v>246</v>
      </c>
      <c t="s" s="1" r="F27">
        <v>247</v>
      </c>
      <c s="6" r="G27">
        <v>41792.0</v>
      </c>
      <c s="5" r="H27">
        <v>23.0</v>
      </c>
      <c s="5" r="I27">
        <v>625.0</v>
      </c>
      <c t="s" s="1" r="J27">
        <v>248</v>
      </c>
      <c t="s" s="5" r="K27">
        <v>249</v>
      </c>
      <c s="7" r="L27">
        <v>32929.0</v>
      </c>
      <c t="str" s="5" r="M27">
        <f t="shared" si="1"/>
        <v>24</v>
      </c>
      <c s="5" r="N27">
        <v>3.0</v>
      </c>
      <c t="s" s="1" r="O27">
        <v>250</v>
      </c>
      <c t="s" s="1" r="P27">
        <v>251</v>
      </c>
      <c t="str" s="1" r="Q27">
        <f t="shared" si="2"/>
        <v>NON</v>
      </c>
      <c t="str" s="1" r="R27">
        <f>VLOOKUP(C27,'Calculs jours'!A$1:D$33,4,TRUE)</f>
        <v>26</v>
      </c>
    </row>
    <row customHeight="1" r="28" ht="15.0">
      <c t="s" s="1" r="A28">
        <v>252</v>
      </c>
      <c t="s" s="1" r="B28">
        <v>253</v>
      </c>
      <c t="s" s="1" r="C28">
        <v>254</v>
      </c>
      <c s="5" r="D28">
        <v>56.0</v>
      </c>
      <c t="s" s="1" r="E28">
        <v>255</v>
      </c>
      <c t="s" s="1" r="F28">
        <v>256</v>
      </c>
      <c s="6" r="G28">
        <v>41792.0</v>
      </c>
      <c s="5" r="H28">
        <v>22.0</v>
      </c>
      <c s="5" r="I28">
        <v>38.0</v>
      </c>
      <c t="s" s="1" r="J28">
        <v>257</v>
      </c>
      <c t="s" s="5" r="K28">
        <v>258</v>
      </c>
      <c s="7" r="L28">
        <v>32273.0</v>
      </c>
      <c t="str" s="5" r="M28">
        <f t="shared" si="1"/>
        <v>26</v>
      </c>
      <c s="5" r="N28">
        <v>10.0</v>
      </c>
      <c t="s" s="1" r="O28">
        <v>259</v>
      </c>
      <c t="s" s="1" r="P28">
        <v>260</v>
      </c>
      <c t="str" s="1" r="Q28">
        <f t="shared" si="2"/>
        <v>NON</v>
      </c>
      <c t="str" s="1" r="R28">
        <f>VLOOKUP(C28,'Calculs jours'!A$1:D$33,4,TRUE)</f>
        <v>26</v>
      </c>
    </row>
    <row customHeight="1" r="29" ht="15.0">
      <c t="s" s="1" r="A29">
        <v>261</v>
      </c>
      <c t="s" s="1" r="B29">
        <v>262</v>
      </c>
      <c t="s" s="1" r="C29">
        <v>263</v>
      </c>
      <c s="5" r="D29">
        <v>56.0</v>
      </c>
      <c t="s" s="1" r="E29">
        <v>264</v>
      </c>
      <c t="s" s="1" r="F29">
        <v>265</v>
      </c>
      <c s="6" r="G29">
        <v>41792.0</v>
      </c>
      <c s="5" r="H29">
        <v>14.0</v>
      </c>
      <c s="5" r="I29">
        <v>72.0</v>
      </c>
      <c t="s" s="1" r="J29">
        <v>266</v>
      </c>
      <c t="s" s="5" r="K29">
        <v>267</v>
      </c>
      <c s="7" r="L29">
        <v>31218.0</v>
      </c>
      <c t="str" s="5" r="M29">
        <f t="shared" si="1"/>
        <v>28</v>
      </c>
      <c s="5" r="N29">
        <v>31.0</v>
      </c>
      <c t="s" s="1" r="O29">
        <v>268</v>
      </c>
      <c t="s" s="1" r="P29">
        <v>269</v>
      </c>
      <c t="str" s="1" r="Q29">
        <f t="shared" si="2"/>
        <v>NON</v>
      </c>
      <c t="str" s="1" r="R29">
        <f>VLOOKUP(C29,'Calculs jours'!A$1:D$33,4,TRUE)</f>
        <v>26</v>
      </c>
    </row>
    <row customHeight="1" r="30" ht="15.0">
      <c t="s" s="1" r="A30">
        <v>270</v>
      </c>
      <c t="s" s="1" r="B30">
        <v>271</v>
      </c>
      <c t="s" s="1" r="C30">
        <v>272</v>
      </c>
      <c s="5" r="D30">
        <v>56.0</v>
      </c>
      <c t="s" s="1" r="E30">
        <v>273</v>
      </c>
      <c t="s" s="1" r="F30">
        <v>274</v>
      </c>
      <c s="6" r="G30">
        <v>41792.0</v>
      </c>
      <c s="5" r="H30">
        <v>2.0</v>
      </c>
      <c s="5" r="I30">
        <v>85.0</v>
      </c>
      <c t="s" s="1" r="J30">
        <v>275</v>
      </c>
      <c t="s" s="5" r="K30">
        <v>276</v>
      </c>
      <c s="7" r="L30">
        <v>30765.0</v>
      </c>
      <c t="str" s="5" r="M30">
        <f t="shared" si="1"/>
        <v>30</v>
      </c>
      <c s="5" r="N30">
        <v>22.0</v>
      </c>
      <c t="s" s="1" r="O30">
        <v>277</v>
      </c>
      <c t="s" s="1" r="P30">
        <v>278</v>
      </c>
      <c t="str" s="1" r="Q30">
        <f t="shared" si="2"/>
        <v>NON</v>
      </c>
      <c t="str" s="1" r="R30">
        <f>VLOOKUP(C30,'Calculs jours'!A$1:D$33,4,TRUE)</f>
        <v>26</v>
      </c>
    </row>
    <row customHeight="1" r="31" ht="15.0">
      <c t="s" s="1" r="A31">
        <v>279</v>
      </c>
      <c t="s" s="1" r="B31">
        <v>280</v>
      </c>
      <c t="s" s="1" r="C31">
        <v>281</v>
      </c>
      <c s="5" r="D31">
        <v>56.0</v>
      </c>
      <c t="s" s="1" r="E31">
        <v>282</v>
      </c>
      <c t="s" s="1" r="F31">
        <v>283</v>
      </c>
      <c s="6" r="G31">
        <v>41792.0</v>
      </c>
      <c s="5" r="H31">
        <v>4.0</v>
      </c>
      <c s="5" r="I31">
        <v>107.0</v>
      </c>
      <c t="s" s="1" r="J31">
        <v>284</v>
      </c>
      <c t="s" s="5" r="K31">
        <v>285</v>
      </c>
      <c s="7" r="L31">
        <v>33844.0</v>
      </c>
      <c t="str" s="5" r="M31">
        <f t="shared" si="1"/>
        <v>21</v>
      </c>
      <c s="5" r="N31">
        <v>3.0</v>
      </c>
      <c t="s" s="1" r="O31">
        <v>286</v>
      </c>
      <c t="s" s="1" r="P31">
        <v>287</v>
      </c>
      <c t="str" s="1" r="Q31">
        <f t="shared" si="2"/>
        <v>OUI</v>
      </c>
      <c t="str" s="1" r="R31">
        <f>VLOOKUP(C31,'Calculs jours'!A$1:D$33,4,TRUE)</f>
        <v>26</v>
      </c>
    </row>
    <row customHeight="1" r="32" ht="15.0">
      <c t="s" s="1" r="A32">
        <v>288</v>
      </c>
      <c t="s" s="1" r="B32">
        <v>289</v>
      </c>
      <c t="s" s="1" r="C32">
        <v>290</v>
      </c>
      <c s="5" r="D32">
        <v>56.0</v>
      </c>
      <c t="s" s="1" r="E32">
        <v>291</v>
      </c>
      <c t="s" s="1" r="F32">
        <v>292</v>
      </c>
      <c s="6" r="G32">
        <v>41792.0</v>
      </c>
      <c s="5" r="H32">
        <v>5.0</v>
      </c>
      <c s="5" r="I32">
        <v>147.0</v>
      </c>
      <c t="s" s="1" r="J32">
        <v>293</v>
      </c>
      <c t="s" s="5" r="K32">
        <v>294</v>
      </c>
      <c s="7" r="L32">
        <v>31513.0</v>
      </c>
      <c t="str" s="5" r="M32">
        <f t="shared" si="1"/>
        <v>28</v>
      </c>
      <c s="5" r="N32">
        <v>16.0</v>
      </c>
      <c t="s" s="1" r="O32">
        <v>295</v>
      </c>
      <c t="s" s="1" r="P32">
        <v>296</v>
      </c>
      <c t="str" s="1" r="Q32">
        <f t="shared" si="2"/>
        <v>NON</v>
      </c>
      <c t="str" s="1" r="R32">
        <f>VLOOKUP(C32,'Calculs jours'!A$1:D$33,4,TRUE)</f>
        <v>26</v>
      </c>
    </row>
    <row customHeight="1" r="33" ht="15.0">
      <c t="s" s="1" r="A33">
        <v>297</v>
      </c>
      <c t="s" s="1" r="B33">
        <v>298</v>
      </c>
      <c t="s" s="1" r="C33">
        <v>299</v>
      </c>
      <c s="5" r="D33">
        <v>56.0</v>
      </c>
      <c t="s" s="1" r="E33">
        <v>300</v>
      </c>
      <c t="s" s="1" r="F33">
        <v>301</v>
      </c>
      <c s="6" r="G33">
        <v>41792.0</v>
      </c>
      <c s="5" r="H33">
        <v>12.0</v>
      </c>
      <c s="5" r="I33">
        <v>279.0</v>
      </c>
      <c t="s" s="1" r="J33">
        <v>302</v>
      </c>
      <c t="s" s="5" r="K33">
        <v>303</v>
      </c>
      <c s="7" r="L33">
        <v>30837.0</v>
      </c>
      <c t="str" s="5" r="M33">
        <f t="shared" si="1"/>
        <v>30</v>
      </c>
      <c s="5" r="N33">
        <v>31.0</v>
      </c>
      <c t="s" s="1" r="O33">
        <v>304</v>
      </c>
      <c t="s" s="1" r="P33">
        <v>305</v>
      </c>
      <c t="str" s="1" r="Q33">
        <f t="shared" si="2"/>
        <v>NON</v>
      </c>
      <c t="str" s="1" r="R33">
        <f>VLOOKUP(C33,'Calculs jours'!A$1:D$33,4,TRUE)</f>
        <v>26</v>
      </c>
    </row>
    <row customHeight="1" r="34" ht="15.0">
      <c t="s" s="1" r="A34">
        <v>306</v>
      </c>
      <c t="s" s="1" r="B34">
        <v>307</v>
      </c>
      <c t="s" s="1" r="C34">
        <v>308</v>
      </c>
      <c s="5" r="D34">
        <v>56.0</v>
      </c>
      <c t="s" s="1" r="E34">
        <v>309</v>
      </c>
      <c t="s" s="1" r="F34">
        <v>310</v>
      </c>
      <c s="6" r="G34">
        <v>41792.0</v>
      </c>
      <c s="5" r="H34">
        <v>3.0</v>
      </c>
      <c s="5" r="I34">
        <v>534.0</v>
      </c>
      <c t="s" s="1" r="J34">
        <v>311</v>
      </c>
      <c t="s" s="5" r="K34">
        <v>312</v>
      </c>
      <c s="7" r="L34">
        <v>32959.0</v>
      </c>
      <c t="str" s="5" r="M34">
        <f t="shared" si="1"/>
        <v>24</v>
      </c>
      <c s="5" r="N34">
        <v>48.0</v>
      </c>
      <c t="s" s="1" r="O34">
        <v>313</v>
      </c>
      <c t="s" s="1" r="P34">
        <v>314</v>
      </c>
      <c t="str" s="1" r="Q34">
        <f t="shared" si="2"/>
        <v>NON</v>
      </c>
      <c t="str" s="1" r="R34">
        <f>VLOOKUP(C34,'Calculs jours'!A$1:D$33,4,TRUE)</f>
        <v>26</v>
      </c>
    </row>
    <row customHeight="1" r="35" ht="15.0">
      <c t="s" s="1" r="A35">
        <v>315</v>
      </c>
      <c t="s" s="1" r="B35">
        <v>316</v>
      </c>
      <c t="s" s="1" r="C35">
        <v>317</v>
      </c>
      <c s="5" r="D35">
        <v>56.0</v>
      </c>
      <c t="s" s="1" r="E35">
        <v>318</v>
      </c>
      <c t="s" s="1" r="F35">
        <v>319</v>
      </c>
      <c s="6" r="G35">
        <v>41792.0</v>
      </c>
      <c s="5" r="H35">
        <v>6.0</v>
      </c>
      <c s="5" r="I35">
        <v>29.0</v>
      </c>
      <c t="s" s="1" r="J35">
        <v>320</v>
      </c>
      <c t="s" s="5" r="K35">
        <v>321</v>
      </c>
      <c s="7" r="L35">
        <v>32029.0</v>
      </c>
      <c t="str" s="5" r="M35">
        <f t="shared" si="1"/>
        <v>26</v>
      </c>
      <c s="5" r="N35">
        <v>47.0</v>
      </c>
      <c t="s" s="1" r="O35">
        <v>322</v>
      </c>
      <c t="s" s="1" r="P35">
        <v>323</v>
      </c>
      <c t="str" s="1" r="Q35">
        <f t="shared" si="2"/>
        <v>NON</v>
      </c>
      <c t="str" s="1" r="R35">
        <f>VLOOKUP(C35,'Calculs jours'!A$1:D$33,4,TRUE)</f>
        <v>26</v>
      </c>
    </row>
    <row customHeight="1" r="36" ht="15.0">
      <c t="s" s="1" r="A36">
        <v>324</v>
      </c>
      <c t="s" s="1" r="B36">
        <v>325</v>
      </c>
      <c t="s" s="1" r="C36">
        <v>326</v>
      </c>
      <c s="5" r="D36">
        <v>56.0</v>
      </c>
      <c t="s" s="1" r="E36">
        <v>327</v>
      </c>
      <c t="s" s="1" r="F36">
        <v>328</v>
      </c>
      <c s="6" r="G36">
        <v>41792.0</v>
      </c>
      <c s="5" r="H36">
        <v>20.0</v>
      </c>
      <c s="5" r="I36">
        <v>182.0</v>
      </c>
      <c t="s" s="1" r="J36">
        <v>329</v>
      </c>
      <c t="s" s="5" r="K36">
        <v>330</v>
      </c>
      <c s="7" r="L36">
        <v>33833.0</v>
      </c>
      <c t="str" s="5" r="M36">
        <f t="shared" si="1"/>
        <v>21</v>
      </c>
      <c s="5" r="N36">
        <v>9.0</v>
      </c>
      <c t="s" s="1" r="O36">
        <v>331</v>
      </c>
      <c t="s" s="1" r="P36">
        <v>332</v>
      </c>
      <c t="str" s="1" r="Q36">
        <f t="shared" si="2"/>
        <v>NON</v>
      </c>
      <c t="str" s="1" r="R36">
        <f>VLOOKUP(C36,'Calculs jours'!A$1:D$33,4,TRUE)</f>
        <v>26</v>
      </c>
    </row>
    <row customHeight="1" r="37" ht="15.0">
      <c t="s" s="1" r="A37">
        <v>333</v>
      </c>
      <c t="s" s="1" r="B37">
        <v>334</v>
      </c>
      <c t="s" s="1" r="C37">
        <v>335</v>
      </c>
      <c s="5" r="D37">
        <v>56.0</v>
      </c>
      <c t="s" s="1" r="E37">
        <v>336</v>
      </c>
      <c t="s" s="1" r="F37">
        <v>337</v>
      </c>
      <c s="6" r="G37">
        <v>41792.0</v>
      </c>
      <c s="5" r="H37">
        <v>18.0</v>
      </c>
      <c s="5" r="I37">
        <v>209.0</v>
      </c>
      <c t="s" s="1" r="J37">
        <v>338</v>
      </c>
      <c t="s" s="5" r="K37">
        <v>339</v>
      </c>
      <c s="7" r="L37">
        <v>31494.0</v>
      </c>
      <c t="str" s="5" r="M37">
        <f t="shared" si="1"/>
        <v>28</v>
      </c>
      <c s="5" r="N37">
        <v>38.0</v>
      </c>
      <c t="s" s="1" r="O37">
        <v>340</v>
      </c>
      <c t="s" s="1" r="P37">
        <v>341</v>
      </c>
      <c t="str" s="1" r="Q37">
        <f t="shared" si="2"/>
        <v>NON</v>
      </c>
      <c t="str" s="1" r="R37">
        <f>VLOOKUP(C37,'Calculs jours'!A$1:D$33,4,TRUE)</f>
        <v>26</v>
      </c>
    </row>
    <row customHeight="1" r="38" ht="15.0">
      <c t="s" s="1" r="A38">
        <v>342</v>
      </c>
      <c t="s" s="1" r="B38">
        <v>343</v>
      </c>
      <c t="s" s="1" r="C38">
        <v>344</v>
      </c>
      <c s="5" r="D38">
        <v>56.0</v>
      </c>
      <c t="s" s="1" r="E38">
        <v>345</v>
      </c>
      <c t="s" s="1" r="F38">
        <v>346</v>
      </c>
      <c s="6" r="G38">
        <v>41792.0</v>
      </c>
      <c s="5" r="H38">
        <v>11.0</v>
      </c>
      <c s="5" r="I38">
        <v>323.0</v>
      </c>
      <c t="s" s="1" r="J38">
        <v>347</v>
      </c>
      <c t="s" s="5" r="K38">
        <v>348</v>
      </c>
      <c s="7" r="L38">
        <v>30465.0</v>
      </c>
      <c t="str" s="5" r="M38">
        <f t="shared" si="1"/>
        <v>31</v>
      </c>
      <c s="5" r="N38">
        <v>66.0</v>
      </c>
      <c t="s" s="1" r="O38">
        <v>349</v>
      </c>
      <c t="s" s="1" r="P38">
        <v>350</v>
      </c>
      <c t="str" s="1" r="Q38">
        <f t="shared" si="2"/>
        <v>NON</v>
      </c>
      <c t="str" s="1" r="R38">
        <f>VLOOKUP(C38,'Calculs jours'!A$1:D$33,4,TRUE)</f>
        <v>26</v>
      </c>
    </row>
    <row customHeight="1" r="39" ht="15.0">
      <c t="s" s="1" r="A39">
        <v>351</v>
      </c>
      <c t="s" s="1" r="B39">
        <v>352</v>
      </c>
      <c t="s" s="1" r="C39">
        <v>353</v>
      </c>
      <c s="5" r="D39">
        <v>56.0</v>
      </c>
      <c t="s" s="1" r="E39">
        <v>354</v>
      </c>
      <c t="s" s="1" r="F39">
        <v>355</v>
      </c>
      <c s="6" r="G39">
        <v>41792.0</v>
      </c>
      <c s="5" r="H39">
        <v>21.0</v>
      </c>
      <c s="5" r="I39">
        <v>339.0</v>
      </c>
      <c t="s" s="1" r="J39">
        <v>356</v>
      </c>
      <c t="s" s="5" r="K39">
        <v>357</v>
      </c>
      <c s="7" r="L39">
        <v>33458.0</v>
      </c>
      <c t="str" s="5" r="M39">
        <f t="shared" si="1"/>
        <v>22</v>
      </c>
      <c s="5" r="N39">
        <v>23.0</v>
      </c>
      <c t="s" s="1" r="O39">
        <v>358</v>
      </c>
      <c t="s" s="1" r="P39">
        <v>359</v>
      </c>
      <c t="str" s="1" r="Q39">
        <f t="shared" si="2"/>
        <v>NON</v>
      </c>
      <c t="str" s="1" r="R39">
        <f>VLOOKUP(C39,'Calculs jours'!A$1:D$33,4,TRUE)</f>
        <v>26</v>
      </c>
    </row>
    <row customHeight="1" r="40" ht="15.0">
      <c t="s" s="1" r="A40">
        <v>360</v>
      </c>
      <c t="s" s="1" r="B40">
        <v>361</v>
      </c>
      <c t="s" s="1" r="C40">
        <v>362</v>
      </c>
      <c s="5" r="D40">
        <v>56.0</v>
      </c>
      <c t="s" s="1" r="E40">
        <v>363</v>
      </c>
      <c t="s" s="1" r="F40">
        <v>364</v>
      </c>
      <c s="6" r="G40">
        <v>41792.0</v>
      </c>
      <c s="5" r="H40">
        <v>7.0</v>
      </c>
      <c s="5" r="I40">
        <v>409.0</v>
      </c>
      <c t="s" s="1" r="J40">
        <v>365</v>
      </c>
      <c t="s" s="5" r="K40">
        <v>366</v>
      </c>
      <c s="7" r="L40">
        <v>31379.0</v>
      </c>
      <c t="str" s="5" r="M40">
        <f t="shared" si="1"/>
        <v>28</v>
      </c>
      <c s="5" r="N40">
        <v>40.0</v>
      </c>
      <c t="s" s="1" r="O40">
        <v>367</v>
      </c>
      <c t="s" s="1" r="P40">
        <v>368</v>
      </c>
      <c t="str" s="1" r="Q40">
        <f t="shared" si="2"/>
        <v>NON</v>
      </c>
      <c t="str" s="1" r="R40">
        <f>VLOOKUP(C40,'Calculs jours'!A$1:D$33,4,TRUE)</f>
        <v>26</v>
      </c>
    </row>
    <row customHeight="1" r="41" ht="15.0">
      <c t="s" s="1" r="A41">
        <v>369</v>
      </c>
      <c t="s" s="1" r="B41">
        <v>370</v>
      </c>
      <c t="s" s="1" r="C41">
        <v>371</v>
      </c>
      <c s="5" r="D41">
        <v>56.0</v>
      </c>
      <c t="s" s="1" r="E41">
        <v>372</v>
      </c>
      <c t="s" s="1" r="F41">
        <v>373</v>
      </c>
      <c s="6" r="G41">
        <v>41792.0</v>
      </c>
      <c s="5" r="H41">
        <v>17.0</v>
      </c>
      <c s="5" r="I41">
        <v>661.0</v>
      </c>
      <c t="s" s="1" r="J41">
        <v>374</v>
      </c>
      <c t="s" s="5" r="K41">
        <v>375</v>
      </c>
      <c s="7" r="L41">
        <v>31552.0</v>
      </c>
      <c t="str" s="5" r="M41">
        <f t="shared" si="1"/>
        <v>28</v>
      </c>
      <c s="5" r="N41">
        <v>49.0</v>
      </c>
      <c t="s" s="1" r="O41">
        <v>376</v>
      </c>
      <c t="s" s="1" r="P41">
        <v>377</v>
      </c>
      <c t="str" s="1" r="Q41">
        <f t="shared" si="2"/>
        <v>NON</v>
      </c>
      <c t="str" s="1" r="R41">
        <f>VLOOKUP(C41,'Calculs jours'!A$1:D$33,4,TRUE)</f>
        <v>26</v>
      </c>
    </row>
    <row customHeight="1" r="42" ht="15.0">
      <c t="s" s="1" r="A42">
        <v>378</v>
      </c>
      <c t="s" s="1" r="B42">
        <v>379</v>
      </c>
      <c t="s" s="1" r="C42">
        <v>380</v>
      </c>
      <c s="5" r="D42">
        <v>56.0</v>
      </c>
      <c t="s" s="1" r="E42">
        <v>381</v>
      </c>
      <c t="s" s="1" r="F42">
        <v>382</v>
      </c>
      <c s="6" r="G42">
        <v>41792.0</v>
      </c>
      <c s="5" r="H42">
        <v>8.0</v>
      </c>
      <c s="5" r="I42">
        <v>84.0</v>
      </c>
      <c t="s" s="1" r="J42">
        <v>383</v>
      </c>
      <c t="s" s="5" r="K42">
        <v>384</v>
      </c>
      <c s="7" r="L42">
        <v>32459.0</v>
      </c>
      <c t="str" s="5" r="M42">
        <f t="shared" si="1"/>
        <v>25</v>
      </c>
      <c s="5" r="N42">
        <v>17.0</v>
      </c>
      <c t="s" s="1" r="O42">
        <v>385</v>
      </c>
      <c t="s" s="1" r="P42">
        <v>386</v>
      </c>
      <c t="str" s="1" r="Q42">
        <f t="shared" si="2"/>
        <v>NON</v>
      </c>
      <c t="str" s="1" r="R42">
        <f>VLOOKUP(C42,'Calculs jours'!A$1:D$33,4,TRUE)</f>
        <v>26</v>
      </c>
    </row>
    <row customHeight="1" r="43" ht="15.0">
      <c t="s" s="1" r="A43">
        <v>387</v>
      </c>
      <c t="s" s="1" r="B43">
        <v>388</v>
      </c>
      <c t="s" s="1" r="C43">
        <v>389</v>
      </c>
      <c s="5" r="D43">
        <v>56.0</v>
      </c>
      <c t="s" s="1" r="E43">
        <v>390</v>
      </c>
      <c t="s" s="1" r="F43">
        <v>391</v>
      </c>
      <c s="6" r="G43">
        <v>41792.0</v>
      </c>
      <c s="5" r="H43">
        <v>19.0</v>
      </c>
      <c s="5" r="I43">
        <v>216.0</v>
      </c>
      <c t="s" s="1" r="J43">
        <v>392</v>
      </c>
      <c t="s" s="5" r="K43">
        <v>393</v>
      </c>
      <c s="7" r="L43">
        <v>35197.0</v>
      </c>
      <c t="str" s="5" r="M43">
        <f t="shared" si="1"/>
        <v>18</v>
      </c>
      <c s="5" r="N43">
        <v>8.0</v>
      </c>
      <c t="s" s="1" r="O43">
        <v>394</v>
      </c>
      <c t="s" s="1" r="P43">
        <v>395</v>
      </c>
      <c t="str" s="1" r="Q43">
        <f t="shared" si="2"/>
        <v>NON</v>
      </c>
      <c t="str" s="1" r="R43">
        <f>VLOOKUP(C43,'Calculs jours'!A$1:D$33,4,TRUE)</f>
        <v>26</v>
      </c>
    </row>
    <row customHeight="1" r="44" ht="15.0">
      <c t="s" s="1" r="A44">
        <v>396</v>
      </c>
      <c t="s" s="1" r="B44">
        <v>397</v>
      </c>
      <c t="s" s="1" r="C44">
        <v>398</v>
      </c>
      <c s="5" r="D44">
        <v>56.0</v>
      </c>
      <c t="s" s="1" r="E44">
        <v>399</v>
      </c>
      <c t="s" s="1" r="F44">
        <v>400</v>
      </c>
      <c s="6" r="G44">
        <v>41792.0</v>
      </c>
      <c s="5" r="H44">
        <v>13.0</v>
      </c>
      <c s="5" r="I44">
        <v>491.0</v>
      </c>
      <c t="s" s="1" r="J44">
        <v>401</v>
      </c>
      <c t="s" s="5" r="K44">
        <v>402</v>
      </c>
      <c s="7" r="L44">
        <v>32590.0</v>
      </c>
      <c t="str" s="5" r="M44">
        <f t="shared" si="1"/>
        <v>25</v>
      </c>
      <c s="5" r="N44">
        <v>26.0</v>
      </c>
      <c t="s" s="1" r="O44">
        <v>403</v>
      </c>
      <c t="s" s="1" r="P44">
        <v>404</v>
      </c>
      <c t="str" s="1" r="Q44">
        <f t="shared" si="2"/>
        <v>NON</v>
      </c>
      <c t="str" s="1" r="R44">
        <f>VLOOKUP(C44,'Calculs jours'!A$1:D$33,4,TRUE)</f>
        <v>26</v>
      </c>
    </row>
    <row customHeight="1" r="45" ht="15.0">
      <c t="s" s="1" r="A45">
        <v>405</v>
      </c>
      <c t="s" s="1" r="B45">
        <v>406</v>
      </c>
      <c t="s" s="1" r="C45">
        <v>407</v>
      </c>
      <c s="5" r="D45">
        <v>56.0</v>
      </c>
      <c t="s" s="1" r="E45">
        <v>408</v>
      </c>
      <c t="s" s="1" r="F45">
        <v>409</v>
      </c>
      <c s="6" r="G45">
        <v>41792.0</v>
      </c>
      <c s="5" r="H45">
        <v>15.0</v>
      </c>
      <c s="5" r="I45">
        <v>578.0</v>
      </c>
      <c t="s" s="1" r="J45">
        <v>410</v>
      </c>
      <c t="s" s="5" r="K45">
        <v>411</v>
      </c>
      <c s="7" r="L45">
        <v>29971.0</v>
      </c>
      <c t="str" s="5" r="M45">
        <f t="shared" si="1"/>
        <v>32</v>
      </c>
      <c s="5" r="N45">
        <v>56.0</v>
      </c>
      <c t="s" s="1" r="O45">
        <v>412</v>
      </c>
      <c t="s" s="1" r="P45">
        <v>413</v>
      </c>
      <c t="str" s="1" r="Q45">
        <f t="shared" si="2"/>
        <v>NON</v>
      </c>
      <c t="str" s="1" r="R45">
        <f>VLOOKUP(C45,'Calculs jours'!A$1:D$33,4,TRUE)</f>
        <v>26</v>
      </c>
    </row>
    <row customHeight="1" r="46" ht="15.0">
      <c t="s" s="1" r="A46">
        <v>414</v>
      </c>
      <c t="s" s="1" r="B46">
        <v>415</v>
      </c>
      <c t="s" s="1" r="C46">
        <v>416</v>
      </c>
      <c s="5" r="D46">
        <v>56.0</v>
      </c>
      <c t="s" s="1" r="E46">
        <v>417</v>
      </c>
      <c t="s" s="1" r="F46">
        <v>418</v>
      </c>
      <c s="6" r="G46">
        <v>41792.0</v>
      </c>
      <c s="5" r="H46">
        <v>9.0</v>
      </c>
      <c s="5" r="I46">
        <v>626.0</v>
      </c>
      <c t="s" s="1" r="J46">
        <v>419</v>
      </c>
      <c t="s" s="5" r="K46">
        <v>420</v>
      </c>
      <c s="7" r="L46">
        <v>29655.0</v>
      </c>
      <c t="str" s="5" r="M46">
        <f t="shared" si="1"/>
        <v>33</v>
      </c>
      <c s="5" r="N46">
        <v>117.0</v>
      </c>
      <c t="s" s="1" r="O46">
        <v>421</v>
      </c>
      <c t="s" s="1" r="P46">
        <v>422</v>
      </c>
      <c t="str" s="1" r="Q46">
        <f t="shared" si="2"/>
        <v>NON</v>
      </c>
      <c t="str" s="1" r="R46">
        <f>VLOOKUP(C46,'Calculs jours'!A$1:D$33,4,TRUE)</f>
        <v>26</v>
      </c>
    </row>
    <row customHeight="1" r="47" ht="15.0">
      <c t="s" s="1" r="A47">
        <v>423</v>
      </c>
      <c t="s" s="1" r="B47">
        <v>424</v>
      </c>
      <c t="s" s="1" r="C47">
        <v>425</v>
      </c>
      <c s="5" r="D47">
        <v>56.0</v>
      </c>
      <c t="s" s="1" r="E47">
        <v>426</v>
      </c>
      <c t="s" s="1" r="F47">
        <v>427</v>
      </c>
      <c s="6" r="G47">
        <v>41792.0</v>
      </c>
      <c s="5" r="H47">
        <v>10.0</v>
      </c>
      <c s="5" r="I47">
        <v>705.0</v>
      </c>
      <c t="s" s="1" r="J47">
        <v>428</v>
      </c>
      <c t="s" s="5" r="K47">
        <v>429</v>
      </c>
      <c s="7" r="L47">
        <v>33625.0</v>
      </c>
      <c t="str" s="5" r="M47">
        <f t="shared" si="1"/>
        <v>22</v>
      </c>
      <c s="5" r="N47">
        <v>24.0</v>
      </c>
      <c t="s" s="1" r="O47">
        <v>430</v>
      </c>
      <c t="s" s="1" r="P47">
        <v>431</v>
      </c>
      <c t="str" s="1" r="Q47">
        <f t="shared" si="2"/>
        <v>NON</v>
      </c>
      <c t="str" s="1" r="R47">
        <f>VLOOKUP(C47,'Calculs jours'!A$1:D$33,4,TRUE)</f>
        <v>26</v>
      </c>
    </row>
    <row customHeight="1" r="48" ht="15.0">
      <c t="s" s="1" r="A48">
        <v>432</v>
      </c>
      <c t="s" s="1" r="B48">
        <v>433</v>
      </c>
      <c t="s" s="1" r="C48">
        <v>434</v>
      </c>
      <c s="5" r="D48">
        <v>18.0</v>
      </c>
      <c t="s" s="1" r="E48">
        <v>435</v>
      </c>
      <c t="s" s="1" r="F48">
        <v>436</v>
      </c>
      <c s="6" r="G48">
        <v>41790.0</v>
      </c>
      <c s="5" r="H48">
        <v>23.0</v>
      </c>
      <c s="5" r="I48">
        <v>144.0</v>
      </c>
      <c t="s" s="1" r="J48">
        <v>437</v>
      </c>
      <c t="s" s="5" r="K48">
        <v>438</v>
      </c>
      <c s="7" r="L48">
        <v>30982.0</v>
      </c>
      <c t="str" s="5" r="M48">
        <f t="shared" si="1"/>
        <v>29</v>
      </c>
      <c s="5" r="N48">
        <v>6.0</v>
      </c>
      <c t="s" s="1" r="O48">
        <v>439</v>
      </c>
      <c t="s" s="1" r="P48">
        <v>440</v>
      </c>
      <c t="str" s="1" r="Q48">
        <f t="shared" si="2"/>
        <v>NON</v>
      </c>
      <c t="str" s="1" r="R48">
        <f>VLOOKUP(C48,'Calculs jours'!A$1:D$33,4,TRUE)</f>
        <v>27</v>
      </c>
    </row>
    <row customHeight="1" r="49" ht="15.0">
      <c t="s" s="1" r="A49">
        <v>441</v>
      </c>
      <c t="s" s="1" r="B49">
        <v>442</v>
      </c>
      <c t="s" s="1" r="C49">
        <v>443</v>
      </c>
      <c s="5" r="D49">
        <v>18.0</v>
      </c>
      <c t="s" s="1" r="E49">
        <v>444</v>
      </c>
      <c t="s" s="1" r="F49">
        <v>445</v>
      </c>
      <c s="6" r="G49">
        <v>41790.0</v>
      </c>
      <c s="5" r="H49">
        <v>12.0</v>
      </c>
      <c s="5" r="I49">
        <v>543.0</v>
      </c>
      <c t="s" s="1" r="J49">
        <v>446</v>
      </c>
      <c t="s" s="5" r="K49">
        <v>447</v>
      </c>
      <c s="7" r="L49">
        <v>34103.0</v>
      </c>
      <c t="str" s="5" r="M49">
        <f t="shared" si="1"/>
        <v>21</v>
      </c>
      <c s="5" r="N49">
        <v>0.0</v>
      </c>
      <c t="s" s="1" r="O49">
        <v>448</v>
      </c>
      <c t="s" s="1" r="P49">
        <v>449</v>
      </c>
      <c t="str" s="1" r="Q49">
        <f t="shared" si="2"/>
        <v>OUI</v>
      </c>
      <c t="str" s="1" r="R49">
        <f>VLOOKUP(C49,'Calculs jours'!A$1:D$33,4,TRUE)</f>
        <v>27</v>
      </c>
    </row>
    <row customHeight="1" r="50" ht="15.0">
      <c t="s" s="1" r="A50">
        <v>450</v>
      </c>
      <c t="s" s="1" r="B50">
        <v>451</v>
      </c>
      <c t="s" s="1" r="C50">
        <v>452</v>
      </c>
      <c s="5" r="D50">
        <v>18.0</v>
      </c>
      <c t="s" s="1" r="E50">
        <v>453</v>
      </c>
      <c t="s" s="1" r="F50">
        <v>454</v>
      </c>
      <c s="6" r="G50">
        <v>41790.0</v>
      </c>
      <c s="5" r="H50">
        <v>1.0</v>
      </c>
      <c s="5" r="I50">
        <v>668.0</v>
      </c>
      <c t="s" s="1" r="J50">
        <v>455</v>
      </c>
      <c t="s" s="5" r="K50">
        <v>456</v>
      </c>
      <c s="7" r="L50">
        <v>28863.0</v>
      </c>
      <c t="str" s="5" r="M50">
        <f t="shared" si="1"/>
        <v>35</v>
      </c>
      <c s="5" r="N50">
        <v>111.0</v>
      </c>
      <c t="s" s="1" r="O50">
        <v>457</v>
      </c>
      <c t="s" s="1" r="P50">
        <v>458</v>
      </c>
      <c t="str" s="1" r="Q50">
        <f t="shared" si="2"/>
        <v>NON</v>
      </c>
      <c t="str" s="1" r="R50">
        <f>VLOOKUP(C50,'Calculs jours'!A$1:D$33,4,TRUE)</f>
        <v>27</v>
      </c>
    </row>
    <row customHeight="1" r="51" ht="15.0">
      <c t="s" s="1" r="A51">
        <v>459</v>
      </c>
      <c t="s" s="1" r="B51">
        <v>460</v>
      </c>
      <c t="s" s="1" r="C51">
        <v>461</v>
      </c>
      <c s="5" r="D51">
        <v>18.0</v>
      </c>
      <c t="s" s="1" r="E51">
        <v>462</v>
      </c>
      <c t="s" s="1" r="F51">
        <v>463</v>
      </c>
      <c s="6" r="G51">
        <v>41790.0</v>
      </c>
      <c s="5" r="H51">
        <v>3.0</v>
      </c>
      <c s="5" r="I51">
        <v>143.0</v>
      </c>
      <c t="s" s="1" r="J51">
        <v>464</v>
      </c>
      <c t="s" s="5" r="K51">
        <v>465</v>
      </c>
      <c s="7" r="L51">
        <v>29922.0</v>
      </c>
      <c t="str" s="5" r="M51">
        <f t="shared" si="1"/>
        <v>32</v>
      </c>
      <c s="5" r="N51">
        <v>50.0</v>
      </c>
      <c t="s" s="1" r="O51">
        <v>466</v>
      </c>
      <c t="s" s="1" r="P51">
        <v>467</v>
      </c>
      <c t="str" s="1" r="Q51">
        <f t="shared" si="2"/>
        <v>NON</v>
      </c>
      <c t="str" s="1" r="R51">
        <f>VLOOKUP(C51,'Calculs jours'!A$1:D$33,4,TRUE)</f>
        <v>27</v>
      </c>
    </row>
    <row customHeight="1" r="52" ht="15.0">
      <c t="s" s="1" r="A52">
        <v>468</v>
      </c>
      <c t="s" s="1" r="B52">
        <v>469</v>
      </c>
      <c t="s" s="1" r="C52">
        <v>470</v>
      </c>
      <c s="5" r="D52">
        <v>18.0</v>
      </c>
      <c t="s" s="1" r="E52">
        <v>471</v>
      </c>
      <c t="s" s="1" r="F52">
        <v>472</v>
      </c>
      <c s="6" r="G52">
        <v>41790.0</v>
      </c>
      <c s="5" r="H52">
        <v>11.0</v>
      </c>
      <c s="5" r="I52">
        <v>148.0</v>
      </c>
      <c t="s" s="1" r="J52">
        <v>473</v>
      </c>
      <c t="s" s="5" r="K52">
        <v>474</v>
      </c>
      <c s="7" r="L52">
        <v>30072.0</v>
      </c>
      <c t="str" s="5" r="M52">
        <f t="shared" si="1"/>
        <v>32</v>
      </c>
      <c s="5" r="N52">
        <v>112.0</v>
      </c>
      <c t="s" s="1" r="O52">
        <v>475</v>
      </c>
      <c t="s" s="1" r="P52">
        <v>476</v>
      </c>
      <c t="str" s="1" r="Q52">
        <f t="shared" si="2"/>
        <v>NON</v>
      </c>
      <c t="str" s="1" r="R52">
        <f>VLOOKUP(C52,'Calculs jours'!A$1:D$33,4,TRUE)</f>
        <v>27</v>
      </c>
    </row>
    <row customHeight="1" r="53" ht="15.0">
      <c t="s" s="1" r="A53">
        <v>477</v>
      </c>
      <c t="s" s="1" r="B53">
        <v>478</v>
      </c>
      <c t="s" s="1" r="C53">
        <v>479</v>
      </c>
      <c s="5" r="D53">
        <v>18.0</v>
      </c>
      <c t="s" s="1" r="E53">
        <v>480</v>
      </c>
      <c t="s" s="1" r="F53">
        <v>481</v>
      </c>
      <c s="6" r="G53">
        <v>41790.0</v>
      </c>
      <c s="5" r="H53">
        <v>6.0</v>
      </c>
      <c s="5" r="I53">
        <v>157.0</v>
      </c>
      <c t="s" s="1" r="J53">
        <v>482</v>
      </c>
      <c t="s" s="5" r="K53">
        <v>483</v>
      </c>
      <c s="7" r="L53">
        <v>32694.0</v>
      </c>
      <c t="str" s="5" r="M53">
        <f t="shared" si="1"/>
        <v>24</v>
      </c>
      <c s="5" r="N53">
        <v>25.0</v>
      </c>
      <c t="s" s="1" r="O53">
        <v>484</v>
      </c>
      <c t="s" s="1" r="P53">
        <v>485</v>
      </c>
      <c t="str" s="1" r="Q53">
        <f t="shared" si="2"/>
        <v>NON</v>
      </c>
      <c t="str" s="1" r="R53">
        <f>VLOOKUP(C53,'Calculs jours'!A$1:D$33,4,TRUE)</f>
        <v>27</v>
      </c>
    </row>
    <row customHeight="1" r="54" ht="15.0">
      <c t="s" s="1" r="A54">
        <v>486</v>
      </c>
      <c t="s" s="1" r="B54">
        <v>487</v>
      </c>
      <c t="s" s="1" r="C54">
        <v>488</v>
      </c>
      <c s="5" r="D54">
        <v>18.0</v>
      </c>
      <c t="s" s="1" r="E54">
        <v>489</v>
      </c>
      <c t="s" s="1" r="F54">
        <v>490</v>
      </c>
      <c s="6" r="G54">
        <v>41790.0</v>
      </c>
      <c s="5" r="H54">
        <v>21.0</v>
      </c>
      <c s="5" r="I54">
        <v>175.0</v>
      </c>
      <c t="s" s="1" r="J54">
        <v>491</v>
      </c>
      <c t="s" s="5" r="K54">
        <v>492</v>
      </c>
      <c s="7" r="L54">
        <v>32627.0</v>
      </c>
      <c t="str" s="5" r="M54">
        <f t="shared" si="1"/>
        <v>25</v>
      </c>
      <c s="5" r="N54">
        <v>23.0</v>
      </c>
      <c t="s" s="1" r="O54">
        <v>493</v>
      </c>
      <c t="s" s="1" r="P54">
        <v>494</v>
      </c>
      <c t="str" s="1" r="Q54">
        <f t="shared" si="2"/>
        <v>NON</v>
      </c>
      <c t="str" s="1" r="R54">
        <f>VLOOKUP(C54,'Calculs jours'!A$1:D$33,4,TRUE)</f>
        <v>27</v>
      </c>
    </row>
    <row customHeight="1" r="55" ht="15.0">
      <c t="s" s="1" r="A55">
        <v>495</v>
      </c>
      <c t="s" s="1" r="B55">
        <v>496</v>
      </c>
      <c t="s" s="1" r="C55">
        <v>497</v>
      </c>
      <c s="5" r="D55">
        <v>18.0</v>
      </c>
      <c t="s" s="1" r="E55">
        <v>498</v>
      </c>
      <c t="s" s="1" r="F55">
        <v>499</v>
      </c>
      <c s="6" r="G55">
        <v>41790.0</v>
      </c>
      <c s="5" r="H55">
        <v>13.0</v>
      </c>
      <c s="5" r="I55">
        <v>263.0</v>
      </c>
      <c t="s" s="1" r="J55">
        <v>500</v>
      </c>
      <c t="s" s="5" r="K55">
        <v>501</v>
      </c>
      <c s="7" r="L55">
        <v>31124.0</v>
      </c>
      <c t="str" s="5" r="M55">
        <f t="shared" si="1"/>
        <v>29</v>
      </c>
      <c s="5" r="N55">
        <v>21.0</v>
      </c>
      <c t="s" s="1" r="O55">
        <v>502</v>
      </c>
      <c t="s" s="1" r="P55">
        <v>503</v>
      </c>
      <c t="str" s="1" r="Q55">
        <f t="shared" si="2"/>
        <v>NON</v>
      </c>
      <c t="str" s="1" r="R55">
        <f>VLOOKUP(C55,'Calculs jours'!A$1:D$33,4,TRUE)</f>
        <v>27</v>
      </c>
    </row>
    <row customHeight="1" r="56" ht="15.0">
      <c t="s" s="1" r="A56">
        <v>504</v>
      </c>
      <c t="s" s="1" r="B56">
        <v>505</v>
      </c>
      <c t="s" s="1" r="C56">
        <v>506</v>
      </c>
      <c s="5" r="D56">
        <v>18.0</v>
      </c>
      <c t="s" s="1" r="E56">
        <v>507</v>
      </c>
      <c t="s" s="1" r="F56">
        <v>508</v>
      </c>
      <c s="6" r="G56">
        <v>41790.0</v>
      </c>
      <c s="5" r="H56">
        <v>2.0</v>
      </c>
      <c s="5" r="I56">
        <v>652.0</v>
      </c>
      <c t="s" s="5" r="J56">
        <v>509</v>
      </c>
      <c t="s" s="5" r="K56">
        <v>510</v>
      </c>
      <c s="7" r="L56">
        <v>33613.0</v>
      </c>
      <c t="str" s="5" r="M56">
        <f t="shared" si="1"/>
        <v>22</v>
      </c>
      <c s="5" r="N56">
        <v>7.0</v>
      </c>
      <c t="s" s="1" r="O56">
        <v>511</v>
      </c>
      <c t="s" s="1" r="P56">
        <v>512</v>
      </c>
      <c t="str" s="1" r="Q56">
        <f t="shared" si="2"/>
        <v>NON</v>
      </c>
      <c t="str" s="1" r="R56">
        <f>VLOOKUP(C56,'Calculs jours'!A$1:D$33,4,TRUE)</f>
        <v>27</v>
      </c>
    </row>
    <row customHeight="1" r="57" ht="15.0">
      <c t="s" s="1" r="A57">
        <v>513</v>
      </c>
      <c t="s" s="1" r="B57">
        <v>514</v>
      </c>
      <c t="s" s="1" r="C57">
        <v>515</v>
      </c>
      <c s="5" r="D57">
        <v>18.0</v>
      </c>
      <c t="s" s="1" r="E57">
        <v>516</v>
      </c>
      <c t="s" s="1" r="F57">
        <v>517</v>
      </c>
      <c s="6" r="G57">
        <v>41790.0</v>
      </c>
      <c s="5" r="H57">
        <v>5.0</v>
      </c>
      <c s="5" r="I57">
        <v>698.0</v>
      </c>
      <c t="s" s="5" r="J57">
        <v>518</v>
      </c>
      <c t="s" s="5" r="K57">
        <v>519</v>
      </c>
      <c s="7" r="L57">
        <v>31448.0</v>
      </c>
      <c t="str" s="5" r="M57">
        <f t="shared" si="1"/>
        <v>28</v>
      </c>
      <c s="5" r="N57">
        <v>72.0</v>
      </c>
      <c t="s" s="1" r="O57">
        <v>520</v>
      </c>
      <c t="s" s="1" r="P57">
        <v>521</v>
      </c>
      <c t="str" s="1" r="Q57">
        <f t="shared" si="2"/>
        <v>NON</v>
      </c>
      <c t="str" s="1" r="R57">
        <f>VLOOKUP(C57,'Calculs jours'!A$1:D$33,4,TRUE)</f>
        <v>27</v>
      </c>
    </row>
    <row customHeight="1" r="58" ht="15.0">
      <c t="s" s="1" r="A58">
        <v>522</v>
      </c>
      <c t="s" s="1" r="B58">
        <v>523</v>
      </c>
      <c t="s" s="1" r="C58">
        <v>524</v>
      </c>
      <c s="5" r="D58">
        <v>18.0</v>
      </c>
      <c t="s" s="1" r="E58">
        <v>525</v>
      </c>
      <c t="s" s="1" r="F58">
        <v>526</v>
      </c>
      <c s="6" r="G58">
        <v>41790.0</v>
      </c>
      <c s="5" r="H58">
        <v>15.0</v>
      </c>
      <c s="5" r="I58">
        <v>300.0</v>
      </c>
      <c t="s" s="5" r="J58">
        <v>527</v>
      </c>
      <c t="s" s="5" r="K58">
        <v>528</v>
      </c>
      <c s="7" r="L58">
        <v>32564.0</v>
      </c>
      <c t="str" s="5" r="M58">
        <f t="shared" si="1"/>
        <v>25</v>
      </c>
      <c s="5" r="N58">
        <v>9.0</v>
      </c>
      <c t="s" s="5" r="O58">
        <v>529</v>
      </c>
      <c t="s" s="1" r="P58">
        <v>530</v>
      </c>
      <c t="str" s="1" r="Q58">
        <f t="shared" si="2"/>
        <v>NON</v>
      </c>
      <c t="str" s="1" r="R58">
        <f>VLOOKUP(C58,'Calculs jours'!A$1:D$33,4,TRUE)</f>
        <v>27</v>
      </c>
    </row>
    <row customHeight="1" r="59" ht="15.0">
      <c t="s" s="1" r="A59">
        <v>531</v>
      </c>
      <c t="s" s="1" r="B59">
        <v>532</v>
      </c>
      <c t="s" s="1" r="C59">
        <v>533</v>
      </c>
      <c s="5" r="D59">
        <v>18.0</v>
      </c>
      <c t="s" s="1" r="E59">
        <v>534</v>
      </c>
      <c t="s" s="1" r="F59">
        <v>535</v>
      </c>
      <c s="6" r="G59">
        <v>41790.0</v>
      </c>
      <c s="5" r="H59">
        <v>4.0</v>
      </c>
      <c s="5" r="I59">
        <v>301.0</v>
      </c>
      <c t="s" s="1" r="J59">
        <v>536</v>
      </c>
      <c t="s" s="5" r="K59">
        <v>537</v>
      </c>
      <c s="7" r="L59">
        <v>32541.0</v>
      </c>
      <c t="str" s="5" r="M59">
        <f t="shared" si="1"/>
        <v>25</v>
      </c>
      <c s="5" r="N59">
        <v>29.0</v>
      </c>
      <c t="s" s="1" r="O59">
        <v>538</v>
      </c>
      <c t="s" s="1" r="P59">
        <v>539</v>
      </c>
      <c t="str" s="1" r="Q59">
        <f t="shared" si="2"/>
        <v>NON</v>
      </c>
      <c t="str" s="1" r="R59">
        <f>VLOOKUP(C59,'Calculs jours'!A$1:D$33,4,TRUE)</f>
        <v>27</v>
      </c>
    </row>
    <row customHeight="1" r="60" ht="15.0">
      <c t="s" s="1" r="A60">
        <v>540</v>
      </c>
      <c t="s" s="1" r="B60">
        <v>541</v>
      </c>
      <c t="s" s="1" r="C60">
        <v>542</v>
      </c>
      <c s="5" r="D60">
        <v>18.0</v>
      </c>
      <c t="s" s="1" r="E60">
        <v>543</v>
      </c>
      <c t="s" s="1" r="F60">
        <v>544</v>
      </c>
      <c s="6" r="G60">
        <v>41790.0</v>
      </c>
      <c s="5" r="H60">
        <v>7.0</v>
      </c>
      <c s="5" r="I60">
        <v>302.0</v>
      </c>
      <c t="s" s="1" r="J60">
        <v>545</v>
      </c>
      <c t="s" s="5" r="K60">
        <v>546</v>
      </c>
      <c s="7" r="L60">
        <v>32212.0</v>
      </c>
      <c t="str" s="5" r="M60">
        <f t="shared" si="1"/>
        <v>26</v>
      </c>
      <c s="5" r="N60">
        <v>62.0</v>
      </c>
      <c t="s" s="1" r="O60">
        <v>547</v>
      </c>
      <c t="s" s="1" r="P60">
        <v>548</v>
      </c>
      <c t="str" s="1" r="Q60">
        <f t="shared" si="2"/>
        <v>NON</v>
      </c>
      <c t="str" s="1" r="R60">
        <f>VLOOKUP(C60,'Calculs jours'!A$1:D$33,4,TRUE)</f>
        <v>27</v>
      </c>
    </row>
    <row customHeight="1" r="61" ht="15.0">
      <c t="s" s="1" r="A61">
        <v>549</v>
      </c>
      <c t="s" s="1" r="B61">
        <v>550</v>
      </c>
      <c t="s" s="1" r="C61">
        <v>551</v>
      </c>
      <c s="5" r="D61">
        <v>18.0</v>
      </c>
      <c t="s" s="1" r="E61">
        <v>552</v>
      </c>
      <c t="s" s="1" r="F61">
        <v>553</v>
      </c>
      <c s="6" r="G61">
        <v>41790.0</v>
      </c>
      <c s="5" r="H61">
        <v>10.0</v>
      </c>
      <c s="5" r="I61">
        <v>434.0</v>
      </c>
      <c t="s" s="1" r="J61">
        <v>554</v>
      </c>
      <c t="s" s="5" r="K61">
        <v>555</v>
      </c>
      <c s="7" r="L61">
        <v>31299.0</v>
      </c>
      <c t="str" s="5" r="M61">
        <f t="shared" si="1"/>
        <v>28</v>
      </c>
      <c s="5" r="N61">
        <v>75.0</v>
      </c>
      <c t="s" s="1" r="O61">
        <v>556</v>
      </c>
      <c t="s" s="1" r="P61">
        <v>557</v>
      </c>
      <c t="str" s="1" r="Q61">
        <f t="shared" si="2"/>
        <v>NON</v>
      </c>
      <c t="str" s="1" r="R61">
        <f>VLOOKUP(C61,'Calculs jours'!A$1:D$33,4,TRUE)</f>
        <v>27</v>
      </c>
    </row>
    <row customHeight="1" r="62" ht="15.0">
      <c t="s" s="1" r="A62">
        <v>558</v>
      </c>
      <c t="s" s="1" r="B62">
        <v>559</v>
      </c>
      <c t="s" s="1" r="C62">
        <v>560</v>
      </c>
      <c s="5" r="D62">
        <v>18.0</v>
      </c>
      <c t="s" s="1" r="E62">
        <v>561</v>
      </c>
      <c t="s" s="1" r="F62">
        <v>562</v>
      </c>
      <c s="6" r="G62">
        <v>41790.0</v>
      </c>
      <c s="5" r="H62">
        <v>14.0</v>
      </c>
      <c s="5" r="I62">
        <v>446.0</v>
      </c>
      <c t="s" s="1" r="J62">
        <v>563</v>
      </c>
      <c t="s" s="5" r="K62">
        <v>564</v>
      </c>
      <c s="7" r="L62">
        <v>33893.0</v>
      </c>
      <c t="str" s="5" r="M62">
        <f t="shared" si="1"/>
        <v>21</v>
      </c>
      <c s="5" r="N62">
        <v>1.0</v>
      </c>
      <c t="s" s="1" r="O62">
        <v>565</v>
      </c>
      <c t="s" s="1" r="P62">
        <v>566</v>
      </c>
      <c t="str" s="1" r="Q62">
        <f t="shared" si="2"/>
        <v>OUI</v>
      </c>
      <c t="str" s="1" r="R62">
        <f>VLOOKUP(C62,'Calculs jours'!A$1:D$33,4,TRUE)</f>
        <v>27</v>
      </c>
    </row>
    <row customHeight="1" r="63" ht="15.0">
      <c t="s" s="1" r="A63">
        <v>567</v>
      </c>
      <c t="s" s="1" r="B63">
        <v>568</v>
      </c>
      <c t="s" s="1" r="C63">
        <v>569</v>
      </c>
      <c s="5" r="D63">
        <v>18.0</v>
      </c>
      <c t="s" s="1" r="E63">
        <v>570</v>
      </c>
      <c t="s" s="1" r="F63">
        <v>571</v>
      </c>
      <c s="6" r="G63">
        <v>41790.0</v>
      </c>
      <c s="5" r="H63">
        <v>20.0</v>
      </c>
      <c s="5" r="I63">
        <v>472.0</v>
      </c>
      <c t="s" s="1" r="J63">
        <v>572</v>
      </c>
      <c t="s" s="5" r="K63">
        <v>573</v>
      </c>
      <c s="7" r="L63">
        <v>34460.0</v>
      </c>
      <c t="str" s="5" r="M63">
        <f t="shared" si="1"/>
        <v>20</v>
      </c>
      <c s="5" r="N63">
        <v>10.0</v>
      </c>
      <c t="s" s="1" r="O63">
        <v>574</v>
      </c>
      <c t="s" s="1" r="P63">
        <v>575</v>
      </c>
      <c t="str" s="1" r="Q63">
        <f t="shared" si="2"/>
        <v>NON</v>
      </c>
      <c t="str" s="1" r="R63">
        <f>VLOOKUP(C63,'Calculs jours'!A$1:D$33,4,TRUE)</f>
        <v>27</v>
      </c>
    </row>
    <row customHeight="1" r="64" ht="15.0">
      <c t="s" s="1" r="A64">
        <v>576</v>
      </c>
      <c t="s" s="1" r="B64">
        <v>577</v>
      </c>
      <c t="s" s="1" r="C64">
        <v>578</v>
      </c>
      <c s="5" r="D64">
        <v>18.0</v>
      </c>
      <c t="s" s="1" r="E64">
        <v>579</v>
      </c>
      <c t="s" s="1" r="F64">
        <v>580</v>
      </c>
      <c s="6" r="G64">
        <v>41790.0</v>
      </c>
      <c s="5" r="H64">
        <v>8.0</v>
      </c>
      <c s="5" r="I64">
        <v>540.0</v>
      </c>
      <c t="s" s="1" r="J64">
        <v>581</v>
      </c>
      <c t="s" s="5" r="K64">
        <v>582</v>
      </c>
      <c s="7" r="L64">
        <v>30670.0</v>
      </c>
      <c t="str" s="5" r="M64">
        <f t="shared" si="1"/>
        <v>30</v>
      </c>
      <c s="5" r="N64">
        <v>55.0</v>
      </c>
      <c t="s" s="1" r="O64">
        <v>583</v>
      </c>
      <c t="s" s="1" r="P64">
        <v>584</v>
      </c>
      <c t="str" s="1" r="Q64">
        <f t="shared" si="2"/>
        <v>NON</v>
      </c>
      <c t="str" s="1" r="R64">
        <f>VLOOKUP(C64,'Calculs jours'!A$1:D$33,4,TRUE)</f>
        <v>27</v>
      </c>
    </row>
    <row customHeight="1" r="65" ht="15.0">
      <c t="s" s="1" r="A65">
        <v>585</v>
      </c>
      <c t="s" s="1" r="B65">
        <v>586</v>
      </c>
      <c t="s" s="1" r="C65">
        <v>587</v>
      </c>
      <c s="5" r="D65">
        <v>18.0</v>
      </c>
      <c t="s" s="1" r="E65">
        <v>588</v>
      </c>
      <c t="s" s="1" r="F65">
        <v>589</v>
      </c>
      <c s="6" r="G65">
        <v>41790.0</v>
      </c>
      <c s="5" r="H65">
        <v>19.0</v>
      </c>
      <c s="5" r="I65">
        <v>623.0</v>
      </c>
      <c t="s" s="1" r="J65">
        <v>590</v>
      </c>
      <c t="s" s="5" r="K65">
        <v>591</v>
      </c>
      <c s="7" r="L65">
        <v>31890.0</v>
      </c>
      <c t="str" s="5" r="M65">
        <f t="shared" si="1"/>
        <v>27</v>
      </c>
      <c s="5" r="N65">
        <v>6.0</v>
      </c>
      <c t="s" s="1" r="O65">
        <v>592</v>
      </c>
      <c t="s" s="1" r="P65">
        <v>593</v>
      </c>
      <c t="str" s="1" r="Q65">
        <f t="shared" si="2"/>
        <v>NON</v>
      </c>
      <c t="str" s="1" r="R65">
        <f>VLOOKUP(C65,'Calculs jours'!A$1:D$33,4,TRUE)</f>
        <v>27</v>
      </c>
    </row>
    <row customHeight="1" r="66" ht="15.0">
      <c t="s" s="1" r="A66">
        <v>594</v>
      </c>
      <c t="s" s="1" r="B66">
        <v>595</v>
      </c>
      <c t="s" s="1" r="C66">
        <v>596</v>
      </c>
      <c s="5" r="D66">
        <v>18.0</v>
      </c>
      <c t="s" s="1" r="E66">
        <v>597</v>
      </c>
      <c t="s" s="1" r="F66">
        <v>598</v>
      </c>
      <c s="6" r="G66">
        <v>41790.0</v>
      </c>
      <c s="5" r="H66">
        <v>16.0</v>
      </c>
      <c s="5" r="I66">
        <v>56.0</v>
      </c>
      <c t="s" s="1" r="J66">
        <v>599</v>
      </c>
      <c t="s" s="5" r="K66">
        <v>600</v>
      </c>
      <c s="7" r="L66">
        <v>34233.0</v>
      </c>
      <c t="str" s="5" r="M66">
        <f t="shared" si="1"/>
        <v>20</v>
      </c>
      <c s="5" r="N66">
        <v>5.0</v>
      </c>
      <c t="s" s="1" r="O66">
        <v>601</v>
      </c>
      <c t="s" s="1" r="P66">
        <v>602</v>
      </c>
      <c t="str" s="1" r="Q66">
        <f t="shared" si="2"/>
        <v>NON</v>
      </c>
      <c t="str" s="1" r="R66">
        <f>VLOOKUP(C66,'Calculs jours'!A$1:D$33,4,TRUE)</f>
        <v>27</v>
      </c>
    </row>
    <row customHeight="1" r="67" ht="15.0">
      <c t="s" s="1" r="A67">
        <v>603</v>
      </c>
      <c t="s" s="1" r="B67">
        <v>604</v>
      </c>
      <c t="s" s="1" r="C67">
        <v>605</v>
      </c>
      <c s="5" r="D67">
        <v>18.0</v>
      </c>
      <c t="s" s="1" r="E67">
        <v>606</v>
      </c>
      <c t="s" s="1" r="F67">
        <v>607</v>
      </c>
      <c s="6" r="G67">
        <v>41790.0</v>
      </c>
      <c s="5" r="H67">
        <v>22.0</v>
      </c>
      <c s="5" r="I67">
        <v>187.0</v>
      </c>
      <c t="s" s="1" r="J67">
        <v>608</v>
      </c>
      <c t="s" s="5" r="K67">
        <v>609</v>
      </c>
      <c s="7" r="L67">
        <v>30372.0</v>
      </c>
      <c t="str" s="5" r="M67">
        <f t="shared" si="1"/>
        <v>31</v>
      </c>
      <c s="5" r="N67">
        <v>63.0</v>
      </c>
      <c t="s" s="1" r="O67">
        <v>610</v>
      </c>
      <c t="s" s="1" r="P67">
        <v>611</v>
      </c>
      <c t="str" s="1" r="Q67">
        <f t="shared" si="2"/>
        <v>NON</v>
      </c>
      <c t="str" s="1" r="R67">
        <f>VLOOKUP(C67,'Calculs jours'!A$1:D$33,4,TRUE)</f>
        <v>27</v>
      </c>
    </row>
    <row customHeight="1" r="68" ht="15.0">
      <c t="s" s="1" r="A68">
        <v>612</v>
      </c>
      <c t="s" s="1" r="B68">
        <v>613</v>
      </c>
      <c t="s" s="1" r="C68">
        <v>614</v>
      </c>
      <c s="5" r="D68">
        <v>18.0</v>
      </c>
      <c t="s" s="1" r="E68">
        <v>615</v>
      </c>
      <c t="s" s="1" r="F68">
        <v>616</v>
      </c>
      <c s="6" r="G68">
        <v>41790.0</v>
      </c>
      <c s="5" r="H68">
        <v>18.0</v>
      </c>
      <c s="5" r="I68">
        <v>303.0</v>
      </c>
      <c t="s" s="1" r="J68">
        <v>617</v>
      </c>
      <c t="s" s="5" r="K68">
        <v>618</v>
      </c>
      <c s="7" r="L68">
        <v>29112.0</v>
      </c>
      <c t="str" s="5" r="M68">
        <f t="shared" si="1"/>
        <v>34</v>
      </c>
      <c s="5" r="N68">
        <v>92.0</v>
      </c>
      <c t="s" s="1" r="O68">
        <v>619</v>
      </c>
      <c t="s" s="1" r="P68">
        <v>620</v>
      </c>
      <c t="str" s="1" r="Q68">
        <f t="shared" si="2"/>
        <v>NON</v>
      </c>
      <c t="str" s="1" r="R68">
        <f>VLOOKUP(C68,'Calculs jours'!A$1:D$33,4,TRUE)</f>
        <v>27</v>
      </c>
    </row>
    <row customHeight="1" r="69" ht="15.0">
      <c t="s" s="1" r="A69">
        <v>621</v>
      </c>
      <c t="s" s="1" r="B69">
        <v>622</v>
      </c>
      <c t="s" s="1" r="C69">
        <v>623</v>
      </c>
      <c s="5" r="D69">
        <v>18.0</v>
      </c>
      <c t="s" s="1" r="E69">
        <v>624</v>
      </c>
      <c t="s" s="1" r="F69">
        <v>625</v>
      </c>
      <c s="6" r="G69">
        <v>41790.0</v>
      </c>
      <c s="5" r="H69">
        <v>17.0</v>
      </c>
      <c s="5" r="I69">
        <v>458.0</v>
      </c>
      <c t="s" s="1" r="J69">
        <v>626</v>
      </c>
      <c t="s" s="5" r="K69">
        <v>627</v>
      </c>
      <c s="7" r="L69">
        <v>31553.0</v>
      </c>
      <c t="str" s="5" r="M69">
        <f t="shared" si="1"/>
        <v>28</v>
      </c>
      <c s="5" r="N69">
        <v>50.0</v>
      </c>
      <c t="s" s="1" r="O69">
        <v>628</v>
      </c>
      <c t="s" s="1" r="P69">
        <v>629</v>
      </c>
      <c t="str" s="1" r="Q69">
        <f t="shared" si="2"/>
        <v>NON</v>
      </c>
      <c t="str" s="1" r="R69">
        <f>VLOOKUP(C69,'Calculs jours'!A$1:D$33,4,TRUE)</f>
        <v>27</v>
      </c>
    </row>
    <row customHeight="1" r="70" ht="15.0">
      <c t="s" s="1" r="A70">
        <v>630</v>
      </c>
      <c t="s" s="1" r="B70">
        <v>631</v>
      </c>
      <c t="s" s="1" r="C70">
        <v>632</v>
      </c>
      <c s="5" r="D70">
        <v>18.0</v>
      </c>
      <c t="s" s="1" r="E70">
        <v>633</v>
      </c>
      <c t="s" s="1" r="F70">
        <v>634</v>
      </c>
      <c s="6" r="G70">
        <v>41790.0</v>
      </c>
      <c s="5" r="H70">
        <v>9.0</v>
      </c>
      <c s="5" r="I70">
        <v>536.0</v>
      </c>
      <c t="s" s="1" r="J70">
        <v>635</v>
      </c>
      <c t="s" s="5" r="K70">
        <v>636</v>
      </c>
      <c s="7" r="L70">
        <v>31286.0</v>
      </c>
      <c t="str" s="5" r="M70">
        <f t="shared" si="1"/>
        <v>28</v>
      </c>
      <c s="5" r="N70">
        <v>33.0</v>
      </c>
      <c t="s" s="1" r="O70">
        <v>637</v>
      </c>
      <c t="s" s="1" r="P70">
        <v>638</v>
      </c>
      <c t="str" s="1" r="Q70">
        <f t="shared" si="2"/>
        <v>NON</v>
      </c>
      <c t="str" s="1" r="R70">
        <f>VLOOKUP(C70,'Calculs jours'!A$1:D$33,4,TRUE)</f>
        <v>27</v>
      </c>
    </row>
    <row customHeight="1" r="71" ht="15.0">
      <c t="s" s="1" r="A71">
        <v>639</v>
      </c>
      <c t="s" s="1" r="B71">
        <v>640</v>
      </c>
      <c t="s" s="1" r="C71">
        <v>641</v>
      </c>
      <c s="5" r="D71">
        <v>20.0</v>
      </c>
      <c t="s" s="1" r="E71">
        <v>642</v>
      </c>
      <c t="s" s="1" r="F71">
        <v>643</v>
      </c>
      <c s="6" r="G71">
        <v>41768.0</v>
      </c>
      <c s="5" r="H71">
        <v>12.0</v>
      </c>
      <c s="5" r="I71">
        <v>35.0</v>
      </c>
      <c t="s" s="1" r="J71">
        <v>644</v>
      </c>
      <c t="s" s="5" r="K71">
        <v>645</v>
      </c>
      <c s="7" r="L71">
        <v>30212.0</v>
      </c>
      <c t="str" s="5" r="M71">
        <f t="shared" si="1"/>
        <v>31</v>
      </c>
      <c s="5" r="N71">
        <v>14.0</v>
      </c>
      <c t="s" s="1" r="O71">
        <v>646</v>
      </c>
      <c t="s" s="1" r="P71">
        <v>647</v>
      </c>
      <c t="str" s="1" r="Q71">
        <f t="shared" si="2"/>
        <v>OUI</v>
      </c>
      <c t="str" s="1" r="R71">
        <f>VLOOKUP(C71,'Calculs jours'!A$1:D$33,4,TRUE)</f>
        <v>32</v>
      </c>
    </row>
    <row customHeight="1" r="72" ht="15.0">
      <c t="s" s="1" r="A72">
        <v>648</v>
      </c>
      <c t="s" s="1" r="B72">
        <v>649</v>
      </c>
      <c t="s" s="1" r="C72">
        <v>650</v>
      </c>
      <c s="5" r="D72">
        <v>20.0</v>
      </c>
      <c t="s" s="1" r="E72">
        <v>651</v>
      </c>
      <c t="s" s="1" r="F72">
        <v>652</v>
      </c>
      <c s="6" r="G72">
        <v>41768.0</v>
      </c>
      <c s="5" r="H72">
        <v>13.0</v>
      </c>
      <c s="5" r="I72">
        <v>267.0</v>
      </c>
      <c t="s" s="1" r="J72">
        <v>653</v>
      </c>
      <c t="s" s="5" r="K72">
        <v>654</v>
      </c>
      <c s="7" r="L72">
        <v>31241.0</v>
      </c>
      <c t="str" s="5" r="M72">
        <f t="shared" si="1"/>
        <v>28</v>
      </c>
      <c s="5" r="N72">
        <v>59.0</v>
      </c>
      <c t="s" s="1" r="O72">
        <v>655</v>
      </c>
      <c t="s" s="1" r="P72">
        <v>656</v>
      </c>
      <c t="str" s="1" r="Q72">
        <f t="shared" si="2"/>
        <v>NON</v>
      </c>
      <c t="str" s="1" r="R72">
        <f>VLOOKUP(C72,'Calculs jours'!A$1:D$33,4,TRUE)</f>
        <v>32</v>
      </c>
    </row>
    <row customHeight="1" r="73" ht="15.0">
      <c t="s" s="1" r="A73">
        <v>657</v>
      </c>
      <c t="s" s="1" r="B73">
        <v>658</v>
      </c>
      <c t="s" s="1" r="C73">
        <v>659</v>
      </c>
      <c s="5" r="D73">
        <v>20.0</v>
      </c>
      <c t="s" s="1" r="E73">
        <v>660</v>
      </c>
      <c t="s" s="1" r="F73">
        <v>661</v>
      </c>
      <c s="6" r="G73">
        <v>41768.0</v>
      </c>
      <c s="5" r="H73">
        <v>1.0</v>
      </c>
      <c s="5" r="I73">
        <v>357.0</v>
      </c>
      <c t="s" s="1" r="J73">
        <v>662</v>
      </c>
      <c t="s" s="5" r="K73">
        <v>663</v>
      </c>
      <c s="7" r="L73">
        <v>29612.0</v>
      </c>
      <c t="str" s="5" r="M73">
        <f t="shared" si="1"/>
        <v>33</v>
      </c>
      <c s="5" r="N73">
        <v>34.0</v>
      </c>
      <c t="s" s="1" r="O73">
        <v>664</v>
      </c>
      <c t="s" s="1" r="P73">
        <v>665</v>
      </c>
      <c t="str" s="1" r="Q73">
        <f t="shared" si="2"/>
        <v>OUI</v>
      </c>
      <c t="str" s="1" r="R73">
        <f>VLOOKUP(C73,'Calculs jours'!A$1:D$33,4,TRUE)</f>
        <v>32</v>
      </c>
    </row>
    <row customHeight="1" r="74" ht="15.0">
      <c t="s" s="1" r="A74">
        <v>666</v>
      </c>
      <c t="s" s="1" r="B74">
        <v>667</v>
      </c>
      <c t="s" s="1" r="C74">
        <v>668</v>
      </c>
      <c s="5" r="D74">
        <v>20.0</v>
      </c>
      <c t="s" s="1" r="E74">
        <v>669</v>
      </c>
      <c t="s" s="1" r="F74">
        <v>670</v>
      </c>
      <c s="6" r="G74">
        <v>41768.0</v>
      </c>
      <c s="5" r="H74">
        <v>18.0</v>
      </c>
      <c s="5" r="I74">
        <v>50.0</v>
      </c>
      <c t="s" s="1" r="J74">
        <v>671</v>
      </c>
      <c t="s" s="5" r="K74">
        <v>672</v>
      </c>
      <c s="7" r="L74">
        <v>31683.0</v>
      </c>
      <c t="str" s="5" r="M74">
        <f t="shared" si="1"/>
        <v>27</v>
      </c>
      <c s="5" r="N74">
        <v>104.0</v>
      </c>
      <c t="s" s="1" r="O74">
        <v>673</v>
      </c>
      <c t="s" s="1" r="P74">
        <v>674</v>
      </c>
      <c t="str" s="1" r="Q74">
        <f t="shared" si="2"/>
        <v>NON</v>
      </c>
      <c t="str" s="1" r="R74">
        <f>VLOOKUP(C74,'Calculs jours'!A$1:D$33,4,TRUE)</f>
        <v>32</v>
      </c>
    </row>
    <row customHeight="1" r="75" ht="15.0">
      <c t="s" s="1" r="A75">
        <v>675</v>
      </c>
      <c t="s" s="1" r="B75">
        <v>676</v>
      </c>
      <c t="s" s="1" r="C75">
        <v>677</v>
      </c>
      <c s="5" r="D75">
        <v>20.0</v>
      </c>
      <c t="s" s="1" r="E75">
        <v>678</v>
      </c>
      <c t="s" s="1" r="F75">
        <v>679</v>
      </c>
      <c s="6" r="G75">
        <v>41768.0</v>
      </c>
      <c s="5" r="H75">
        <v>3.0</v>
      </c>
      <c s="5" r="I75">
        <v>104.0</v>
      </c>
      <c t="s" s="1" r="J75">
        <v>680</v>
      </c>
      <c t="s" s="5" r="K75">
        <v>681</v>
      </c>
      <c s="7" r="L75">
        <v>29313.0</v>
      </c>
      <c t="str" s="5" r="M75">
        <f t="shared" si="1"/>
        <v>34</v>
      </c>
      <c s="5" r="N75">
        <v>122.0</v>
      </c>
      <c t="s" s="1" r="O75">
        <v>682</v>
      </c>
      <c t="s" s="1" r="P75">
        <v>683</v>
      </c>
      <c t="str" s="1" r="Q75">
        <f t="shared" si="2"/>
        <v>OUI</v>
      </c>
      <c t="str" s="1" r="R75">
        <f>VLOOKUP(C75,'Calculs jours'!A$1:D$33,4,TRUE)</f>
        <v>32</v>
      </c>
    </row>
    <row customHeight="1" r="76" ht="15.0">
      <c t="s" s="1" r="A76">
        <v>684</v>
      </c>
      <c t="s" s="1" r="B76">
        <v>685</v>
      </c>
      <c t="s" s="1" r="C76">
        <v>686</v>
      </c>
      <c s="5" r="D76">
        <v>20.0</v>
      </c>
      <c t="s" s="1" r="E76">
        <v>687</v>
      </c>
      <c t="s" s="1" r="F76">
        <v>688</v>
      </c>
      <c s="6" r="G76">
        <v>41768.0</v>
      </c>
      <c s="5" r="H76">
        <v>5.0</v>
      </c>
      <c s="5" r="I76">
        <v>169.0</v>
      </c>
      <c t="s" s="1" r="J76">
        <v>689</v>
      </c>
      <c t="s" s="5" r="K76">
        <v>690</v>
      </c>
      <c s="7" r="L76">
        <v>33866.0</v>
      </c>
      <c t="str" s="5" r="M76">
        <f t="shared" si="1"/>
        <v>21</v>
      </c>
      <c s="5" r="N76">
        <v>14.0</v>
      </c>
      <c t="s" s="1" r="O76">
        <v>691</v>
      </c>
      <c t="s" s="1" r="P76">
        <v>692</v>
      </c>
      <c t="str" s="1" r="Q76">
        <f t="shared" si="2"/>
        <v>NON</v>
      </c>
      <c t="str" s="1" r="R76">
        <f>VLOOKUP(C76,'Calculs jours'!A$1:D$33,4,TRUE)</f>
        <v>32</v>
      </c>
    </row>
    <row customHeight="1" r="77" ht="15.0">
      <c t="s" s="1" r="A77">
        <v>693</v>
      </c>
      <c t="s" s="1" r="B77">
        <v>694</v>
      </c>
      <c t="s" s="1" r="C77">
        <v>695</v>
      </c>
      <c s="5" r="D77">
        <v>20.0</v>
      </c>
      <c t="s" s="1" r="E77">
        <v>696</v>
      </c>
      <c t="s" s="1" r="F77">
        <v>697</v>
      </c>
      <c s="6" r="G77">
        <v>41768.0</v>
      </c>
      <c s="5" r="H77">
        <v>2.0</v>
      </c>
      <c s="5" r="I77">
        <v>228.0</v>
      </c>
      <c t="s" s="1" r="J77">
        <v>698</v>
      </c>
      <c t="s" s="5" r="K77">
        <v>699</v>
      </c>
      <c s="7" r="L77">
        <v>29879.0</v>
      </c>
      <c t="str" s="5" r="M77">
        <f t="shared" si="1"/>
        <v>32</v>
      </c>
      <c s="5" r="N77">
        <v>95.0</v>
      </c>
      <c t="s" s="1" r="O77">
        <v>700</v>
      </c>
      <c t="s" s="1" r="P77">
        <v>701</v>
      </c>
      <c t="str" s="1" r="Q77">
        <f t="shared" si="2"/>
        <v>OUI</v>
      </c>
      <c t="str" s="1" r="R77">
        <f>VLOOKUP(C77,'Calculs jours'!A$1:D$33,4,TRUE)</f>
        <v>32</v>
      </c>
    </row>
    <row customHeight="1" r="78" ht="15.0">
      <c t="s" s="1" r="A78">
        <v>702</v>
      </c>
      <c t="s" s="1" r="B78">
        <v>703</v>
      </c>
      <c t="s" s="1" r="C78">
        <v>704</v>
      </c>
      <c s="5" r="D78">
        <v>20.0</v>
      </c>
      <c t="s" s="1" r="E78">
        <v>705</v>
      </c>
      <c t="s" s="1" r="F78">
        <v>706</v>
      </c>
      <c s="6" r="G78">
        <v>41768.0</v>
      </c>
      <c s="5" r="H78">
        <v>15.0</v>
      </c>
      <c s="5" r="I78">
        <v>276.0</v>
      </c>
      <c t="s" s="1" r="J78">
        <v>707</v>
      </c>
      <c t="s" s="5" r="K78">
        <v>708</v>
      </c>
      <c s="7" r="L78">
        <v>32159.0</v>
      </c>
      <c t="str" s="5" r="M78">
        <f t="shared" si="1"/>
        <v>26</v>
      </c>
      <c s="5" r="N78">
        <v>53.0</v>
      </c>
      <c t="s" s="1" r="O78">
        <v>709</v>
      </c>
      <c t="s" s="1" r="P78">
        <v>710</v>
      </c>
      <c t="str" s="1" r="Q78">
        <f t="shared" si="2"/>
        <v>NON</v>
      </c>
      <c t="str" s="1" r="R78">
        <f>VLOOKUP(C78,'Calculs jours'!A$1:D$33,4,TRUE)</f>
        <v>32</v>
      </c>
    </row>
    <row customHeight="1" r="79" ht="15.0">
      <c t="s" s="1" r="A79">
        <v>711</v>
      </c>
      <c t="s" s="1" r="B79">
        <v>712</v>
      </c>
      <c t="s" s="1" r="C79">
        <v>713</v>
      </c>
      <c s="5" r="D79">
        <v>20.0</v>
      </c>
      <c t="s" s="1" r="E79">
        <v>714</v>
      </c>
      <c t="s" s="1" r="F79">
        <v>715</v>
      </c>
      <c s="6" r="G79">
        <v>41768.0</v>
      </c>
      <c s="5" r="H79">
        <v>16.0</v>
      </c>
      <c s="5" r="I79">
        <v>512.0</v>
      </c>
      <c t="s" s="5" r="J79">
        <v>716</v>
      </c>
      <c t="s" s="5" r="K79">
        <v>717</v>
      </c>
      <c s="7" r="L79">
        <v>32610.0</v>
      </c>
      <c t="str" s="5" r="M79">
        <f t="shared" si="1"/>
        <v>25</v>
      </c>
      <c s="5" r="N79">
        <v>8.0</v>
      </c>
      <c t="s" s="1" r="O79">
        <v>718</v>
      </c>
      <c t="s" s="1" r="P79">
        <v>719</v>
      </c>
      <c t="str" s="1" r="Q79">
        <f t="shared" si="2"/>
        <v>OUI</v>
      </c>
      <c t="str" s="1" r="R79">
        <f>VLOOKUP(C79,'Calculs jours'!A$1:D$33,4,TRUE)</f>
        <v>32</v>
      </c>
    </row>
    <row customHeight="1" r="80" ht="15.0">
      <c t="s" s="1" r="A80">
        <v>720</v>
      </c>
      <c t="s" s="1" r="B80">
        <v>721</v>
      </c>
      <c t="s" s="1" r="C80">
        <v>722</v>
      </c>
      <c s="5" r="D80">
        <v>20.0</v>
      </c>
      <c t="s" s="1" r="E80">
        <v>723</v>
      </c>
      <c t="s" s="1" r="F80">
        <v>724</v>
      </c>
      <c s="6" r="G80">
        <v>41768.0</v>
      </c>
      <c s="5" r="H80">
        <v>7.0</v>
      </c>
      <c s="5" r="I80">
        <v>513.0</v>
      </c>
      <c t="s" s="1" r="J80">
        <v>725</v>
      </c>
      <c t="s" s="5" r="K80">
        <v>726</v>
      </c>
      <c s="7" r="L80">
        <v>32319.0</v>
      </c>
      <c t="str" s="5" r="M80">
        <f t="shared" si="1"/>
        <v>25</v>
      </c>
      <c s="5" r="N80">
        <v>15.0</v>
      </c>
      <c t="s" s="1" r="O80">
        <v>727</v>
      </c>
      <c t="s" s="1" r="P80">
        <v>728</v>
      </c>
      <c t="str" s="1" r="Q80">
        <f t="shared" si="2"/>
        <v>OUI</v>
      </c>
      <c t="str" s="1" r="R80">
        <f>VLOOKUP(C80,'Calculs jours'!A$1:D$33,4,TRUE)</f>
        <v>32</v>
      </c>
    </row>
    <row customHeight="1" r="81" ht="15.0">
      <c t="s" s="1" r="A81">
        <v>729</v>
      </c>
      <c t="s" s="1" r="B81">
        <v>730</v>
      </c>
      <c t="s" s="1" r="C81">
        <v>731</v>
      </c>
      <c s="5" r="D81">
        <v>20.0</v>
      </c>
      <c t="s" s="1" r="E81">
        <v>732</v>
      </c>
      <c t="s" s="1" r="F81">
        <v>733</v>
      </c>
      <c s="6" r="G81">
        <v>41768.0</v>
      </c>
      <c s="5" r="H81">
        <v>22.0</v>
      </c>
      <c s="5" r="I81">
        <v>564.0</v>
      </c>
      <c t="s" s="1" r="J81">
        <v>734</v>
      </c>
      <c t="s" s="5" r="K81">
        <v>735</v>
      </c>
      <c s="7" r="L81">
        <v>31477.0</v>
      </c>
      <c t="str" s="5" r="M81">
        <f t="shared" si="1"/>
        <v>28</v>
      </c>
      <c s="5" r="N81">
        <v>30.0</v>
      </c>
      <c t="s" s="1" r="O81">
        <v>736</v>
      </c>
      <c t="s" s="1" r="P81">
        <v>737</v>
      </c>
      <c t="str" s="1" r="Q81">
        <f t="shared" si="2"/>
        <v>OUI</v>
      </c>
      <c t="str" s="1" r="R81">
        <f>VLOOKUP(C81,'Calculs jours'!A$1:D$33,4,TRUE)</f>
        <v>32</v>
      </c>
    </row>
    <row customHeight="1" r="82" ht="15.0">
      <c t="s" s="1" r="A82">
        <v>738</v>
      </c>
      <c t="s" s="1" r="B82">
        <v>739</v>
      </c>
      <c t="s" s="1" r="C82">
        <v>740</v>
      </c>
      <c s="5" r="D82">
        <v>20.0</v>
      </c>
      <c t="s" s="1" r="E82">
        <v>741</v>
      </c>
      <c t="s" s="1" r="F82">
        <v>742</v>
      </c>
      <c s="6" r="G82">
        <v>41768.0</v>
      </c>
      <c s="5" r="H82">
        <v>4.0</v>
      </c>
      <c s="5" r="I82">
        <v>581.0</v>
      </c>
      <c t="s" s="1" r="J82">
        <v>743</v>
      </c>
      <c t="s" s="5" r="K82">
        <v>744</v>
      </c>
      <c s="7" r="L82">
        <v>28899.0</v>
      </c>
      <c t="str" s="5" r="M82">
        <f t="shared" si="1"/>
        <v>35</v>
      </c>
      <c s="5" r="N82">
        <v>120.0</v>
      </c>
      <c t="s" s="1" r="O82">
        <v>745</v>
      </c>
      <c t="s" s="1" r="P82">
        <v>746</v>
      </c>
      <c t="str" s="1" r="Q82">
        <f t="shared" si="2"/>
        <v>OUI</v>
      </c>
      <c t="str" s="1" r="R82">
        <f>VLOOKUP(C82,'Calculs jours'!A$1:D$33,4,TRUE)</f>
        <v>32</v>
      </c>
    </row>
    <row customHeight="1" r="83" ht="15.0">
      <c t="s" s="1" r="A83">
        <v>747</v>
      </c>
      <c t="s" s="1" r="B83">
        <v>748</v>
      </c>
      <c t="s" s="1" r="C83">
        <v>749</v>
      </c>
      <c s="5" r="D83">
        <v>20.0</v>
      </c>
      <c t="s" s="1" r="E83">
        <v>750</v>
      </c>
      <c t="s" s="1" r="F83">
        <v>751</v>
      </c>
      <c s="6" r="G83">
        <v>41768.0</v>
      </c>
      <c s="5" r="H83">
        <v>21.0</v>
      </c>
      <c s="5" r="I83">
        <v>103.0</v>
      </c>
      <c t="s" s="1" r="J83">
        <v>752</v>
      </c>
      <c t="s" s="5" r="K83">
        <v>753</v>
      </c>
      <c s="7" r="L83">
        <v>32961.0</v>
      </c>
      <c t="str" s="5" r="M83">
        <f t="shared" si="1"/>
        <v>24</v>
      </c>
      <c s="5" r="N83">
        <v>16.0</v>
      </c>
      <c t="s" s="1" r="O83">
        <v>754</v>
      </c>
      <c t="s" s="1" r="P83">
        <v>755</v>
      </c>
      <c t="str" s="1" r="Q83">
        <f t="shared" si="2"/>
        <v>OUI</v>
      </c>
      <c t="str" s="1" r="R83">
        <f>VLOOKUP(C83,'Calculs jours'!A$1:D$33,4,TRUE)</f>
        <v>32</v>
      </c>
    </row>
    <row customHeight="1" r="84" ht="15.0">
      <c t="s" s="1" r="A84">
        <v>756</v>
      </c>
      <c t="s" s="1" r="B84">
        <v>757</v>
      </c>
      <c t="s" s="1" r="C84">
        <v>758</v>
      </c>
      <c s="5" r="D84">
        <v>20.0</v>
      </c>
      <c t="s" s="1" r="E84">
        <v>759</v>
      </c>
      <c t="s" s="1" r="F84">
        <v>760</v>
      </c>
      <c s="6" r="G84">
        <v>41768.0</v>
      </c>
      <c s="5" r="H84">
        <v>6.0</v>
      </c>
      <c s="5" r="I84">
        <v>275.0</v>
      </c>
      <c t="s" s="1" r="J84">
        <v>761</v>
      </c>
      <c t="s" s="5" r="K84">
        <v>762</v>
      </c>
      <c s="7" r="L84">
        <v>32982.0</v>
      </c>
      <c t="str" s="5" r="M84">
        <f t="shared" si="1"/>
        <v>24</v>
      </c>
      <c s="5" r="N84">
        <v>13.0</v>
      </c>
      <c t="s" s="1" r="O84">
        <v>763</v>
      </c>
      <c t="s" s="1" r="P84">
        <v>764</v>
      </c>
      <c t="str" s="1" r="Q84">
        <f t="shared" si="2"/>
        <v>NON</v>
      </c>
      <c t="str" s="1" r="R84">
        <f>VLOOKUP(C84,'Calculs jours'!A$1:D$33,4,TRUE)</f>
        <v>32</v>
      </c>
    </row>
    <row customHeight="1" r="85" ht="15.0">
      <c t="s" s="1" r="A85">
        <v>765</v>
      </c>
      <c t="s" s="1" r="B85">
        <v>766</v>
      </c>
      <c t="s" s="1" r="C85">
        <v>767</v>
      </c>
      <c s="5" r="D85">
        <v>20.0</v>
      </c>
      <c t="s" s="1" r="E85">
        <v>768</v>
      </c>
      <c t="s" s="1" r="F85">
        <v>769</v>
      </c>
      <c s="6" r="G85">
        <v>41768.0</v>
      </c>
      <c s="5" r="H85">
        <v>17.0</v>
      </c>
      <c s="5" r="I85">
        <v>296.0</v>
      </c>
      <c t="s" s="1" r="J85">
        <v>770</v>
      </c>
      <c t="s" s="5" r="K85">
        <v>771</v>
      </c>
      <c s="7" r="L85">
        <v>33113.0</v>
      </c>
      <c t="str" s="5" r="M85">
        <f t="shared" si="1"/>
        <v>23</v>
      </c>
      <c s="5" r="N85">
        <v>7.0</v>
      </c>
      <c t="s" s="1" r="O85">
        <v>772</v>
      </c>
      <c t="s" s="1" r="P85">
        <v>773</v>
      </c>
      <c t="str" s="1" r="Q85">
        <f t="shared" si="2"/>
        <v>OUI</v>
      </c>
      <c t="str" s="1" r="R85">
        <f>VLOOKUP(C85,'Calculs jours'!A$1:D$33,4,TRUE)</f>
        <v>32</v>
      </c>
    </row>
    <row customHeight="1" r="86" ht="15.0">
      <c t="s" s="1" r="A86">
        <v>774</v>
      </c>
      <c t="s" s="1" r="B86">
        <v>775</v>
      </c>
      <c t="s" s="1" r="C86">
        <v>776</v>
      </c>
      <c s="5" r="D86">
        <v>20.0</v>
      </c>
      <c t="s" s="1" r="E86">
        <v>777</v>
      </c>
      <c t="s" s="1" r="F86">
        <v>778</v>
      </c>
      <c s="6" r="G86">
        <v>41768.0</v>
      </c>
      <c s="5" r="H86">
        <v>20.0</v>
      </c>
      <c s="5" r="I86">
        <v>319.0</v>
      </c>
      <c t="s" s="1" r="J86">
        <v>779</v>
      </c>
      <c t="s" s="5" r="K86">
        <v>780</v>
      </c>
      <c s="7" r="L86">
        <v>32915.0</v>
      </c>
      <c t="str" s="5" r="M86">
        <f t="shared" si="1"/>
        <v>24</v>
      </c>
      <c s="5" r="N86">
        <v>22.0</v>
      </c>
      <c t="s" s="1" r="O86">
        <v>781</v>
      </c>
      <c t="s" s="1" r="P86">
        <v>782</v>
      </c>
      <c t="str" s="1" r="Q86">
        <f t="shared" si="2"/>
        <v>NON</v>
      </c>
      <c t="str" s="1" r="R86">
        <f>VLOOKUP(C86,'Calculs jours'!A$1:D$33,4,TRUE)</f>
        <v>32</v>
      </c>
    </row>
    <row customHeight="1" r="87" ht="15.0">
      <c t="s" s="1" r="A87">
        <v>783</v>
      </c>
      <c t="s" s="1" r="B87">
        <v>784</v>
      </c>
      <c t="s" s="1" r="C87">
        <v>785</v>
      </c>
      <c s="5" r="D87">
        <v>20.0</v>
      </c>
      <c t="s" s="1" r="E87">
        <v>786</v>
      </c>
      <c t="s" s="1" r="F87">
        <v>787</v>
      </c>
      <c s="6" r="G87">
        <v>41768.0</v>
      </c>
      <c s="5" r="H87">
        <v>23.0</v>
      </c>
      <c s="5" r="I87">
        <v>359.0</v>
      </c>
      <c t="s" s="1" r="J87">
        <v>788</v>
      </c>
      <c t="s" s="5" r="K87">
        <v>789</v>
      </c>
      <c s="7" r="L87">
        <v>32216.0</v>
      </c>
      <c t="str" s="5" r="M87">
        <f t="shared" si="1"/>
        <v>26</v>
      </c>
      <c s="5" r="N87">
        <v>5.0</v>
      </c>
      <c t="s" s="1" r="O87">
        <v>790</v>
      </c>
      <c t="s" s="1" r="P87">
        <v>791</v>
      </c>
      <c t="str" s="1" r="Q87">
        <f t="shared" si="2"/>
        <v>OUI</v>
      </c>
      <c t="str" s="1" r="R87">
        <f>VLOOKUP(C87,'Calculs jours'!A$1:D$33,4,TRUE)</f>
        <v>32</v>
      </c>
    </row>
    <row customHeight="1" r="88" ht="15.0">
      <c t="s" s="1" r="A88">
        <v>792</v>
      </c>
      <c t="s" s="1" r="B88">
        <v>793</v>
      </c>
      <c t="s" s="1" r="C88">
        <v>794</v>
      </c>
      <c s="5" r="D88">
        <v>20.0</v>
      </c>
      <c t="s" s="1" r="E88">
        <v>795</v>
      </c>
      <c t="s" s="1" r="F88">
        <v>796</v>
      </c>
      <c s="6" r="G88">
        <v>41768.0</v>
      </c>
      <c s="5" r="H88">
        <v>8.0</v>
      </c>
      <c s="5" r="I88">
        <v>448.0</v>
      </c>
      <c t="s" s="1" r="J88">
        <v>797</v>
      </c>
      <c t="s" s="5" r="K88">
        <v>798</v>
      </c>
      <c s="7" r="L88">
        <v>32710.0</v>
      </c>
      <c t="str" s="5" r="M88">
        <f t="shared" si="1"/>
        <v>24</v>
      </c>
      <c s="5" r="N88">
        <v>15.0</v>
      </c>
      <c t="s" s="1" r="O88">
        <v>799</v>
      </c>
      <c t="s" s="1" r="P88">
        <v>800</v>
      </c>
      <c t="str" s="1" r="Q88">
        <f t="shared" si="2"/>
        <v>OUI</v>
      </c>
      <c t="str" s="1" r="R88">
        <f>VLOOKUP(C88,'Calculs jours'!A$1:D$33,4,TRUE)</f>
        <v>32</v>
      </c>
    </row>
    <row customHeight="1" r="89" ht="15.0">
      <c t="s" s="1" r="A89">
        <v>801</v>
      </c>
      <c t="s" s="1" r="B89">
        <v>802</v>
      </c>
      <c t="s" s="1" r="C89">
        <v>803</v>
      </c>
      <c s="5" r="D89">
        <v>20.0</v>
      </c>
      <c t="s" s="1" r="E89">
        <v>804</v>
      </c>
      <c t="s" s="1" r="F89">
        <v>805</v>
      </c>
      <c s="6" r="G89">
        <v>41768.0</v>
      </c>
      <c s="5" r="H89">
        <v>11.0</v>
      </c>
      <c s="5" r="I89">
        <v>17.0</v>
      </c>
      <c t="s" s="1" r="J89">
        <v>806</v>
      </c>
      <c t="s" s="5" r="K89">
        <v>807</v>
      </c>
      <c s="7" r="L89">
        <v>33305.0</v>
      </c>
      <c t="str" s="5" r="M89">
        <f t="shared" si="1"/>
        <v>23</v>
      </c>
      <c s="5" r="N89">
        <v>6.0</v>
      </c>
      <c t="s" s="1" r="O89">
        <v>808</v>
      </c>
      <c t="s" s="1" r="P89">
        <v>809</v>
      </c>
      <c t="str" s="1" r="Q89">
        <f t="shared" si="2"/>
        <v>OUI</v>
      </c>
      <c t="str" s="1" r="R89">
        <f>VLOOKUP(C89,'Calculs jours'!A$1:D$33,4,TRUE)</f>
        <v>32</v>
      </c>
    </row>
    <row customHeight="1" r="90" ht="15.0">
      <c t="s" s="1" r="A90">
        <v>810</v>
      </c>
      <c t="s" s="1" r="B90">
        <v>811</v>
      </c>
      <c t="s" s="1" r="C90">
        <v>812</v>
      </c>
      <c s="5" r="D90">
        <v>20.0</v>
      </c>
      <c t="s" s="1" r="E90">
        <v>813</v>
      </c>
      <c t="s" s="1" r="F90">
        <v>814</v>
      </c>
      <c s="6" r="G90">
        <v>41768.0</v>
      </c>
      <c s="5" r="H90">
        <v>10.0</v>
      </c>
      <c s="5" r="I90">
        <v>256.0</v>
      </c>
      <c t="s" s="1" r="J90">
        <v>815</v>
      </c>
      <c t="s" s="5" r="K90">
        <v>816</v>
      </c>
      <c s="7" r="L90">
        <v>32639.0</v>
      </c>
      <c t="str" s="5" r="M90">
        <f t="shared" si="1"/>
        <v>25</v>
      </c>
      <c s="5" r="N90">
        <v>76.0</v>
      </c>
      <c t="s" s="1" r="O90">
        <v>817</v>
      </c>
      <c t="s" s="1" r="P90">
        <v>818</v>
      </c>
      <c t="str" s="1" r="Q90">
        <f t="shared" si="2"/>
        <v>NON</v>
      </c>
      <c t="str" s="1" r="R90">
        <f>VLOOKUP(C90,'Calculs jours'!A$1:D$33,4,TRUE)</f>
        <v>32</v>
      </c>
    </row>
    <row customHeight="1" r="91" ht="15.0">
      <c t="s" s="1" r="A91">
        <v>819</v>
      </c>
      <c t="s" s="1" r="B91">
        <v>820</v>
      </c>
      <c t="s" s="1" r="C91">
        <v>821</v>
      </c>
      <c s="5" r="D91">
        <v>20.0</v>
      </c>
      <c t="s" s="1" r="E91">
        <v>822</v>
      </c>
      <c t="s" s="1" r="F91">
        <v>823</v>
      </c>
      <c s="6" r="G91">
        <v>41768.0</v>
      </c>
      <c s="5" r="H91">
        <v>14.0</v>
      </c>
      <c s="5" r="I91">
        <v>320.0</v>
      </c>
      <c t="s" s="1" r="J91">
        <v>824</v>
      </c>
      <c t="s" s="5" r="K91">
        <v>825</v>
      </c>
      <c s="7" r="L91">
        <v>32295.0</v>
      </c>
      <c t="str" s="5" r="M91">
        <f t="shared" si="1"/>
        <v>26</v>
      </c>
      <c s="5" r="N91">
        <v>62.0</v>
      </c>
      <c t="s" s="1" r="O91">
        <v>826</v>
      </c>
      <c t="s" s="1" r="P91">
        <v>827</v>
      </c>
      <c t="str" s="1" r="Q91">
        <f t="shared" si="2"/>
        <v>NON</v>
      </c>
      <c t="str" s="1" r="R91">
        <f>VLOOKUP(C91,'Calculs jours'!A$1:D$33,4,TRUE)</f>
        <v>32</v>
      </c>
    </row>
    <row customHeight="1" r="92" ht="15.0">
      <c t="s" s="1" r="A92">
        <v>828</v>
      </c>
      <c t="s" s="1" r="B92">
        <v>829</v>
      </c>
      <c t="s" s="1" r="C92">
        <v>830</v>
      </c>
      <c s="5" r="D92">
        <v>20.0</v>
      </c>
      <c t="s" s="1" r="E92">
        <v>831</v>
      </c>
      <c t="s" s="1" r="F92">
        <v>832</v>
      </c>
      <c s="6" r="G92">
        <v>41768.0</v>
      </c>
      <c s="5" r="H92">
        <v>19.0</v>
      </c>
      <c s="5" r="I92">
        <v>547.0</v>
      </c>
      <c t="s" s="1" r="J92">
        <v>833</v>
      </c>
      <c t="s" s="5" r="K92">
        <v>834</v>
      </c>
      <c s="7" r="L92">
        <v>30693.0</v>
      </c>
      <c t="str" s="5" r="M92">
        <f t="shared" si="1"/>
        <v>30</v>
      </c>
      <c s="5" r="N92">
        <v>33.0</v>
      </c>
      <c t="s" s="1" r="O92">
        <v>835</v>
      </c>
      <c t="s" s="1" r="P92">
        <v>836</v>
      </c>
      <c t="str" s="1" r="Q92">
        <f t="shared" si="2"/>
        <v>OUI</v>
      </c>
      <c t="str" s="1" r="R92">
        <f>VLOOKUP(C92,'Calculs jours'!A$1:D$33,4,TRUE)</f>
        <v>32</v>
      </c>
    </row>
    <row customHeight="1" r="93" ht="15.0">
      <c t="s" s="1" r="A93">
        <v>837</v>
      </c>
      <c t="s" s="1" r="B93">
        <v>838</v>
      </c>
      <c t="s" s="1" r="C93">
        <v>839</v>
      </c>
      <c s="5" r="D93">
        <v>20.0</v>
      </c>
      <c t="s" s="1" r="E93">
        <v>840</v>
      </c>
      <c t="s" s="1" r="F93">
        <v>841</v>
      </c>
      <c s="6" r="G93">
        <v>41768.0</v>
      </c>
      <c s="5" r="H93">
        <v>9.0</v>
      </c>
      <c s="5" r="I93">
        <v>591.0</v>
      </c>
      <c t="s" s="1" r="J93">
        <v>842</v>
      </c>
      <c t="s" s="5" r="K93">
        <v>843</v>
      </c>
      <c s="7" r="L93">
        <v>33363.0</v>
      </c>
      <c t="str" s="5" r="M93">
        <f t="shared" si="1"/>
        <v>23</v>
      </c>
      <c s="5" r="N93">
        <v>25.0</v>
      </c>
      <c t="s" s="1" r="O93">
        <v>844</v>
      </c>
      <c t="s" s="1" r="P93">
        <v>845</v>
      </c>
      <c t="str" s="1" r="Q93">
        <f t="shared" si="2"/>
        <v>OUI</v>
      </c>
      <c t="str" s="1" r="R93">
        <f>VLOOKUP(C93,'Calculs jours'!A$1:D$33,4,TRUE)</f>
        <v>32</v>
      </c>
    </row>
    <row customHeight="1" r="94" ht="15.0">
      <c t="s" s="1" r="A94">
        <v>846</v>
      </c>
      <c t="s" s="1" r="B94">
        <v>847</v>
      </c>
      <c t="s" s="1" r="C94">
        <v>848</v>
      </c>
      <c s="5" r="D94">
        <v>62.0</v>
      </c>
      <c t="s" s="1" r="E94">
        <v>849</v>
      </c>
      <c t="s" s="1" r="F94">
        <v>850</v>
      </c>
      <c s="6" r="G94">
        <v>41793.0</v>
      </c>
      <c s="5" r="H94">
        <v>18.0</v>
      </c>
      <c s="5" r="I94">
        <v>207.0</v>
      </c>
      <c t="s" s="1" r="J94">
        <v>851</v>
      </c>
      <c t="s" s="5" r="K94">
        <v>852</v>
      </c>
      <c s="7" r="L94">
        <v>29749.0</v>
      </c>
      <c t="str" s="5" r="M94">
        <f t="shared" si="1"/>
        <v>32</v>
      </c>
      <c s="5" r="N94">
        <v>8.0</v>
      </c>
      <c t="s" s="1" r="O94">
        <v>853</v>
      </c>
      <c t="s" s="1" r="P94">
        <v>854</v>
      </c>
      <c t="str" s="1" r="Q94">
        <f t="shared" si="2"/>
        <v>OUI</v>
      </c>
      <c t="str" s="1" r="R94">
        <f>VLOOKUP(C94,'Calculs jours'!A$1:D$33,4,TRUE)</f>
        <v>26</v>
      </c>
    </row>
    <row customHeight="1" r="95" ht="15.0">
      <c t="s" s="1" r="A95">
        <v>855</v>
      </c>
      <c t="s" s="1" r="B95">
        <v>856</v>
      </c>
      <c t="s" s="1" r="C95">
        <v>857</v>
      </c>
      <c s="5" r="D95">
        <v>62.0</v>
      </c>
      <c t="s" s="1" r="E95">
        <v>858</v>
      </c>
      <c t="s" s="1" r="F95">
        <v>859</v>
      </c>
      <c s="6" r="G95">
        <v>41793.0</v>
      </c>
      <c s="5" r="H95">
        <v>1.0</v>
      </c>
      <c s="5" r="I95">
        <v>474.0</v>
      </c>
      <c t="s" s="1" r="J95">
        <v>860</v>
      </c>
      <c t="s" s="5" r="K95">
        <v>861</v>
      </c>
      <c s="7" r="L95">
        <v>33702.0</v>
      </c>
      <c t="str" s="5" r="M95">
        <f t="shared" si="1"/>
        <v>22</v>
      </c>
      <c s="5" r="N95">
        <v>7.0</v>
      </c>
      <c t="s" s="1" r="O95">
        <v>862</v>
      </c>
      <c t="s" s="1" r="P95">
        <v>863</v>
      </c>
      <c t="str" s="1" r="Q95">
        <f t="shared" si="2"/>
        <v>NON</v>
      </c>
      <c t="str" s="1" r="R95">
        <f>VLOOKUP(C95,'Calculs jours'!A$1:D$33,4,TRUE)</f>
        <v>26</v>
      </c>
    </row>
    <row customHeight="1" r="96" ht="15.0">
      <c t="s" s="1" r="A96">
        <v>864</v>
      </c>
      <c t="s" s="1" r="B96">
        <v>865</v>
      </c>
      <c t="s" s="1" r="C96">
        <v>866</v>
      </c>
      <c s="5" r="D96">
        <v>62.0</v>
      </c>
      <c t="s" s="1" r="E96">
        <v>867</v>
      </c>
      <c t="s" s="1" r="F96">
        <v>868</v>
      </c>
      <c s="6" r="G96">
        <v>41793.0</v>
      </c>
      <c s="5" r="H96">
        <v>12.0</v>
      </c>
      <c s="5" r="I96">
        <v>520.0</v>
      </c>
      <c t="s" s="1" r="J96">
        <v>869</v>
      </c>
      <c t="s" s="5" r="K96">
        <v>870</v>
      </c>
      <c s="7" r="L96">
        <v>32377.0</v>
      </c>
      <c t="str" s="5" r="M96">
        <f t="shared" si="1"/>
        <v>25</v>
      </c>
      <c s="5" r="N96">
        <v>3.0</v>
      </c>
      <c t="s" s="1" r="O96">
        <v>871</v>
      </c>
      <c t="s" s="1" r="P96">
        <v>872</v>
      </c>
      <c t="str" s="1" r="Q96">
        <f t="shared" si="2"/>
        <v>NON</v>
      </c>
      <c t="str" s="1" r="R96">
        <f>VLOOKUP(C96,'Calculs jours'!A$1:D$33,4,TRUE)</f>
        <v>26</v>
      </c>
    </row>
    <row customHeight="1" r="97" ht="15.0">
      <c t="s" s="1" r="A97">
        <v>873</v>
      </c>
      <c t="s" s="1" r="B97">
        <v>874</v>
      </c>
      <c t="s" s="1" r="C97">
        <v>875</v>
      </c>
      <c s="5" r="D97">
        <v>62.0</v>
      </c>
      <c t="s" s="1" r="E97">
        <v>876</v>
      </c>
      <c t="s" s="1" r="F97">
        <v>877</v>
      </c>
      <c s="6" r="G97">
        <v>41793.0</v>
      </c>
      <c s="5" r="H97">
        <v>22.0</v>
      </c>
      <c s="5" r="I97">
        <v>30.0</v>
      </c>
      <c t="s" s="1" r="J97">
        <v>878</v>
      </c>
      <c t="s" s="5" r="K97">
        <v>879</v>
      </c>
      <c s="7" r="L97">
        <v>30907.0</v>
      </c>
      <c t="str" s="5" r="M97">
        <f t="shared" si="1"/>
        <v>29</v>
      </c>
      <c s="5" r="N97">
        <v>3.0</v>
      </c>
      <c t="s" s="1" r="O97">
        <v>880</v>
      </c>
      <c t="s" s="1" r="P97">
        <v>881</v>
      </c>
      <c t="str" s="1" r="Q97">
        <f t="shared" si="2"/>
        <v>NON</v>
      </c>
      <c t="str" s="1" r="R97">
        <f>VLOOKUP(C97,'Calculs jours'!A$1:D$33,4,TRUE)</f>
        <v>26</v>
      </c>
    </row>
    <row customHeight="1" r="98" ht="15.0">
      <c t="s" s="1" r="A98">
        <v>882</v>
      </c>
      <c t="s" s="1" r="B98">
        <v>883</v>
      </c>
      <c t="s" s="1" r="C98">
        <v>884</v>
      </c>
      <c s="5" r="D98">
        <v>62.0</v>
      </c>
      <c t="s" s="1" r="E98">
        <v>885</v>
      </c>
      <c t="s" s="1" r="F98">
        <v>886</v>
      </c>
      <c s="6" r="G98">
        <v>41793.0</v>
      </c>
      <c s="5" r="H98">
        <v>8.0</v>
      </c>
      <c s="5" r="I98">
        <v>78.0</v>
      </c>
      <c t="s" s="1" r="J98">
        <v>887</v>
      </c>
      <c t="s" s="5" r="K98">
        <v>888</v>
      </c>
      <c s="7" r="L98">
        <v>33813.0</v>
      </c>
      <c t="str" s="5" r="M98">
        <f t="shared" si="1"/>
        <v>21</v>
      </c>
      <c s="5" r="N98">
        <v>0.0</v>
      </c>
      <c t="s" s="1" r="O98">
        <v>889</v>
      </c>
      <c t="s" s="1" r="P98">
        <v>890</v>
      </c>
      <c t="str" s="1" r="Q98">
        <f t="shared" si="2"/>
        <v>NON</v>
      </c>
      <c t="str" s="1" r="R98">
        <f>VLOOKUP(C98,'Calculs jours'!A$1:D$33,4,TRUE)</f>
        <v>26</v>
      </c>
    </row>
    <row customHeight="1" r="99" ht="15.0">
      <c t="s" s="1" r="A99">
        <v>891</v>
      </c>
      <c t="s" s="1" r="B99">
        <v>892</v>
      </c>
      <c t="s" s="1" r="C99">
        <v>893</v>
      </c>
      <c s="5" r="D99">
        <v>62.0</v>
      </c>
      <c t="s" s="1" r="E99">
        <v>894</v>
      </c>
      <c t="s" s="1" r="F99">
        <v>895</v>
      </c>
      <c s="6" r="G99">
        <v>41793.0</v>
      </c>
      <c s="5" r="H99">
        <v>2.0</v>
      </c>
      <c s="5" r="I99">
        <v>299.0</v>
      </c>
      <c t="s" s="1" r="J99">
        <v>896</v>
      </c>
      <c t="s" s="5" r="K99">
        <v>897</v>
      </c>
      <c s="7" r="L99">
        <v>32030.0</v>
      </c>
      <c t="str" s="5" r="M99">
        <f t="shared" si="1"/>
        <v>26</v>
      </c>
      <c s="5" r="N99">
        <v>9.0</v>
      </c>
      <c t="s" s="1" r="O99">
        <v>898</v>
      </c>
      <c t="s" s="1" r="P99">
        <v>899</v>
      </c>
      <c t="str" s="1" r="Q99">
        <f t="shared" si="2"/>
        <v>OUI</v>
      </c>
      <c t="str" s="1" r="R99">
        <f>VLOOKUP(C99,'Calculs jours'!A$1:D$33,4,TRUE)</f>
        <v>26</v>
      </c>
    </row>
    <row customHeight="1" r="100" ht="15.0">
      <c t="s" s="1" r="A100">
        <v>900</v>
      </c>
      <c t="s" s="1" r="B100">
        <v>901</v>
      </c>
      <c t="s" s="1" r="C100">
        <v>902</v>
      </c>
      <c s="5" r="D100">
        <v>62.0</v>
      </c>
      <c t="s" s="1" r="E100">
        <v>903</v>
      </c>
      <c t="s" s="1" r="F100">
        <v>904</v>
      </c>
      <c s="6" r="G100">
        <v>41793.0</v>
      </c>
      <c s="5" r="H100">
        <v>3.0</v>
      </c>
      <c s="5" r="I100">
        <v>315.0</v>
      </c>
      <c t="s" s="1" r="J100">
        <v>905</v>
      </c>
      <c t="s" s="5" r="K100">
        <v>906</v>
      </c>
      <c s="7" r="L100">
        <v>33418.0</v>
      </c>
      <c t="str" s="5" r="M100">
        <f t="shared" si="1"/>
        <v>22</v>
      </c>
      <c s="5" r="N100">
        <v>7.0</v>
      </c>
      <c t="s" s="1" r="O100">
        <v>907</v>
      </c>
      <c t="s" s="1" r="P100">
        <v>908</v>
      </c>
      <c t="str" s="1" r="Q100">
        <f t="shared" si="2"/>
        <v>NON</v>
      </c>
      <c t="str" s="1" r="R100">
        <f>VLOOKUP(C100,'Calculs jours'!A$1:D$33,4,TRUE)</f>
        <v>26</v>
      </c>
    </row>
    <row customHeight="1" r="101" ht="15.0">
      <c t="s" s="1" r="A101">
        <v>909</v>
      </c>
      <c t="s" s="1" r="B101">
        <v>910</v>
      </c>
      <c t="s" s="1" r="C101">
        <v>911</v>
      </c>
      <c s="5" r="D101">
        <v>62.0</v>
      </c>
      <c t="s" s="1" r="E101">
        <v>912</v>
      </c>
      <c t="s" s="1" r="F101">
        <v>913</v>
      </c>
      <c s="6" r="G101">
        <v>41793.0</v>
      </c>
      <c s="5" r="H101">
        <v>6.0</v>
      </c>
      <c s="5" r="I101">
        <v>482.0</v>
      </c>
      <c t="s" s="5" r="J101">
        <v>914</v>
      </c>
      <c t="s" s="5" r="K101">
        <v>915</v>
      </c>
      <c s="7" r="L101">
        <v>32321.0</v>
      </c>
      <c t="str" s="5" r="M101">
        <f t="shared" si="1"/>
        <v>25</v>
      </c>
      <c s="5" r="N101">
        <v>18.0</v>
      </c>
      <c t="s" s="1" r="O101">
        <v>916</v>
      </c>
      <c t="s" s="1" r="P101">
        <v>917</v>
      </c>
      <c t="str" s="1" r="Q101">
        <f t="shared" si="2"/>
        <v>OUI</v>
      </c>
      <c t="str" s="1" r="R101">
        <f>VLOOKUP(C101,'Calculs jours'!A$1:D$33,4,TRUE)</f>
        <v>26</v>
      </c>
    </row>
    <row customHeight="1" r="102" ht="15.0">
      <c t="s" s="1" r="A102">
        <v>918</v>
      </c>
      <c t="s" s="1" r="B102">
        <v>919</v>
      </c>
      <c t="s" s="1" r="C102">
        <v>920</v>
      </c>
      <c s="5" r="D102">
        <v>62.0</v>
      </c>
      <c t="s" s="1" r="E102">
        <v>921</v>
      </c>
      <c t="s" s="1" r="F102">
        <v>922</v>
      </c>
      <c s="6" r="G102">
        <v>41793.0</v>
      </c>
      <c s="5" r="H102">
        <v>19.0</v>
      </c>
      <c s="5" r="I102">
        <v>619.0</v>
      </c>
      <c t="s" s="1" r="J102">
        <v>923</v>
      </c>
      <c t="s" s="5" r="K102">
        <v>924</v>
      </c>
      <c s="7" r="L102">
        <v>32735.0</v>
      </c>
      <c t="str" s="5" r="M102">
        <f t="shared" si="1"/>
        <v>24</v>
      </c>
      <c s="5" r="N102">
        <v>9.0</v>
      </c>
      <c t="s" s="1" r="O102">
        <v>925</v>
      </c>
      <c t="s" s="1" r="P102">
        <v>926</v>
      </c>
      <c t="str" s="1" r="Q102">
        <f t="shared" si="2"/>
        <v>NON</v>
      </c>
      <c t="str" s="1" r="R102">
        <f>VLOOKUP(C102,'Calculs jours'!A$1:D$33,4,TRUE)</f>
        <v>26</v>
      </c>
    </row>
    <row customHeight="1" r="103" ht="15.0">
      <c t="s" s="1" r="A103">
        <v>927</v>
      </c>
      <c t="s" s="1" r="B103">
        <v>928</v>
      </c>
      <c t="s" s="1" r="C103">
        <v>929</v>
      </c>
      <c s="5" r="D103">
        <v>62.0</v>
      </c>
      <c t="s" s="1" r="E103">
        <v>930</v>
      </c>
      <c t="s" s="1" r="F103">
        <v>931</v>
      </c>
      <c s="6" r="G103">
        <v>41793.0</v>
      </c>
      <c s="5" r="H103">
        <v>10.0</v>
      </c>
      <c s="5" r="I103">
        <v>82.0</v>
      </c>
      <c t="s" s="1" r="J103">
        <v>932</v>
      </c>
      <c t="s" s="5" r="K103">
        <v>933</v>
      </c>
      <c s="7" r="L103">
        <v>33769.0</v>
      </c>
      <c t="str" s="5" r="M103">
        <f t="shared" si="1"/>
        <v>21</v>
      </c>
      <c s="5" r="N103">
        <v>2.0</v>
      </c>
      <c t="s" s="1" r="O103">
        <v>934</v>
      </c>
      <c t="s" s="1" r="P103">
        <v>935</v>
      </c>
      <c t="str" s="1" r="Q103">
        <f t="shared" si="2"/>
        <v>NON</v>
      </c>
      <c t="str" s="1" r="R103">
        <f>VLOOKUP(C103,'Calculs jours'!A$1:D$33,4,TRUE)</f>
        <v>26</v>
      </c>
    </row>
    <row customHeight="1" r="104" ht="15.0">
      <c t="s" s="1" r="A104">
        <v>936</v>
      </c>
      <c t="s" s="1" r="B104">
        <v>937</v>
      </c>
      <c t="s" s="1" r="C104">
        <v>938</v>
      </c>
      <c s="5" r="D104">
        <v>62.0</v>
      </c>
      <c t="s" s="1" r="E104">
        <v>939</v>
      </c>
      <c t="s" s="1" r="F104">
        <v>940</v>
      </c>
      <c s="6" r="G104">
        <v>41793.0</v>
      </c>
      <c s="5" r="H104">
        <v>20.0</v>
      </c>
      <c s="5" r="I104">
        <v>149.0</v>
      </c>
      <c t="s" s="1" r="J104">
        <v>941</v>
      </c>
      <c t="s" s="5" r="K104">
        <v>942</v>
      </c>
      <c s="7" r="L104">
        <v>31875.0</v>
      </c>
      <c t="str" s="5" r="M104">
        <f t="shared" si="1"/>
        <v>27</v>
      </c>
      <c s="5" r="N104">
        <v>23.0</v>
      </c>
      <c t="s" s="1" r="O104">
        <v>943</v>
      </c>
      <c t="s" s="1" r="P104">
        <v>944</v>
      </c>
      <c t="str" s="1" r="Q104">
        <f t="shared" si="2"/>
        <v>NON</v>
      </c>
      <c t="str" s="1" r="R104">
        <f>VLOOKUP(C104,'Calculs jours'!A$1:D$33,4,TRUE)</f>
        <v>26</v>
      </c>
    </row>
    <row customHeight="1" r="105" ht="15.0">
      <c t="s" s="1" r="A105">
        <v>945</v>
      </c>
      <c t="s" s="1" r="B105">
        <v>946</v>
      </c>
      <c t="s" s="1" r="C105">
        <v>947</v>
      </c>
      <c s="5" r="D105">
        <v>62.0</v>
      </c>
      <c t="s" s="1" r="E105">
        <v>948</v>
      </c>
      <c t="s" s="1" r="F105">
        <v>949</v>
      </c>
      <c s="6" r="G105">
        <v>41793.0</v>
      </c>
      <c s="5" r="H105">
        <v>16.0</v>
      </c>
      <c s="5" r="I105">
        <v>309.0</v>
      </c>
      <c t="s" s="1" r="J105">
        <v>950</v>
      </c>
      <c t="s" s="5" r="K105">
        <v>951</v>
      </c>
      <c s="7" r="L105">
        <v>32643.0</v>
      </c>
      <c t="str" s="5" r="M105">
        <f t="shared" si="1"/>
        <v>25</v>
      </c>
      <c s="5" r="N105">
        <v>14.0</v>
      </c>
      <c t="s" s="1" r="O105">
        <v>952</v>
      </c>
      <c t="s" s="1" r="P105">
        <v>953</v>
      </c>
      <c t="str" s="1" r="Q105">
        <f t="shared" si="2"/>
        <v>NON</v>
      </c>
      <c t="str" s="1" r="R105">
        <f>VLOOKUP(C105,'Calculs jours'!A$1:D$33,4,TRUE)</f>
        <v>26</v>
      </c>
    </row>
    <row customHeight="1" r="106" ht="15.0">
      <c t="s" s="1" r="A106">
        <v>954</v>
      </c>
      <c t="s" s="1" r="B106">
        <v>955</v>
      </c>
      <c t="s" s="1" r="C106">
        <v>956</v>
      </c>
      <c s="5" r="D106">
        <v>62.0</v>
      </c>
      <c t="s" s="1" r="E106">
        <v>957</v>
      </c>
      <c t="s" s="1" r="F106">
        <v>958</v>
      </c>
      <c s="6" r="G106">
        <v>41793.0</v>
      </c>
      <c s="5" r="H106">
        <v>14.0</v>
      </c>
      <c s="5" r="I106">
        <v>312.0</v>
      </c>
      <c t="s" s="1" r="J106">
        <v>959</v>
      </c>
      <c t="s" s="5" r="K106">
        <v>960</v>
      </c>
      <c s="7" r="L106">
        <v>32327.0</v>
      </c>
      <c t="str" s="5" r="M106">
        <f t="shared" si="1"/>
        <v>25</v>
      </c>
      <c s="5" r="N106">
        <v>11.0</v>
      </c>
      <c t="s" s="1" r="O106">
        <v>961</v>
      </c>
      <c t="s" s="1" r="P106">
        <v>962</v>
      </c>
      <c t="str" s="1" r="Q106">
        <f t="shared" si="2"/>
        <v>NON</v>
      </c>
      <c t="str" s="1" r="R106">
        <f>VLOOKUP(C106,'Calculs jours'!A$1:D$33,4,TRUE)</f>
        <v>26</v>
      </c>
    </row>
    <row customHeight="1" r="107" ht="15.0">
      <c t="s" s="1" r="A107">
        <v>963</v>
      </c>
      <c t="s" s="1" r="B107">
        <v>964</v>
      </c>
      <c t="s" s="1" r="C107">
        <v>965</v>
      </c>
      <c s="5" r="D107">
        <v>62.0</v>
      </c>
      <c t="s" s="1" r="E107">
        <v>966</v>
      </c>
      <c t="s" s="1" r="F107">
        <v>967</v>
      </c>
      <c s="6" r="G107">
        <v>41793.0</v>
      </c>
      <c s="5" r="H107">
        <v>23.0</v>
      </c>
      <c s="5" r="I107">
        <v>461.0</v>
      </c>
      <c t="s" s="1" r="J107">
        <v>968</v>
      </c>
      <c t="s" s="5" r="K107">
        <v>969</v>
      </c>
      <c s="7" r="L107">
        <v>29262.0</v>
      </c>
      <c t="str" s="5" r="M107">
        <f t="shared" si="1"/>
        <v>34</v>
      </c>
      <c s="5" r="N107">
        <v>74.0</v>
      </c>
      <c t="s" s="1" r="O107">
        <v>970</v>
      </c>
      <c t="s" s="1" r="P107">
        <v>971</v>
      </c>
      <c t="str" s="1" r="Q107">
        <f t="shared" si="2"/>
        <v>NON</v>
      </c>
      <c t="str" s="1" r="R107">
        <f>VLOOKUP(C107,'Calculs jours'!A$1:D$33,4,TRUE)</f>
        <v>26</v>
      </c>
    </row>
    <row customHeight="1" r="108" ht="15.0">
      <c t="s" s="1" r="A108">
        <v>972</v>
      </c>
      <c t="s" s="1" r="B108">
        <v>973</v>
      </c>
      <c t="s" s="1" r="C108">
        <v>974</v>
      </c>
      <c s="5" r="D108">
        <v>62.0</v>
      </c>
      <c t="s" s="1" r="E108">
        <v>975</v>
      </c>
      <c t="s" s="1" r="F108">
        <v>976</v>
      </c>
      <c s="6" r="G108">
        <v>41793.0</v>
      </c>
      <c s="5" r="H108">
        <v>5.0</v>
      </c>
      <c s="5" r="I108">
        <v>462.0</v>
      </c>
      <c t="s" s="1" r="J108">
        <v>977</v>
      </c>
      <c t="s" s="5" r="K108">
        <v>978</v>
      </c>
      <c s="7" r="L108">
        <v>31263.0</v>
      </c>
      <c t="str" s="5" r="M108">
        <f t="shared" si="1"/>
        <v>28</v>
      </c>
      <c s="5" r="N108">
        <v>29.0</v>
      </c>
      <c t="s" s="1" r="O108">
        <v>979</v>
      </c>
      <c t="s" s="1" r="P108">
        <v>980</v>
      </c>
      <c t="str" s="1" r="Q108">
        <f t="shared" si="2"/>
        <v>OUI</v>
      </c>
      <c t="str" s="1" r="R108">
        <f>VLOOKUP(C108,'Calculs jours'!A$1:D$33,4,TRUE)</f>
        <v>26</v>
      </c>
    </row>
    <row customHeight="1" r="109" ht="15.0">
      <c t="s" s="1" r="A109">
        <v>981</v>
      </c>
      <c t="s" s="1" r="B109">
        <v>982</v>
      </c>
      <c t="s" s="1" r="C109">
        <v>983</v>
      </c>
      <c s="5" r="D109">
        <v>62.0</v>
      </c>
      <c t="s" s="1" r="E109">
        <v>984</v>
      </c>
      <c t="s" s="1" r="F109">
        <v>985</v>
      </c>
      <c s="6" r="G109">
        <v>41793.0</v>
      </c>
      <c s="5" r="H109">
        <v>21.0</v>
      </c>
      <c s="5" r="I109">
        <v>471.0</v>
      </c>
      <c t="s" s="1" r="J109">
        <v>986</v>
      </c>
      <c t="s" s="5" r="K109">
        <v>987</v>
      </c>
      <c s="7" r="L109">
        <v>33872.0</v>
      </c>
      <c t="str" s="5" r="M109">
        <f t="shared" si="1"/>
        <v>21</v>
      </c>
      <c s="5" r="N109">
        <v>1.0</v>
      </c>
      <c t="s" s="1" r="O109">
        <v>988</v>
      </c>
      <c t="s" s="1" r="P109">
        <v>989</v>
      </c>
      <c t="str" s="1" r="Q109">
        <f t="shared" si="2"/>
        <v>NON</v>
      </c>
      <c t="str" s="1" r="R109">
        <f>VLOOKUP(C109,'Calculs jours'!A$1:D$33,4,TRUE)</f>
        <v>26</v>
      </c>
    </row>
    <row customHeight="1" r="110" ht="15.0">
      <c t="s" s="1" r="A110">
        <v>990</v>
      </c>
      <c t="s" s="1" r="B110">
        <v>991</v>
      </c>
      <c t="s" s="1" r="C110">
        <v>992</v>
      </c>
      <c s="5" r="D110">
        <v>62.0</v>
      </c>
      <c t="s" s="1" r="E110">
        <v>993</v>
      </c>
      <c t="s" s="1" r="F110">
        <v>994</v>
      </c>
      <c s="6" r="G110">
        <v>41793.0</v>
      </c>
      <c s="5" r="H110">
        <v>17.0</v>
      </c>
      <c s="5" r="I110">
        <v>480.0</v>
      </c>
      <c t="s" s="1" r="J110">
        <v>995</v>
      </c>
      <c t="s" s="5" r="K110">
        <v>996</v>
      </c>
      <c s="7" r="L110">
        <v>30327.0</v>
      </c>
      <c t="str" s="5" r="M110">
        <f t="shared" si="1"/>
        <v>31</v>
      </c>
      <c s="5" r="N110">
        <v>47.0</v>
      </c>
      <c t="s" s="1" r="O110">
        <v>997</v>
      </c>
      <c t="s" s="1" r="P110">
        <v>998</v>
      </c>
      <c t="str" s="1" r="Q110">
        <f t="shared" si="2"/>
        <v>OUI</v>
      </c>
      <c t="str" s="1" r="R110">
        <f>VLOOKUP(C110,'Calculs jours'!A$1:D$33,4,TRUE)</f>
        <v>26</v>
      </c>
    </row>
    <row customHeight="1" r="111" ht="15.0">
      <c t="s" s="1" r="A111">
        <v>999</v>
      </c>
      <c t="s" s="1" r="B111">
        <v>1000</v>
      </c>
      <c t="s" s="1" r="C111">
        <v>1001</v>
      </c>
      <c s="5" r="D111">
        <v>62.0</v>
      </c>
      <c t="s" s="1" r="E111">
        <v>1002</v>
      </c>
      <c t="s" s="1" r="F111">
        <v>1003</v>
      </c>
      <c s="6" r="G111">
        <v>41793.0</v>
      </c>
      <c s="5" r="H111">
        <v>15.0</v>
      </c>
      <c s="5" r="I111">
        <v>517.0</v>
      </c>
      <c t="s" s="1" r="J111">
        <v>1004</v>
      </c>
      <c t="s" s="5" r="K111">
        <v>1005</v>
      </c>
      <c s="7" r="L111">
        <v>30897.0</v>
      </c>
      <c t="str" s="5" r="M111">
        <f t="shared" si="1"/>
        <v>29</v>
      </c>
      <c s="5" r="N111">
        <v>44.0</v>
      </c>
      <c t="s" s="1" r="O111">
        <v>1006</v>
      </c>
      <c t="s" s="1" r="P111">
        <v>1007</v>
      </c>
      <c t="str" s="1" r="Q111">
        <f t="shared" si="2"/>
        <v>NON</v>
      </c>
      <c t="str" s="1" r="R111">
        <f>VLOOKUP(C111,'Calculs jours'!A$1:D$33,4,TRUE)</f>
        <v>26</v>
      </c>
    </row>
    <row customHeight="1" r="112" ht="15.0">
      <c t="s" s="1" r="A112">
        <v>1008</v>
      </c>
      <c t="s" s="1" r="B112">
        <v>1009</v>
      </c>
      <c t="s" s="1" r="C112">
        <v>1010</v>
      </c>
      <c s="5" r="D112">
        <v>62.0</v>
      </c>
      <c t="s" s="1" r="E112">
        <v>1011</v>
      </c>
      <c t="s" s="1" r="F112">
        <v>1012</v>
      </c>
      <c s="6" r="G112">
        <v>41793.0</v>
      </c>
      <c s="5" r="H112">
        <v>13.0</v>
      </c>
      <c s="5" r="I112">
        <v>542.0</v>
      </c>
      <c t="s" s="1" r="J112">
        <v>1013</v>
      </c>
      <c t="s" s="5" r="K112">
        <v>1014</v>
      </c>
      <c s="7" r="L112">
        <v>32516.0</v>
      </c>
      <c t="str" s="5" r="M112">
        <f t="shared" si="1"/>
        <v>25</v>
      </c>
      <c s="5" r="N112">
        <v>3.0</v>
      </c>
      <c t="s" s="1" r="O112">
        <v>1015</v>
      </c>
      <c t="s" s="1" r="P112">
        <v>1016</v>
      </c>
      <c t="str" s="1" r="Q112">
        <f t="shared" si="2"/>
        <v>NON</v>
      </c>
      <c t="str" s="1" r="R112">
        <f>VLOOKUP(C112,'Calculs jours'!A$1:D$33,4,TRUE)</f>
        <v>26</v>
      </c>
    </row>
    <row customHeight="1" r="113" ht="15.0">
      <c t="s" s="1" r="A113">
        <v>1017</v>
      </c>
      <c t="s" s="1" r="B113">
        <v>1018</v>
      </c>
      <c t="s" s="1" r="C113">
        <v>1019</v>
      </c>
      <c s="5" r="D113">
        <v>62.0</v>
      </c>
      <c t="s" s="1" r="E113">
        <v>1020</v>
      </c>
      <c t="s" s="1" r="F113">
        <v>1021</v>
      </c>
      <c s="6" r="G113">
        <v>41793.0</v>
      </c>
      <c s="5" r="H113">
        <v>11.0</v>
      </c>
      <c s="5" r="I113">
        <v>685.0</v>
      </c>
      <c t="s" s="1" r="J113">
        <v>1022</v>
      </c>
      <c t="s" s="5" r="K113">
        <v>1023</v>
      </c>
      <c s="7" r="L113">
        <v>33582.0</v>
      </c>
      <c t="str" s="5" r="M113">
        <f t="shared" si="1"/>
        <v>22</v>
      </c>
      <c s="5" r="N113">
        <v>15.0</v>
      </c>
      <c t="s" s="1" r="O113">
        <v>1024</v>
      </c>
      <c t="s" s="1" r="P113">
        <v>1025</v>
      </c>
      <c t="str" s="1" r="Q113">
        <f t="shared" si="2"/>
        <v>NON</v>
      </c>
      <c t="str" s="1" r="R113">
        <f>VLOOKUP(C113,'Calculs jours'!A$1:D$33,4,TRUE)</f>
        <v>26</v>
      </c>
    </row>
    <row customHeight="1" r="114" ht="15.0">
      <c t="s" s="1" r="A114">
        <v>1026</v>
      </c>
      <c t="s" s="1" r="B114">
        <v>1027</v>
      </c>
      <c t="s" s="1" r="C114">
        <v>1028</v>
      </c>
      <c s="5" r="D114">
        <v>62.0</v>
      </c>
      <c t="s" s="1" r="E114">
        <v>1029</v>
      </c>
      <c t="s" s="1" r="F114">
        <v>1030</v>
      </c>
      <c s="6" r="G114">
        <v>41793.0</v>
      </c>
      <c s="5" r="H114">
        <v>9.0</v>
      </c>
      <c s="5" r="I114">
        <v>6.0</v>
      </c>
      <c t="s" s="1" r="J114">
        <v>1031</v>
      </c>
      <c t="s" s="5" r="K114">
        <v>1032</v>
      </c>
      <c s="7" r="L114">
        <v>34122.0</v>
      </c>
      <c t="str" s="5" r="M114">
        <f t="shared" si="1"/>
        <v>21</v>
      </c>
      <c s="5" r="N114">
        <v>5.0</v>
      </c>
      <c t="s" s="1" r="O114">
        <v>1033</v>
      </c>
      <c t="s" s="1" r="P114">
        <v>1034</v>
      </c>
      <c t="str" s="1" r="Q114">
        <f t="shared" si="2"/>
        <v>OUI</v>
      </c>
      <c t="str" s="1" r="R114">
        <f>VLOOKUP(C114,'Calculs jours'!A$1:D$33,4,TRUE)</f>
        <v>26</v>
      </c>
    </row>
    <row customHeight="1" r="115" ht="15.0">
      <c t="s" s="1" r="A115">
        <v>1035</v>
      </c>
      <c t="s" s="1" r="B115">
        <v>1036</v>
      </c>
      <c t="s" s="1" r="C115">
        <v>1037</v>
      </c>
      <c s="5" r="D115">
        <v>62.0</v>
      </c>
      <c t="s" s="1" r="E115">
        <v>1038</v>
      </c>
      <c t="s" s="1" r="F115">
        <v>1039</v>
      </c>
      <c s="6" r="G115">
        <v>41793.0</v>
      </c>
      <c s="5" r="H115">
        <v>7.0</v>
      </c>
      <c s="5" r="I115">
        <v>473.0</v>
      </c>
      <c t="s" s="1" r="J115">
        <v>1040</v>
      </c>
      <c t="s" s="5" r="K115">
        <v>1041</v>
      </c>
      <c s="7" r="L115">
        <v>33273.0</v>
      </c>
      <c t="str" s="5" r="M115">
        <f t="shared" si="1"/>
        <v>23</v>
      </c>
      <c s="5" r="N115">
        <v>8.0</v>
      </c>
      <c t="s" s="1" r="O115">
        <v>1042</v>
      </c>
      <c t="s" s="1" r="P115">
        <v>1043</v>
      </c>
      <c t="str" s="1" r="Q115">
        <f t="shared" si="2"/>
        <v>NON</v>
      </c>
      <c t="str" s="1" r="R115">
        <f>VLOOKUP(C115,'Calculs jours'!A$1:D$33,4,TRUE)</f>
        <v>26</v>
      </c>
    </row>
    <row customHeight="1" r="116" ht="15.0">
      <c t="s" s="1" r="A116">
        <v>1044</v>
      </c>
      <c t="s" s="1" r="B116">
        <v>1045</v>
      </c>
      <c t="s" s="1" r="C116">
        <v>1046</v>
      </c>
      <c s="5" r="D116">
        <v>62.0</v>
      </c>
      <c t="s" s="1" r="E116">
        <v>1047</v>
      </c>
      <c t="s" s="1" r="F116">
        <v>1048</v>
      </c>
      <c s="6" r="G116">
        <v>41793.0</v>
      </c>
      <c s="5" r="H116">
        <v>4.0</v>
      </c>
      <c s="5" r="I116">
        <v>679.0</v>
      </c>
      <c t="s" s="1" r="J116">
        <v>1049</v>
      </c>
      <c t="s" s="5" r="K116">
        <v>1050</v>
      </c>
      <c s="7" r="L116">
        <v>29195.0</v>
      </c>
      <c t="str" s="5" r="M116">
        <f t="shared" si="1"/>
        <v>34</v>
      </c>
      <c s="5" r="N116">
        <v>69.0</v>
      </c>
      <c t="s" s="1" r="O116">
        <v>1051</v>
      </c>
      <c t="s" s="1" r="P116">
        <v>1052</v>
      </c>
      <c t="str" s="1" r="Q116">
        <f t="shared" si="2"/>
        <v>NON</v>
      </c>
      <c t="str" s="1" r="R116">
        <f>VLOOKUP(C116,'Calculs jours'!A$1:D$33,4,TRUE)</f>
        <v>26</v>
      </c>
    </row>
    <row customHeight="1" r="117" ht="15.0">
      <c t="s" s="1" r="A117">
        <v>1053</v>
      </c>
      <c t="s" s="1" r="B117">
        <v>1054</v>
      </c>
      <c t="s" s="1" r="C117">
        <v>1055</v>
      </c>
      <c s="5" r="D117">
        <v>14.0</v>
      </c>
      <c t="s" s="1" r="E117">
        <v>1056</v>
      </c>
      <c t="s" s="1" r="F117">
        <v>1057</v>
      </c>
      <c s="6" r="G117">
        <v>41791.0</v>
      </c>
      <c s="5" r="H117">
        <v>1.0</v>
      </c>
      <c s="5" r="I117">
        <v>124.0</v>
      </c>
      <c t="s" s="1" r="J117">
        <v>1058</v>
      </c>
      <c t="s" s="5" r="K117">
        <v>1059</v>
      </c>
      <c s="7" r="L117">
        <v>30419.0</v>
      </c>
      <c t="str" s="5" r="M117">
        <f t="shared" si="1"/>
        <v>31</v>
      </c>
      <c s="5" r="N117">
        <v>79.0</v>
      </c>
      <c t="s" s="1" r="O117">
        <v>1060</v>
      </c>
      <c t="s" s="1" r="P117">
        <v>1061</v>
      </c>
      <c t="str" s="1" r="Q117">
        <f t="shared" si="2"/>
        <v>NON</v>
      </c>
      <c t="str" s="1" r="R117">
        <f>VLOOKUP(C117,'Calculs jours'!A$1:D$33,4,TRUE)</f>
        <v>31</v>
      </c>
    </row>
    <row customHeight="1" r="118" ht="15.0">
      <c t="s" s="1" r="A118">
        <v>1062</v>
      </c>
      <c t="s" s="1" r="B118">
        <v>1063</v>
      </c>
      <c t="s" s="1" r="C118">
        <v>1064</v>
      </c>
      <c s="5" r="D118">
        <v>14.0</v>
      </c>
      <c t="s" s="1" r="E118">
        <v>1065</v>
      </c>
      <c t="s" s="1" r="F118">
        <v>1066</v>
      </c>
      <c s="6" r="G118">
        <v>41791.0</v>
      </c>
      <c s="5" r="H118">
        <v>12.0</v>
      </c>
      <c s="5" r="I118">
        <v>133.0</v>
      </c>
      <c t="s" s="1" r="J118">
        <v>1067</v>
      </c>
      <c t="s" s="5" r="K118">
        <v>1068</v>
      </c>
      <c s="7" r="L118">
        <v>32316.0</v>
      </c>
      <c t="str" s="5" r="M118">
        <f t="shared" si="1"/>
        <v>25</v>
      </c>
      <c s="5" r="N118">
        <v>4.0</v>
      </c>
      <c t="s" s="1" r="O118">
        <v>1069</v>
      </c>
      <c t="s" s="1" r="P118">
        <v>1070</v>
      </c>
      <c t="str" s="1" r="Q118">
        <f t="shared" si="2"/>
        <v>OUI</v>
      </c>
      <c t="str" s="1" r="R118">
        <f>VLOOKUP(C118,'Calculs jours'!A$1:D$33,4,TRUE)</f>
        <v>31</v>
      </c>
    </row>
    <row customHeight="1" r="119" ht="15.0">
      <c t="s" s="1" r="A119">
        <v>1071</v>
      </c>
      <c t="s" s="1" r="B119">
        <v>1072</v>
      </c>
      <c t="s" s="1" r="C119">
        <v>1073</v>
      </c>
      <c s="5" r="D119">
        <v>14.0</v>
      </c>
      <c t="s" s="1" r="E119">
        <v>1074</v>
      </c>
      <c t="s" s="1" r="F119">
        <v>1075</v>
      </c>
      <c s="6" r="G119">
        <v>41791.0</v>
      </c>
      <c s="5" r="H119">
        <v>23.0</v>
      </c>
      <c s="5" r="I119">
        <v>346.0</v>
      </c>
      <c t="s" s="1" r="J119">
        <v>1076</v>
      </c>
      <c t="s" s="5" r="K119">
        <v>1077</v>
      </c>
      <c s="7" r="L119">
        <v>29715.0</v>
      </c>
      <c t="str" s="5" r="M119">
        <f t="shared" si="1"/>
        <v>33</v>
      </c>
      <c s="5" r="N119">
        <v>8.0</v>
      </c>
      <c t="s" s="1" r="O119">
        <v>1078</v>
      </c>
      <c t="s" s="1" r="P119">
        <v>1079</v>
      </c>
      <c t="str" s="1" r="Q119">
        <f t="shared" si="2"/>
        <v>OUI</v>
      </c>
      <c t="str" s="1" r="R119">
        <f>VLOOKUP(C119,'Calculs jours'!A$1:D$33,4,TRUE)</f>
        <v>31</v>
      </c>
    </row>
    <row customHeight="1" r="120" ht="15.0">
      <c t="s" s="1" r="A120">
        <v>1080</v>
      </c>
      <c t="s" s="1" r="B120">
        <v>1081</v>
      </c>
      <c t="s" s="1" r="C120">
        <v>1082</v>
      </c>
      <c s="5" r="D120">
        <v>14.0</v>
      </c>
      <c t="s" s="1" r="E120">
        <v>1083</v>
      </c>
      <c t="s" s="1" r="F120">
        <v>1084</v>
      </c>
      <c s="6" r="G120">
        <v>41791.0</v>
      </c>
      <c s="5" r="H120">
        <v>2.0</v>
      </c>
      <c s="5" r="I120">
        <v>208.0</v>
      </c>
      <c t="s" s="1" r="J120">
        <v>1085</v>
      </c>
      <c t="s" s="5" r="K120">
        <v>1086</v>
      </c>
      <c s="7" r="L120">
        <v>32342.0</v>
      </c>
      <c t="str" s="5" r="M120">
        <f t="shared" si="1"/>
        <v>25</v>
      </c>
      <c s="5" r="N120">
        <v>25.0</v>
      </c>
      <c t="s" s="1" r="O120">
        <v>1087</v>
      </c>
      <c t="s" s="1" r="P120">
        <v>1088</v>
      </c>
      <c t="str" s="1" r="Q120">
        <f t="shared" si="2"/>
        <v>NON</v>
      </c>
      <c t="str" s="1" r="R120">
        <f>VLOOKUP(C120,'Calculs jours'!A$1:D$33,4,TRUE)</f>
        <v>31</v>
      </c>
    </row>
    <row customHeight="1" r="121" ht="15.0">
      <c t="s" s="1" r="A121">
        <v>1089</v>
      </c>
      <c t="s" s="1" r="B121">
        <v>1090</v>
      </c>
      <c t="s" s="1" r="C121">
        <v>1091</v>
      </c>
      <c s="5" r="D121">
        <v>14.0</v>
      </c>
      <c t="s" s="1" r="E121">
        <v>1092</v>
      </c>
      <c t="s" s="1" r="F121">
        <v>1093</v>
      </c>
      <c s="6" r="G121">
        <v>41791.0</v>
      </c>
      <c s="5" r="H121">
        <v>17.0</v>
      </c>
      <c s="5" r="I121">
        <v>239.0</v>
      </c>
      <c t="s" s="1" r="J121">
        <v>1094</v>
      </c>
      <c t="s" s="5" r="K121">
        <v>1095</v>
      </c>
      <c s="7" r="L121">
        <v>31992.0</v>
      </c>
      <c t="str" s="5" r="M121">
        <f t="shared" si="1"/>
        <v>26</v>
      </c>
      <c s="5" r="N121">
        <v>61.0</v>
      </c>
      <c t="s" s="1" r="O121">
        <v>1096</v>
      </c>
      <c t="s" s="1" r="P121">
        <v>1097</v>
      </c>
      <c t="str" s="1" r="Q121">
        <f t="shared" si="2"/>
        <v>NON</v>
      </c>
      <c t="str" s="1" r="R121">
        <f>VLOOKUP(C121,'Calculs jours'!A$1:D$33,4,TRUE)</f>
        <v>31</v>
      </c>
    </row>
    <row customHeight="1" r="122" ht="15.0">
      <c t="s" s="1" r="A122">
        <v>1098</v>
      </c>
      <c t="s" s="1" r="B122">
        <v>1099</v>
      </c>
      <c t="s" s="1" r="C122">
        <v>1100</v>
      </c>
      <c s="5" r="D122">
        <v>14.0</v>
      </c>
      <c t="s" s="1" r="E122">
        <v>1101</v>
      </c>
      <c t="s" s="1" r="F122">
        <v>1102</v>
      </c>
      <c s="6" r="G122">
        <v>41791.0</v>
      </c>
      <c s="5" r="H122">
        <v>18.0</v>
      </c>
      <c s="5" r="I122">
        <v>262.0</v>
      </c>
      <c t="s" s="1" r="J122">
        <v>1103</v>
      </c>
      <c t="s" s="5" r="K122">
        <v>1104</v>
      </c>
      <c s="7" r="L122">
        <v>31288.0</v>
      </c>
      <c t="str" s="5" r="M122">
        <f t="shared" si="1"/>
        <v>28</v>
      </c>
      <c s="5" r="N122">
        <v>65.0</v>
      </c>
      <c t="s" s="1" r="O122">
        <v>1105</v>
      </c>
      <c t="s" s="1" r="P122">
        <v>1106</v>
      </c>
      <c t="str" s="1" r="Q122">
        <f t="shared" si="2"/>
        <v>NON</v>
      </c>
      <c t="str" s="1" r="R122">
        <f>VLOOKUP(C122,'Calculs jours'!A$1:D$33,4,TRUE)</f>
        <v>31</v>
      </c>
    </row>
    <row customHeight="1" r="123" ht="15.0">
      <c t="s" s="1" r="A123">
        <v>1107</v>
      </c>
      <c t="s" s="1" r="B123">
        <v>1108</v>
      </c>
      <c t="s" s="1" r="C123">
        <v>1109</v>
      </c>
      <c s="5" r="D123">
        <v>14.0</v>
      </c>
      <c t="s" s="1" r="E123">
        <v>1110</v>
      </c>
      <c t="s" s="1" r="F123">
        <v>1111</v>
      </c>
      <c s="6" r="G123">
        <v>41791.0</v>
      </c>
      <c s="5" r="H123">
        <v>13.0</v>
      </c>
      <c s="5" r="I123">
        <v>364.0</v>
      </c>
      <c t="s" s="1" r="J123">
        <v>1112</v>
      </c>
      <c t="s" s="5" r="K123">
        <v>1113</v>
      </c>
      <c s="7" r="L123">
        <v>30470.0</v>
      </c>
      <c t="str" s="5" r="M123">
        <f t="shared" si="1"/>
        <v>31</v>
      </c>
      <c s="5" r="N123">
        <v>19.0</v>
      </c>
      <c t="s" s="1" r="O123">
        <v>1114</v>
      </c>
      <c t="s" s="1" r="P123">
        <v>1115</v>
      </c>
      <c t="str" s="1" r="Q123">
        <f t="shared" si="2"/>
        <v>OUI</v>
      </c>
      <c t="str" s="1" r="R123">
        <f>VLOOKUP(C123,'Calculs jours'!A$1:D$33,4,TRUE)</f>
        <v>31</v>
      </c>
    </row>
    <row customHeight="1" r="124" ht="15.0">
      <c t="s" s="1" r="A124">
        <v>1116</v>
      </c>
      <c t="s" s="1" r="B124">
        <v>1117</v>
      </c>
      <c t="s" s="1" r="C124">
        <v>1118</v>
      </c>
      <c s="5" r="D124">
        <v>14.0</v>
      </c>
      <c t="s" s="1" r="E124">
        <v>1119</v>
      </c>
      <c t="s" s="1" r="F124">
        <v>1120</v>
      </c>
      <c s="6" r="G124">
        <v>41791.0</v>
      </c>
      <c s="5" r="H124">
        <v>3.0</v>
      </c>
      <c s="5" r="I124">
        <v>515.0</v>
      </c>
      <c t="s" s="1" r="J124">
        <v>1121</v>
      </c>
      <c t="s" s="5" r="K124">
        <v>1122</v>
      </c>
      <c s="7" r="L124">
        <v>33180.0</v>
      </c>
      <c t="str" s="5" r="M124">
        <f t="shared" si="1"/>
        <v>23</v>
      </c>
      <c s="5" r="N124">
        <v>2.0</v>
      </c>
      <c t="s" s="1" r="O124">
        <v>1123</v>
      </c>
      <c t="s" s="1" r="P124">
        <v>1124</v>
      </c>
      <c t="str" s="1" r="Q124">
        <f t="shared" si="2"/>
        <v>NON</v>
      </c>
      <c t="str" s="1" r="R124">
        <f>VLOOKUP(C124,'Calculs jours'!A$1:D$33,4,TRUE)</f>
        <v>31</v>
      </c>
    </row>
    <row customHeight="1" r="125" ht="15.0">
      <c t="s" s="1" r="A125">
        <v>1125</v>
      </c>
      <c t="s" s="1" r="B125">
        <v>1126</v>
      </c>
      <c t="s" s="1" r="C125">
        <v>1127</v>
      </c>
      <c s="5" r="D125">
        <v>14.0</v>
      </c>
      <c t="s" s="1" r="E125">
        <v>1128</v>
      </c>
      <c t="s" s="1" r="F125">
        <v>1129</v>
      </c>
      <c s="6" r="G125">
        <v>41791.0</v>
      </c>
      <c s="5" r="H125">
        <v>8.0</v>
      </c>
      <c s="5" r="I125">
        <v>65.0</v>
      </c>
      <c t="s" s="1" r="J125">
        <v>1130</v>
      </c>
      <c t="s" s="5" r="K125">
        <v>1131</v>
      </c>
      <c s="7" r="L125">
        <v>31919.0</v>
      </c>
      <c t="str" s="5" r="M125">
        <f t="shared" si="1"/>
        <v>27</v>
      </c>
      <c s="5" r="N125">
        <v>54.0</v>
      </c>
      <c t="s" s="1" r="O125">
        <v>1132</v>
      </c>
      <c t="s" s="1" r="P125">
        <v>1133</v>
      </c>
      <c t="str" s="1" r="Q125">
        <f t="shared" si="2"/>
        <v>NON</v>
      </c>
      <c t="str" s="1" r="R125">
        <f>VLOOKUP(C125,'Calculs jours'!A$1:D$33,4,TRUE)</f>
        <v>31</v>
      </c>
    </row>
    <row customHeight="1" r="126" ht="15.0">
      <c t="s" s="1" r="A126">
        <v>1134</v>
      </c>
      <c t="s" s="1" r="B126">
        <v>1135</v>
      </c>
      <c t="s" s="1" r="C126">
        <v>1136</v>
      </c>
      <c s="5" r="D126">
        <v>14.0</v>
      </c>
      <c t="s" s="1" r="E126">
        <v>1137</v>
      </c>
      <c t="s" s="1" r="F126">
        <v>1138</v>
      </c>
      <c s="6" r="G126">
        <v>41791.0</v>
      </c>
      <c s="5" r="H126">
        <v>6.0</v>
      </c>
      <c s="5" r="I126">
        <v>101.0</v>
      </c>
      <c t="s" s="1" r="J126">
        <v>1139</v>
      </c>
      <c t="s" s="5" r="K126">
        <v>1140</v>
      </c>
      <c s="7" r="L126">
        <v>31829.0</v>
      </c>
      <c t="str" s="5" r="M126">
        <f t="shared" si="1"/>
        <v>27</v>
      </c>
      <c s="5" r="N126">
        <v>44.0</v>
      </c>
      <c t="s" s="1" r="O126">
        <v>1141</v>
      </c>
      <c t="s" s="1" r="P126">
        <v>1142</v>
      </c>
      <c t="str" s="1" r="Q126">
        <f t="shared" si="2"/>
        <v>NON</v>
      </c>
      <c t="str" s="1" r="R126">
        <f>VLOOKUP(C126,'Calculs jours'!A$1:D$33,4,TRUE)</f>
        <v>31</v>
      </c>
    </row>
    <row customHeight="1" r="127" ht="15.0">
      <c t="s" s="1" r="A127">
        <v>1143</v>
      </c>
      <c t="s" s="1" r="B127">
        <v>1144</v>
      </c>
      <c t="s" s="1" r="C127">
        <v>1145</v>
      </c>
      <c s="5" r="D127">
        <v>14.0</v>
      </c>
      <c t="s" s="1" r="E127">
        <v>1146</v>
      </c>
      <c t="s" s="1" r="F127">
        <v>1147</v>
      </c>
      <c s="6" r="G127">
        <v>41791.0</v>
      </c>
      <c s="5" r="H127">
        <v>20.0</v>
      </c>
      <c s="5" r="I127">
        <v>112.0</v>
      </c>
      <c t="s" s="1" r="J127">
        <v>1148</v>
      </c>
      <c t="s" s="5" r="K127">
        <v>1149</v>
      </c>
      <c s="7" r="L127">
        <v>32615.0</v>
      </c>
      <c t="str" s="5" r="M127">
        <f t="shared" si="1"/>
        <v>25</v>
      </c>
      <c s="5" r="N127">
        <v>21.0</v>
      </c>
      <c t="s" s="1" r="O127">
        <v>1150</v>
      </c>
      <c t="s" s="1" r="P127">
        <v>1151</v>
      </c>
      <c t="str" s="1" r="Q127">
        <f t="shared" si="2"/>
        <v>NON</v>
      </c>
      <c t="str" s="1" r="R127">
        <f>VLOOKUP(C127,'Calculs jours'!A$1:D$33,4,TRUE)</f>
        <v>31</v>
      </c>
    </row>
    <row customHeight="1" r="128" ht="15.0">
      <c t="s" s="1" r="A128">
        <v>1152</v>
      </c>
      <c t="s" s="1" r="B128">
        <v>1153</v>
      </c>
      <c t="s" s="1" r="C128">
        <v>1154</v>
      </c>
      <c s="5" r="D128">
        <v>14.0</v>
      </c>
      <c t="s" s="1" r="E128">
        <v>1155</v>
      </c>
      <c t="s" s="1" r="F128">
        <v>1156</v>
      </c>
      <c s="6" r="G128">
        <v>41791.0</v>
      </c>
      <c s="5" r="H128">
        <v>14.0</v>
      </c>
      <c s="5" r="I128">
        <v>213.0</v>
      </c>
      <c t="s" s="1" r="J128">
        <v>1157</v>
      </c>
      <c t="s" s="5" r="K128">
        <v>1158</v>
      </c>
      <c s="7" r="L128">
        <v>31439.0</v>
      </c>
      <c t="str" s="5" r="M128">
        <f t="shared" si="1"/>
        <v>28</v>
      </c>
      <c s="5" r="N128">
        <v>26.0</v>
      </c>
      <c t="s" s="1" r="O128">
        <v>1159</v>
      </c>
      <c t="s" s="1" r="P128">
        <v>1160</v>
      </c>
      <c t="str" s="1" r="Q128">
        <f t="shared" si="2"/>
        <v>NON</v>
      </c>
      <c t="str" s="1" r="R128">
        <f>VLOOKUP(C128,'Calculs jours'!A$1:D$33,4,TRUE)</f>
        <v>31</v>
      </c>
    </row>
    <row customHeight="1" r="129" ht="15.0">
      <c t="s" s="1" r="A129">
        <v>1161</v>
      </c>
      <c t="s" s="1" r="B129">
        <v>1162</v>
      </c>
      <c t="s" s="1" r="C129">
        <v>1163</v>
      </c>
      <c s="5" r="D129">
        <v>14.0</v>
      </c>
      <c t="s" s="1" r="E129">
        <v>1164</v>
      </c>
      <c t="s" s="1" r="F129">
        <v>1165</v>
      </c>
      <c s="6" r="G129">
        <v>41791.0</v>
      </c>
      <c s="5" r="H129">
        <v>16.0</v>
      </c>
      <c s="5" r="I129">
        <v>222.0</v>
      </c>
      <c t="s" s="1" r="J129">
        <v>1166</v>
      </c>
      <c t="s" s="5" r="K129">
        <v>1167</v>
      </c>
      <c s="7" r="L129">
        <v>33154.0</v>
      </c>
      <c t="str" s="5" r="M129">
        <f t="shared" si="1"/>
        <v>23</v>
      </c>
      <c s="5" r="N129">
        <v>18.0</v>
      </c>
      <c t="s" s="1" r="O129">
        <v>1168</v>
      </c>
      <c t="s" s="1" r="P129">
        <v>1169</v>
      </c>
      <c t="str" s="1" r="Q129">
        <f t="shared" si="2"/>
        <v>NON</v>
      </c>
      <c t="str" s="1" r="R129">
        <f>VLOOKUP(C129,'Calculs jours'!A$1:D$33,4,TRUE)</f>
        <v>31</v>
      </c>
    </row>
    <row customHeight="1" r="130" ht="15.0">
      <c t="s" s="1" r="A130">
        <v>1170</v>
      </c>
      <c t="s" s="1" r="B130">
        <v>1171</v>
      </c>
      <c t="s" s="1" r="C130">
        <v>1172</v>
      </c>
      <c s="5" r="D130">
        <v>14.0</v>
      </c>
      <c t="s" s="1" r="E130">
        <v>1173</v>
      </c>
      <c t="s" s="1" r="F130">
        <v>1174</v>
      </c>
      <c s="6" r="G130">
        <v>41791.0</v>
      </c>
      <c s="5" r="H130">
        <v>5.0</v>
      </c>
      <c s="5" r="I130">
        <v>229.0</v>
      </c>
      <c t="s" s="1" r="J130">
        <v>1175</v>
      </c>
      <c t="s" s="5" r="K130">
        <v>1176</v>
      </c>
      <c s="7" r="L130">
        <v>31454.0</v>
      </c>
      <c t="str" s="5" r="M130">
        <f t="shared" si="1"/>
        <v>28</v>
      </c>
      <c s="5" r="N130">
        <v>12.0</v>
      </c>
      <c t="s" s="1" r="O130">
        <v>1177</v>
      </c>
      <c t="s" s="1" r="P130">
        <v>1178</v>
      </c>
      <c t="str" s="1" r="Q130">
        <f t="shared" si="2"/>
        <v>NON</v>
      </c>
      <c t="str" s="1" r="R130">
        <f>VLOOKUP(C130,'Calculs jours'!A$1:D$33,4,TRUE)</f>
        <v>31</v>
      </c>
    </row>
    <row customHeight="1" r="131" ht="15.0">
      <c t="s" s="1" r="A131">
        <v>1179</v>
      </c>
      <c t="s" s="1" r="B131">
        <v>1180</v>
      </c>
      <c t="s" s="1" r="C131">
        <v>1181</v>
      </c>
      <c s="5" r="D131">
        <v>14.0</v>
      </c>
      <c t="s" s="1" r="E131">
        <v>1182</v>
      </c>
      <c t="s" s="1" r="F131">
        <v>1183</v>
      </c>
      <c s="6" r="G131">
        <v>41791.0</v>
      </c>
      <c s="5" r="H131">
        <v>15.0</v>
      </c>
      <c s="5" r="I131">
        <v>322.0</v>
      </c>
      <c t="s" s="1" r="J131">
        <v>1184</v>
      </c>
      <c t="s" s="5" r="K131">
        <v>1185</v>
      </c>
      <c s="7" r="L131">
        <v>30836.0</v>
      </c>
      <c t="str" s="5" r="M131">
        <f t="shared" si="1"/>
        <v>30</v>
      </c>
      <c s="5" r="N131">
        <v>59.0</v>
      </c>
      <c t="s" s="1" r="O131">
        <v>1186</v>
      </c>
      <c t="s" s="1" r="P131">
        <v>1187</v>
      </c>
      <c t="str" s="1" r="Q131">
        <f t="shared" si="2"/>
        <v>NON</v>
      </c>
      <c t="str" s="1" r="R131">
        <f>VLOOKUP(C131,'Calculs jours'!A$1:D$33,4,TRUE)</f>
        <v>31</v>
      </c>
    </row>
    <row customHeight="1" r="132" ht="15.0">
      <c t="s" s="1" r="A132">
        <v>1188</v>
      </c>
      <c t="s" s="1" r="B132">
        <v>1189</v>
      </c>
      <c t="s" s="1" r="C132">
        <v>1190</v>
      </c>
      <c s="5" r="D132">
        <v>14.0</v>
      </c>
      <c t="s" s="1" r="E132">
        <v>1191</v>
      </c>
      <c t="s" s="1" r="F132">
        <v>1192</v>
      </c>
      <c s="6" r="G132">
        <v>41791.0</v>
      </c>
      <c s="5" r="H132">
        <v>10.0</v>
      </c>
      <c s="5" r="I132">
        <v>356.0</v>
      </c>
      <c t="s" s="1" r="J132">
        <v>1193</v>
      </c>
      <c t="s" s="5" r="K132">
        <v>1194</v>
      </c>
      <c s="7" r="L132">
        <v>30592.0</v>
      </c>
      <c t="str" s="5" r="M132">
        <f t="shared" si="1"/>
        <v>30</v>
      </c>
      <c s="5" r="N132">
        <v>57.0</v>
      </c>
      <c t="s" s="1" r="O132">
        <v>1195</v>
      </c>
      <c t="s" s="1" r="P132">
        <v>1196</v>
      </c>
      <c t="str" s="1" r="Q132">
        <f t="shared" si="2"/>
        <v>NON</v>
      </c>
      <c t="str" s="1" r="R132">
        <f>VLOOKUP(C132,'Calculs jours'!A$1:D$33,4,TRUE)</f>
        <v>31</v>
      </c>
    </row>
    <row customHeight="1" r="133" ht="15.0">
      <c t="s" s="1" r="A133">
        <v>1197</v>
      </c>
      <c t="s" s="1" r="B133">
        <v>1198</v>
      </c>
      <c t="s" s="1" r="C133">
        <v>1199</v>
      </c>
      <c s="5" r="D133">
        <v>14.0</v>
      </c>
      <c t="s" s="1" r="E133">
        <v>1200</v>
      </c>
      <c t="s" s="1" r="F133">
        <v>1201</v>
      </c>
      <c s="6" r="G133">
        <v>41791.0</v>
      </c>
      <c s="5" r="H133">
        <v>19.0</v>
      </c>
      <c s="5" r="I133">
        <v>363.0</v>
      </c>
      <c t="s" s="1" r="J133">
        <v>1202</v>
      </c>
      <c t="s" s="5" r="K133">
        <v>1203</v>
      </c>
      <c s="7" r="L133">
        <v>31100.0</v>
      </c>
      <c t="str" s="5" r="M133">
        <f t="shared" si="1"/>
        <v>29</v>
      </c>
      <c s="5" r="N133">
        <v>23.0</v>
      </c>
      <c t="s" s="1" r="O133">
        <v>1204</v>
      </c>
      <c t="s" s="1" r="P133">
        <v>1205</v>
      </c>
      <c t="str" s="1" r="Q133">
        <f t="shared" si="2"/>
        <v>OUI</v>
      </c>
      <c t="str" s="1" r="R133">
        <f>VLOOKUP(C133,'Calculs jours'!A$1:D$33,4,TRUE)</f>
        <v>31</v>
      </c>
    </row>
    <row customHeight="1" r="134" ht="15.0">
      <c t="s" s="1" r="A134">
        <v>1206</v>
      </c>
      <c t="s" s="1" r="B134">
        <v>1207</v>
      </c>
      <c t="s" s="1" r="C134">
        <v>1208</v>
      </c>
      <c s="5" r="D134">
        <v>14.0</v>
      </c>
      <c t="s" s="1" r="E134">
        <v>1209</v>
      </c>
      <c t="s" s="1" r="F134">
        <v>1210</v>
      </c>
      <c s="6" r="G134">
        <v>41791.0</v>
      </c>
      <c s="5" r="H134">
        <v>21.0</v>
      </c>
      <c s="5" r="I134">
        <v>447.0</v>
      </c>
      <c t="s" s="1" r="J134">
        <v>1211</v>
      </c>
      <c t="s" s="5" r="K134">
        <v>1212</v>
      </c>
      <c s="7" r="L134">
        <v>31776.0</v>
      </c>
      <c t="str" s="5" r="M134">
        <f t="shared" si="1"/>
        <v>27</v>
      </c>
      <c s="5" r="N134">
        <v>21.0</v>
      </c>
      <c t="s" s="1" r="O134">
        <v>1213</v>
      </c>
      <c t="s" s="1" r="P134">
        <v>1214</v>
      </c>
      <c t="str" s="1" r="Q134">
        <f t="shared" si="2"/>
        <v>NON</v>
      </c>
      <c t="str" s="1" r="R134">
        <f>VLOOKUP(C134,'Calculs jours'!A$1:D$33,4,TRUE)</f>
        <v>31</v>
      </c>
    </row>
    <row customHeight="1" r="135" ht="15.0">
      <c t="s" s="1" r="A135">
        <v>1215</v>
      </c>
      <c t="s" s="1" r="B135">
        <v>1216</v>
      </c>
      <c t="s" s="1" r="C135">
        <v>1217</v>
      </c>
      <c s="5" r="D135">
        <v>14.0</v>
      </c>
      <c t="s" s="1" r="E135">
        <v>1218</v>
      </c>
      <c t="s" s="1" r="F135">
        <v>1219</v>
      </c>
      <c s="6" r="G135">
        <v>41791.0</v>
      </c>
      <c s="5" r="H135">
        <v>4.0</v>
      </c>
      <c s="5" r="I135">
        <v>486.0</v>
      </c>
      <c t="s" s="1" r="J135">
        <v>1220</v>
      </c>
      <c t="s" s="5" r="K135">
        <v>1221</v>
      </c>
      <c s="7" r="L135">
        <v>32306.0</v>
      </c>
      <c t="str" s="5" r="M135">
        <f t="shared" si="1"/>
        <v>25</v>
      </c>
      <c s="5" r="N135">
        <v>47.0</v>
      </c>
      <c t="s" s="1" r="O135">
        <v>1222</v>
      </c>
      <c t="s" s="1" r="P135">
        <v>1223</v>
      </c>
      <c t="str" s="1" r="Q135">
        <f t="shared" si="2"/>
        <v>NON</v>
      </c>
      <c t="str" s="1" r="R135">
        <f>VLOOKUP(C135,'Calculs jours'!A$1:D$33,4,TRUE)</f>
        <v>31</v>
      </c>
    </row>
    <row customHeight="1" r="136" ht="15.0">
      <c t="s" s="1" r="A136">
        <v>1224</v>
      </c>
      <c t="s" s="1" r="B136">
        <v>1225</v>
      </c>
      <c t="s" s="1" r="C136">
        <v>1226</v>
      </c>
      <c s="5" r="D136">
        <v>14.0</v>
      </c>
      <c t="s" s="1" r="E136">
        <v>1227</v>
      </c>
      <c t="s" s="1" r="F136">
        <v>1228</v>
      </c>
      <c s="6" r="G136">
        <v>41791.0</v>
      </c>
      <c s="5" r="H136">
        <v>7.0</v>
      </c>
      <c s="5" r="I136">
        <v>34.0</v>
      </c>
      <c t="s" s="1" r="J136">
        <v>1229</v>
      </c>
      <c t="s" s="5" r="K136">
        <v>1230</v>
      </c>
      <c s="7" r="L136">
        <v>32496.0</v>
      </c>
      <c t="str" s="5" r="M136">
        <f t="shared" si="1"/>
        <v>25</v>
      </c>
      <c s="5" r="N136">
        <v>67.0</v>
      </c>
      <c t="s" s="1" r="O136">
        <v>1231</v>
      </c>
      <c t="s" s="1" r="P136">
        <v>1232</v>
      </c>
      <c t="str" s="1" r="Q136">
        <f t="shared" si="2"/>
        <v>NON</v>
      </c>
      <c t="str" s="1" r="R136">
        <f>VLOOKUP(C136,'Calculs jours'!A$1:D$33,4,TRUE)</f>
        <v>31</v>
      </c>
    </row>
    <row customHeight="1" r="137" ht="15.0">
      <c t="s" s="1" r="A137">
        <v>1233</v>
      </c>
      <c t="s" s="1" r="B137">
        <v>1234</v>
      </c>
      <c t="s" s="1" r="C137">
        <v>1235</v>
      </c>
      <c s="5" r="D137">
        <v>14.0</v>
      </c>
      <c t="s" s="1" r="E137">
        <v>1236</v>
      </c>
      <c t="s" s="1" r="F137">
        <v>1237</v>
      </c>
      <c s="6" r="G137">
        <v>41791.0</v>
      </c>
      <c s="5" r="H137">
        <v>11.0</v>
      </c>
      <c s="5" r="I137">
        <v>189.0</v>
      </c>
      <c t="s" s="1" r="J137">
        <v>1238</v>
      </c>
      <c t="s" s="5" r="K137">
        <v>1239</v>
      </c>
      <c s="7" r="L137">
        <v>32832.0</v>
      </c>
      <c t="str" s="5" r="M137">
        <f t="shared" si="1"/>
        <v>24</v>
      </c>
      <c s="5" r="N137">
        <v>30.0</v>
      </c>
      <c t="s" s="1" r="O137">
        <v>1240</v>
      </c>
      <c t="s" s="1" r="P137">
        <v>1241</v>
      </c>
      <c t="str" s="1" r="Q137">
        <f t="shared" si="2"/>
        <v>NON</v>
      </c>
      <c t="str" s="1" r="R137">
        <f>VLOOKUP(C137,'Calculs jours'!A$1:D$33,4,TRUE)</f>
        <v>31</v>
      </c>
    </row>
    <row customHeight="1" r="138" ht="15.0">
      <c t="s" s="1" r="A138">
        <v>1242</v>
      </c>
      <c t="s" s="1" r="B138">
        <v>1243</v>
      </c>
      <c t="s" s="1" r="C138">
        <v>1244</v>
      </c>
      <c s="5" r="D138">
        <v>14.0</v>
      </c>
      <c t="s" s="1" r="E138">
        <v>1245</v>
      </c>
      <c t="s" s="1" r="F138">
        <v>1246</v>
      </c>
      <c s="6" r="G138">
        <v>41791.0</v>
      </c>
      <c s="5" r="H138">
        <v>22.0</v>
      </c>
      <c s="5" r="I138">
        <v>206.0</v>
      </c>
      <c t="s" s="1" r="J138">
        <v>1247</v>
      </c>
      <c t="s" s="5" r="K138">
        <v>1248</v>
      </c>
      <c s="7" r="L138">
        <v>29434.0</v>
      </c>
      <c t="str" s="5" r="M138">
        <f t="shared" si="1"/>
        <v>33</v>
      </c>
      <c s="5" r="N138">
        <v>35.0</v>
      </c>
      <c t="s" s="1" r="O138">
        <v>1249</v>
      </c>
      <c t="s" s="1" r="P138">
        <v>1250</v>
      </c>
      <c t="str" s="1" r="Q138">
        <f t="shared" si="2"/>
        <v>OUI</v>
      </c>
      <c t="str" s="1" r="R138">
        <f>VLOOKUP(C138,'Calculs jours'!A$1:D$33,4,TRUE)</f>
        <v>31</v>
      </c>
    </row>
    <row customHeight="1" r="139" ht="15.0">
      <c t="s" s="1" r="A139">
        <v>1251</v>
      </c>
      <c t="s" s="1" r="B139">
        <v>1252</v>
      </c>
      <c t="s" s="1" r="C139">
        <v>1253</v>
      </c>
      <c s="5" r="D139">
        <v>14.0</v>
      </c>
      <c t="s" s="1" r="E139">
        <v>1254</v>
      </c>
      <c t="s" s="1" r="F139">
        <v>1255</v>
      </c>
      <c s="6" r="G139">
        <v>41791.0</v>
      </c>
      <c s="5" r="H139">
        <v>9.0</v>
      </c>
      <c s="5" r="I139">
        <v>487.0</v>
      </c>
      <c t="s" s="1" r="J139">
        <v>1256</v>
      </c>
      <c t="s" s="5" r="K139">
        <v>1257</v>
      </c>
      <c s="7" r="L139">
        <v>30716.0</v>
      </c>
      <c t="str" s="5" r="M139">
        <f t="shared" si="1"/>
        <v>30</v>
      </c>
      <c s="5" r="N139">
        <v>27.0</v>
      </c>
      <c t="s" s="1" r="O139">
        <v>1258</v>
      </c>
      <c t="s" s="1" r="P139">
        <v>1259</v>
      </c>
      <c t="str" s="1" r="Q139">
        <f t="shared" si="2"/>
        <v>NON</v>
      </c>
      <c t="str" s="1" r="R139">
        <f>VLOOKUP(C139,'Calculs jours'!A$1:D$33,4,TRUE)</f>
        <v>31</v>
      </c>
    </row>
    <row customHeight="1" r="140" ht="15.0">
      <c t="s" s="1" r="A140">
        <v>1260</v>
      </c>
      <c t="s" s="1" r="B140">
        <v>1261</v>
      </c>
      <c t="s" s="1" r="C140">
        <v>1262</v>
      </c>
      <c s="5" r="D140">
        <v>1.0</v>
      </c>
      <c t="s" s="1" r="E140">
        <v>1263</v>
      </c>
      <c t="s" s="1" r="F140">
        <v>1264</v>
      </c>
      <c s="6" r="G140">
        <v>41790.0</v>
      </c>
      <c s="5" r="H140">
        <v>12.0</v>
      </c>
      <c s="5" r="I140">
        <v>151.0</v>
      </c>
      <c t="s" s="1" r="J140">
        <v>1265</v>
      </c>
      <c t="s" s="5" r="K140">
        <v>1266</v>
      </c>
      <c s="7" r="L140">
        <v>33184.0</v>
      </c>
      <c t="str" s="5" r="M140">
        <f t="shared" si="1"/>
        <v>23</v>
      </c>
      <c s="5" r="N140">
        <v>1.0</v>
      </c>
      <c t="s" s="1" r="O140">
        <v>1267</v>
      </c>
      <c t="s" s="1" r="P140">
        <v>1268</v>
      </c>
      <c t="str" s="1" r="Q140">
        <f t="shared" si="2"/>
        <v>NON</v>
      </c>
      <c t="str" s="1" r="R140">
        <f>VLOOKUP(C140,'Calculs jours'!A$1:D$33,4,TRUE)</f>
        <v>26</v>
      </c>
    </row>
    <row customHeight="1" r="141" ht="15.0">
      <c t="s" s="1" r="A141">
        <v>1269</v>
      </c>
      <c t="s" s="1" r="B141">
        <v>1270</v>
      </c>
      <c t="s" s="1" r="C141">
        <v>1271</v>
      </c>
      <c s="5" r="D141">
        <v>1.0</v>
      </c>
      <c t="s" s="1" r="E141">
        <v>1272</v>
      </c>
      <c t="s" s="1" r="F141">
        <v>1273</v>
      </c>
      <c s="6" r="G141">
        <v>41790.0</v>
      </c>
      <c s="5" r="H141">
        <v>1.0</v>
      </c>
      <c s="5" r="I141">
        <v>295.0</v>
      </c>
      <c t="s" s="1" r="J141">
        <v>1274</v>
      </c>
      <c t="s" s="5" r="K141">
        <v>1275</v>
      </c>
      <c s="7" r="L141">
        <v>29726.0</v>
      </c>
      <c t="str" s="5" r="M141">
        <f t="shared" si="1"/>
        <v>33</v>
      </c>
      <c s="5" r="N141">
        <v>154.0</v>
      </c>
      <c t="s" s="1" r="O141">
        <v>1276</v>
      </c>
      <c t="s" s="1" r="P141">
        <v>1277</v>
      </c>
      <c t="str" s="1" r="Q141">
        <f t="shared" si="2"/>
        <v>OUI</v>
      </c>
      <c t="str" s="1" r="R141">
        <f>VLOOKUP(C141,'Calculs jours'!A$1:D$33,4,TRUE)</f>
        <v>26</v>
      </c>
    </row>
    <row customHeight="1" r="142" ht="15.0">
      <c t="s" s="1" r="A142">
        <v>1278</v>
      </c>
      <c t="s" s="1" r="B142">
        <v>1279</v>
      </c>
      <c t="s" s="1" r="C142">
        <v>1280</v>
      </c>
      <c s="5" r="D142">
        <v>1.0</v>
      </c>
      <c t="s" s="1" r="E142">
        <v>1281</v>
      </c>
      <c t="s" s="1" r="F142">
        <v>1282</v>
      </c>
      <c s="6" r="G142">
        <v>41790.0</v>
      </c>
      <c s="5" r="H142">
        <v>23.0</v>
      </c>
      <c s="5" r="I142">
        <v>571.0</v>
      </c>
      <c t="s" s="1" r="J142">
        <v>1283</v>
      </c>
      <c t="s" s="5" r="K142">
        <v>1284</v>
      </c>
      <c s="7" r="L142">
        <v>30194.0</v>
      </c>
      <c t="str" s="5" r="M142">
        <f t="shared" si="1"/>
        <v>31</v>
      </c>
      <c s="5" r="N142">
        <v>32.0</v>
      </c>
      <c t="s" s="1" r="O142">
        <v>1285</v>
      </c>
      <c t="s" s="1" r="P142">
        <v>1286</v>
      </c>
      <c t="str" s="1" r="Q142">
        <f t="shared" si="2"/>
        <v>NON</v>
      </c>
      <c t="str" s="1" r="R142">
        <f>VLOOKUP(C142,'Calculs jours'!A$1:D$33,4,TRUE)</f>
        <v>26</v>
      </c>
    </row>
    <row customHeight="1" r="143" ht="15.0">
      <c t="s" s="1" r="A143">
        <v>1287</v>
      </c>
      <c t="s" s="1" r="B143">
        <v>1288</v>
      </c>
      <c t="s" s="1" r="C143">
        <v>1289</v>
      </c>
      <c s="5" r="D143">
        <v>1.0</v>
      </c>
      <c t="s" s="1" r="E143">
        <v>1290</v>
      </c>
      <c t="s" s="1" r="F143">
        <v>1291</v>
      </c>
      <c s="6" r="G143">
        <v>41790.0</v>
      </c>
      <c s="5" r="H143">
        <v>22.0</v>
      </c>
      <c s="5" r="I143">
        <v>110.0</v>
      </c>
      <c t="s" s="1" r="J143">
        <v>1292</v>
      </c>
      <c t="s" s="5" r="K143">
        <v>1293</v>
      </c>
      <c s="7" r="L143">
        <v>32748.0</v>
      </c>
      <c t="str" s="5" r="M143">
        <f t="shared" si="1"/>
        <v>24</v>
      </c>
      <c s="5" r="N143">
        <v>6.0</v>
      </c>
      <c t="s" s="1" r="O143">
        <v>1294</v>
      </c>
      <c t="s" s="1" r="P143">
        <v>1295</v>
      </c>
      <c t="str" s="1" r="Q143">
        <f t="shared" si="2"/>
        <v>NON</v>
      </c>
      <c t="str" s="1" r="R143">
        <f>VLOOKUP(C143,'Calculs jours'!A$1:D$33,4,TRUE)</f>
        <v>26</v>
      </c>
    </row>
    <row customHeight="1" r="144" ht="15.0">
      <c t="s" s="1" r="A144">
        <v>1296</v>
      </c>
      <c t="s" s="1" r="B144">
        <v>1297</v>
      </c>
      <c t="s" s="1" r="C144">
        <v>1298</v>
      </c>
      <c s="5" r="D144">
        <v>1.0</v>
      </c>
      <c t="s" s="1" r="E144">
        <v>1299</v>
      </c>
      <c t="s" s="1" r="F144">
        <v>1300</v>
      </c>
      <c s="6" r="G144">
        <v>41790.0</v>
      </c>
      <c s="5" r="H144">
        <v>3.0</v>
      </c>
      <c s="5" r="I144">
        <v>245.0</v>
      </c>
      <c t="s" s="1" r="J144">
        <v>1301</v>
      </c>
      <c t="s" s="5" r="K144">
        <v>1302</v>
      </c>
      <c s="7" r="L144">
        <v>31810.0</v>
      </c>
      <c t="str" s="5" r="M144">
        <f t="shared" si="1"/>
        <v>27</v>
      </c>
      <c s="5" r="N144">
        <v>60.0</v>
      </c>
      <c t="s" s="1" r="O144">
        <v>1303</v>
      </c>
      <c t="s" s="1" r="P144">
        <v>1304</v>
      </c>
      <c t="str" s="1" r="Q144">
        <f t="shared" si="2"/>
        <v>OUI</v>
      </c>
      <c t="str" s="1" r="R144">
        <f>VLOOKUP(C144,'Calculs jours'!A$1:D$33,4,TRUE)</f>
        <v>26</v>
      </c>
    </row>
    <row customHeight="1" r="145" ht="15.0">
      <c t="s" s="1" r="A145">
        <v>1305</v>
      </c>
      <c t="s" s="1" r="B145">
        <v>1306</v>
      </c>
      <c t="s" s="1" r="C145">
        <v>1307</v>
      </c>
      <c s="5" r="D145">
        <v>1.0</v>
      </c>
      <c t="s" s="1" r="E145">
        <v>1308</v>
      </c>
      <c t="s" s="1" r="F145">
        <v>1309</v>
      </c>
      <c s="6" r="G145">
        <v>41790.0</v>
      </c>
      <c s="5" r="H145">
        <v>18.0</v>
      </c>
      <c s="5" r="I145">
        <v>351.0</v>
      </c>
      <c t="s" s="1" r="J145">
        <v>1310</v>
      </c>
      <c t="s" s="5" r="K145">
        <v>1311</v>
      </c>
      <c s="7" r="L145">
        <v>32588.0</v>
      </c>
      <c t="str" s="5" r="M145">
        <f t="shared" si="1"/>
        <v>25</v>
      </c>
      <c s="5" r="N145">
        <v>26.0</v>
      </c>
      <c t="s" s="1" r="O145">
        <v>1312</v>
      </c>
      <c t="s" s="1" r="P145">
        <v>1313</v>
      </c>
      <c t="str" s="1" r="Q145">
        <f t="shared" si="2"/>
        <v>OUI</v>
      </c>
      <c t="str" s="1" r="R145">
        <f>VLOOKUP(C145,'Calculs jours'!A$1:D$33,4,TRUE)</f>
        <v>26</v>
      </c>
    </row>
    <row customHeight="1" r="146" ht="15.0">
      <c t="s" s="1" r="A146">
        <v>1314</v>
      </c>
      <c t="s" s="1" r="B146">
        <v>1315</v>
      </c>
      <c t="s" s="1" r="C146">
        <v>1316</v>
      </c>
      <c s="5" r="D146">
        <v>1.0</v>
      </c>
      <c t="s" s="1" r="E146">
        <v>1317</v>
      </c>
      <c t="s" s="1" r="F146">
        <v>1318</v>
      </c>
      <c s="6" r="G146">
        <v>41790.0</v>
      </c>
      <c s="5" r="H146">
        <v>5.0</v>
      </c>
      <c s="5" r="I146">
        <v>375.0</v>
      </c>
      <c t="s" s="1" r="J146">
        <v>1319</v>
      </c>
      <c t="s" s="5" r="K146">
        <v>1320</v>
      </c>
      <c s="7" r="L146">
        <v>31056.0</v>
      </c>
      <c t="str" s="5" r="M146">
        <f t="shared" si="1"/>
        <v>29</v>
      </c>
      <c s="5" r="N146">
        <v>8.0</v>
      </c>
      <c t="s" s="1" r="O146">
        <v>1321</v>
      </c>
      <c t="s" s="1" r="P146">
        <v>1322</v>
      </c>
      <c t="str" s="1" r="Q146">
        <f t="shared" si="2"/>
        <v>OUI</v>
      </c>
      <c t="str" s="1" r="R146">
        <f>VLOOKUP(C146,'Calculs jours'!A$1:D$33,4,TRUE)</f>
        <v>26</v>
      </c>
    </row>
    <row customHeight="1" r="147" ht="15.0">
      <c t="s" s="1" r="A147">
        <v>1323</v>
      </c>
      <c t="s" s="1" r="B147">
        <v>1324</v>
      </c>
      <c t="s" s="1" r="C147">
        <v>1325</v>
      </c>
      <c s="5" r="D147">
        <v>1.0</v>
      </c>
      <c t="s" s="1" r="E147">
        <v>1326</v>
      </c>
      <c t="s" s="1" r="F147">
        <v>1327</v>
      </c>
      <c s="6" r="G147">
        <v>41790.0</v>
      </c>
      <c s="5" r="H147">
        <v>2.0</v>
      </c>
      <c s="5" r="I147">
        <v>590.0</v>
      </c>
      <c t="s" s="1" r="J147">
        <v>1328</v>
      </c>
      <c t="s" s="5" r="K147">
        <v>1329</v>
      </c>
      <c s="7" r="L147">
        <v>31294.0</v>
      </c>
      <c t="str" s="5" r="M147">
        <f t="shared" si="1"/>
        <v>28</v>
      </c>
      <c s="5" r="N147">
        <v>46.0</v>
      </c>
      <c t="s" s="1" r="O147">
        <v>1330</v>
      </c>
      <c t="s" s="1" r="P147">
        <v>1331</v>
      </c>
      <c t="str" s="1" r="Q147">
        <f t="shared" si="2"/>
        <v>NON</v>
      </c>
      <c t="str" s="1" r="R147">
        <f>VLOOKUP(C147,'Calculs jours'!A$1:D$33,4,TRUE)</f>
        <v>26</v>
      </c>
    </row>
    <row customHeight="1" r="148" ht="15.0">
      <c t="s" s="1" r="A148">
        <v>1332</v>
      </c>
      <c t="s" s="1" r="B148">
        <v>1333</v>
      </c>
      <c t="s" s="1" r="C148">
        <v>1334</v>
      </c>
      <c s="5" r="D148">
        <v>1.0</v>
      </c>
      <c t="s" s="1" r="E148">
        <v>1335</v>
      </c>
      <c t="s" s="1" r="F148">
        <v>1336</v>
      </c>
      <c s="6" r="G148">
        <v>41790.0</v>
      </c>
      <c s="5" r="H148">
        <v>15.0</v>
      </c>
      <c s="5" r="I148">
        <v>644.0</v>
      </c>
      <c t="s" s="1" r="J148">
        <v>1337</v>
      </c>
      <c t="s" s="5" r="K148">
        <v>1338</v>
      </c>
      <c s="7" r="L148">
        <v>31501.0</v>
      </c>
      <c t="str" s="5" r="M148">
        <f t="shared" si="1"/>
        <v>28</v>
      </c>
      <c s="5" r="N148">
        <v>117.0</v>
      </c>
      <c t="s" s="1" r="O148">
        <v>1339</v>
      </c>
      <c t="s" s="1" r="P148">
        <v>1340</v>
      </c>
      <c t="str" s="1" r="Q148">
        <f t="shared" si="2"/>
        <v>OUI</v>
      </c>
      <c t="str" s="1" r="R148">
        <f>VLOOKUP(C148,'Calculs jours'!A$1:D$33,4,TRUE)</f>
        <v>26</v>
      </c>
    </row>
    <row customHeight="1" r="149" ht="15.0">
      <c t="s" s="1" r="A149">
        <v>1341</v>
      </c>
      <c t="s" s="1" r="B149">
        <v>1342</v>
      </c>
      <c t="s" s="1" r="C149">
        <v>1343</v>
      </c>
      <c s="5" r="D149">
        <v>1.0</v>
      </c>
      <c t="s" s="1" r="E149">
        <v>1344</v>
      </c>
      <c t="s" s="1" r="F149">
        <v>1345</v>
      </c>
      <c s="6" r="G149">
        <v>41790.0</v>
      </c>
      <c s="5" r="H149">
        <v>6.0</v>
      </c>
      <c s="5" r="I149">
        <v>51.0</v>
      </c>
      <c t="s" s="1" r="J149">
        <v>1346</v>
      </c>
      <c t="s" s="5" r="K149">
        <v>1347</v>
      </c>
      <c s="7" r="L149">
        <v>30813.0</v>
      </c>
      <c t="str" s="5" r="M149">
        <f t="shared" si="1"/>
        <v>30</v>
      </c>
      <c s="5" r="N149">
        <v>97.0</v>
      </c>
      <c t="s" s="1" r="O149">
        <v>1348</v>
      </c>
      <c t="s" s="1" r="P149">
        <v>1349</v>
      </c>
      <c t="str" s="1" r="Q149">
        <f t="shared" si="2"/>
        <v>OUI</v>
      </c>
      <c t="str" s="1" r="R149">
        <f>VLOOKUP(C149,'Calculs jours'!A$1:D$33,4,TRUE)</f>
        <v>26</v>
      </c>
    </row>
    <row customHeight="1" r="150" ht="15.0">
      <c t="s" s="1" r="A150">
        <v>1350</v>
      </c>
      <c t="s" s="1" r="B150">
        <v>1351</v>
      </c>
      <c t="s" s="1" r="C150">
        <v>1352</v>
      </c>
      <c s="5" r="D150">
        <v>1.0</v>
      </c>
      <c t="s" s="1" r="E150">
        <v>1353</v>
      </c>
      <c t="s" s="1" r="F150">
        <v>1354</v>
      </c>
      <c s="6" r="G150">
        <v>41790.0</v>
      </c>
      <c s="5" r="H150">
        <v>10.0</v>
      </c>
      <c s="5" r="I150">
        <v>111.0</v>
      </c>
      <c t="s" s="5" r="J150">
        <v>1355</v>
      </c>
      <c t="s" s="5" r="K150">
        <v>1356</v>
      </c>
      <c s="7" r="L150">
        <v>31901.0</v>
      </c>
      <c t="str" s="5" r="M150">
        <f t="shared" si="1"/>
        <v>27</v>
      </c>
      <c s="5" r="N150">
        <v>89.0</v>
      </c>
      <c t="s" s="1" r="O150">
        <v>1357</v>
      </c>
      <c t="s" s="1" r="P150">
        <v>1358</v>
      </c>
      <c t="str" s="1" r="Q150">
        <f t="shared" si="2"/>
        <v>OUI</v>
      </c>
      <c t="str" s="1" r="R150">
        <f>VLOOKUP(C150,'Calculs jours'!A$1:D$33,4,TRUE)</f>
        <v>26</v>
      </c>
    </row>
    <row customHeight="1" r="151" ht="15.0">
      <c t="s" s="1" r="A151">
        <v>1359</v>
      </c>
      <c t="s" s="1" r="B151">
        <v>1360</v>
      </c>
      <c t="s" s="1" r="C151">
        <v>1361</v>
      </c>
      <c s="5" r="D151">
        <v>1.0</v>
      </c>
      <c t="s" s="1" r="E151">
        <v>1362</v>
      </c>
      <c t="s" s="1" r="F151">
        <v>1363</v>
      </c>
      <c s="6" r="G151">
        <v>41790.0</v>
      </c>
      <c s="5" r="H151">
        <v>21.0</v>
      </c>
      <c s="5" r="I151">
        <v>154.0</v>
      </c>
      <c t="s" s="1" r="J151">
        <v>1364</v>
      </c>
      <c t="s" s="5" r="K151">
        <v>1365</v>
      </c>
      <c s="7" r="L151">
        <v>31420.0</v>
      </c>
      <c t="str" s="5" r="M151">
        <f t="shared" si="1"/>
        <v>28</v>
      </c>
      <c s="5" r="N151">
        <v>80.0</v>
      </c>
      <c t="s" s="1" r="O151">
        <v>1366</v>
      </c>
      <c t="s" s="1" r="P151">
        <v>1367</v>
      </c>
      <c t="str" s="1" r="Q151">
        <f t="shared" si="2"/>
        <v>NON</v>
      </c>
      <c t="str" s="1" r="R151">
        <f>VLOOKUP(C151,'Calculs jours'!A$1:D$33,4,TRUE)</f>
        <v>26</v>
      </c>
    </row>
    <row customHeight="1" r="152" ht="15.0">
      <c t="s" s="1" r="A152">
        <v>1368</v>
      </c>
      <c t="s" s="1" r="B152">
        <v>1369</v>
      </c>
      <c t="s" s="1" r="C152">
        <v>1370</v>
      </c>
      <c s="5" r="D152">
        <v>1.0</v>
      </c>
      <c t="s" s="1" r="E152">
        <v>1371</v>
      </c>
      <c t="s" s="1" r="F152">
        <v>1372</v>
      </c>
      <c s="6" r="G152">
        <v>41790.0</v>
      </c>
      <c s="5" r="H152">
        <v>4.0</v>
      </c>
      <c s="5" r="I152">
        <v>318.0</v>
      </c>
      <c t="s" s="1" r="J152">
        <v>1373</v>
      </c>
      <c t="s" s="5" r="K152">
        <v>1374</v>
      </c>
      <c s="7" r="L152">
        <v>32388.0</v>
      </c>
      <c t="str" s="5" r="M152">
        <f t="shared" si="1"/>
        <v>25</v>
      </c>
      <c s="5" r="N152">
        <v>17.0</v>
      </c>
      <c t="s" s="1" r="O152">
        <v>1375</v>
      </c>
      <c t="s" s="1" r="P152">
        <v>1376</v>
      </c>
      <c t="str" s="1" r="Q152">
        <f t="shared" si="2"/>
        <v>NON</v>
      </c>
      <c t="str" s="1" r="R152">
        <f>VLOOKUP(C152,'Calculs jours'!A$1:D$33,4,TRUE)</f>
        <v>26</v>
      </c>
    </row>
    <row customHeight="1" r="153" ht="15.0">
      <c t="s" s="1" r="A153">
        <v>1377</v>
      </c>
      <c t="s" s="1" r="B153">
        <v>1378</v>
      </c>
      <c t="s" s="1" r="C153">
        <v>1379</v>
      </c>
      <c s="5" r="D153">
        <v>1.0</v>
      </c>
      <c t="s" s="1" r="E153">
        <v>1380</v>
      </c>
      <c t="s" s="1" r="F153">
        <v>1381</v>
      </c>
      <c s="6" r="G153">
        <v>41790.0</v>
      </c>
      <c s="5" r="H153">
        <v>13.0</v>
      </c>
      <c s="5" r="I153">
        <v>373.0</v>
      </c>
      <c t="s" s="1" r="J153">
        <v>1382</v>
      </c>
      <c t="s" s="5" r="K153">
        <v>1383</v>
      </c>
      <c s="7" r="L153">
        <v>32261.0</v>
      </c>
      <c t="str" s="5" r="M153">
        <f t="shared" si="1"/>
        <v>26</v>
      </c>
      <c s="5" r="N153">
        <v>33.0</v>
      </c>
      <c t="s" s="1" r="O153">
        <v>1384</v>
      </c>
      <c t="s" s="1" r="P153">
        <v>1385</v>
      </c>
      <c t="str" s="1" r="Q153">
        <f t="shared" si="2"/>
        <v>NON</v>
      </c>
      <c t="str" s="1" r="R153">
        <f>VLOOKUP(C153,'Calculs jours'!A$1:D$33,4,TRUE)</f>
        <v>26</v>
      </c>
    </row>
    <row customHeight="1" r="154" ht="15.0">
      <c t="s" s="1" r="A154">
        <v>1386</v>
      </c>
      <c t="s" s="1" r="B154">
        <v>1387</v>
      </c>
      <c t="s" s="1" r="C154">
        <v>1388</v>
      </c>
      <c s="5" r="D154">
        <v>1.0</v>
      </c>
      <c t="s" s="1" r="E154">
        <v>1389</v>
      </c>
      <c t="s" s="1" r="F154">
        <v>1390</v>
      </c>
      <c s="6" r="G154">
        <v>41790.0</v>
      </c>
      <c s="5" r="H154">
        <v>17.0</v>
      </c>
      <c s="5" r="I154">
        <v>399.0</v>
      </c>
      <c t="s" s="1" r="J154">
        <v>1391</v>
      </c>
      <c t="s" s="5" r="K154">
        <v>1392</v>
      </c>
      <c s="7" r="L154">
        <v>33611.0</v>
      </c>
      <c t="str" s="5" r="M154">
        <f t="shared" si="1"/>
        <v>22</v>
      </c>
      <c s="5" r="N154">
        <v>8.0</v>
      </c>
      <c t="s" s="1" r="O154">
        <v>1393</v>
      </c>
      <c t="s" s="1" r="P154">
        <v>1394</v>
      </c>
      <c t="str" s="1" r="Q154">
        <f t="shared" si="2"/>
        <v>OUI</v>
      </c>
      <c t="str" s="1" r="R154">
        <f>VLOOKUP(C154,'Calculs jours'!A$1:D$33,4,TRUE)</f>
        <v>26</v>
      </c>
    </row>
    <row customHeight="1" r="155" ht="15.0">
      <c t="s" s="1" r="A155">
        <v>1395</v>
      </c>
      <c t="s" s="1" r="B155">
        <v>1396</v>
      </c>
      <c t="s" s="1" r="C155">
        <v>1397</v>
      </c>
      <c s="5" r="D155">
        <v>1.0</v>
      </c>
      <c t="s" s="1" r="E155">
        <v>1398</v>
      </c>
      <c t="s" s="1" r="F155">
        <v>1399</v>
      </c>
      <c s="6" r="G155">
        <v>41790.0</v>
      </c>
      <c s="5" r="H155">
        <v>20.0</v>
      </c>
      <c s="5" r="I155">
        <v>628.0</v>
      </c>
      <c t="s" s="1" r="J155">
        <v>1400</v>
      </c>
      <c t="s" s="5" r="K155">
        <v>1401</v>
      </c>
      <c s="7" r="L155">
        <v>31029.0</v>
      </c>
      <c t="str" s="5" r="M155">
        <f t="shared" si="1"/>
        <v>29</v>
      </c>
      <c s="5" r="N155">
        <v>64.0</v>
      </c>
      <c t="s" s="1" r="O155">
        <v>1402</v>
      </c>
      <c t="s" s="1" r="P155">
        <v>1403</v>
      </c>
      <c t="str" s="1" r="Q155">
        <f t="shared" si="2"/>
        <v>NON</v>
      </c>
      <c t="str" s="1" r="R155">
        <f>VLOOKUP(C155,'Calculs jours'!A$1:D$33,4,TRUE)</f>
        <v>26</v>
      </c>
    </row>
    <row customHeight="1" r="156" ht="15.0">
      <c t="s" s="1" r="A156">
        <v>1404</v>
      </c>
      <c t="s" s="1" r="B156">
        <v>1405</v>
      </c>
      <c t="s" s="1" r="C156">
        <v>1406</v>
      </c>
      <c s="5" r="D156">
        <v>1.0</v>
      </c>
      <c t="s" s="1" r="E156">
        <v>1407</v>
      </c>
      <c t="s" s="1" r="F156">
        <v>1408</v>
      </c>
      <c s="6" r="G156">
        <v>41790.0</v>
      </c>
      <c s="5" r="H156">
        <v>16.0</v>
      </c>
      <c s="5" r="I156">
        <v>643.0</v>
      </c>
      <c t="s" s="1" r="J156">
        <v>1409</v>
      </c>
      <c t="s" s="5" r="K156">
        <v>1410</v>
      </c>
      <c s="7" r="L156">
        <v>32340.0</v>
      </c>
      <c t="str" s="5" r="M156">
        <f t="shared" si="1"/>
        <v>25</v>
      </c>
      <c s="5" r="N156">
        <v>65.0</v>
      </c>
      <c t="s" s="1" r="O156">
        <v>1411</v>
      </c>
      <c t="s" s="1" r="P156">
        <v>1412</v>
      </c>
      <c t="str" s="1" r="Q156">
        <f t="shared" si="2"/>
        <v>OUI</v>
      </c>
      <c t="str" s="1" r="R156">
        <f>VLOOKUP(C156,'Calculs jours'!A$1:D$33,4,TRUE)</f>
        <v>26</v>
      </c>
    </row>
    <row customHeight="1" r="157" ht="15.0">
      <c t="s" s="1" r="A157">
        <v>1413</v>
      </c>
      <c t="s" s="1" r="B157">
        <v>1414</v>
      </c>
      <c t="s" s="1" r="C157">
        <v>1415</v>
      </c>
      <c s="5" r="D157">
        <v>1.0</v>
      </c>
      <c t="s" s="1" r="E157">
        <v>1416</v>
      </c>
      <c t="s" s="1" r="F157">
        <v>1417</v>
      </c>
      <c s="6" r="G157">
        <v>41790.0</v>
      </c>
      <c s="5" r="H157">
        <v>14.0</v>
      </c>
      <c s="5" r="I157">
        <v>719.0</v>
      </c>
      <c t="s" s="1" r="J157">
        <v>1418</v>
      </c>
      <c t="s" s="5" r="K157">
        <v>1419</v>
      </c>
      <c s="7" r="L157">
        <v>29915.0</v>
      </c>
      <c t="str" s="5" r="M157">
        <f t="shared" si="1"/>
        <v>32</v>
      </c>
      <c s="5" r="N157">
        <v>111.0</v>
      </c>
      <c t="s" s="1" r="O157">
        <v>1420</v>
      </c>
      <c t="s" s="1" r="P157">
        <v>1421</v>
      </c>
      <c t="str" s="1" r="Q157">
        <f t="shared" si="2"/>
        <v>OUI</v>
      </c>
      <c t="str" s="1" r="R157">
        <f>VLOOKUP(C157,'Calculs jours'!A$1:D$33,4,TRUE)</f>
        <v>26</v>
      </c>
    </row>
    <row customHeight="1" r="158" ht="15.0">
      <c t="s" s="1" r="A158">
        <v>1422</v>
      </c>
      <c t="s" s="1" r="B158">
        <v>1423</v>
      </c>
      <c t="s" s="1" r="C158">
        <v>1424</v>
      </c>
      <c s="5" r="D158">
        <v>1.0</v>
      </c>
      <c t="s" s="1" r="E158">
        <v>1425</v>
      </c>
      <c t="s" s="1" r="F158">
        <v>1426</v>
      </c>
      <c s="6" r="G158">
        <v>41790.0</v>
      </c>
      <c s="5" r="H158">
        <v>8.0</v>
      </c>
      <c s="5" r="I158">
        <v>720.0</v>
      </c>
      <c t="s" s="1" r="J158">
        <v>1427</v>
      </c>
      <c t="s" s="5" r="K158">
        <v>1428</v>
      </c>
      <c s="7" r="L158">
        <v>29245.0</v>
      </c>
      <c t="str" s="5" r="M158">
        <f t="shared" si="1"/>
        <v>34</v>
      </c>
      <c s="5" r="N158">
        <v>132.0</v>
      </c>
      <c t="s" s="1" r="O158">
        <v>1429</v>
      </c>
      <c t="s" s="1" r="P158">
        <v>1430</v>
      </c>
      <c t="str" s="1" r="Q158">
        <f t="shared" si="2"/>
        <v>OUI</v>
      </c>
      <c t="str" s="1" r="R158">
        <f>VLOOKUP(C158,'Calculs jours'!A$1:D$33,4,TRUE)</f>
        <v>26</v>
      </c>
    </row>
    <row customHeight="1" r="159" ht="15.0">
      <c t="s" s="1" r="A159">
        <v>1431</v>
      </c>
      <c t="s" s="1" r="B159">
        <v>1432</v>
      </c>
      <c t="s" s="1" r="C159">
        <v>1433</v>
      </c>
      <c s="5" r="D159">
        <v>1.0</v>
      </c>
      <c t="s" s="1" r="E159">
        <v>1434</v>
      </c>
      <c t="s" s="1" r="F159">
        <v>1435</v>
      </c>
      <c s="6" r="G159">
        <v>41790.0</v>
      </c>
      <c s="5" r="H159">
        <v>7.0</v>
      </c>
      <c s="5" r="I159">
        <v>155.0</v>
      </c>
      <c t="s" s="1" r="J159">
        <v>1436</v>
      </c>
      <c t="s" s="5" r="K159">
        <v>1437</v>
      </c>
      <c s="7" r="L159">
        <v>29923.0</v>
      </c>
      <c t="str" s="5" r="M159">
        <f t="shared" si="1"/>
        <v>32</v>
      </c>
      <c s="5" r="N159">
        <v>96.0</v>
      </c>
      <c t="s" s="1" r="O159">
        <v>1438</v>
      </c>
      <c t="s" s="1" r="P159">
        <v>1439</v>
      </c>
      <c t="str" s="1" r="Q159">
        <f t="shared" si="2"/>
        <v>OUI</v>
      </c>
      <c t="str" s="1" r="R159">
        <f>VLOOKUP(C159,'Calculs jours'!A$1:D$33,4,TRUE)</f>
        <v>26</v>
      </c>
    </row>
    <row customHeight="1" r="160" ht="15.0">
      <c t="s" s="1" r="A160">
        <v>1440</v>
      </c>
      <c t="s" s="1" r="B160">
        <v>1441</v>
      </c>
      <c t="s" s="1" r="C160">
        <v>1442</v>
      </c>
      <c s="5" r="D160">
        <v>1.0</v>
      </c>
      <c t="s" s="1" r="E160">
        <v>1443</v>
      </c>
      <c t="s" s="1" r="F160">
        <v>1444</v>
      </c>
      <c s="6" r="G160">
        <v>41790.0</v>
      </c>
      <c s="5" r="H160">
        <v>19.0</v>
      </c>
      <c s="5" r="I160">
        <v>164.0</v>
      </c>
      <c t="s" s="1" r="J160">
        <v>1445</v>
      </c>
      <c t="s" s="5" r="K160">
        <v>1446</v>
      </c>
      <c s="7" r="L160">
        <v>32423.0</v>
      </c>
      <c t="str" s="5" r="M160">
        <f t="shared" si="1"/>
        <v>25</v>
      </c>
      <c s="5" r="N160">
        <v>2.0</v>
      </c>
      <c t="s" s="1" r="O160">
        <v>1447</v>
      </c>
      <c t="s" s="1" r="P160">
        <v>1448</v>
      </c>
      <c t="str" s="1" r="Q160">
        <f t="shared" si="2"/>
        <v>OUI</v>
      </c>
      <c t="str" s="1" r="R160">
        <f>VLOOKUP(C160,'Calculs jours'!A$1:D$33,4,TRUE)</f>
        <v>26</v>
      </c>
    </row>
    <row customHeight="1" r="161" ht="15.0">
      <c t="s" s="1" r="A161">
        <v>1449</v>
      </c>
      <c t="s" s="1" r="B161">
        <v>1450</v>
      </c>
      <c t="s" s="1" r="C161">
        <v>1451</v>
      </c>
      <c s="5" r="D161">
        <v>1.0</v>
      </c>
      <c t="s" s="1" r="E161">
        <v>1452</v>
      </c>
      <c t="s" s="1" r="F161">
        <v>1453</v>
      </c>
      <c s="6" r="G161">
        <v>41790.0</v>
      </c>
      <c s="5" r="H161">
        <v>9.0</v>
      </c>
      <c s="5" r="I161">
        <v>226.0</v>
      </c>
      <c t="s" s="1" r="J161">
        <v>1454</v>
      </c>
      <c t="s" s="5" r="K161">
        <v>1455</v>
      </c>
      <c s="7" r="L161">
        <v>30761.0</v>
      </c>
      <c t="str" s="5" r="M161">
        <f t="shared" si="1"/>
        <v>30</v>
      </c>
      <c s="5" r="N161">
        <v>107.0</v>
      </c>
      <c t="s" s="1" r="O161">
        <v>1456</v>
      </c>
      <c t="s" s="1" r="P161">
        <v>1457</v>
      </c>
      <c t="str" s="1" r="Q161">
        <f t="shared" si="2"/>
        <v>NON</v>
      </c>
      <c t="str" s="1" r="R161">
        <f>VLOOKUP(C161,'Calculs jours'!A$1:D$33,4,TRUE)</f>
        <v>26</v>
      </c>
    </row>
    <row customHeight="1" r="162" ht="15.0">
      <c t="s" s="1" r="A162">
        <v>1458</v>
      </c>
      <c t="s" s="1" r="B162">
        <v>1459</v>
      </c>
      <c t="s" s="1" r="C162">
        <v>1460</v>
      </c>
      <c s="5" r="D162">
        <v>1.0</v>
      </c>
      <c t="s" s="1" r="E162">
        <v>1461</v>
      </c>
      <c t="s" s="1" r="F162">
        <v>1462</v>
      </c>
      <c s="6" r="G162">
        <v>41790.0</v>
      </c>
      <c s="5" r="H162">
        <v>11.0</v>
      </c>
      <c s="5" r="I162">
        <v>568.0</v>
      </c>
      <c t="s" s="1" r="J162">
        <v>1463</v>
      </c>
      <c t="s" s="5" r="K162">
        <v>1464</v>
      </c>
      <c s="7" r="L162">
        <v>31986.0</v>
      </c>
      <c t="str" s="5" r="M162">
        <f t="shared" si="1"/>
        <v>26</v>
      </c>
      <c s="5" r="N162">
        <v>40.0</v>
      </c>
      <c t="s" s="1" r="O162">
        <v>1465</v>
      </c>
      <c t="s" s="1" r="P162">
        <v>1466</v>
      </c>
      <c t="str" s="1" r="Q162">
        <f t="shared" si="2"/>
        <v>OUI</v>
      </c>
      <c t="str" s="1" r="R162">
        <f>VLOOKUP(C162,'Calculs jours'!A$1:D$33,4,TRUE)</f>
        <v>26</v>
      </c>
    </row>
    <row customHeight="1" r="163" ht="15.0">
      <c t="s" s="1" r="A163">
        <v>1467</v>
      </c>
      <c t="s" s="1" r="B163">
        <v>1468</v>
      </c>
      <c t="s" s="1" r="C163">
        <v>1469</v>
      </c>
      <c s="5" r="D163">
        <v>15.0</v>
      </c>
      <c t="s" s="1" r="E163">
        <v>1470</v>
      </c>
      <c t="s" s="1" r="F163">
        <v>1471</v>
      </c>
      <c s="6" r="G163">
        <v>41790.0</v>
      </c>
      <c s="5" r="H163">
        <v>1.0</v>
      </c>
      <c s="5" r="I163">
        <v>316.0</v>
      </c>
      <c t="s" s="1" r="J163">
        <v>1472</v>
      </c>
      <c t="s" s="5" r="K163">
        <v>1473</v>
      </c>
      <c s="7" r="L163">
        <v>32620.0</v>
      </c>
      <c t="str" s="5" r="M163">
        <f t="shared" si="1"/>
        <v>25</v>
      </c>
      <c s="5" r="N163">
        <v>8.0</v>
      </c>
      <c t="s" s="1" r="O163">
        <v>1474</v>
      </c>
      <c t="s" s="1" r="P163">
        <v>1475</v>
      </c>
      <c t="str" s="1" r="Q163">
        <f t="shared" si="2"/>
        <v>OUI</v>
      </c>
      <c t="str" s="1" r="R163">
        <f>VLOOKUP(C163,'Calculs jours'!A$1:D$33,4,TRUE)</f>
        <v>45</v>
      </c>
    </row>
    <row customHeight="1" r="164" ht="15.0">
      <c t="s" s="1" r="A164">
        <v>1476</v>
      </c>
      <c t="s" s="1" r="B164">
        <v>1477</v>
      </c>
      <c t="s" s="1" r="C164">
        <v>1478</v>
      </c>
      <c s="5" r="D164">
        <v>15.0</v>
      </c>
      <c t="s" s="1" r="E164">
        <v>1479</v>
      </c>
      <c t="s" s="1" r="F164">
        <v>1480</v>
      </c>
      <c s="6" r="G164">
        <v>41790.0</v>
      </c>
      <c s="5" r="H164">
        <v>22.0</v>
      </c>
      <c s="5" r="I164">
        <v>510.0</v>
      </c>
      <c t="s" s="1" r="J164">
        <v>1481</v>
      </c>
      <c t="s" s="5" r="K164">
        <v>1482</v>
      </c>
      <c s="7" r="L164">
        <v>30592.0</v>
      </c>
      <c t="str" s="5" r="M164">
        <f t="shared" si="1"/>
        <v>30</v>
      </c>
      <c s="5" r="N164">
        <v>14.0</v>
      </c>
      <c t="s" s="1" r="O164">
        <v>1483</v>
      </c>
      <c t="s" s="1" r="P164">
        <v>1484</v>
      </c>
      <c t="str" s="1" r="Q164">
        <f t="shared" si="2"/>
        <v>NON</v>
      </c>
      <c t="str" s="1" r="R164">
        <f>VLOOKUP(C164,'Calculs jours'!A$1:D$33,4,TRUE)</f>
        <v>45</v>
      </c>
    </row>
    <row customHeight="1" r="165" ht="15.0">
      <c t="s" s="1" r="A165">
        <v>1485</v>
      </c>
      <c t="s" s="1" r="B165">
        <v>1486</v>
      </c>
      <c t="s" s="1" r="C165">
        <v>1487</v>
      </c>
      <c s="5" r="D165">
        <v>15.0</v>
      </c>
      <c t="s" s="1" r="E165">
        <v>1488</v>
      </c>
      <c t="s" s="1" r="F165">
        <v>1489</v>
      </c>
      <c s="6" r="G165">
        <v>41790.0</v>
      </c>
      <c s="5" r="H165">
        <v>23.0</v>
      </c>
      <c s="5" r="I165">
        <v>681.0</v>
      </c>
      <c t="s" s="1" r="J165">
        <v>1490</v>
      </c>
      <c t="s" s="5" r="K165">
        <v>1491</v>
      </c>
      <c s="7" r="L165">
        <v>32236.0</v>
      </c>
      <c t="str" s="5" r="M165">
        <f t="shared" si="1"/>
        <v>26</v>
      </c>
      <c s="5" r="N165">
        <v>5.0</v>
      </c>
      <c t="s" s="1" r="O165">
        <v>1492</v>
      </c>
      <c t="s" s="1" r="P165">
        <v>1493</v>
      </c>
      <c t="str" s="1" r="Q165">
        <f t="shared" si="2"/>
        <v>NON</v>
      </c>
      <c t="str" s="1" r="R165">
        <f>VLOOKUP(C165,'Calculs jours'!A$1:D$33,4,TRUE)</f>
        <v>45</v>
      </c>
    </row>
    <row customHeight="1" r="166" ht="15.0">
      <c t="s" s="1" r="A166">
        <v>1494</v>
      </c>
      <c t="s" s="1" r="B166">
        <v>1495</v>
      </c>
      <c t="s" s="1" r="C166">
        <v>1496</v>
      </c>
      <c s="5" r="D166">
        <v>15.0</v>
      </c>
      <c t="s" s="1" r="E166">
        <v>1497</v>
      </c>
      <c t="s" s="1" r="F166">
        <v>1498</v>
      </c>
      <c s="6" r="G166">
        <v>41790.0</v>
      </c>
      <c s="5" r="H166">
        <v>4.0</v>
      </c>
      <c s="5" r="I166">
        <v>95.0</v>
      </c>
      <c t="s" s="1" r="J166">
        <v>1499</v>
      </c>
      <c t="s" s="5" r="K166">
        <v>1500</v>
      </c>
      <c s="7" r="L166">
        <v>33642.0</v>
      </c>
      <c t="str" s="5" r="M166">
        <f t="shared" si="1"/>
        <v>22</v>
      </c>
      <c s="5" r="N166">
        <v>16.0</v>
      </c>
      <c t="s" s="1" r="O166">
        <v>1501</v>
      </c>
      <c t="s" s="1" r="P166">
        <v>1502</v>
      </c>
      <c t="str" s="1" r="Q166">
        <f t="shared" si="2"/>
        <v>OUI</v>
      </c>
      <c t="str" s="1" r="R166">
        <f>VLOOKUP(C166,'Calculs jours'!A$1:D$33,4,TRUE)</f>
        <v>45</v>
      </c>
    </row>
    <row customHeight="1" r="167" ht="15.0">
      <c t="s" s="1" r="A167">
        <v>1503</v>
      </c>
      <c t="s" s="1" r="B167">
        <v>1504</v>
      </c>
      <c t="s" s="1" r="C167">
        <v>1505</v>
      </c>
      <c s="5" r="D167">
        <v>15.0</v>
      </c>
      <c t="s" s="1" r="E167">
        <v>1506</v>
      </c>
      <c t="s" s="1" r="F167">
        <v>1507</v>
      </c>
      <c s="6" r="G167">
        <v>41790.0</v>
      </c>
      <c s="5" r="H167">
        <v>5.0</v>
      </c>
      <c s="5" r="I167">
        <v>134.0</v>
      </c>
      <c t="s" s="1" r="J167">
        <v>1508</v>
      </c>
      <c t="s" s="5" r="K167">
        <v>1509</v>
      </c>
      <c s="7" r="L167">
        <v>32941.0</v>
      </c>
      <c t="str" s="5" r="M167">
        <f t="shared" si="1"/>
        <v>24</v>
      </c>
      <c s="5" r="N167">
        <v>12.0</v>
      </c>
      <c t="s" s="1" r="O167">
        <v>1510</v>
      </c>
      <c t="s" s="1" r="P167">
        <v>1511</v>
      </c>
      <c t="str" s="1" r="Q167">
        <f t="shared" si="2"/>
        <v>OUI</v>
      </c>
      <c t="str" s="1" r="R167">
        <f>VLOOKUP(C167,'Calculs jours'!A$1:D$33,4,TRUE)</f>
        <v>45</v>
      </c>
    </row>
    <row customHeight="1" r="168" ht="15.0">
      <c t="s" s="1" r="A168">
        <v>1512</v>
      </c>
      <c t="s" s="1" r="B168">
        <v>1513</v>
      </c>
      <c t="s" s="1" r="C168">
        <v>1514</v>
      </c>
      <c s="5" r="D168">
        <v>15.0</v>
      </c>
      <c t="s" s="1" r="E168">
        <v>1515</v>
      </c>
      <c t="s" s="1" r="F168">
        <v>1516</v>
      </c>
      <c s="6" r="G168">
        <v>41790.0</v>
      </c>
      <c s="5" r="H168">
        <v>7.0</v>
      </c>
      <c s="5" r="I168">
        <v>150.0</v>
      </c>
      <c t="s" s="1" r="J168">
        <v>1517</v>
      </c>
      <c t="s" s="5" r="K168">
        <v>1518</v>
      </c>
      <c s="7" r="L168">
        <v>32711.0</v>
      </c>
      <c t="str" s="5" r="M168">
        <f t="shared" si="1"/>
        <v>24</v>
      </c>
      <c s="5" r="N168">
        <v>16.0</v>
      </c>
      <c t="s" s="1" r="O168">
        <v>1519</v>
      </c>
      <c t="s" s="1" r="P168">
        <v>1520</v>
      </c>
      <c t="str" s="1" r="Q168">
        <f t="shared" si="2"/>
        <v>OUI</v>
      </c>
      <c t="str" s="1" r="R168">
        <f>VLOOKUP(C168,'Calculs jours'!A$1:D$33,4,TRUE)</f>
        <v>45</v>
      </c>
    </row>
    <row customHeight="1" r="169" ht="15.0">
      <c t="s" s="1" r="A169">
        <v>1521</v>
      </c>
      <c t="s" s="1" r="B169">
        <v>1522</v>
      </c>
      <c t="s" s="1" r="C169">
        <v>1523</v>
      </c>
      <c s="5" r="D169">
        <v>15.0</v>
      </c>
      <c t="s" s="1" r="E169">
        <v>1524</v>
      </c>
      <c t="s" s="1" r="F169">
        <v>1525</v>
      </c>
      <c s="6" r="G169">
        <v>41790.0</v>
      </c>
      <c s="5" r="H169">
        <v>13.0</v>
      </c>
      <c s="5" r="I169">
        <v>340.0</v>
      </c>
      <c t="s" s="1" r="J169">
        <v>1526</v>
      </c>
      <c t="s" s="5" r="K169">
        <v>1527</v>
      </c>
      <c s="7" r="L169">
        <v>33618.0</v>
      </c>
      <c t="str" s="5" r="M169">
        <f t="shared" si="1"/>
        <v>22</v>
      </c>
      <c s="5" r="N169">
        <v>2.0</v>
      </c>
      <c t="s" s="1" r="O169">
        <v>1528</v>
      </c>
      <c t="s" s="1" r="P169">
        <v>1529</v>
      </c>
      <c t="str" s="1" r="Q169">
        <f t="shared" si="2"/>
        <v>OUI</v>
      </c>
      <c t="str" s="1" r="R169">
        <f>VLOOKUP(C169,'Calculs jours'!A$1:D$33,4,TRUE)</f>
        <v>45</v>
      </c>
    </row>
    <row customHeight="1" r="170" ht="15.0">
      <c t="s" s="1" r="A170">
        <v>1530</v>
      </c>
      <c t="s" s="1" r="B170">
        <v>1531</v>
      </c>
      <c t="s" s="1" r="C170">
        <v>1532</v>
      </c>
      <c s="5" r="D170">
        <v>15.0</v>
      </c>
      <c t="s" s="1" r="E170">
        <v>1533</v>
      </c>
      <c t="s" s="1" r="F170">
        <v>1534</v>
      </c>
      <c s="6" r="G170">
        <v>41790.0</v>
      </c>
      <c s="5" r="H170">
        <v>12.0</v>
      </c>
      <c s="5" r="I170">
        <v>566.0</v>
      </c>
      <c t="s" s="1" r="J170">
        <v>1535</v>
      </c>
      <c t="s" s="5" r="K170">
        <v>1536</v>
      </c>
      <c s="7" r="L170">
        <v>30560.0</v>
      </c>
      <c t="str" s="5" r="M170">
        <f t="shared" si="1"/>
        <v>30</v>
      </c>
      <c s="5" r="N170">
        <v>2.0</v>
      </c>
      <c t="s" s="1" r="O170">
        <v>1537</v>
      </c>
      <c t="s" s="1" r="P170">
        <v>1538</v>
      </c>
      <c t="str" s="1" r="Q170">
        <f t="shared" si="2"/>
        <v>NON</v>
      </c>
      <c t="str" s="1" r="R170">
        <f>VLOOKUP(C170,'Calculs jours'!A$1:D$33,4,TRUE)</f>
        <v>45</v>
      </c>
    </row>
    <row customHeight="1" r="171" ht="15.0">
      <c t="s" s="1" r="A171">
        <v>1539</v>
      </c>
      <c t="s" s="1" r="B171">
        <v>1540</v>
      </c>
      <c t="s" s="1" r="C171">
        <v>1541</v>
      </c>
      <c s="5" r="D171">
        <v>15.0</v>
      </c>
      <c t="s" s="1" r="E171">
        <v>1542</v>
      </c>
      <c t="s" s="1" r="F171">
        <v>1543</v>
      </c>
      <c s="6" r="G171">
        <v>41790.0</v>
      </c>
      <c s="5" r="H171">
        <v>2.0</v>
      </c>
      <c s="5" r="I171">
        <v>612.0</v>
      </c>
      <c t="s" s="1" r="J171">
        <v>1544</v>
      </c>
      <c t="s" s="5" r="K171">
        <v>1545</v>
      </c>
      <c s="7" r="L171">
        <v>31094.0</v>
      </c>
      <c t="str" s="5" r="M171">
        <f t="shared" si="1"/>
        <v>29</v>
      </c>
      <c s="5" r="N171">
        <v>24.0</v>
      </c>
      <c t="s" s="1" r="O171">
        <v>1546</v>
      </c>
      <c t="s" s="1" r="P171">
        <v>1547</v>
      </c>
      <c t="str" s="1" r="Q171">
        <f t="shared" si="2"/>
        <v>NON</v>
      </c>
      <c t="str" s="1" r="R171">
        <f>VLOOKUP(C171,'Calculs jours'!A$1:D$33,4,TRUE)</f>
        <v>45</v>
      </c>
    </row>
    <row customHeight="1" r="172" ht="15.0">
      <c t="s" s="1" r="A172">
        <v>1548</v>
      </c>
      <c t="s" s="1" r="B172">
        <v>1549</v>
      </c>
      <c t="s" s="1" r="C172">
        <v>1550</v>
      </c>
      <c s="5" r="D172">
        <v>15.0</v>
      </c>
      <c t="s" s="1" r="E172">
        <v>1551</v>
      </c>
      <c t="s" s="1" r="F172">
        <v>1552</v>
      </c>
      <c s="6" r="G172">
        <v>41790.0</v>
      </c>
      <c s="5" r="H172">
        <v>3.0</v>
      </c>
      <c s="5" r="I172">
        <v>658.0</v>
      </c>
      <c t="s" s="1" r="J172">
        <v>1553</v>
      </c>
      <c t="s" s="5" r="K172">
        <v>1554</v>
      </c>
      <c s="7" r="L172">
        <v>33639.0</v>
      </c>
      <c t="str" s="5" r="M172">
        <f t="shared" si="1"/>
        <v>22</v>
      </c>
      <c s="5" r="N172">
        <v>12.0</v>
      </c>
      <c t="s" s="1" r="O172">
        <v>1555</v>
      </c>
      <c t="s" s="1" r="P172">
        <v>1556</v>
      </c>
      <c t="str" s="1" r="Q172">
        <f t="shared" si="2"/>
        <v>OUI</v>
      </c>
      <c t="str" s="1" r="R172">
        <f>VLOOKUP(C172,'Calculs jours'!A$1:D$33,4,TRUE)</f>
        <v>45</v>
      </c>
    </row>
    <row customHeight="1" r="173" ht="15.0">
      <c t="s" s="1" r="A173">
        <v>1557</v>
      </c>
      <c t="s" s="1" r="B173">
        <v>1558</v>
      </c>
      <c t="s" s="1" r="C173">
        <v>1559</v>
      </c>
      <c s="5" r="D173">
        <v>15.0</v>
      </c>
      <c t="s" s="1" r="E173">
        <v>1560</v>
      </c>
      <c t="s" s="1" r="F173">
        <v>1561</v>
      </c>
      <c s="6" r="G173">
        <v>41790.0</v>
      </c>
      <c s="5" r="H173">
        <v>14.0</v>
      </c>
      <c s="5" r="I173">
        <v>672.0</v>
      </c>
      <c t="s" s="1" r="J173">
        <v>1562</v>
      </c>
      <c t="s" s="5" r="K173">
        <v>1563</v>
      </c>
      <c s="7" r="L173">
        <v>34379.0</v>
      </c>
      <c t="str" s="5" r="M173">
        <f t="shared" si="1"/>
        <v>20</v>
      </c>
      <c s="5" r="N173">
        <v>1.0</v>
      </c>
      <c t="s" s="1" r="O173">
        <v>1564</v>
      </c>
      <c t="s" s="1" r="P173">
        <v>1565</v>
      </c>
      <c t="str" s="1" r="Q173">
        <f t="shared" si="2"/>
        <v>OUI</v>
      </c>
      <c t="str" s="1" r="R173">
        <f>VLOOKUP(C173,'Calculs jours'!A$1:D$33,4,TRUE)</f>
        <v>45</v>
      </c>
    </row>
    <row customHeight="1" r="174" ht="15.0">
      <c t="s" s="1" r="A174">
        <v>1566</v>
      </c>
      <c t="s" s="1" r="B174">
        <v>1567</v>
      </c>
      <c t="s" s="1" r="C174">
        <v>1568</v>
      </c>
      <c s="5" r="D174">
        <v>15.0</v>
      </c>
      <c t="s" s="1" r="E174">
        <v>1569</v>
      </c>
      <c t="s" s="1" r="F174">
        <v>1570</v>
      </c>
      <c s="6" r="G174">
        <v>41790.0</v>
      </c>
      <c s="5" r="H174">
        <v>11.0</v>
      </c>
      <c s="5" r="I174">
        <v>62.0</v>
      </c>
      <c t="s" s="1" r="J174">
        <v>1571</v>
      </c>
      <c t="s" s="5" r="K174">
        <v>1572</v>
      </c>
      <c s="7" r="L174">
        <v>30704.0</v>
      </c>
      <c t="str" s="5" r="M174">
        <f t="shared" si="1"/>
        <v>30</v>
      </c>
      <c s="5" r="N174">
        <v>75.0</v>
      </c>
      <c t="s" s="1" r="O174">
        <v>1573</v>
      </c>
      <c t="s" s="1" r="P174">
        <v>1574</v>
      </c>
      <c t="str" s="1" r="Q174">
        <f t="shared" si="2"/>
        <v>NON</v>
      </c>
      <c t="str" s="1" r="R174">
        <f>VLOOKUP(C174,'Calculs jours'!A$1:D$33,4,TRUE)</f>
        <v>45</v>
      </c>
    </row>
    <row customHeight="1" r="175" ht="15.0">
      <c t="s" s="1" r="A175">
        <v>1575</v>
      </c>
      <c t="s" s="1" r="B175">
        <v>1576</v>
      </c>
      <c t="s" s="1" r="C175">
        <v>1577</v>
      </c>
      <c s="5" r="D175">
        <v>15.0</v>
      </c>
      <c t="s" s="1" r="E175">
        <v>1578</v>
      </c>
      <c t="s" s="1" r="F175">
        <v>1579</v>
      </c>
      <c s="6" r="G175">
        <v>41790.0</v>
      </c>
      <c s="5" r="H175">
        <v>20.0</v>
      </c>
      <c s="5" r="I175">
        <v>244.0</v>
      </c>
      <c t="s" s="1" r="J175">
        <v>1580</v>
      </c>
      <c t="s" s="5" r="K175">
        <v>1581</v>
      </c>
      <c s="7" r="L175">
        <v>33188.0</v>
      </c>
      <c t="str" s="5" r="M175">
        <f t="shared" si="1"/>
        <v>23</v>
      </c>
      <c s="5" r="N175">
        <v>5.0</v>
      </c>
      <c t="s" s="1" r="O175">
        <v>1582</v>
      </c>
      <c t="s" s="1" r="P175">
        <v>1583</v>
      </c>
      <c t="str" s="1" r="Q175">
        <f t="shared" si="2"/>
        <v>OUI</v>
      </c>
      <c t="str" s="1" r="R175">
        <f>VLOOKUP(C175,'Calculs jours'!A$1:D$33,4,TRUE)</f>
        <v>45</v>
      </c>
    </row>
    <row customHeight="1" r="176" ht="15.0">
      <c t="s" s="1" r="A176">
        <v>1584</v>
      </c>
      <c t="s" s="1" r="B176">
        <v>1585</v>
      </c>
      <c t="s" s="1" r="C176">
        <v>1586</v>
      </c>
      <c s="5" r="D176">
        <v>15.0</v>
      </c>
      <c t="s" s="1" r="E176">
        <v>1587</v>
      </c>
      <c t="s" s="1" r="F176">
        <v>1588</v>
      </c>
      <c s="6" r="G176">
        <v>41790.0</v>
      </c>
      <c s="5" r="H176">
        <v>6.0</v>
      </c>
      <c s="5" r="I176">
        <v>347.0</v>
      </c>
      <c t="s" s="1" r="J176">
        <v>1589</v>
      </c>
      <c t="s" s="5" r="K176">
        <v>1590</v>
      </c>
      <c s="7" r="L176">
        <v>32033.0</v>
      </c>
      <c t="str" s="5" r="M176">
        <f t="shared" si="1"/>
        <v>26</v>
      </c>
      <c s="5" r="N176">
        <v>10.0</v>
      </c>
      <c t="s" s="1" r="O176">
        <v>1591</v>
      </c>
      <c t="s" s="1" r="P176">
        <v>1592</v>
      </c>
      <c t="str" s="1" r="Q176">
        <f t="shared" si="2"/>
        <v>NON</v>
      </c>
      <c t="str" s="1" r="R176">
        <f>VLOOKUP(C176,'Calculs jours'!A$1:D$33,4,TRUE)</f>
        <v>45</v>
      </c>
    </row>
    <row customHeight="1" r="177" ht="15.0">
      <c t="s" s="1" r="A177">
        <v>1593</v>
      </c>
      <c t="s" s="1" r="B177">
        <v>1594</v>
      </c>
      <c t="s" s="1" r="C177">
        <v>1595</v>
      </c>
      <c s="5" r="D177">
        <v>15.0</v>
      </c>
      <c t="s" s="1" r="E177">
        <v>1596</v>
      </c>
      <c t="s" s="1" r="F177">
        <v>1597</v>
      </c>
      <c s="6" r="G177">
        <v>41790.0</v>
      </c>
      <c s="5" r="H177">
        <v>16.0</v>
      </c>
      <c s="5" r="I177">
        <v>352.0</v>
      </c>
      <c t="s" s="1" r="J177">
        <v>1598</v>
      </c>
      <c t="s" s="5" r="K177">
        <v>1599</v>
      </c>
      <c s="7" r="L177">
        <v>33416.0</v>
      </c>
      <c t="str" s="5" r="M177">
        <f t="shared" si="1"/>
        <v>22</v>
      </c>
      <c s="5" r="N177">
        <v>8.0</v>
      </c>
      <c t="s" s="1" r="O177">
        <v>1600</v>
      </c>
      <c t="s" s="1" r="P177">
        <v>1601</v>
      </c>
      <c t="str" s="1" r="Q177">
        <f t="shared" si="2"/>
        <v>OUI</v>
      </c>
      <c t="str" s="1" r="R177">
        <f>VLOOKUP(C177,'Calculs jours'!A$1:D$33,4,TRUE)</f>
        <v>45</v>
      </c>
    </row>
    <row customHeight="1" r="178" ht="15.0">
      <c t="s" s="1" r="A178">
        <v>1602</v>
      </c>
      <c t="s" s="1" r="B178">
        <v>1603</v>
      </c>
      <c t="s" s="1" r="C178">
        <v>1604</v>
      </c>
      <c s="5" r="D178">
        <v>15.0</v>
      </c>
      <c t="s" s="1" r="E178">
        <v>1605</v>
      </c>
      <c t="s" s="1" r="F178">
        <v>1606</v>
      </c>
      <c s="6" r="G178">
        <v>41790.0</v>
      </c>
      <c s="5" r="H178">
        <v>18.0</v>
      </c>
      <c s="5" r="I178">
        <v>419.0</v>
      </c>
      <c t="s" s="1" r="J178">
        <v>1607</v>
      </c>
      <c t="s" s="5" r="K178">
        <v>1608</v>
      </c>
      <c s="7" r="L178">
        <v>32878.0</v>
      </c>
      <c t="str" s="5" r="M178">
        <f t="shared" si="1"/>
        <v>24</v>
      </c>
      <c s="5" r="N178">
        <v>6.0</v>
      </c>
      <c t="s" s="1" r="O178">
        <v>1609</v>
      </c>
      <c t="s" s="1" r="P178">
        <v>1610</v>
      </c>
      <c t="str" s="1" r="Q178">
        <f t="shared" si="2"/>
        <v>NON</v>
      </c>
      <c t="str" s="1" r="R178">
        <f>VLOOKUP(C178,'Calculs jours'!A$1:D$33,4,TRUE)</f>
        <v>45</v>
      </c>
    </row>
    <row customHeight="1" r="179" ht="15.0">
      <c t="s" s="1" r="A179">
        <v>1611</v>
      </c>
      <c t="s" s="1" r="B179">
        <v>1612</v>
      </c>
      <c t="s" s="1" r="C179">
        <v>1613</v>
      </c>
      <c s="5" r="D179">
        <v>15.0</v>
      </c>
      <c t="s" s="1" r="E179">
        <v>1614</v>
      </c>
      <c t="s" s="1" r="F179">
        <v>1615</v>
      </c>
      <c s="6" r="G179">
        <v>41790.0</v>
      </c>
      <c s="5" r="H179">
        <v>21.0</v>
      </c>
      <c s="5" r="I179">
        <v>499.0</v>
      </c>
      <c t="s" s="1" r="J179">
        <v>1616</v>
      </c>
      <c t="s" s="5" r="K179">
        <v>1617</v>
      </c>
      <c s="7" r="L179">
        <v>34378.0</v>
      </c>
      <c t="str" s="5" r="M179">
        <f t="shared" si="1"/>
        <v>20</v>
      </c>
      <c s="5" r="N179">
        <v>6.0</v>
      </c>
      <c t="s" s="1" r="O179">
        <v>1618</v>
      </c>
      <c t="s" s="1" r="P179">
        <v>1619</v>
      </c>
      <c t="str" s="1" r="Q179">
        <f t="shared" si="2"/>
        <v>OUI</v>
      </c>
      <c t="str" s="1" r="R179">
        <f>VLOOKUP(C179,'Calculs jours'!A$1:D$33,4,TRUE)</f>
        <v>45</v>
      </c>
    </row>
    <row customHeight="1" r="180" ht="15.0">
      <c t="s" s="1" r="A180">
        <v>1620</v>
      </c>
      <c t="s" s="1" r="B180">
        <v>1621</v>
      </c>
      <c t="s" s="1" r="C180">
        <v>1622</v>
      </c>
      <c s="5" r="D180">
        <v>15.0</v>
      </c>
      <c t="s" s="1" r="E180">
        <v>1623</v>
      </c>
      <c t="s" s="1" r="F180">
        <v>1624</v>
      </c>
      <c s="6" r="G180">
        <v>41790.0</v>
      </c>
      <c s="5" r="H180">
        <v>8.0</v>
      </c>
      <c s="5" r="I180">
        <v>535.0</v>
      </c>
      <c t="s" s="1" r="J180">
        <v>1625</v>
      </c>
      <c t="s" s="5" r="K180">
        <v>1626</v>
      </c>
      <c s="7" r="L180">
        <v>30999.0</v>
      </c>
      <c t="str" s="5" r="M180">
        <f t="shared" si="1"/>
        <v>29</v>
      </c>
      <c s="5" r="N180">
        <v>71.0</v>
      </c>
      <c t="s" s="1" r="O180">
        <v>1627</v>
      </c>
      <c t="s" s="1" r="P180">
        <v>1628</v>
      </c>
      <c t="str" s="1" r="Q180">
        <f t="shared" si="2"/>
        <v>NON</v>
      </c>
      <c t="str" s="1" r="R180">
        <f>VLOOKUP(C180,'Calculs jours'!A$1:D$33,4,TRUE)</f>
        <v>45</v>
      </c>
    </row>
    <row customHeight="1" r="181" ht="15.0">
      <c t="s" s="1" r="A181">
        <v>1629</v>
      </c>
      <c t="s" s="1" r="B181">
        <v>1630</v>
      </c>
      <c t="s" s="1" r="C181">
        <v>1631</v>
      </c>
      <c s="5" r="D181">
        <v>15.0</v>
      </c>
      <c t="s" s="1" r="E181">
        <v>1632</v>
      </c>
      <c t="s" s="1" r="F181">
        <v>1633</v>
      </c>
      <c s="6" r="G181">
        <v>41790.0</v>
      </c>
      <c s="5" r="H181">
        <v>10.0</v>
      </c>
      <c s="5" r="I181">
        <v>714.0</v>
      </c>
      <c t="s" s="1" r="J181">
        <v>1634</v>
      </c>
      <c t="s" s="5" r="K181">
        <v>1635</v>
      </c>
      <c s="7" r="L181">
        <v>30842.0</v>
      </c>
      <c t="str" s="5" r="M181">
        <f t="shared" si="1"/>
        <v>29</v>
      </c>
      <c s="5" r="N181">
        <v>99.0</v>
      </c>
      <c t="s" s="1" r="O181">
        <v>1636</v>
      </c>
      <c t="s" s="1" r="P181">
        <v>1637</v>
      </c>
      <c t="str" s="1" r="Q181">
        <f t="shared" si="2"/>
        <v>NON</v>
      </c>
      <c t="str" s="1" r="R181">
        <f>VLOOKUP(C181,'Calculs jours'!A$1:D$33,4,TRUE)</f>
        <v>45</v>
      </c>
    </row>
    <row customHeight="1" r="182" ht="15.0">
      <c t="s" s="1" r="A182">
        <v>1638</v>
      </c>
      <c t="s" s="1" r="B182">
        <v>1639</v>
      </c>
      <c t="s" s="1" r="C182">
        <v>1640</v>
      </c>
      <c s="5" r="D182">
        <v>15.0</v>
      </c>
      <c t="s" s="1" r="E182">
        <v>1641</v>
      </c>
      <c t="s" s="1" r="F182">
        <v>1642</v>
      </c>
      <c s="6" r="G182">
        <v>41790.0</v>
      </c>
      <c s="5" r="H182">
        <v>15.0</v>
      </c>
      <c s="5" r="I182">
        <v>171.0</v>
      </c>
      <c t="s" s="1" r="J182">
        <v>1643</v>
      </c>
      <c t="s" s="5" r="K182">
        <v>1644</v>
      </c>
      <c s="7" r="L182">
        <v>29424.0</v>
      </c>
      <c t="str" s="5" r="M182">
        <f t="shared" si="1"/>
        <v>33</v>
      </c>
      <c s="5" r="N182">
        <v>98.0</v>
      </c>
      <c t="s" s="1" r="O182">
        <v>1645</v>
      </c>
      <c t="s" s="1" r="P182">
        <v>1646</v>
      </c>
      <c t="str" s="1" r="Q182">
        <f t="shared" si="2"/>
        <v>NON</v>
      </c>
      <c t="str" s="1" r="R182">
        <f>VLOOKUP(C182,'Calculs jours'!A$1:D$33,4,TRUE)</f>
        <v>45</v>
      </c>
    </row>
    <row customHeight="1" r="183" ht="15.0">
      <c t="s" s="1" r="A183">
        <v>1647</v>
      </c>
      <c t="s" s="1" r="B183">
        <v>1648</v>
      </c>
      <c t="s" s="1" r="C183">
        <v>1649</v>
      </c>
      <c s="5" r="D183">
        <v>15.0</v>
      </c>
      <c t="s" s="1" r="E183">
        <v>1650</v>
      </c>
      <c t="s" s="1" r="F183">
        <v>1651</v>
      </c>
      <c s="6" r="G183">
        <v>41790.0</v>
      </c>
      <c s="5" r="H183">
        <v>17.0</v>
      </c>
      <c s="5" r="I183">
        <v>327.0</v>
      </c>
      <c t="s" s="1" r="J183">
        <v>1652</v>
      </c>
      <c t="s" s="5" r="K183">
        <v>1653</v>
      </c>
      <c s="7" r="L183">
        <v>32105.0</v>
      </c>
      <c t="str" s="5" r="M183">
        <f t="shared" si="1"/>
        <v>26</v>
      </c>
      <c s="5" r="N183">
        <v>22.0</v>
      </c>
      <c t="s" s="1" r="O183">
        <v>1654</v>
      </c>
      <c t="s" s="1" r="P183">
        <v>1655</v>
      </c>
      <c t="str" s="1" r="Q183">
        <f t="shared" si="2"/>
        <v>NON</v>
      </c>
      <c t="str" s="1" r="R183">
        <f>VLOOKUP(C183,'Calculs jours'!A$1:D$33,4,TRUE)</f>
        <v>45</v>
      </c>
    </row>
    <row customHeight="1" r="184" ht="15.0">
      <c t="s" s="1" r="A184">
        <v>1656</v>
      </c>
      <c t="s" s="1" r="B184">
        <v>1657</v>
      </c>
      <c t="s" s="1" r="C184">
        <v>1658</v>
      </c>
      <c s="5" r="D184">
        <v>15.0</v>
      </c>
      <c t="s" s="1" r="E184">
        <v>1659</v>
      </c>
      <c t="s" s="1" r="F184">
        <v>1660</v>
      </c>
      <c s="6" r="G184">
        <v>41790.0</v>
      </c>
      <c s="5" r="H184">
        <v>19.0</v>
      </c>
      <c s="5" r="I184">
        <v>398.0</v>
      </c>
      <c t="s" s="1" r="J184">
        <v>1661</v>
      </c>
      <c t="s" s="5" r="K184">
        <v>1662</v>
      </c>
      <c s="7" r="L184">
        <v>30540.0</v>
      </c>
      <c t="str" s="5" r="M184">
        <f t="shared" si="1"/>
        <v>30</v>
      </c>
      <c s="5" r="N184">
        <v>62.0</v>
      </c>
      <c t="s" s="1" r="O184">
        <v>1663</v>
      </c>
      <c t="s" s="1" r="P184">
        <v>1664</v>
      </c>
      <c t="str" s="1" r="Q184">
        <f t="shared" si="2"/>
        <v>NON</v>
      </c>
      <c t="str" s="1" r="R184">
        <f>VLOOKUP(C184,'Calculs jours'!A$1:D$33,4,TRUE)</f>
        <v>45</v>
      </c>
    </row>
    <row customHeight="1" r="185" ht="15.0">
      <c t="s" s="1" r="A185">
        <v>1665</v>
      </c>
      <c t="s" s="1" r="B185">
        <v>1666</v>
      </c>
      <c t="s" s="1" r="C185">
        <v>1667</v>
      </c>
      <c s="5" r="D185">
        <v>15.0</v>
      </c>
      <c t="s" s="1" r="E185">
        <v>1668</v>
      </c>
      <c t="s" s="1" r="F185">
        <v>1669</v>
      </c>
      <c s="6" r="G185">
        <v>41790.0</v>
      </c>
      <c s="5" r="H185">
        <v>9.0</v>
      </c>
      <c s="5" r="I185">
        <v>604.0</v>
      </c>
      <c t="s" s="1" r="J185">
        <v>1670</v>
      </c>
      <c t="s" s="5" r="K185">
        <v>1671</v>
      </c>
      <c s="7" r="L185">
        <v>30534.0</v>
      </c>
      <c t="str" s="5" r="M185">
        <f t="shared" si="1"/>
        <v>30</v>
      </c>
      <c s="5" r="N185">
        <v>85.0</v>
      </c>
      <c t="s" s="1" r="O185">
        <v>1672</v>
      </c>
      <c t="s" s="1" r="P185">
        <v>1673</v>
      </c>
      <c t="str" s="1" r="Q185">
        <f t="shared" si="2"/>
        <v>NON</v>
      </c>
      <c t="str" s="1" r="R185">
        <f>VLOOKUP(C185,'Calculs jours'!A$1:D$33,4,TRUE)</f>
        <v>45</v>
      </c>
    </row>
    <row customHeight="1" r="186" ht="15.0">
      <c t="s" s="1" r="A186">
        <v>1674</v>
      </c>
      <c t="s" s="1" r="B186">
        <v>1675</v>
      </c>
      <c t="s" s="1" r="C186">
        <v>1676</v>
      </c>
      <c s="5" r="D186">
        <v>8.0</v>
      </c>
      <c t="s" s="1" r="E186">
        <v>1677</v>
      </c>
      <c t="s" s="1" r="F186">
        <v>1678</v>
      </c>
      <c s="6" r="G186">
        <v>41792.0</v>
      </c>
      <c s="5" r="H186">
        <v>12.0</v>
      </c>
      <c s="5" r="I186">
        <v>97.0</v>
      </c>
      <c t="s" s="1" r="J186">
        <v>1679</v>
      </c>
      <c t="s" s="5" r="K186">
        <v>1680</v>
      </c>
      <c s="7" r="L186">
        <v>32752.0</v>
      </c>
      <c t="str" s="5" r="M186">
        <f t="shared" si="1"/>
        <v>24</v>
      </c>
      <c s="5" r="N186">
        <v>0.0</v>
      </c>
      <c t="s" s="1" r="O186">
        <v>1681</v>
      </c>
      <c t="s" s="1" r="P186">
        <v>1682</v>
      </c>
      <c t="str" s="1" r="Q186">
        <f t="shared" si="2"/>
        <v>OUI</v>
      </c>
      <c t="str" s="1" r="R186">
        <f>VLOOKUP(C186,'Calculs jours'!A$1:D$33,4,TRUE)</f>
        <v>36</v>
      </c>
    </row>
    <row customHeight="1" r="187" ht="15.0">
      <c t="s" s="1" r="A187">
        <v>1683</v>
      </c>
      <c t="s" s="1" r="B187">
        <v>1684</v>
      </c>
      <c t="s" s="1" r="C187">
        <v>1685</v>
      </c>
      <c s="5" r="D187">
        <v>8.0</v>
      </c>
      <c t="s" s="1" r="E187">
        <v>1686</v>
      </c>
      <c t="s" s="1" r="F187">
        <v>1687</v>
      </c>
      <c s="6" r="G187">
        <v>41792.0</v>
      </c>
      <c s="5" r="H187">
        <v>1.0</v>
      </c>
      <c s="5" r="I187">
        <v>153.0</v>
      </c>
      <c t="s" s="1" r="J187">
        <v>1688</v>
      </c>
      <c t="s" s="5" r="K187">
        <v>1689</v>
      </c>
      <c s="7" r="L187">
        <v>32386.0</v>
      </c>
      <c t="str" s="5" r="M187">
        <f t="shared" si="1"/>
        <v>25</v>
      </c>
      <c s="5" r="N187">
        <v>44.0</v>
      </c>
      <c t="s" s="1" r="O187">
        <v>1690</v>
      </c>
      <c t="s" s="1" r="P187">
        <v>1691</v>
      </c>
      <c t="str" s="1" r="Q187">
        <f t="shared" si="2"/>
        <v>NON</v>
      </c>
      <c t="str" s="1" r="R187">
        <f>VLOOKUP(C187,'Calculs jours'!A$1:D$33,4,TRUE)</f>
        <v>36</v>
      </c>
    </row>
    <row customHeight="1" r="188" ht="15.0">
      <c t="s" s="1" r="A188">
        <v>1692</v>
      </c>
      <c t="s" s="1" r="B188">
        <v>1693</v>
      </c>
      <c t="s" s="1" r="C188">
        <v>1694</v>
      </c>
      <c s="5" r="D188">
        <v>8.0</v>
      </c>
      <c t="s" s="1" r="E188">
        <v>1695</v>
      </c>
      <c t="s" s="1" r="F188">
        <v>1696</v>
      </c>
      <c s="6" r="G188">
        <v>41792.0</v>
      </c>
      <c s="5" r="H188">
        <v>22.0</v>
      </c>
      <c s="5" r="I188">
        <v>218.0</v>
      </c>
      <c t="s" s="1" r="J188">
        <v>1697</v>
      </c>
      <c t="s" s="5" r="K188">
        <v>1698</v>
      </c>
      <c s="7" r="L188">
        <v>26105.0</v>
      </c>
      <c t="str" s="5" r="M188">
        <f t="shared" si="1"/>
        <v>42</v>
      </c>
      <c s="5" r="N188">
        <v>50.0</v>
      </c>
      <c t="s" s="1" r="O188">
        <v>1699</v>
      </c>
      <c t="s" s="1" r="P188">
        <v>1700</v>
      </c>
      <c t="str" s="1" r="Q188">
        <f t="shared" si="2"/>
        <v>OUI</v>
      </c>
      <c t="str" s="1" r="R188">
        <f>VLOOKUP(C188,'Calculs jours'!A$1:D$33,4,TRUE)</f>
        <v>36</v>
      </c>
    </row>
    <row customHeight="1" r="189" ht="15.0">
      <c t="s" s="1" r="A189">
        <v>1701</v>
      </c>
      <c t="s" s="1" r="B189">
        <v>1702</v>
      </c>
      <c t="s" s="1" r="C189">
        <v>1703</v>
      </c>
      <c s="5" r="D189">
        <v>8.0</v>
      </c>
      <c t="s" s="1" r="E189">
        <v>1704</v>
      </c>
      <c t="s" s="1" r="F189">
        <v>1705</v>
      </c>
      <c s="6" r="G189">
        <v>41792.0</v>
      </c>
      <c s="5" r="H189">
        <v>23.0</v>
      </c>
      <c s="5" r="I189">
        <v>106.0</v>
      </c>
      <c t="s" s="1" r="J189">
        <v>1706</v>
      </c>
      <c t="s" s="5" r="K189">
        <v>1707</v>
      </c>
      <c s="7" r="L189">
        <v>31189.0</v>
      </c>
      <c t="str" s="5" r="M189">
        <f t="shared" si="1"/>
        <v>29</v>
      </c>
      <c s="5" r="N189">
        <v>14.0</v>
      </c>
      <c t="s" s="1" r="O189">
        <v>1708</v>
      </c>
      <c t="s" s="1" r="P189">
        <v>1709</v>
      </c>
      <c t="str" s="1" r="Q189">
        <f t="shared" si="2"/>
        <v>NON</v>
      </c>
      <c t="str" s="1" r="R189">
        <f>VLOOKUP(C189,'Calculs jours'!A$1:D$33,4,TRUE)</f>
        <v>36</v>
      </c>
    </row>
    <row customHeight="1" r="190" ht="15.0">
      <c t="s" s="1" r="A190">
        <v>1710</v>
      </c>
      <c t="s" s="1" r="B190">
        <v>1711</v>
      </c>
      <c t="s" s="1" r="C190">
        <v>1712</v>
      </c>
      <c s="5" r="D190">
        <v>8.0</v>
      </c>
      <c t="s" s="1" r="E190">
        <v>1713</v>
      </c>
      <c t="s" s="1" r="F190">
        <v>1714</v>
      </c>
      <c s="6" r="G190">
        <v>41792.0</v>
      </c>
      <c s="5" r="H190">
        <v>2.0</v>
      </c>
      <c s="5" r="I190">
        <v>131.0</v>
      </c>
      <c t="s" s="1" r="J190">
        <v>1715</v>
      </c>
      <c t="s" s="5" r="K190">
        <v>1716</v>
      </c>
      <c s="7" r="L190">
        <v>31685.0</v>
      </c>
      <c t="str" s="5" r="M190">
        <f t="shared" si="1"/>
        <v>27</v>
      </c>
      <c s="5" r="N190">
        <v>24.0</v>
      </c>
      <c t="s" s="1" r="O190">
        <v>1717</v>
      </c>
      <c t="s" s="1" r="P190">
        <v>1718</v>
      </c>
      <c t="str" s="1" r="Q190">
        <f t="shared" si="2"/>
        <v>NON</v>
      </c>
      <c t="str" s="1" r="R190">
        <f>VLOOKUP(C190,'Calculs jours'!A$1:D$33,4,TRUE)</f>
        <v>36</v>
      </c>
    </row>
    <row customHeight="1" r="191" ht="15.0">
      <c t="s" s="1" r="A191">
        <v>1719</v>
      </c>
      <c t="s" s="1" r="B191">
        <v>1720</v>
      </c>
      <c t="s" s="1" r="C191">
        <v>1721</v>
      </c>
      <c s="5" r="D191">
        <v>8.0</v>
      </c>
      <c t="s" s="1" r="E191">
        <v>1722</v>
      </c>
      <c t="s" s="1" r="F191">
        <v>1723</v>
      </c>
      <c s="6" r="G191">
        <v>41792.0</v>
      </c>
      <c s="5" r="H191">
        <v>16.0</v>
      </c>
      <c s="5" r="I191">
        <v>181.0</v>
      </c>
      <c t="s" s="5" r="J191">
        <v>1724</v>
      </c>
      <c t="s" s="5" r="K191">
        <v>1725</v>
      </c>
      <c s="7" r="L191">
        <v>34028.0</v>
      </c>
      <c t="str" s="5" r="M191">
        <f t="shared" si="1"/>
        <v>21</v>
      </c>
      <c s="5" r="N191">
        <v>3.0</v>
      </c>
      <c t="s" s="1" r="O191">
        <v>1726</v>
      </c>
      <c t="s" s="1" r="P191">
        <v>1727</v>
      </c>
      <c t="str" s="1" r="Q191">
        <f t="shared" si="2"/>
        <v>NON</v>
      </c>
      <c t="str" s="1" r="R191">
        <f>VLOOKUP(C191,'Calculs jours'!A$1:D$33,4,TRUE)</f>
        <v>36</v>
      </c>
    </row>
    <row customHeight="1" r="192" ht="15.0">
      <c t="s" s="1" r="A192">
        <v>1728</v>
      </c>
      <c t="s" s="1" r="B192">
        <v>1729</v>
      </c>
      <c t="s" s="1" r="C192">
        <v>1730</v>
      </c>
      <c s="5" r="D192">
        <v>8.0</v>
      </c>
      <c t="s" s="1" r="E192">
        <v>1731</v>
      </c>
      <c t="s" s="1" r="F192">
        <v>1732</v>
      </c>
      <c s="6" r="G192">
        <v>41792.0</v>
      </c>
      <c s="5" r="H192">
        <v>18.0</v>
      </c>
      <c s="5" r="I192">
        <v>368.0</v>
      </c>
      <c t="s" s="1" r="J192">
        <v>1733</v>
      </c>
      <c t="s" s="5" r="K192">
        <v>1734</v>
      </c>
      <c s="7" r="L192">
        <v>31395.0</v>
      </c>
      <c t="str" s="5" r="M192">
        <f t="shared" si="1"/>
        <v>28</v>
      </c>
      <c s="5" r="N192">
        <v>50.0</v>
      </c>
      <c t="s" s="1" r="O192">
        <v>1735</v>
      </c>
      <c t="s" s="1" r="P192">
        <v>1736</v>
      </c>
      <c t="str" s="1" r="Q192">
        <f t="shared" si="2"/>
        <v>NON</v>
      </c>
      <c t="str" s="1" r="R192">
        <f>VLOOKUP(C192,'Calculs jours'!A$1:D$33,4,TRUE)</f>
        <v>36</v>
      </c>
    </row>
    <row customHeight="1" r="193" ht="15.0">
      <c t="s" s="1" r="A193">
        <v>1737</v>
      </c>
      <c t="s" s="1" r="B193">
        <v>1738</v>
      </c>
      <c t="s" s="1" r="C193">
        <v>1739</v>
      </c>
      <c s="5" r="D193">
        <v>8.0</v>
      </c>
      <c t="s" s="1" r="E193">
        <v>1740</v>
      </c>
      <c t="s" s="1" r="F193">
        <v>1741</v>
      </c>
      <c s="6" r="G193">
        <v>41792.0</v>
      </c>
      <c s="5" r="H193">
        <v>3.0</v>
      </c>
      <c s="5" r="I193">
        <v>460.0</v>
      </c>
      <c t="s" s="1" r="J193">
        <v>1742</v>
      </c>
      <c t="s" s="5" r="K193">
        <v>1743</v>
      </c>
      <c s="7" r="L193">
        <v>27772.0</v>
      </c>
      <c t="str" s="5" r="M193">
        <f t="shared" si="1"/>
        <v>38</v>
      </c>
      <c s="5" r="N193">
        <v>98.0</v>
      </c>
      <c t="s" s="1" r="O193">
        <v>1744</v>
      </c>
      <c t="s" s="1" r="P193">
        <v>1745</v>
      </c>
      <c t="str" s="1" r="Q193">
        <f t="shared" si="2"/>
        <v>NON</v>
      </c>
      <c t="str" s="1" r="R193">
        <f>VLOOKUP(C193,'Calculs jours'!A$1:D$33,4,TRUE)</f>
        <v>36</v>
      </c>
    </row>
    <row customHeight="1" r="194" ht="15.0">
      <c t="s" s="1" r="A194">
        <v>1746</v>
      </c>
      <c t="s" s="1" r="B194">
        <v>1747</v>
      </c>
      <c t="s" s="1" r="C194">
        <v>1748</v>
      </c>
      <c s="5" r="D194">
        <v>8.0</v>
      </c>
      <c t="s" s="1" r="E194">
        <v>1749</v>
      </c>
      <c t="s" s="1" r="F194">
        <v>1750</v>
      </c>
      <c s="6" r="G194">
        <v>41792.0</v>
      </c>
      <c s="5" r="H194">
        <v>7.0</v>
      </c>
      <c s="5" r="I194">
        <v>554.0</v>
      </c>
      <c t="s" s="1" r="J194">
        <v>1751</v>
      </c>
      <c t="s" s="5" r="K194">
        <v>1752</v>
      </c>
      <c s="7" r="L194">
        <v>31718.0</v>
      </c>
      <c t="str" s="5" r="M194">
        <f t="shared" si="1"/>
        <v>27</v>
      </c>
      <c s="5" r="N194">
        <v>53.0</v>
      </c>
      <c t="s" s="1" r="O194">
        <v>1753</v>
      </c>
      <c t="s" s="1" r="P194">
        <v>1754</v>
      </c>
      <c t="str" s="1" r="Q194">
        <f t="shared" si="2"/>
        <v>NON</v>
      </c>
      <c t="str" s="1" r="R194">
        <f>VLOOKUP(C194,'Calculs jours'!A$1:D$33,4,TRUE)</f>
        <v>36</v>
      </c>
    </row>
    <row customHeight="1" r="195" ht="15.0">
      <c t="s" s="1" r="A195">
        <v>1755</v>
      </c>
      <c t="s" s="1" r="B195">
        <v>1756</v>
      </c>
      <c t="s" s="1" r="C195">
        <v>1757</v>
      </c>
      <c s="5" r="D195">
        <v>8.0</v>
      </c>
      <c t="s" s="1" r="E195">
        <v>1758</v>
      </c>
      <c t="s" s="1" r="F195">
        <v>1759</v>
      </c>
      <c s="6" r="G195">
        <v>41792.0</v>
      </c>
      <c s="5" r="H195">
        <v>4.0</v>
      </c>
      <c s="5" r="I195">
        <v>629.0</v>
      </c>
      <c t="s" s="1" r="J195">
        <v>1760</v>
      </c>
      <c t="s" s="5" r="K195">
        <v>1761</v>
      </c>
      <c s="7" r="L195">
        <v>33616.0</v>
      </c>
      <c t="str" s="5" r="M195">
        <f t="shared" si="1"/>
        <v>22</v>
      </c>
      <c s="5" r="N195">
        <v>6.0</v>
      </c>
      <c t="s" s="1" r="O195">
        <v>1762</v>
      </c>
      <c t="s" s="1" r="P195">
        <v>1763</v>
      </c>
      <c t="str" s="1" r="Q195">
        <f t="shared" si="2"/>
        <v>NON</v>
      </c>
      <c t="str" s="1" r="R195">
        <f>VLOOKUP(C195,'Calculs jours'!A$1:D$33,4,TRUE)</f>
        <v>36</v>
      </c>
    </row>
    <row customHeight="1" r="196" ht="15.0">
      <c t="s" s="1" r="A196">
        <v>1764</v>
      </c>
      <c t="s" s="1" r="B196">
        <v>1765</v>
      </c>
      <c t="s" s="1" r="C196">
        <v>1766</v>
      </c>
      <c s="5" r="D196">
        <v>8.0</v>
      </c>
      <c t="s" s="1" r="E196">
        <v>1767</v>
      </c>
      <c t="s" s="1" r="F196">
        <v>1768</v>
      </c>
      <c s="6" r="G196">
        <v>41792.0</v>
      </c>
      <c s="5" r="H196">
        <v>8.0</v>
      </c>
      <c s="5" r="I196">
        <v>2.0</v>
      </c>
      <c t="s" s="1" r="J196">
        <v>1769</v>
      </c>
      <c t="s" s="5" r="K196">
        <v>1770</v>
      </c>
      <c s="7" r="L196">
        <v>31053.0</v>
      </c>
      <c t="str" s="5" r="M196">
        <f t="shared" si="1"/>
        <v>29</v>
      </c>
      <c s="5" r="N196">
        <v>49.0</v>
      </c>
      <c t="s" s="1" r="O196">
        <v>1771</v>
      </c>
      <c t="s" s="1" r="P196">
        <v>1772</v>
      </c>
      <c t="str" s="1" r="Q196">
        <f t="shared" si="2"/>
        <v>NON</v>
      </c>
      <c t="str" s="1" r="R196">
        <f>VLOOKUP(C196,'Calculs jours'!A$1:D$33,4,TRUE)</f>
        <v>36</v>
      </c>
    </row>
    <row customHeight="1" r="197" ht="15.0">
      <c t="s" s="1" r="A197">
        <v>1773</v>
      </c>
      <c t="s" s="1" r="B197">
        <v>1774</v>
      </c>
      <c t="s" s="1" r="C197">
        <v>1775</v>
      </c>
      <c s="5" r="D197">
        <v>8.0</v>
      </c>
      <c t="s" s="1" r="E197">
        <v>1776</v>
      </c>
      <c t="s" s="1" r="F197">
        <v>1777</v>
      </c>
      <c s="6" r="G197">
        <v>41792.0</v>
      </c>
      <c s="5" r="H197">
        <v>5.0</v>
      </c>
      <c s="5" r="I197">
        <v>20.0</v>
      </c>
      <c t="s" s="5" r="J197">
        <v>1778</v>
      </c>
      <c t="s" s="5" r="K197">
        <v>1779</v>
      </c>
      <c s="7" r="L197">
        <v>33079.0</v>
      </c>
      <c t="str" s="5" r="M197">
        <f t="shared" si="1"/>
        <v>23</v>
      </c>
      <c s="5" r="N197">
        <v>1.0</v>
      </c>
      <c t="s" s="5" r="O197">
        <v>1780</v>
      </c>
      <c t="s" s="5" r="P197">
        <v>1781</v>
      </c>
      <c t="str" s="1" r="Q197">
        <f t="shared" si="2"/>
        <v>NON</v>
      </c>
      <c t="str" s="1" r="R197">
        <f>VLOOKUP(C197,'Calculs jours'!A$1:D$33,4,TRUE)</f>
        <v>36</v>
      </c>
    </row>
    <row customHeight="1" r="198" ht="15.0">
      <c t="s" s="1" r="A198">
        <v>1782</v>
      </c>
      <c t="s" s="1" r="B198">
        <v>1783</v>
      </c>
      <c t="s" s="1" r="C198">
        <v>1784</v>
      </c>
      <c s="5" r="D198">
        <v>8.0</v>
      </c>
      <c t="s" s="1" r="E198">
        <v>1785</v>
      </c>
      <c t="s" s="1" r="F198">
        <v>1786</v>
      </c>
      <c s="6" r="G198">
        <v>41792.0</v>
      </c>
      <c s="5" r="H198">
        <v>15.0</v>
      </c>
      <c s="5" r="I198">
        <v>32.0</v>
      </c>
      <c t="s" s="1" r="J198">
        <v>1787</v>
      </c>
      <c t="s" s="5" r="K198">
        <v>1788</v>
      </c>
      <c s="7" r="L198">
        <v>32393.0</v>
      </c>
      <c t="str" s="5" r="M198">
        <f t="shared" si="1"/>
        <v>25</v>
      </c>
      <c s="5" r="N198">
        <v>8.0</v>
      </c>
      <c t="s" s="1" r="O198">
        <v>1789</v>
      </c>
      <c t="s" s="1" r="P198">
        <v>1790</v>
      </c>
      <c t="str" s="1" r="Q198">
        <f t="shared" si="2"/>
        <v>OUI</v>
      </c>
      <c t="str" s="1" r="R198">
        <f>VLOOKUP(C198,'Calculs jours'!A$1:D$33,4,TRUE)</f>
        <v>36</v>
      </c>
    </row>
    <row customHeight="1" r="199" ht="15.0">
      <c t="s" s="1" r="A199">
        <v>1791</v>
      </c>
      <c t="s" s="1" r="B199">
        <v>1792</v>
      </c>
      <c t="s" s="1" r="C199">
        <v>1793</v>
      </c>
      <c s="5" r="D199">
        <v>8.0</v>
      </c>
      <c t="s" s="1" r="E199">
        <v>1794</v>
      </c>
      <c t="s" s="1" r="F199">
        <v>1795</v>
      </c>
      <c s="6" r="G199">
        <v>41792.0</v>
      </c>
      <c s="5" r="H199">
        <v>6.0</v>
      </c>
      <c s="5" r="I199">
        <v>105.0</v>
      </c>
      <c t="s" s="1" r="J199">
        <v>1796</v>
      </c>
      <c t="s" s="5" r="K199">
        <v>1797</v>
      </c>
      <c s="7" r="L199">
        <v>31449.0</v>
      </c>
      <c t="str" s="5" r="M199">
        <f t="shared" si="1"/>
        <v>28</v>
      </c>
      <c s="5" r="N199">
        <v>44.0</v>
      </c>
      <c t="s" s="1" r="O199">
        <v>1798</v>
      </c>
      <c t="s" s="1" r="P199">
        <v>1799</v>
      </c>
      <c t="str" s="1" r="Q199">
        <f t="shared" si="2"/>
        <v>NON</v>
      </c>
      <c t="str" s="1" r="R199">
        <f>VLOOKUP(C199,'Calculs jours'!A$1:D$33,4,TRUE)</f>
        <v>36</v>
      </c>
    </row>
    <row customHeight="1" r="200" ht="15.0">
      <c t="s" s="1" r="A200">
        <v>1800</v>
      </c>
      <c t="s" s="1" r="B200">
        <v>1801</v>
      </c>
      <c t="s" s="1" r="C200">
        <v>1802</v>
      </c>
      <c s="5" r="D200">
        <v>8.0</v>
      </c>
      <c t="s" s="1" r="E200">
        <v>1803</v>
      </c>
      <c t="s" s="1" r="F200">
        <v>1804</v>
      </c>
      <c s="6" r="G200">
        <v>41792.0</v>
      </c>
      <c s="5" r="H200">
        <v>13.0</v>
      </c>
      <c s="5" r="I200">
        <v>234.0</v>
      </c>
      <c t="s" s="1" r="J200">
        <v>1805</v>
      </c>
      <c t="s" s="5" r="K200">
        <v>1806</v>
      </c>
      <c s="7" r="L200">
        <v>31593.0</v>
      </c>
      <c t="str" s="5" r="M200">
        <f t="shared" si="1"/>
        <v>27</v>
      </c>
      <c s="5" r="N200">
        <v>49.0</v>
      </c>
      <c t="s" s="1" r="O200">
        <v>1807</v>
      </c>
      <c t="s" s="1" r="P200">
        <v>1808</v>
      </c>
      <c t="str" s="1" r="Q200">
        <f t="shared" si="2"/>
        <v>NON</v>
      </c>
      <c t="str" s="1" r="R200">
        <f>VLOOKUP(C200,'Calculs jours'!A$1:D$33,4,TRUE)</f>
        <v>36</v>
      </c>
    </row>
    <row customHeight="1" r="201" ht="15.0">
      <c t="s" s="1" r="A201">
        <v>1809</v>
      </c>
      <c t="s" s="1" r="B201">
        <v>1810</v>
      </c>
      <c t="s" s="1" r="C201">
        <v>1811</v>
      </c>
      <c s="5" r="D201">
        <v>8.0</v>
      </c>
      <c t="s" s="1" r="E201">
        <v>1812</v>
      </c>
      <c t="s" s="1" r="F201">
        <v>1813</v>
      </c>
      <c s="6" r="G201">
        <v>41792.0</v>
      </c>
      <c s="5" r="H201">
        <v>10.0</v>
      </c>
      <c s="5" r="I201">
        <v>311.0</v>
      </c>
      <c t="s" s="1" r="J201">
        <v>1814</v>
      </c>
      <c t="s" s="5" r="K201">
        <v>1815</v>
      </c>
      <c s="7" r="L201">
        <v>33431.0</v>
      </c>
      <c t="str" s="5" r="M201">
        <f t="shared" si="1"/>
        <v>22</v>
      </c>
      <c s="5" r="N201">
        <v>22.0</v>
      </c>
      <c t="s" s="1" r="O201">
        <v>1816</v>
      </c>
      <c t="s" s="1" r="P201">
        <v>1817</v>
      </c>
      <c t="str" s="1" r="Q201">
        <f t="shared" si="2"/>
        <v>NON</v>
      </c>
      <c t="str" s="1" r="R201">
        <f>VLOOKUP(C201,'Calculs jours'!A$1:D$33,4,TRUE)</f>
        <v>36</v>
      </c>
    </row>
    <row customHeight="1" r="202" ht="15.0">
      <c t="s" s="1" r="A202">
        <v>1818</v>
      </c>
      <c t="s" s="1" r="B202">
        <v>1819</v>
      </c>
      <c t="s" s="1" r="C202">
        <v>1820</v>
      </c>
      <c s="5" r="D202">
        <v>8.0</v>
      </c>
      <c t="s" s="1" r="E202">
        <v>1821</v>
      </c>
      <c t="s" s="1" r="F202">
        <v>1822</v>
      </c>
      <c s="6" r="G202">
        <v>41792.0</v>
      </c>
      <c s="5" r="H202">
        <v>20.0</v>
      </c>
      <c s="5" r="I202">
        <v>371.0</v>
      </c>
      <c t="s" s="1" r="J202">
        <v>1823</v>
      </c>
      <c t="s" s="5" r="K202">
        <v>1824</v>
      </c>
      <c s="7" r="L202">
        <v>33987.0</v>
      </c>
      <c t="str" s="5" r="M202">
        <f t="shared" si="1"/>
        <v>21</v>
      </c>
      <c s="5" r="N202">
        <v>4.0</v>
      </c>
      <c t="s" s="1" r="O202">
        <v>1825</v>
      </c>
      <c t="s" s="1" r="P202">
        <v>1826</v>
      </c>
      <c t="str" s="1" r="Q202">
        <f t="shared" si="2"/>
        <v>NON</v>
      </c>
      <c t="str" s="1" r="R202">
        <f>VLOOKUP(C202,'Calculs jours'!A$1:D$33,4,TRUE)</f>
        <v>36</v>
      </c>
    </row>
    <row customHeight="1" r="203" ht="15.0">
      <c t="s" s="1" r="A203">
        <v>1827</v>
      </c>
      <c t="s" s="1" r="B203">
        <v>1828</v>
      </c>
      <c t="s" s="1" r="C203">
        <v>1829</v>
      </c>
      <c s="5" r="D203">
        <v>8.0</v>
      </c>
      <c t="s" s="1" r="E203">
        <v>1830</v>
      </c>
      <c t="s" s="1" r="F203">
        <v>1831</v>
      </c>
      <c s="6" r="G203">
        <v>41792.0</v>
      </c>
      <c s="5" r="H203">
        <v>11.0</v>
      </c>
      <c s="5" r="I203">
        <v>372.0</v>
      </c>
      <c t="s" s="1" r="J203">
        <v>1832</v>
      </c>
      <c t="s" s="5" r="K203">
        <v>1833</v>
      </c>
      <c s="7" r="L203">
        <v>32289.0</v>
      </c>
      <c t="str" s="5" r="M203">
        <f t="shared" si="1"/>
        <v>26</v>
      </c>
      <c s="5" r="N203">
        <v>28.0</v>
      </c>
      <c t="s" s="1" r="O203">
        <v>1834</v>
      </c>
      <c t="s" s="1" r="P203">
        <v>1835</v>
      </c>
      <c t="str" s="1" r="Q203">
        <f t="shared" si="2"/>
        <v>NON</v>
      </c>
      <c t="str" s="1" r="R203">
        <f>VLOOKUP(C203,'Calculs jours'!A$1:D$33,4,TRUE)</f>
        <v>36</v>
      </c>
    </row>
    <row customHeight="1" r="204" ht="15.0">
      <c t="s" s="1" r="A204">
        <v>1836</v>
      </c>
      <c t="s" s="1" r="B204">
        <v>1837</v>
      </c>
      <c t="s" s="1" r="C204">
        <v>1838</v>
      </c>
      <c s="5" r="D204">
        <v>8.0</v>
      </c>
      <c t="s" s="1" r="E204">
        <v>1839</v>
      </c>
      <c t="s" s="1" r="F204">
        <v>1840</v>
      </c>
      <c s="6" r="G204">
        <v>41792.0</v>
      </c>
      <c s="5" r="H204">
        <v>14.0</v>
      </c>
      <c s="5" r="I204">
        <v>701.0</v>
      </c>
      <c t="s" s="1" r="J204">
        <v>1841</v>
      </c>
      <c t="s" s="5" r="K204">
        <v>1842</v>
      </c>
      <c s="7" r="L204">
        <v>33012.0</v>
      </c>
      <c t="str" s="5" r="M204">
        <f t="shared" si="1"/>
        <v>24</v>
      </c>
      <c s="5" r="N204">
        <v>9.0</v>
      </c>
      <c t="s" s="1" r="O204">
        <v>1843</v>
      </c>
      <c t="s" s="1" r="P204">
        <v>1844</v>
      </c>
      <c t="str" s="1" r="Q204">
        <f t="shared" si="2"/>
        <v>NON</v>
      </c>
      <c t="str" s="1" r="R204">
        <f>VLOOKUP(C204,'Calculs jours'!A$1:D$33,4,TRUE)</f>
        <v>36</v>
      </c>
    </row>
    <row customHeight="1" r="205" ht="15.0">
      <c t="s" s="1" r="A205">
        <v>1845</v>
      </c>
      <c t="s" s="1" r="B205">
        <v>1846</v>
      </c>
      <c t="s" s="1" r="C205">
        <v>1847</v>
      </c>
      <c s="5" r="D205">
        <v>8.0</v>
      </c>
      <c t="s" s="1" r="E205">
        <v>1848</v>
      </c>
      <c t="s" s="1" r="F205">
        <v>1849</v>
      </c>
      <c s="6" r="G205">
        <v>41792.0</v>
      </c>
      <c s="5" r="H205">
        <v>19.0</v>
      </c>
      <c s="5" r="I205">
        <v>10.0</v>
      </c>
      <c t="s" s="1" r="J205">
        <v>1850</v>
      </c>
      <c t="s" s="5" r="K205">
        <v>1851</v>
      </c>
      <c s="7" r="L205">
        <v>31434.0</v>
      </c>
      <c t="str" s="5" r="M205">
        <f t="shared" si="1"/>
        <v>28</v>
      </c>
      <c s="5" r="N205">
        <v>26.0</v>
      </c>
      <c t="s" s="1" r="O205">
        <v>1852</v>
      </c>
      <c t="s" s="1" r="P205">
        <v>1853</v>
      </c>
      <c t="str" s="1" r="Q205">
        <f t="shared" si="2"/>
        <v>NON</v>
      </c>
      <c t="str" s="1" r="R205">
        <f>VLOOKUP(C205,'Calculs jours'!A$1:D$33,4,TRUE)</f>
        <v>36</v>
      </c>
    </row>
    <row customHeight="1" r="206" ht="15.0">
      <c t="s" s="1" r="A206">
        <v>1854</v>
      </c>
      <c t="s" s="1" r="B206">
        <v>1855</v>
      </c>
      <c t="s" s="1" r="C206">
        <v>1856</v>
      </c>
      <c s="5" r="D206">
        <v>8.0</v>
      </c>
      <c t="s" s="1" r="E206">
        <v>1857</v>
      </c>
      <c t="s" s="1" r="F206">
        <v>1858</v>
      </c>
      <c s="6" r="G206">
        <v>41792.0</v>
      </c>
      <c s="5" r="H206">
        <v>17.0</v>
      </c>
      <c s="5" r="I206">
        <v>100.0</v>
      </c>
      <c t="s" s="1" r="J206">
        <v>1859</v>
      </c>
      <c t="s" s="5" r="K206">
        <v>1860</v>
      </c>
      <c s="7" r="L206">
        <v>31663.0</v>
      </c>
      <c t="str" s="5" r="M206">
        <f t="shared" si="1"/>
        <v>27</v>
      </c>
      <c s="5" r="N206">
        <v>11.0</v>
      </c>
      <c t="s" s="1" r="O206">
        <v>1861</v>
      </c>
      <c t="s" s="1" r="P206">
        <v>1862</v>
      </c>
      <c t="str" s="1" r="Q206">
        <f t="shared" si="2"/>
        <v>NON</v>
      </c>
      <c t="str" s="1" r="R206">
        <f>VLOOKUP(C206,'Calculs jours'!A$1:D$33,4,TRUE)</f>
        <v>36</v>
      </c>
    </row>
    <row customHeight="1" r="207" ht="15.0">
      <c t="s" s="1" r="A207">
        <v>1863</v>
      </c>
      <c t="s" s="1" r="B207">
        <v>1864</v>
      </c>
      <c t="s" s="1" r="C207">
        <v>1865</v>
      </c>
      <c s="5" r="D207">
        <v>8.0</v>
      </c>
      <c t="s" s="1" r="E207">
        <v>1866</v>
      </c>
      <c t="s" s="1" r="F207">
        <v>1867</v>
      </c>
      <c s="6" r="G207">
        <v>41792.0</v>
      </c>
      <c s="5" r="H207">
        <v>21.0</v>
      </c>
      <c s="5" r="I207">
        <v>306.0</v>
      </c>
      <c t="s" s="1" r="J207">
        <v>1868</v>
      </c>
      <c t="s" s="5" r="K207">
        <v>1869</v>
      </c>
      <c s="7" r="L207">
        <v>31688.0</v>
      </c>
      <c t="str" s="5" r="M207">
        <f t="shared" si="1"/>
        <v>27</v>
      </c>
      <c s="5" r="N207">
        <v>27.0</v>
      </c>
      <c t="s" s="1" r="O207">
        <v>1870</v>
      </c>
      <c t="s" s="1" r="P207">
        <v>1871</v>
      </c>
      <c t="str" s="1" r="Q207">
        <f t="shared" si="2"/>
        <v>NON</v>
      </c>
      <c t="str" s="1" r="R207">
        <f>VLOOKUP(C207,'Calculs jours'!A$1:D$33,4,TRUE)</f>
        <v>36</v>
      </c>
    </row>
    <row customHeight="1" r="208" ht="15.0">
      <c t="s" s="1" r="A208">
        <v>1872</v>
      </c>
      <c t="s" s="1" r="B208">
        <v>1873</v>
      </c>
      <c t="s" s="1" r="C208">
        <v>1874</v>
      </c>
      <c s="5" r="D208">
        <v>8.0</v>
      </c>
      <c t="s" s="1" r="E208">
        <v>1875</v>
      </c>
      <c t="s" s="1" r="F208">
        <v>1876</v>
      </c>
      <c s="6" r="G208">
        <v>41792.0</v>
      </c>
      <c s="5" r="H208">
        <v>9.0</v>
      </c>
      <c s="5" r="I208">
        <v>671.0</v>
      </c>
      <c t="s" s="1" r="J208">
        <v>1877</v>
      </c>
      <c t="s" s="5" r="K208">
        <v>1878</v>
      </c>
      <c s="7" r="L208">
        <v>31195.0</v>
      </c>
      <c t="str" s="5" r="M208">
        <f t="shared" si="1"/>
        <v>29</v>
      </c>
      <c s="5" r="N208">
        <v>30.0</v>
      </c>
      <c t="s" s="1" r="O208">
        <v>1879</v>
      </c>
      <c t="s" s="1" r="P208">
        <v>1880</v>
      </c>
      <c t="str" s="1" r="Q208">
        <f t="shared" si="2"/>
        <v>NON</v>
      </c>
      <c t="str" s="1" r="R208">
        <f>VLOOKUP(C208,'Calculs jours'!A$1:D$33,4,TRUE)</f>
        <v>36</v>
      </c>
    </row>
    <row customHeight="1" r="209" ht="15.0">
      <c t="s" s="1" r="A209">
        <v>1881</v>
      </c>
      <c t="s" s="1" r="B209">
        <v>1882</v>
      </c>
      <c t="s" s="1" r="C209">
        <v>1883</v>
      </c>
      <c s="5" r="D209">
        <v>23.0</v>
      </c>
      <c t="s" s="1" r="E209">
        <v>1884</v>
      </c>
      <c t="s" s="1" r="F209">
        <v>1885</v>
      </c>
      <c s="6" r="G209">
        <v>41791.0</v>
      </c>
      <c s="5" r="H209">
        <v>1.0</v>
      </c>
      <c s="5" r="I209">
        <v>90.0</v>
      </c>
      <c t="s" s="1" r="J209">
        <v>1886</v>
      </c>
      <c t="s" s="5" r="K209">
        <v>1887</v>
      </c>
      <c s="7" r="L209">
        <v>29219.0</v>
      </c>
      <c t="str" s="5" r="M209">
        <f t="shared" si="1"/>
        <v>34</v>
      </c>
      <c s="5" r="N209">
        <v>79.0</v>
      </c>
      <c t="s" s="1" r="O209">
        <v>1888</v>
      </c>
      <c t="s" s="1" r="P209">
        <v>1889</v>
      </c>
      <c t="str" s="1" r="Q209">
        <f t="shared" si="2"/>
        <v>NON</v>
      </c>
      <c t="str" s="1" r="R209">
        <f>VLOOKUP(C209,'Calculs jours'!A$1:D$33,4,TRUE)</f>
        <v>26</v>
      </c>
    </row>
    <row customHeight="1" r="210" ht="15.0">
      <c t="s" s="1" r="A210">
        <v>1890</v>
      </c>
      <c t="s" s="1" r="B210">
        <v>1891</v>
      </c>
      <c t="s" s="1" r="C210">
        <v>1892</v>
      </c>
      <c s="5" r="D210">
        <v>23.0</v>
      </c>
      <c t="s" s="1" r="E210">
        <v>1893</v>
      </c>
      <c t="s" s="1" r="F210">
        <v>1894</v>
      </c>
      <c s="6" r="G210">
        <v>41791.0</v>
      </c>
      <c s="5" r="H210">
        <v>23.0</v>
      </c>
      <c s="5" r="I210">
        <v>631.0</v>
      </c>
      <c t="s" s="1" r="J210">
        <v>1895</v>
      </c>
      <c t="s" s="5" r="K210">
        <v>1896</v>
      </c>
      <c s="7" r="L210">
        <v>34125.0</v>
      </c>
      <c t="str" s="5" r="M210">
        <f t="shared" si="1"/>
        <v>21</v>
      </c>
      <c s="5" r="N210">
        <v>1.0</v>
      </c>
      <c t="s" s="1" r="O210">
        <v>1897</v>
      </c>
      <c t="s" s="1" r="P210">
        <v>1898</v>
      </c>
      <c t="str" s="1" r="Q210">
        <f t="shared" si="2"/>
        <v>NON</v>
      </c>
      <c t="str" s="1" r="R210">
        <f>VLOOKUP(C210,'Calculs jours'!A$1:D$33,4,TRUE)</f>
        <v>26</v>
      </c>
    </row>
    <row customHeight="1" r="211" ht="15.0">
      <c t="s" s="1" r="A211">
        <v>1899</v>
      </c>
      <c t="s" s="1" r="B211">
        <v>1900</v>
      </c>
      <c t="s" s="1" r="C211">
        <v>1901</v>
      </c>
      <c s="5" r="D211">
        <v>23.0</v>
      </c>
      <c t="s" s="1" r="E211">
        <v>1902</v>
      </c>
      <c t="s" s="1" r="F211">
        <v>1903</v>
      </c>
      <c s="6" r="G211">
        <v>41791.0</v>
      </c>
      <c s="5" r="H211">
        <v>16.0</v>
      </c>
      <c s="5" r="I211">
        <v>670.0</v>
      </c>
      <c t="s" s="1" r="J211">
        <v>1904</v>
      </c>
      <c t="s" s="5" r="K211">
        <v>1905</v>
      </c>
      <c s="7" r="L211">
        <v>32445.0</v>
      </c>
      <c t="str" s="5" r="M211">
        <f t="shared" si="1"/>
        <v>25</v>
      </c>
      <c s="5" r="N211">
        <v>1.0</v>
      </c>
      <c t="s" s="1" r="O211">
        <v>1906</v>
      </c>
      <c t="s" s="1" r="P211">
        <v>1907</v>
      </c>
      <c t="str" s="1" r="Q211">
        <f t="shared" si="2"/>
        <v>OUI</v>
      </c>
      <c t="str" s="1" r="R211">
        <f>VLOOKUP(C211,'Calculs jours'!A$1:D$33,4,TRUE)</f>
        <v>26</v>
      </c>
    </row>
    <row customHeight="1" r="212" ht="15.0">
      <c t="s" s="1" r="A212">
        <v>1908</v>
      </c>
      <c t="s" s="1" r="B212">
        <v>1909</v>
      </c>
      <c t="s" s="1" r="C212">
        <v>1910</v>
      </c>
      <c s="5" r="D212">
        <v>23.0</v>
      </c>
      <c t="s" s="1" r="E212">
        <v>1911</v>
      </c>
      <c t="s" s="1" r="F212">
        <v>1912</v>
      </c>
      <c s="6" r="G212">
        <v>41791.0</v>
      </c>
      <c s="5" r="H212">
        <v>3.0</v>
      </c>
      <c s="5" r="I212">
        <v>64.0</v>
      </c>
      <c t="s" s="1" r="J212">
        <v>1913</v>
      </c>
      <c t="s" s="5" r="K212">
        <v>1914</v>
      </c>
      <c s="7" r="L212">
        <v>30408.0</v>
      </c>
      <c t="str" s="5" r="M212">
        <f t="shared" si="1"/>
        <v>31</v>
      </c>
      <c s="5" r="N212">
        <v>79.0</v>
      </c>
      <c t="s" s="1" r="O212">
        <v>1915</v>
      </c>
      <c t="s" s="1" r="P212">
        <v>1916</v>
      </c>
      <c t="str" s="1" r="Q212">
        <f t="shared" si="2"/>
        <v>NON</v>
      </c>
      <c t="str" s="1" r="R212">
        <f>VLOOKUP(C212,'Calculs jours'!A$1:D$33,4,TRUE)</f>
        <v>26</v>
      </c>
    </row>
    <row customHeight="1" r="213" ht="15.0">
      <c t="s" s="1" r="A213">
        <v>1917</v>
      </c>
      <c t="s" s="1" r="B213">
        <v>1918</v>
      </c>
      <c t="s" s="1" r="C213">
        <v>1919</v>
      </c>
      <c s="5" r="D213">
        <v>23.0</v>
      </c>
      <c t="s" s="1" r="E213">
        <v>1920</v>
      </c>
      <c t="s" s="1" r="F213">
        <v>1921</v>
      </c>
      <c s="6" r="G213">
        <v>41791.0</v>
      </c>
      <c s="5" r="H213">
        <v>18.0</v>
      </c>
      <c s="5" r="I213">
        <v>128.0</v>
      </c>
      <c t="s" s="1" r="J213">
        <v>1922</v>
      </c>
      <c t="s" s="5" r="K213">
        <v>1923</v>
      </c>
      <c s="7" r="L213">
        <v>31702.0</v>
      </c>
      <c t="str" s="5" r="M213">
        <f t="shared" si="1"/>
        <v>27</v>
      </c>
      <c s="5" r="N213">
        <v>4.0</v>
      </c>
      <c t="s" s="1" r="O213">
        <v>1924</v>
      </c>
      <c t="s" s="1" r="P213">
        <v>1925</v>
      </c>
      <c t="str" s="1" r="Q213">
        <f t="shared" si="2"/>
        <v>NON</v>
      </c>
      <c t="str" s="1" r="R213">
        <f>VLOOKUP(C213,'Calculs jours'!A$1:D$33,4,TRUE)</f>
        <v>26</v>
      </c>
    </row>
    <row customHeight="1" r="214" ht="15.0">
      <c t="s" s="1" r="A214">
        <v>1926</v>
      </c>
      <c t="s" s="1" r="B214">
        <v>1927</v>
      </c>
      <c t="s" s="1" r="C214">
        <v>1928</v>
      </c>
      <c s="5" r="D214">
        <v>23.0</v>
      </c>
      <c t="s" s="1" r="E214">
        <v>1929</v>
      </c>
      <c t="s" s="1" r="F214">
        <v>1930</v>
      </c>
      <c s="6" r="G214">
        <v>41791.0</v>
      </c>
      <c s="5" r="H214">
        <v>5.0</v>
      </c>
      <c s="5" r="I214">
        <v>161.0</v>
      </c>
      <c t="s" s="1" r="J214">
        <v>1931</v>
      </c>
      <c t="s" s="5" r="K214">
        <v>1932</v>
      </c>
      <c s="7" r="L214">
        <v>29569.0</v>
      </c>
      <c t="str" s="5" r="M214">
        <f t="shared" si="1"/>
        <v>33</v>
      </c>
      <c s="5" r="N214">
        <v>119.0</v>
      </c>
      <c t="s" s="1" r="O214">
        <v>1933</v>
      </c>
      <c t="s" s="1" r="P214">
        <v>1934</v>
      </c>
      <c t="str" s="1" r="Q214">
        <f t="shared" si="2"/>
        <v>NON</v>
      </c>
      <c t="str" s="1" r="R214">
        <f>VLOOKUP(C214,'Calculs jours'!A$1:D$33,4,TRUE)</f>
        <v>26</v>
      </c>
    </row>
    <row customHeight="1" r="215" ht="15.0">
      <c t="s" s="1" r="A215">
        <v>1935</v>
      </c>
      <c t="s" s="1" r="B215">
        <v>1936</v>
      </c>
      <c t="s" s="1" r="C215">
        <v>1937</v>
      </c>
      <c s="5" r="D215">
        <v>23.0</v>
      </c>
      <c t="s" s="1" r="E215">
        <v>1938</v>
      </c>
      <c t="s" s="1" r="F215">
        <v>1939</v>
      </c>
      <c s="6" r="G215">
        <v>41791.0</v>
      </c>
      <c s="5" r="H215">
        <v>7.0</v>
      </c>
      <c s="5" r="I215">
        <v>324.0</v>
      </c>
      <c t="s" s="1" r="J215">
        <v>1940</v>
      </c>
      <c t="s" s="5" r="K215">
        <v>1941</v>
      </c>
      <c s="7" r="L215">
        <v>33888.0</v>
      </c>
      <c t="str" s="5" r="M215">
        <f t="shared" si="1"/>
        <v>21</v>
      </c>
      <c s="5" r="N215">
        <v>1.0</v>
      </c>
      <c t="s" s="1" r="O215">
        <v>1942</v>
      </c>
      <c t="s" s="1" r="P215">
        <v>1943</v>
      </c>
      <c t="str" s="1" r="Q215">
        <f t="shared" si="2"/>
        <v>NON</v>
      </c>
      <c t="str" s="1" r="R215">
        <f>VLOOKUP(C215,'Calculs jours'!A$1:D$33,4,TRUE)</f>
        <v>26</v>
      </c>
    </row>
    <row customHeight="1" r="216" ht="15.0">
      <c t="s" s="1" r="A216">
        <v>1944</v>
      </c>
      <c t="s" s="1" r="B216">
        <v>1945</v>
      </c>
      <c t="s" s="1" r="C216">
        <v>1946</v>
      </c>
      <c s="5" r="D216">
        <v>23.0</v>
      </c>
      <c t="s" s="1" r="E216">
        <v>1947</v>
      </c>
      <c t="s" s="1" r="F216">
        <v>1948</v>
      </c>
      <c s="6" r="G216">
        <v>41791.0</v>
      </c>
      <c s="5" r="H216">
        <v>4.0</v>
      </c>
      <c s="5" r="I216">
        <v>400.0</v>
      </c>
      <c t="s" s="1" r="J216">
        <v>1949</v>
      </c>
      <c t="s" s="5" r="K216">
        <v>1950</v>
      </c>
      <c s="7" r="L216">
        <v>29664.0</v>
      </c>
      <c t="str" s="5" r="M216">
        <f t="shared" si="1"/>
        <v>33</v>
      </c>
      <c s="5" r="N216">
        <v>106.0</v>
      </c>
      <c t="s" s="1" r="O216">
        <v>1951</v>
      </c>
      <c t="s" s="1" r="P216">
        <v>1952</v>
      </c>
      <c t="str" s="1" r="Q216">
        <f t="shared" si="2"/>
        <v>NON</v>
      </c>
      <c t="str" s="1" r="R216">
        <f>VLOOKUP(C216,'Calculs jours'!A$1:D$33,4,TRUE)</f>
        <v>26</v>
      </c>
    </row>
    <row customHeight="1" r="217" ht="15.0">
      <c t="s" s="1" r="A217">
        <v>1953</v>
      </c>
      <c t="s" s="1" r="B217">
        <v>1954</v>
      </c>
      <c t="s" s="1" r="C217">
        <v>1955</v>
      </c>
      <c s="5" r="D217">
        <v>23.0</v>
      </c>
      <c t="s" s="1" r="E217">
        <v>1956</v>
      </c>
      <c t="s" s="1" r="F217">
        <v>1957</v>
      </c>
      <c s="6" r="G217">
        <v>41791.0</v>
      </c>
      <c s="5" r="H217">
        <v>2.0</v>
      </c>
      <c s="5" r="I217">
        <v>553.0</v>
      </c>
      <c t="s" s="1" r="J217">
        <v>1958</v>
      </c>
      <c t="s" s="5" r="K217">
        <v>1959</v>
      </c>
      <c s="7" r="L217">
        <v>31767.0</v>
      </c>
      <c t="str" s="5" r="M217">
        <f t="shared" si="1"/>
        <v>27</v>
      </c>
      <c s="5" r="N217">
        <v>3.0</v>
      </c>
      <c t="s" s="1" r="O217">
        <v>1960</v>
      </c>
      <c t="s" s="1" r="P217">
        <v>1961</v>
      </c>
      <c t="str" s="1" r="Q217">
        <f t="shared" si="2"/>
        <v>NON</v>
      </c>
      <c t="str" s="1" r="R217">
        <f>VLOOKUP(C217,'Calculs jours'!A$1:D$33,4,TRUE)</f>
        <v>26</v>
      </c>
    </row>
    <row customHeight="1" r="218" ht="15.0">
      <c t="s" s="1" r="A218">
        <v>1962</v>
      </c>
      <c t="s" s="1" r="B218">
        <v>1963</v>
      </c>
      <c t="s" s="1" r="C218">
        <v>1964</v>
      </c>
      <c s="5" r="D218">
        <v>23.0</v>
      </c>
      <c t="s" s="1" r="E218">
        <v>1965</v>
      </c>
      <c t="s" s="1" r="F218">
        <v>1966</v>
      </c>
      <c s="6" r="G218">
        <v>41791.0</v>
      </c>
      <c s="5" r="H218">
        <v>17.0</v>
      </c>
      <c s="5" r="I218">
        <v>639.0</v>
      </c>
      <c t="s" s="1" r="J218">
        <v>1967</v>
      </c>
      <c t="s" s="5" r="K218">
        <v>1968</v>
      </c>
      <c s="7" r="L218">
        <v>33962.0</v>
      </c>
      <c t="str" s="5" r="M218">
        <f t="shared" si="1"/>
        <v>21</v>
      </c>
      <c s="5" r="N218">
        <v>8.0</v>
      </c>
      <c t="s" s="1" r="O218">
        <v>1969</v>
      </c>
      <c t="s" s="1" r="P218">
        <v>1970</v>
      </c>
      <c t="str" s="1" r="Q218">
        <f t="shared" si="2"/>
        <v>NON</v>
      </c>
      <c t="str" s="1" r="R218">
        <f>VLOOKUP(C218,'Calculs jours'!A$1:D$33,4,TRUE)</f>
        <v>26</v>
      </c>
    </row>
    <row customHeight="1" r="219" ht="15.0">
      <c t="s" s="1" r="A219">
        <v>1971</v>
      </c>
      <c t="s" s="1" r="B219">
        <v>1972</v>
      </c>
      <c t="s" s="1" r="C219">
        <v>1973</v>
      </c>
      <c s="5" r="D219">
        <v>23.0</v>
      </c>
      <c t="s" s="1" r="E219">
        <v>1974</v>
      </c>
      <c t="s" s="1" r="F219">
        <v>1975</v>
      </c>
      <c s="6" r="G219">
        <v>41791.0</v>
      </c>
      <c s="5" r="H219">
        <v>22.0</v>
      </c>
      <c s="5" r="I219">
        <v>656.0</v>
      </c>
      <c t="s" s="1" r="J219">
        <v>1976</v>
      </c>
      <c t="s" s="5" r="K219">
        <v>1977</v>
      </c>
      <c s="7" r="L219">
        <v>31060.0</v>
      </c>
      <c t="str" s="5" r="M219">
        <f t="shared" si="1"/>
        <v>29</v>
      </c>
      <c s="5" r="N219">
        <v>43.0</v>
      </c>
      <c t="s" s="1" r="O219">
        <v>1978</v>
      </c>
      <c t="s" s="1" r="P219">
        <v>1979</v>
      </c>
      <c t="str" s="1" r="Q219">
        <f t="shared" si="2"/>
        <v>NON</v>
      </c>
      <c t="str" s="1" r="R219">
        <f>VLOOKUP(C219,'Calculs jours'!A$1:D$33,4,TRUE)</f>
        <v>26</v>
      </c>
    </row>
    <row customHeight="1" r="220" ht="15.0">
      <c t="s" s="1" r="A220">
        <v>1980</v>
      </c>
      <c t="s" s="1" r="B220">
        <v>1981</v>
      </c>
      <c t="s" s="1" r="C220">
        <v>1982</v>
      </c>
      <c s="5" r="D220">
        <v>23.0</v>
      </c>
      <c t="s" s="1" r="E220">
        <v>1983</v>
      </c>
      <c t="s" s="1" r="F220">
        <v>1984</v>
      </c>
      <c s="6" r="G220">
        <v>41791.0</v>
      </c>
      <c s="5" r="H220">
        <v>9.0</v>
      </c>
      <c s="5" r="I220">
        <v>114.0</v>
      </c>
      <c t="s" s="1" r="J220">
        <v>1985</v>
      </c>
      <c t="s" s="5" r="K220">
        <v>1986</v>
      </c>
      <c s="7" r="L220">
        <v>31584.0</v>
      </c>
      <c t="str" s="5" r="M220">
        <f t="shared" si="1"/>
        <v>27</v>
      </c>
      <c s="5" r="N220">
        <v>44.0</v>
      </c>
      <c t="s" s="1" r="O220">
        <v>1987</v>
      </c>
      <c t="s" s="1" r="P220">
        <v>1988</v>
      </c>
      <c t="str" s="1" r="Q220">
        <f t="shared" si="2"/>
        <v>NON</v>
      </c>
      <c t="str" s="1" r="R220">
        <f>VLOOKUP(C220,'Calculs jours'!A$1:D$33,4,TRUE)</f>
        <v>26</v>
      </c>
    </row>
    <row customHeight="1" r="221" ht="15.0">
      <c t="s" s="1" r="A221">
        <v>1989</v>
      </c>
      <c t="s" s="1" r="B221">
        <v>1990</v>
      </c>
      <c t="s" s="1" r="C221">
        <v>1991</v>
      </c>
      <c s="5" r="D221">
        <v>23.0</v>
      </c>
      <c t="s" s="1" r="E221">
        <v>1992</v>
      </c>
      <c t="s" s="1" r="F221">
        <v>1993</v>
      </c>
      <c s="6" r="G221">
        <v>41791.0</v>
      </c>
      <c s="5" r="H221">
        <v>13.0</v>
      </c>
      <c s="5" r="I221">
        <v>160.0</v>
      </c>
      <c t="s" s="1" r="J221">
        <v>1994</v>
      </c>
      <c t="s" s="5" r="K221">
        <v>1995</v>
      </c>
      <c s="7" r="L221">
        <v>30737.0</v>
      </c>
      <c t="str" s="5" r="M221">
        <f t="shared" si="1"/>
        <v>30</v>
      </c>
      <c s="5" r="N221">
        <v>25.0</v>
      </c>
      <c t="s" s="1" r="O221">
        <v>1996</v>
      </c>
      <c t="s" s="1" r="P221">
        <v>1997</v>
      </c>
      <c t="str" s="1" r="Q221">
        <f t="shared" si="2"/>
        <v>NON</v>
      </c>
      <c t="str" s="1" r="R221">
        <f>VLOOKUP(C221,'Calculs jours'!A$1:D$33,4,TRUE)</f>
        <v>26</v>
      </c>
    </row>
    <row customHeight="1" r="222" ht="15.0">
      <c t="s" s="1" r="A222">
        <v>1998</v>
      </c>
      <c t="s" s="1" r="B222">
        <v>1999</v>
      </c>
      <c t="s" s="1" r="C222">
        <v>2000</v>
      </c>
      <c s="5" r="D222">
        <v>23.0</v>
      </c>
      <c t="s" s="1" r="E222">
        <v>2001</v>
      </c>
      <c t="s" s="1" r="F222">
        <v>2002</v>
      </c>
      <c s="6" r="G222">
        <v>41791.0</v>
      </c>
      <c s="5" r="H222">
        <v>14.0</v>
      </c>
      <c s="5" r="I222">
        <v>298.0</v>
      </c>
      <c t="s" s="1" r="J222">
        <v>2003</v>
      </c>
      <c t="s" s="5" r="K222">
        <v>2004</v>
      </c>
      <c s="7" r="L222">
        <v>33844.0</v>
      </c>
      <c t="str" s="5" r="M222">
        <f t="shared" si="1"/>
        <v>21</v>
      </c>
      <c s="5" r="N222">
        <v>1.0</v>
      </c>
      <c t="s" s="1" r="O222">
        <v>2005</v>
      </c>
      <c t="s" s="1" r="P222">
        <v>2006</v>
      </c>
      <c t="str" s="1" r="Q222">
        <f t="shared" si="2"/>
        <v>NON</v>
      </c>
      <c t="str" s="1" r="R222">
        <f>VLOOKUP(C222,'Calculs jours'!A$1:D$33,4,TRUE)</f>
        <v>26</v>
      </c>
    </row>
    <row customHeight="1" r="223" ht="15.0">
      <c t="s" s="1" r="A223">
        <v>2007</v>
      </c>
      <c t="s" s="1" r="B223">
        <v>2008</v>
      </c>
      <c t="s" s="1" r="C223">
        <v>2009</v>
      </c>
      <c s="5" r="D223">
        <v>23.0</v>
      </c>
      <c t="s" s="1" r="E223">
        <v>2010</v>
      </c>
      <c t="s" s="1" r="F223">
        <v>2011</v>
      </c>
      <c s="6" r="G223">
        <v>41791.0</v>
      </c>
      <c s="5" r="H223">
        <v>20.0</v>
      </c>
      <c s="5" r="I223">
        <v>638.0</v>
      </c>
      <c t="s" s="1" r="J223">
        <v>2012</v>
      </c>
      <c t="s" s="5" r="K223">
        <v>2013</v>
      </c>
      <c s="7" r="L223">
        <v>30993.0</v>
      </c>
      <c t="str" s="5" r="M223">
        <f t="shared" si="1"/>
        <v>29</v>
      </c>
      <c s="5" r="N223">
        <v>6.0</v>
      </c>
      <c t="s" s="1" r="O223">
        <v>2014</v>
      </c>
      <c t="s" s="1" r="P223">
        <v>2015</v>
      </c>
      <c t="str" s="1" r="Q223">
        <f t="shared" si="2"/>
        <v>NON</v>
      </c>
      <c t="str" s="1" r="R223">
        <f>VLOOKUP(C223,'Calculs jours'!A$1:D$33,4,TRUE)</f>
        <v>26</v>
      </c>
    </row>
    <row customHeight="1" r="224" ht="15.0">
      <c t="s" s="1" r="A224">
        <v>2016</v>
      </c>
      <c t="s" s="1" r="B224">
        <v>2017</v>
      </c>
      <c t="s" s="1" r="C224">
        <v>2018</v>
      </c>
      <c s="5" r="D224">
        <v>23.0</v>
      </c>
      <c t="s" s="1" r="E224">
        <v>2019</v>
      </c>
      <c t="s" s="1" r="F224">
        <v>2020</v>
      </c>
      <c s="6" r="G224">
        <v>41791.0</v>
      </c>
      <c s="5" r="H224">
        <v>19.0</v>
      </c>
      <c s="5" r="I224">
        <v>726.0</v>
      </c>
      <c t="s" s="1" r="J224">
        <v>2021</v>
      </c>
      <c t="s" s="5" r="K224">
        <v>2022</v>
      </c>
      <c s="7" r="L224">
        <v>30449.0</v>
      </c>
      <c t="str" s="5" r="M224">
        <f t="shared" si="1"/>
        <v>31</v>
      </c>
      <c s="5" r="N224">
        <v>83.0</v>
      </c>
      <c t="s" s="1" r="O224">
        <v>2023</v>
      </c>
      <c t="s" s="1" r="P224">
        <v>2024</v>
      </c>
      <c t="str" s="1" r="Q224">
        <f t="shared" si="2"/>
        <v>NON</v>
      </c>
      <c t="str" s="1" r="R224">
        <f>VLOOKUP(C224,'Calculs jours'!A$1:D$33,4,TRUE)</f>
        <v>26</v>
      </c>
    </row>
    <row customHeight="1" r="225" ht="15.0">
      <c t="s" s="1" r="A225">
        <v>2025</v>
      </c>
      <c t="s" s="1" r="B225">
        <v>2026</v>
      </c>
      <c t="s" s="1" r="C225">
        <v>2027</v>
      </c>
      <c s="5" r="D225">
        <v>23.0</v>
      </c>
      <c t="s" s="1" r="E225">
        <v>2028</v>
      </c>
      <c t="s" s="1" r="F225">
        <v>2029</v>
      </c>
      <c s="6" r="G225">
        <v>41791.0</v>
      </c>
      <c s="5" r="H225">
        <v>11.0</v>
      </c>
      <c s="5" r="I225">
        <v>159.0</v>
      </c>
      <c t="s" s="1" r="J225">
        <v>2030</v>
      </c>
      <c t="s" s="5" r="K225">
        <v>2031</v>
      </c>
      <c s="7" r="L225">
        <v>28560.0</v>
      </c>
      <c t="str" s="5" r="M225">
        <f t="shared" si="1"/>
        <v>36</v>
      </c>
      <c s="5" r="N225">
        <v>100.0</v>
      </c>
      <c t="s" s="1" r="O225">
        <v>2032</v>
      </c>
      <c t="s" s="1" r="P225">
        <v>2033</v>
      </c>
      <c t="str" s="1" r="Q225">
        <f t="shared" si="2"/>
        <v>NON</v>
      </c>
      <c t="str" s="1" r="R225">
        <f>VLOOKUP(C225,'Calculs jours'!A$1:D$33,4,TRUE)</f>
        <v>26</v>
      </c>
    </row>
    <row customHeight="1" r="226" ht="15.0">
      <c t="s" s="1" r="A226">
        <v>2034</v>
      </c>
      <c t="s" s="1" r="B226">
        <v>2035</v>
      </c>
      <c t="s" s="1" r="C226">
        <v>2036</v>
      </c>
      <c s="5" r="D226">
        <v>23.0</v>
      </c>
      <c t="s" s="1" r="E226">
        <v>2037</v>
      </c>
      <c t="s" s="1" r="F226">
        <v>2038</v>
      </c>
      <c s="6" r="G226">
        <v>41791.0</v>
      </c>
      <c s="5" r="H226">
        <v>10.0</v>
      </c>
      <c s="5" r="I226">
        <v>246.0</v>
      </c>
      <c t="s" s="1" r="J226">
        <v>2039</v>
      </c>
      <c t="s" s="5" r="K226">
        <v>2040</v>
      </c>
      <c s="7" r="L226">
        <v>31924.0</v>
      </c>
      <c t="str" s="5" r="M226">
        <f t="shared" si="1"/>
        <v>27</v>
      </c>
      <c s="5" r="N226">
        <v>53.0</v>
      </c>
      <c t="s" s="1" r="O226">
        <v>2041</v>
      </c>
      <c t="s" s="1" r="P226">
        <v>2042</v>
      </c>
      <c t="str" s="1" r="Q226">
        <f t="shared" si="2"/>
        <v>NON</v>
      </c>
      <c t="str" s="1" r="R226">
        <f>VLOOKUP(C226,'Calculs jours'!A$1:D$33,4,TRUE)</f>
        <v>26</v>
      </c>
    </row>
    <row customHeight="1" r="227" ht="15.0">
      <c t="s" s="1" r="A227">
        <v>2043</v>
      </c>
      <c t="s" s="1" r="B227">
        <v>2044</v>
      </c>
      <c t="s" s="1" r="C227">
        <v>2045</v>
      </c>
      <c s="5" r="D227">
        <v>23.0</v>
      </c>
      <c t="s" s="1" r="E227">
        <v>2046</v>
      </c>
      <c t="s" s="1" r="F227">
        <v>2047</v>
      </c>
      <c s="6" r="G227">
        <v>41791.0</v>
      </c>
      <c s="5" r="H227">
        <v>21.0</v>
      </c>
      <c s="5" r="I227">
        <v>257.0</v>
      </c>
      <c t="s" s="1" r="J227">
        <v>2048</v>
      </c>
      <c t="s" s="5" r="K227">
        <v>2049</v>
      </c>
      <c s="7" r="L227">
        <v>32598.0</v>
      </c>
      <c t="str" s="5" r="M227">
        <f t="shared" si="1"/>
        <v>25</v>
      </c>
      <c s="5" r="N227">
        <v>7.0</v>
      </c>
      <c t="s" s="1" r="O227">
        <v>2050</v>
      </c>
      <c t="s" s="1" r="P227">
        <v>2051</v>
      </c>
      <c t="str" s="1" r="Q227">
        <f t="shared" si="2"/>
        <v>NON</v>
      </c>
      <c t="str" s="1" r="R227">
        <f>VLOOKUP(C227,'Calculs jours'!A$1:D$33,4,TRUE)</f>
        <v>26</v>
      </c>
    </row>
    <row customHeight="1" r="228" ht="15.0">
      <c t="s" s="1" r="A228">
        <v>2052</v>
      </c>
      <c t="s" s="1" r="B228">
        <v>2053</v>
      </c>
      <c t="s" s="1" r="C228">
        <v>2054</v>
      </c>
      <c s="5" r="D228">
        <v>23.0</v>
      </c>
      <c t="s" s="1" r="E228">
        <v>2055</v>
      </c>
      <c t="s" s="1" r="F228">
        <v>2056</v>
      </c>
      <c s="6" r="G228">
        <v>41791.0</v>
      </c>
      <c s="5" r="H228">
        <v>6.0</v>
      </c>
      <c s="5" r="I228">
        <v>477.0</v>
      </c>
      <c t="s" s="1" r="J228">
        <v>2057</v>
      </c>
      <c t="s" s="5" r="K228">
        <v>2058</v>
      </c>
      <c s="7" r="L228">
        <v>33191.0</v>
      </c>
      <c t="str" s="5" r="M228">
        <f t="shared" si="1"/>
        <v>23</v>
      </c>
      <c s="5" r="N228">
        <v>3.0</v>
      </c>
      <c t="s" s="1" r="O228">
        <v>2059</v>
      </c>
      <c t="s" s="1" r="P228">
        <v>2060</v>
      </c>
      <c t="str" s="1" r="Q228">
        <f t="shared" si="2"/>
        <v>NON</v>
      </c>
      <c t="str" s="1" r="R228">
        <f>VLOOKUP(C228,'Calculs jours'!A$1:D$33,4,TRUE)</f>
        <v>26</v>
      </c>
    </row>
    <row customHeight="1" r="229" ht="15.0">
      <c t="s" s="1" r="A229">
        <v>2061</v>
      </c>
      <c t="s" s="1" r="B229">
        <v>2062</v>
      </c>
      <c t="s" s="1" r="C229">
        <v>2063</v>
      </c>
      <c s="5" r="D229">
        <v>23.0</v>
      </c>
      <c t="s" s="1" r="E229">
        <v>2064</v>
      </c>
      <c t="s" s="1" r="F229">
        <v>2065</v>
      </c>
      <c s="6" r="G229">
        <v>41791.0</v>
      </c>
      <c s="5" r="H229">
        <v>15.0</v>
      </c>
      <c s="5" r="I229">
        <v>488.0</v>
      </c>
      <c t="s" s="1" r="J229">
        <v>2066</v>
      </c>
      <c t="s" s="5" r="K229">
        <v>2067</v>
      </c>
      <c s="7" r="L229">
        <v>32111.0</v>
      </c>
      <c t="str" s="5" r="M229">
        <f t="shared" si="1"/>
        <v>26</v>
      </c>
      <c s="5" r="N229">
        <v>25.0</v>
      </c>
      <c t="s" s="1" r="O229">
        <v>2068</v>
      </c>
      <c t="s" s="1" r="P229">
        <v>2069</v>
      </c>
      <c t="str" s="1" r="Q229">
        <f t="shared" si="2"/>
        <v>NON</v>
      </c>
      <c t="str" s="1" r="R229">
        <f>VLOOKUP(C229,'Calculs jours'!A$1:D$33,4,TRUE)</f>
        <v>26</v>
      </c>
    </row>
    <row customHeight="1" r="230" ht="15.0">
      <c t="s" s="1" r="A230">
        <v>2070</v>
      </c>
      <c t="s" s="1" r="B230">
        <v>2071</v>
      </c>
      <c t="s" s="1" r="C230">
        <v>2072</v>
      </c>
      <c s="5" r="D230">
        <v>23.0</v>
      </c>
      <c t="s" s="1" r="E230">
        <v>2073</v>
      </c>
      <c t="s" s="1" r="F230">
        <v>2074</v>
      </c>
      <c s="6" r="G230">
        <v>41791.0</v>
      </c>
      <c s="5" r="H230">
        <v>8.0</v>
      </c>
      <c s="5" r="I230">
        <v>620.0</v>
      </c>
      <c t="s" s="1" r="J230">
        <v>2075</v>
      </c>
      <c t="s" s="5" r="K230">
        <v>2076</v>
      </c>
      <c s="7" r="L230">
        <v>31264.0</v>
      </c>
      <c t="str" s="5" r="M230">
        <f t="shared" si="1"/>
        <v>28</v>
      </c>
      <c s="5" r="N230">
        <v>64.0</v>
      </c>
      <c t="s" s="1" r="O230">
        <v>2077</v>
      </c>
      <c t="s" s="1" r="P230">
        <v>2078</v>
      </c>
      <c t="str" s="1" r="Q230">
        <f t="shared" si="2"/>
        <v>NON</v>
      </c>
      <c t="str" s="1" r="R230">
        <f>VLOOKUP(C230,'Calculs jours'!A$1:D$33,4,TRUE)</f>
        <v>26</v>
      </c>
    </row>
    <row customHeight="1" r="231" ht="15.0">
      <c t="s" s="1" r="A231">
        <v>2079</v>
      </c>
      <c t="s" s="1" r="B231">
        <v>2080</v>
      </c>
      <c t="s" s="1" r="C231">
        <v>2081</v>
      </c>
      <c s="5" r="D231">
        <v>23.0</v>
      </c>
      <c t="s" s="1" r="E231">
        <v>2082</v>
      </c>
      <c t="s" s="1" r="F231">
        <v>2083</v>
      </c>
      <c s="6" r="G231">
        <v>41791.0</v>
      </c>
      <c s="5" r="H231">
        <v>12.0</v>
      </c>
      <c s="5" r="I231">
        <v>715.0</v>
      </c>
      <c t="s" s="1" r="J231">
        <v>2084</v>
      </c>
      <c t="s" s="5" r="K231">
        <v>2085</v>
      </c>
      <c s="7" r="L231">
        <v>32487.0</v>
      </c>
      <c t="str" s="5" r="M231">
        <f t="shared" si="1"/>
        <v>25</v>
      </c>
      <c s="5" r="N231">
        <v>24.0</v>
      </c>
      <c t="s" s="1" r="O231">
        <v>2086</v>
      </c>
      <c t="s" s="1" r="P231">
        <v>2087</v>
      </c>
      <c t="str" s="1" r="Q231">
        <f t="shared" si="2"/>
        <v>NON</v>
      </c>
      <c t="str" s="1" r="R231">
        <f>VLOOKUP(C231,'Calculs jours'!A$1:D$33,4,TRUE)</f>
        <v>26</v>
      </c>
    </row>
    <row customHeight="1" r="232" ht="15.0">
      <c t="s" s="1" r="A232">
        <v>2088</v>
      </c>
      <c t="s" s="1" r="B232">
        <v>2089</v>
      </c>
      <c t="s" s="1" r="C232">
        <v>2090</v>
      </c>
      <c s="5" r="D232">
        <v>12.0</v>
      </c>
      <c t="s" s="1" r="E232">
        <v>2091</v>
      </c>
      <c t="s" s="1" r="F232">
        <v>2092</v>
      </c>
      <c s="6" r="G232">
        <v>41778.0</v>
      </c>
      <c s="5" r="H232">
        <v>1.0</v>
      </c>
      <c s="5" r="I232">
        <v>546.0</v>
      </c>
      <c t="s" s="1" r="J232">
        <v>2093</v>
      </c>
      <c t="s" s="5" r="K232">
        <v>2094</v>
      </c>
      <c s="7" r="L232">
        <v>31239.0</v>
      </c>
      <c t="str" s="5" r="M232">
        <f t="shared" si="1"/>
        <v>28</v>
      </c>
      <c s="5" r="N232">
        <v>19.0</v>
      </c>
      <c t="s" s="1" r="O232">
        <v>2095</v>
      </c>
      <c t="s" s="1" r="P232">
        <v>2096</v>
      </c>
      <c t="str" s="1" r="Q232">
        <f t="shared" si="2"/>
        <v>NON</v>
      </c>
      <c t="str" s="1" r="R232">
        <f>VLOOKUP(C232,'Calculs jours'!A$1:D$33,4,TRUE)</f>
        <v>31</v>
      </c>
    </row>
    <row customHeight="1" r="233" ht="15.0">
      <c t="s" s="1" r="A233">
        <v>2097</v>
      </c>
      <c t="s" s="1" r="B233">
        <v>2098</v>
      </c>
      <c t="s" s="1" r="C233">
        <v>2099</v>
      </c>
      <c s="5" r="D233">
        <v>12.0</v>
      </c>
      <c t="s" s="1" r="E233">
        <v>2100</v>
      </c>
      <c t="s" s="1" r="F233">
        <v>2101</v>
      </c>
      <c s="6" r="G233">
        <v>41778.0</v>
      </c>
      <c s="5" r="H233">
        <v>12.0</v>
      </c>
      <c s="5" r="I233">
        <v>556.0</v>
      </c>
      <c t="s" s="1" r="J233">
        <v>2102</v>
      </c>
      <c t="s" s="5" r="K233">
        <v>2103</v>
      </c>
      <c s="7" r="L233">
        <v>31566.0</v>
      </c>
      <c t="str" s="5" r="M233">
        <f t="shared" si="1"/>
        <v>28</v>
      </c>
      <c s="5" r="N233">
        <v>2.0</v>
      </c>
      <c t="s" s="1" r="O233">
        <v>2104</v>
      </c>
      <c t="s" s="1" r="P233">
        <v>2105</v>
      </c>
      <c t="str" s="1" r="Q233">
        <f t="shared" si="2"/>
        <v>OUI</v>
      </c>
      <c t="str" s="1" r="R233">
        <f>VLOOKUP(C233,'Calculs jours'!A$1:D$33,4,TRUE)</f>
        <v>31</v>
      </c>
    </row>
    <row customHeight="1" r="234" ht="15.0">
      <c t="s" s="1" r="A234">
        <v>2106</v>
      </c>
      <c t="s" s="1" r="B234">
        <v>2107</v>
      </c>
      <c t="s" s="1" r="C234">
        <v>2108</v>
      </c>
      <c s="5" r="D234">
        <v>12.0</v>
      </c>
      <c t="s" s="1" r="E234">
        <v>2109</v>
      </c>
      <c t="s" s="1" r="F234">
        <v>2110</v>
      </c>
      <c s="6" r="G234">
        <v>41778.0</v>
      </c>
      <c s="5" r="H234">
        <v>13.0</v>
      </c>
      <c s="5" r="I234">
        <v>659.0</v>
      </c>
      <c t="s" s="1" r="J234">
        <v>2111</v>
      </c>
      <c t="s" s="5" r="K234">
        <v>2112</v>
      </c>
      <c s="7" r="L234">
        <v>34411.0</v>
      </c>
      <c t="str" s="5" r="M234">
        <f t="shared" si="1"/>
        <v>20</v>
      </c>
      <c s="5" r="N234">
        <v>2.0</v>
      </c>
      <c t="s" s="1" r="O234">
        <v>2113</v>
      </c>
      <c t="s" s="1" r="P234">
        <v>2114</v>
      </c>
      <c t="str" s="1" r="Q234">
        <f t="shared" si="2"/>
        <v>OUI</v>
      </c>
      <c t="str" s="1" r="R234">
        <f>VLOOKUP(C234,'Calculs jours'!A$1:D$33,4,TRUE)</f>
        <v>31</v>
      </c>
    </row>
    <row customHeight="1" r="235" ht="15.0">
      <c t="s" s="1" r="A235">
        <v>2115</v>
      </c>
      <c t="s" s="1" r="B235">
        <v>2116</v>
      </c>
      <c t="s" s="1" r="C235">
        <v>2117</v>
      </c>
      <c s="5" r="D235">
        <v>12.0</v>
      </c>
      <c t="s" s="1" r="E235">
        <v>2118</v>
      </c>
      <c t="s" s="1" r="F235">
        <v>2119</v>
      </c>
      <c s="6" r="G235">
        <v>41778.0</v>
      </c>
      <c s="5" r="H235">
        <v>2.0</v>
      </c>
      <c s="5" r="I235">
        <v>251.0</v>
      </c>
      <c t="s" s="1" r="J235">
        <v>2120</v>
      </c>
      <c t="s" s="5" r="K235">
        <v>2121</v>
      </c>
      <c s="7" r="L235">
        <v>31697.0</v>
      </c>
      <c t="str" s="5" r="M235">
        <f t="shared" si="1"/>
        <v>27</v>
      </c>
      <c s="5" r="N235">
        <v>30.0</v>
      </c>
      <c t="s" s="1" r="O235">
        <v>2122</v>
      </c>
      <c t="s" s="1" r="P235">
        <v>2123</v>
      </c>
      <c t="str" s="1" r="Q235">
        <f t="shared" si="2"/>
        <v>OUI</v>
      </c>
      <c t="str" s="1" r="R235">
        <f>VLOOKUP(C235,'Calculs jours'!A$1:D$33,4,TRUE)</f>
        <v>31</v>
      </c>
    </row>
    <row customHeight="1" r="236" ht="15.0">
      <c t="s" s="1" r="A236">
        <v>2124</v>
      </c>
      <c t="s" s="1" r="B236">
        <v>2125</v>
      </c>
      <c t="s" s="1" r="C236">
        <v>2126</v>
      </c>
      <c s="5" r="D236">
        <v>12.0</v>
      </c>
      <c t="s" s="1" r="E236">
        <v>2127</v>
      </c>
      <c t="s" s="1" r="F236">
        <v>2128</v>
      </c>
      <c s="6" r="G236">
        <v>41778.0</v>
      </c>
      <c s="5" r="H236">
        <v>3.0</v>
      </c>
      <c s="5" r="I236">
        <v>255.0</v>
      </c>
      <c t="s" s="1" r="J236">
        <v>2129</v>
      </c>
      <c t="s" s="5" r="K236">
        <v>2130</v>
      </c>
      <c s="7" r="L236">
        <v>32107.0</v>
      </c>
      <c t="str" s="5" r="M236">
        <f t="shared" si="1"/>
        <v>26</v>
      </c>
      <c s="5" r="N236">
        <v>13.0</v>
      </c>
      <c t="s" s="1" r="O236">
        <v>2131</v>
      </c>
      <c t="s" s="1" r="P236">
        <v>2132</v>
      </c>
      <c t="str" s="1" r="Q236">
        <f t="shared" si="2"/>
        <v>OUI</v>
      </c>
      <c t="str" s="1" r="R236">
        <f>VLOOKUP(C236,'Calculs jours'!A$1:D$33,4,TRUE)</f>
        <v>31</v>
      </c>
    </row>
    <row customHeight="1" r="237" ht="15.0">
      <c t="s" s="1" r="A237">
        <v>2133</v>
      </c>
      <c t="s" s="1" r="B237">
        <v>2134</v>
      </c>
      <c t="s" s="1" r="C237">
        <v>2135</v>
      </c>
      <c s="5" r="D237">
        <v>12.0</v>
      </c>
      <c t="s" s="1" r="E237">
        <v>2136</v>
      </c>
      <c t="s" s="1" r="F237">
        <v>2137</v>
      </c>
      <c s="6" r="G237">
        <v>41778.0</v>
      </c>
      <c s="5" r="H237">
        <v>20.0</v>
      </c>
      <c s="5" r="I237">
        <v>358.0</v>
      </c>
      <c t="s" s="1" r="J237">
        <v>2138</v>
      </c>
      <c t="s" s="5" r="K237">
        <v>2139</v>
      </c>
      <c s="7" r="L237">
        <v>30860.0</v>
      </c>
      <c t="str" s="5" r="M237">
        <f t="shared" si="1"/>
        <v>29</v>
      </c>
      <c s="5" r="N237">
        <v>22.0</v>
      </c>
      <c t="s" s="1" r="O237">
        <v>2140</v>
      </c>
      <c t="s" s="1" r="P237">
        <v>2141</v>
      </c>
      <c t="str" s="1" r="Q237">
        <f t="shared" si="2"/>
        <v>OUI</v>
      </c>
      <c t="str" s="1" r="R237">
        <f>VLOOKUP(C237,'Calculs jours'!A$1:D$33,4,TRUE)</f>
        <v>31</v>
      </c>
    </row>
    <row customHeight="1" r="238" ht="15.0">
      <c t="s" s="1" r="A238">
        <v>2142</v>
      </c>
      <c t="s" s="1" r="B238">
        <v>2143</v>
      </c>
      <c t="s" s="1" r="C238">
        <v>2144</v>
      </c>
      <c s="5" r="D238">
        <v>12.0</v>
      </c>
      <c t="s" s="1" r="E238">
        <v>2145</v>
      </c>
      <c t="s" s="1" r="F238">
        <v>2146</v>
      </c>
      <c s="6" r="G238">
        <v>41778.0</v>
      </c>
      <c s="5" r="H238">
        <v>4.0</v>
      </c>
      <c s="5" r="I238">
        <v>403.0</v>
      </c>
      <c t="s" s="1" r="J238">
        <v>2147</v>
      </c>
      <c t="s" s="5" r="K238">
        <v>2148</v>
      </c>
      <c s="7" r="L238">
        <v>33403.0</v>
      </c>
      <c t="str" s="5" r="M238">
        <f t="shared" si="1"/>
        <v>22</v>
      </c>
      <c s="5" r="N238">
        <v>9.0</v>
      </c>
      <c t="s" s="1" r="O238">
        <v>2149</v>
      </c>
      <c t="s" s="1" r="P238">
        <v>2150</v>
      </c>
      <c t="str" s="1" r="Q238">
        <f t="shared" si="2"/>
        <v>OUI</v>
      </c>
      <c t="str" s="1" r="R238">
        <f>VLOOKUP(C238,'Calculs jours'!A$1:D$33,4,TRUE)</f>
        <v>31</v>
      </c>
    </row>
    <row customHeight="1" r="239" ht="15.0">
      <c t="s" s="1" r="A239">
        <v>2151</v>
      </c>
      <c t="s" s="1" r="B239">
        <v>2152</v>
      </c>
      <c t="s" s="1" r="C239">
        <v>2153</v>
      </c>
      <c s="5" r="D239">
        <v>12.0</v>
      </c>
      <c t="s" s="1" r="E239">
        <v>2154</v>
      </c>
      <c t="s" s="1" r="F239">
        <v>2155</v>
      </c>
      <c s="6" r="G239">
        <v>41778.0</v>
      </c>
      <c s="5" r="H239">
        <v>11.0</v>
      </c>
      <c s="5" r="I239">
        <v>425.0</v>
      </c>
      <c t="s" s="1" r="J239">
        <v>2156</v>
      </c>
      <c t="s" s="5" r="K239">
        <v>2157</v>
      </c>
      <c s="7" r="L239">
        <v>29622.0</v>
      </c>
      <c t="str" s="5" r="M239">
        <f t="shared" si="1"/>
        <v>33</v>
      </c>
      <c s="5" r="N239">
        <v>50.0</v>
      </c>
      <c t="s" s="1" r="O239">
        <v>2158</v>
      </c>
      <c t="s" s="1" r="P239">
        <v>2159</v>
      </c>
      <c t="str" s="1" r="Q239">
        <f t="shared" si="2"/>
        <v>NON</v>
      </c>
      <c t="str" s="1" r="R239">
        <f>VLOOKUP(C239,'Calculs jours'!A$1:D$33,4,TRUE)</f>
        <v>31</v>
      </c>
    </row>
    <row customHeight="1" r="240" ht="15.0">
      <c t="s" s="1" r="A240">
        <v>2160</v>
      </c>
      <c t="s" s="1" r="B240">
        <v>2161</v>
      </c>
      <c t="s" s="1" r="C240">
        <v>2162</v>
      </c>
      <c s="5" r="D240">
        <v>12.0</v>
      </c>
      <c t="s" s="1" r="E240">
        <v>2163</v>
      </c>
      <c t="s" s="1" r="F240">
        <v>2164</v>
      </c>
      <c s="6" r="G240">
        <v>41778.0</v>
      </c>
      <c s="5" r="H240">
        <v>19.0</v>
      </c>
      <c s="5" r="I240">
        <v>655.0</v>
      </c>
      <c t="s" s="1" r="J240">
        <v>2165</v>
      </c>
      <c t="s" s="5" r="K240">
        <v>2166</v>
      </c>
      <c s="7" r="L240">
        <v>32303.0</v>
      </c>
      <c t="str" s="5" r="M240">
        <f t="shared" si="1"/>
        <v>25</v>
      </c>
      <c s="5" r="N240">
        <v>47.0</v>
      </c>
      <c t="s" s="1" r="O240">
        <v>2167</v>
      </c>
      <c t="s" s="1" r="P240">
        <v>2168</v>
      </c>
      <c t="str" s="1" r="Q240">
        <f t="shared" si="2"/>
        <v>NON</v>
      </c>
      <c t="str" s="1" r="R240">
        <f>VLOOKUP(C240,'Calculs jours'!A$1:D$33,4,TRUE)</f>
        <v>31</v>
      </c>
    </row>
    <row customHeight="1" r="241" ht="15.0">
      <c t="s" s="1" r="A241">
        <v>2169</v>
      </c>
      <c t="s" s="1" r="B241">
        <v>2170</v>
      </c>
      <c t="s" s="1" r="C241">
        <v>2171</v>
      </c>
      <c s="5" r="D241">
        <v>12.0</v>
      </c>
      <c t="s" s="1" r="E241">
        <v>2172</v>
      </c>
      <c t="s" s="1" r="F241">
        <v>2173</v>
      </c>
      <c s="6" r="G241">
        <v>41778.0</v>
      </c>
      <c s="5" r="H241">
        <v>5.0</v>
      </c>
      <c s="5" r="I241">
        <v>694.0</v>
      </c>
      <c t="s" s="1" r="J241">
        <v>2174</v>
      </c>
      <c t="s" s="5" r="K241">
        <v>2175</v>
      </c>
      <c s="7" r="L241">
        <v>29824.0</v>
      </c>
      <c t="str" s="5" r="M241">
        <f t="shared" si="1"/>
        <v>32</v>
      </c>
      <c s="5" r="N241">
        <v>19.0</v>
      </c>
      <c t="s" s="1" r="O241">
        <v>2176</v>
      </c>
      <c t="s" s="1" r="P241">
        <v>2177</v>
      </c>
      <c t="str" s="1" r="Q241">
        <f t="shared" si="2"/>
        <v>NON</v>
      </c>
      <c t="str" s="1" r="R241">
        <f>VLOOKUP(C241,'Calculs jours'!A$1:D$33,4,TRUE)</f>
        <v>31</v>
      </c>
    </row>
    <row customHeight="1" r="242" ht="15.0">
      <c t="s" s="1" r="A242">
        <v>2178</v>
      </c>
      <c t="s" s="1" r="B242">
        <v>2179</v>
      </c>
      <c t="s" s="1" r="C242">
        <v>2180</v>
      </c>
      <c s="5" r="D242">
        <v>12.0</v>
      </c>
      <c t="s" s="1" r="E242">
        <v>2181</v>
      </c>
      <c t="s" s="1" r="F242">
        <v>2182</v>
      </c>
      <c s="6" r="G242">
        <v>41778.0</v>
      </c>
      <c s="5" r="H242">
        <v>15.0</v>
      </c>
      <c s="5" r="I242">
        <v>696.0</v>
      </c>
      <c t="s" s="1" r="J242">
        <v>2183</v>
      </c>
      <c t="s" s="5" r="K242">
        <v>2184</v>
      </c>
      <c s="7" r="L242">
        <v>31208.0</v>
      </c>
      <c t="str" s="5" r="M242">
        <f t="shared" si="1"/>
        <v>28</v>
      </c>
      <c s="5" r="N242">
        <v>66.0</v>
      </c>
      <c t="s" s="1" r="O242">
        <v>2185</v>
      </c>
      <c t="s" s="1" r="P242">
        <v>2186</v>
      </c>
      <c t="str" s="1" r="Q242">
        <f t="shared" si="2"/>
        <v>NON</v>
      </c>
      <c t="str" s="1" r="R242">
        <f>VLOOKUP(C242,'Calculs jours'!A$1:D$33,4,TRUE)</f>
        <v>31</v>
      </c>
    </row>
    <row customHeight="1" r="243" ht="15.0">
      <c t="s" s="1" r="A243">
        <v>2187</v>
      </c>
      <c t="s" s="1" r="B243">
        <v>2188</v>
      </c>
      <c t="s" s="1" r="C243">
        <v>2189</v>
      </c>
      <c s="5" r="D243">
        <v>12.0</v>
      </c>
      <c t="s" s="1" r="E243">
        <v>2190</v>
      </c>
      <c t="s" s="1" r="F243">
        <v>2191</v>
      </c>
      <c s="6" r="G243">
        <v>41778.0</v>
      </c>
      <c s="5" r="H243">
        <v>6.0</v>
      </c>
      <c s="5" r="I243">
        <v>33.0</v>
      </c>
      <c t="s" s="1" r="J243">
        <v>2192</v>
      </c>
      <c t="s" s="5" r="K243">
        <v>2193</v>
      </c>
      <c s="7" r="L243">
        <v>31091.0</v>
      </c>
      <c t="str" s="5" r="M243">
        <f t="shared" si="1"/>
        <v>29</v>
      </c>
      <c s="5" r="N243">
        <v>49.0</v>
      </c>
      <c t="s" s="1" r="O243">
        <v>2194</v>
      </c>
      <c t="s" s="1" r="P243">
        <v>2195</v>
      </c>
      <c t="str" s="1" r="Q243">
        <f t="shared" si="2"/>
        <v>NON</v>
      </c>
      <c t="str" s="1" r="R243">
        <f>VLOOKUP(C243,'Calculs jours'!A$1:D$33,4,TRUE)</f>
        <v>31</v>
      </c>
    </row>
    <row customHeight="1" r="244" ht="15.0">
      <c t="s" s="1" r="A244">
        <v>2196</v>
      </c>
      <c t="s" s="1" r="B244">
        <v>2197</v>
      </c>
      <c t="s" s="1" r="C244">
        <v>2198</v>
      </c>
      <c s="5" r="D244">
        <v>12.0</v>
      </c>
      <c t="s" s="1" r="E244">
        <v>2199</v>
      </c>
      <c t="s" s="1" r="F244">
        <v>2200</v>
      </c>
      <c s="6" r="G244">
        <v>41778.0</v>
      </c>
      <c s="5" r="H244">
        <v>22.0</v>
      </c>
      <c s="5" r="I244">
        <v>48.0</v>
      </c>
      <c t="s" s="1" r="J244">
        <v>2201</v>
      </c>
      <c t="s" s="5" r="K244">
        <v>2202</v>
      </c>
      <c s="7" r="L244">
        <v>32672.0</v>
      </c>
      <c t="str" s="5" r="M244">
        <f t="shared" si="1"/>
        <v>24</v>
      </c>
      <c s="5" r="N244">
        <v>4.0</v>
      </c>
      <c t="s" s="1" r="O244">
        <v>2203</v>
      </c>
      <c t="s" s="1" r="P244">
        <v>2204</v>
      </c>
      <c t="str" s="1" r="Q244">
        <f t="shared" si="2"/>
        <v>OUI</v>
      </c>
      <c t="str" s="1" r="R244">
        <f>VLOOKUP(C244,'Calculs jours'!A$1:D$33,4,TRUE)</f>
        <v>31</v>
      </c>
    </row>
    <row customHeight="1" r="245" ht="15.0">
      <c t="s" s="1" r="A245">
        <v>2205</v>
      </c>
      <c t="s" s="1" r="B245">
        <v>2206</v>
      </c>
      <c t="s" s="1" r="C245">
        <v>2207</v>
      </c>
      <c s="5" r="D245">
        <v>12.0</v>
      </c>
      <c t="s" s="1" r="E245">
        <v>2208</v>
      </c>
      <c t="s" s="1" r="F245">
        <v>2209</v>
      </c>
      <c s="6" r="G245">
        <v>41778.0</v>
      </c>
      <c s="5" r="H245">
        <v>18.0</v>
      </c>
      <c s="5" r="I245">
        <v>250.0</v>
      </c>
      <c t="s" s="1" r="J245">
        <v>2210</v>
      </c>
      <c t="s" s="5" r="K245">
        <v>2211</v>
      </c>
      <c s="7" r="L245">
        <v>33228.0</v>
      </c>
      <c t="str" s="5" r="M245">
        <f t="shared" si="1"/>
        <v>23</v>
      </c>
      <c s="5" r="N245">
        <v>19.0</v>
      </c>
      <c t="s" s="1" r="O245">
        <v>2212</v>
      </c>
      <c t="s" s="1" r="P245">
        <v>2213</v>
      </c>
      <c t="str" s="1" r="Q245">
        <f t="shared" si="2"/>
        <v>NON</v>
      </c>
      <c t="str" s="1" r="R245">
        <f>VLOOKUP(C245,'Calculs jours'!A$1:D$33,4,TRUE)</f>
        <v>31</v>
      </c>
    </row>
    <row customHeight="1" r="246" ht="15.0">
      <c t="s" s="1" r="A246">
        <v>2214</v>
      </c>
      <c t="s" s="1" r="B246">
        <v>2215</v>
      </c>
      <c t="s" s="1" r="C246">
        <v>2216</v>
      </c>
      <c s="5" r="D246">
        <v>12.0</v>
      </c>
      <c t="s" s="1" r="E246">
        <v>2217</v>
      </c>
      <c t="s" s="1" r="F246">
        <v>2218</v>
      </c>
      <c s="6" r="G246">
        <v>41778.0</v>
      </c>
      <c s="5" r="H246">
        <v>10.0</v>
      </c>
      <c s="5" r="I246">
        <v>253.0</v>
      </c>
      <c t="s" s="1" r="J246">
        <v>2219</v>
      </c>
      <c t="s" s="5" r="K246">
        <v>2220</v>
      </c>
      <c s="7" r="L246">
        <v>28190.0</v>
      </c>
      <c t="str" s="5" r="M246">
        <f t="shared" si="1"/>
        <v>37</v>
      </c>
      <c s="5" r="N246">
        <v>135.0</v>
      </c>
      <c t="s" s="1" r="O246">
        <v>2221</v>
      </c>
      <c t="s" s="1" r="P246">
        <v>2222</v>
      </c>
      <c t="str" s="1" r="Q246">
        <f t="shared" si="2"/>
        <v>NON</v>
      </c>
      <c t="str" s="1" r="R246">
        <f>VLOOKUP(C246,'Calculs jours'!A$1:D$33,4,TRUE)</f>
        <v>31</v>
      </c>
    </row>
    <row customHeight="1" r="247" ht="15.0">
      <c t="s" s="1" r="A247">
        <v>2223</v>
      </c>
      <c t="s" s="1" r="B247">
        <v>2224</v>
      </c>
      <c t="s" s="1" r="C247">
        <v>2225</v>
      </c>
      <c s="5" r="D247">
        <v>12.0</v>
      </c>
      <c t="s" s="1" r="E247">
        <v>2226</v>
      </c>
      <c t="s" s="1" r="F247">
        <v>2227</v>
      </c>
      <c s="6" r="G247">
        <v>41778.0</v>
      </c>
      <c s="5" r="H247">
        <v>21.0</v>
      </c>
      <c s="5" r="I247">
        <v>402.0</v>
      </c>
      <c t="s" s="1" r="J247">
        <v>2228</v>
      </c>
      <c t="s" s="5" r="K247">
        <v>2229</v>
      </c>
      <c s="7" r="L247">
        <v>29027.0</v>
      </c>
      <c t="str" s="5" r="M247">
        <f t="shared" si="1"/>
        <v>34</v>
      </c>
      <c s="5" r="N247">
        <v>111.0</v>
      </c>
      <c t="s" s="1" r="O247">
        <v>2230</v>
      </c>
      <c t="s" s="1" r="P247">
        <v>2231</v>
      </c>
      <c t="str" s="1" r="Q247">
        <f t="shared" si="2"/>
        <v>OUI</v>
      </c>
      <c t="str" s="1" r="R247">
        <f>VLOOKUP(C247,'Calculs jours'!A$1:D$33,4,TRUE)</f>
        <v>31</v>
      </c>
    </row>
    <row customHeight="1" r="248" ht="15.0">
      <c t="s" s="1" r="A248">
        <v>2232</v>
      </c>
      <c t="s" s="1" r="B248">
        <v>2233</v>
      </c>
      <c t="s" s="1" r="C248">
        <v>2234</v>
      </c>
      <c s="5" r="D248">
        <v>12.0</v>
      </c>
      <c t="s" s="1" r="E248">
        <v>2235</v>
      </c>
      <c t="s" s="1" r="F248">
        <v>2236</v>
      </c>
      <c s="6" r="G248">
        <v>41778.0</v>
      </c>
      <c s="5" r="H248">
        <v>16.0</v>
      </c>
      <c s="5" r="I248">
        <v>412.0</v>
      </c>
      <c t="s" s="1" r="J248">
        <v>2237</v>
      </c>
      <c t="s" s="5" r="K248">
        <v>2238</v>
      </c>
      <c s="7" r="L248">
        <v>31765.0</v>
      </c>
      <c t="str" s="5" r="M248">
        <f t="shared" si="1"/>
        <v>27</v>
      </c>
      <c s="5" r="N248">
        <v>19.0</v>
      </c>
      <c t="s" s="1" r="O248">
        <v>2239</v>
      </c>
      <c t="s" s="1" r="P248">
        <v>2240</v>
      </c>
      <c t="str" s="1" r="Q248">
        <f t="shared" si="2"/>
        <v>NON</v>
      </c>
      <c t="str" s="1" r="R248">
        <f>VLOOKUP(C248,'Calculs jours'!A$1:D$33,4,TRUE)</f>
        <v>31</v>
      </c>
    </row>
    <row customHeight="1" r="249" ht="15.0">
      <c t="s" s="1" r="A249">
        <v>2241</v>
      </c>
      <c t="s" s="1" r="B249">
        <v>2242</v>
      </c>
      <c t="s" s="1" r="C249">
        <v>2243</v>
      </c>
      <c s="5" r="D249">
        <v>12.0</v>
      </c>
      <c t="s" s="1" r="E249">
        <v>2244</v>
      </c>
      <c t="s" s="1" r="F249">
        <v>2245</v>
      </c>
      <c s="6" r="G249">
        <v>41778.0</v>
      </c>
      <c s="5" r="H249">
        <v>8.0</v>
      </c>
      <c s="5" r="I249">
        <v>557.0</v>
      </c>
      <c t="s" s="1" r="J249">
        <v>2246</v>
      </c>
      <c t="s" s="5" r="K249">
        <v>2247</v>
      </c>
      <c s="7" r="L249">
        <v>31984.0</v>
      </c>
      <c t="str" s="5" r="M249">
        <f t="shared" si="1"/>
        <v>26</v>
      </c>
      <c s="5" r="N249">
        <v>16.0</v>
      </c>
      <c t="s" s="1" r="O249">
        <v>2248</v>
      </c>
      <c t="s" s="1" r="P249">
        <v>2249</v>
      </c>
      <c t="str" s="1" r="Q249">
        <f t="shared" si="2"/>
        <v>NON</v>
      </c>
      <c t="str" s="1" r="R249">
        <f>VLOOKUP(C249,'Calculs jours'!A$1:D$33,4,TRUE)</f>
        <v>31</v>
      </c>
    </row>
    <row customHeight="1" r="250" ht="15.0">
      <c t="s" s="1" r="A250">
        <v>2250</v>
      </c>
      <c t="s" s="1" r="B250">
        <v>2251</v>
      </c>
      <c t="s" s="1" r="C250">
        <v>2252</v>
      </c>
      <c s="5" r="D250">
        <v>12.0</v>
      </c>
      <c t="s" s="1" r="E250">
        <v>2253</v>
      </c>
      <c t="s" s="1" r="F250">
        <v>2254</v>
      </c>
      <c s="6" r="G250">
        <v>41778.0</v>
      </c>
      <c s="5" r="H250">
        <v>23.0</v>
      </c>
      <c s="5" r="I250">
        <v>558.0</v>
      </c>
      <c t="s" s="1" r="J250">
        <v>2255</v>
      </c>
      <c t="s" s="5" r="K250">
        <v>2256</v>
      </c>
      <c s="7" r="L250">
        <v>33284.0</v>
      </c>
      <c t="str" s="5" r="M250">
        <f t="shared" si="1"/>
        <v>23</v>
      </c>
      <c s="5" r="N250">
        <v>6.0</v>
      </c>
      <c t="s" s="1" r="O250">
        <v>2257</v>
      </c>
      <c t="s" s="1" r="P250">
        <v>2258</v>
      </c>
      <c t="str" s="1" r="Q250">
        <f t="shared" si="2"/>
        <v>NON</v>
      </c>
      <c t="str" s="1" r="R250">
        <f>VLOOKUP(C250,'Calculs jours'!A$1:D$33,4,TRUE)</f>
        <v>31</v>
      </c>
    </row>
    <row customHeight="1" r="251" ht="15.0">
      <c t="s" s="1" r="A251">
        <v>2259</v>
      </c>
      <c t="s" s="1" r="B251">
        <v>2260</v>
      </c>
      <c t="s" s="1" r="C251">
        <v>2261</v>
      </c>
      <c s="5" r="D251">
        <v>12.0</v>
      </c>
      <c t="s" s="1" r="E251">
        <v>2262</v>
      </c>
      <c t="s" s="1" r="F251">
        <v>2263</v>
      </c>
      <c s="6" r="G251">
        <v>41778.0</v>
      </c>
      <c s="5" r="H251">
        <v>14.0</v>
      </c>
      <c s="5" r="I251">
        <v>170.0</v>
      </c>
      <c t="s" s="1" r="J251">
        <v>2264</v>
      </c>
      <c t="s" s="5" r="K251">
        <v>2265</v>
      </c>
      <c s="7" r="L251">
        <v>29816.0</v>
      </c>
      <c t="str" s="5" r="M251">
        <f t="shared" si="1"/>
        <v>32</v>
      </c>
      <c s="5" r="N251">
        <v>76.0</v>
      </c>
      <c t="s" s="1" r="O251">
        <v>2266</v>
      </c>
      <c t="s" s="1" r="P251">
        <v>2267</v>
      </c>
      <c t="str" s="1" r="Q251">
        <f t="shared" si="2"/>
        <v>OUI</v>
      </c>
      <c t="str" s="1" r="R251">
        <f>VLOOKUP(C251,'Calculs jours'!A$1:D$33,4,TRUE)</f>
        <v>31</v>
      </c>
    </row>
    <row customHeight="1" r="252" ht="15.0">
      <c t="s" s="1" r="A252">
        <v>2268</v>
      </c>
      <c t="s" s="1" r="B252">
        <v>2269</v>
      </c>
      <c t="s" s="1" r="C252">
        <v>2270</v>
      </c>
      <c s="5" r="D252">
        <v>12.0</v>
      </c>
      <c t="s" s="1" r="E252">
        <v>2271</v>
      </c>
      <c t="s" s="1" r="F252">
        <v>2272</v>
      </c>
      <c s="6" r="G252">
        <v>41778.0</v>
      </c>
      <c s="5" r="H252">
        <v>7.0</v>
      </c>
      <c s="5" r="I252">
        <v>254.0</v>
      </c>
      <c t="s" s="1" r="J252">
        <v>2273</v>
      </c>
      <c t="s" s="5" r="K252">
        <v>2274</v>
      </c>
      <c s="7" r="L252">
        <v>31099.0</v>
      </c>
      <c t="str" s="5" r="M252">
        <f t="shared" si="1"/>
        <v>29</v>
      </c>
      <c s="5" r="N252">
        <v>74.0</v>
      </c>
      <c t="s" s="1" r="O252">
        <v>2275</v>
      </c>
      <c t="s" s="1" r="P252">
        <v>2276</v>
      </c>
      <c t="str" s="1" r="Q252">
        <f t="shared" si="2"/>
        <v>NON</v>
      </c>
      <c t="str" s="1" r="R252">
        <f>VLOOKUP(C252,'Calculs jours'!A$1:D$33,4,TRUE)</f>
        <v>31</v>
      </c>
    </row>
    <row customHeight="1" r="253" ht="15.0">
      <c t="s" s="1" r="A253">
        <v>2277</v>
      </c>
      <c t="s" s="1" r="B253">
        <v>2278</v>
      </c>
      <c t="s" s="1" r="C253">
        <v>2279</v>
      </c>
      <c s="5" r="D253">
        <v>12.0</v>
      </c>
      <c t="s" s="1" r="E253">
        <v>2280</v>
      </c>
      <c t="s" s="1" r="F253">
        <v>2281</v>
      </c>
      <c s="6" r="G253">
        <v>41778.0</v>
      </c>
      <c s="5" r="H253">
        <v>9.0</v>
      </c>
      <c s="5" r="I253">
        <v>404.0</v>
      </c>
      <c t="s" s="1" r="J253">
        <v>2282</v>
      </c>
      <c t="s" s="5" r="K253">
        <v>2283</v>
      </c>
      <c s="7" r="L253">
        <v>32214.0</v>
      </c>
      <c t="str" s="5" r="M253">
        <f t="shared" si="1"/>
        <v>26</v>
      </c>
      <c s="5" r="N253">
        <v>32.0</v>
      </c>
      <c t="s" s="1" r="O253">
        <v>2284</v>
      </c>
      <c t="s" s="1" r="P253">
        <v>2285</v>
      </c>
      <c t="str" s="1" r="Q253">
        <f t="shared" si="2"/>
        <v>NON</v>
      </c>
      <c t="str" s="1" r="R253">
        <f>VLOOKUP(C253,'Calculs jours'!A$1:D$33,4,TRUE)</f>
        <v>31</v>
      </c>
    </row>
    <row customHeight="1" r="254" ht="15.0">
      <c t="s" s="1" r="A254">
        <v>2286</v>
      </c>
      <c t="s" s="1" r="B254">
        <v>2287</v>
      </c>
      <c t="s" s="1" r="C254">
        <v>2288</v>
      </c>
      <c s="5" r="D254">
        <v>12.0</v>
      </c>
      <c t="s" s="1" r="E254">
        <v>2289</v>
      </c>
      <c t="s" s="1" r="F254">
        <v>2290</v>
      </c>
      <c s="6" r="G254">
        <v>41778.0</v>
      </c>
      <c s="5" r="H254">
        <v>17.0</v>
      </c>
      <c s="5" r="I254">
        <v>673.0</v>
      </c>
      <c t="s" s="1" r="J254">
        <v>2291</v>
      </c>
      <c t="s" s="5" r="K254">
        <v>2292</v>
      </c>
      <c s="7" r="L254">
        <v>29364.0</v>
      </c>
      <c t="str" s="5" r="M254">
        <f t="shared" si="1"/>
        <v>34</v>
      </c>
      <c s="5" r="N254">
        <v>72.0</v>
      </c>
      <c t="s" s="1" r="O254">
        <v>2293</v>
      </c>
      <c t="s" s="1" r="P254">
        <v>2294</v>
      </c>
      <c t="str" s="1" r="Q254">
        <f t="shared" si="2"/>
        <v>NON</v>
      </c>
      <c t="str" s="1" r="R254">
        <f>VLOOKUP(C254,'Calculs jours'!A$1:D$33,4,TRUE)</f>
        <v>31</v>
      </c>
    </row>
    <row customHeight="1" r="255" ht="15.0">
      <c t="s" s="1" r="A255">
        <v>2295</v>
      </c>
      <c t="s" s="1" r="B255">
        <v>2296</v>
      </c>
      <c t="s" s="1" r="C255">
        <v>2297</v>
      </c>
      <c s="5" r="D255">
        <v>46.0</v>
      </c>
      <c t="s" s="1" r="E255">
        <v>2298</v>
      </c>
      <c t="s" s="1" r="F255">
        <v>2299</v>
      </c>
      <c s="6" r="G255">
        <v>41771.0</v>
      </c>
      <c s="5" r="H255">
        <v>1.0</v>
      </c>
      <c s="5" r="I255">
        <v>193.0</v>
      </c>
      <c t="s" s="1" r="J255">
        <v>2300</v>
      </c>
      <c t="s" s="5" r="K255">
        <v>2301</v>
      </c>
      <c s="7" r="L255">
        <v>30395.0</v>
      </c>
      <c t="str" s="5" r="M255">
        <f t="shared" si="1"/>
        <v>31</v>
      </c>
      <c s="5" r="N255">
        <v>56.0</v>
      </c>
      <c t="s" s="1" r="O255">
        <v>2302</v>
      </c>
      <c t="s" s="1" r="P255">
        <v>2303</v>
      </c>
      <c t="str" s="1" r="Q255">
        <f t="shared" si="2"/>
        <v>NON</v>
      </c>
      <c t="str" s="1" r="R255">
        <f>VLOOKUP(C255,'Calculs jours'!A$1:D$33,4,TRUE)</f>
        <v>26</v>
      </c>
    </row>
    <row customHeight="1" r="256" ht="15.0">
      <c t="s" s="1" r="A256">
        <v>2304</v>
      </c>
      <c t="s" s="1" r="B256">
        <v>2305</v>
      </c>
      <c t="s" s="1" r="C256">
        <v>2306</v>
      </c>
      <c s="5" r="D256">
        <v>46.0</v>
      </c>
      <c t="s" s="1" r="E256">
        <v>2307</v>
      </c>
      <c t="s" s="1" r="F256">
        <v>2308</v>
      </c>
      <c s="6" r="G256">
        <v>41771.0</v>
      </c>
      <c s="5" r="H256">
        <v>23.0</v>
      </c>
      <c s="5" r="I256">
        <v>649.0</v>
      </c>
      <c t="s" s="1" r="J256">
        <v>2309</v>
      </c>
      <c t="s" s="5" r="K256">
        <v>2310</v>
      </c>
      <c s="7" r="L256">
        <v>32570.0</v>
      </c>
      <c t="str" s="5" r="M256">
        <f t="shared" si="1"/>
        <v>25</v>
      </c>
      <c s="5" r="N256">
        <v>2.0</v>
      </c>
      <c t="s" s="1" r="O256">
        <v>2311</v>
      </c>
      <c t="s" s="1" r="P256">
        <v>2312</v>
      </c>
      <c t="str" s="1" r="Q256">
        <f t="shared" si="2"/>
        <v>OUI</v>
      </c>
      <c t="str" s="1" r="R256">
        <f>VLOOKUP(C256,'Calculs jours'!A$1:D$33,4,TRUE)</f>
        <v>26</v>
      </c>
    </row>
    <row customHeight="1" r="257" ht="15.0">
      <c t="s" s="1" r="A257">
        <v>2313</v>
      </c>
      <c t="s" s="1" r="B257">
        <v>2314</v>
      </c>
      <c t="s" s="1" r="C257">
        <v>2315</v>
      </c>
      <c s="5" r="D257">
        <v>46.0</v>
      </c>
      <c t="s" s="1" r="E257">
        <v>2316</v>
      </c>
      <c t="s" s="1" r="F257">
        <v>2317</v>
      </c>
      <c s="6" r="G257">
        <v>41771.0</v>
      </c>
      <c s="5" r="H257">
        <v>12.0</v>
      </c>
      <c s="5" r="I257">
        <v>650.0</v>
      </c>
      <c t="s" s="1" r="J257">
        <v>2318</v>
      </c>
      <c t="s" s="5" r="K257">
        <v>2319</v>
      </c>
      <c s="7" r="L257">
        <v>31581.0</v>
      </c>
      <c t="str" s="5" r="M257">
        <f t="shared" si="1"/>
        <v>27</v>
      </c>
      <c s="5" r="N257">
        <v>12.0</v>
      </c>
      <c t="s" s="1" r="O257">
        <v>2320</v>
      </c>
      <c t="s" s="1" r="P257">
        <v>2321</v>
      </c>
      <c t="str" s="1" r="Q257">
        <f t="shared" si="2"/>
        <v>OUI</v>
      </c>
      <c t="str" s="1" r="R257">
        <f>VLOOKUP(C257,'Calculs jours'!A$1:D$33,4,TRUE)</f>
        <v>26</v>
      </c>
    </row>
    <row customHeight="1" r="258" ht="15.0">
      <c t="s" s="1" r="A258">
        <v>2322</v>
      </c>
      <c t="s" s="1" r="B258">
        <v>2323</v>
      </c>
      <c t="s" s="1" r="C258">
        <v>2324</v>
      </c>
      <c s="5" r="D258">
        <v>46.0</v>
      </c>
      <c t="s" s="1" r="E258">
        <v>2325</v>
      </c>
      <c t="s" s="1" r="F258">
        <v>2326</v>
      </c>
      <c s="6" r="G258">
        <v>41771.0</v>
      </c>
      <c s="5" r="H258">
        <v>2.0</v>
      </c>
      <c s="5" r="I258">
        <v>70.0</v>
      </c>
      <c t="s" s="1" r="J258">
        <v>2327</v>
      </c>
      <c t="s" s="5" r="K258">
        <v>2328</v>
      </c>
      <c s="7" r="L258">
        <v>32229.0</v>
      </c>
      <c t="str" s="5" r="M258">
        <f t="shared" si="1"/>
        <v>26</v>
      </c>
      <c s="5" r="N258">
        <v>67.0</v>
      </c>
      <c t="s" s="1" r="O258">
        <v>2329</v>
      </c>
      <c t="s" s="1" r="P258">
        <v>2330</v>
      </c>
      <c t="str" s="1" r="Q258">
        <f t="shared" si="2"/>
        <v>NON</v>
      </c>
      <c t="str" s="1" r="R258">
        <f>VLOOKUP(C258,'Calculs jours'!A$1:D$33,4,TRUE)</f>
        <v>26</v>
      </c>
    </row>
    <row customHeight="1" r="259" ht="15.0">
      <c t="s" s="1" r="A259">
        <v>2331</v>
      </c>
      <c t="s" s="1" r="B259">
        <v>2332</v>
      </c>
      <c t="s" s="1" r="C259">
        <v>2333</v>
      </c>
      <c s="5" r="D259">
        <v>46.0</v>
      </c>
      <c t="s" s="1" r="E259">
        <v>2334</v>
      </c>
      <c t="s" s="1" r="F259">
        <v>2335</v>
      </c>
      <c s="6" r="G259">
        <v>41771.0</v>
      </c>
      <c s="5" r="H259">
        <v>3.0</v>
      </c>
      <c s="5" r="I259">
        <v>264.0</v>
      </c>
      <c t="s" s="1" r="J259">
        <v>2336</v>
      </c>
      <c t="s" s="5" r="K259">
        <v>2337</v>
      </c>
      <c s="7" r="L259">
        <v>33283.0</v>
      </c>
      <c t="str" s="5" r="M259">
        <f t="shared" si="1"/>
        <v>23</v>
      </c>
      <c s="5" r="N259">
        <v>12.0</v>
      </c>
      <c t="s" s="1" r="O259">
        <v>2338</v>
      </c>
      <c t="s" s="1" r="P259">
        <v>2339</v>
      </c>
      <c t="str" s="1" r="Q259">
        <f t="shared" si="2"/>
        <v>NON</v>
      </c>
      <c t="str" s="1" r="R259">
        <f>VLOOKUP(C259,'Calculs jours'!A$1:D$33,4,TRUE)</f>
        <v>26</v>
      </c>
    </row>
    <row customHeight="1" r="260" ht="15.0">
      <c t="s" s="1" r="A260">
        <v>2340</v>
      </c>
      <c t="s" s="1" r="B260">
        <v>2341</v>
      </c>
      <c t="s" s="1" r="C260">
        <v>2342</v>
      </c>
      <c s="5" r="D260">
        <v>46.0</v>
      </c>
      <c t="s" s="1" r="E260">
        <v>2343</v>
      </c>
      <c t="s" s="1" r="F260">
        <v>2344</v>
      </c>
      <c s="6" r="G260">
        <v>41771.0</v>
      </c>
      <c s="5" r="H260">
        <v>21.0</v>
      </c>
      <c s="5" r="I260">
        <v>282.0</v>
      </c>
      <c t="s" s="1" r="J260">
        <v>2345</v>
      </c>
      <c t="s" s="5" r="K260">
        <v>2346</v>
      </c>
      <c s="7" r="L260">
        <v>32975.0</v>
      </c>
      <c t="str" s="5" r="M260">
        <f t="shared" si="1"/>
        <v>24</v>
      </c>
      <c s="5" r="N260">
        <v>17.0</v>
      </c>
      <c t="s" s="1" r="O260">
        <v>2347</v>
      </c>
      <c t="s" s="1" r="P260">
        <v>2348</v>
      </c>
      <c t="str" s="1" r="Q260">
        <f t="shared" si="2"/>
        <v>NON</v>
      </c>
      <c t="str" s="1" r="R260">
        <f>VLOOKUP(C260,'Calculs jours'!A$1:D$33,4,TRUE)</f>
        <v>26</v>
      </c>
    </row>
    <row customHeight="1" r="261" ht="15.0">
      <c t="s" s="1" r="A261">
        <v>2349</v>
      </c>
      <c t="s" s="1" r="B261">
        <v>2350</v>
      </c>
      <c t="s" s="1" r="C261">
        <v>2351</v>
      </c>
      <c s="5" r="D261">
        <v>46.0</v>
      </c>
      <c t="s" s="1" r="E261">
        <v>2352</v>
      </c>
      <c t="s" s="1" r="F261">
        <v>2353</v>
      </c>
      <c s="6" r="G261">
        <v>41771.0</v>
      </c>
      <c s="5" r="H261">
        <v>19.0</v>
      </c>
      <c s="5" r="I261">
        <v>468.0</v>
      </c>
      <c t="s" s="1" r="J261">
        <v>2354</v>
      </c>
      <c t="s" s="5" r="K261">
        <v>2355</v>
      </c>
      <c s="7" r="L261">
        <v>30556.0</v>
      </c>
      <c t="str" s="5" r="M261">
        <f t="shared" si="1"/>
        <v>30</v>
      </c>
      <c s="5" r="N261">
        <v>21.0</v>
      </c>
      <c t="s" s="1" r="O261">
        <v>2356</v>
      </c>
      <c t="s" s="1" r="P261">
        <v>2357</v>
      </c>
      <c t="str" s="1" r="Q261">
        <f t="shared" si="2"/>
        <v>OUI</v>
      </c>
      <c t="str" s="1" r="R261">
        <f>VLOOKUP(C261,'Calculs jours'!A$1:D$33,4,TRUE)</f>
        <v>26</v>
      </c>
    </row>
    <row customHeight="1" r="262" ht="15.0">
      <c t="s" s="1" r="A262">
        <v>2358</v>
      </c>
      <c t="s" s="1" r="B262">
        <v>2359</v>
      </c>
      <c t="s" s="1" r="C262">
        <v>2360</v>
      </c>
      <c s="5" r="D262">
        <v>46.0</v>
      </c>
      <c t="s" s="1" r="E262">
        <v>2361</v>
      </c>
      <c t="s" s="1" r="F262">
        <v>2362</v>
      </c>
      <c s="6" r="G262">
        <v>41771.0</v>
      </c>
      <c s="5" r="H262">
        <v>6.0</v>
      </c>
      <c s="5" r="I262">
        <v>469.0</v>
      </c>
      <c t="s" s="1" r="J262">
        <v>2363</v>
      </c>
      <c t="s" s="5" r="K262">
        <v>2364</v>
      </c>
      <c s="7" r="L262">
        <v>31918.0</v>
      </c>
      <c t="str" s="5" r="M262">
        <f t="shared" si="1"/>
        <v>27</v>
      </c>
      <c s="5" r="N262">
        <v>9.0</v>
      </c>
      <c t="s" s="1" r="O262">
        <v>2365</v>
      </c>
      <c t="s" s="1" r="P262">
        <v>2366</v>
      </c>
      <c t="str" s="1" r="Q262">
        <f t="shared" si="2"/>
        <v>OUI</v>
      </c>
      <c t="str" s="1" r="R262">
        <f>VLOOKUP(C262,'Calculs jours'!A$1:D$33,4,TRUE)</f>
        <v>26</v>
      </c>
    </row>
    <row customHeight="1" r="263" ht="15.0">
      <c t="s" s="1" r="A263">
        <v>2367</v>
      </c>
      <c t="s" s="1" r="B263">
        <v>2368</v>
      </c>
      <c t="s" s="1" r="C263">
        <v>2369</v>
      </c>
      <c s="5" r="D263">
        <v>46.0</v>
      </c>
      <c t="s" s="1" r="E263">
        <v>2370</v>
      </c>
      <c t="s" s="1" r="F263">
        <v>2371</v>
      </c>
      <c s="6" r="G263">
        <v>41771.0</v>
      </c>
      <c s="5" r="H263">
        <v>22.0</v>
      </c>
      <c s="5" r="I263">
        <v>494.0</v>
      </c>
      <c t="s" s="1" r="J263">
        <v>2372</v>
      </c>
      <c t="s" s="5" r="K263">
        <v>2373</v>
      </c>
      <c s="7" r="L263">
        <v>32379.0</v>
      </c>
      <c t="str" s="5" r="M263">
        <f t="shared" si="1"/>
        <v>25</v>
      </c>
      <c s="5" r="N263">
        <v>40.0</v>
      </c>
      <c t="s" s="1" r="O263">
        <v>2374</v>
      </c>
      <c t="s" s="1" r="P263">
        <v>2375</v>
      </c>
      <c t="str" s="1" r="Q263">
        <f t="shared" si="2"/>
        <v>NON</v>
      </c>
      <c t="str" s="1" r="R263">
        <f>VLOOKUP(C263,'Calculs jours'!A$1:D$33,4,TRUE)</f>
        <v>26</v>
      </c>
    </row>
    <row customHeight="1" r="264" ht="15.0">
      <c t="s" s="1" r="A264">
        <v>2376</v>
      </c>
      <c t="s" s="1" r="B264">
        <v>2377</v>
      </c>
      <c t="s" s="1" r="C264">
        <v>2378</v>
      </c>
      <c s="5" r="D264">
        <v>46.0</v>
      </c>
      <c t="s" s="1" r="E264">
        <v>2379</v>
      </c>
      <c t="s" s="1" r="F264">
        <v>2380</v>
      </c>
      <c s="6" r="G264">
        <v>41771.0</v>
      </c>
      <c s="5" r="H264">
        <v>15.0</v>
      </c>
      <c s="5" r="I264">
        <v>725.0</v>
      </c>
      <c t="s" s="1" r="J264">
        <v>2381</v>
      </c>
      <c t="s" s="5" r="K264">
        <v>2382</v>
      </c>
      <c s="7" r="L264">
        <v>30341.0</v>
      </c>
      <c t="str" s="5" r="M264">
        <f t="shared" si="1"/>
        <v>31</v>
      </c>
      <c s="5" r="N264">
        <v>80.0</v>
      </c>
      <c t="s" s="1" r="O264">
        <v>2383</v>
      </c>
      <c t="s" s="1" r="P264">
        <v>2384</v>
      </c>
      <c t="str" s="1" r="Q264">
        <f t="shared" si="2"/>
        <v>OUI</v>
      </c>
      <c t="str" s="1" r="R264">
        <f>VLOOKUP(C264,'Calculs jours'!A$1:D$33,4,TRUE)</f>
        <v>26</v>
      </c>
    </row>
    <row customHeight="1" r="265" ht="15.0">
      <c t="s" s="1" r="A265">
        <v>2385</v>
      </c>
      <c t="s" s="1" r="B265">
        <v>2386</v>
      </c>
      <c t="s" s="1" r="C265">
        <v>2387</v>
      </c>
      <c s="5" r="D265">
        <v>46.0</v>
      </c>
      <c t="s" s="1" r="E265">
        <v>2388</v>
      </c>
      <c t="s" s="1" r="F265">
        <v>2389</v>
      </c>
      <c s="6" r="G265">
        <v>41771.0</v>
      </c>
      <c s="5" r="H265">
        <v>5.0</v>
      </c>
      <c s="5" r="I265">
        <v>734.0</v>
      </c>
      <c t="s" s="1" r="J265">
        <v>2390</v>
      </c>
      <c t="s" s="5" r="K265">
        <v>2391</v>
      </c>
      <c s="7" r="L265">
        <v>31667.0</v>
      </c>
      <c t="str" s="5" r="M265">
        <f t="shared" si="1"/>
        <v>27</v>
      </c>
      <c s="5" r="N265">
        <v>69.0</v>
      </c>
      <c t="s" s="1" r="O265">
        <v>2392</v>
      </c>
      <c t="s" s="1" r="P265">
        <v>2393</v>
      </c>
      <c t="str" s="1" r="Q265">
        <f t="shared" si="2"/>
        <v>NON</v>
      </c>
      <c t="str" s="1" r="R265">
        <f>VLOOKUP(C265,'Calculs jours'!A$1:D$33,4,TRUE)</f>
        <v>26</v>
      </c>
    </row>
    <row customHeight="1" r="266" ht="15.0">
      <c t="s" s="1" r="A266">
        <v>2394</v>
      </c>
      <c t="s" s="1" r="B266">
        <v>2395</v>
      </c>
      <c t="s" s="1" r="C266">
        <v>2396</v>
      </c>
      <c s="5" r="D266">
        <v>46.0</v>
      </c>
      <c t="s" s="1" r="E266">
        <v>2397</v>
      </c>
      <c t="s" s="1" r="F266">
        <v>2398</v>
      </c>
      <c s="6" r="G266">
        <v>41771.0</v>
      </c>
      <c s="5" r="H266">
        <v>8.0</v>
      </c>
      <c s="5" r="I266">
        <v>283.0</v>
      </c>
      <c t="s" s="1" r="J266">
        <v>2399</v>
      </c>
      <c t="s" s="5" r="K266">
        <v>2400</v>
      </c>
      <c s="7" r="L266">
        <v>32824.0</v>
      </c>
      <c t="str" s="5" r="M266">
        <f t="shared" si="1"/>
        <v>24</v>
      </c>
      <c s="5" r="N266">
        <v>25.0</v>
      </c>
      <c t="s" s="1" r="O266">
        <v>2401</v>
      </c>
      <c t="s" s="1" r="P266">
        <v>2402</v>
      </c>
      <c t="str" s="1" r="Q266">
        <f t="shared" si="2"/>
        <v>NON</v>
      </c>
      <c t="str" s="1" r="R266">
        <f>VLOOKUP(C266,'Calculs jours'!A$1:D$33,4,TRUE)</f>
        <v>26</v>
      </c>
    </row>
    <row customHeight="1" r="267" ht="15.0">
      <c t="s" s="1" r="A267">
        <v>2403</v>
      </c>
      <c t="s" s="1" r="B267">
        <v>2404</v>
      </c>
      <c t="s" s="1" r="C267">
        <v>2405</v>
      </c>
      <c s="5" r="D267">
        <v>46.0</v>
      </c>
      <c t="s" s="1" r="E267">
        <v>2406</v>
      </c>
      <c t="s" s="1" r="F267">
        <v>2407</v>
      </c>
      <c s="6" r="G267">
        <v>41771.0</v>
      </c>
      <c s="5" r="H267">
        <v>16.0</v>
      </c>
      <c s="5" r="I267">
        <v>286.0</v>
      </c>
      <c t="s" s="1" r="J267">
        <v>2408</v>
      </c>
      <c t="s" s="5" r="K267">
        <v>2409</v>
      </c>
      <c s="7" r="L267">
        <v>33152.0</v>
      </c>
      <c t="str" s="5" r="M267">
        <f t="shared" si="1"/>
        <v>23</v>
      </c>
      <c s="5" r="N267">
        <v>11.0</v>
      </c>
      <c t="s" s="1" r="O267">
        <v>2410</v>
      </c>
      <c t="s" s="1" r="P267">
        <v>2411</v>
      </c>
      <c t="str" s="1" r="Q267">
        <f t="shared" si="2"/>
        <v>OUI</v>
      </c>
      <c t="str" s="1" r="R267">
        <f>VLOOKUP(C267,'Calculs jours'!A$1:D$33,4,TRUE)</f>
        <v>26</v>
      </c>
    </row>
    <row customHeight="1" r="268" ht="15.0">
      <c t="s" s="1" r="A268">
        <v>2412</v>
      </c>
      <c t="s" s="1" r="B268">
        <v>2413</v>
      </c>
      <c t="s" s="1" r="C268">
        <v>2414</v>
      </c>
      <c s="5" r="D268">
        <v>46.0</v>
      </c>
      <c t="s" s="1" r="E268">
        <v>2415</v>
      </c>
      <c t="s" s="1" r="F268">
        <v>2416</v>
      </c>
      <c s="6" r="G268">
        <v>41771.0</v>
      </c>
      <c s="5" r="H268">
        <v>4.0</v>
      </c>
      <c s="5" r="I268">
        <v>384.0</v>
      </c>
      <c t="s" s="1" r="J268">
        <v>2417</v>
      </c>
      <c t="s" s="5" r="K268">
        <v>2418</v>
      </c>
      <c s="7" r="L268">
        <v>31576.0</v>
      </c>
      <c t="str" s="5" r="M268">
        <f t="shared" si="1"/>
        <v>27</v>
      </c>
      <c s="5" r="N268">
        <v>55.0</v>
      </c>
      <c t="s" s="1" r="O268">
        <v>2419</v>
      </c>
      <c t="s" s="1" r="P268">
        <v>2420</v>
      </c>
      <c t="str" s="1" r="Q268">
        <f t="shared" si="2"/>
        <v>NON</v>
      </c>
      <c t="str" s="1" r="R268">
        <f>VLOOKUP(C268,'Calculs jours'!A$1:D$33,4,TRUE)</f>
        <v>26</v>
      </c>
    </row>
    <row customHeight="1" r="269" ht="15.0">
      <c t="s" s="1" r="A269">
        <v>2421</v>
      </c>
      <c t="s" s="1" r="B269">
        <v>2422</v>
      </c>
      <c t="s" s="1" r="C269">
        <v>2423</v>
      </c>
      <c s="5" r="D269">
        <v>46.0</v>
      </c>
      <c t="s" s="1" r="E269">
        <v>2424</v>
      </c>
      <c t="s" s="1" r="F269">
        <v>2425</v>
      </c>
      <c s="6" r="G269">
        <v>41771.0</v>
      </c>
      <c s="5" r="H269">
        <v>17.0</v>
      </c>
      <c s="5" r="I269">
        <v>440.0</v>
      </c>
      <c t="s" s="1" r="J269">
        <v>2426</v>
      </c>
      <c t="s" s="5" r="K269">
        <v>2427</v>
      </c>
      <c s="7" r="L269">
        <v>30699.0</v>
      </c>
      <c t="str" s="5" r="M269">
        <f t="shared" si="1"/>
        <v>30</v>
      </c>
      <c s="5" r="N269">
        <v>78.0</v>
      </c>
      <c t="s" s="1" r="O269">
        <v>2428</v>
      </c>
      <c t="s" s="1" r="P269">
        <v>2429</v>
      </c>
      <c t="str" s="1" r="Q269">
        <f t="shared" si="2"/>
        <v>NON</v>
      </c>
      <c t="str" s="1" r="R269">
        <f>VLOOKUP(C269,'Calculs jours'!A$1:D$33,4,TRUE)</f>
        <v>26</v>
      </c>
    </row>
    <row customHeight="1" r="270" ht="15.0">
      <c t="s" s="1" r="A270">
        <v>2430</v>
      </c>
      <c t="s" s="1" r="B270">
        <v>2431</v>
      </c>
      <c t="s" s="1" r="C270">
        <v>2432</v>
      </c>
      <c s="5" r="D270">
        <v>46.0</v>
      </c>
      <c t="s" s="1" r="E270">
        <v>2433</v>
      </c>
      <c t="s" s="1" r="F270">
        <v>2434</v>
      </c>
      <c s="6" r="G270">
        <v>41771.0</v>
      </c>
      <c s="5" r="H270">
        <v>10.0</v>
      </c>
      <c s="5" r="I270">
        <v>646.0</v>
      </c>
      <c t="s" s="1" r="J270">
        <v>2435</v>
      </c>
      <c t="s" s="5" r="K270">
        <v>2436</v>
      </c>
      <c s="7" r="L270">
        <v>32584.0</v>
      </c>
      <c t="str" s="5" r="M270">
        <f t="shared" si="1"/>
        <v>25</v>
      </c>
      <c s="5" r="N270">
        <v>56.0</v>
      </c>
      <c t="s" s="1" r="O270">
        <v>2437</v>
      </c>
      <c t="s" s="1" r="P270">
        <v>2438</v>
      </c>
      <c t="str" s="1" r="Q270">
        <f t="shared" si="2"/>
        <v>NON</v>
      </c>
      <c t="str" s="1" r="R270">
        <f>VLOOKUP(C270,'Calculs jours'!A$1:D$33,4,TRUE)</f>
        <v>26</v>
      </c>
    </row>
    <row customHeight="1" r="271" ht="15.0">
      <c t="s" s="1" r="A271">
        <v>2439</v>
      </c>
      <c t="s" s="1" r="B271">
        <v>2440</v>
      </c>
      <c t="s" s="1" r="C271">
        <v>2441</v>
      </c>
      <c s="5" r="D271">
        <v>46.0</v>
      </c>
      <c t="s" s="1" r="E271">
        <v>2442</v>
      </c>
      <c t="s" s="1" r="F271">
        <v>2443</v>
      </c>
      <c s="6" r="G271">
        <v>41771.0</v>
      </c>
      <c s="5" r="H271">
        <v>14.0</v>
      </c>
      <c s="5" r="I271">
        <v>688.0</v>
      </c>
      <c t="s" s="1" r="J271">
        <v>2444</v>
      </c>
      <c t="s" s="5" r="K271">
        <v>2445</v>
      </c>
      <c s="7" r="L271">
        <v>31465.0</v>
      </c>
      <c t="str" s="5" r="M271">
        <f t="shared" si="1"/>
        <v>28</v>
      </c>
      <c s="5" r="N271">
        <v>5.0</v>
      </c>
      <c t="s" s="1" r="O271">
        <v>2446</v>
      </c>
      <c t="s" s="1" r="P271">
        <v>2447</v>
      </c>
      <c t="str" s="1" r="Q271">
        <f t="shared" si="2"/>
        <v>OUI</v>
      </c>
      <c t="str" s="1" r="R271">
        <f>VLOOKUP(C271,'Calculs jours'!A$1:D$33,4,TRUE)</f>
        <v>26</v>
      </c>
    </row>
    <row customHeight="1" r="272" ht="15.0">
      <c t="s" s="1" r="A272">
        <v>2448</v>
      </c>
      <c t="s" s="1" r="B272">
        <v>2449</v>
      </c>
      <c t="s" s="1" r="C272">
        <v>2450</v>
      </c>
      <c s="5" r="D272">
        <v>46.0</v>
      </c>
      <c t="s" s="1" r="E272">
        <v>2451</v>
      </c>
      <c t="s" s="1" r="F272">
        <v>2452</v>
      </c>
      <c s="6" r="G272">
        <v>41771.0</v>
      </c>
      <c s="5" r="H272">
        <v>7.0</v>
      </c>
      <c s="5" r="I272">
        <v>724.0</v>
      </c>
      <c t="s" s="1" r="J272">
        <v>2453</v>
      </c>
      <c t="s" s="5" r="K272">
        <v>2454</v>
      </c>
      <c s="7" r="L272">
        <v>29248.0</v>
      </c>
      <c t="str" s="5" r="M272">
        <f t="shared" si="1"/>
        <v>34</v>
      </c>
      <c s="5" r="N272">
        <v>143.0</v>
      </c>
      <c t="s" s="1" r="O272">
        <v>2455</v>
      </c>
      <c t="s" s="1" r="P272">
        <v>2456</v>
      </c>
      <c t="str" s="1" r="Q272">
        <f t="shared" si="2"/>
        <v>OUI</v>
      </c>
      <c t="str" s="1" r="R272">
        <f>VLOOKUP(C272,'Calculs jours'!A$1:D$33,4,TRUE)</f>
        <v>26</v>
      </c>
    </row>
    <row customHeight="1" r="273" ht="15.0">
      <c t="s" s="1" r="A273">
        <v>2457</v>
      </c>
      <c t="s" s="1" r="B273">
        <v>2458</v>
      </c>
      <c t="s" s="1" r="C273">
        <v>2459</v>
      </c>
      <c s="5" r="D273">
        <v>46.0</v>
      </c>
      <c t="s" s="1" r="E273">
        <v>2460</v>
      </c>
      <c t="s" s="1" r="F273">
        <v>2461</v>
      </c>
      <c s="6" r="G273">
        <v>41771.0</v>
      </c>
      <c s="5" r="H273">
        <v>20.0</v>
      </c>
      <c s="5" r="I273">
        <v>443.0</v>
      </c>
      <c t="s" s="1" r="J273">
        <v>2462</v>
      </c>
      <c t="s" s="5" r="K273">
        <v>2463</v>
      </c>
      <c s="7" r="L273">
        <v>32967.0</v>
      </c>
      <c t="str" s="5" r="M273">
        <f t="shared" si="1"/>
        <v>24</v>
      </c>
      <c s="5" r="N273">
        <v>4.0</v>
      </c>
      <c t="s" s="1" r="O273">
        <v>2464</v>
      </c>
      <c t="s" s="1" r="P273">
        <v>2465</v>
      </c>
      <c t="str" s="1" r="Q273">
        <f t="shared" si="2"/>
        <v>OUI</v>
      </c>
      <c t="str" s="1" r="R273">
        <f>VLOOKUP(C273,'Calculs jours'!A$1:D$33,4,TRUE)</f>
        <v>26</v>
      </c>
    </row>
    <row customHeight="1" r="274" ht="15.0">
      <c t="s" s="1" r="A274">
        <v>2466</v>
      </c>
      <c t="s" s="1" r="B274">
        <v>2467</v>
      </c>
      <c t="s" s="1" r="C274">
        <v>2468</v>
      </c>
      <c s="5" r="D274">
        <v>46.0</v>
      </c>
      <c t="s" s="1" r="E274">
        <v>2469</v>
      </c>
      <c t="s" s="1" r="F274">
        <v>2470</v>
      </c>
      <c s="6" r="G274">
        <v>41771.0</v>
      </c>
      <c s="5" r="H274">
        <v>9.0</v>
      </c>
      <c s="5" r="I274">
        <v>647.0</v>
      </c>
      <c t="s" s="1" r="J274">
        <v>2471</v>
      </c>
      <c t="s" s="5" r="K274">
        <v>2472</v>
      </c>
      <c s="7" r="L274">
        <v>31518.0</v>
      </c>
      <c t="str" s="5" r="M274">
        <f t="shared" si="1"/>
        <v>28</v>
      </c>
      <c s="5" r="N274">
        <v>75.0</v>
      </c>
      <c t="s" s="1" r="O274">
        <v>2473</v>
      </c>
      <c t="s" s="1" r="P274">
        <v>2474</v>
      </c>
      <c t="str" s="1" r="Q274">
        <f t="shared" si="2"/>
        <v>NON</v>
      </c>
      <c t="str" s="1" r="R274">
        <f>VLOOKUP(C274,'Calculs jours'!A$1:D$33,4,TRUE)</f>
        <v>26</v>
      </c>
    </row>
    <row customHeight="1" r="275" ht="15.0">
      <c t="s" s="1" r="A275">
        <v>2475</v>
      </c>
      <c t="s" s="1" r="B275">
        <v>2476</v>
      </c>
      <c t="s" s="1" r="C275">
        <v>2477</v>
      </c>
      <c s="5" r="D275">
        <v>46.0</v>
      </c>
      <c t="s" s="1" r="E275">
        <v>2478</v>
      </c>
      <c t="s" s="1" r="F275">
        <v>2479</v>
      </c>
      <c s="6" r="G275">
        <v>41771.0</v>
      </c>
      <c s="5" r="H275">
        <v>11.0</v>
      </c>
      <c s="5" r="I275">
        <v>729.0</v>
      </c>
      <c t="s" s="1" r="J275">
        <v>2480</v>
      </c>
      <c t="s" s="5" r="K275">
        <v>2481</v>
      </c>
      <c s="7" r="L275">
        <v>32876.0</v>
      </c>
      <c t="str" s="5" r="M275">
        <f t="shared" si="1"/>
        <v>24</v>
      </c>
      <c s="5" r="N275">
        <v>11.0</v>
      </c>
      <c t="s" s="1" r="O275">
        <v>2482</v>
      </c>
      <c t="s" s="1" r="P275">
        <v>2483</v>
      </c>
      <c t="str" s="1" r="Q275">
        <f t="shared" si="2"/>
        <v>OUI</v>
      </c>
      <c t="str" s="1" r="R275">
        <f>VLOOKUP(C275,'Calculs jours'!A$1:D$33,4,TRUE)</f>
        <v>26</v>
      </c>
    </row>
    <row customHeight="1" r="276" ht="15.0">
      <c t="s" s="1" r="A276">
        <v>2484</v>
      </c>
      <c t="s" s="1" r="B276">
        <v>2485</v>
      </c>
      <c t="s" s="1" r="C276">
        <v>2486</v>
      </c>
      <c s="5" r="D276">
        <v>46.0</v>
      </c>
      <c t="s" s="1" r="E276">
        <v>2487</v>
      </c>
      <c t="s" s="1" r="F276">
        <v>2488</v>
      </c>
      <c s="6" r="G276">
        <v>41771.0</v>
      </c>
      <c s="5" r="H276">
        <v>13.0</v>
      </c>
      <c s="5" r="I276">
        <v>730.0</v>
      </c>
      <c t="s" s="1" r="J276">
        <v>2489</v>
      </c>
      <c t="s" s="5" r="K276">
        <v>2490</v>
      </c>
      <c s="7" r="L276">
        <v>30111.0</v>
      </c>
      <c t="str" s="5" r="M276">
        <f t="shared" si="1"/>
        <v>31</v>
      </c>
      <c s="5" r="N276">
        <v>56.0</v>
      </c>
      <c t="s" s="1" r="O276">
        <v>2491</v>
      </c>
      <c t="s" s="1" r="P276">
        <v>2492</v>
      </c>
      <c t="str" s="1" r="Q276">
        <f t="shared" si="2"/>
        <v>OUI</v>
      </c>
      <c t="str" s="1" r="R276">
        <f>VLOOKUP(C276,'Calculs jours'!A$1:D$33,4,TRUE)</f>
        <v>26</v>
      </c>
    </row>
    <row customHeight="1" r="277" ht="15.0">
      <c t="s" s="1" r="A277">
        <v>2493</v>
      </c>
      <c t="s" s="1" r="B277">
        <v>2494</v>
      </c>
      <c t="s" s="1" r="C277">
        <v>2495</v>
      </c>
      <c s="5" r="D277">
        <v>46.0</v>
      </c>
      <c t="s" s="1" r="E277">
        <v>2496</v>
      </c>
      <c t="s" s="1" r="F277">
        <v>2497</v>
      </c>
      <c s="6" r="G277">
        <v>41771.0</v>
      </c>
      <c s="5" r="H277">
        <v>18.0</v>
      </c>
      <c s="5" r="I277">
        <v>735.0</v>
      </c>
      <c t="s" s="1" r="J277">
        <v>2498</v>
      </c>
      <c t="s" s="5" r="K277">
        <v>2499</v>
      </c>
      <c s="7" r="L277">
        <v>33011.0</v>
      </c>
      <c t="str" s="5" r="M277">
        <f t="shared" si="1"/>
        <v>24</v>
      </c>
      <c s="5" r="N277">
        <v>8.0</v>
      </c>
      <c t="s" s="1" r="O277">
        <v>2500</v>
      </c>
      <c t="s" s="1" r="P277">
        <v>2501</v>
      </c>
      <c t="str" s="1" r="Q277">
        <f t="shared" si="2"/>
        <v>NON</v>
      </c>
      <c t="str" s="1" r="R277">
        <f>VLOOKUP(C277,'Calculs jours'!A$1:D$33,4,TRUE)</f>
        <v>26</v>
      </c>
    </row>
    <row customHeight="1" r="278" ht="15.0">
      <c t="s" s="1" r="A278">
        <v>2502</v>
      </c>
      <c t="s" s="1" r="B278">
        <v>2503</v>
      </c>
      <c t="s" s="1" r="C278">
        <v>2504</v>
      </c>
      <c s="5" r="D278">
        <v>10.0</v>
      </c>
      <c t="s" s="1" r="E278">
        <v>2505</v>
      </c>
      <c t="s" s="1" r="F278">
        <v>2506</v>
      </c>
      <c s="6" r="G278">
        <v>41771.0</v>
      </c>
      <c s="5" r="H278">
        <v>13.0</v>
      </c>
      <c s="5" r="I278">
        <v>81.0</v>
      </c>
      <c t="s" s="1" r="J278">
        <v>2507</v>
      </c>
      <c t="s" s="5" r="K278">
        <v>2508</v>
      </c>
      <c s="7" r="L278">
        <v>30439.0</v>
      </c>
      <c t="str" s="5" r="M278">
        <f t="shared" si="1"/>
        <v>31</v>
      </c>
      <c s="5" r="N278">
        <v>6.0</v>
      </c>
      <c t="s" s="1" r="O278">
        <v>2509</v>
      </c>
      <c t="s" s="1" r="P278">
        <v>2510</v>
      </c>
      <c t="str" s="1" r="Q278">
        <f t="shared" si="2"/>
        <v>OUI</v>
      </c>
      <c t="str" s="1" r="R278">
        <f>VLOOKUP(C278,'Calculs jours'!A$1:D$33,4,TRUE)</f>
        <v>26</v>
      </c>
    </row>
    <row customHeight="1" r="279" ht="15.0">
      <c t="s" s="1" r="A279">
        <v>2511</v>
      </c>
      <c t="s" s="1" r="B279">
        <v>2512</v>
      </c>
      <c t="s" s="1" r="C279">
        <v>2513</v>
      </c>
      <c s="5" r="D279">
        <v>10.0</v>
      </c>
      <c t="s" s="1" r="E279">
        <v>2514</v>
      </c>
      <c t="s" s="1" r="F279">
        <v>2515</v>
      </c>
      <c s="6" r="G279">
        <v>41771.0</v>
      </c>
      <c s="5" r="H279">
        <v>22.0</v>
      </c>
      <c s="5" r="I279">
        <v>232.0</v>
      </c>
      <c t="s" s="1" r="J279">
        <v>2516</v>
      </c>
      <c t="s" s="5" r="K279">
        <v>2517</v>
      </c>
      <c s="7" r="L279">
        <v>32219.0</v>
      </c>
      <c t="str" s="5" r="M279">
        <f t="shared" si="1"/>
        <v>26</v>
      </c>
      <c s="5" r="N279">
        <v>1.0</v>
      </c>
      <c t="s" s="1" r="O279">
        <v>2518</v>
      </c>
      <c t="s" s="1" r="P279">
        <v>2519</v>
      </c>
      <c t="str" s="1" r="Q279">
        <f t="shared" si="2"/>
        <v>NON</v>
      </c>
      <c t="str" s="1" r="R279">
        <f>VLOOKUP(C279,'Calculs jours'!A$1:D$33,4,TRUE)</f>
        <v>26</v>
      </c>
    </row>
    <row customHeight="1" r="280" ht="15.0">
      <c t="s" s="1" r="A280">
        <v>2520</v>
      </c>
      <c t="s" s="1" r="B280">
        <v>2521</v>
      </c>
      <c t="s" s="1" r="C280">
        <v>2522</v>
      </c>
      <c s="5" r="D280">
        <v>10.0</v>
      </c>
      <c t="s" s="1" r="E280">
        <v>2523</v>
      </c>
      <c t="s" s="1" r="F280">
        <v>2524</v>
      </c>
      <c s="6" r="G280">
        <v>41771.0</v>
      </c>
      <c s="5" r="H280">
        <v>1.0</v>
      </c>
      <c s="5" r="I280">
        <v>337.0</v>
      </c>
      <c t="s" s="1" r="J280">
        <v>2525</v>
      </c>
      <c t="s" s="5" r="K280">
        <v>2526</v>
      </c>
      <c s="7" r="L280">
        <v>31916.0</v>
      </c>
      <c t="str" s="5" r="M280">
        <f t="shared" si="1"/>
        <v>27</v>
      </c>
      <c s="5" r="N280">
        <v>40.0</v>
      </c>
      <c t="s" s="1" r="O280">
        <v>2527</v>
      </c>
      <c t="s" s="1" r="P280">
        <v>2528</v>
      </c>
      <c t="str" s="1" r="Q280">
        <f t="shared" si="2"/>
        <v>OUI</v>
      </c>
      <c t="str" s="1" r="R280">
        <f>VLOOKUP(C280,'Calculs jours'!A$1:D$33,4,TRUE)</f>
        <v>26</v>
      </c>
    </row>
    <row customHeight="1" r="281" ht="15.0">
      <c t="s" s="1" r="A281">
        <v>2529</v>
      </c>
      <c t="s" s="1" r="B281">
        <v>2530</v>
      </c>
      <c t="s" s="1" r="C281">
        <v>2531</v>
      </c>
      <c s="5" r="D281">
        <v>10.0</v>
      </c>
      <c t="s" s="1" r="E281">
        <v>2532</v>
      </c>
      <c t="s" s="1" r="F281">
        <v>2533</v>
      </c>
      <c s="6" r="G281">
        <v>41771.0</v>
      </c>
      <c s="5" r="H281">
        <v>12.0</v>
      </c>
      <c s="5" r="I281">
        <v>116.0</v>
      </c>
      <c t="s" s="1" r="J281">
        <v>2534</v>
      </c>
      <c t="s" s="5" r="K281">
        <v>2535</v>
      </c>
      <c s="7" r="L281">
        <v>32834.0</v>
      </c>
      <c t="str" s="5" r="M281">
        <f t="shared" si="1"/>
        <v>24</v>
      </c>
      <c s="5" r="N281">
        <v>11.0</v>
      </c>
      <c t="s" s="1" r="O281">
        <v>2536</v>
      </c>
      <c t="s" s="1" r="P281">
        <v>2537</v>
      </c>
      <c t="str" s="1" r="Q281">
        <f t="shared" si="2"/>
        <v>OUI</v>
      </c>
      <c t="str" s="1" r="R281">
        <f>VLOOKUP(C281,'Calculs jours'!A$1:D$33,4,TRUE)</f>
        <v>26</v>
      </c>
    </row>
    <row customHeight="1" r="282" ht="15.0">
      <c t="s" s="1" r="A282">
        <v>2538</v>
      </c>
      <c t="s" s="1" r="B282">
        <v>2539</v>
      </c>
      <c t="s" s="1" r="C282">
        <v>2540</v>
      </c>
      <c s="5" r="D282">
        <v>10.0</v>
      </c>
      <c t="s" s="1" r="E282">
        <v>2541</v>
      </c>
      <c t="s" s="1" r="F282">
        <v>2542</v>
      </c>
      <c s="6" r="G282">
        <v>41771.0</v>
      </c>
      <c s="5" r="H282">
        <v>5.0</v>
      </c>
      <c s="5" r="I282">
        <v>238.0</v>
      </c>
      <c t="s" s="1" r="J282">
        <v>2543</v>
      </c>
      <c t="s" s="5" r="K282">
        <v>2544</v>
      </c>
      <c s="7" r="L282">
        <v>31400.0</v>
      </c>
      <c t="str" s="5" r="M282">
        <f t="shared" si="1"/>
        <v>28</v>
      </c>
      <c s="5" r="N282">
        <v>23.0</v>
      </c>
      <c t="s" s="1" r="O282">
        <v>2545</v>
      </c>
      <c t="s" s="1" r="P282">
        <v>2546</v>
      </c>
      <c t="str" s="1" r="Q282">
        <f t="shared" si="2"/>
        <v>OUI</v>
      </c>
      <c t="str" s="1" r="R282">
        <f>VLOOKUP(C282,'Calculs jours'!A$1:D$33,4,TRUE)</f>
        <v>26</v>
      </c>
    </row>
    <row customHeight="1" r="283" ht="15.0">
      <c t="s" s="1" r="A283">
        <v>2547</v>
      </c>
      <c t="s" s="1" r="B283">
        <v>2548</v>
      </c>
      <c t="s" s="1" r="C283">
        <v>2549</v>
      </c>
      <c s="5" r="D283">
        <v>10.0</v>
      </c>
      <c t="s" s="1" r="E283">
        <v>2550</v>
      </c>
      <c t="s" s="1" r="F283">
        <v>2551</v>
      </c>
      <c s="6" r="G283">
        <v>41771.0</v>
      </c>
      <c s="5" r="H283">
        <v>2.0</v>
      </c>
      <c s="5" r="I283">
        <v>258.0</v>
      </c>
      <c t="s" s="1" r="J283">
        <v>2552</v>
      </c>
      <c t="s" s="5" r="K283">
        <v>2553</v>
      </c>
      <c s="7" r="L283">
        <v>30917.0</v>
      </c>
      <c t="str" s="5" r="M283">
        <f t="shared" si="1"/>
        <v>29</v>
      </c>
      <c s="5" r="N283">
        <v>51.0</v>
      </c>
      <c t="s" s="1" r="O283">
        <v>2554</v>
      </c>
      <c t="s" s="1" r="P283">
        <v>2555</v>
      </c>
      <c t="str" s="1" r="Q283">
        <f t="shared" si="2"/>
        <v>OUI</v>
      </c>
      <c t="str" s="1" r="R283">
        <f>VLOOKUP(C283,'Calculs jours'!A$1:D$33,4,TRUE)</f>
        <v>26</v>
      </c>
    </row>
    <row customHeight="1" r="284" ht="15.0">
      <c t="s" s="1" r="A284">
        <v>2556</v>
      </c>
      <c t="s" s="1" r="B284">
        <v>2557</v>
      </c>
      <c t="s" s="1" r="C284">
        <v>2558</v>
      </c>
      <c s="5" r="D284">
        <v>10.0</v>
      </c>
      <c t="s" s="1" r="E284">
        <v>2559</v>
      </c>
      <c t="s" s="1" r="F284">
        <v>2560</v>
      </c>
      <c s="6" r="G284">
        <v>41771.0</v>
      </c>
      <c s="5" r="H284">
        <v>3.0</v>
      </c>
      <c s="5" r="I284">
        <v>417.0</v>
      </c>
      <c t="s" s="1" r="J284">
        <v>2561</v>
      </c>
      <c t="s" s="5" r="K284">
        <v>2562</v>
      </c>
      <c s="7" r="L284">
        <v>31027.0</v>
      </c>
      <c t="str" s="5" r="M284">
        <f t="shared" si="1"/>
        <v>29</v>
      </c>
      <c s="5" r="N284">
        <v>23.0</v>
      </c>
      <c t="s" s="1" r="O284">
        <v>2563</v>
      </c>
      <c t="s" s="1" r="P284">
        <v>2564</v>
      </c>
      <c t="str" s="1" r="Q284">
        <f t="shared" si="2"/>
        <v>OUI</v>
      </c>
      <c t="str" s="1" r="R284">
        <f>VLOOKUP(C284,'Calculs jours'!A$1:D$33,4,TRUE)</f>
        <v>26</v>
      </c>
    </row>
    <row customHeight="1" r="285" ht="15.0">
      <c t="s" s="1" r="A285">
        <v>2565</v>
      </c>
      <c t="s" s="1" r="B285">
        <v>2566</v>
      </c>
      <c t="s" s="1" r="C285">
        <v>2567</v>
      </c>
      <c s="5" r="D285">
        <v>10.0</v>
      </c>
      <c t="s" s="1" r="E285">
        <v>2568</v>
      </c>
      <c t="s" s="1" r="F285">
        <v>2569</v>
      </c>
      <c s="6" r="G285">
        <v>41771.0</v>
      </c>
      <c s="5" r="H285">
        <v>23.0</v>
      </c>
      <c s="5" r="I285">
        <v>436.0</v>
      </c>
      <c t="s" s="1" r="J285">
        <v>2570</v>
      </c>
      <c t="s" s="5" r="K285">
        <v>2571</v>
      </c>
      <c s="7" r="L285">
        <v>34892.0</v>
      </c>
      <c t="str" s="5" r="M285">
        <f t="shared" si="1"/>
        <v>18</v>
      </c>
      <c s="5" r="N285">
        <v>1.0</v>
      </c>
      <c t="s" s="1" r="O285">
        <v>2572</v>
      </c>
      <c t="s" s="1" r="P285">
        <v>2573</v>
      </c>
      <c t="str" s="1" r="Q285">
        <f t="shared" si="2"/>
        <v>OUI</v>
      </c>
      <c t="str" s="1" r="R285">
        <f>VLOOKUP(C285,'Calculs jours'!A$1:D$33,4,TRUE)</f>
        <v>26</v>
      </c>
    </row>
    <row customHeight="1" r="286" ht="15.0">
      <c t="s" s="1" r="A286">
        <v>2574</v>
      </c>
      <c t="s" s="1" r="B286">
        <v>2575</v>
      </c>
      <c t="s" s="1" r="C286">
        <v>2576</v>
      </c>
      <c s="5" r="D286">
        <v>10.0</v>
      </c>
      <c t="s" s="1" r="E286">
        <v>2577</v>
      </c>
      <c t="s" s="1" r="F286">
        <v>2578</v>
      </c>
      <c s="6" r="G286">
        <v>41771.0</v>
      </c>
      <c s="5" r="H286">
        <v>6.0</v>
      </c>
      <c s="5" r="I286">
        <v>574.0</v>
      </c>
      <c t="s" s="1" r="J286">
        <v>2579</v>
      </c>
      <c t="s" s="5" r="K286">
        <v>2580</v>
      </c>
      <c s="7" r="L286">
        <v>30180.0</v>
      </c>
      <c t="str" s="5" r="M286">
        <f t="shared" si="1"/>
        <v>31</v>
      </c>
      <c s="5" r="N286">
        <v>25.0</v>
      </c>
      <c t="s" s="1" r="O286">
        <v>2581</v>
      </c>
      <c t="s" s="1" r="P286">
        <v>2582</v>
      </c>
      <c t="str" s="1" r="Q286">
        <f t="shared" si="2"/>
        <v>OUI</v>
      </c>
      <c t="str" s="1" r="R286">
        <f>VLOOKUP(C286,'Calculs jours'!A$1:D$33,4,TRUE)</f>
        <v>26</v>
      </c>
    </row>
    <row customHeight="1" r="287" ht="15.0">
      <c t="s" s="1" r="A287">
        <v>2583</v>
      </c>
      <c t="s" s="1" r="B287">
        <v>2584</v>
      </c>
      <c t="s" s="1" r="C287">
        <v>2585</v>
      </c>
      <c s="5" r="D287">
        <v>10.0</v>
      </c>
      <c t="s" s="1" r="E287">
        <v>2586</v>
      </c>
      <c t="s" s="1" r="F287">
        <v>2587</v>
      </c>
      <c s="6" r="G287">
        <v>41771.0</v>
      </c>
      <c s="5" r="H287">
        <v>16.0</v>
      </c>
      <c s="5" r="I287">
        <v>575.0</v>
      </c>
      <c t="s" s="1" r="J287">
        <v>2588</v>
      </c>
      <c t="s" s="5" r="K287">
        <v>2589</v>
      </c>
      <c s="7" r="L287">
        <v>33655.0</v>
      </c>
      <c t="str" s="5" r="M287">
        <f t="shared" si="1"/>
        <v>22</v>
      </c>
      <c s="5" r="N287">
        <v>9.0</v>
      </c>
      <c t="s" s="1" r="O287">
        <v>2590</v>
      </c>
      <c t="s" s="1" r="P287">
        <v>2591</v>
      </c>
      <c t="str" s="1" r="Q287">
        <f t="shared" si="2"/>
        <v>OUI</v>
      </c>
      <c t="str" s="1" r="R287">
        <f>VLOOKUP(C287,'Calculs jours'!A$1:D$33,4,TRUE)</f>
        <v>26</v>
      </c>
    </row>
    <row customHeight="1" r="288" ht="15.0">
      <c t="s" s="1" r="A288">
        <v>2592</v>
      </c>
      <c t="s" s="1" r="B288">
        <v>2593</v>
      </c>
      <c t="s" s="1" r="C288">
        <v>2594</v>
      </c>
      <c s="5" r="D288">
        <v>10.0</v>
      </c>
      <c t="s" s="1" r="E288">
        <v>2595</v>
      </c>
      <c t="s" s="1" r="F288">
        <v>2596</v>
      </c>
      <c s="6" r="G288">
        <v>41771.0</v>
      </c>
      <c s="5" r="H288">
        <v>20.0</v>
      </c>
      <c s="5" r="I288">
        <v>5.0</v>
      </c>
      <c t="s" s="1" r="J288">
        <v>2597</v>
      </c>
      <c t="s" s="5" r="K288">
        <v>2598</v>
      </c>
      <c s="7" r="L288">
        <v>32273.0</v>
      </c>
      <c t="str" s="5" r="M288">
        <f t="shared" si="1"/>
        <v>26</v>
      </c>
      <c s="5" r="N288">
        <v>4.0</v>
      </c>
      <c t="s" s="1" r="O288">
        <v>2599</v>
      </c>
      <c t="s" s="1" r="P288">
        <v>2600</v>
      </c>
      <c t="str" s="1" r="Q288">
        <f t="shared" si="2"/>
        <v>OUI</v>
      </c>
      <c t="str" s="1" r="R288">
        <f>VLOOKUP(C288,'Calculs jours'!A$1:D$33,4,TRUE)</f>
        <v>26</v>
      </c>
    </row>
    <row customHeight="1" r="289" ht="15.0">
      <c t="s" s="1" r="A289">
        <v>2601</v>
      </c>
      <c t="s" s="1" r="B289">
        <v>2602</v>
      </c>
      <c t="s" s="1" r="C289">
        <v>2603</v>
      </c>
      <c s="5" r="D289">
        <v>10.0</v>
      </c>
      <c t="s" s="1" r="E289">
        <v>2604</v>
      </c>
      <c t="s" s="1" r="F289">
        <v>2605</v>
      </c>
      <c s="6" r="G289">
        <v>41771.0</v>
      </c>
      <c s="5" r="H289">
        <v>15.0</v>
      </c>
      <c s="5" r="I289">
        <v>28.0</v>
      </c>
      <c t="s" s="1" r="J289">
        <v>2606</v>
      </c>
      <c t="s" s="5" r="K289">
        <v>2607</v>
      </c>
      <c s="7" r="L289">
        <v>34196.0</v>
      </c>
      <c t="str" s="5" r="M289">
        <f t="shared" si="1"/>
        <v>20</v>
      </c>
      <c s="5" r="N289">
        <v>14.0</v>
      </c>
      <c t="s" s="1" r="O289">
        <v>2608</v>
      </c>
      <c t="s" s="1" r="P289">
        <v>2609</v>
      </c>
      <c t="str" s="1" r="Q289">
        <f t="shared" si="2"/>
        <v>OUI</v>
      </c>
      <c t="str" s="1" r="R289">
        <f>VLOOKUP(C289,'Calculs jours'!A$1:D$33,4,TRUE)</f>
        <v>26</v>
      </c>
    </row>
    <row customHeight="1" r="290" ht="15.0">
      <c t="s" s="1" r="A290">
        <v>2610</v>
      </c>
      <c t="s" s="1" r="B290">
        <v>2611</v>
      </c>
      <c t="s" s="1" r="C290">
        <v>2612</v>
      </c>
      <c s="5" r="D290">
        <v>10.0</v>
      </c>
      <c t="s" s="1" r="E290">
        <v>2613</v>
      </c>
      <c t="s" s="1" r="F290">
        <v>2614</v>
      </c>
      <c s="6" r="G290">
        <v>41771.0</v>
      </c>
      <c s="5" r="H290">
        <v>8.0</v>
      </c>
      <c s="5" r="I290">
        <v>231.0</v>
      </c>
      <c t="s" s="1" r="J290">
        <v>2615</v>
      </c>
      <c t="s" s="5" r="K290">
        <v>2616</v>
      </c>
      <c s="7" r="L290">
        <v>28661.0</v>
      </c>
      <c t="str" s="5" r="M290">
        <f t="shared" si="1"/>
        <v>35</v>
      </c>
      <c s="5" r="N290">
        <v>103.0</v>
      </c>
      <c t="s" s="1" r="O290">
        <v>2617</v>
      </c>
      <c t="s" s="1" r="P290">
        <v>2618</v>
      </c>
      <c t="str" s="1" r="Q290">
        <f t="shared" si="2"/>
        <v>OUI</v>
      </c>
      <c t="str" s="1" r="R290">
        <f>VLOOKUP(C290,'Calculs jours'!A$1:D$33,4,TRUE)</f>
        <v>26</v>
      </c>
    </row>
    <row customHeight="1" r="291" ht="15.0">
      <c t="s" s="1" r="A291">
        <v>2619</v>
      </c>
      <c t="s" s="1" r="B291">
        <v>2620</v>
      </c>
      <c t="s" s="1" r="C291">
        <v>2621</v>
      </c>
      <c s="5" r="D291">
        <v>10.0</v>
      </c>
      <c t="s" s="1" r="E291">
        <v>2622</v>
      </c>
      <c t="s" s="1" r="F291">
        <v>2623</v>
      </c>
      <c s="6" r="G291">
        <v>41771.0</v>
      </c>
      <c s="5" r="H291">
        <v>7.0</v>
      </c>
      <c s="5" r="I291">
        <v>305.0</v>
      </c>
      <c t="s" s="1" r="J291">
        <v>2624</v>
      </c>
      <c t="s" s="5" r="K291">
        <v>2625</v>
      </c>
      <c s="7" r="L291">
        <v>33604.0</v>
      </c>
      <c t="str" s="5" r="M291">
        <f t="shared" si="1"/>
        <v>22</v>
      </c>
      <c s="5" r="N291">
        <v>16.0</v>
      </c>
      <c t="s" s="1" r="O291">
        <v>2626</v>
      </c>
      <c t="s" s="1" r="P291">
        <v>2627</v>
      </c>
      <c t="str" s="1" r="Q291">
        <f t="shared" si="2"/>
        <v>OUI</v>
      </c>
      <c t="str" s="1" r="R291">
        <f>VLOOKUP(C291,'Calculs jours'!A$1:D$33,4,TRUE)</f>
        <v>26</v>
      </c>
    </row>
    <row customHeight="1" r="292" ht="15.0">
      <c t="s" s="1" r="A292">
        <v>2628</v>
      </c>
      <c t="s" s="1" r="B292">
        <v>2629</v>
      </c>
      <c t="s" s="1" r="C292">
        <v>2630</v>
      </c>
      <c s="5" r="D292">
        <v>10.0</v>
      </c>
      <c t="s" s="1" r="E292">
        <v>2631</v>
      </c>
      <c t="s" s="1" r="F292">
        <v>2632</v>
      </c>
      <c s="6" r="G292">
        <v>41771.0</v>
      </c>
      <c s="5" r="H292">
        <v>17.0</v>
      </c>
      <c s="5" r="I292">
        <v>310.0</v>
      </c>
      <c t="s" s="1" r="J292">
        <v>2633</v>
      </c>
      <c t="s" s="5" r="K292">
        <v>2634</v>
      </c>
      <c s="7" r="L292">
        <v>31416.0</v>
      </c>
      <c t="str" s="5" r="M292">
        <f t="shared" si="1"/>
        <v>28</v>
      </c>
      <c s="5" r="N292">
        <v>46.0</v>
      </c>
      <c t="s" s="1" r="O292">
        <v>2635</v>
      </c>
      <c t="s" s="1" r="P292">
        <v>2636</v>
      </c>
      <c t="str" s="1" r="Q292">
        <f t="shared" si="2"/>
        <v>OUI</v>
      </c>
      <c t="str" s="1" r="R292">
        <f>VLOOKUP(C292,'Calculs jours'!A$1:D$33,4,TRUE)</f>
        <v>26</v>
      </c>
    </row>
    <row customHeight="1" r="293" ht="15.0">
      <c t="s" s="1" r="A293">
        <v>2637</v>
      </c>
      <c t="s" s="1" r="B293">
        <v>2638</v>
      </c>
      <c t="s" s="1" r="C293">
        <v>2639</v>
      </c>
      <c s="5" r="D293">
        <v>10.0</v>
      </c>
      <c t="s" s="1" r="E293">
        <v>2640</v>
      </c>
      <c t="s" s="1" r="F293">
        <v>2641</v>
      </c>
      <c s="6" r="G293">
        <v>41771.0</v>
      </c>
      <c s="5" r="H293">
        <v>14.0</v>
      </c>
      <c s="5" r="I293">
        <v>350.0</v>
      </c>
      <c t="s" s="1" r="J293">
        <v>2642</v>
      </c>
      <c t="s" s="5" r="K293">
        <v>2643</v>
      </c>
      <c s="7" r="L293">
        <v>33041.0</v>
      </c>
      <c t="str" s="5" r="M293">
        <f t="shared" si="1"/>
        <v>23</v>
      </c>
      <c s="5" r="N293">
        <v>9.0</v>
      </c>
      <c t="s" s="1" r="O293">
        <v>2644</v>
      </c>
      <c t="s" s="1" r="P293">
        <v>2645</v>
      </c>
      <c t="str" s="1" r="Q293">
        <f t="shared" si="2"/>
        <v>OUI</v>
      </c>
      <c t="str" s="1" r="R293">
        <f>VLOOKUP(C293,'Calculs jours'!A$1:D$33,4,TRUE)</f>
        <v>26</v>
      </c>
    </row>
    <row customHeight="1" r="294" ht="15.0">
      <c t="s" s="1" r="A294">
        <v>2646</v>
      </c>
      <c t="s" s="1" r="B294">
        <v>2647</v>
      </c>
      <c t="s" s="1" r="C294">
        <v>2648</v>
      </c>
      <c s="5" r="D294">
        <v>10.0</v>
      </c>
      <c t="s" s="1" r="E294">
        <v>2649</v>
      </c>
      <c t="s" s="1" r="F294">
        <v>2650</v>
      </c>
      <c s="6" r="G294">
        <v>41771.0</v>
      </c>
      <c s="5" r="H294">
        <v>19.0</v>
      </c>
      <c s="5" r="I294">
        <v>583.0</v>
      </c>
      <c t="s" s="1" r="J294">
        <v>2651</v>
      </c>
      <c t="s" s="5" r="K294">
        <v>2652</v>
      </c>
      <c s="7" r="L294">
        <v>34676.0</v>
      </c>
      <c t="str" s="5" r="M294">
        <f t="shared" si="1"/>
        <v>19</v>
      </c>
      <c s="5" r="N294">
        <v>3.0</v>
      </c>
      <c t="s" s="1" r="O294">
        <v>2653</v>
      </c>
      <c t="s" s="1" r="P294">
        <v>2654</v>
      </c>
      <c t="str" s="1" r="Q294">
        <f t="shared" si="2"/>
        <v>OUI</v>
      </c>
      <c t="str" s="1" r="R294">
        <f>VLOOKUP(C294,'Calculs jours'!A$1:D$33,4,TRUE)</f>
        <v>26</v>
      </c>
    </row>
    <row customHeight="1" r="295" ht="15.0">
      <c t="s" s="1" r="A295">
        <v>2655</v>
      </c>
      <c t="s" s="1" r="B295">
        <v>2656</v>
      </c>
      <c t="s" s="1" r="C295">
        <v>2657</v>
      </c>
      <c s="5" r="D295">
        <v>10.0</v>
      </c>
      <c t="s" s="1" r="E295">
        <v>2658</v>
      </c>
      <c t="s" s="1" r="F295">
        <v>2659</v>
      </c>
      <c s="6" r="G295">
        <v>41771.0</v>
      </c>
      <c s="5" r="H295">
        <v>21.0</v>
      </c>
      <c s="5" r="I295">
        <v>615.0</v>
      </c>
      <c t="s" s="1" r="J295">
        <v>2660</v>
      </c>
      <c t="s" s="5" r="K295">
        <v>2661</v>
      </c>
      <c s="7" r="L295">
        <v>34308.0</v>
      </c>
      <c t="str" s="5" r="M295">
        <f t="shared" si="1"/>
        <v>20</v>
      </c>
      <c s="5" r="N295">
        <v>4.0</v>
      </c>
      <c t="s" s="1" r="O295">
        <v>2662</v>
      </c>
      <c t="s" s="1" r="P295">
        <v>2663</v>
      </c>
      <c t="str" s="1" r="Q295">
        <f t="shared" si="2"/>
        <v>OUI</v>
      </c>
      <c t="str" s="1" r="R295">
        <f>VLOOKUP(C295,'Calculs jours'!A$1:D$33,4,TRUE)</f>
        <v>26</v>
      </c>
    </row>
    <row customHeight="1" r="296" ht="15.0">
      <c t="s" s="1" r="A296">
        <v>2664</v>
      </c>
      <c t="s" s="1" r="B296">
        <v>2665</v>
      </c>
      <c t="s" s="1" r="C296">
        <v>2666</v>
      </c>
      <c s="5" r="D296">
        <v>10.0</v>
      </c>
      <c t="s" s="1" r="E296">
        <v>2667</v>
      </c>
      <c t="s" s="1" r="F296">
        <v>2668</v>
      </c>
      <c s="6" r="G296">
        <v>41771.0</v>
      </c>
      <c s="5" r="H296">
        <v>4.0</v>
      </c>
      <c s="5" r="I296">
        <v>667.0</v>
      </c>
      <c t="s" s="1" r="J296">
        <v>2669</v>
      </c>
      <c t="s" s="5" r="K296">
        <v>2670</v>
      </c>
      <c s="7" r="L296">
        <v>29371.0</v>
      </c>
      <c t="str" s="5" r="M296">
        <f t="shared" si="1"/>
        <v>34</v>
      </c>
      <c s="5" r="N296">
        <v>110.0</v>
      </c>
      <c t="s" s="1" r="O296">
        <v>2671</v>
      </c>
      <c t="s" s="1" r="P296">
        <v>2672</v>
      </c>
      <c t="str" s="1" r="Q296">
        <f t="shared" si="2"/>
        <v>OUI</v>
      </c>
      <c t="str" s="1" r="R296">
        <f>VLOOKUP(C296,'Calculs jours'!A$1:D$33,4,TRUE)</f>
        <v>26</v>
      </c>
    </row>
    <row customHeight="1" r="297" ht="15.0">
      <c t="s" s="1" r="A297">
        <v>2673</v>
      </c>
      <c t="s" s="1" r="B297">
        <v>2674</v>
      </c>
      <c t="s" s="1" r="C297">
        <v>2675</v>
      </c>
      <c s="5" r="D297">
        <v>10.0</v>
      </c>
      <c t="s" s="1" r="E297">
        <v>2676</v>
      </c>
      <c t="s" s="1" r="F297">
        <v>2677</v>
      </c>
      <c s="6" r="G297">
        <v>41771.0</v>
      </c>
      <c s="5" r="H297">
        <v>9.0</v>
      </c>
      <c s="5" r="I297">
        <v>140.0</v>
      </c>
      <c t="s" s="1" r="J297">
        <v>2678</v>
      </c>
      <c t="s" s="5" r="K297">
        <v>2679</v>
      </c>
      <c s="7" r="L297">
        <v>32752.0</v>
      </c>
      <c t="str" s="5" r="M297">
        <f t="shared" si="1"/>
        <v>24</v>
      </c>
      <c s="5" r="N297">
        <v>11.0</v>
      </c>
      <c t="s" s="1" r="O297">
        <v>2680</v>
      </c>
      <c t="s" s="1" r="P297">
        <v>2681</v>
      </c>
      <c t="str" s="1" r="Q297">
        <f t="shared" si="2"/>
        <v>OUI</v>
      </c>
      <c t="str" s="1" r="R297">
        <f>VLOOKUP(C297,'Calculs jours'!A$1:D$33,4,TRUE)</f>
        <v>26</v>
      </c>
    </row>
    <row customHeight="1" r="298" ht="15.0">
      <c t="s" s="1" r="A298">
        <v>2682</v>
      </c>
      <c t="s" s="1" r="B298">
        <v>2683</v>
      </c>
      <c t="s" s="1" r="C298">
        <v>2684</v>
      </c>
      <c s="5" r="D298">
        <v>10.0</v>
      </c>
      <c t="s" s="1" r="E298">
        <v>2685</v>
      </c>
      <c t="s" s="1" r="F298">
        <v>2686</v>
      </c>
      <c s="6" r="G298">
        <v>41771.0</v>
      </c>
      <c s="5" r="H298">
        <v>11.0</v>
      </c>
      <c s="5" r="I298">
        <v>145.0</v>
      </c>
      <c t="s" s="1" r="J298">
        <v>2687</v>
      </c>
      <c t="s" s="5" r="K298">
        <v>2688</v>
      </c>
      <c s="7" r="L298">
        <v>33203.0</v>
      </c>
      <c t="str" s="5" r="M298">
        <f t="shared" si="1"/>
        <v>23</v>
      </c>
      <c s="5" r="N298">
        <v>22.0</v>
      </c>
      <c t="s" s="1" r="O298">
        <v>2689</v>
      </c>
      <c t="s" s="1" r="P298">
        <v>2690</v>
      </c>
      <c t="str" s="1" r="Q298">
        <f t="shared" si="2"/>
        <v>OUI</v>
      </c>
      <c t="str" s="1" r="R298">
        <f>VLOOKUP(C298,'Calculs jours'!A$1:D$33,4,TRUE)</f>
        <v>26</v>
      </c>
    </row>
    <row customHeight="1" r="299" ht="15.0">
      <c t="s" s="1" r="A299">
        <v>2691</v>
      </c>
      <c t="s" s="1" r="B299">
        <v>2692</v>
      </c>
      <c t="s" s="1" r="C299">
        <v>2693</v>
      </c>
      <c s="5" r="D299">
        <v>10.0</v>
      </c>
      <c t="s" s="1" r="E299">
        <v>2694</v>
      </c>
      <c t="s" s="1" r="F299">
        <v>2695</v>
      </c>
      <c s="6" r="G299">
        <v>41771.0</v>
      </c>
      <c s="5" r="H299">
        <v>18.0</v>
      </c>
      <c s="5" r="I299">
        <v>601.0</v>
      </c>
      <c t="s" s="1" r="J299">
        <v>2696</v>
      </c>
      <c t="s" s="5" r="K299">
        <v>2697</v>
      </c>
      <c s="7" r="L299">
        <v>29998.0</v>
      </c>
      <c t="str" s="5" r="M299">
        <f t="shared" si="1"/>
        <v>32</v>
      </c>
      <c s="5" r="N299">
        <v>4.0</v>
      </c>
      <c t="s" s="1" r="O299">
        <v>2698</v>
      </c>
      <c t="s" s="1" r="P299">
        <v>2699</v>
      </c>
      <c t="str" s="1" r="Q299">
        <f t="shared" si="2"/>
        <v>OUI</v>
      </c>
      <c t="str" s="1" r="R299">
        <f>VLOOKUP(C299,'Calculs jours'!A$1:D$33,4,TRUE)</f>
        <v>26</v>
      </c>
    </row>
    <row customHeight="1" r="300" ht="15.0">
      <c t="s" s="1" r="A300">
        <v>2700</v>
      </c>
      <c t="s" s="1" r="B300">
        <v>2701</v>
      </c>
      <c t="s" s="1" r="C300">
        <v>2702</v>
      </c>
      <c s="5" r="D300">
        <v>10.0</v>
      </c>
      <c t="s" s="1" r="E300">
        <v>2703</v>
      </c>
      <c t="s" s="1" r="F300">
        <v>2704</v>
      </c>
      <c s="6" r="G300">
        <v>41771.0</v>
      </c>
      <c s="5" r="H300">
        <v>10.0</v>
      </c>
      <c s="5" r="I300">
        <v>713.0</v>
      </c>
      <c t="s" s="1" r="J300">
        <v>2705</v>
      </c>
      <c t="s" s="5" r="K300">
        <v>2706</v>
      </c>
      <c s="7" r="L300">
        <v>31344.0</v>
      </c>
      <c t="str" s="5" r="M300">
        <f t="shared" si="1"/>
        <v>28</v>
      </c>
      <c s="5" r="N300">
        <v>90.0</v>
      </c>
      <c t="s" s="1" r="O300">
        <v>2707</v>
      </c>
      <c t="s" s="1" r="P300">
        <v>2708</v>
      </c>
      <c t="str" s="1" r="Q300">
        <f t="shared" si="2"/>
        <v>OUI</v>
      </c>
      <c t="str" s="1" r="R300">
        <f>VLOOKUP(C300,'Calculs jours'!A$1:D$33,4,TRUE)</f>
        <v>26</v>
      </c>
    </row>
    <row customHeight="1" r="301" ht="15.0">
      <c t="s" s="1" r="A301">
        <v>2709</v>
      </c>
      <c t="s" s="1" r="B301">
        <v>2710</v>
      </c>
      <c t="s" s="1" r="C301">
        <v>2711</v>
      </c>
      <c s="5" r="D301">
        <v>28.0</v>
      </c>
      <c t="s" s="1" r="E301">
        <v>2712</v>
      </c>
      <c t="s" s="1" r="F301">
        <v>2713</v>
      </c>
      <c s="6" r="G301">
        <v>41790.0</v>
      </c>
      <c s="5" r="H301">
        <v>23.0</v>
      </c>
      <c s="5" r="I301">
        <v>137.0</v>
      </c>
      <c t="s" s="1" r="J301">
        <v>2714</v>
      </c>
      <c t="s" s="5" r="K301">
        <v>2715</v>
      </c>
      <c s="7" r="L301">
        <v>31420.0</v>
      </c>
      <c t="str" s="5" r="M301">
        <f t="shared" si="1"/>
        <v>28</v>
      </c>
      <c s="5" r="N301">
        <v>2.0</v>
      </c>
      <c t="s" s="1" r="O301">
        <v>2716</v>
      </c>
      <c t="s" s="1" r="P301">
        <v>2717</v>
      </c>
      <c t="str" s="1" r="Q301">
        <f t="shared" si="2"/>
        <v>OUI</v>
      </c>
      <c t="str" s="1" r="R301">
        <f>VLOOKUP(C301,'Calculs jours'!A$1:D$33,4,TRUE)</f>
        <v>37</v>
      </c>
    </row>
    <row customHeight="1" r="302" ht="15.0">
      <c t="s" s="1" r="A302">
        <v>2718</v>
      </c>
      <c t="s" s="1" r="B302">
        <v>2719</v>
      </c>
      <c t="s" s="1" r="C302">
        <v>2720</v>
      </c>
      <c s="5" r="D302">
        <v>28.0</v>
      </c>
      <c t="s" s="1" r="E302">
        <v>2721</v>
      </c>
      <c t="s" s="1" r="F302">
        <v>2722</v>
      </c>
      <c s="6" r="G302">
        <v>41790.0</v>
      </c>
      <c s="5" r="H302">
        <v>1.0</v>
      </c>
      <c s="5" r="I302">
        <v>390.0</v>
      </c>
      <c t="s" s="1" r="J302">
        <v>2723</v>
      </c>
      <c t="s" s="5" r="K302">
        <v>2724</v>
      </c>
      <c s="7" r="L302">
        <v>31761.0</v>
      </c>
      <c t="str" s="5" r="M302">
        <f t="shared" si="1"/>
        <v>27</v>
      </c>
      <c s="5" r="N302">
        <v>53.0</v>
      </c>
      <c t="s" s="1" r="O302">
        <v>2725</v>
      </c>
      <c t="s" s="1" r="P302">
        <v>2726</v>
      </c>
      <c t="str" s="1" r="Q302">
        <f t="shared" si="2"/>
        <v>NON</v>
      </c>
      <c t="str" s="1" r="R302">
        <f>VLOOKUP(C302,'Calculs jours'!A$1:D$33,4,TRUE)</f>
        <v>37</v>
      </c>
    </row>
    <row customHeight="1" r="303" ht="15.0">
      <c t="s" s="1" r="A303">
        <v>2727</v>
      </c>
      <c t="s" s="1" r="B303">
        <v>2728</v>
      </c>
      <c t="s" s="1" r="C303">
        <v>2729</v>
      </c>
      <c s="5" r="D303">
        <v>28.0</v>
      </c>
      <c t="s" s="1" r="E303">
        <v>2730</v>
      </c>
      <c t="s" s="1" r="F303">
        <v>2731</v>
      </c>
      <c s="6" r="G303">
        <v>41790.0</v>
      </c>
      <c s="5" r="H303">
        <v>18.0</v>
      </c>
      <c s="5" r="I303">
        <v>563.0</v>
      </c>
      <c t="s" s="1" r="J303">
        <v>2732</v>
      </c>
      <c t="s" s="5" r="K303">
        <v>2733</v>
      </c>
      <c s="7" r="L303">
        <v>30065.0</v>
      </c>
      <c t="str" s="5" r="M303">
        <f t="shared" si="1"/>
        <v>32</v>
      </c>
      <c s="5" r="N303">
        <v>21.0</v>
      </c>
      <c t="s" s="1" r="O303">
        <v>2734</v>
      </c>
      <c t="s" s="1" r="P303">
        <v>2735</v>
      </c>
      <c t="str" s="1" r="Q303">
        <f t="shared" si="2"/>
        <v>OUI</v>
      </c>
      <c t="str" s="1" r="R303">
        <f>VLOOKUP(C303,'Calculs jours'!A$1:D$33,4,TRUE)</f>
        <v>37</v>
      </c>
    </row>
    <row customHeight="1" r="304" ht="15.0">
      <c t="s" s="1" r="A304">
        <v>2736</v>
      </c>
      <c t="s" s="1" r="B304">
        <v>2737</v>
      </c>
      <c t="s" s="1" r="C304">
        <v>2738</v>
      </c>
      <c s="5" r="D304">
        <v>28.0</v>
      </c>
      <c t="s" s="1" r="E304">
        <v>2739</v>
      </c>
      <c t="s" s="1" r="F304">
        <v>2740</v>
      </c>
      <c s="6" r="G304">
        <v>41790.0</v>
      </c>
      <c s="5" r="H304">
        <v>16.0</v>
      </c>
      <c s="5" r="I304">
        <v>129.0</v>
      </c>
      <c t="s" s="1" r="J304">
        <v>2741</v>
      </c>
      <c t="s" s="5" r="K304">
        <v>2742</v>
      </c>
      <c s="7" r="L304">
        <v>32805.0</v>
      </c>
      <c t="str" s="5" r="M304">
        <f t="shared" si="1"/>
        <v>24</v>
      </c>
      <c s="5" r="N304">
        <v>24.0</v>
      </c>
      <c t="s" s="1" r="O304">
        <v>2743</v>
      </c>
      <c t="s" s="1" r="P304">
        <v>2744</v>
      </c>
      <c t="str" s="1" r="Q304">
        <f t="shared" si="2"/>
        <v>NON</v>
      </c>
      <c t="str" s="1" r="R304">
        <f>VLOOKUP(C304,'Calculs jours'!A$1:D$33,4,TRUE)</f>
        <v>37</v>
      </c>
    </row>
    <row customHeight="1" r="305" ht="15.0">
      <c t="s" s="1" r="A305">
        <v>2745</v>
      </c>
      <c t="s" s="1" r="B305">
        <v>2746</v>
      </c>
      <c t="s" s="1" r="C305">
        <v>2747</v>
      </c>
      <c s="5" r="D305">
        <v>28.0</v>
      </c>
      <c t="s" s="1" r="E305">
        <v>2748</v>
      </c>
      <c t="s" s="1" r="F305">
        <v>2749</v>
      </c>
      <c s="6" r="G305">
        <v>41790.0</v>
      </c>
      <c s="5" r="H305">
        <v>3.0</v>
      </c>
      <c s="5" r="I305">
        <v>248.0</v>
      </c>
      <c t="s" s="1" r="J305">
        <v>2750</v>
      </c>
      <c t="s" s="5" r="K305">
        <v>2751</v>
      </c>
      <c s="7" r="L305">
        <v>32181.0</v>
      </c>
      <c t="str" s="5" r="M305">
        <f t="shared" si="1"/>
        <v>26</v>
      </c>
      <c s="5" r="N305">
        <v>34.0</v>
      </c>
      <c t="s" s="1" r="O305">
        <v>2752</v>
      </c>
      <c t="s" s="1" r="P305">
        <v>2753</v>
      </c>
      <c t="str" s="1" r="Q305">
        <f t="shared" si="2"/>
        <v>NON</v>
      </c>
      <c t="str" s="1" r="R305">
        <f>VLOOKUP(C305,'Calculs jours'!A$1:D$33,4,TRUE)</f>
        <v>37</v>
      </c>
    </row>
    <row customHeight="1" r="306" ht="15.0">
      <c t="s" s="1" r="A306">
        <v>2754</v>
      </c>
      <c t="s" s="1" r="B306">
        <v>2755</v>
      </c>
      <c t="s" s="1" r="C306">
        <v>2756</v>
      </c>
      <c s="5" r="D306">
        <v>28.0</v>
      </c>
      <c t="s" s="1" r="E306">
        <v>2757</v>
      </c>
      <c t="s" s="1" r="F306">
        <v>2758</v>
      </c>
      <c s="6" r="G306">
        <v>41790.0</v>
      </c>
      <c s="5" r="H306">
        <v>8.0</v>
      </c>
      <c s="5" r="I306">
        <v>277.0</v>
      </c>
      <c t="s" s="1" r="J306">
        <v>2759</v>
      </c>
      <c t="s" s="5" r="K306">
        <v>2760</v>
      </c>
      <c s="7" r="L306">
        <v>30853.0</v>
      </c>
      <c t="str" s="5" r="M306">
        <f t="shared" si="1"/>
        <v>29</v>
      </c>
      <c s="5" r="N306">
        <v>22.0</v>
      </c>
      <c t="s" s="1" r="O306">
        <v>2761</v>
      </c>
      <c t="s" s="1" r="P306">
        <v>2762</v>
      </c>
      <c t="str" s="1" r="Q306">
        <f t="shared" si="2"/>
        <v>OUI</v>
      </c>
      <c t="str" s="1" r="R306">
        <f>VLOOKUP(C306,'Calculs jours'!A$1:D$33,4,TRUE)</f>
        <v>37</v>
      </c>
    </row>
    <row customHeight="1" r="307" ht="15.0">
      <c t="s" s="1" r="A307">
        <v>2763</v>
      </c>
      <c t="s" s="1" r="B307">
        <v>2764</v>
      </c>
      <c t="s" s="1" r="C307">
        <v>2765</v>
      </c>
      <c s="5" r="D307">
        <v>28.0</v>
      </c>
      <c t="s" s="1" r="E307">
        <v>2766</v>
      </c>
      <c t="s" s="1" r="F307">
        <v>2767</v>
      </c>
      <c s="6" r="G307">
        <v>41790.0</v>
      </c>
      <c s="5" r="H307">
        <v>2.0</v>
      </c>
      <c s="5" r="I307">
        <v>345.0</v>
      </c>
      <c t="s" s="1" r="J307">
        <v>2768</v>
      </c>
      <c t="s" s="5" r="K307">
        <v>2769</v>
      </c>
      <c s="7" r="L307">
        <v>30518.0</v>
      </c>
      <c t="str" s="5" r="M307">
        <f t="shared" si="1"/>
        <v>30</v>
      </c>
      <c s="5" r="N307">
        <v>27.0</v>
      </c>
      <c t="s" s="1" r="O307">
        <v>2770</v>
      </c>
      <c t="s" s="1" r="P307">
        <v>2771</v>
      </c>
      <c t="str" s="1" r="Q307">
        <f t="shared" si="2"/>
        <v>OUI</v>
      </c>
      <c t="str" s="1" r="R307">
        <f>VLOOKUP(C307,'Calculs jours'!A$1:D$33,4,TRUE)</f>
        <v>37</v>
      </c>
    </row>
    <row customHeight="1" r="308" ht="15.0">
      <c t="s" s="1" r="A308">
        <v>2772</v>
      </c>
      <c t="s" s="1" r="B308">
        <v>2773</v>
      </c>
      <c t="s" s="1" r="C308">
        <v>2774</v>
      </c>
      <c s="5" r="D308">
        <v>28.0</v>
      </c>
      <c t="s" s="1" r="E308">
        <v>2775</v>
      </c>
      <c t="s" s="1" r="F308">
        <v>2776</v>
      </c>
      <c s="6" r="G308">
        <v>41790.0</v>
      </c>
      <c s="5" r="H308">
        <v>15.0</v>
      </c>
      <c s="5" r="I308">
        <v>380.0</v>
      </c>
      <c t="s" s="1" r="J308">
        <v>2777</v>
      </c>
      <c t="s" s="5" r="K308">
        <v>2778</v>
      </c>
      <c s="7" r="L308">
        <v>30571.0</v>
      </c>
      <c t="str" s="5" r="M308">
        <f t="shared" si="1"/>
        <v>30</v>
      </c>
      <c s="5" r="N308">
        <v>58.0</v>
      </c>
      <c t="s" s="1" r="O308">
        <v>2779</v>
      </c>
      <c t="s" s="1" r="P308">
        <v>2780</v>
      </c>
      <c t="str" s="1" r="Q308">
        <f t="shared" si="2"/>
        <v>NON</v>
      </c>
      <c t="str" s="1" r="R308">
        <f>VLOOKUP(C308,'Calculs jours'!A$1:D$33,4,TRUE)</f>
        <v>37</v>
      </c>
    </row>
    <row customHeight="1" r="309" ht="15.0">
      <c t="s" s="1" r="A309">
        <v>2781</v>
      </c>
      <c t="s" s="1" r="B309">
        <v>2782</v>
      </c>
      <c t="s" s="1" r="C309">
        <v>2783</v>
      </c>
      <c s="5" r="D309">
        <v>28.0</v>
      </c>
      <c t="s" s="1" r="E309">
        <v>2784</v>
      </c>
      <c t="s" s="1" r="F309">
        <v>2785</v>
      </c>
      <c s="6" r="G309">
        <v>41790.0</v>
      </c>
      <c s="5" r="H309">
        <v>4.0</v>
      </c>
      <c s="5" r="I309">
        <v>509.0</v>
      </c>
      <c t="s" s="1" r="J309">
        <v>2786</v>
      </c>
      <c t="s" s="5" r="K309">
        <v>2787</v>
      </c>
      <c s="7" r="L309">
        <v>30148.0</v>
      </c>
      <c t="str" s="5" r="M309">
        <f t="shared" si="1"/>
        <v>31</v>
      </c>
      <c s="5" r="N309">
        <v>79.0</v>
      </c>
      <c t="s" s="1" r="O309">
        <v>2788</v>
      </c>
      <c t="s" s="1" r="P309">
        <v>2789</v>
      </c>
      <c t="str" s="1" r="Q309">
        <f t="shared" si="2"/>
        <v>OUI</v>
      </c>
      <c t="str" s="1" r="R309">
        <f>VLOOKUP(C309,'Calculs jours'!A$1:D$33,4,TRUE)</f>
        <v>37</v>
      </c>
    </row>
    <row customHeight="1" r="310" ht="15.0">
      <c t="s" s="1" r="A310">
        <v>2790</v>
      </c>
      <c t="s" s="1" r="B310">
        <v>2791</v>
      </c>
      <c t="s" s="1" r="C310">
        <v>2792</v>
      </c>
      <c s="5" r="D310">
        <v>28.0</v>
      </c>
      <c t="s" s="1" r="E310">
        <v>2793</v>
      </c>
      <c t="s" s="1" r="F310">
        <v>2794</v>
      </c>
      <c s="6" r="G310">
        <v>41790.0</v>
      </c>
      <c s="5" r="H310">
        <v>6.0</v>
      </c>
      <c s="5" r="I310">
        <v>550.0</v>
      </c>
      <c t="s" s="5" r="J310">
        <v>2795</v>
      </c>
      <c t="s" s="5" r="K310">
        <v>2796</v>
      </c>
      <c s="7" r="L310">
        <v>32662.0</v>
      </c>
      <c t="str" s="5" r="M310">
        <f t="shared" si="1"/>
        <v>25</v>
      </c>
      <c s="5" r="N310">
        <v>11.0</v>
      </c>
      <c t="s" s="1" r="O310">
        <v>2797</v>
      </c>
      <c t="s" s="1" r="P310">
        <v>2798</v>
      </c>
      <c t="str" s="1" r="Q310">
        <f t="shared" si="2"/>
        <v>NON</v>
      </c>
      <c t="str" s="1" r="R310">
        <f>VLOOKUP(C310,'Calculs jours'!A$1:D$33,4,TRUE)</f>
        <v>37</v>
      </c>
    </row>
    <row customHeight="1" r="311" ht="15.0">
      <c t="s" s="1" r="A311">
        <v>2799</v>
      </c>
      <c t="s" s="1" r="B311">
        <v>2800</v>
      </c>
      <c t="s" s="1" r="C311">
        <v>2801</v>
      </c>
      <c s="5" r="D311">
        <v>28.0</v>
      </c>
      <c t="s" s="1" r="E311">
        <v>2802</v>
      </c>
      <c t="s" s="1" r="F311">
        <v>2803</v>
      </c>
      <c s="6" r="G311">
        <v>41790.0</v>
      </c>
      <c s="5" r="H311">
        <v>19.0</v>
      </c>
      <c s="5" r="I311">
        <v>616.0</v>
      </c>
      <c t="s" s="1" r="J311">
        <v>2804</v>
      </c>
      <c t="s" s="5" r="K311">
        <v>2805</v>
      </c>
      <c s="7" r="L311">
        <v>31010.0</v>
      </c>
      <c t="str" s="5" r="M311">
        <f t="shared" si="1"/>
        <v>29</v>
      </c>
      <c s="5" r="N311">
        <v>47.0</v>
      </c>
      <c t="s" s="1" r="O311">
        <v>2806</v>
      </c>
      <c t="s" s="1" r="P311">
        <v>2807</v>
      </c>
      <c t="str" s="1" r="Q311">
        <f t="shared" si="2"/>
        <v>NON</v>
      </c>
      <c t="str" s="1" r="R311">
        <f>VLOOKUP(C311,'Calculs jours'!A$1:D$33,4,TRUE)</f>
        <v>37</v>
      </c>
    </row>
    <row customHeight="1" r="312" ht="15.0">
      <c t="s" s="1" r="A312">
        <v>2808</v>
      </c>
      <c t="s" s="1" r="B312">
        <v>2809</v>
      </c>
      <c t="s" s="1" r="C312">
        <v>2810</v>
      </c>
      <c s="5" r="D312">
        <v>28.0</v>
      </c>
      <c t="s" s="1" r="E312">
        <v>2811</v>
      </c>
      <c t="s" s="1" r="F312">
        <v>2812</v>
      </c>
      <c s="6" r="G312">
        <v>41790.0</v>
      </c>
      <c s="5" r="H312">
        <v>12.0</v>
      </c>
      <c s="5" r="I312">
        <v>712.0</v>
      </c>
      <c t="s" s="1" r="J312">
        <v>2813</v>
      </c>
      <c t="s" s="5" r="K312">
        <v>2814</v>
      </c>
      <c s="7" r="L312">
        <v>33136.0</v>
      </c>
      <c t="str" s="5" r="M312">
        <f t="shared" si="1"/>
        <v>23</v>
      </c>
      <c s="5" r="N312">
        <v>1.0</v>
      </c>
      <c t="s" s="1" r="O312">
        <v>2815</v>
      </c>
      <c t="s" s="1" r="P312">
        <v>2816</v>
      </c>
      <c t="str" s="1" r="Q312">
        <f t="shared" si="2"/>
        <v>NON</v>
      </c>
      <c t="str" s="1" r="R312">
        <f>VLOOKUP(C312,'Calculs jours'!A$1:D$33,4,TRUE)</f>
        <v>37</v>
      </c>
    </row>
    <row customHeight="1" r="313" ht="15.0">
      <c t="s" s="1" r="A313">
        <v>2817</v>
      </c>
      <c t="s" s="1" r="B313">
        <v>2818</v>
      </c>
      <c t="s" s="1" r="C313">
        <v>2819</v>
      </c>
      <c s="5" r="D313">
        <v>28.0</v>
      </c>
      <c t="s" s="1" r="E313">
        <v>2820</v>
      </c>
      <c t="s" s="1" r="F313">
        <v>2821</v>
      </c>
      <c s="6" r="G313">
        <v>41790.0</v>
      </c>
      <c s="5" r="H313">
        <v>5.0</v>
      </c>
      <c s="5" r="I313">
        <v>109.0</v>
      </c>
      <c t="s" s="1" r="J313">
        <v>2822</v>
      </c>
      <c t="s" s="5" r="K313">
        <v>2823</v>
      </c>
      <c s="7" r="L313">
        <v>32290.0</v>
      </c>
      <c t="str" s="5" r="M313">
        <f t="shared" si="1"/>
        <v>26</v>
      </c>
      <c s="5" r="N313">
        <v>63.0</v>
      </c>
      <c t="s" s="1" r="O313">
        <v>2824</v>
      </c>
      <c t="s" s="1" r="P313">
        <v>2825</v>
      </c>
      <c t="str" s="1" r="Q313">
        <f t="shared" si="2"/>
        <v>NON</v>
      </c>
      <c t="str" s="1" r="R313">
        <f>VLOOKUP(C313,'Calculs jours'!A$1:D$33,4,TRUE)</f>
        <v>37</v>
      </c>
    </row>
    <row customHeight="1" r="314" ht="15.0">
      <c t="s" s="1" r="A314">
        <v>2826</v>
      </c>
      <c t="s" s="1" r="B314">
        <v>2827</v>
      </c>
      <c t="s" s="1" r="C314">
        <v>2828</v>
      </c>
      <c s="5" r="D314">
        <v>28.0</v>
      </c>
      <c t="s" s="1" r="E314">
        <v>2829</v>
      </c>
      <c t="s" s="1" r="F314">
        <v>2830</v>
      </c>
      <c s="6" r="G314">
        <v>41790.0</v>
      </c>
      <c s="5" r="H314">
        <v>7.0</v>
      </c>
      <c s="5" r="I314">
        <v>119.0</v>
      </c>
      <c t="s" s="1" r="J314">
        <v>2831</v>
      </c>
      <c t="s" s="5" r="K314">
        <v>2832</v>
      </c>
      <c s="7" r="L314">
        <v>30819.0</v>
      </c>
      <c t="str" s="5" r="M314">
        <f t="shared" si="1"/>
        <v>30</v>
      </c>
      <c s="5" r="N314">
        <v>55.0</v>
      </c>
      <c t="s" s="1" r="O314">
        <v>2833</v>
      </c>
      <c t="s" s="1" r="P314">
        <v>2834</v>
      </c>
      <c t="str" s="1" r="Q314">
        <f t="shared" si="2"/>
        <v>NON</v>
      </c>
      <c t="str" s="1" r="R314">
        <f>VLOOKUP(C314,'Calculs jours'!A$1:D$33,4,TRUE)</f>
        <v>37</v>
      </c>
    </row>
    <row customHeight="1" r="315" ht="15.0">
      <c t="s" s="1" r="A315">
        <v>2835</v>
      </c>
      <c t="s" s="1" r="B315">
        <v>2836</v>
      </c>
      <c t="s" s="1" r="C315">
        <v>2837</v>
      </c>
      <c s="5" r="D315">
        <v>28.0</v>
      </c>
      <c t="s" s="1" r="E315">
        <v>2838</v>
      </c>
      <c t="s" s="1" r="F315">
        <v>2839</v>
      </c>
      <c s="6" r="G315">
        <v>41790.0</v>
      </c>
      <c s="5" r="H315">
        <v>20.0</v>
      </c>
      <c s="5" r="I315">
        <v>163.0</v>
      </c>
      <c t="s" s="1" r="J315">
        <v>2840</v>
      </c>
      <c t="s" s="5" r="K315">
        <v>2841</v>
      </c>
      <c s="7" r="L315">
        <v>33322.0</v>
      </c>
      <c t="str" s="5" r="M315">
        <f t="shared" si="1"/>
        <v>23</v>
      </c>
      <c s="5" r="N315">
        <v>10.0</v>
      </c>
      <c t="s" s="1" r="O315">
        <v>2842</v>
      </c>
      <c t="s" s="1" r="P315">
        <v>2843</v>
      </c>
      <c t="str" s="1" r="Q315">
        <f t="shared" si="2"/>
        <v>NON</v>
      </c>
      <c t="str" s="1" r="R315">
        <f>VLOOKUP(C315,'Calculs jours'!A$1:D$33,4,TRUE)</f>
        <v>37</v>
      </c>
    </row>
    <row customHeight="1" r="316" ht="15.0">
      <c t="s" s="1" r="A316">
        <v>2844</v>
      </c>
      <c t="s" s="1" r="B316">
        <v>2845</v>
      </c>
      <c t="s" s="1" r="C316">
        <v>2846</v>
      </c>
      <c s="5" r="D316">
        <v>28.0</v>
      </c>
      <c t="s" s="1" r="E316">
        <v>2847</v>
      </c>
      <c t="s" s="1" r="F316">
        <v>2848</v>
      </c>
      <c s="6" r="G316">
        <v>41790.0</v>
      </c>
      <c s="5" r="H316">
        <v>13.0</v>
      </c>
      <c s="5" r="I316">
        <v>205.0</v>
      </c>
      <c t="s" s="1" r="J316">
        <v>2849</v>
      </c>
      <c t="s" s="5" r="K316">
        <v>2850</v>
      </c>
      <c s="7" r="L316">
        <v>31345.0</v>
      </c>
      <c t="str" s="5" r="M316">
        <f t="shared" si="1"/>
        <v>28</v>
      </c>
      <c s="5" r="N316">
        <v>11.0</v>
      </c>
      <c t="s" s="1" r="O316">
        <v>2851</v>
      </c>
      <c t="s" s="1" r="P316">
        <v>2852</v>
      </c>
      <c t="str" s="1" r="Q316">
        <f t="shared" si="2"/>
        <v>OUI</v>
      </c>
      <c t="str" s="1" r="R316">
        <f>VLOOKUP(C316,'Calculs jours'!A$1:D$33,4,TRUE)</f>
        <v>37</v>
      </c>
    </row>
    <row customHeight="1" r="317" ht="15.0">
      <c t="s" s="1" r="A317">
        <v>2853</v>
      </c>
      <c t="s" s="1" r="B317">
        <v>2854</v>
      </c>
      <c t="s" s="1" r="C317">
        <v>2855</v>
      </c>
      <c s="5" r="D317">
        <v>28.0</v>
      </c>
      <c t="s" s="1" r="E317">
        <v>2856</v>
      </c>
      <c t="s" s="1" r="F317">
        <v>2857</v>
      </c>
      <c s="6" r="G317">
        <v>41790.0</v>
      </c>
      <c s="5" r="H317">
        <v>22.0</v>
      </c>
      <c s="5" r="I317">
        <v>362.0</v>
      </c>
      <c t="s" s="1" r="J317">
        <v>2858</v>
      </c>
      <c t="s" s="5" r="K317">
        <v>2859</v>
      </c>
      <c s="7" r="L317">
        <v>31822.0</v>
      </c>
      <c t="str" s="5" r="M317">
        <f t="shared" si="1"/>
        <v>27</v>
      </c>
      <c s="5" r="N317">
        <v>36.0</v>
      </c>
      <c t="s" s="1" r="O317">
        <v>2860</v>
      </c>
      <c t="s" s="1" r="P317">
        <v>2861</v>
      </c>
      <c t="str" s="1" r="Q317">
        <f t="shared" si="2"/>
        <v>OUI</v>
      </c>
      <c t="str" s="1" r="R317">
        <f>VLOOKUP(C317,'Calculs jours'!A$1:D$33,4,TRUE)</f>
        <v>37</v>
      </c>
    </row>
    <row customHeight="1" r="318" ht="15.0">
      <c t="s" s="1" r="A318">
        <v>2862</v>
      </c>
      <c t="s" s="1" r="B318">
        <v>2863</v>
      </c>
      <c t="s" s="1" r="C318">
        <v>2864</v>
      </c>
      <c s="5" r="D318">
        <v>28.0</v>
      </c>
      <c t="s" s="1" r="E318">
        <v>2865</v>
      </c>
      <c t="s" s="1" r="F318">
        <v>2866</v>
      </c>
      <c s="6" r="G318">
        <v>41790.0</v>
      </c>
      <c s="5" r="H318">
        <v>11.0</v>
      </c>
      <c s="5" r="I318">
        <v>504.0</v>
      </c>
      <c t="s" s="1" r="J318">
        <v>2867</v>
      </c>
      <c t="s" s="5" r="K318">
        <v>2868</v>
      </c>
      <c s="7" r="L318">
        <v>30593.0</v>
      </c>
      <c t="str" s="5" r="M318">
        <f t="shared" si="1"/>
        <v>30</v>
      </c>
      <c s="5" r="N318">
        <v>51.0</v>
      </c>
      <c t="s" s="1" r="O318">
        <v>2869</v>
      </c>
      <c t="s" s="1" r="P318">
        <v>2870</v>
      </c>
      <c t="str" s="1" r="Q318">
        <f t="shared" si="2"/>
        <v>NON</v>
      </c>
      <c t="str" s="1" r="R318">
        <f>VLOOKUP(C318,'Calculs jours'!A$1:D$33,4,TRUE)</f>
        <v>37</v>
      </c>
    </row>
    <row customHeight="1" r="319" ht="15.0">
      <c t="s" s="1" r="A319">
        <v>2871</v>
      </c>
      <c t="s" s="1" r="B319">
        <v>2872</v>
      </c>
      <c t="s" s="1" r="C319">
        <v>2873</v>
      </c>
      <c s="5" r="D319">
        <v>28.0</v>
      </c>
      <c t="s" s="1" r="E319">
        <v>2874</v>
      </c>
      <c t="s" s="1" r="F319">
        <v>2875</v>
      </c>
      <c s="6" r="G319">
        <v>41790.0</v>
      </c>
      <c s="5" r="H319">
        <v>17.0</v>
      </c>
      <c s="5" r="I319">
        <v>727.0</v>
      </c>
      <c t="s" s="1" r="J319">
        <v>2876</v>
      </c>
      <c t="s" s="5" r="K319">
        <v>2877</v>
      </c>
      <c s="7" r="L319">
        <v>33680.0</v>
      </c>
      <c t="str" s="5" r="M319">
        <f t="shared" si="1"/>
        <v>22</v>
      </c>
      <c s="5" r="N319">
        <v>22.0</v>
      </c>
      <c t="s" s="1" r="O319">
        <v>2878</v>
      </c>
      <c t="s" s="1" r="P319">
        <v>2879</v>
      </c>
      <c t="str" s="1" r="Q319">
        <f t="shared" si="2"/>
        <v>OUI</v>
      </c>
      <c t="str" s="1" r="R319">
        <f>VLOOKUP(C319,'Calculs jours'!A$1:D$33,4,TRUE)</f>
        <v>37</v>
      </c>
    </row>
    <row customHeight="1" r="320" ht="15.0">
      <c t="s" s="1" r="A320">
        <v>2880</v>
      </c>
      <c t="s" s="1" r="B320">
        <v>2881</v>
      </c>
      <c t="s" s="1" r="C320">
        <v>2882</v>
      </c>
      <c s="5" r="D320">
        <v>28.0</v>
      </c>
      <c t="s" s="1" r="E320">
        <v>2883</v>
      </c>
      <c t="s" s="1" r="F320">
        <v>2884</v>
      </c>
      <c s="6" r="G320">
        <v>41790.0</v>
      </c>
      <c s="5" r="H320">
        <v>10.0</v>
      </c>
      <c s="5" r="I320">
        <v>96.0</v>
      </c>
      <c t="s" s="1" r="J320">
        <v>2885</v>
      </c>
      <c t="s" s="5" r="K320">
        <v>2886</v>
      </c>
      <c s="7" r="L320">
        <v>31277.0</v>
      </c>
      <c t="str" s="5" r="M320">
        <f t="shared" si="1"/>
        <v>28</v>
      </c>
      <c s="5" r="N320">
        <v>62.0</v>
      </c>
      <c t="s" s="1" r="O320">
        <v>2887</v>
      </c>
      <c t="s" s="1" r="P320">
        <v>2888</v>
      </c>
      <c t="str" s="1" r="Q320">
        <f t="shared" si="2"/>
        <v>NON</v>
      </c>
      <c t="str" s="1" r="R320">
        <f>VLOOKUP(C320,'Calculs jours'!A$1:D$33,4,TRUE)</f>
        <v>37</v>
      </c>
    </row>
    <row customHeight="1" r="321" ht="15.0">
      <c t="s" s="1" r="A321">
        <v>2889</v>
      </c>
      <c t="s" s="1" r="B321">
        <v>2890</v>
      </c>
      <c t="s" s="1" r="C321">
        <v>2891</v>
      </c>
      <c s="5" r="D321">
        <v>28.0</v>
      </c>
      <c t="s" s="1" r="E321">
        <v>2892</v>
      </c>
      <c t="s" s="1" r="F321">
        <v>2893</v>
      </c>
      <c s="6" r="G321">
        <v>41790.0</v>
      </c>
      <c s="5" r="H321">
        <v>9.0</v>
      </c>
      <c s="5" r="I321">
        <v>338.0</v>
      </c>
      <c t="s" s="1" r="J321">
        <v>2894</v>
      </c>
      <c t="s" s="5" r="K321">
        <v>2895</v>
      </c>
      <c s="7" r="L321">
        <v>33781.0</v>
      </c>
      <c t="str" s="5" r="M321">
        <f t="shared" si="1"/>
        <v>21</v>
      </c>
      <c s="5" r="N321">
        <v>33.0</v>
      </c>
      <c t="s" s="1" r="O321">
        <v>2896</v>
      </c>
      <c t="s" s="1" r="P321">
        <v>2897</v>
      </c>
      <c t="str" s="1" r="Q321">
        <f t="shared" si="2"/>
        <v>NON</v>
      </c>
      <c t="str" s="1" r="R321">
        <f>VLOOKUP(C321,'Calculs jours'!A$1:D$33,4,TRUE)</f>
        <v>37</v>
      </c>
    </row>
    <row customHeight="1" r="322" ht="15.0">
      <c t="s" s="1" r="A322">
        <v>2898</v>
      </c>
      <c t="s" s="1" r="B322">
        <v>2899</v>
      </c>
      <c t="s" s="1" r="C322">
        <v>2900</v>
      </c>
      <c s="5" r="D322">
        <v>28.0</v>
      </c>
      <c t="s" s="1" r="E322">
        <v>2901</v>
      </c>
      <c t="s" s="1" r="F322">
        <v>2902</v>
      </c>
      <c s="6" r="G322">
        <v>41790.0</v>
      </c>
      <c s="5" r="H322">
        <v>21.0</v>
      </c>
      <c s="5" r="I322">
        <v>451.0</v>
      </c>
      <c t="s" s="1" r="J322">
        <v>2903</v>
      </c>
      <c t="s" s="5" r="K322">
        <v>2904</v>
      </c>
      <c s="7" r="L322">
        <v>32937.0</v>
      </c>
      <c t="str" s="5" r="M322">
        <f t="shared" si="1"/>
        <v>24</v>
      </c>
      <c s="5" r="N322">
        <v>25.0</v>
      </c>
      <c t="s" s="1" r="O322">
        <v>2905</v>
      </c>
      <c t="s" s="1" r="P322">
        <v>2906</v>
      </c>
      <c t="str" s="1" r="Q322">
        <f t="shared" si="2"/>
        <v>NON</v>
      </c>
      <c t="str" s="1" r="R322">
        <f>VLOOKUP(C322,'Calculs jours'!A$1:D$33,4,TRUE)</f>
        <v>37</v>
      </c>
    </row>
    <row customHeight="1" r="323" ht="15.0">
      <c t="s" s="1" r="A323">
        <v>2907</v>
      </c>
      <c t="s" s="1" r="B323">
        <v>2908</v>
      </c>
      <c t="s" s="1" r="C323">
        <v>2909</v>
      </c>
      <c s="5" r="D323">
        <v>28.0</v>
      </c>
      <c t="s" s="1" r="E323">
        <v>2910</v>
      </c>
      <c t="s" s="1" r="F323">
        <v>2911</v>
      </c>
      <c s="6" r="G323">
        <v>41790.0</v>
      </c>
      <c s="5" r="H323">
        <v>14.0</v>
      </c>
      <c s="5" r="I323">
        <v>587.0</v>
      </c>
      <c t="s" s="1" r="J323">
        <v>2912</v>
      </c>
      <c t="s" s="5" r="K323">
        <v>2913</v>
      </c>
      <c s="7" r="L323">
        <v>30541.0</v>
      </c>
      <c t="str" s="5" r="M323">
        <f t="shared" si="1"/>
        <v>30</v>
      </c>
      <c s="5" r="N323">
        <v>37.0</v>
      </c>
      <c t="s" s="1" r="O323">
        <v>2914</v>
      </c>
      <c t="s" s="1" r="P323">
        <v>2915</v>
      </c>
      <c t="str" s="1" r="Q323">
        <f t="shared" si="2"/>
        <v>OUI</v>
      </c>
      <c t="str" s="1" r="R323">
        <f>VLOOKUP(C323,'Calculs jours'!A$1:D$33,4,TRUE)</f>
        <v>37</v>
      </c>
    </row>
    <row customHeight="1" r="324" ht="15.0">
      <c t="s" s="1" r="A324">
        <v>2916</v>
      </c>
      <c t="s" s="1" r="B324">
        <v>2917</v>
      </c>
      <c t="s" s="1" r="C324">
        <v>2918</v>
      </c>
      <c s="5" r="D324">
        <v>9.0</v>
      </c>
      <c t="s" s="1" r="E324">
        <v>2919</v>
      </c>
      <c t="s" s="1" r="F324">
        <v>2920</v>
      </c>
      <c s="6" r="G324">
        <v>41791.0</v>
      </c>
      <c s="5" r="H324">
        <v>1.0</v>
      </c>
      <c s="5" r="I324">
        <v>249.0</v>
      </c>
      <c t="s" s="1" r="J324">
        <v>2921</v>
      </c>
      <c t="s" s="5" r="K324">
        <v>2922</v>
      </c>
      <c s="7" r="L324">
        <v>28518.0</v>
      </c>
      <c t="str" s="5" r="M324">
        <f t="shared" si="1"/>
        <v>36</v>
      </c>
      <c s="5" r="N324">
        <v>139.0</v>
      </c>
      <c t="s" s="1" r="O324">
        <v>2923</v>
      </c>
      <c t="s" s="1" r="P324">
        <v>2924</v>
      </c>
      <c t="str" s="1" r="Q324">
        <f t="shared" si="2"/>
        <v>OUI</v>
      </c>
      <c t="str" s="1" r="R324">
        <f>VLOOKUP(C324,'Calculs jours'!A$1:D$33,4,TRUE)</f>
        <v>26</v>
      </c>
    </row>
    <row customHeight="1" r="325" ht="15.0">
      <c t="s" s="1" r="A325">
        <v>2925</v>
      </c>
      <c t="s" s="1" r="B325">
        <v>2926</v>
      </c>
      <c t="s" s="1" r="C325">
        <v>2927</v>
      </c>
      <c s="5" r="D325">
        <v>9.0</v>
      </c>
      <c t="s" s="1" r="E325">
        <v>2928</v>
      </c>
      <c t="s" s="1" r="F325">
        <v>2929</v>
      </c>
      <c s="6" r="G325">
        <v>41791.0</v>
      </c>
      <c s="5" r="H325">
        <v>13.0</v>
      </c>
      <c s="5" r="I325">
        <v>485.0</v>
      </c>
      <c t="s" s="1" r="J325">
        <v>2930</v>
      </c>
      <c t="s" s="5" r="K325">
        <v>2931</v>
      </c>
      <c s="7" r="L325">
        <v>33918.0</v>
      </c>
      <c t="str" s="5" r="M325">
        <f t="shared" si="1"/>
        <v>21</v>
      </c>
      <c s="5" r="N325">
        <v>0.0</v>
      </c>
      <c t="s" s="1" r="O325">
        <v>2932</v>
      </c>
      <c t="s" s="1" r="P325">
        <v>2933</v>
      </c>
      <c t="str" s="1" r="Q325">
        <f t="shared" si="2"/>
        <v>OUI</v>
      </c>
      <c t="str" s="1" r="R325">
        <f>VLOOKUP(C325,'Calculs jours'!A$1:D$33,4,TRUE)</f>
        <v>26</v>
      </c>
    </row>
    <row customHeight="1" r="326" ht="15.0">
      <c t="s" s="1" r="A326">
        <v>2934</v>
      </c>
      <c t="s" s="1" r="B326">
        <v>2935</v>
      </c>
      <c t="s" s="1" r="C326">
        <v>2936</v>
      </c>
      <c s="5" r="D326">
        <v>9.0</v>
      </c>
      <c t="s" s="1" r="E326">
        <v>2937</v>
      </c>
      <c t="s" s="1" r="F326">
        <v>2938</v>
      </c>
      <c s="6" r="G326">
        <v>41791.0</v>
      </c>
      <c s="5" r="H326">
        <v>12.0</v>
      </c>
      <c s="5" r="I326">
        <v>621.0</v>
      </c>
      <c t="s" s="1" r="J326">
        <v>2939</v>
      </c>
      <c t="s" s="5" r="K326">
        <v>2940</v>
      </c>
      <c s="7" r="L326">
        <v>31789.0</v>
      </c>
      <c t="str" s="5" r="M326">
        <f t="shared" si="1"/>
        <v>27</v>
      </c>
      <c s="5" r="N326">
        <v>8.0</v>
      </c>
      <c t="s" s="1" r="O326">
        <v>2941</v>
      </c>
      <c t="s" s="1" r="P326">
        <v>2942</v>
      </c>
      <c t="str" s="1" r="Q326">
        <f t="shared" si="2"/>
        <v>NON</v>
      </c>
      <c t="str" s="1" r="R326">
        <f>VLOOKUP(C326,'Calculs jours'!A$1:D$33,4,TRUE)</f>
        <v>26</v>
      </c>
    </row>
    <row customHeight="1" r="327" ht="15.0">
      <c t="s" s="1" r="A327">
        <v>2943</v>
      </c>
      <c t="s" s="1" r="B327">
        <v>2944</v>
      </c>
      <c t="s" s="1" r="C327">
        <v>2945</v>
      </c>
      <c s="5" r="D327">
        <v>9.0</v>
      </c>
      <c t="s" s="1" r="E327">
        <v>2946</v>
      </c>
      <c t="s" s="1" r="F327">
        <v>2947</v>
      </c>
      <c s="6" r="G327">
        <v>41791.0</v>
      </c>
      <c s="5" r="H327">
        <v>15.0</v>
      </c>
      <c s="5" r="I327">
        <v>46.0</v>
      </c>
      <c t="s" s="1" r="J327">
        <v>2948</v>
      </c>
      <c t="s" s="5" r="K327">
        <v>2949</v>
      </c>
      <c s="7" r="L327">
        <v>29714.0</v>
      </c>
      <c t="str" s="5" r="M327">
        <f t="shared" si="1"/>
        <v>33</v>
      </c>
      <c s="5" r="N327">
        <v>47.0</v>
      </c>
      <c t="s" s="1" r="O327">
        <v>2950</v>
      </c>
      <c t="s" s="1" r="P327">
        <v>2951</v>
      </c>
      <c t="str" s="1" r="Q327">
        <f t="shared" si="2"/>
        <v>OUI</v>
      </c>
      <c t="str" s="1" r="R327">
        <f>VLOOKUP(C327,'Calculs jours'!A$1:D$33,4,TRUE)</f>
        <v>26</v>
      </c>
    </row>
    <row customHeight="1" r="328" ht="15.0">
      <c t="s" s="1" r="A328">
        <v>2952</v>
      </c>
      <c t="s" s="1" r="B328">
        <v>2953</v>
      </c>
      <c t="s" s="1" r="C328">
        <v>2954</v>
      </c>
      <c s="5" r="D328">
        <v>9.0</v>
      </c>
      <c t="s" s="1" r="E328">
        <v>2955</v>
      </c>
      <c t="s" s="1" r="F328">
        <v>2956</v>
      </c>
      <c s="6" r="G328">
        <v>41791.0</v>
      </c>
      <c s="5" r="H328">
        <v>20.0</v>
      </c>
      <c s="5" r="I328">
        <v>237.0</v>
      </c>
      <c t="s" s="1" r="J328">
        <v>2957</v>
      </c>
      <c t="s" s="5" r="K328">
        <v>2958</v>
      </c>
      <c s="7" r="L328">
        <v>31458.0</v>
      </c>
      <c t="str" s="5" r="M328">
        <f t="shared" si="1"/>
        <v>28</v>
      </c>
      <c s="5" r="N328">
        <v>2.0</v>
      </c>
      <c t="s" s="1" r="O328">
        <v>2959</v>
      </c>
      <c t="s" s="1" r="P328">
        <v>2960</v>
      </c>
      <c t="str" s="1" r="Q328">
        <f t="shared" si="2"/>
        <v>OUI</v>
      </c>
      <c t="str" s="1" r="R328">
        <f>VLOOKUP(C328,'Calculs jours'!A$1:D$33,4,TRUE)</f>
        <v>26</v>
      </c>
    </row>
    <row customHeight="1" r="329" ht="15.0">
      <c t="s" s="1" r="A329">
        <v>2961</v>
      </c>
      <c t="s" s="1" r="B329">
        <v>2962</v>
      </c>
      <c t="s" s="1" r="C329">
        <v>2963</v>
      </c>
      <c s="5" r="D329">
        <v>9.0</v>
      </c>
      <c t="s" s="1" r="E329">
        <v>2964</v>
      </c>
      <c t="s" s="1" r="F329">
        <v>2965</v>
      </c>
      <c s="6" r="G329">
        <v>41791.0</v>
      </c>
      <c s="5" r="H329">
        <v>3.0</v>
      </c>
      <c s="5" r="I329">
        <v>252.0</v>
      </c>
      <c t="s" s="1" r="J329">
        <v>2966</v>
      </c>
      <c t="s" s="5" r="K329">
        <v>2967</v>
      </c>
      <c s="7" r="L329">
        <v>30908.0</v>
      </c>
      <c t="str" s="5" r="M329">
        <f t="shared" si="1"/>
        <v>29</v>
      </c>
      <c s="5" r="N329">
        <v>67.0</v>
      </c>
      <c t="s" s="1" r="O329">
        <v>2968</v>
      </c>
      <c t="s" s="1" r="P329">
        <v>2969</v>
      </c>
      <c t="str" s="1" r="Q329">
        <f t="shared" si="2"/>
        <v>OUI</v>
      </c>
      <c t="str" s="1" r="R329">
        <f>VLOOKUP(C329,'Calculs jours'!A$1:D$33,4,TRUE)</f>
        <v>26</v>
      </c>
    </row>
    <row customHeight="1" r="330" ht="15.0">
      <c t="s" s="1" r="A330">
        <v>2970</v>
      </c>
      <c t="s" s="1" r="B330">
        <v>2971</v>
      </c>
      <c t="s" s="1" r="C330">
        <v>2972</v>
      </c>
      <c s="5" r="D330">
        <v>9.0</v>
      </c>
      <c t="s" s="1" r="E330">
        <v>2973</v>
      </c>
      <c t="s" s="1" r="F330">
        <v>2974</v>
      </c>
      <c s="6" r="G330">
        <v>41791.0</v>
      </c>
      <c s="5" r="H330">
        <v>7.0</v>
      </c>
      <c s="5" r="I330">
        <v>292.0</v>
      </c>
      <c t="s" s="1" r="J330">
        <v>2975</v>
      </c>
      <c t="s" s="5" r="K330">
        <v>2976</v>
      </c>
      <c s="7" r="L330">
        <v>31728.0</v>
      </c>
      <c t="str" s="5" r="M330">
        <f t="shared" si="1"/>
        <v>27</v>
      </c>
      <c s="5" r="N330">
        <v>19.0</v>
      </c>
      <c t="s" s="1" r="O330">
        <v>2977</v>
      </c>
      <c t="s" s="1" r="P330">
        <v>2978</v>
      </c>
      <c t="str" s="1" r="Q330">
        <f t="shared" si="2"/>
        <v>OUI</v>
      </c>
      <c t="str" s="1" r="R330">
        <f>VLOOKUP(C330,'Calculs jours'!A$1:D$33,4,TRUE)</f>
        <v>26</v>
      </c>
    </row>
    <row customHeight="1" r="331" ht="15.0">
      <c t="s" s="1" r="A331">
        <v>2979</v>
      </c>
      <c t="s" s="1" r="B331">
        <v>2980</v>
      </c>
      <c t="s" s="1" r="C331">
        <v>2981</v>
      </c>
      <c s="5" r="D331">
        <v>9.0</v>
      </c>
      <c t="s" s="1" r="E331">
        <v>2982</v>
      </c>
      <c t="s" s="1" r="F331">
        <v>2983</v>
      </c>
      <c s="6" r="G331">
        <v>41791.0</v>
      </c>
      <c s="5" r="H331">
        <v>19.0</v>
      </c>
      <c s="5" r="I331">
        <v>418.0</v>
      </c>
      <c t="s" s="1" r="J331">
        <v>2984</v>
      </c>
      <c t="s" s="5" r="K331">
        <v>2985</v>
      </c>
      <c s="7" r="L331">
        <v>31898.0</v>
      </c>
      <c t="str" s="5" r="M331">
        <f t="shared" si="1"/>
        <v>27</v>
      </c>
      <c s="5" r="N331">
        <v>36.0</v>
      </c>
      <c t="s" s="1" r="O331">
        <v>2986</v>
      </c>
      <c t="s" s="1" r="P331">
        <v>2987</v>
      </c>
      <c t="str" s="1" r="Q331">
        <f t="shared" si="2"/>
        <v>OUI</v>
      </c>
      <c t="str" s="1" r="R331">
        <f>VLOOKUP(C331,'Calculs jours'!A$1:D$33,4,TRUE)</f>
        <v>26</v>
      </c>
    </row>
    <row customHeight="1" r="332" ht="15.0">
      <c t="s" s="1" r="A332">
        <v>2988</v>
      </c>
      <c t="s" s="1" r="B332">
        <v>2989</v>
      </c>
      <c t="s" s="1" r="C332">
        <v>2990</v>
      </c>
      <c s="5" r="D332">
        <v>9.0</v>
      </c>
      <c t="s" s="1" r="E332">
        <v>2991</v>
      </c>
      <c t="s" s="1" r="F332">
        <v>2992</v>
      </c>
      <c s="6" r="G332">
        <v>41791.0</v>
      </c>
      <c s="5" r="H332">
        <v>4.0</v>
      </c>
      <c s="5" r="I332">
        <v>481.0</v>
      </c>
      <c t="s" s="1" r="J332">
        <v>2993</v>
      </c>
      <c t="s" s="5" r="K332">
        <v>2994</v>
      </c>
      <c s="7" r="L332">
        <v>32844.0</v>
      </c>
      <c t="str" s="5" r="M332">
        <f t="shared" si="1"/>
        <v>24</v>
      </c>
      <c s="5" r="N332">
        <v>1.0</v>
      </c>
      <c t="s" s="1" r="O332">
        <v>2995</v>
      </c>
      <c t="s" s="1" r="P332">
        <v>2996</v>
      </c>
      <c t="str" s="1" r="Q332">
        <f t="shared" si="2"/>
        <v>OUI</v>
      </c>
      <c t="str" s="1" r="R332">
        <f>VLOOKUP(C332,'Calculs jours'!A$1:D$33,4,TRUE)</f>
        <v>26</v>
      </c>
    </row>
    <row customHeight="1" r="333" ht="15.0">
      <c t="s" s="1" r="A333">
        <v>2997</v>
      </c>
      <c t="s" s="1" r="B333">
        <v>2998</v>
      </c>
      <c t="s" s="1" r="C333">
        <v>2999</v>
      </c>
      <c s="5" r="D333">
        <v>9.0</v>
      </c>
      <c t="s" s="1" r="E333">
        <v>3000</v>
      </c>
      <c t="s" s="1" r="F333">
        <v>3001</v>
      </c>
      <c s="6" r="G333">
        <v>41791.0</v>
      </c>
      <c s="5" r="H333">
        <v>2.0</v>
      </c>
      <c s="5" r="I333">
        <v>484.0</v>
      </c>
      <c t="s" s="1" r="J333">
        <v>3002</v>
      </c>
      <c t="s" s="5" r="K333">
        <v>3003</v>
      </c>
      <c s="7" r="L333">
        <v>33897.0</v>
      </c>
      <c t="str" s="5" r="M333">
        <f t="shared" si="1"/>
        <v>21</v>
      </c>
      <c s="5" r="N333">
        <v>10.0</v>
      </c>
      <c t="s" s="1" r="O333">
        <v>3004</v>
      </c>
      <c t="s" s="1" r="P333">
        <v>3005</v>
      </c>
      <c t="str" s="1" r="Q333">
        <f t="shared" si="2"/>
        <v>OUI</v>
      </c>
      <c t="str" s="1" r="R333">
        <f>VLOOKUP(C333,'Calculs jours'!A$1:D$33,4,TRUE)</f>
        <v>26</v>
      </c>
    </row>
    <row customHeight="1" r="334" ht="15.0">
      <c t="s" s="1" r="A334">
        <v>3006</v>
      </c>
      <c t="s" s="1" r="B334">
        <v>3007</v>
      </c>
      <c t="s" s="1" r="C334">
        <v>3008</v>
      </c>
      <c s="5" r="D334">
        <v>9.0</v>
      </c>
      <c t="s" s="1" r="E334">
        <v>3009</v>
      </c>
      <c t="s" s="1" r="F334">
        <v>3010</v>
      </c>
      <c s="6" r="G334">
        <v>41791.0</v>
      </c>
      <c s="5" r="H334">
        <v>14.0</v>
      </c>
      <c s="5" r="I334">
        <v>19.0</v>
      </c>
      <c t="s" s="1" r="J334">
        <v>3011</v>
      </c>
      <c t="s" s="5" r="K334">
        <v>3012</v>
      </c>
      <c s="7" r="L334">
        <v>30870.0</v>
      </c>
      <c t="str" s="5" r="M334">
        <f t="shared" si="1"/>
        <v>29</v>
      </c>
      <c s="5" r="N334">
        <v>34.0</v>
      </c>
      <c t="s" s="1" r="O334">
        <v>3013</v>
      </c>
      <c t="s" s="1" r="P334">
        <v>3014</v>
      </c>
      <c t="str" s="1" r="Q334">
        <f t="shared" si="2"/>
        <v>OUI</v>
      </c>
      <c t="str" s="1" r="R334">
        <f>VLOOKUP(C334,'Calculs jours'!A$1:D$33,4,TRUE)</f>
        <v>26</v>
      </c>
    </row>
    <row customHeight="1" r="335" ht="15.0">
      <c t="s" s="1" r="A335">
        <v>3015</v>
      </c>
      <c t="s" s="1" r="B335">
        <v>3016</v>
      </c>
      <c t="s" s="1" r="C335">
        <v>3017</v>
      </c>
      <c s="5" r="D335">
        <v>9.0</v>
      </c>
      <c t="s" s="1" r="E335">
        <v>3018</v>
      </c>
      <c t="s" s="1" r="F335">
        <v>3019</v>
      </c>
      <c s="6" r="G335">
        <v>41791.0</v>
      </c>
      <c s="5" r="H335">
        <v>21.0</v>
      </c>
      <c s="5" r="I335">
        <v>47.0</v>
      </c>
      <c t="s" s="1" r="J335">
        <v>3020</v>
      </c>
      <c t="s" s="5" r="K335">
        <v>3021</v>
      </c>
      <c s="7" r="L335">
        <v>28994.0</v>
      </c>
      <c t="str" s="5" r="M335">
        <f t="shared" si="1"/>
        <v>35</v>
      </c>
      <c s="5" r="N335">
        <v>108.0</v>
      </c>
      <c t="s" s="1" r="O335">
        <v>3022</v>
      </c>
      <c t="s" s="1" r="P335">
        <v>3023</v>
      </c>
      <c t="str" s="1" r="Q335">
        <f t="shared" si="2"/>
        <v>OUI</v>
      </c>
      <c t="str" s="1" r="R335">
        <f>VLOOKUP(C335,'Calculs jours'!A$1:D$33,4,TRUE)</f>
        <v>26</v>
      </c>
    </row>
    <row customHeight="1" r="336" ht="15.0">
      <c t="s" s="1" r="A336">
        <v>3024</v>
      </c>
      <c t="s" s="1" r="B336">
        <v>3025</v>
      </c>
      <c t="s" s="1" r="C336">
        <v>3026</v>
      </c>
      <c s="5" r="D336">
        <v>9.0</v>
      </c>
      <c t="s" s="1" r="E336">
        <v>3027</v>
      </c>
      <c t="s" s="1" r="F336">
        <v>3028</v>
      </c>
      <c s="6" r="G336">
        <v>41791.0</v>
      </c>
      <c s="5" r="H336">
        <v>6.0</v>
      </c>
      <c s="5" r="I336">
        <v>59.0</v>
      </c>
      <c t="s" s="1" r="J336">
        <v>3029</v>
      </c>
      <c t="s" s="5" r="K336">
        <v>3030</v>
      </c>
      <c s="7" r="L336">
        <v>31836.0</v>
      </c>
      <c t="str" s="5" r="M336">
        <f t="shared" si="1"/>
        <v>27</v>
      </c>
      <c s="5" r="N336">
        <v>19.0</v>
      </c>
      <c t="s" s="1" r="O336">
        <v>3031</v>
      </c>
      <c t="s" s="1" r="P336">
        <v>3032</v>
      </c>
      <c t="str" s="1" r="Q336">
        <f t="shared" si="2"/>
        <v>OUI</v>
      </c>
      <c t="str" s="1" r="R336">
        <f>VLOOKUP(C336,'Calculs jours'!A$1:D$33,4,TRUE)</f>
        <v>26</v>
      </c>
    </row>
    <row customHeight="1" r="337" ht="15.0">
      <c t="s" s="1" r="A337">
        <v>3033</v>
      </c>
      <c t="s" s="1" r="B337">
        <v>3034</v>
      </c>
      <c t="s" s="1" r="C337">
        <v>3035</v>
      </c>
      <c s="5" r="D337">
        <v>9.0</v>
      </c>
      <c t="s" s="1" r="E337">
        <v>3036</v>
      </c>
      <c t="s" s="1" r="F337">
        <v>3037</v>
      </c>
      <c s="6" r="G337">
        <v>41791.0</v>
      </c>
      <c s="5" r="H337">
        <v>8.0</v>
      </c>
      <c s="5" r="I337">
        <v>125.0</v>
      </c>
      <c t="s" s="1" r="J337">
        <v>3038</v>
      </c>
      <c t="s" s="5" r="K337">
        <v>3039</v>
      </c>
      <c s="7" r="L337">
        <v>31431.0</v>
      </c>
      <c t="str" s="5" r="M337">
        <f t="shared" si="1"/>
        <v>28</v>
      </c>
      <c s="5" r="N337">
        <v>43.0</v>
      </c>
      <c t="s" s="1" r="O337">
        <v>3040</v>
      </c>
      <c t="s" s="1" r="P337">
        <v>3041</v>
      </c>
      <c t="str" s="1" r="Q337">
        <f t="shared" si="2"/>
        <v>OUI</v>
      </c>
      <c t="str" s="1" r="R337">
        <f>VLOOKUP(C337,'Calculs jours'!A$1:D$33,4,TRUE)</f>
        <v>26</v>
      </c>
    </row>
    <row customHeight="1" r="338" ht="15.0">
      <c t="s" s="1" r="A338">
        <v>3042</v>
      </c>
      <c t="s" s="1" r="B338">
        <v>3043</v>
      </c>
      <c t="s" s="1" r="C338">
        <v>3044</v>
      </c>
      <c s="5" r="D338">
        <v>9.0</v>
      </c>
      <c t="s" s="1" r="E338">
        <v>3045</v>
      </c>
      <c t="s" s="1" r="F338">
        <v>3046</v>
      </c>
      <c s="6" r="G338">
        <v>41791.0</v>
      </c>
      <c s="5" r="H338">
        <v>16.0</v>
      </c>
      <c s="5" r="I338">
        <v>142.0</v>
      </c>
      <c t="s" s="1" r="J338">
        <v>3047</v>
      </c>
      <c t="s" s="5" r="K338">
        <v>3048</v>
      </c>
      <c s="7" r="L338">
        <v>30521.0</v>
      </c>
      <c t="str" s="5" r="M338">
        <f t="shared" si="1"/>
        <v>30</v>
      </c>
      <c s="5" r="N338">
        <v>94.0</v>
      </c>
      <c t="s" s="1" r="O338">
        <v>3049</v>
      </c>
      <c t="s" s="1" r="P338">
        <v>3050</v>
      </c>
      <c t="str" s="1" r="Q338">
        <f t="shared" si="2"/>
        <v>OUI</v>
      </c>
      <c t="str" s="1" r="R338">
        <f>VLOOKUP(C338,'Calculs jours'!A$1:D$33,4,TRUE)</f>
        <v>26</v>
      </c>
    </row>
    <row customHeight="1" r="339" ht="15.0">
      <c t="s" s="1" r="A339">
        <v>3051</v>
      </c>
      <c t="s" s="1" r="B339">
        <v>3052</v>
      </c>
      <c t="s" s="1" r="C339">
        <v>3053</v>
      </c>
      <c s="5" r="D339">
        <v>9.0</v>
      </c>
      <c t="s" s="1" r="E339">
        <v>3054</v>
      </c>
      <c t="s" s="1" r="F339">
        <v>3055</v>
      </c>
      <c s="6" r="G339">
        <v>41791.0</v>
      </c>
      <c s="5" r="H339">
        <v>18.0</v>
      </c>
      <c s="5" r="I339">
        <v>449.0</v>
      </c>
      <c t="s" s="1" r="J339">
        <v>3056</v>
      </c>
      <c t="s" s="5" r="K339">
        <v>3057</v>
      </c>
      <c s="7" r="L339">
        <v>31072.0</v>
      </c>
      <c t="str" s="5" r="M339">
        <f t="shared" si="1"/>
        <v>29</v>
      </c>
      <c s="5" r="N339">
        <v>3.0</v>
      </c>
      <c t="s" s="1" r="O339">
        <v>3058</v>
      </c>
      <c t="s" s="1" r="P339">
        <v>3059</v>
      </c>
      <c t="str" s="1" r="Q339">
        <f t="shared" si="2"/>
        <v>OUI</v>
      </c>
      <c t="str" s="1" r="R339">
        <f>VLOOKUP(C339,'Calculs jours'!A$1:D$33,4,TRUE)</f>
        <v>26</v>
      </c>
    </row>
    <row customHeight="1" r="340" ht="15.0">
      <c t="s" s="1" r="A340">
        <v>3060</v>
      </c>
      <c t="s" s="1" r="B340">
        <v>3061</v>
      </c>
      <c t="s" s="1" r="C340">
        <v>3062</v>
      </c>
      <c s="5" r="D340">
        <v>9.0</v>
      </c>
      <c t="s" s="1" r="E340">
        <v>3063</v>
      </c>
      <c t="s" s="1" r="F340">
        <v>3064</v>
      </c>
      <c s="6" r="G340">
        <v>41791.0</v>
      </c>
      <c s="5" r="H340">
        <v>23.0</v>
      </c>
      <c s="5" r="I340">
        <v>452.0</v>
      </c>
      <c t="s" s="1" r="J340">
        <v>3065</v>
      </c>
      <c t="s" s="5" r="K340">
        <v>3066</v>
      </c>
      <c s="7" r="L340">
        <v>33913.0</v>
      </c>
      <c t="str" s="5" r="M340">
        <f t="shared" si="1"/>
        <v>21</v>
      </c>
      <c s="5" r="N340">
        <v>5.0</v>
      </c>
      <c t="s" s="1" r="O340">
        <v>3067</v>
      </c>
      <c t="s" s="1" r="P340">
        <v>3068</v>
      </c>
      <c t="str" s="1" r="Q340">
        <f t="shared" si="2"/>
        <v>NON</v>
      </c>
      <c t="str" s="1" r="R340">
        <f>VLOOKUP(C340,'Calculs jours'!A$1:D$33,4,TRUE)</f>
        <v>26</v>
      </c>
    </row>
    <row customHeight="1" r="341" ht="15.0">
      <c t="s" s="1" r="A341">
        <v>3069</v>
      </c>
      <c t="s" s="1" r="B341">
        <v>3070</v>
      </c>
      <c t="s" s="1" r="C341">
        <v>3071</v>
      </c>
      <c s="5" r="D341">
        <v>9.0</v>
      </c>
      <c t="s" s="1" r="E341">
        <v>3072</v>
      </c>
      <c t="s" s="1" r="F341">
        <v>3073</v>
      </c>
      <c s="6" r="G341">
        <v>41791.0</v>
      </c>
      <c s="5" r="H341">
        <v>5.0</v>
      </c>
      <c s="5" r="I341">
        <v>674.0</v>
      </c>
      <c t="s" s="1" r="J341">
        <v>3074</v>
      </c>
      <c t="s" s="5" r="K341">
        <v>3075</v>
      </c>
      <c s="7" r="L341">
        <v>30191.0</v>
      </c>
      <c t="str" s="5" r="M341">
        <f t="shared" si="1"/>
        <v>31</v>
      </c>
      <c s="5" r="N341">
        <v>20.0</v>
      </c>
      <c t="s" s="1" r="O341">
        <v>3076</v>
      </c>
      <c t="s" s="1" r="P341">
        <v>3077</v>
      </c>
      <c t="str" s="1" r="Q341">
        <f t="shared" si="2"/>
        <v>NON</v>
      </c>
      <c t="str" s="1" r="R341">
        <f>VLOOKUP(C341,'Calculs jours'!A$1:D$33,4,TRUE)</f>
        <v>26</v>
      </c>
    </row>
    <row customHeight="1" r="342" ht="15.0">
      <c t="s" s="1" r="A342">
        <v>3078</v>
      </c>
      <c t="s" s="1" r="B342">
        <v>3079</v>
      </c>
      <c t="s" s="1" r="C342">
        <v>3080</v>
      </c>
      <c s="5" r="D342">
        <v>9.0</v>
      </c>
      <c t="s" s="1" r="E342">
        <v>3081</v>
      </c>
      <c t="s" s="1" r="F342">
        <v>3082</v>
      </c>
      <c s="6" r="G342">
        <v>41791.0</v>
      </c>
      <c s="5" r="H342">
        <v>11.0</v>
      </c>
      <c s="5" r="I342">
        <v>27.0</v>
      </c>
      <c t="s" s="1" r="J342">
        <v>3083</v>
      </c>
      <c t="s" s="5" r="K342">
        <v>3084</v>
      </c>
      <c s="7" r="L342">
        <v>31981.0</v>
      </c>
      <c t="str" s="5" r="M342">
        <f t="shared" si="1"/>
        <v>26</v>
      </c>
      <c s="5" r="N342">
        <v>11.0</v>
      </c>
      <c t="s" s="1" r="O342">
        <v>3085</v>
      </c>
      <c t="s" s="1" r="P342">
        <v>3086</v>
      </c>
      <c t="str" s="1" r="Q342">
        <f t="shared" si="2"/>
        <v>OUI</v>
      </c>
      <c t="str" s="1" r="R342">
        <f>VLOOKUP(C342,'Calculs jours'!A$1:D$33,4,TRUE)</f>
        <v>26</v>
      </c>
    </row>
    <row customHeight="1" r="343" ht="15.0">
      <c t="s" s="1" r="A343">
        <v>3087</v>
      </c>
      <c t="s" s="1" r="B343">
        <v>3088</v>
      </c>
      <c t="s" s="1" r="C343">
        <v>3089</v>
      </c>
      <c s="5" r="D343">
        <v>9.0</v>
      </c>
      <c t="s" s="1" r="E343">
        <v>3090</v>
      </c>
      <c t="s" s="1" r="F343">
        <v>3091</v>
      </c>
      <c s="6" r="G343">
        <v>41791.0</v>
      </c>
      <c s="5" r="H343">
        <v>10.0</v>
      </c>
      <c s="5" r="I343">
        <v>60.0</v>
      </c>
      <c t="s" s="1" r="J343">
        <v>3092</v>
      </c>
      <c t="s" s="5" r="K343">
        <v>3093</v>
      </c>
      <c s="7" r="L343">
        <v>30144.0</v>
      </c>
      <c t="str" s="5" r="M343">
        <f t="shared" si="1"/>
        <v>31</v>
      </c>
      <c s="5" r="N343">
        <v>36.0</v>
      </c>
      <c t="s" s="1" r="O343">
        <v>3094</v>
      </c>
      <c t="s" s="1" r="P343">
        <v>3095</v>
      </c>
      <c t="str" s="1" r="Q343">
        <f t="shared" si="2"/>
        <v>OUI</v>
      </c>
      <c t="str" s="1" r="R343">
        <f>VLOOKUP(C343,'Calculs jours'!A$1:D$33,4,TRUE)</f>
        <v>26</v>
      </c>
    </row>
    <row customHeight="1" r="344" ht="15.0">
      <c t="s" s="1" r="A344">
        <v>3096</v>
      </c>
      <c t="s" s="1" r="B344">
        <v>3097</v>
      </c>
      <c t="s" s="1" r="C344">
        <v>3098</v>
      </c>
      <c s="5" r="D344">
        <v>9.0</v>
      </c>
      <c t="s" s="1" r="E344">
        <v>3099</v>
      </c>
      <c t="s" s="1" r="F344">
        <v>3100</v>
      </c>
      <c s="6" r="G344">
        <v>41791.0</v>
      </c>
      <c s="5" r="H344">
        <v>17.0</v>
      </c>
      <c s="5" r="I344">
        <v>123.0</v>
      </c>
      <c t="s" s="1" r="J344">
        <v>3101</v>
      </c>
      <c t="s" s="5" r="K344">
        <v>3102</v>
      </c>
      <c s="7" r="L344">
        <v>32924.0</v>
      </c>
      <c t="str" s="5" r="M344">
        <f t="shared" si="1"/>
        <v>24</v>
      </c>
      <c s="5" r="N344">
        <v>2.0</v>
      </c>
      <c t="s" s="1" r="O344">
        <v>3103</v>
      </c>
      <c t="s" s="1" r="P344">
        <v>3104</v>
      </c>
      <c t="str" s="1" r="Q344">
        <f t="shared" si="2"/>
        <v>OUI</v>
      </c>
      <c t="str" s="1" r="R344">
        <f>VLOOKUP(C344,'Calculs jours'!A$1:D$33,4,TRUE)</f>
        <v>26</v>
      </c>
    </row>
    <row customHeight="1" r="345" ht="15.0">
      <c t="s" s="1" r="A345">
        <v>3105</v>
      </c>
      <c t="s" s="1" r="B345">
        <v>3106</v>
      </c>
      <c t="s" s="1" r="C345">
        <v>3107</v>
      </c>
      <c s="5" r="D345">
        <v>9.0</v>
      </c>
      <c t="s" s="1" r="E345">
        <v>3108</v>
      </c>
      <c t="s" s="1" r="F345">
        <v>3109</v>
      </c>
      <c s="6" r="G345">
        <v>41791.0</v>
      </c>
      <c s="5" r="H345">
        <v>22.0</v>
      </c>
      <c s="5" r="I345">
        <v>424.0</v>
      </c>
      <c t="s" s="1" r="J345">
        <v>3110</v>
      </c>
      <c t="s" s="5" r="K345">
        <v>3111</v>
      </c>
      <c s="7" r="L345">
        <v>33393.0</v>
      </c>
      <c t="str" s="5" r="M345">
        <f t="shared" si="1"/>
        <v>23</v>
      </c>
      <c s="5" r="N345">
        <v>4.0</v>
      </c>
      <c t="s" s="1" r="O345">
        <v>3112</v>
      </c>
      <c t="s" s="1" r="P345">
        <v>3113</v>
      </c>
      <c t="str" s="1" r="Q345">
        <f t="shared" si="2"/>
        <v>OUI</v>
      </c>
      <c t="str" s="1" r="R345">
        <f>VLOOKUP(C345,'Calculs jours'!A$1:D$33,4,TRUE)</f>
        <v>26</v>
      </c>
    </row>
    <row customHeight="1" r="346" ht="15.0">
      <c t="s" s="1" r="A346">
        <v>3114</v>
      </c>
      <c t="s" s="1" r="B346">
        <v>3115</v>
      </c>
      <c t="s" s="1" r="C346">
        <v>3116</v>
      </c>
      <c s="5" r="D346">
        <v>9.0</v>
      </c>
      <c t="s" s="1" r="E346">
        <v>3117</v>
      </c>
      <c t="s" s="1" r="F346">
        <v>3118</v>
      </c>
      <c s="6" r="G346">
        <v>41791.0</v>
      </c>
      <c s="5" r="H346">
        <v>9.0</v>
      </c>
      <c s="5" r="I346">
        <v>455.0</v>
      </c>
      <c t="s" s="1" r="J346">
        <v>3119</v>
      </c>
      <c t="s" s="5" r="K346">
        <v>3120</v>
      </c>
      <c s="7" r="L346">
        <v>33097.0</v>
      </c>
      <c t="str" s="5" r="M346">
        <f t="shared" si="1"/>
        <v>23</v>
      </c>
      <c s="5" r="N346">
        <v>29.0</v>
      </c>
      <c t="s" s="1" r="O346">
        <v>3121</v>
      </c>
      <c t="s" s="1" r="P346">
        <v>3122</v>
      </c>
      <c t="str" s="1" r="Q346">
        <f t="shared" si="2"/>
        <v>OUI</v>
      </c>
      <c t="str" s="1" r="R346">
        <f>VLOOKUP(C346,'Calculs jours'!A$1:D$33,4,TRUE)</f>
        <v>26</v>
      </c>
    </row>
    <row customHeight="1" r="347" ht="15.0">
      <c t="s" s="1" r="A347">
        <v>3123</v>
      </c>
      <c t="s" s="1" r="B347">
        <v>3124</v>
      </c>
      <c t="s" s="1" r="C347">
        <v>3125</v>
      </c>
      <c s="5" r="D347">
        <v>7.0</v>
      </c>
      <c t="s" s="1" r="E347">
        <v>3126</v>
      </c>
      <c t="s" s="1" r="F347">
        <v>3127</v>
      </c>
      <c s="6" r="G347">
        <v>41790.0</v>
      </c>
      <c s="5" r="H347">
        <v>1.0</v>
      </c>
      <c s="5" r="I347">
        <v>225.0</v>
      </c>
      <c t="s" s="1" r="J347">
        <v>3128</v>
      </c>
      <c t="s" s="5" r="K347">
        <v>3129</v>
      </c>
      <c s="7" r="L347">
        <v>31579.0</v>
      </c>
      <c t="str" s="5" r="M347">
        <f t="shared" si="1"/>
        <v>27</v>
      </c>
      <c s="5" r="N347">
        <v>57.0</v>
      </c>
      <c t="s" s="1" r="O347">
        <v>3130</v>
      </c>
      <c t="s" s="1" r="P347">
        <v>3131</v>
      </c>
      <c t="str" s="1" r="Q347">
        <f t="shared" si="2"/>
        <v>NON</v>
      </c>
      <c t="str" s="1" r="R347">
        <f>VLOOKUP(C347,'Calculs jours'!A$1:D$33,4,TRUE)</f>
        <v>30</v>
      </c>
    </row>
    <row customHeight="1" r="348" ht="15.0">
      <c t="s" s="1" r="A348">
        <v>3132</v>
      </c>
      <c t="s" s="1" r="B348">
        <v>3133</v>
      </c>
      <c t="s" s="1" r="C348">
        <v>3134</v>
      </c>
      <c s="5" r="D348">
        <v>7.0</v>
      </c>
      <c t="s" s="1" r="E348">
        <v>3135</v>
      </c>
      <c t="s" s="1" r="F348">
        <v>3136</v>
      </c>
      <c s="6" r="G348">
        <v>41790.0</v>
      </c>
      <c s="5" r="H348">
        <v>23.0</v>
      </c>
      <c s="5" r="I348">
        <v>466.0</v>
      </c>
      <c t="s" s="1" r="J348">
        <v>3137</v>
      </c>
      <c t="s" s="5" r="K348">
        <v>3138</v>
      </c>
      <c s="7" r="L348">
        <v>30400.0</v>
      </c>
      <c t="str" s="5" r="M348">
        <f t="shared" si="1"/>
        <v>31</v>
      </c>
      <c s="5" r="N348">
        <v>4.0</v>
      </c>
      <c t="s" s="1" r="O348">
        <v>3139</v>
      </c>
      <c t="s" s="1" r="P348">
        <v>3140</v>
      </c>
      <c t="str" s="1" r="Q348">
        <f t="shared" si="2"/>
        <v>NON</v>
      </c>
      <c t="str" s="1" r="R348">
        <f>VLOOKUP(C348,'Calculs jours'!A$1:D$33,4,TRUE)</f>
        <v>30</v>
      </c>
    </row>
    <row customHeight="1" r="349" ht="15.0">
      <c t="s" s="1" r="A349">
        <v>3141</v>
      </c>
      <c t="s" s="1" r="B349">
        <v>3142</v>
      </c>
      <c t="s" s="1" r="C349">
        <v>3143</v>
      </c>
      <c s="5" r="D349">
        <v>7.0</v>
      </c>
      <c t="s" s="1" r="E349">
        <v>3144</v>
      </c>
      <c t="s" s="1" r="F349">
        <v>3145</v>
      </c>
      <c s="6" r="G349">
        <v>41790.0</v>
      </c>
      <c s="5" r="H349">
        <v>12.0</v>
      </c>
      <c s="5" r="I349">
        <v>605.0</v>
      </c>
      <c t="s" s="1" r="J349">
        <v>3146</v>
      </c>
      <c t="s" s="5" r="K349">
        <v>3147</v>
      </c>
      <c s="7" r="L349">
        <v>29973.0</v>
      </c>
      <c t="str" s="5" r="M349">
        <f t="shared" si="1"/>
        <v>32</v>
      </c>
      <c s="5" r="N349">
        <v>0.0</v>
      </c>
      <c t="s" s="1" r="O349">
        <v>3148</v>
      </c>
      <c t="s" s="1" r="P349">
        <v>3149</v>
      </c>
      <c t="str" s="1" r="Q349">
        <f t="shared" si="2"/>
        <v>NON</v>
      </c>
      <c t="str" s="1" r="R349">
        <f>VLOOKUP(C349,'Calculs jours'!A$1:D$33,4,TRUE)</f>
        <v>30</v>
      </c>
    </row>
    <row customHeight="1" r="350" ht="15.0">
      <c t="s" s="1" r="A350">
        <v>3150</v>
      </c>
      <c t="s" s="1" r="B350">
        <v>3151</v>
      </c>
      <c t="s" s="1" r="C350">
        <v>3152</v>
      </c>
      <c s="5" r="D350">
        <v>7.0</v>
      </c>
      <c t="s" s="1" r="E350">
        <v>3153</v>
      </c>
      <c t="s" s="1" r="F350">
        <v>3154</v>
      </c>
      <c s="6" r="G350">
        <v>41790.0</v>
      </c>
      <c s="5" r="H350">
        <v>3.0</v>
      </c>
      <c s="5" r="I350">
        <v>166.0</v>
      </c>
      <c t="s" s="1" r="J350">
        <v>3155</v>
      </c>
      <c t="s" s="5" r="K350">
        <v>3156</v>
      </c>
      <c s="7" r="L350">
        <v>31459.0</v>
      </c>
      <c t="str" s="5" r="M350">
        <f t="shared" si="1"/>
        <v>28</v>
      </c>
      <c s="5" r="N350">
        <v>76.0</v>
      </c>
      <c t="s" s="1" r="O350">
        <v>3157</v>
      </c>
      <c t="s" s="1" r="P350">
        <v>3158</v>
      </c>
      <c t="str" s="1" r="Q350">
        <f t="shared" si="2"/>
        <v>NON</v>
      </c>
      <c t="str" s="1" r="R350">
        <f>VLOOKUP(C350,'Calculs jours'!A$1:D$33,4,TRUE)</f>
        <v>30</v>
      </c>
    </row>
    <row customHeight="1" r="351" ht="15.0">
      <c t="s" s="1" r="A351">
        <v>3159</v>
      </c>
      <c t="s" s="1" r="B351">
        <v>3160</v>
      </c>
      <c t="s" s="1" r="C351">
        <v>3161</v>
      </c>
      <c s="5" r="D351">
        <v>7.0</v>
      </c>
      <c t="s" s="1" r="E351">
        <v>3162</v>
      </c>
      <c t="s" s="1" r="F351">
        <v>3163</v>
      </c>
      <c s="6" r="G351">
        <v>41790.0</v>
      </c>
      <c s="5" r="H351">
        <v>2.0</v>
      </c>
      <c s="5" r="I351">
        <v>167.0</v>
      </c>
      <c t="s" s="1" r="J351">
        <v>3164</v>
      </c>
      <c t="s" s="5" r="K351">
        <v>3165</v>
      </c>
      <c s="7" r="L351">
        <v>29527.0</v>
      </c>
      <c t="str" s="5" r="M351">
        <f t="shared" si="1"/>
        <v>33</v>
      </c>
      <c s="5" r="N351">
        <v>93.0</v>
      </c>
      <c t="s" s="1" r="O351">
        <v>3166</v>
      </c>
      <c t="s" s="1" r="P351">
        <v>3167</v>
      </c>
      <c t="str" s="1" r="Q351">
        <f t="shared" si="2"/>
        <v>NON</v>
      </c>
      <c t="str" s="1" r="R351">
        <f>VLOOKUP(C351,'Calculs jours'!A$1:D$33,4,TRUE)</f>
        <v>30</v>
      </c>
    </row>
    <row customHeight="1" r="352" ht="15.0">
      <c t="s" s="1" r="A352">
        <v>3168</v>
      </c>
      <c t="s" s="1" r="B352">
        <v>3169</v>
      </c>
      <c t="s" s="1" r="C352">
        <v>3170</v>
      </c>
      <c s="5" r="D352">
        <v>7.0</v>
      </c>
      <c t="s" s="1" r="E352">
        <v>3171</v>
      </c>
      <c t="s" s="1" r="F352">
        <v>3172</v>
      </c>
      <c s="6" r="G352">
        <v>41790.0</v>
      </c>
      <c s="5" r="H352">
        <v>13.0</v>
      </c>
      <c s="5" r="I352">
        <v>354.0</v>
      </c>
      <c t="s" s="1" r="J352">
        <v>3173</v>
      </c>
      <c t="s" s="5" r="K352">
        <v>3174</v>
      </c>
      <c s="7" r="L352">
        <v>31005.0</v>
      </c>
      <c t="str" s="5" r="M352">
        <f t="shared" si="1"/>
        <v>29</v>
      </c>
      <c s="5" r="N352">
        <v>41.0</v>
      </c>
      <c t="s" s="1" r="O352">
        <v>3175</v>
      </c>
      <c t="s" s="1" r="P352">
        <v>3176</v>
      </c>
      <c t="str" s="1" r="Q352">
        <f t="shared" si="2"/>
        <v>NON</v>
      </c>
      <c t="str" s="1" r="R352">
        <f>VLOOKUP(C352,'Calculs jours'!A$1:D$33,4,TRUE)</f>
        <v>30</v>
      </c>
    </row>
    <row customHeight="1" r="353" ht="15.0">
      <c t="s" s="1" r="A353">
        <v>3177</v>
      </c>
      <c t="s" s="1" r="B353">
        <v>3178</v>
      </c>
      <c t="s" s="1" r="C353">
        <v>3179</v>
      </c>
      <c s="5" r="D353">
        <v>7.0</v>
      </c>
      <c t="s" s="1" r="E353">
        <v>3180</v>
      </c>
      <c t="s" s="1" r="F353">
        <v>3181</v>
      </c>
      <c s="6" r="G353">
        <v>41790.0</v>
      </c>
      <c s="5" r="H353">
        <v>19.0</v>
      </c>
      <c s="5" r="I353">
        <v>361.0</v>
      </c>
      <c t="s" s="1" r="J353">
        <v>3182</v>
      </c>
      <c t="s" s="5" r="K353">
        <v>3183</v>
      </c>
      <c s="7" r="L353">
        <v>34719.0</v>
      </c>
      <c t="str" s="5" r="M353">
        <f t="shared" si="1"/>
        <v>19</v>
      </c>
      <c s="5" r="N353">
        <v>5.0</v>
      </c>
      <c t="s" s="1" r="O353">
        <v>3184</v>
      </c>
      <c t="s" s="1" r="P353">
        <v>3185</v>
      </c>
      <c t="str" s="1" r="Q353">
        <f t="shared" si="2"/>
        <v>NON</v>
      </c>
      <c t="str" s="1" r="R353">
        <f>VLOOKUP(C353,'Calculs jours'!A$1:D$33,4,TRUE)</f>
        <v>30</v>
      </c>
    </row>
    <row customHeight="1" r="354" ht="15.0">
      <c t="s" s="1" r="A354">
        <v>3186</v>
      </c>
      <c t="s" s="1" r="B354">
        <v>3187</v>
      </c>
      <c t="s" s="1" r="C354">
        <v>3188</v>
      </c>
      <c s="5" r="D354">
        <v>7.0</v>
      </c>
      <c t="s" s="1" r="E354">
        <v>3189</v>
      </c>
      <c t="s" s="1" r="F354">
        <v>3190</v>
      </c>
      <c s="6" r="G354">
        <v>41790.0</v>
      </c>
      <c s="5" r="H354">
        <v>22.0</v>
      </c>
      <c s="5" r="I354">
        <v>464.0</v>
      </c>
      <c t="s" s="1" r="J354">
        <v>3191</v>
      </c>
      <c t="s" s="5" r="K354">
        <v>3192</v>
      </c>
      <c s="7" r="L354">
        <v>31874.0</v>
      </c>
      <c t="str" s="5" r="M354">
        <f t="shared" si="1"/>
        <v>27</v>
      </c>
      <c s="5" r="N354">
        <v>56.0</v>
      </c>
      <c t="s" s="1" r="O354">
        <v>3193</v>
      </c>
      <c t="s" s="1" r="P354">
        <v>3194</v>
      </c>
      <c t="str" s="1" r="Q354">
        <f t="shared" si="2"/>
        <v>NON</v>
      </c>
      <c t="str" s="1" r="R354">
        <f>VLOOKUP(C354,'Calculs jours'!A$1:D$33,4,TRUE)</f>
        <v>30</v>
      </c>
    </row>
    <row customHeight="1" r="355" ht="15.0">
      <c t="s" s="1" r="A355">
        <v>3195</v>
      </c>
      <c t="s" s="1" r="B355">
        <v>3196</v>
      </c>
      <c t="s" s="1" r="C355">
        <v>3197</v>
      </c>
      <c s="5" r="D355">
        <v>7.0</v>
      </c>
      <c t="s" s="1" r="E355">
        <v>3198</v>
      </c>
      <c t="s" s="1" r="F355">
        <v>3199</v>
      </c>
      <c s="6" r="G355">
        <v>41790.0</v>
      </c>
      <c s="5" r="H355">
        <v>16.0</v>
      </c>
      <c s="5" r="I355">
        <v>489.0</v>
      </c>
      <c t="s" s="1" r="J355">
        <v>3200</v>
      </c>
      <c t="s" s="5" r="K355">
        <v>3201</v>
      </c>
      <c s="7" r="L355">
        <v>30841.0</v>
      </c>
      <c t="str" s="5" r="M355">
        <f t="shared" si="1"/>
        <v>29</v>
      </c>
      <c s="5" r="N355">
        <v>89.0</v>
      </c>
      <c t="s" s="1" r="O355">
        <v>3202</v>
      </c>
      <c t="s" s="1" r="P355">
        <v>3203</v>
      </c>
      <c t="str" s="1" r="Q355">
        <f t="shared" si="2"/>
        <v>NON</v>
      </c>
      <c t="str" s="1" r="R355">
        <f>VLOOKUP(C355,'Calculs jours'!A$1:D$33,4,TRUE)</f>
        <v>30</v>
      </c>
    </row>
    <row customHeight="1" r="356" ht="15.0">
      <c t="s" s="1" r="A356">
        <v>3204</v>
      </c>
      <c t="s" s="1" r="B356">
        <v>3205</v>
      </c>
      <c t="s" s="1" r="C356">
        <v>3206</v>
      </c>
      <c s="5" r="D356">
        <v>7.0</v>
      </c>
      <c t="s" s="1" r="E356">
        <v>3207</v>
      </c>
      <c t="s" s="1" r="F356">
        <v>3208</v>
      </c>
      <c s="6" r="G356">
        <v>41790.0</v>
      </c>
      <c s="5" r="H356">
        <v>4.0</v>
      </c>
      <c s="5" r="I356">
        <v>633.0</v>
      </c>
      <c t="s" s="1" r="J356">
        <v>3209</v>
      </c>
      <c t="s" s="5" r="K356">
        <v>3210</v>
      </c>
      <c s="7" r="L356">
        <v>33153.0</v>
      </c>
      <c t="str" s="5" r="M356">
        <f t="shared" si="1"/>
        <v>23</v>
      </c>
      <c s="5" r="N356">
        <v>14.0</v>
      </c>
      <c t="s" s="1" r="O356">
        <v>3211</v>
      </c>
      <c t="s" s="1" r="P356">
        <v>3212</v>
      </c>
      <c t="str" s="1" r="Q356">
        <f t="shared" si="2"/>
        <v>OUI</v>
      </c>
      <c t="str" s="1" r="R356">
        <f>VLOOKUP(C356,'Calculs jours'!A$1:D$33,4,TRUE)</f>
        <v>30</v>
      </c>
    </row>
    <row customHeight="1" r="357" ht="15.0">
      <c t="s" s="1" r="A357">
        <v>3213</v>
      </c>
      <c t="s" s="1" r="B357">
        <v>3214</v>
      </c>
      <c t="s" s="1" r="C357">
        <v>3215</v>
      </c>
      <c s="5" r="D357">
        <v>7.0</v>
      </c>
      <c t="s" s="1" r="E357">
        <v>3216</v>
      </c>
      <c t="s" s="1" r="F357">
        <v>3217</v>
      </c>
      <c s="6" r="G357">
        <v>41790.0</v>
      </c>
      <c s="5" r="H357">
        <v>20.0</v>
      </c>
      <c s="5" r="I357">
        <v>39.0</v>
      </c>
      <c t="s" s="1" r="J357">
        <v>3218</v>
      </c>
      <c t="s" s="5" r="K357">
        <v>3219</v>
      </c>
      <c s="7" r="L357">
        <v>30984.0</v>
      </c>
      <c t="str" s="5" r="M357">
        <f t="shared" si="1"/>
        <v>29</v>
      </c>
      <c s="5" r="N357">
        <v>42.0</v>
      </c>
      <c t="s" s="1" r="O357">
        <v>3220</v>
      </c>
      <c t="s" s="1" r="P357">
        <v>3221</v>
      </c>
      <c t="str" s="1" r="Q357">
        <f t="shared" si="2"/>
        <v>NON</v>
      </c>
      <c t="str" s="1" r="R357">
        <f>VLOOKUP(C357,'Calculs jours'!A$1:D$33,4,TRUE)</f>
        <v>30</v>
      </c>
    </row>
    <row customHeight="1" r="358" ht="15.0">
      <c t="s" s="1" r="A358">
        <v>3222</v>
      </c>
      <c t="s" s="1" r="B358">
        <v>3223</v>
      </c>
      <c t="s" s="1" r="C358">
        <v>3224</v>
      </c>
      <c s="5" r="D358">
        <v>7.0</v>
      </c>
      <c t="s" s="1" r="E358">
        <v>3225</v>
      </c>
      <c t="s" s="1" r="F358">
        <v>3226</v>
      </c>
      <c s="6" r="G358">
        <v>41790.0</v>
      </c>
      <c s="5" r="H358">
        <v>6.0</v>
      </c>
      <c s="5" r="I358">
        <v>40.0</v>
      </c>
      <c t="s" s="1" r="J358">
        <v>3227</v>
      </c>
      <c t="s" s="5" r="K358">
        <v>3228</v>
      </c>
      <c s="7" r="L358">
        <v>31379.0</v>
      </c>
      <c t="str" s="5" r="M358">
        <f t="shared" si="1"/>
        <v>28</v>
      </c>
      <c s="5" r="N358">
        <v>56.0</v>
      </c>
      <c t="s" s="1" r="O358">
        <v>3229</v>
      </c>
      <c t="s" s="1" r="P358">
        <v>3230</v>
      </c>
      <c t="str" s="1" r="Q358">
        <f t="shared" si="2"/>
        <v>NON</v>
      </c>
      <c t="str" s="1" r="R358">
        <f>VLOOKUP(C358,'Calculs jours'!A$1:D$33,4,TRUE)</f>
        <v>30</v>
      </c>
    </row>
    <row customHeight="1" r="359" ht="15.0">
      <c t="s" s="1" r="A359">
        <v>3231</v>
      </c>
      <c t="s" s="1" r="B359">
        <v>3232</v>
      </c>
      <c t="s" s="1" r="C359">
        <v>3233</v>
      </c>
      <c s="5" r="D359">
        <v>7.0</v>
      </c>
      <c t="s" s="1" r="E359">
        <v>3234</v>
      </c>
      <c t="s" s="1" r="F359">
        <v>3235</v>
      </c>
      <c s="6" r="G359">
        <v>41790.0</v>
      </c>
      <c s="5" r="H359">
        <v>7.0</v>
      </c>
      <c s="5" r="I359">
        <v>130.0</v>
      </c>
      <c t="s" s="1" r="J359">
        <v>3236</v>
      </c>
      <c t="s" s="5" r="K359">
        <v>3237</v>
      </c>
      <c s="7" r="L359">
        <v>31320.0</v>
      </c>
      <c t="str" s="5" r="M359">
        <f t="shared" si="1"/>
        <v>28</v>
      </c>
      <c s="5" r="N359">
        <v>72.0</v>
      </c>
      <c t="s" s="1" r="O359">
        <v>3238</v>
      </c>
      <c t="s" s="1" r="P359">
        <v>3239</v>
      </c>
      <c t="str" s="1" r="Q359">
        <f t="shared" si="2"/>
        <v>NON</v>
      </c>
      <c t="str" s="1" r="R359">
        <f>VLOOKUP(C359,'Calculs jours'!A$1:D$33,4,TRUE)</f>
        <v>30</v>
      </c>
    </row>
    <row customHeight="1" r="360" ht="15.0">
      <c t="s" s="1" r="A360">
        <v>3240</v>
      </c>
      <c t="s" s="1" r="B360">
        <v>3241</v>
      </c>
      <c t="s" s="1" r="C360">
        <v>3242</v>
      </c>
      <c s="5" r="D360">
        <v>7.0</v>
      </c>
      <c t="s" s="1" r="E360">
        <v>3243</v>
      </c>
      <c t="s" s="1" r="F360">
        <v>3244</v>
      </c>
      <c s="6" r="G360">
        <v>41790.0</v>
      </c>
      <c s="5" r="H360">
        <v>15.0</v>
      </c>
      <c s="5" r="I360">
        <v>168.0</v>
      </c>
      <c t="s" s="1" r="J360">
        <v>3245</v>
      </c>
      <c t="s" s="5" r="K360">
        <v>3246</v>
      </c>
      <c s="7" r="L360">
        <v>29359.0</v>
      </c>
      <c t="str" s="5" r="M360">
        <f t="shared" si="1"/>
        <v>34</v>
      </c>
      <c s="5" r="N360">
        <v>89.0</v>
      </c>
      <c t="s" s="1" r="O360">
        <v>3247</v>
      </c>
      <c t="s" s="1" r="P360">
        <v>3248</v>
      </c>
      <c t="str" s="1" r="Q360">
        <f t="shared" si="2"/>
        <v>NON</v>
      </c>
      <c t="str" s="1" r="R360">
        <f>VLOOKUP(C360,'Calculs jours'!A$1:D$33,4,TRUE)</f>
        <v>30</v>
      </c>
    </row>
    <row customHeight="1" r="361" ht="15.0">
      <c t="s" s="1" r="A361">
        <v>3249</v>
      </c>
      <c t="s" s="1" r="B361">
        <v>3250</v>
      </c>
      <c t="s" s="1" r="C361">
        <v>3251</v>
      </c>
      <c s="5" r="D361">
        <v>7.0</v>
      </c>
      <c t="s" s="1" r="E361">
        <v>3252</v>
      </c>
      <c t="s" s="1" r="F361">
        <v>3253</v>
      </c>
      <c s="6" r="G361">
        <v>41790.0</v>
      </c>
      <c s="5" r="H361">
        <v>17.0</v>
      </c>
      <c s="5" r="I361">
        <v>191.0</v>
      </c>
      <c t="s" s="1" r="J361">
        <v>3254</v>
      </c>
      <c t="s" s="5" r="K361">
        <v>3255</v>
      </c>
      <c s="7" r="L361">
        <v>29952.0</v>
      </c>
      <c t="str" s="5" r="M361">
        <f t="shared" si="1"/>
        <v>32</v>
      </c>
      <c s="5" r="N361">
        <v>54.0</v>
      </c>
      <c t="s" s="1" r="O361">
        <v>3256</v>
      </c>
      <c t="s" s="1" r="P361">
        <v>3257</v>
      </c>
      <c t="str" s="1" r="Q361">
        <f t="shared" si="2"/>
        <v>NON</v>
      </c>
      <c t="str" s="1" r="R361">
        <f>VLOOKUP(C361,'Calculs jours'!A$1:D$33,4,TRUE)</f>
        <v>30</v>
      </c>
    </row>
    <row customHeight="1" r="362" ht="15.0">
      <c t="s" s="1" r="A362">
        <v>3258</v>
      </c>
      <c t="s" s="1" r="B362">
        <v>3259</v>
      </c>
      <c t="s" s="1" r="C362">
        <v>3260</v>
      </c>
      <c s="5" r="D362">
        <v>7.0</v>
      </c>
      <c t="s" s="1" r="E362">
        <v>3261</v>
      </c>
      <c t="s" s="1" r="F362">
        <v>3262</v>
      </c>
      <c s="6" r="G362">
        <v>41790.0</v>
      </c>
      <c s="5" r="H362">
        <v>18.0</v>
      </c>
      <c s="5" r="I362">
        <v>240.0</v>
      </c>
      <c t="s" s="1" r="J362">
        <v>3263</v>
      </c>
      <c t="s" s="5" r="K362">
        <v>3264</v>
      </c>
      <c s="7" r="L362">
        <v>33209.0</v>
      </c>
      <c t="str" s="5" r="M362">
        <f t="shared" si="1"/>
        <v>23</v>
      </c>
      <c s="5" r="N362">
        <v>28.0</v>
      </c>
      <c t="s" s="1" r="O362">
        <v>3265</v>
      </c>
      <c t="s" s="1" r="P362">
        <v>3266</v>
      </c>
      <c t="str" s="1" r="Q362">
        <f t="shared" si="2"/>
        <v>NON</v>
      </c>
      <c t="str" s="1" r="R362">
        <f>VLOOKUP(C362,'Calculs jours'!A$1:D$33,4,TRUE)</f>
        <v>30</v>
      </c>
    </row>
    <row customHeight="1" r="363" ht="15.0">
      <c t="s" s="1" r="A363">
        <v>3267</v>
      </c>
      <c t="s" s="1" r="B363">
        <v>3268</v>
      </c>
      <c t="s" s="1" r="C363">
        <v>3269</v>
      </c>
      <c s="5" r="D363">
        <v>7.0</v>
      </c>
      <c t="s" s="1" r="E363">
        <v>3270</v>
      </c>
      <c t="s" s="1" r="F363">
        <v>3271</v>
      </c>
      <c s="6" r="G363">
        <v>41790.0</v>
      </c>
      <c s="5" r="H363">
        <v>14.0</v>
      </c>
      <c s="5" r="I363">
        <v>532.0</v>
      </c>
      <c t="s" s="1" r="J363">
        <v>3272</v>
      </c>
      <c t="s" s="5" r="K363">
        <v>3273</v>
      </c>
      <c s="7" r="L363">
        <v>32588.0</v>
      </c>
      <c t="str" s="5" r="M363">
        <f t="shared" si="1"/>
        <v>25</v>
      </c>
      <c s="5" r="N363">
        <v>26.0</v>
      </c>
      <c t="s" s="1" r="O363">
        <v>3274</v>
      </c>
      <c t="s" s="1" r="P363">
        <v>3275</v>
      </c>
      <c t="str" s="1" r="Q363">
        <f t="shared" si="2"/>
        <v>NON</v>
      </c>
      <c t="str" s="1" r="R363">
        <f>VLOOKUP(C363,'Calculs jours'!A$1:D$33,4,TRUE)</f>
        <v>30</v>
      </c>
    </row>
    <row customHeight="1" r="364" ht="15.0">
      <c t="s" s="1" r="A364">
        <v>3276</v>
      </c>
      <c t="s" s="1" r="B364">
        <v>3277</v>
      </c>
      <c t="s" s="1" r="C364">
        <v>3278</v>
      </c>
      <c s="5" r="D364">
        <v>7.0</v>
      </c>
      <c t="s" s="1" r="E364">
        <v>3279</v>
      </c>
      <c t="s" s="1" r="F364">
        <v>3280</v>
      </c>
      <c s="6" r="G364">
        <v>41790.0</v>
      </c>
      <c s="5" r="H364">
        <v>5.0</v>
      </c>
      <c s="5" r="I364">
        <v>711.0</v>
      </c>
      <c t="s" s="1" r="J364">
        <v>3281</v>
      </c>
      <c t="s" s="5" r="K364">
        <v>3282</v>
      </c>
      <c s="7" r="L364">
        <v>30886.0</v>
      </c>
      <c t="str" s="5" r="M364">
        <f t="shared" si="1"/>
        <v>29</v>
      </c>
      <c s="5" r="N364">
        <v>62.0</v>
      </c>
      <c t="s" s="1" r="O364">
        <v>3283</v>
      </c>
      <c t="s" s="1" r="P364">
        <v>3284</v>
      </c>
      <c t="str" s="1" r="Q364">
        <f t="shared" si="2"/>
        <v>NON</v>
      </c>
      <c t="str" s="1" r="R364">
        <f>VLOOKUP(C364,'Calculs jours'!A$1:D$33,4,TRUE)</f>
        <v>30</v>
      </c>
    </row>
    <row customHeight="1" r="365" ht="15.0">
      <c t="s" s="1" r="A365">
        <v>3285</v>
      </c>
      <c t="s" s="1" r="B365">
        <v>3286</v>
      </c>
      <c t="s" s="1" r="C365">
        <v>3287</v>
      </c>
      <c s="5" r="D365">
        <v>7.0</v>
      </c>
      <c t="s" s="1" r="E365">
        <v>3288</v>
      </c>
      <c t="s" s="1" r="F365">
        <v>3289</v>
      </c>
      <c s="6" r="G365">
        <v>41790.0</v>
      </c>
      <c s="5" r="H365">
        <v>8.0</v>
      </c>
      <c s="5" r="I365">
        <v>3.0</v>
      </c>
      <c t="s" s="1" r="J365">
        <v>3290</v>
      </c>
      <c t="s" s="5" r="K365">
        <v>3291</v>
      </c>
      <c s="7" r="L365">
        <v>33093.0</v>
      </c>
      <c t="str" s="5" r="M365">
        <f t="shared" si="1"/>
        <v>23</v>
      </c>
      <c s="5" r="N365">
        <v>12.0</v>
      </c>
      <c t="s" s="1" r="O365">
        <v>3292</v>
      </c>
      <c t="s" s="1" r="P365">
        <v>3293</v>
      </c>
      <c t="str" s="1" r="Q365">
        <f t="shared" si="2"/>
        <v>NON</v>
      </c>
      <c t="str" s="1" r="R365">
        <f>VLOOKUP(C365,'Calculs jours'!A$1:D$33,4,TRUE)</f>
        <v>30</v>
      </c>
    </row>
    <row customHeight="1" r="366" ht="15.0">
      <c t="s" s="1" r="A366">
        <v>3294</v>
      </c>
      <c t="s" s="1" r="B366">
        <v>3295</v>
      </c>
      <c t="s" s="1" r="C366">
        <v>3296</v>
      </c>
      <c s="5" r="D366">
        <v>7.0</v>
      </c>
      <c t="s" s="1" r="E366">
        <v>3297</v>
      </c>
      <c t="s" s="1" r="F366">
        <v>3298</v>
      </c>
      <c s="6" r="G366">
        <v>41790.0</v>
      </c>
      <c s="5" r="H366">
        <v>11.0</v>
      </c>
      <c s="5" r="I366">
        <v>121.0</v>
      </c>
      <c t="s" s="1" r="J366">
        <v>3299</v>
      </c>
      <c t="s" s="5" r="K366">
        <v>3300</v>
      </c>
      <c s="7" r="L366">
        <v>31697.0</v>
      </c>
      <c t="str" s="5" r="M366">
        <f t="shared" si="1"/>
        <v>27</v>
      </c>
      <c s="5" r="N366">
        <v>9.0</v>
      </c>
      <c t="s" s="1" r="O366">
        <v>3301</v>
      </c>
      <c t="s" s="1" r="P366">
        <v>3302</v>
      </c>
      <c t="str" s="1" r="Q366">
        <f t="shared" si="2"/>
        <v>NON</v>
      </c>
      <c t="str" s="1" r="R366">
        <f>VLOOKUP(C366,'Calculs jours'!A$1:D$33,4,TRUE)</f>
        <v>30</v>
      </c>
    </row>
    <row customHeight="1" r="367" ht="15.0">
      <c t="s" s="1" r="A367">
        <v>3303</v>
      </c>
      <c t="s" s="1" r="B367">
        <v>3304</v>
      </c>
      <c t="s" s="1" r="C367">
        <v>3305</v>
      </c>
      <c s="5" r="D367">
        <v>7.0</v>
      </c>
      <c t="s" s="1" r="E367">
        <v>3306</v>
      </c>
      <c t="s" s="1" r="F367">
        <v>3307</v>
      </c>
      <c s="6" r="G367">
        <v>41790.0</v>
      </c>
      <c s="5" r="H367">
        <v>10.0</v>
      </c>
      <c s="5" r="I367">
        <v>165.0</v>
      </c>
      <c t="s" s="1" r="J367">
        <v>3308</v>
      </c>
      <c t="s" s="5" r="K367">
        <v>3309</v>
      </c>
      <c s="7" r="L367">
        <v>28994.0</v>
      </c>
      <c t="str" s="5" r="M367">
        <f t="shared" si="1"/>
        <v>35</v>
      </c>
      <c s="5" r="N367">
        <v>109.0</v>
      </c>
      <c t="s" s="1" r="O367">
        <v>3310</v>
      </c>
      <c t="s" s="1" r="P367">
        <v>3311</v>
      </c>
      <c t="str" s="1" r="Q367">
        <f t="shared" si="2"/>
        <v>NON</v>
      </c>
      <c t="str" s="1" r="R367">
        <f>VLOOKUP(C367,'Calculs jours'!A$1:D$33,4,TRUE)</f>
        <v>30</v>
      </c>
    </row>
    <row customHeight="1" r="368" ht="15.0">
      <c t="s" s="1" r="A368">
        <v>3312</v>
      </c>
      <c t="s" s="1" r="B368">
        <v>3313</v>
      </c>
      <c t="s" s="1" r="C368">
        <v>3314</v>
      </c>
      <c s="5" r="D368">
        <v>7.0</v>
      </c>
      <c t="s" s="1" r="E368">
        <v>3315</v>
      </c>
      <c t="s" s="1" r="F368">
        <v>3316</v>
      </c>
      <c s="6" r="G368">
        <v>41790.0</v>
      </c>
      <c s="5" r="H368">
        <v>21.0</v>
      </c>
      <c s="5" r="I368">
        <v>185.0</v>
      </c>
      <c t="s" s="1" r="J368">
        <v>3317</v>
      </c>
      <c t="s" s="5" r="K368">
        <v>3318</v>
      </c>
      <c s="7" r="L368">
        <v>31822.0</v>
      </c>
      <c t="str" s="5" r="M368">
        <f t="shared" si="1"/>
        <v>27</v>
      </c>
      <c s="5" r="N368">
        <v>61.0</v>
      </c>
      <c t="s" s="1" r="O368">
        <v>3319</v>
      </c>
      <c t="s" s="1" r="P368">
        <v>3320</v>
      </c>
      <c t="str" s="1" r="Q368">
        <f t="shared" si="2"/>
        <v>NON</v>
      </c>
      <c t="str" s="1" r="R368">
        <f>VLOOKUP(C368,'Calculs jours'!A$1:D$33,4,TRUE)</f>
        <v>30</v>
      </c>
    </row>
    <row customHeight="1" r="369" ht="15.0">
      <c t="s" s="1" r="A369">
        <v>3321</v>
      </c>
      <c t="s" s="1" r="B369">
        <v>3322</v>
      </c>
      <c t="s" s="1" r="C369">
        <v>3323</v>
      </c>
      <c s="5" r="D369">
        <v>7.0</v>
      </c>
      <c t="s" s="1" r="E369">
        <v>3324</v>
      </c>
      <c t="s" s="1" r="F369">
        <v>3325</v>
      </c>
      <c s="6" r="G369">
        <v>41790.0</v>
      </c>
      <c s="5" r="H369">
        <v>9.0</v>
      </c>
      <c s="5" r="I369">
        <v>432.0</v>
      </c>
      <c t="s" s="1" r="J369">
        <v>3326</v>
      </c>
      <c t="s" s="5" r="K369">
        <v>3327</v>
      </c>
      <c s="7" r="L369">
        <v>31801.0</v>
      </c>
      <c t="str" s="5" r="M369">
        <f t="shared" si="1"/>
        <v>27</v>
      </c>
      <c s="5" r="N369">
        <v>77.0</v>
      </c>
      <c t="s" s="1" r="O369">
        <v>3328</v>
      </c>
      <c t="s" s="1" r="P369">
        <v>3329</v>
      </c>
      <c t="str" s="1" r="Q369">
        <f t="shared" si="2"/>
        <v>NON</v>
      </c>
      <c t="str" s="1" r="R369">
        <f>VLOOKUP(C369,'Calculs jours'!A$1:D$33,4,TRUE)</f>
        <v>30</v>
      </c>
    </row>
    <row customHeight="1" r="370" ht="15.0">
      <c t="s" s="1" r="A370">
        <v>3330</v>
      </c>
      <c t="s" s="1" r="B370">
        <v>3331</v>
      </c>
      <c t="s" s="1" r="C370">
        <v>3332</v>
      </c>
      <c s="5" r="D370">
        <v>26.0</v>
      </c>
      <c t="s" s="1" r="E370">
        <v>3333</v>
      </c>
      <c t="s" s="1" r="F370">
        <v>3334</v>
      </c>
      <c s="6" r="G370">
        <v>41792.0</v>
      </c>
      <c s="5" r="H370">
        <v>12.0</v>
      </c>
      <c s="5" r="I370">
        <v>9.0</v>
      </c>
      <c t="s" s="1" r="J370">
        <v>3335</v>
      </c>
      <c t="s" s="5" r="K370">
        <v>3336</v>
      </c>
      <c s="7" r="L370">
        <v>32394.0</v>
      </c>
      <c t="str" s="5" r="M370">
        <f t="shared" si="1"/>
        <v>25</v>
      </c>
      <c s="5" r="N370">
        <v>3.0</v>
      </c>
      <c t="s" s="1" r="O370">
        <v>3337</v>
      </c>
      <c t="s" s="1" r="P370">
        <v>3338</v>
      </c>
      <c t="str" s="1" r="Q370">
        <f t="shared" si="2"/>
        <v>OUI</v>
      </c>
      <c t="str" s="1" r="R370">
        <f>VLOOKUP(C370,'Calculs jours'!A$1:D$33,4,TRUE)</f>
        <v>26</v>
      </c>
    </row>
    <row customHeight="1" r="371" ht="15.0">
      <c t="s" s="1" r="A371">
        <v>3339</v>
      </c>
      <c t="s" s="1" r="B371">
        <v>3340</v>
      </c>
      <c t="s" s="1" r="C371">
        <v>3341</v>
      </c>
      <c s="5" r="D371">
        <v>26.0</v>
      </c>
      <c t="s" s="1" r="E371">
        <v>3342</v>
      </c>
      <c t="s" s="1" r="F371">
        <v>3343</v>
      </c>
      <c s="6" r="G371">
        <v>41792.0</v>
      </c>
      <c s="5" r="H371">
        <v>22.0</v>
      </c>
      <c s="5" r="I371">
        <v>31.0</v>
      </c>
      <c t="s" s="1" r="J371">
        <v>3344</v>
      </c>
      <c t="s" s="5" r="K371">
        <v>3345</v>
      </c>
      <c s="7" r="L371">
        <v>31933.0</v>
      </c>
      <c t="str" s="5" r="M371">
        <f t="shared" si="1"/>
        <v>27</v>
      </c>
      <c s="5" r="N371">
        <v>18.0</v>
      </c>
      <c t="s" s="1" r="O371">
        <v>3346</v>
      </c>
      <c t="s" s="1" r="P371">
        <v>3347</v>
      </c>
      <c t="str" s="1" r="Q371">
        <f t="shared" si="2"/>
        <v>OUI</v>
      </c>
      <c t="str" s="1" r="R371">
        <f>VLOOKUP(C371,'Calculs jours'!A$1:D$33,4,TRUE)</f>
        <v>26</v>
      </c>
    </row>
    <row customHeight="1" r="372" ht="15.0">
      <c t="s" s="1" r="A372">
        <v>3348</v>
      </c>
      <c t="s" s="1" r="B372">
        <v>3349</v>
      </c>
      <c t="s" s="1" r="C372">
        <v>3350</v>
      </c>
      <c s="5" r="D372">
        <v>26.0</v>
      </c>
      <c t="s" s="1" r="E372">
        <v>3351</v>
      </c>
      <c t="s" s="1" r="F372">
        <v>3352</v>
      </c>
      <c s="6" r="G372">
        <v>41792.0</v>
      </c>
      <c s="5" r="H372">
        <v>1.0</v>
      </c>
      <c s="5" r="I372">
        <v>492.0</v>
      </c>
      <c t="s" s="1" r="J372">
        <v>3353</v>
      </c>
      <c t="s" s="5" r="K372">
        <v>3354</v>
      </c>
      <c s="7" r="L372">
        <v>31397.0</v>
      </c>
      <c t="str" s="5" r="M372">
        <f t="shared" si="1"/>
        <v>28</v>
      </c>
      <c s="5" r="N372">
        <v>24.0</v>
      </c>
      <c t="s" s="1" r="O372">
        <v>3355</v>
      </c>
      <c t="s" s="1" r="P372">
        <v>3356</v>
      </c>
      <c t="str" s="1" r="Q372">
        <f t="shared" si="2"/>
        <v>OUI</v>
      </c>
      <c t="str" s="1" r="R372">
        <f>VLOOKUP(C372,'Calculs jours'!A$1:D$33,4,TRUE)</f>
        <v>26</v>
      </c>
    </row>
    <row customHeight="1" r="373" ht="15.0">
      <c t="s" s="1" r="A373">
        <v>3357</v>
      </c>
      <c t="s" s="1" r="B373">
        <v>3358</v>
      </c>
      <c t="s" s="1" r="C373">
        <v>3359</v>
      </c>
      <c s="5" r="D373">
        <v>26.0</v>
      </c>
      <c t="s" s="1" r="E373">
        <v>3360</v>
      </c>
      <c t="s" s="1" r="F373">
        <v>3361</v>
      </c>
      <c s="6" r="G373">
        <v>41792.0</v>
      </c>
      <c s="5" r="H373">
        <v>3.0</v>
      </c>
      <c s="5" r="I373">
        <v>235.0</v>
      </c>
      <c t="s" s="1" r="J373">
        <v>3362</v>
      </c>
      <c t="s" s="5" r="K373">
        <v>3363</v>
      </c>
      <c s="7" r="L373">
        <v>32268.0</v>
      </c>
      <c t="str" s="5" r="M373">
        <f t="shared" si="1"/>
        <v>26</v>
      </c>
      <c s="5" r="N373">
        <v>36.0</v>
      </c>
      <c t="s" s="1" r="O373">
        <v>3364</v>
      </c>
      <c t="s" s="1" r="P373">
        <v>3365</v>
      </c>
      <c t="str" s="1" r="Q373">
        <f t="shared" si="2"/>
        <v>NON</v>
      </c>
      <c t="str" s="1" r="R373">
        <f>VLOOKUP(C373,'Calculs jours'!A$1:D$33,4,TRUE)</f>
        <v>26</v>
      </c>
    </row>
    <row customHeight="1" r="374" ht="15.0">
      <c t="s" s="1" r="A374">
        <v>3366</v>
      </c>
      <c t="s" s="1" r="B374">
        <v>3367</v>
      </c>
      <c t="s" s="1" r="C374">
        <v>3368</v>
      </c>
      <c s="5" r="D374">
        <v>26.0</v>
      </c>
      <c t="s" s="1" r="E374">
        <v>3369</v>
      </c>
      <c t="s" s="1" r="F374">
        <v>3370</v>
      </c>
      <c s="6" r="G374">
        <v>41792.0</v>
      </c>
      <c s="5" r="H374">
        <v>21.0</v>
      </c>
      <c s="5" r="I374">
        <v>236.0</v>
      </c>
      <c t="s" s="1" r="J374">
        <v>3371</v>
      </c>
      <c t="s" s="5" r="K374">
        <v>3372</v>
      </c>
      <c s="7" r="L374">
        <v>31130.0</v>
      </c>
      <c t="str" s="5" r="M374">
        <f t="shared" si="1"/>
        <v>29</v>
      </c>
      <c s="5" r="N374">
        <v>22.0</v>
      </c>
      <c t="s" s="1" r="O374">
        <v>3373</v>
      </c>
      <c t="s" s="1" r="P374">
        <v>3374</v>
      </c>
      <c t="str" s="1" r="Q374">
        <f t="shared" si="2"/>
        <v>OUI</v>
      </c>
      <c t="str" s="1" r="R374">
        <f>VLOOKUP(C374,'Calculs jours'!A$1:D$33,4,TRUE)</f>
        <v>26</v>
      </c>
    </row>
    <row customHeight="1" r="375" ht="15.0">
      <c t="s" s="1" r="A375">
        <v>3375</v>
      </c>
      <c t="s" s="1" r="B375">
        <v>3376</v>
      </c>
      <c t="s" s="1" r="C375">
        <v>3377</v>
      </c>
      <c s="5" r="D375">
        <v>26.0</v>
      </c>
      <c t="s" s="1" r="E375">
        <v>3378</v>
      </c>
      <c t="s" s="1" r="F375">
        <v>3379</v>
      </c>
      <c s="6" r="G375">
        <v>41792.0</v>
      </c>
      <c s="5" r="H375">
        <v>2.0</v>
      </c>
      <c s="5" r="I375">
        <v>355.0</v>
      </c>
      <c t="s" s="1" r="J375">
        <v>3380</v>
      </c>
      <c t="s" s="5" r="K375">
        <v>3381</v>
      </c>
      <c s="7" r="L375">
        <v>29857.0</v>
      </c>
      <c t="str" s="5" r="M375">
        <f t="shared" si="1"/>
        <v>32</v>
      </c>
      <c s="5" r="N375">
        <v>58.0</v>
      </c>
      <c t="s" s="1" r="O375">
        <v>3382</v>
      </c>
      <c t="s" s="1" r="P375">
        <v>3383</v>
      </c>
      <c t="str" s="1" r="Q375">
        <f t="shared" si="2"/>
        <v>OUI</v>
      </c>
      <c t="str" s="1" r="R375">
        <f>VLOOKUP(C375,'Calculs jours'!A$1:D$33,4,TRUE)</f>
        <v>26</v>
      </c>
    </row>
    <row customHeight="1" r="376" ht="15.0">
      <c t="s" s="1" r="A376">
        <v>3384</v>
      </c>
      <c t="s" s="1" r="B376">
        <v>3385</v>
      </c>
      <c t="s" s="1" r="C376">
        <v>3386</v>
      </c>
      <c s="5" r="D376">
        <v>26.0</v>
      </c>
      <c t="s" s="1" r="E376">
        <v>3387</v>
      </c>
      <c t="s" s="1" r="F376">
        <v>3388</v>
      </c>
      <c s="6" r="G376">
        <v>41792.0</v>
      </c>
      <c s="5" r="H376">
        <v>4.0</v>
      </c>
      <c s="5" r="I376">
        <v>370.0</v>
      </c>
      <c t="s" s="1" r="J376">
        <v>3389</v>
      </c>
      <c t="s" s="5" r="K376">
        <v>3390</v>
      </c>
      <c s="7" r="L376">
        <v>31966.0</v>
      </c>
      <c t="str" s="5" r="M376">
        <f t="shared" si="1"/>
        <v>26</v>
      </c>
      <c s="5" r="N376">
        <v>37.0</v>
      </c>
      <c t="s" s="1" r="O376">
        <v>3391</v>
      </c>
      <c t="s" s="1" r="P376">
        <v>3392</v>
      </c>
      <c t="str" s="1" r="Q376">
        <f t="shared" si="2"/>
        <v>OUI</v>
      </c>
      <c t="str" s="1" r="R376">
        <f>VLOOKUP(C376,'Calculs jours'!A$1:D$33,4,TRUE)</f>
        <v>26</v>
      </c>
    </row>
    <row customHeight="1" r="377" ht="15.0">
      <c t="s" s="1" r="A377">
        <v>3393</v>
      </c>
      <c t="s" s="1" r="B377">
        <v>3394</v>
      </c>
      <c t="s" s="1" r="C377">
        <v>3395</v>
      </c>
      <c s="5" r="D377">
        <v>26.0</v>
      </c>
      <c t="s" s="1" r="E377">
        <v>3396</v>
      </c>
      <c t="s" s="1" r="F377">
        <v>3397</v>
      </c>
      <c s="6" r="G377">
        <v>41792.0</v>
      </c>
      <c s="5" r="H377">
        <v>18.0</v>
      </c>
      <c s="5" r="I377">
        <v>549.0</v>
      </c>
      <c t="s" s="1" r="J377">
        <v>3398</v>
      </c>
      <c t="s" s="5" r="K377">
        <v>3399</v>
      </c>
      <c s="7" r="L377">
        <v>30295.0</v>
      </c>
      <c t="str" s="5" r="M377">
        <f t="shared" si="1"/>
        <v>31</v>
      </c>
      <c s="5" r="N377">
        <v>21.0</v>
      </c>
      <c t="s" s="1" r="O377">
        <v>3400</v>
      </c>
      <c t="s" s="1" r="P377">
        <v>3401</v>
      </c>
      <c t="str" s="1" r="Q377">
        <f t="shared" si="2"/>
        <v>OUI</v>
      </c>
      <c t="str" s="1" r="R377">
        <f>VLOOKUP(C377,'Calculs jours'!A$1:D$33,4,TRUE)</f>
        <v>26</v>
      </c>
    </row>
    <row customHeight="1" r="378" ht="15.0">
      <c t="s" s="1" r="A378">
        <v>3402</v>
      </c>
      <c t="s" s="1" r="B378">
        <v>3403</v>
      </c>
      <c t="s" s="1" r="C378">
        <v>3404</v>
      </c>
      <c s="5" r="D378">
        <v>26.0</v>
      </c>
      <c t="s" s="1" r="E378">
        <v>3405</v>
      </c>
      <c t="s" s="1" r="F378">
        <v>3406</v>
      </c>
      <c s="6" r="G378">
        <v>41792.0</v>
      </c>
      <c s="5" r="H378">
        <v>10.0</v>
      </c>
      <c s="5" r="I378">
        <v>710.0</v>
      </c>
      <c t="s" s="1" r="J378">
        <v>3407</v>
      </c>
      <c t="s" s="5" r="K378">
        <v>3408</v>
      </c>
      <c s="7" r="L378">
        <v>29078.0</v>
      </c>
      <c t="str" s="5" r="M378">
        <f t="shared" si="1"/>
        <v>34</v>
      </c>
      <c s="5" r="N378">
        <v>89.0</v>
      </c>
      <c t="s" s="1" r="O378">
        <v>3409</v>
      </c>
      <c t="s" s="1" r="P378">
        <v>3410</v>
      </c>
      <c t="str" s="1" r="Q378">
        <f t="shared" si="2"/>
        <v>NON</v>
      </c>
      <c t="str" s="1" r="R378">
        <f>VLOOKUP(C378,'Calculs jours'!A$1:D$33,4,TRUE)</f>
        <v>26</v>
      </c>
    </row>
    <row customHeight="1" r="379" ht="15.0">
      <c t="s" s="1" r="A379">
        <v>3411</v>
      </c>
      <c t="s" s="1" r="B379">
        <v>3412</v>
      </c>
      <c t="s" s="1" r="C379">
        <v>3413</v>
      </c>
      <c s="5" r="D379">
        <v>26.0</v>
      </c>
      <c t="s" s="1" r="E379">
        <v>3414</v>
      </c>
      <c t="s" s="1" r="F379">
        <v>3415</v>
      </c>
      <c s="6" r="G379">
        <v>41792.0</v>
      </c>
      <c s="5" r="H379">
        <v>16.0</v>
      </c>
      <c s="5" r="I379">
        <v>61.0</v>
      </c>
      <c t="s" s="1" r="J379">
        <v>3416</v>
      </c>
      <c t="s" s="5" r="K379">
        <v>3417</v>
      </c>
      <c s="7" r="L379">
        <v>31263.0</v>
      </c>
      <c t="str" s="5" r="M379">
        <f t="shared" si="1"/>
        <v>28</v>
      </c>
      <c s="5" r="N379">
        <v>70.0</v>
      </c>
      <c t="s" s="1" r="O379">
        <v>3418</v>
      </c>
      <c t="s" s="1" r="P379">
        <v>3419</v>
      </c>
      <c t="str" s="1" r="Q379">
        <f t="shared" si="2"/>
        <v>NON</v>
      </c>
      <c t="str" s="1" r="R379">
        <f>VLOOKUP(C379,'Calculs jours'!A$1:D$33,4,TRUE)</f>
        <v>26</v>
      </c>
    </row>
    <row customHeight="1" r="380" ht="15.0">
      <c t="s" s="1" r="A380">
        <v>3420</v>
      </c>
      <c t="s" s="1" r="B380">
        <v>3421</v>
      </c>
      <c t="s" s="1" r="C380">
        <v>3422</v>
      </c>
      <c s="5" r="D380">
        <v>26.0</v>
      </c>
      <c t="s" s="1" r="E380">
        <v>3423</v>
      </c>
      <c t="s" s="1" r="F380">
        <v>3424</v>
      </c>
      <c s="6" r="G380">
        <v>41792.0</v>
      </c>
      <c s="5" r="H380">
        <v>23.0</v>
      </c>
      <c s="5" r="I380">
        <v>102.0</v>
      </c>
      <c t="s" s="1" r="J380">
        <v>3425</v>
      </c>
      <c t="s" s="5" r="K380">
        <v>3426</v>
      </c>
      <c s="7" r="L380">
        <v>34808.0</v>
      </c>
      <c t="str" s="5" r="M380">
        <f t="shared" si="1"/>
        <v>19</v>
      </c>
      <c s="5" r="N380">
        <v>2.0</v>
      </c>
      <c t="s" s="1" r="O380">
        <v>3427</v>
      </c>
      <c t="s" s="1" r="P380">
        <v>3428</v>
      </c>
      <c t="str" s="1" r="Q380">
        <f t="shared" si="2"/>
        <v>NON</v>
      </c>
      <c t="str" s="1" r="R380">
        <f>VLOOKUP(C380,'Calculs jours'!A$1:D$33,4,TRUE)</f>
        <v>26</v>
      </c>
    </row>
    <row customHeight="1" r="381" ht="15.0">
      <c t="s" s="1" r="A381">
        <v>3429</v>
      </c>
      <c t="s" s="1" r="B381">
        <v>3430</v>
      </c>
      <c t="s" s="1" r="C381">
        <v>3431</v>
      </c>
      <c s="5" r="D381">
        <v>26.0</v>
      </c>
      <c t="s" s="1" r="E381">
        <v>3432</v>
      </c>
      <c t="s" s="1" r="F381">
        <v>3433</v>
      </c>
      <c s="6" r="G381">
        <v>41792.0</v>
      </c>
      <c s="5" r="H381">
        <v>6.0</v>
      </c>
      <c s="5" r="I381">
        <v>120.0</v>
      </c>
      <c t="s" s="1" r="J381">
        <v>3434</v>
      </c>
      <c t="s" s="5" r="K381">
        <v>3435</v>
      </c>
      <c s="7" r="L381">
        <v>31146.0</v>
      </c>
      <c t="str" s="5" r="M381">
        <f t="shared" si="1"/>
        <v>29</v>
      </c>
      <c s="5" r="N381">
        <v>41.0</v>
      </c>
      <c t="s" s="1" r="O381">
        <v>3436</v>
      </c>
      <c t="s" s="1" r="P381">
        <v>3437</v>
      </c>
      <c t="str" s="1" r="Q381">
        <f t="shared" si="2"/>
        <v>NON</v>
      </c>
      <c t="str" s="1" r="R381">
        <f>VLOOKUP(C381,'Calculs jours'!A$1:D$33,4,TRUE)</f>
        <v>26</v>
      </c>
    </row>
    <row customHeight="1" r="382" ht="15.0">
      <c t="s" s="1" r="A382">
        <v>3438</v>
      </c>
      <c t="s" s="1" r="B382">
        <v>3439</v>
      </c>
      <c t="s" s="1" r="C382">
        <v>3440</v>
      </c>
      <c s="5" r="D382">
        <v>26.0</v>
      </c>
      <c t="s" s="1" r="E382">
        <v>3441</v>
      </c>
      <c t="s" s="1" r="F382">
        <v>3442</v>
      </c>
      <c s="6" r="G382">
        <v>41792.0</v>
      </c>
      <c s="5" r="H382">
        <v>8.0</v>
      </c>
      <c s="5" r="I382">
        <v>186.0</v>
      </c>
      <c t="s" s="1" r="J382">
        <v>3443</v>
      </c>
      <c t="s" s="5" r="K382">
        <v>3444</v>
      </c>
      <c s="7" r="L382">
        <v>28929.0</v>
      </c>
      <c t="str" s="5" r="M382">
        <f t="shared" si="1"/>
        <v>35</v>
      </c>
      <c s="5" r="N382">
        <v>109.0</v>
      </c>
      <c t="s" s="1" r="O382">
        <v>3445</v>
      </c>
      <c t="s" s="1" r="P382">
        <v>3446</v>
      </c>
      <c t="str" s="1" r="Q382">
        <f t="shared" si="2"/>
        <v>NON</v>
      </c>
      <c t="str" s="1" r="R382">
        <f>VLOOKUP(C382,'Calculs jours'!A$1:D$33,4,TRUE)</f>
        <v>26</v>
      </c>
    </row>
    <row customHeight="1" r="383" ht="15.0">
      <c t="s" s="1" r="A383">
        <v>3447</v>
      </c>
      <c t="s" s="1" r="B383">
        <v>3448</v>
      </c>
      <c t="s" s="1" r="C383">
        <v>3449</v>
      </c>
      <c s="5" r="D383">
        <v>26.0</v>
      </c>
      <c t="s" s="1" r="E383">
        <v>3450</v>
      </c>
      <c t="s" s="1" r="F383">
        <v>3451</v>
      </c>
      <c s="6" r="G383">
        <v>41792.0</v>
      </c>
      <c s="5" r="H383">
        <v>20.0</v>
      </c>
      <c s="5" r="I383">
        <v>227.0</v>
      </c>
      <c t="s" s="1" r="J383">
        <v>3452</v>
      </c>
      <c t="s" s="5" r="K383">
        <v>3453</v>
      </c>
      <c s="7" r="L383">
        <v>32919.0</v>
      </c>
      <c t="str" s="5" r="M383">
        <f t="shared" si="1"/>
        <v>24</v>
      </c>
      <c s="5" r="N383">
        <v>8.0</v>
      </c>
      <c t="s" s="1" r="O383">
        <v>3454</v>
      </c>
      <c t="s" s="1" r="P383">
        <v>3455</v>
      </c>
      <c t="str" s="1" r="Q383">
        <f t="shared" si="2"/>
        <v>NON</v>
      </c>
      <c t="str" s="1" r="R383">
        <f>VLOOKUP(C383,'Calculs jours'!A$1:D$33,4,TRUE)</f>
        <v>26</v>
      </c>
    </row>
    <row customHeight="1" r="384" ht="15.0">
      <c t="s" s="1" r="A384">
        <v>3456</v>
      </c>
      <c t="s" s="1" r="B384">
        <v>3457</v>
      </c>
      <c t="s" s="1" r="C384">
        <v>3458</v>
      </c>
      <c s="5" r="D384">
        <v>26.0</v>
      </c>
      <c t="s" s="1" r="E384">
        <v>3459</v>
      </c>
      <c t="s" s="1" r="F384">
        <v>3460</v>
      </c>
      <c s="6" r="G384">
        <v>41792.0</v>
      </c>
      <c s="5" r="H384">
        <v>7.0</v>
      </c>
      <c s="5" r="I384">
        <v>326.0</v>
      </c>
      <c t="s" s="1" r="J384">
        <v>3461</v>
      </c>
      <c t="s" s="5" r="K384">
        <v>3462</v>
      </c>
      <c s="7" r="L384">
        <v>32752.0</v>
      </c>
      <c t="str" s="5" r="M384">
        <f t="shared" si="1"/>
        <v>24</v>
      </c>
      <c s="5" r="N384">
        <v>39.0</v>
      </c>
      <c t="s" s="1" r="O384">
        <v>3463</v>
      </c>
      <c t="s" s="1" r="P384">
        <v>3464</v>
      </c>
      <c t="str" s="1" r="Q384">
        <f t="shared" si="2"/>
        <v>NON</v>
      </c>
      <c t="str" s="1" r="R384">
        <f>VLOOKUP(C384,'Calculs jours'!A$1:D$33,4,TRUE)</f>
        <v>26</v>
      </c>
    </row>
    <row customHeight="1" r="385" ht="15.0">
      <c t="s" s="1" r="A385">
        <v>3465</v>
      </c>
      <c t="s" s="1" r="B385">
        <v>3466</v>
      </c>
      <c t="s" s="1" r="C385">
        <v>3467</v>
      </c>
      <c s="5" r="D385">
        <v>26.0</v>
      </c>
      <c t="s" s="1" r="E385">
        <v>3468</v>
      </c>
      <c t="s" s="1" r="F385">
        <v>3469</v>
      </c>
      <c s="6" r="G385">
        <v>41792.0</v>
      </c>
      <c s="5" r="H385">
        <v>9.0</v>
      </c>
      <c s="5" r="I385">
        <v>336.0</v>
      </c>
      <c t="s" s="1" r="J385">
        <v>3470</v>
      </c>
      <c t="s" s="5" r="K385">
        <v>3471</v>
      </c>
      <c s="7" r="L385">
        <v>32673.0</v>
      </c>
      <c t="str" s="5" r="M385">
        <f t="shared" si="1"/>
        <v>24</v>
      </c>
      <c s="5" r="N385">
        <v>29.0</v>
      </c>
      <c t="s" s="1" r="O385">
        <v>3472</v>
      </c>
      <c t="s" s="1" r="P385">
        <v>3473</v>
      </c>
      <c t="str" s="1" r="Q385">
        <f t="shared" si="2"/>
        <v>NON</v>
      </c>
      <c t="str" s="1" r="R385">
        <f>VLOOKUP(C385,'Calculs jours'!A$1:D$33,4,TRUE)</f>
        <v>26</v>
      </c>
    </row>
    <row customHeight="1" r="386" ht="15.0">
      <c t="s" s="1" r="A386">
        <v>3474</v>
      </c>
      <c t="s" s="1" r="B386">
        <v>3475</v>
      </c>
      <c t="s" s="1" r="C386">
        <v>3476</v>
      </c>
      <c s="5" r="D386">
        <v>26.0</v>
      </c>
      <c t="s" s="1" r="E386">
        <v>3477</v>
      </c>
      <c t="s" s="1" r="F386">
        <v>3478</v>
      </c>
      <c s="6" r="G386">
        <v>41792.0</v>
      </c>
      <c s="5" r="H386">
        <v>19.0</v>
      </c>
      <c s="5" r="I386">
        <v>431.0</v>
      </c>
      <c t="s" s="1" r="J386">
        <v>3479</v>
      </c>
      <c t="s" s="5" r="K386">
        <v>3480</v>
      </c>
      <c s="7" r="L386">
        <v>30609.0</v>
      </c>
      <c t="str" s="5" r="M386">
        <f t="shared" si="1"/>
        <v>30</v>
      </c>
      <c s="5" r="N386">
        <v>48.0</v>
      </c>
      <c t="s" s="1" r="O386">
        <v>3481</v>
      </c>
      <c t="s" s="1" r="P386">
        <v>3482</v>
      </c>
      <c t="str" s="1" r="Q386">
        <f t="shared" si="2"/>
        <v>OUI</v>
      </c>
      <c t="str" s="1" r="R386">
        <f>VLOOKUP(C386,'Calculs jours'!A$1:D$33,4,TRUE)</f>
        <v>26</v>
      </c>
    </row>
    <row customHeight="1" r="387" ht="15.0">
      <c t="s" s="1" r="A387">
        <v>3483</v>
      </c>
      <c t="s" s="1" r="B387">
        <v>3484</v>
      </c>
      <c t="s" s="1" r="C387">
        <v>3485</v>
      </c>
      <c s="5" r="D387">
        <v>26.0</v>
      </c>
      <c t="s" s="1" r="E387">
        <v>3486</v>
      </c>
      <c t="s" s="1" r="F387">
        <v>3487</v>
      </c>
      <c s="6" r="G387">
        <v>41792.0</v>
      </c>
      <c s="5" r="H387">
        <v>15.0</v>
      </c>
      <c s="5" r="I387">
        <v>502.0</v>
      </c>
      <c t="s" s="1" r="J387">
        <v>3488</v>
      </c>
      <c t="s" s="5" r="K387">
        <v>3489</v>
      </c>
      <c s="7" r="L387">
        <v>31890.0</v>
      </c>
      <c t="str" s="5" r="M387">
        <f t="shared" si="1"/>
        <v>27</v>
      </c>
      <c s="5" r="N387">
        <v>20.0</v>
      </c>
      <c t="s" s="1" r="O387">
        <v>3490</v>
      </c>
      <c t="s" s="1" r="P387">
        <v>3491</v>
      </c>
      <c t="str" s="1" r="Q387">
        <f t="shared" si="2"/>
        <v>NON</v>
      </c>
      <c t="str" s="1" r="R387">
        <f>VLOOKUP(C387,'Calculs jours'!A$1:D$33,4,TRUE)</f>
        <v>26</v>
      </c>
    </row>
    <row customHeight="1" r="388" ht="15.0">
      <c t="s" s="1" r="A388">
        <v>3492</v>
      </c>
      <c t="s" s="1" r="B388">
        <v>3493</v>
      </c>
      <c t="s" s="1" r="C388">
        <v>3494</v>
      </c>
      <c s="5" r="D388">
        <v>26.0</v>
      </c>
      <c t="s" s="1" r="E388">
        <v>3495</v>
      </c>
      <c t="s" s="1" r="F388">
        <v>3496</v>
      </c>
      <c s="6" r="G388">
        <v>41792.0</v>
      </c>
      <c s="5" r="H388">
        <v>5.0</v>
      </c>
      <c s="5" r="I388">
        <v>593.0</v>
      </c>
      <c t="s" s="1" r="J388">
        <v>3497</v>
      </c>
      <c t="s" s="5" r="K388">
        <v>3498</v>
      </c>
      <c s="7" r="L388">
        <v>33258.0</v>
      </c>
      <c t="str" s="5" r="M388">
        <f t="shared" si="1"/>
        <v>23</v>
      </c>
      <c s="5" r="N388">
        <v>17.0</v>
      </c>
      <c t="s" s="1" r="O388">
        <v>3499</v>
      </c>
      <c t="s" s="1" r="P388">
        <v>3500</v>
      </c>
      <c t="str" s="1" r="Q388">
        <f t="shared" si="2"/>
        <v>NON</v>
      </c>
      <c t="str" s="1" r="R388">
        <f>VLOOKUP(C388,'Calculs jours'!A$1:D$33,4,TRUE)</f>
        <v>26</v>
      </c>
    </row>
    <row customHeight="1" r="389" ht="15.0">
      <c t="s" s="1" r="A389">
        <v>3501</v>
      </c>
      <c t="s" s="1" r="B389">
        <v>3502</v>
      </c>
      <c t="s" s="1" r="C389">
        <v>3503</v>
      </c>
      <c s="5" r="D389">
        <v>26.0</v>
      </c>
      <c t="s" s="1" r="E389">
        <v>3504</v>
      </c>
      <c t="s" s="1" r="F389">
        <v>3505</v>
      </c>
      <c s="6" r="G389">
        <v>41792.0</v>
      </c>
      <c s="5" r="H389">
        <v>14.0</v>
      </c>
      <c s="5" r="I389">
        <v>634.0</v>
      </c>
      <c t="s" s="1" r="J389">
        <v>3506</v>
      </c>
      <c t="s" s="5" r="K389">
        <v>3507</v>
      </c>
      <c s="7" r="L389">
        <v>30086.0</v>
      </c>
      <c t="str" s="5" r="M389">
        <f t="shared" si="1"/>
        <v>32</v>
      </c>
      <c s="5" r="N389">
        <v>81.0</v>
      </c>
      <c t="s" s="5" r="O389">
        <v>3508</v>
      </c>
      <c t="s" s="1" r="P389">
        <v>3509</v>
      </c>
      <c t="str" s="1" r="Q389">
        <f t="shared" si="2"/>
        <v>NON</v>
      </c>
      <c t="str" s="1" r="R389">
        <f>VLOOKUP(C389,'Calculs jours'!A$1:D$33,4,TRUE)</f>
        <v>26</v>
      </c>
    </row>
    <row customHeight="1" r="390" ht="15.0">
      <c t="s" s="1" r="A390">
        <v>3510</v>
      </c>
      <c t="s" s="1" r="B390">
        <v>3511</v>
      </c>
      <c t="s" s="1" r="C390">
        <v>3512</v>
      </c>
      <c s="5" r="D390">
        <v>26.0</v>
      </c>
      <c t="s" s="1" r="E390">
        <v>3513</v>
      </c>
      <c t="s" s="1" r="F390">
        <v>3514</v>
      </c>
      <c s="6" r="G390">
        <v>41792.0</v>
      </c>
      <c s="5" r="H390">
        <v>13.0</v>
      </c>
      <c s="5" r="I390">
        <v>200.0</v>
      </c>
      <c t="s" s="1" r="J390">
        <v>3515</v>
      </c>
      <c t="s" s="5" r="K390">
        <v>3516</v>
      </c>
      <c s="7" r="L390">
        <v>32609.0</v>
      </c>
      <c t="str" s="5" r="M390">
        <f t="shared" si="1"/>
        <v>25</v>
      </c>
      <c s="5" r="N390">
        <v>9.0</v>
      </c>
      <c t="s" s="1" r="O390">
        <v>3517</v>
      </c>
      <c t="s" s="1" r="P390">
        <v>3518</v>
      </c>
      <c t="str" s="1" r="Q390">
        <f t="shared" si="2"/>
        <v>NON</v>
      </c>
      <c t="str" s="1" r="R390">
        <f>VLOOKUP(C390,'Calculs jours'!A$1:D$33,4,TRUE)</f>
        <v>26</v>
      </c>
    </row>
    <row customHeight="1" r="391" ht="15.0">
      <c t="s" s="1" r="A391">
        <v>3519</v>
      </c>
      <c t="s" s="1" r="B391">
        <v>3520</v>
      </c>
      <c t="s" s="1" r="C391">
        <v>3521</v>
      </c>
      <c s="5" r="D391">
        <v>26.0</v>
      </c>
      <c t="s" s="1" r="E391">
        <v>3522</v>
      </c>
      <c t="s" s="1" r="F391">
        <v>3523</v>
      </c>
      <c s="6" r="G391">
        <v>41792.0</v>
      </c>
      <c s="5" r="H391">
        <v>11.0</v>
      </c>
      <c s="5" r="I391">
        <v>221.0</v>
      </c>
      <c t="s" s="1" r="J391">
        <v>3524</v>
      </c>
      <c t="s" s="5" r="K391">
        <v>3525</v>
      </c>
      <c s="7" r="L391">
        <v>32391.0</v>
      </c>
      <c t="str" s="5" r="M391">
        <f t="shared" si="1"/>
        <v>25</v>
      </c>
      <c s="5" r="N391">
        <v>49.0</v>
      </c>
      <c t="s" s="1" r="O391">
        <v>3526</v>
      </c>
      <c t="s" s="1" r="P391">
        <v>3527</v>
      </c>
      <c t="str" s="1" r="Q391">
        <f t="shared" si="2"/>
        <v>NON</v>
      </c>
      <c t="str" s="1" r="R391">
        <f>VLOOKUP(C391,'Calculs jours'!A$1:D$33,4,TRUE)</f>
        <v>26</v>
      </c>
    </row>
    <row customHeight="1" r="392" ht="15.0">
      <c t="s" s="1" r="A392">
        <v>3528</v>
      </c>
      <c t="s" s="1" r="B392">
        <v>3529</v>
      </c>
      <c t="s" s="1" r="C392">
        <v>3530</v>
      </c>
      <c s="5" r="D392">
        <v>26.0</v>
      </c>
      <c t="s" s="1" r="E392">
        <v>3531</v>
      </c>
      <c t="s" s="1" r="F392">
        <v>3532</v>
      </c>
      <c s="6" r="G392">
        <v>41792.0</v>
      </c>
      <c s="5" r="H392">
        <v>17.0</v>
      </c>
      <c s="5" r="I392">
        <v>307.0</v>
      </c>
      <c t="s" s="1" r="J392">
        <v>3533</v>
      </c>
      <c t="s" s="5" r="K392">
        <v>3534</v>
      </c>
      <c s="7" r="L392">
        <v>32194.0</v>
      </c>
      <c t="str" s="5" r="M392">
        <f t="shared" si="1"/>
        <v>26</v>
      </c>
      <c s="5" r="N392">
        <v>30.0</v>
      </c>
      <c t="s" s="1" r="O392">
        <v>3535</v>
      </c>
      <c t="s" s="1" r="P392">
        <v>3536</v>
      </c>
      <c t="str" s="1" r="Q392">
        <f t="shared" si="2"/>
        <v>NON</v>
      </c>
      <c t="str" s="1" r="R392">
        <f>VLOOKUP(C392,'Calculs jours'!A$1:D$33,4,TRUE)</f>
        <v>26</v>
      </c>
    </row>
    <row customHeight="1" r="393" ht="15.0">
      <c t="s" s="1" r="A393">
        <v>3537</v>
      </c>
      <c t="s" s="1" r="B393">
        <v>3538</v>
      </c>
      <c t="s" s="1" r="C393">
        <v>3539</v>
      </c>
      <c s="5" r="D393">
        <v>17.0</v>
      </c>
      <c t="s" s="1" r="E393">
        <v>3540</v>
      </c>
      <c t="s" s="1" r="F393">
        <v>3541</v>
      </c>
      <c s="6" r="G393">
        <v>41772.0</v>
      </c>
      <c s="5" r="H393">
        <v>1.0</v>
      </c>
      <c s="5" r="I393">
        <v>289.0</v>
      </c>
      <c t="s" s="1" r="J393">
        <v>3542</v>
      </c>
      <c t="s" s="5" r="K393">
        <v>3543</v>
      </c>
      <c s="7" r="L393">
        <v>31772.0</v>
      </c>
      <c t="str" s="5" r="M393">
        <f t="shared" si="1"/>
        <v>27</v>
      </c>
      <c s="5" r="N393">
        <v>56.0</v>
      </c>
      <c t="s" s="1" r="O393">
        <v>3544</v>
      </c>
      <c t="s" s="1" r="P393">
        <v>3545</v>
      </c>
      <c t="str" s="1" r="Q393">
        <f t="shared" si="2"/>
        <v>NON</v>
      </c>
      <c t="str" s="1" r="R393">
        <f>VLOOKUP(C393,'Calculs jours'!A$1:D$33,4,TRUE)</f>
        <v>35</v>
      </c>
    </row>
    <row customHeight="1" r="394" ht="15.0">
      <c t="s" s="1" r="A394">
        <v>3546</v>
      </c>
      <c t="s" s="1" r="B394">
        <v>3547</v>
      </c>
      <c t="s" s="1" r="C394">
        <v>3548</v>
      </c>
      <c s="5" r="D394">
        <v>17.0</v>
      </c>
      <c t="s" s="1" r="E394">
        <v>3549</v>
      </c>
      <c t="s" s="1" r="F394">
        <v>3550</v>
      </c>
      <c s="6" r="G394">
        <v>41772.0</v>
      </c>
      <c s="5" r="H394">
        <v>23.0</v>
      </c>
      <c s="5" r="I394">
        <v>511.0</v>
      </c>
      <c t="s" s="1" r="J394">
        <v>3551</v>
      </c>
      <c t="s" s="5" r="K394">
        <v>3552</v>
      </c>
      <c s="7" r="L394">
        <v>28989.0</v>
      </c>
      <c t="str" s="5" r="M394">
        <f t="shared" si="1"/>
        <v>35</v>
      </c>
      <c s="5" r="N394">
        <v>11.0</v>
      </c>
      <c t="s" s="1" r="O394">
        <v>3553</v>
      </c>
      <c t="s" s="1" r="P394">
        <v>3554</v>
      </c>
      <c t="str" s="1" r="Q394">
        <f t="shared" si="2"/>
        <v>OUI</v>
      </c>
      <c t="str" s="1" r="R394">
        <f>VLOOKUP(C394,'Calculs jours'!A$1:D$33,4,TRUE)</f>
        <v>35</v>
      </c>
    </row>
    <row customHeight="1" r="395" ht="15.0">
      <c t="s" s="1" r="A395">
        <v>3555</v>
      </c>
      <c t="s" s="1" r="B395">
        <v>3556</v>
      </c>
      <c t="s" s="1" r="C395">
        <v>3557</v>
      </c>
      <c s="5" r="D395">
        <v>17.0</v>
      </c>
      <c t="s" s="1" r="E395">
        <v>3558</v>
      </c>
      <c t="s" s="1" r="F395">
        <v>3559</v>
      </c>
      <c s="6" r="G395">
        <v>41772.0</v>
      </c>
      <c s="5" r="H395">
        <v>16.0</v>
      </c>
      <c s="5" r="I395">
        <v>662.0</v>
      </c>
      <c t="s" s="1" r="J395">
        <v>3560</v>
      </c>
      <c t="s" s="5" r="K395">
        <v>3561</v>
      </c>
      <c s="7" r="L395">
        <v>31682.0</v>
      </c>
      <c t="str" s="5" r="M395">
        <f t="shared" si="1"/>
        <v>27</v>
      </c>
      <c s="5" r="N395">
        <v>2.0</v>
      </c>
      <c t="s" s="1" r="O395">
        <v>3562</v>
      </c>
      <c t="s" s="1" r="P395">
        <v>3563</v>
      </c>
      <c t="str" s="1" r="Q395">
        <f t="shared" si="2"/>
        <v>OUI</v>
      </c>
      <c t="str" s="1" r="R395">
        <f>VLOOKUP(C395,'Calculs jours'!A$1:D$33,4,TRUE)</f>
        <v>35</v>
      </c>
    </row>
    <row customHeight="1" r="396" ht="15.0">
      <c t="s" s="1" r="A396">
        <v>3564</v>
      </c>
      <c t="s" s="1" r="B396">
        <v>3565</v>
      </c>
      <c t="s" s="1" r="C396">
        <v>3566</v>
      </c>
      <c s="5" r="D396">
        <v>17.0</v>
      </c>
      <c t="s" s="1" r="E396">
        <v>3567</v>
      </c>
      <c t="s" s="1" r="F396">
        <v>3568</v>
      </c>
      <c s="6" r="G396">
        <v>41772.0</v>
      </c>
      <c s="5" r="H396">
        <v>15.0</v>
      </c>
      <c s="5" r="I396">
        <v>77.0</v>
      </c>
      <c t="s" s="1" r="J396">
        <v>3569</v>
      </c>
      <c t="s" s="5" r="K396">
        <v>3570</v>
      </c>
      <c s="7" r="L396">
        <v>30361.0</v>
      </c>
      <c t="str" s="5" r="M396">
        <f t="shared" si="1"/>
        <v>31</v>
      </c>
      <c s="5" r="N396">
        <v>40.0</v>
      </c>
      <c t="s" s="1" r="O396">
        <v>3571</v>
      </c>
      <c t="s" s="1" r="P396">
        <v>3572</v>
      </c>
      <c t="str" s="1" r="Q396">
        <f t="shared" si="2"/>
        <v>NON</v>
      </c>
      <c t="str" s="1" r="R396">
        <f>VLOOKUP(C396,'Calculs jours'!A$1:D$33,4,TRUE)</f>
        <v>35</v>
      </c>
    </row>
    <row customHeight="1" r="397" ht="15.0">
      <c t="s" s="1" r="A397">
        <v>3573</v>
      </c>
      <c t="s" s="1" r="B397">
        <v>3574</v>
      </c>
      <c t="s" s="1" r="C397">
        <v>3575</v>
      </c>
      <c s="5" r="D397">
        <v>17.0</v>
      </c>
      <c t="s" s="1" r="E397">
        <v>3576</v>
      </c>
      <c t="s" s="1" r="F397">
        <v>3577</v>
      </c>
      <c s="6" r="G397">
        <v>41772.0</v>
      </c>
      <c s="5" r="H397">
        <v>13.0</v>
      </c>
      <c s="5" r="I397">
        <v>195.0</v>
      </c>
      <c t="s" s="1" r="J397">
        <v>3578</v>
      </c>
      <c t="s" s="5" r="K397">
        <v>3579</v>
      </c>
      <c s="7" r="L397">
        <v>33282.0</v>
      </c>
      <c t="str" s="5" r="M397">
        <f t="shared" si="1"/>
        <v>23</v>
      </c>
      <c s="5" r="N397">
        <v>3.0</v>
      </c>
      <c t="s" s="1" r="O397">
        <v>3580</v>
      </c>
      <c t="s" s="1" r="P397">
        <v>3581</v>
      </c>
      <c t="str" s="1" r="Q397">
        <f t="shared" si="2"/>
        <v>NON</v>
      </c>
      <c t="str" s="1" r="R397">
        <f>VLOOKUP(C397,'Calculs jours'!A$1:D$33,4,TRUE)</f>
        <v>35</v>
      </c>
    </row>
    <row customHeight="1" r="398" ht="15.0">
      <c t="s" s="1" r="A398">
        <v>3582</v>
      </c>
      <c t="s" s="1" r="B398">
        <v>3583</v>
      </c>
      <c t="s" s="1" r="C398">
        <v>3584</v>
      </c>
      <c s="5" r="D398">
        <v>17.0</v>
      </c>
      <c t="s" s="1" r="E398">
        <v>3585</v>
      </c>
      <c t="s" s="1" r="F398">
        <v>3586</v>
      </c>
      <c s="6" r="G398">
        <v>41772.0</v>
      </c>
      <c s="5" r="H398">
        <v>21.0</v>
      </c>
      <c s="5" r="I398">
        <v>411.0</v>
      </c>
      <c t="s" s="1" r="J398">
        <v>3587</v>
      </c>
      <c t="s" s="5" r="K398">
        <v>3588</v>
      </c>
      <c s="7" r="L398">
        <v>31300.0</v>
      </c>
      <c t="str" s="5" r="M398">
        <f t="shared" si="1"/>
        <v>28</v>
      </c>
      <c s="5" r="N398">
        <v>17.0</v>
      </c>
      <c t="s" s="1" r="O398">
        <v>3589</v>
      </c>
      <c t="s" s="1" r="P398">
        <v>3590</v>
      </c>
      <c t="str" s="1" r="Q398">
        <f t="shared" si="2"/>
        <v>NON</v>
      </c>
      <c t="str" s="1" r="R398">
        <f>VLOOKUP(C398,'Calculs jours'!A$1:D$33,4,TRUE)</f>
        <v>35</v>
      </c>
    </row>
    <row customHeight="1" r="399" ht="15.0">
      <c t="s" s="1" r="A399">
        <v>3591</v>
      </c>
      <c t="s" s="1" r="B399">
        <v>3592</v>
      </c>
      <c t="s" s="1" r="C399">
        <v>3593</v>
      </c>
      <c s="5" r="D399">
        <v>17.0</v>
      </c>
      <c t="s" s="1" r="E399">
        <v>3594</v>
      </c>
      <c t="s" s="1" r="F399">
        <v>3595</v>
      </c>
      <c s="6" r="G399">
        <v>41772.0</v>
      </c>
      <c s="5" r="H399">
        <v>17.0</v>
      </c>
      <c s="5" r="I399">
        <v>427.0</v>
      </c>
      <c t="s" s="1" r="J399">
        <v>3596</v>
      </c>
      <c t="s" s="5" r="K399">
        <v>3597</v>
      </c>
      <c s="7" r="L399">
        <v>34170.0</v>
      </c>
      <c t="str" s="5" r="M399">
        <f t="shared" si="1"/>
        <v>20</v>
      </c>
      <c s="5" r="N399">
        <v>2.0</v>
      </c>
      <c t="s" s="1" r="O399">
        <v>3598</v>
      </c>
      <c t="s" s="1" r="P399">
        <v>3599</v>
      </c>
      <c t="str" s="1" r="Q399">
        <f t="shared" si="2"/>
        <v>OUI</v>
      </c>
      <c t="str" s="1" r="R399">
        <f>VLOOKUP(C399,'Calculs jours'!A$1:D$33,4,TRUE)</f>
        <v>35</v>
      </c>
    </row>
    <row customHeight="1" r="400" ht="15.0">
      <c t="s" s="1" r="A400">
        <v>3600</v>
      </c>
      <c t="s" s="1" r="B400">
        <v>3601</v>
      </c>
      <c t="s" s="1" r="C400">
        <v>3602</v>
      </c>
      <c s="5" r="D400">
        <v>17.0</v>
      </c>
      <c t="s" s="1" r="E400">
        <v>3603</v>
      </c>
      <c t="s" s="1" r="F400">
        <v>3604</v>
      </c>
      <c s="6" r="G400">
        <v>41772.0</v>
      </c>
      <c s="5" r="H400">
        <v>5.0</v>
      </c>
      <c s="5" r="I400">
        <v>442.0</v>
      </c>
      <c t="s" s="1" r="J400">
        <v>3605</v>
      </c>
      <c t="s" s="5" r="K400">
        <v>3606</v>
      </c>
      <c s="7" r="L400">
        <v>32917.0</v>
      </c>
      <c t="str" s="5" r="M400">
        <f t="shared" si="1"/>
        <v>24</v>
      </c>
      <c s="5" r="N400">
        <v>18.0</v>
      </c>
      <c t="s" s="1" r="O400">
        <v>3607</v>
      </c>
      <c t="s" s="1" r="P400">
        <v>3608</v>
      </c>
      <c t="str" s="1" r="Q400">
        <f t="shared" si="2"/>
        <v>NON</v>
      </c>
      <c t="str" s="1" r="R400">
        <f>VLOOKUP(C400,'Calculs jours'!A$1:D$33,4,TRUE)</f>
        <v>35</v>
      </c>
    </row>
    <row customHeight="1" r="401" ht="15.0">
      <c t="s" s="1" r="A401">
        <v>3609</v>
      </c>
      <c t="s" s="1" r="B401">
        <v>3610</v>
      </c>
      <c t="s" s="1" r="C401">
        <v>3611</v>
      </c>
      <c s="5" r="D401">
        <v>17.0</v>
      </c>
      <c t="s" s="1" r="E401">
        <v>3612</v>
      </c>
      <c t="s" s="1" r="F401">
        <v>3613</v>
      </c>
      <c s="6" r="G401">
        <v>41772.0</v>
      </c>
      <c s="5" r="H401">
        <v>2.0</v>
      </c>
      <c s="5" r="I401">
        <v>475.0</v>
      </c>
      <c t="s" s="1" r="J401">
        <v>3614</v>
      </c>
      <c t="s" s="5" r="K401">
        <v>3615</v>
      </c>
      <c s="7" r="L401">
        <v>31256.0</v>
      </c>
      <c t="str" s="5" r="M401">
        <f t="shared" si="1"/>
        <v>28</v>
      </c>
      <c s="5" r="N401">
        <v>20.0</v>
      </c>
      <c t="s" s="1" r="O401">
        <v>3616</v>
      </c>
      <c t="s" s="1" r="P401">
        <v>3617</v>
      </c>
      <c t="str" s="1" r="Q401">
        <f t="shared" si="2"/>
        <v>NON</v>
      </c>
      <c t="str" s="1" r="R401">
        <f>VLOOKUP(C401,'Calculs jours'!A$1:D$33,4,TRUE)</f>
        <v>35</v>
      </c>
    </row>
    <row customHeight="1" r="402" ht="15.0">
      <c t="s" s="1" r="A402">
        <v>3618</v>
      </c>
      <c t="s" s="1" r="B402">
        <v>3619</v>
      </c>
      <c t="s" s="1" r="C402">
        <v>3620</v>
      </c>
      <c s="5" r="D402">
        <v>17.0</v>
      </c>
      <c t="s" s="1" r="E402">
        <v>3621</v>
      </c>
      <c t="s" s="1" r="F402">
        <v>3622</v>
      </c>
      <c s="6" r="G402">
        <v>41772.0</v>
      </c>
      <c s="5" r="H402">
        <v>3.0</v>
      </c>
      <c s="5" r="I402">
        <v>562.0</v>
      </c>
      <c t="s" s="1" r="J402">
        <v>3623</v>
      </c>
      <c t="s" s="5" r="K402">
        <v>3624</v>
      </c>
      <c s="7" r="L402">
        <v>29721.0</v>
      </c>
      <c t="str" s="5" r="M402">
        <f t="shared" si="1"/>
        <v>33</v>
      </c>
      <c s="5" r="N402">
        <v>57.0</v>
      </c>
      <c t="s" s="1" r="O402">
        <v>3625</v>
      </c>
      <c t="s" s="1" r="P402">
        <v>3626</v>
      </c>
      <c t="str" s="1" r="Q402">
        <f t="shared" si="2"/>
        <v>NON</v>
      </c>
      <c t="str" s="1" r="R402">
        <f>VLOOKUP(C402,'Calculs jours'!A$1:D$33,4,TRUE)</f>
        <v>35</v>
      </c>
    </row>
    <row customHeight="1" r="403" ht="15.0">
      <c t="s" s="1" r="A403">
        <v>3627</v>
      </c>
      <c t="s" s="1" r="B403">
        <v>3628</v>
      </c>
      <c t="s" s="1" r="C403">
        <v>3629</v>
      </c>
      <c s="5" r="D403">
        <v>17.0</v>
      </c>
      <c t="s" s="1" r="E403">
        <v>3630</v>
      </c>
      <c t="s" s="1" r="F403">
        <v>3631</v>
      </c>
      <c s="6" r="G403">
        <v>41772.0</v>
      </c>
      <c s="5" r="H403">
        <v>4.0</v>
      </c>
      <c s="5" r="I403">
        <v>588.0</v>
      </c>
      <c t="s" s="1" r="J403">
        <v>3632</v>
      </c>
      <c t="s" s="5" r="K403">
        <v>3633</v>
      </c>
      <c s="7" r="L403">
        <v>34084.0</v>
      </c>
      <c t="str" s="5" r="M403">
        <f t="shared" si="1"/>
        <v>21</v>
      </c>
      <c s="5" r="N403">
        <v>5.0</v>
      </c>
      <c t="s" s="1" r="O403">
        <v>3634</v>
      </c>
      <c t="s" s="1" r="P403">
        <v>3635</v>
      </c>
      <c t="str" s="1" r="Q403">
        <f t="shared" si="2"/>
        <v>NON</v>
      </c>
      <c t="str" s="1" r="R403">
        <f>VLOOKUP(C403,'Calculs jours'!A$1:D$33,4,TRUE)</f>
        <v>35</v>
      </c>
    </row>
    <row customHeight="1" r="404" ht="15.0">
      <c t="s" s="1" r="A404">
        <v>3636</v>
      </c>
      <c t="s" s="1" r="B404">
        <v>3637</v>
      </c>
      <c t="s" s="1" r="C404">
        <v>3638</v>
      </c>
      <c s="5" r="D404">
        <v>17.0</v>
      </c>
      <c t="s" s="1" r="E404">
        <v>3639</v>
      </c>
      <c t="s" s="1" r="F404">
        <v>3640</v>
      </c>
      <c s="6" r="G404">
        <v>41772.0</v>
      </c>
      <c s="5" r="H404">
        <v>11.0</v>
      </c>
      <c s="5" r="I404">
        <v>58.0</v>
      </c>
      <c t="s" s="1" r="J404">
        <v>3641</v>
      </c>
      <c t="s" s="5" r="K404">
        <v>3642</v>
      </c>
      <c s="7" r="L404">
        <v>33318.0</v>
      </c>
      <c t="str" s="5" r="M404">
        <f t="shared" si="1"/>
        <v>23</v>
      </c>
      <c s="5" r="N404">
        <v>3.0</v>
      </c>
      <c t="s" s="1" r="O404">
        <v>3643</v>
      </c>
      <c t="s" s="1" r="P404">
        <v>3644</v>
      </c>
      <c t="str" s="1" r="Q404">
        <f t="shared" si="2"/>
        <v>NON</v>
      </c>
      <c t="str" s="1" r="R404">
        <f>VLOOKUP(C404,'Calculs jours'!A$1:D$33,4,TRUE)</f>
        <v>35</v>
      </c>
    </row>
    <row customHeight="1" r="405" ht="15.0">
      <c t="s" s="1" r="A405">
        <v>3645</v>
      </c>
      <c t="s" s="1" r="B405">
        <v>3646</v>
      </c>
      <c t="s" s="1" r="C405">
        <v>3647</v>
      </c>
      <c s="5" r="D405">
        <v>17.0</v>
      </c>
      <c t="s" s="1" r="E405">
        <v>3648</v>
      </c>
      <c t="s" s="1" r="F405">
        <v>3649</v>
      </c>
      <c s="6" r="G405">
        <v>41772.0</v>
      </c>
      <c s="5" r="H405">
        <v>14.0</v>
      </c>
      <c s="5" r="I405">
        <v>88.0</v>
      </c>
      <c t="s" s="1" r="J405">
        <v>3650</v>
      </c>
      <c t="s" s="5" r="K405">
        <v>3651</v>
      </c>
      <c s="7" r="L405">
        <v>31876.0</v>
      </c>
      <c t="str" s="5" r="M405">
        <f t="shared" si="1"/>
        <v>27</v>
      </c>
      <c s="5" r="N405">
        <v>22.0</v>
      </c>
      <c t="s" s="1" r="O405">
        <v>3652</v>
      </c>
      <c t="s" s="1" r="P405">
        <v>3653</v>
      </c>
      <c t="str" s="1" r="Q405">
        <f t="shared" si="2"/>
        <v>OUI</v>
      </c>
      <c t="str" s="1" r="R405">
        <f>VLOOKUP(C405,'Calculs jours'!A$1:D$33,4,TRUE)</f>
        <v>35</v>
      </c>
    </row>
    <row customHeight="1" r="406" ht="15.0">
      <c t="s" s="1" r="A406">
        <v>3654</v>
      </c>
      <c t="s" s="1" r="B406">
        <v>3655</v>
      </c>
      <c t="s" s="1" r="C406">
        <v>3656</v>
      </c>
      <c s="5" r="D406">
        <v>17.0</v>
      </c>
      <c t="s" s="1" r="E406">
        <v>3657</v>
      </c>
      <c t="s" s="1" r="F406">
        <v>3658</v>
      </c>
      <c s="6" r="G406">
        <v>41796.0</v>
      </c>
      <c s="5" r="H406">
        <v>22.0</v>
      </c>
      <c s="5" r="I406">
        <v>126.0</v>
      </c>
      <c t="s" s="1" r="J406">
        <v>3659</v>
      </c>
      <c t="s" s="5" r="K406">
        <v>3660</v>
      </c>
      <c s="7" r="L406">
        <v>32820.0</v>
      </c>
      <c t="str" s="5" r="M406">
        <f t="shared" si="1"/>
        <v>24</v>
      </c>
      <c s="5" r="N406">
        <v>1.0</v>
      </c>
      <c t="s" s="1" r="O406">
        <v>3661</v>
      </c>
      <c t="s" s="1" r="P406">
        <v>3662</v>
      </c>
      <c t="str" s="1" r="Q406">
        <f t="shared" si="2"/>
        <v>NON</v>
      </c>
      <c t="str" s="1" r="R406">
        <f>VLOOKUP(C406,'Calculs jours'!A$1:D$33,4,TRUE)</f>
        <v>35</v>
      </c>
    </row>
    <row customHeight="1" r="407" ht="15.0">
      <c t="s" s="1" r="A407">
        <v>3663</v>
      </c>
      <c t="s" s="1" r="B407">
        <v>3664</v>
      </c>
      <c t="s" s="1" r="C407">
        <v>3665</v>
      </c>
      <c s="5" r="D407">
        <v>17.0</v>
      </c>
      <c t="s" s="1" r="E407">
        <v>3666</v>
      </c>
      <c t="s" s="1" r="F407">
        <v>3667</v>
      </c>
      <c s="6" r="G407">
        <v>41796.0</v>
      </c>
      <c s="5" r="H407">
        <v>7.0</v>
      </c>
      <c s="5" r="I407">
        <v>230.0</v>
      </c>
      <c t="s" s="1" r="J407">
        <v>3668</v>
      </c>
      <c t="s" s="5" r="K407">
        <v>3669</v>
      </c>
      <c s="7" r="L407">
        <v>32940.0</v>
      </c>
      <c t="str" s="5" r="M407">
        <f t="shared" si="1"/>
        <v>24</v>
      </c>
      <c s="5" r="N407">
        <v>1.0</v>
      </c>
      <c t="s" s="1" r="O407">
        <v>3670</v>
      </c>
      <c t="s" s="1" r="P407">
        <v>3671</v>
      </c>
      <c t="str" s="1" r="Q407">
        <f t="shared" si="2"/>
        <v>OUI</v>
      </c>
      <c t="str" s="1" r="R407">
        <f>VLOOKUP(C407,'Calculs jours'!A$1:D$33,4,TRUE)</f>
        <v>35</v>
      </c>
    </row>
    <row customHeight="1" r="408" ht="15.0">
      <c t="s" s="1" r="A408">
        <v>3672</v>
      </c>
      <c t="s" s="1" r="B408">
        <v>3673</v>
      </c>
      <c t="s" s="1" r="C408">
        <v>3674</v>
      </c>
      <c s="5" r="D408">
        <v>17.0</v>
      </c>
      <c t="s" s="1" r="E408">
        <v>3675</v>
      </c>
      <c t="s" s="1" r="F408">
        <v>3676</v>
      </c>
      <c s="6" r="G408">
        <v>41772.0</v>
      </c>
      <c s="5" r="H408">
        <v>8.0</v>
      </c>
      <c s="5" r="I408">
        <v>476.0</v>
      </c>
      <c t="s" s="1" r="J408">
        <v>3677</v>
      </c>
      <c t="s" s="5" r="K408">
        <v>3678</v>
      </c>
      <c s="7" r="L408">
        <v>30953.0</v>
      </c>
      <c t="str" s="5" r="M408">
        <f t="shared" si="1"/>
        <v>29</v>
      </c>
      <c s="5" r="N408">
        <v>33.0</v>
      </c>
      <c t="s" s="1" r="O408">
        <v>3679</v>
      </c>
      <c t="s" s="1" r="P408">
        <v>3680</v>
      </c>
      <c t="str" s="1" r="Q408">
        <f t="shared" si="2"/>
        <v>OUI</v>
      </c>
      <c t="str" s="1" r="R408">
        <f>VLOOKUP(C408,'Calculs jours'!A$1:D$33,4,TRUE)</f>
        <v>35</v>
      </c>
    </row>
    <row customHeight="1" r="409" ht="15.0">
      <c t="s" s="1" r="A409">
        <v>3681</v>
      </c>
      <c t="s" s="1" r="B409">
        <v>3682</v>
      </c>
      <c t="s" s="1" r="C409">
        <v>3683</v>
      </c>
      <c s="5" r="D409">
        <v>17.0</v>
      </c>
      <c t="s" s="1" r="E409">
        <v>3684</v>
      </c>
      <c t="s" s="1" r="F409">
        <v>3685</v>
      </c>
      <c s="6" r="G409">
        <v>41772.0</v>
      </c>
      <c s="5" r="H409">
        <v>18.0</v>
      </c>
      <c s="5" r="I409">
        <v>524.0</v>
      </c>
      <c t="s" s="1" r="J409">
        <v>3686</v>
      </c>
      <c t="s" s="5" r="K409">
        <v>3687</v>
      </c>
      <c s="7" r="L409">
        <v>32736.0</v>
      </c>
      <c t="str" s="5" r="M409">
        <f t="shared" si="1"/>
        <v>24</v>
      </c>
      <c s="5" r="N409">
        <v>16.0</v>
      </c>
      <c t="s" s="1" r="O409">
        <v>3688</v>
      </c>
      <c t="s" s="1" r="P409">
        <v>3689</v>
      </c>
      <c t="str" s="1" r="Q409">
        <f t="shared" si="2"/>
        <v>NON</v>
      </c>
      <c t="str" s="1" r="R409">
        <f>VLOOKUP(C409,'Calculs jours'!A$1:D$33,4,TRUE)</f>
        <v>35</v>
      </c>
    </row>
    <row customHeight="1" r="410" ht="15.0">
      <c t="s" s="1" r="A410">
        <v>3690</v>
      </c>
      <c t="s" s="1" r="B410">
        <v>3691</v>
      </c>
      <c t="s" s="1" r="C410">
        <v>3692</v>
      </c>
      <c s="5" r="D410">
        <v>17.0</v>
      </c>
      <c t="s" s="1" r="E410">
        <v>3693</v>
      </c>
      <c t="s" s="1" r="F410">
        <v>3694</v>
      </c>
      <c s="6" r="G410">
        <v>41772.0</v>
      </c>
      <c s="5" r="H410">
        <v>19.0</v>
      </c>
      <c s="5" r="I410">
        <v>565.0</v>
      </c>
      <c t="s" s="1" r="J410">
        <v>3695</v>
      </c>
      <c t="s" s="5" r="K410">
        <v>3696</v>
      </c>
      <c s="7" r="L410">
        <v>34043.0</v>
      </c>
      <c t="str" s="5" r="M410">
        <f t="shared" si="1"/>
        <v>21</v>
      </c>
      <c s="5" r="N410">
        <v>10.0</v>
      </c>
      <c t="s" s="1" r="O410">
        <v>3697</v>
      </c>
      <c t="s" s="1" r="P410">
        <v>3698</v>
      </c>
      <c t="str" s="1" r="Q410">
        <f t="shared" si="2"/>
        <v>NON</v>
      </c>
      <c t="str" s="1" r="R410">
        <f>VLOOKUP(C410,'Calculs jours'!A$1:D$33,4,TRUE)</f>
        <v>35</v>
      </c>
    </row>
    <row customHeight="1" r="411" ht="15.0">
      <c t="s" s="1" r="A411">
        <v>3699</v>
      </c>
      <c t="s" s="1" r="B411">
        <v>3700</v>
      </c>
      <c t="s" s="1" r="C411">
        <v>3701</v>
      </c>
      <c s="5" r="D411">
        <v>17.0</v>
      </c>
      <c t="s" s="1" r="E411">
        <v>3702</v>
      </c>
      <c t="s" s="1" r="F411">
        <v>3703</v>
      </c>
      <c s="6" r="G411">
        <v>41772.0</v>
      </c>
      <c s="5" r="H411">
        <v>12.0</v>
      </c>
      <c s="5" r="I411">
        <v>602.0</v>
      </c>
      <c t="s" s="1" r="J411">
        <v>3704</v>
      </c>
      <c t="s" s="5" r="K411">
        <v>3705</v>
      </c>
      <c s="7" r="L411">
        <v>30749.0</v>
      </c>
      <c t="str" s="5" r="M411">
        <f t="shared" si="1"/>
        <v>30</v>
      </c>
      <c s="5" r="N411">
        <v>11.0</v>
      </c>
      <c t="s" s="1" r="O411">
        <v>3706</v>
      </c>
      <c t="s" s="1" r="P411">
        <v>3707</v>
      </c>
      <c t="str" s="1" r="Q411">
        <f t="shared" si="2"/>
        <v>OUI</v>
      </c>
      <c t="str" s="1" r="R411">
        <f>VLOOKUP(C411,'Calculs jours'!A$1:D$33,4,TRUE)</f>
        <v>35</v>
      </c>
    </row>
    <row customHeight="1" r="412" ht="15.0">
      <c t="s" s="1" r="A412">
        <v>3708</v>
      </c>
      <c t="s" s="1" r="B412">
        <v>3709</v>
      </c>
      <c t="s" s="1" r="C412">
        <v>3710</v>
      </c>
      <c s="5" r="D412">
        <v>17.0</v>
      </c>
      <c t="s" s="1" r="E412">
        <v>3711</v>
      </c>
      <c t="s" s="1" r="F412">
        <v>3712</v>
      </c>
      <c s="6" r="G412">
        <v>41772.0</v>
      </c>
      <c s="5" r="H412">
        <v>6.0</v>
      </c>
      <c s="5" r="I412">
        <v>728.0</v>
      </c>
      <c t="s" s="1" r="J412">
        <v>3713</v>
      </c>
      <c t="s" s="5" r="K412">
        <v>3714</v>
      </c>
      <c s="7" r="L412">
        <v>31426.0</v>
      </c>
      <c t="str" s="5" r="M412">
        <f t="shared" si="1"/>
        <v>28</v>
      </c>
      <c s="5" r="N412">
        <v>29.0</v>
      </c>
      <c t="s" s="1" r="O412">
        <v>3715</v>
      </c>
      <c t="s" s="1" r="P412">
        <v>3716</v>
      </c>
      <c t="str" s="1" r="Q412">
        <f t="shared" si="2"/>
        <v>OUI</v>
      </c>
      <c t="str" s="1" r="R412">
        <f>VLOOKUP(C412,'Calculs jours'!A$1:D$33,4,TRUE)</f>
        <v>35</v>
      </c>
    </row>
    <row customHeight="1" r="413" ht="15.0">
      <c t="s" s="1" r="A413">
        <v>3717</v>
      </c>
      <c t="s" s="1" r="B413">
        <v>3718</v>
      </c>
      <c t="s" s="1" r="C413">
        <v>3719</v>
      </c>
      <c s="5" r="D413">
        <v>17.0</v>
      </c>
      <c t="s" s="1" r="E413">
        <v>3720</v>
      </c>
      <c t="s" s="1" r="F413">
        <v>3721</v>
      </c>
      <c s="6" r="G413">
        <v>41772.0</v>
      </c>
      <c s="5" r="H413">
        <v>10.0</v>
      </c>
      <c s="5" r="I413">
        <v>383.0</v>
      </c>
      <c t="s" s="1" r="J413">
        <v>3722</v>
      </c>
      <c t="s" s="5" r="K413">
        <v>3723</v>
      </c>
      <c s="7" r="L413">
        <v>32130.0</v>
      </c>
      <c t="str" s="5" r="M413">
        <f t="shared" si="1"/>
        <v>26</v>
      </c>
      <c s="5" r="N413">
        <v>65.0</v>
      </c>
      <c t="s" s="1" r="O413">
        <v>3724</v>
      </c>
      <c t="s" s="1" r="P413">
        <v>3725</v>
      </c>
      <c t="str" s="1" r="Q413">
        <f t="shared" si="2"/>
        <v>NON</v>
      </c>
      <c t="str" s="1" r="R413">
        <f>VLOOKUP(C413,'Calculs jours'!A$1:D$33,4,TRUE)</f>
        <v>35</v>
      </c>
    </row>
    <row customHeight="1" r="414" ht="15.0">
      <c t="s" s="1" r="A414">
        <v>3726</v>
      </c>
      <c t="s" s="1" r="B414">
        <v>3727</v>
      </c>
      <c t="s" s="1" r="C414">
        <v>3728</v>
      </c>
      <c s="5" r="D414">
        <v>17.0</v>
      </c>
      <c t="s" s="1" r="E414">
        <v>3729</v>
      </c>
      <c t="s" s="1" r="F414">
        <v>3730</v>
      </c>
      <c s="6" r="G414">
        <v>41772.0</v>
      </c>
      <c s="5" r="H414">
        <v>20.0</v>
      </c>
      <c s="5" r="I414">
        <v>423.0</v>
      </c>
      <c t="s" s="1" r="J414">
        <v>3731</v>
      </c>
      <c t="s" s="5" r="K414">
        <v>3732</v>
      </c>
      <c s="7" r="L414">
        <v>31779.0</v>
      </c>
      <c t="str" s="5" r="M414">
        <f t="shared" si="1"/>
        <v>27</v>
      </c>
      <c s="5" r="N414">
        <v>24.0</v>
      </c>
      <c t="s" s="1" r="O414">
        <v>3733</v>
      </c>
      <c t="s" s="1" r="P414">
        <v>3734</v>
      </c>
      <c t="str" s="1" r="Q414">
        <f t="shared" si="2"/>
        <v>NON</v>
      </c>
      <c t="str" s="1" r="R414">
        <f>VLOOKUP(C414,'Calculs jours'!A$1:D$33,4,TRUE)</f>
        <v>35</v>
      </c>
    </row>
    <row customHeight="1" r="415" ht="15.0">
      <c t="s" s="1" r="A415">
        <v>3735</v>
      </c>
      <c t="s" s="1" r="B415">
        <v>3736</v>
      </c>
      <c t="s" s="1" r="C415">
        <v>3737</v>
      </c>
      <c s="5" r="D415">
        <v>17.0</v>
      </c>
      <c t="s" s="1" r="E415">
        <v>3738</v>
      </c>
      <c t="s" s="1" r="F415">
        <v>3739</v>
      </c>
      <c s="6" r="G415">
        <v>41772.0</v>
      </c>
      <c s="5" r="H415">
        <v>9.0</v>
      </c>
      <c s="5" r="I415">
        <v>544.0</v>
      </c>
      <c t="s" s="1" r="J415">
        <v>3740</v>
      </c>
      <c t="s" s="5" r="K415">
        <v>3741</v>
      </c>
      <c s="7" r="L415">
        <v>31685.0</v>
      </c>
      <c t="str" s="5" r="M415">
        <f t="shared" si="1"/>
        <v>27</v>
      </c>
      <c s="5" r="N415">
        <v>29.0</v>
      </c>
      <c t="s" s="1" r="O415">
        <v>3742</v>
      </c>
      <c t="s" s="1" r="P415">
        <v>3743</v>
      </c>
      <c t="str" s="1" r="Q415">
        <f t="shared" si="2"/>
        <v>NON</v>
      </c>
      <c t="str" s="1" r="R415">
        <f>VLOOKUP(C415,'Calculs jours'!A$1:D$33,4,TRUE)</f>
        <v>35</v>
      </c>
    </row>
    <row customHeight="1" r="416" ht="15.0">
      <c t="s" s="1" r="A416">
        <v>3744</v>
      </c>
      <c t="s" s="1" r="B416">
        <v>3745</v>
      </c>
      <c t="s" s="1" r="C416">
        <v>3746</v>
      </c>
      <c s="5" r="D416">
        <v>33.0</v>
      </c>
      <c t="s" s="1" r="E416">
        <v>3747</v>
      </c>
      <c t="s" s="1" r="F416">
        <v>3748</v>
      </c>
      <c s="6" r="G416">
        <v>41764.0</v>
      </c>
      <c s="5" r="H416">
        <v>22.0</v>
      </c>
      <c s="5" r="I416">
        <v>176.0</v>
      </c>
      <c t="s" s="1" r="J416">
        <v>3749</v>
      </c>
      <c t="s" s="5" r="K416">
        <v>3750</v>
      </c>
      <c s="7" r="L416">
        <v>29254.0</v>
      </c>
      <c t="str" s="5" r="M416">
        <f t="shared" si="1"/>
        <v>34</v>
      </c>
      <c s="5" r="N416">
        <v>26.0</v>
      </c>
      <c t="s" s="1" r="O416">
        <v>3751</v>
      </c>
      <c t="s" s="1" r="P416">
        <v>3752</v>
      </c>
      <c t="str" s="1" r="Q416">
        <f t="shared" si="2"/>
        <v>OUI</v>
      </c>
      <c t="str" s="1" r="R416">
        <f>VLOOKUP(C416,'Calculs jours'!A$1:D$33,4,TRUE)</f>
        <v>26</v>
      </c>
    </row>
    <row customHeight="1" r="417" ht="15.0">
      <c t="s" s="1" r="A417">
        <v>3753</v>
      </c>
      <c t="s" s="1" r="B417">
        <v>3754</v>
      </c>
      <c t="s" s="1" r="C417">
        <v>3755</v>
      </c>
      <c s="5" r="D417">
        <v>33.0</v>
      </c>
      <c t="s" s="1" r="E417">
        <v>3756</v>
      </c>
      <c t="s" s="1" r="F417">
        <v>3757</v>
      </c>
      <c s="6" r="G417">
        <v>41764.0</v>
      </c>
      <c s="5" r="H417">
        <v>1.0</v>
      </c>
      <c s="5" r="I417">
        <v>429.0</v>
      </c>
      <c t="s" s="1" r="J417">
        <v>3758</v>
      </c>
      <c t="s" s="5" r="K417">
        <v>3759</v>
      </c>
      <c s="7" r="L417">
        <v>34225.0</v>
      </c>
      <c t="str" s="5" r="M417">
        <f t="shared" si="1"/>
        <v>20</v>
      </c>
      <c s="5" r="N417">
        <v>0.0</v>
      </c>
      <c t="s" s="1" r="O417">
        <v>3760</v>
      </c>
      <c t="s" s="1" r="P417">
        <v>3761</v>
      </c>
      <c t="str" s="1" r="Q417">
        <f t="shared" si="2"/>
        <v>OUI</v>
      </c>
      <c t="str" s="1" r="R417">
        <f>VLOOKUP(C417,'Calculs jours'!A$1:D$33,4,TRUE)</f>
        <v>26</v>
      </c>
    </row>
    <row customHeight="1" r="418" ht="15.0">
      <c t="s" s="1" r="A418">
        <v>3762</v>
      </c>
      <c t="s" s="1" r="B418">
        <v>3763</v>
      </c>
      <c t="s" s="1" r="C418">
        <v>3764</v>
      </c>
      <c s="5" r="D418">
        <v>33.0</v>
      </c>
      <c t="s" s="1" r="E418">
        <v>3765</v>
      </c>
      <c t="s" s="1" r="F418">
        <v>3766</v>
      </c>
      <c s="6" r="G418">
        <v>41764.0</v>
      </c>
      <c s="5" r="H418">
        <v>18.0</v>
      </c>
      <c s="5" r="I418">
        <v>537.0</v>
      </c>
      <c t="s" s="1" r="J418">
        <v>3767</v>
      </c>
      <c t="s" s="5" r="K418">
        <v>3768</v>
      </c>
      <c s="7" r="L418">
        <v>28248.0</v>
      </c>
      <c t="str" s="5" r="M418">
        <f t="shared" si="1"/>
        <v>37</v>
      </c>
      <c s="5" r="N418">
        <v>121.0</v>
      </c>
      <c t="s" s="1" r="O418">
        <v>3769</v>
      </c>
      <c t="s" s="1" r="P418">
        <v>3770</v>
      </c>
      <c t="str" s="1" r="Q418">
        <f t="shared" si="2"/>
        <v>OUI</v>
      </c>
      <c t="str" s="1" r="R418">
        <f>VLOOKUP(C418,'Calculs jours'!A$1:D$33,4,TRUE)</f>
        <v>26</v>
      </c>
    </row>
    <row customHeight="1" r="419" ht="15.0">
      <c t="s" s="1" r="A419">
        <v>3771</v>
      </c>
      <c t="s" s="1" r="B419">
        <v>3772</v>
      </c>
      <c t="s" s="1" r="C419">
        <v>3773</v>
      </c>
      <c s="5" r="D419">
        <v>33.0</v>
      </c>
      <c t="s" s="1" r="E419">
        <v>3774</v>
      </c>
      <c t="s" s="1" r="F419">
        <v>3775</v>
      </c>
      <c s="6" r="G419">
        <v>41764.0</v>
      </c>
      <c s="5" r="H419">
        <v>23.0</v>
      </c>
      <c s="5" r="I419">
        <v>93.0</v>
      </c>
      <c t="s" s="1" r="J419">
        <v>3776</v>
      </c>
      <c t="s" s="5" r="K419">
        <v>3777</v>
      </c>
      <c s="7" r="L419">
        <v>31379.0</v>
      </c>
      <c t="str" s="5" r="M419">
        <f t="shared" si="1"/>
        <v>28</v>
      </c>
      <c s="5" r="N419">
        <v>22.0</v>
      </c>
      <c t="s" s="1" r="O419">
        <v>3778</v>
      </c>
      <c t="s" s="1" r="P419">
        <v>3779</v>
      </c>
      <c t="str" s="1" r="Q419">
        <f t="shared" si="2"/>
        <v>OUI</v>
      </c>
      <c t="str" s="1" r="R419">
        <f>VLOOKUP(C419,'Calculs jours'!A$1:D$33,4,TRUE)</f>
        <v>26</v>
      </c>
    </row>
    <row customHeight="1" r="420" ht="15.0">
      <c t="s" s="1" r="A420">
        <v>3780</v>
      </c>
      <c t="s" s="1" r="B420">
        <v>3781</v>
      </c>
      <c t="s" s="1" r="C420">
        <v>3782</v>
      </c>
      <c s="5" r="D420">
        <v>33.0</v>
      </c>
      <c t="s" s="1" r="E420">
        <v>3783</v>
      </c>
      <c t="s" s="1" r="F420">
        <v>3784</v>
      </c>
      <c s="6" r="G420">
        <v>41764.0</v>
      </c>
      <c s="5" r="H420">
        <v>7.0</v>
      </c>
      <c s="5" r="I420">
        <v>196.0</v>
      </c>
      <c t="s" s="1" r="J420">
        <v>3785</v>
      </c>
      <c t="s" s="5" r="K420">
        <v>3786</v>
      </c>
      <c s="7" r="L420">
        <v>31542.0</v>
      </c>
      <c t="str" s="5" r="M420">
        <f t="shared" si="1"/>
        <v>28</v>
      </c>
      <c s="5" r="N420">
        <v>67.0</v>
      </c>
      <c t="s" s="1" r="O420">
        <v>3787</v>
      </c>
      <c t="s" s="1" r="P420">
        <v>3788</v>
      </c>
      <c t="str" s="1" r="Q420">
        <f t="shared" si="2"/>
        <v>NON</v>
      </c>
      <c t="str" s="1" r="R420">
        <f>VLOOKUP(C420,'Calculs jours'!A$1:D$33,4,TRUE)</f>
        <v>26</v>
      </c>
    </row>
    <row customHeight="1" r="421" ht="15.0">
      <c t="s" s="1" r="A421">
        <v>3789</v>
      </c>
      <c t="s" s="1" r="B421">
        <v>3790</v>
      </c>
      <c t="s" s="1" r="C421">
        <v>3791</v>
      </c>
      <c s="5" r="D421">
        <v>33.0</v>
      </c>
      <c t="s" s="1" r="E421">
        <v>3792</v>
      </c>
      <c t="s" s="1" r="F421">
        <v>3793</v>
      </c>
      <c s="6" r="G421">
        <v>41764.0</v>
      </c>
      <c s="5" r="H421">
        <v>6.0</v>
      </c>
      <c s="5" r="I421">
        <v>369.0</v>
      </c>
      <c t="s" s="1" r="J421">
        <v>3794</v>
      </c>
      <c t="s" s="5" r="K421">
        <v>3795</v>
      </c>
      <c s="7" r="L421">
        <v>32210.0</v>
      </c>
      <c t="str" s="5" r="M421">
        <f t="shared" si="1"/>
        <v>26</v>
      </c>
      <c s="5" r="N421">
        <v>33.0</v>
      </c>
      <c t="s" s="1" r="O421">
        <v>3796</v>
      </c>
      <c t="s" s="1" r="P421">
        <v>3797</v>
      </c>
      <c t="str" s="1" r="Q421">
        <f t="shared" si="2"/>
        <v>NON</v>
      </c>
      <c t="str" s="1" r="R421">
        <f>VLOOKUP(C421,'Calculs jours'!A$1:D$33,4,TRUE)</f>
        <v>26</v>
      </c>
    </row>
    <row customHeight="1" r="422" ht="15.0">
      <c t="s" s="1" r="A422">
        <v>3798</v>
      </c>
      <c t="s" s="1" r="B422">
        <v>3799</v>
      </c>
      <c t="s" s="1" r="C422">
        <v>3800</v>
      </c>
      <c s="5" r="D422">
        <v>33.0</v>
      </c>
      <c t="s" s="1" r="E422">
        <v>3801</v>
      </c>
      <c t="s" s="1" r="F422">
        <v>3802</v>
      </c>
      <c s="6" r="G422">
        <v>41764.0</v>
      </c>
      <c s="5" r="H422">
        <v>4.0</v>
      </c>
      <c s="5" r="I422">
        <v>374.0</v>
      </c>
      <c t="s" s="1" r="J422">
        <v>3803</v>
      </c>
      <c t="s" s="5" r="K422">
        <v>3804</v>
      </c>
      <c s="7" r="L422">
        <v>31346.0</v>
      </c>
      <c t="str" s="5" r="M422">
        <f t="shared" si="1"/>
        <v>28</v>
      </c>
      <c s="5" r="N422">
        <v>11.0</v>
      </c>
      <c t="s" s="1" r="O422">
        <v>3805</v>
      </c>
      <c t="s" s="1" r="P422">
        <v>3806</v>
      </c>
      <c t="str" s="1" r="Q422">
        <f t="shared" si="2"/>
        <v>OUI</v>
      </c>
      <c t="str" s="1" r="R422">
        <f>VLOOKUP(C422,'Calculs jours'!A$1:D$33,4,TRUE)</f>
        <v>26</v>
      </c>
    </row>
    <row customHeight="1" r="423" ht="15.0">
      <c t="s" s="1" r="A423">
        <v>3807</v>
      </c>
      <c t="s" s="1" r="B423">
        <v>3808</v>
      </c>
      <c t="s" s="1" r="C423">
        <v>3809</v>
      </c>
      <c s="5" r="D423">
        <v>33.0</v>
      </c>
      <c t="s" s="1" r="E423">
        <v>3810</v>
      </c>
      <c t="s" s="1" r="F423">
        <v>3811</v>
      </c>
      <c s="6" r="G423">
        <v>41764.0</v>
      </c>
      <c s="5" r="H423">
        <v>3.0</v>
      </c>
      <c s="5" r="I423">
        <v>495.0</v>
      </c>
      <c t="s" s="1" r="J423">
        <v>3812</v>
      </c>
      <c t="s" s="5" r="K423">
        <v>3813</v>
      </c>
      <c s="7" r="L423">
        <v>30438.0</v>
      </c>
      <c t="str" s="5" r="M423">
        <f t="shared" si="1"/>
        <v>31</v>
      </c>
      <c s="5" r="N423">
        <v>104.0</v>
      </c>
      <c t="s" s="1" r="O423">
        <v>3814</v>
      </c>
      <c t="s" s="1" r="P423">
        <v>3815</v>
      </c>
      <c t="str" s="1" r="Q423">
        <f t="shared" si="2"/>
        <v>NON</v>
      </c>
      <c t="str" s="1" r="R423">
        <f>VLOOKUP(C423,'Calculs jours'!A$1:D$33,4,TRUE)</f>
        <v>26</v>
      </c>
    </row>
    <row customHeight="1" r="424" ht="15.0">
      <c t="s" s="1" r="A424">
        <v>3816</v>
      </c>
      <c t="s" s="1" r="B424">
        <v>3817</v>
      </c>
      <c t="s" s="1" r="C424">
        <v>3818</v>
      </c>
      <c s="5" r="D424">
        <v>33.0</v>
      </c>
      <c t="s" s="1" r="E424">
        <v>3819</v>
      </c>
      <c t="s" s="1" r="F424">
        <v>3820</v>
      </c>
      <c s="6" r="G424">
        <v>41764.0</v>
      </c>
      <c s="5" r="H424">
        <v>2.0</v>
      </c>
      <c s="5" r="I424">
        <v>552.0</v>
      </c>
      <c t="s" s="1" r="J424">
        <v>3821</v>
      </c>
      <c t="s" s="5" r="K424">
        <v>3822</v>
      </c>
      <c s="7" r="L424">
        <v>30892.0</v>
      </c>
      <c t="str" s="5" r="M424">
        <f t="shared" si="1"/>
        <v>29</v>
      </c>
      <c s="5" r="N424">
        <v>54.0</v>
      </c>
      <c t="s" s="1" r="O424">
        <v>3823</v>
      </c>
      <c t="s" s="1" r="P424">
        <v>3824</v>
      </c>
      <c t="str" s="1" r="Q424">
        <f t="shared" si="2"/>
        <v>NON</v>
      </c>
      <c t="str" s="1" r="R424">
        <f>VLOOKUP(C424,'Calculs jours'!A$1:D$33,4,TRUE)</f>
        <v>26</v>
      </c>
    </row>
    <row customHeight="1" r="425" ht="15.0">
      <c t="s" s="1" r="A425">
        <v>3825</v>
      </c>
      <c t="s" s="1" r="B425">
        <v>3826</v>
      </c>
      <c t="s" s="1" r="C425">
        <v>3827</v>
      </c>
      <c s="5" r="D425">
        <v>33.0</v>
      </c>
      <c t="s" s="1" r="E425">
        <v>3828</v>
      </c>
      <c t="s" s="1" r="F425">
        <v>3829</v>
      </c>
      <c s="6" r="G425">
        <v>41764.0</v>
      </c>
      <c s="5" r="H425">
        <v>5.0</v>
      </c>
      <c s="5" r="I425">
        <v>700.0</v>
      </c>
      <c t="s" s="1" r="J425">
        <v>3830</v>
      </c>
      <c t="s" s="5" r="K425">
        <v>3831</v>
      </c>
      <c s="7" r="L425">
        <v>30095.0</v>
      </c>
      <c t="str" s="5" r="M425">
        <f t="shared" si="1"/>
        <v>32</v>
      </c>
      <c s="5" r="N425">
        <v>77.0</v>
      </c>
      <c t="s" s="1" r="O425">
        <v>3832</v>
      </c>
      <c t="s" s="1" r="P425">
        <v>3833</v>
      </c>
      <c t="str" s="1" r="Q425">
        <f t="shared" si="2"/>
        <v>NON</v>
      </c>
      <c t="str" s="1" r="R425">
        <f>VLOOKUP(C425,'Calculs jours'!A$1:D$33,4,TRUE)</f>
        <v>26</v>
      </c>
    </row>
    <row customHeight="1" r="426" ht="15.0">
      <c t="s" s="1" r="A426">
        <v>3834</v>
      </c>
      <c t="s" s="1" r="B426">
        <v>3835</v>
      </c>
      <c t="s" s="1" r="C426">
        <v>3836</v>
      </c>
      <c s="5" r="D426">
        <v>33.0</v>
      </c>
      <c t="s" s="1" r="E426">
        <v>3837</v>
      </c>
      <c t="s" s="1" r="F426">
        <v>3838</v>
      </c>
      <c s="6" r="G426">
        <v>41764.0</v>
      </c>
      <c s="5" r="H426">
        <v>21.0</v>
      </c>
      <c s="5" r="I426">
        <v>53.0</v>
      </c>
      <c t="s" s="1" r="J426">
        <v>3839</v>
      </c>
      <c t="s" s="5" r="K426">
        <v>3840</v>
      </c>
      <c s="7" r="L426">
        <v>34044.0</v>
      </c>
      <c t="str" s="5" r="M426">
        <f t="shared" si="1"/>
        <v>21</v>
      </c>
      <c s="5" r="N426">
        <v>16.0</v>
      </c>
      <c t="s" s="1" r="O426">
        <v>3841</v>
      </c>
      <c t="s" s="1" r="P426">
        <v>3842</v>
      </c>
      <c t="str" s="1" r="Q426">
        <f t="shared" si="2"/>
        <v>NON</v>
      </c>
      <c t="str" s="1" r="R426">
        <f>VLOOKUP(C426,'Calculs jours'!A$1:D$33,4,TRUE)</f>
        <v>26</v>
      </c>
    </row>
    <row customHeight="1" r="427" ht="15.0">
      <c t="s" s="1" r="A427">
        <v>3843</v>
      </c>
      <c t="s" s="1" r="B427">
        <v>3844</v>
      </c>
      <c t="s" s="1" r="C427">
        <v>3845</v>
      </c>
      <c s="5" r="D427">
        <v>33.0</v>
      </c>
      <c t="s" s="1" r="E427">
        <v>3846</v>
      </c>
      <c t="s" s="1" r="F427">
        <v>3847</v>
      </c>
      <c s="6" r="G427">
        <v>41764.0</v>
      </c>
      <c s="5" r="H427">
        <v>12.0</v>
      </c>
      <c s="5" r="I427">
        <v>178.0</v>
      </c>
      <c t="s" s="1" r="J427">
        <v>3848</v>
      </c>
      <c t="s" s="5" r="K427">
        <v>3849</v>
      </c>
      <c s="7" r="L427">
        <v>31736.0</v>
      </c>
      <c t="str" s="5" r="M427">
        <f t="shared" si="1"/>
        <v>27</v>
      </c>
      <c s="5" r="N427">
        <v>25.0</v>
      </c>
      <c t="s" s="1" r="O427">
        <v>3850</v>
      </c>
      <c t="s" s="1" r="P427">
        <v>3851</v>
      </c>
      <c t="str" s="1" r="Q427">
        <f t="shared" si="2"/>
        <v>OUI</v>
      </c>
      <c t="str" s="1" r="R427">
        <f>VLOOKUP(C427,'Calculs jours'!A$1:D$33,4,TRUE)</f>
        <v>26</v>
      </c>
    </row>
    <row customHeight="1" r="428" ht="15.0">
      <c t="s" s="1" r="A428">
        <v>3852</v>
      </c>
      <c t="s" s="1" r="B428">
        <v>3853</v>
      </c>
      <c t="s" s="1" r="C428">
        <v>3854</v>
      </c>
      <c s="5" r="D428">
        <v>33.0</v>
      </c>
      <c t="s" s="1" r="E428">
        <v>3855</v>
      </c>
      <c t="s" s="1" r="F428">
        <v>3856</v>
      </c>
      <c s="6" r="G428">
        <v>41764.0</v>
      </c>
      <c s="5" r="H428">
        <v>20.0</v>
      </c>
      <c s="5" r="I428">
        <v>353.0</v>
      </c>
      <c t="s" s="1" r="J428">
        <v>3857</v>
      </c>
      <c t="s" s="5" r="K428">
        <v>3858</v>
      </c>
      <c s="7" r="L428">
        <v>31420.0</v>
      </c>
      <c t="str" s="5" r="M428">
        <f t="shared" si="1"/>
        <v>28</v>
      </c>
      <c s="5" r="N428">
        <v>48.0</v>
      </c>
      <c t="s" s="1" r="O428">
        <v>3859</v>
      </c>
      <c t="s" s="1" r="P428">
        <v>3860</v>
      </c>
      <c t="str" s="1" r="Q428">
        <f t="shared" si="2"/>
        <v>OUI</v>
      </c>
      <c t="str" s="1" r="R428">
        <f>VLOOKUP(C428,'Calculs jours'!A$1:D$33,4,TRUE)</f>
        <v>26</v>
      </c>
    </row>
    <row customHeight="1" r="429" ht="15.0">
      <c t="s" s="1" r="A429">
        <v>3861</v>
      </c>
      <c t="s" s="1" r="B429">
        <v>3862</v>
      </c>
      <c t="s" s="1" r="C429">
        <v>3863</v>
      </c>
      <c s="5" r="D429">
        <v>33.0</v>
      </c>
      <c t="s" s="1" r="E429">
        <v>3864</v>
      </c>
      <c t="s" s="1" r="F429">
        <v>3865</v>
      </c>
      <c s="6" r="G429">
        <v>41764.0</v>
      </c>
      <c s="5" r="H429">
        <v>19.0</v>
      </c>
      <c s="5" r="I429">
        <v>428.0</v>
      </c>
      <c t="s" s="1" r="J429">
        <v>3866</v>
      </c>
      <c t="s" s="5" r="K429">
        <v>3867</v>
      </c>
      <c s="7" r="L429">
        <v>33182.0</v>
      </c>
      <c t="str" s="5" r="M429">
        <f t="shared" si="1"/>
        <v>23</v>
      </c>
      <c s="5" r="N429">
        <v>19.0</v>
      </c>
      <c t="s" s="1" r="O429">
        <v>3868</v>
      </c>
      <c t="s" s="1" r="P429">
        <v>3869</v>
      </c>
      <c t="str" s="1" r="Q429">
        <f t="shared" si="2"/>
        <v>OUI</v>
      </c>
      <c t="str" s="1" r="R429">
        <f>VLOOKUP(C429,'Calculs jours'!A$1:D$33,4,TRUE)</f>
        <v>26</v>
      </c>
    </row>
    <row customHeight="1" r="430" ht="15.0">
      <c t="s" s="1" r="A430">
        <v>3870</v>
      </c>
      <c t="s" s="1" r="B430">
        <v>3871</v>
      </c>
      <c t="s" s="1" r="C430">
        <v>3872</v>
      </c>
      <c s="5" r="D430">
        <v>33.0</v>
      </c>
      <c t="s" s="1" r="E430">
        <v>3873</v>
      </c>
      <c t="s" s="1" r="F430">
        <v>3874</v>
      </c>
      <c s="6" r="G430">
        <v>41764.0</v>
      </c>
      <c s="5" r="H430">
        <v>10.0</v>
      </c>
      <c s="5" r="I430">
        <v>459.0</v>
      </c>
      <c t="s" s="1" r="J430">
        <v>3875</v>
      </c>
      <c t="s" s="5" r="K430">
        <v>3876</v>
      </c>
      <c s="7" r="L430">
        <v>32719.0</v>
      </c>
      <c t="str" s="5" r="M430">
        <f t="shared" si="1"/>
        <v>24</v>
      </c>
      <c s="5" r="N430">
        <v>35.0</v>
      </c>
      <c t="s" s="1" r="O430">
        <v>3877</v>
      </c>
      <c t="s" s="1" r="P430">
        <v>3878</v>
      </c>
      <c t="str" s="1" r="Q430">
        <f t="shared" si="2"/>
        <v>OUI</v>
      </c>
      <c t="str" s="1" r="R430">
        <f>VLOOKUP(C430,'Calculs jours'!A$1:D$33,4,TRUE)</f>
        <v>26</v>
      </c>
    </row>
    <row customHeight="1" r="431" ht="15.0">
      <c t="s" s="1" r="A431">
        <v>3879</v>
      </c>
      <c t="s" s="1" r="B431">
        <v>3880</v>
      </c>
      <c t="s" s="1" r="C431">
        <v>3881</v>
      </c>
      <c s="5" r="D431">
        <v>33.0</v>
      </c>
      <c t="s" s="1" r="E431">
        <v>3882</v>
      </c>
      <c t="s" s="1" r="F431">
        <v>3883</v>
      </c>
      <c s="6" r="G431">
        <v>41764.0</v>
      </c>
      <c s="5" r="H431">
        <v>17.0</v>
      </c>
      <c s="5" r="I431">
        <v>467.0</v>
      </c>
      <c t="s" s="1" r="J431">
        <v>3884</v>
      </c>
      <c t="s" s="5" r="K431">
        <v>3885</v>
      </c>
      <c s="7" r="L431">
        <v>30623.0</v>
      </c>
      <c t="str" s="5" r="M431">
        <f t="shared" si="1"/>
        <v>30</v>
      </c>
      <c s="5" r="N431">
        <v>41.0</v>
      </c>
      <c t="s" s="1" r="O431">
        <v>3886</v>
      </c>
      <c t="s" s="1" r="P431">
        <v>3887</v>
      </c>
      <c t="str" s="1" r="Q431">
        <f t="shared" si="2"/>
        <v>NON</v>
      </c>
      <c t="str" s="1" r="R431">
        <f>VLOOKUP(C431,'Calculs jours'!A$1:D$33,4,TRUE)</f>
        <v>26</v>
      </c>
    </row>
    <row customHeight="1" r="432" ht="15.0">
      <c t="s" s="1" r="A432">
        <v>3888</v>
      </c>
      <c t="s" s="1" r="B432">
        <v>3889</v>
      </c>
      <c t="s" s="1" r="C432">
        <v>3890</v>
      </c>
      <c s="5" r="D432">
        <v>33.0</v>
      </c>
      <c t="s" s="1" r="E432">
        <v>3891</v>
      </c>
      <c t="s" s="1" r="F432">
        <v>3892</v>
      </c>
      <c s="6" r="G432">
        <v>41764.0</v>
      </c>
      <c s="5" r="H432">
        <v>14.0</v>
      </c>
      <c s="5" r="I432">
        <v>551.0</v>
      </c>
      <c t="s" s="1" r="J432">
        <v>3893</v>
      </c>
      <c t="s" s="5" r="K432">
        <v>3894</v>
      </c>
      <c s="7" r="L432">
        <v>30929.0</v>
      </c>
      <c t="str" s="5" r="M432">
        <f t="shared" si="1"/>
        <v>29</v>
      </c>
      <c s="5" r="N432">
        <v>92.0</v>
      </c>
      <c t="s" s="1" r="O432">
        <v>3895</v>
      </c>
      <c t="s" s="1" r="P432">
        <v>3896</v>
      </c>
      <c t="str" s="1" r="Q432">
        <f t="shared" si="2"/>
        <v>NON</v>
      </c>
      <c t="str" s="1" r="R432">
        <f>VLOOKUP(C432,'Calculs jours'!A$1:D$33,4,TRUE)</f>
        <v>26</v>
      </c>
    </row>
    <row customHeight="1" r="433" ht="15.0">
      <c t="s" s="1" r="A433">
        <v>3897</v>
      </c>
      <c t="s" s="1" r="B433">
        <v>3898</v>
      </c>
      <c t="s" s="1" r="C433">
        <v>3899</v>
      </c>
      <c s="5" r="D433">
        <v>33.0</v>
      </c>
      <c t="s" s="1" r="E433">
        <v>3900</v>
      </c>
      <c t="s" s="1" r="F433">
        <v>3901</v>
      </c>
      <c s="6" r="G433">
        <v>41764.0</v>
      </c>
      <c s="5" r="H433">
        <v>15.0</v>
      </c>
      <c s="5" r="I433">
        <v>607.0</v>
      </c>
      <c t="s" s="1" r="J433">
        <v>3902</v>
      </c>
      <c t="s" s="5" r="K433">
        <v>3903</v>
      </c>
      <c s="7" r="L433">
        <v>31710.0</v>
      </c>
      <c t="str" s="5" r="M433">
        <f t="shared" si="1"/>
        <v>27</v>
      </c>
      <c s="5" r="N433">
        <v>41.0</v>
      </c>
      <c t="s" s="1" r="O433">
        <v>3904</v>
      </c>
      <c t="s" s="1" r="P433">
        <v>3905</v>
      </c>
      <c t="str" s="1" r="Q433">
        <f t="shared" si="2"/>
        <v>NON</v>
      </c>
      <c t="str" s="1" r="R433">
        <f>VLOOKUP(C433,'Calculs jours'!A$1:D$33,4,TRUE)</f>
        <v>26</v>
      </c>
    </row>
    <row customHeight="1" r="434" ht="15.0">
      <c t="s" s="1" r="A434">
        <v>3906</v>
      </c>
      <c t="s" s="1" r="B434">
        <v>3907</v>
      </c>
      <c t="s" s="1" r="C434">
        <v>3908</v>
      </c>
      <c s="5" r="D434">
        <v>33.0</v>
      </c>
      <c t="s" s="1" r="E434">
        <v>3909</v>
      </c>
      <c t="s" s="1" r="F434">
        <v>3910</v>
      </c>
      <c s="6" r="G434">
        <v>41764.0</v>
      </c>
      <c s="5" r="H434">
        <v>8.0</v>
      </c>
      <c s="5" r="I434">
        <v>718.0</v>
      </c>
      <c t="s" s="1" r="J434">
        <v>3911</v>
      </c>
      <c t="s" s="5" r="K434">
        <v>3912</v>
      </c>
      <c s="7" r="L434">
        <v>30892.0</v>
      </c>
      <c t="str" s="5" r="M434">
        <f t="shared" si="1"/>
        <v>29</v>
      </c>
      <c s="5" r="N434">
        <v>94.0</v>
      </c>
      <c t="s" s="1" r="O434">
        <v>3913</v>
      </c>
      <c t="s" s="1" r="P434">
        <v>3914</v>
      </c>
      <c t="str" s="1" r="Q434">
        <f t="shared" si="2"/>
        <v>NON</v>
      </c>
      <c t="str" s="1" r="R434">
        <f>VLOOKUP(C434,'Calculs jours'!A$1:D$33,4,TRUE)</f>
        <v>26</v>
      </c>
    </row>
    <row customHeight="1" r="435" ht="15.0">
      <c t="s" s="1" r="A435">
        <v>3915</v>
      </c>
      <c t="s" s="1" r="B435">
        <v>3916</v>
      </c>
      <c t="s" s="1" r="C435">
        <v>3917</v>
      </c>
      <c s="5" r="D435">
        <v>33.0</v>
      </c>
      <c t="s" s="1" r="E435">
        <v>3918</v>
      </c>
      <c t="s" s="1" r="F435">
        <v>3919</v>
      </c>
      <c s="6" r="G435">
        <v>41764.0</v>
      </c>
      <c s="5" r="H435">
        <v>13.0</v>
      </c>
      <c s="5" r="I435">
        <v>99.0</v>
      </c>
      <c t="s" s="1" r="J435">
        <v>3920</v>
      </c>
      <c t="s" s="5" r="K435">
        <v>3921</v>
      </c>
      <c s="7" r="L435">
        <v>30150.0</v>
      </c>
      <c t="str" s="5" r="M435">
        <f t="shared" si="1"/>
        <v>31</v>
      </c>
      <c s="5" r="N435">
        <v>69.0</v>
      </c>
      <c t="s" s="1" r="O435">
        <v>3922</v>
      </c>
      <c t="s" s="1" r="P435">
        <v>3923</v>
      </c>
      <c t="str" s="1" r="Q435">
        <f t="shared" si="2"/>
        <v>OUI</v>
      </c>
      <c t="str" s="1" r="R435">
        <f>VLOOKUP(C435,'Calculs jours'!A$1:D$33,4,TRUE)</f>
        <v>26</v>
      </c>
    </row>
    <row customHeight="1" r="436" ht="15.0">
      <c t="s" s="1" r="A436">
        <v>3924</v>
      </c>
      <c t="s" s="1" r="B436">
        <v>3925</v>
      </c>
      <c t="s" s="1" r="C436">
        <v>3926</v>
      </c>
      <c s="5" r="D436">
        <v>33.0</v>
      </c>
      <c t="s" s="1" r="E436">
        <v>3927</v>
      </c>
      <c t="s" s="1" r="F436">
        <v>3928</v>
      </c>
      <c s="6" r="G436">
        <v>41764.0</v>
      </c>
      <c s="5" r="H436">
        <v>11.0</v>
      </c>
      <c s="5" r="I436">
        <v>330.0</v>
      </c>
      <c t="s" s="1" r="J436">
        <v>3929</v>
      </c>
      <c t="s" s="5" r="K436">
        <v>3930</v>
      </c>
      <c s="7" r="L436">
        <v>31875.0</v>
      </c>
      <c t="str" s="5" r="M436">
        <f t="shared" si="1"/>
        <v>27</v>
      </c>
      <c s="5" r="N436">
        <v>43.0</v>
      </c>
      <c t="s" s="1" r="O436">
        <v>3931</v>
      </c>
      <c t="s" s="1" r="P436">
        <v>3932</v>
      </c>
      <c t="str" s="1" r="Q436">
        <f t="shared" si="2"/>
        <v>NON</v>
      </c>
      <c t="str" s="1" r="R436">
        <f>VLOOKUP(C436,'Calculs jours'!A$1:D$33,4,TRUE)</f>
        <v>26</v>
      </c>
    </row>
    <row customHeight="1" r="437" ht="15.0">
      <c t="s" s="1" r="A437">
        <v>3933</v>
      </c>
      <c t="s" s="1" r="B437">
        <v>3934</v>
      </c>
      <c t="s" s="1" r="C437">
        <v>3935</v>
      </c>
      <c s="5" r="D437">
        <v>33.0</v>
      </c>
      <c t="s" s="1" r="E437">
        <v>3936</v>
      </c>
      <c t="s" s="1" r="F437">
        <v>3937</v>
      </c>
      <c s="6" r="G437">
        <v>41764.0</v>
      </c>
      <c s="5" r="H437">
        <v>9.0</v>
      </c>
      <c s="5" r="I437">
        <v>331.0</v>
      </c>
      <c t="s" s="1" r="J437">
        <v>3938</v>
      </c>
      <c t="s" s="5" r="K437">
        <v>3939</v>
      </c>
      <c s="7" r="L437">
        <v>29891.0</v>
      </c>
      <c t="str" s="5" r="M437">
        <f t="shared" si="1"/>
        <v>32</v>
      </c>
      <c s="5" r="N437">
        <v>23.0</v>
      </c>
      <c t="s" s="1" r="O437">
        <v>3940</v>
      </c>
      <c t="s" s="1" r="P437">
        <v>3941</v>
      </c>
      <c t="str" s="1" r="Q437">
        <f t="shared" si="2"/>
        <v>NON</v>
      </c>
      <c t="str" s="1" r="R437">
        <f>VLOOKUP(C437,'Calculs jours'!A$1:D$33,4,TRUE)</f>
        <v>26</v>
      </c>
    </row>
    <row customHeight="1" r="438" ht="15.0">
      <c t="s" s="1" r="A438">
        <v>3942</v>
      </c>
      <c t="s" s="1" r="B438">
        <v>3943</v>
      </c>
      <c t="s" s="1" r="C438">
        <v>3944</v>
      </c>
      <c s="5" r="D438">
        <v>33.0</v>
      </c>
      <c t="s" s="1" r="E438">
        <v>3945</v>
      </c>
      <c t="s" s="1" r="F438">
        <v>3946</v>
      </c>
      <c s="6" r="G438">
        <v>41764.0</v>
      </c>
      <c s="5" r="H438">
        <v>16.0</v>
      </c>
      <c s="5" r="I438">
        <v>614.0</v>
      </c>
      <c t="s" s="1" r="J438">
        <v>3947</v>
      </c>
      <c t="s" s="5" r="K438">
        <v>3948</v>
      </c>
      <c s="7" r="L438">
        <v>32432.0</v>
      </c>
      <c t="str" s="5" r="M438">
        <f t="shared" si="1"/>
        <v>25</v>
      </c>
      <c s="5" r="N438">
        <v>12.0</v>
      </c>
      <c t="s" s="1" r="O438">
        <v>3949</v>
      </c>
      <c t="s" s="1" r="P438">
        <v>3950</v>
      </c>
      <c t="str" s="1" r="Q438">
        <f t="shared" si="2"/>
        <v>OUI</v>
      </c>
      <c t="str" s="1" r="R438">
        <f>VLOOKUP(C438,'Calculs jours'!A$1:D$33,4,TRUE)</f>
        <v>26</v>
      </c>
    </row>
    <row customHeight="1" r="439" ht="15.0">
      <c t="s" s="1" r="A439">
        <v>3951</v>
      </c>
      <c t="s" s="1" r="B439">
        <v>3952</v>
      </c>
      <c t="s" s="1" r="C439">
        <v>3953</v>
      </c>
      <c s="5" r="D439">
        <v>6.0</v>
      </c>
      <c t="s" s="1" r="E439">
        <v>3954</v>
      </c>
      <c t="s" s="1" r="F439">
        <v>3955</v>
      </c>
      <c s="6" r="G439">
        <v>41772.0</v>
      </c>
      <c s="5" r="H439">
        <v>1.0</v>
      </c>
      <c s="5" r="I439">
        <v>162.0</v>
      </c>
      <c t="s" s="1" r="J439">
        <v>3956</v>
      </c>
      <c t="s" s="5" r="K439">
        <v>3957</v>
      </c>
      <c s="7" r="L439">
        <v>30567.0</v>
      </c>
      <c t="str" s="5" r="M439">
        <f t="shared" si="1"/>
        <v>30</v>
      </c>
      <c s="5" r="N439">
        <v>56.0</v>
      </c>
      <c t="s" s="1" r="O439">
        <v>3958</v>
      </c>
      <c t="s" s="1" r="P439">
        <v>3959</v>
      </c>
      <c t="str" s="1" r="Q439">
        <f t="shared" si="2"/>
        <v>NON</v>
      </c>
      <c t="str" s="1" r="R439">
        <f>VLOOKUP(C439,'Calculs jours'!A$1:D$33,4,TRUE)</f>
        <v>32</v>
      </c>
    </row>
    <row customHeight="1" r="440" ht="15.0">
      <c t="s" s="1" r="A440">
        <v>3960</v>
      </c>
      <c t="s" s="1" r="B440">
        <v>3961</v>
      </c>
      <c t="s" s="1" r="C440">
        <v>3962</v>
      </c>
      <c s="5" r="D440">
        <v>6.0</v>
      </c>
      <c t="s" s="1" r="E440">
        <v>3963</v>
      </c>
      <c t="s" s="1" r="F440">
        <v>3964</v>
      </c>
      <c s="6" r="G440">
        <v>41772.0</v>
      </c>
      <c s="5" r="H440">
        <v>21.0</v>
      </c>
      <c s="5" r="I440">
        <v>608.0</v>
      </c>
      <c t="s" s="1" r="J440">
        <v>3965</v>
      </c>
      <c t="s" s="5" r="K440">
        <v>3966</v>
      </c>
      <c s="7" r="L440">
        <v>33191.0</v>
      </c>
      <c t="str" s="5" r="M440">
        <f t="shared" si="1"/>
        <v>23</v>
      </c>
      <c s="5" r="N440">
        <v>0.0</v>
      </c>
      <c t="s" s="1" r="O440">
        <v>3967</v>
      </c>
      <c t="s" s="1" r="P440">
        <v>3968</v>
      </c>
      <c t="str" s="1" r="Q440">
        <f t="shared" si="2"/>
        <v>OUI</v>
      </c>
      <c t="str" s="1" r="R440">
        <f>VLOOKUP(C440,'Calculs jours'!A$1:D$33,4,TRUE)</f>
        <v>32</v>
      </c>
    </row>
    <row customHeight="1" r="441" ht="15.0">
      <c t="s" s="1" r="A441">
        <v>3969</v>
      </c>
      <c t="s" s="1" r="B441">
        <v>3970</v>
      </c>
      <c t="s" s="1" r="C441">
        <v>3971</v>
      </c>
      <c s="5" r="D441">
        <v>6.0</v>
      </c>
      <c t="s" s="1" r="E441">
        <v>3972</v>
      </c>
      <c t="s" s="1" r="F441">
        <v>3973</v>
      </c>
      <c s="6" r="G441">
        <v>41772.0</v>
      </c>
      <c s="5" r="H441">
        <v>12.0</v>
      </c>
      <c s="5" r="I441">
        <v>723.0</v>
      </c>
      <c t="s" s="1" r="J441">
        <v>3974</v>
      </c>
      <c t="s" s="5" r="K441">
        <v>3975</v>
      </c>
      <c s="7" r="L441">
        <v>32494.0</v>
      </c>
      <c t="str" s="5" r="M441">
        <f t="shared" si="1"/>
        <v>25</v>
      </c>
      <c s="5" r="N441">
        <v>6.0</v>
      </c>
      <c t="s" s="1" r="O441">
        <v>3976</v>
      </c>
      <c t="s" s="1" r="P441">
        <v>3977</v>
      </c>
      <c t="str" s="1" r="Q441">
        <f t="shared" si="2"/>
        <v>OUI</v>
      </c>
      <c t="str" s="1" r="R441">
        <f>VLOOKUP(C441,'Calculs jours'!A$1:D$33,4,TRUE)</f>
        <v>32</v>
      </c>
    </row>
    <row customHeight="1" r="442" ht="15.0">
      <c t="s" s="1" r="A442">
        <v>3978</v>
      </c>
      <c t="s" s="1" r="B442">
        <v>3979</v>
      </c>
      <c t="s" s="1" r="C442">
        <v>3980</v>
      </c>
      <c s="5" r="D442">
        <v>6.0</v>
      </c>
      <c t="s" s="1" r="E442">
        <v>3981</v>
      </c>
      <c t="s" s="1" r="F442">
        <v>3982</v>
      </c>
      <c s="6" r="G442">
        <v>41772.0</v>
      </c>
      <c s="5" r="H442">
        <v>22.0</v>
      </c>
      <c s="5" r="I442">
        <v>214.0</v>
      </c>
      <c t="s" s="1" r="J442">
        <v>3983</v>
      </c>
      <c t="s" s="5" r="K442">
        <v>3984</v>
      </c>
      <c s="7" r="L442">
        <v>33592.0</v>
      </c>
      <c t="str" s="5" r="M442">
        <f t="shared" si="1"/>
        <v>22</v>
      </c>
      <c s="5" r="N442">
        <v>5.0</v>
      </c>
      <c t="s" s="1" r="O442">
        <v>3985</v>
      </c>
      <c t="s" s="1" r="P442">
        <v>3986</v>
      </c>
      <c t="str" s="1" r="Q442">
        <f t="shared" si="2"/>
        <v>OUI</v>
      </c>
      <c t="str" s="1" r="R442">
        <f>VLOOKUP(C442,'Calculs jours'!A$1:D$33,4,TRUE)</f>
        <v>32</v>
      </c>
    </row>
    <row customHeight="1" r="443" ht="15.0">
      <c t="s" s="1" r="A443">
        <v>3987</v>
      </c>
      <c t="s" s="1" r="B443">
        <v>3988</v>
      </c>
      <c t="s" s="1" r="C443">
        <v>3989</v>
      </c>
      <c s="5" r="D443">
        <v>6.0</v>
      </c>
      <c t="s" s="1" r="E443">
        <v>3990</v>
      </c>
      <c t="s" s="1" r="F443">
        <v>3991</v>
      </c>
      <c s="6" r="G443">
        <v>41772.0</v>
      </c>
      <c s="5" r="H443">
        <v>20.0</v>
      </c>
      <c s="5" r="I443">
        <v>341.0</v>
      </c>
      <c t="s" s="1" r="J443">
        <v>3992</v>
      </c>
      <c t="s" s="5" r="K443">
        <v>3993</v>
      </c>
      <c s="7" r="L443">
        <v>31795.0</v>
      </c>
      <c t="str" s="5" r="M443">
        <f t="shared" si="1"/>
        <v>27</v>
      </c>
      <c s="5" r="N443">
        <v>44.0</v>
      </c>
      <c t="s" s="1" r="O443">
        <v>3994</v>
      </c>
      <c t="s" s="1" r="P443">
        <v>3995</v>
      </c>
      <c t="str" s="1" r="Q443">
        <f t="shared" si="2"/>
        <v>NON</v>
      </c>
      <c t="str" s="1" r="R443">
        <f>VLOOKUP(C443,'Calculs jours'!A$1:D$33,4,TRUE)</f>
        <v>32</v>
      </c>
    </row>
    <row customHeight="1" r="444" ht="15.0">
      <c t="s" s="1" r="A444">
        <v>3996</v>
      </c>
      <c t="s" s="1" r="B444">
        <v>3997</v>
      </c>
      <c t="s" s="1" r="C444">
        <v>3998</v>
      </c>
      <c s="5" r="D444">
        <v>6.0</v>
      </c>
      <c t="s" s="1" r="E444">
        <v>3999</v>
      </c>
      <c t="s" s="1" r="F444">
        <v>4000</v>
      </c>
      <c s="6" r="G444">
        <v>41772.0</v>
      </c>
      <c s="5" r="H444">
        <v>6.0</v>
      </c>
      <c s="5" r="I444">
        <v>507.0</v>
      </c>
      <c t="s" s="1" r="J444">
        <v>4001</v>
      </c>
      <c t="s" s="5" r="K444">
        <v>4002</v>
      </c>
      <c s="7" r="L444">
        <v>33277.0</v>
      </c>
      <c t="str" s="5" r="M444">
        <f t="shared" si="1"/>
        <v>23</v>
      </c>
      <c s="5" r="N444">
        <v>5.0</v>
      </c>
      <c t="s" s="1" r="O444">
        <v>4003</v>
      </c>
      <c t="s" s="1" r="P444">
        <v>4004</v>
      </c>
      <c t="str" s="1" r="Q444">
        <f t="shared" si="2"/>
        <v>OUI</v>
      </c>
      <c t="str" s="1" r="R444">
        <f>VLOOKUP(C444,'Calculs jours'!A$1:D$33,4,TRUE)</f>
        <v>32</v>
      </c>
    </row>
    <row customHeight="1" r="445" ht="15.0">
      <c t="s" s="1" r="A445">
        <v>4005</v>
      </c>
      <c t="s" s="1" r="B445">
        <v>4006</v>
      </c>
      <c t="s" s="1" r="C445">
        <v>4007</v>
      </c>
      <c s="5" r="D445">
        <v>6.0</v>
      </c>
      <c t="s" s="1" r="E445">
        <v>4008</v>
      </c>
      <c t="s" s="1" r="F445">
        <v>4009</v>
      </c>
      <c s="6" r="G445">
        <v>41772.0</v>
      </c>
      <c s="5" r="H445">
        <v>4.0</v>
      </c>
      <c s="5" r="I445">
        <v>577.0</v>
      </c>
      <c t="s" s="1" r="J445">
        <v>4010</v>
      </c>
      <c t="s" s="5" r="K445">
        <v>4011</v>
      </c>
      <c s="7" r="L445">
        <v>31092.0</v>
      </c>
      <c t="str" s="5" r="M445">
        <f t="shared" si="1"/>
        <v>29</v>
      </c>
      <c s="5" r="N445">
        <v>53.0</v>
      </c>
      <c t="s" s="1" r="O445">
        <v>4012</v>
      </c>
      <c t="s" s="1" r="P445">
        <v>4013</v>
      </c>
      <c t="str" s="1" r="Q445">
        <f t="shared" si="2"/>
        <v>NON</v>
      </c>
      <c t="str" s="1" r="R445">
        <f>VLOOKUP(C445,'Calculs jours'!A$1:D$33,4,TRUE)</f>
        <v>32</v>
      </c>
    </row>
    <row customHeight="1" r="446" ht="15.0">
      <c t="s" s="1" r="A446">
        <v>4014</v>
      </c>
      <c t="s" s="1" r="B446">
        <v>4015</v>
      </c>
      <c t="s" s="1" r="C446">
        <v>4016</v>
      </c>
      <c s="5" r="D446">
        <v>6.0</v>
      </c>
      <c t="s" s="1" r="E446">
        <v>4017</v>
      </c>
      <c t="s" s="1" r="F446">
        <v>4018</v>
      </c>
      <c s="6" r="G446">
        <v>41772.0</v>
      </c>
      <c s="5" r="H446">
        <v>3.0</v>
      </c>
      <c s="5" r="I446">
        <v>594.0</v>
      </c>
      <c t="s" s="1" r="J446">
        <v>4019</v>
      </c>
      <c t="s" s="5" r="K446">
        <v>4020</v>
      </c>
      <c s="7" r="L446">
        <v>31428.0</v>
      </c>
      <c t="str" s="5" r="M446">
        <f t="shared" si="1"/>
        <v>28</v>
      </c>
      <c s="5" r="N446">
        <v>35.0</v>
      </c>
      <c t="s" s="1" r="O446">
        <v>4021</v>
      </c>
      <c t="s" s="1" r="P446">
        <v>4022</v>
      </c>
      <c t="str" s="1" r="Q446">
        <f t="shared" si="2"/>
        <v>NON</v>
      </c>
      <c t="str" s="1" r="R446">
        <f>VLOOKUP(C446,'Calculs jours'!A$1:D$33,4,TRUE)</f>
        <v>32</v>
      </c>
    </row>
    <row customHeight="1" r="447" ht="15.0">
      <c t="s" s="1" r="A447">
        <v>4023</v>
      </c>
      <c t="s" s="1" r="B447">
        <v>4024</v>
      </c>
      <c t="s" s="1" r="C447">
        <v>4025</v>
      </c>
      <c s="5" r="D447">
        <v>6.0</v>
      </c>
      <c t="s" s="1" r="E447">
        <v>4026</v>
      </c>
      <c t="s" s="1" r="F447">
        <v>4027</v>
      </c>
      <c s="6" r="G447">
        <v>41772.0</v>
      </c>
      <c s="5" r="H447">
        <v>13.0</v>
      </c>
      <c s="5" r="I447">
        <v>600.0</v>
      </c>
      <c t="s" s="1" r="J447">
        <v>4028</v>
      </c>
      <c t="s" s="5" r="K447">
        <v>4029</v>
      </c>
      <c s="7" r="L447">
        <v>33841.0</v>
      </c>
      <c t="str" s="5" r="M447">
        <f t="shared" si="1"/>
        <v>21</v>
      </c>
      <c s="5" r="N447">
        <v>20.0</v>
      </c>
      <c t="s" s="1" r="O447">
        <v>4030</v>
      </c>
      <c t="s" s="1" r="P447">
        <v>4031</v>
      </c>
      <c t="str" s="1" r="Q447">
        <f t="shared" si="2"/>
        <v>NON</v>
      </c>
      <c t="str" s="1" r="R447">
        <f>VLOOKUP(C447,'Calculs jours'!A$1:D$33,4,TRUE)</f>
        <v>32</v>
      </c>
    </row>
    <row customHeight="1" r="448" ht="15.0">
      <c t="s" s="1" r="A448">
        <v>4032</v>
      </c>
      <c t="s" s="1" r="B448">
        <v>4033</v>
      </c>
      <c t="s" s="1" r="C448">
        <v>4034</v>
      </c>
      <c s="5" r="D448">
        <v>6.0</v>
      </c>
      <c t="s" s="1" r="E448">
        <v>4035</v>
      </c>
      <c t="s" s="1" r="F448">
        <v>4036</v>
      </c>
      <c s="6" r="G448">
        <v>41772.0</v>
      </c>
      <c s="5" r="H448">
        <v>2.0</v>
      </c>
      <c s="5" r="I448">
        <v>660.0</v>
      </c>
      <c t="s" s="1" r="J448">
        <v>4037</v>
      </c>
      <c t="s" s="5" r="K448">
        <v>4038</v>
      </c>
      <c s="7" r="L448">
        <v>30697.0</v>
      </c>
      <c t="str" s="5" r="M448">
        <f t="shared" si="1"/>
        <v>30</v>
      </c>
      <c s="5" r="N448">
        <v>62.0</v>
      </c>
      <c t="s" s="1" r="O448">
        <v>4039</v>
      </c>
      <c t="s" s="1" r="P448">
        <v>4040</v>
      </c>
      <c t="str" s="1" r="Q448">
        <f t="shared" si="2"/>
        <v>NON</v>
      </c>
      <c t="str" s="1" r="R448">
        <f>VLOOKUP(C448,'Calculs jours'!A$1:D$33,4,TRUE)</f>
        <v>32</v>
      </c>
    </row>
    <row customHeight="1" r="449" ht="15.0">
      <c t="s" s="1" r="A449">
        <v>4041</v>
      </c>
      <c t="s" s="1" r="B449">
        <v>4042</v>
      </c>
      <c t="s" s="1" r="C449">
        <v>4043</v>
      </c>
      <c s="5" r="D449">
        <v>6.0</v>
      </c>
      <c t="s" s="1" r="E449">
        <v>4044</v>
      </c>
      <c t="s" s="1" r="F449">
        <v>4045</v>
      </c>
      <c s="6" r="G449">
        <v>41772.0</v>
      </c>
      <c s="5" r="H449">
        <v>5.0</v>
      </c>
      <c s="5" r="I449">
        <v>663.0</v>
      </c>
      <c t="s" s="1" r="J449">
        <v>4046</v>
      </c>
      <c t="s" s="5" r="K449">
        <v>4047</v>
      </c>
      <c s="7" r="L449">
        <v>30477.0</v>
      </c>
      <c t="str" s="5" r="M449">
        <f t="shared" si="1"/>
        <v>30</v>
      </c>
      <c s="5" r="N449">
        <v>40.0</v>
      </c>
      <c t="s" s="1" r="O449">
        <v>4048</v>
      </c>
      <c t="s" s="1" r="P449">
        <v>4049</v>
      </c>
      <c t="str" s="1" r="Q449">
        <f t="shared" si="2"/>
        <v>OUI</v>
      </c>
      <c t="str" s="1" r="R449">
        <f>VLOOKUP(C449,'Calculs jours'!A$1:D$33,4,TRUE)</f>
        <v>32</v>
      </c>
    </row>
    <row customHeight="1" r="450" ht="15.0">
      <c t="s" s="1" r="A450">
        <v>4050</v>
      </c>
      <c t="s" s="1" r="B450">
        <v>4051</v>
      </c>
      <c t="s" s="1" r="C450">
        <v>4052</v>
      </c>
      <c s="5" r="D450">
        <v>6.0</v>
      </c>
      <c t="s" s="1" r="E450">
        <v>4053</v>
      </c>
      <c t="s" s="1" r="F450">
        <v>4054</v>
      </c>
      <c s="6" r="G450">
        <v>41772.0</v>
      </c>
      <c s="5" r="H450">
        <v>15.0</v>
      </c>
      <c s="5" r="I450">
        <v>89.0</v>
      </c>
      <c t="s" s="1" r="J450">
        <v>4055</v>
      </c>
      <c t="s" s="5" r="K450">
        <v>4056</v>
      </c>
      <c s="7" r="L450">
        <v>31514.0</v>
      </c>
      <c t="str" s="5" r="M450">
        <f t="shared" si="1"/>
        <v>28</v>
      </c>
      <c s="5" r="N450">
        <v>33.0</v>
      </c>
      <c t="s" s="1" r="O450">
        <v>4057</v>
      </c>
      <c t="s" s="1" r="P450">
        <v>4058</v>
      </c>
      <c t="str" s="1" r="Q450">
        <f t="shared" si="2"/>
        <v>NON</v>
      </c>
      <c t="str" s="1" r="R450">
        <f>VLOOKUP(C450,'Calculs jours'!A$1:D$33,4,TRUE)</f>
        <v>32</v>
      </c>
    </row>
    <row customHeight="1" r="451" ht="15.0">
      <c t="s" s="1" r="A451">
        <v>4059</v>
      </c>
      <c t="s" s="1" r="B451">
        <v>4060</v>
      </c>
      <c t="s" s="1" r="C451">
        <v>4061</v>
      </c>
      <c s="5" r="D451">
        <v>6.0</v>
      </c>
      <c t="s" s="1" r="E451">
        <v>4062</v>
      </c>
      <c t="s" s="1" r="F451">
        <v>4063</v>
      </c>
      <c s="6" r="G451">
        <v>41772.0</v>
      </c>
      <c s="5" r="H451">
        <v>16.0</v>
      </c>
      <c s="5" r="I451">
        <v>241.0</v>
      </c>
      <c t="s" s="1" r="J451">
        <v>4064</v>
      </c>
      <c t="s" s="5" r="K451">
        <v>4065</v>
      </c>
      <c s="7" r="L451">
        <v>31657.0</v>
      </c>
      <c t="str" s="5" r="M451">
        <f t="shared" si="1"/>
        <v>27</v>
      </c>
      <c s="5" r="N451">
        <v>47.0</v>
      </c>
      <c t="s" s="1" r="O451">
        <v>4066</v>
      </c>
      <c t="s" s="1" r="P451">
        <v>4067</v>
      </c>
      <c t="str" s="1" r="Q451">
        <f t="shared" si="2"/>
        <v>NON</v>
      </c>
      <c t="str" s="1" r="R451">
        <f>VLOOKUP(C451,'Calculs jours'!A$1:D$33,4,TRUE)</f>
        <v>32</v>
      </c>
    </row>
    <row customHeight="1" r="452" ht="15.0">
      <c t="s" s="1" r="A452">
        <v>4068</v>
      </c>
      <c t="s" s="1" r="B452">
        <v>4069</v>
      </c>
      <c t="s" s="1" r="C452">
        <v>4070</v>
      </c>
      <c s="5" r="D452">
        <v>6.0</v>
      </c>
      <c t="s" s="1" r="E452">
        <v>4071</v>
      </c>
      <c t="s" s="1" r="F452">
        <v>4072</v>
      </c>
      <c s="6" r="G452">
        <v>41772.0</v>
      </c>
      <c s="5" r="H452">
        <v>8.0</v>
      </c>
      <c s="5" r="I452">
        <v>260.0</v>
      </c>
      <c t="s" s="1" r="J452">
        <v>4073</v>
      </c>
      <c t="s" s="5" r="K452">
        <v>4074</v>
      </c>
      <c s="7" r="L452">
        <v>30860.0</v>
      </c>
      <c t="str" s="5" r="M452">
        <f t="shared" si="1"/>
        <v>29</v>
      </c>
      <c s="5" r="N452">
        <v>71.0</v>
      </c>
      <c t="s" s="1" r="O452">
        <v>4075</v>
      </c>
      <c t="s" s="1" r="P452">
        <v>4076</v>
      </c>
      <c t="str" s="1" r="Q452">
        <f t="shared" si="2"/>
        <v>NON</v>
      </c>
      <c t="str" s="1" r="R452">
        <f>VLOOKUP(C452,'Calculs jours'!A$1:D$33,4,TRUE)</f>
        <v>32</v>
      </c>
    </row>
    <row customHeight="1" r="453" ht="15.0">
      <c t="s" s="1" r="A453">
        <v>4077</v>
      </c>
      <c t="s" s="1" r="B453">
        <v>4078</v>
      </c>
      <c t="s" s="1" r="C453">
        <v>4079</v>
      </c>
      <c s="5" r="D453">
        <v>6.0</v>
      </c>
      <c t="s" s="1" r="E453">
        <v>4080</v>
      </c>
      <c t="s" s="1" r="F453">
        <v>4081</v>
      </c>
      <c s="6" r="G453">
        <v>41772.0</v>
      </c>
      <c s="5" r="H453">
        <v>10.0</v>
      </c>
      <c s="5" r="I453">
        <v>266.0</v>
      </c>
      <c t="s" s="1" r="J453">
        <v>4082</v>
      </c>
      <c t="s" s="5" r="K453">
        <v>4083</v>
      </c>
      <c s="7" r="L453">
        <v>33874.0</v>
      </c>
      <c t="str" s="5" r="M453">
        <f t="shared" si="1"/>
        <v>21</v>
      </c>
      <c s="5" r="N453">
        <v>25.0</v>
      </c>
      <c t="s" s="1" r="O453">
        <v>4084</v>
      </c>
      <c t="s" s="1" r="P453">
        <v>4085</v>
      </c>
      <c t="str" s="1" r="Q453">
        <f t="shared" si="2"/>
        <v>NON</v>
      </c>
      <c t="str" s="1" r="R453">
        <f>VLOOKUP(C453,'Calculs jours'!A$1:D$33,4,TRUE)</f>
        <v>32</v>
      </c>
    </row>
    <row customHeight="1" r="454" ht="15.0">
      <c t="s" s="1" r="A454">
        <v>4086</v>
      </c>
      <c t="s" s="1" r="B454">
        <v>4087</v>
      </c>
      <c t="s" s="1" r="C454">
        <v>4088</v>
      </c>
      <c s="5" r="D454">
        <v>6.0</v>
      </c>
      <c t="s" s="1" r="E454">
        <v>4089</v>
      </c>
      <c t="s" s="1" r="F454">
        <v>4090</v>
      </c>
      <c s="6" r="G454">
        <v>41772.0</v>
      </c>
      <c s="5" r="H454">
        <v>7.0</v>
      </c>
      <c s="5" r="I454">
        <v>689.0</v>
      </c>
      <c t="s" s="1" r="J454">
        <v>4091</v>
      </c>
      <c t="s" s="5" r="K454">
        <v>4092</v>
      </c>
      <c s="7" r="L454">
        <v>31189.0</v>
      </c>
      <c t="str" s="5" r="M454">
        <f t="shared" si="1"/>
        <v>29</v>
      </c>
      <c s="5" r="N454">
        <v>73.0</v>
      </c>
      <c t="s" s="1" r="O454">
        <v>4093</v>
      </c>
      <c t="s" s="1" r="P454">
        <v>4094</v>
      </c>
      <c t="str" s="1" r="Q454">
        <f t="shared" si="2"/>
        <v>NON</v>
      </c>
      <c t="str" s="1" r="R454">
        <f>VLOOKUP(C454,'Calculs jours'!A$1:D$33,4,TRUE)</f>
        <v>32</v>
      </c>
    </row>
    <row customHeight="1" r="455" ht="15.0">
      <c t="s" s="1" r="A455">
        <v>4095</v>
      </c>
      <c t="s" s="1" r="B455">
        <v>4096</v>
      </c>
      <c t="s" s="1" r="C455">
        <v>4097</v>
      </c>
      <c s="5" r="D455">
        <v>6.0</v>
      </c>
      <c t="s" s="1" r="E455">
        <v>4098</v>
      </c>
      <c t="s" s="1" r="F455">
        <v>4099</v>
      </c>
      <c s="6" r="G455">
        <v>41772.0</v>
      </c>
      <c s="5" r="H455">
        <v>14.0</v>
      </c>
      <c s="5" r="I455">
        <v>692.0</v>
      </c>
      <c t="s" s="1" r="J455">
        <v>4100</v>
      </c>
      <c t="s" s="5" r="K455">
        <v>4101</v>
      </c>
      <c s="7" r="L455">
        <v>32610.0</v>
      </c>
      <c t="str" s="5" r="M455">
        <f t="shared" si="1"/>
        <v>25</v>
      </c>
      <c s="5" r="N455">
        <v>23.0</v>
      </c>
      <c t="s" s="1" r="O455">
        <v>4102</v>
      </c>
      <c t="s" s="1" r="P455">
        <v>4103</v>
      </c>
      <c t="str" s="1" r="Q455">
        <f t="shared" si="2"/>
        <v>OUI</v>
      </c>
      <c t="str" s="1" r="R455">
        <f>VLOOKUP(C455,'Calculs jours'!A$1:D$33,4,TRUE)</f>
        <v>32</v>
      </c>
    </row>
    <row customHeight="1" r="456" ht="15.0">
      <c t="s" s="1" r="A456">
        <v>4104</v>
      </c>
      <c t="s" s="1" r="B456">
        <v>4105</v>
      </c>
      <c t="s" s="1" r="C456">
        <v>4106</v>
      </c>
      <c s="5" r="D456">
        <v>6.0</v>
      </c>
      <c t="s" s="1" r="E456">
        <v>4107</v>
      </c>
      <c t="s" s="1" r="F456">
        <v>4108</v>
      </c>
      <c s="6" r="G456">
        <v>41772.0</v>
      </c>
      <c s="5" r="H456">
        <v>11.0</v>
      </c>
      <c s="5" r="I456">
        <v>693.0</v>
      </c>
      <c t="s" s="1" r="J456">
        <v>4109</v>
      </c>
      <c t="s" s="5" r="K456">
        <v>4110</v>
      </c>
      <c s="7" r="L456">
        <v>31156.0</v>
      </c>
      <c t="str" s="5" r="M456">
        <f t="shared" si="1"/>
        <v>29</v>
      </c>
      <c s="5" r="N456">
        <v>47.0</v>
      </c>
      <c t="s" s="1" r="O456">
        <v>4111</v>
      </c>
      <c t="s" s="1" r="P456">
        <v>4112</v>
      </c>
      <c t="str" s="1" r="Q456">
        <f t="shared" si="2"/>
        <v>NON</v>
      </c>
      <c t="str" s="1" r="R456">
        <f>VLOOKUP(C456,'Calculs jours'!A$1:D$33,4,TRUE)</f>
        <v>32</v>
      </c>
    </row>
    <row customHeight="1" r="457" ht="15.0">
      <c t="s" s="1" r="A457">
        <v>4113</v>
      </c>
      <c t="s" s="1" r="B457">
        <v>4114</v>
      </c>
      <c t="s" s="1" r="C457">
        <v>4115</v>
      </c>
      <c s="5" r="D457">
        <v>6.0</v>
      </c>
      <c t="s" s="1" r="E457">
        <v>4116</v>
      </c>
      <c t="s" s="1" r="F457">
        <v>4117</v>
      </c>
      <c s="6" r="G457">
        <v>41772.0</v>
      </c>
      <c s="5" r="H457">
        <v>23.0</v>
      </c>
      <c s="5" r="I457">
        <v>721.0</v>
      </c>
      <c t="s" s="1" r="J457">
        <v>4118</v>
      </c>
      <c t="s" s="5" r="K457">
        <v>4119</v>
      </c>
      <c s="7" r="L457">
        <v>33521.0</v>
      </c>
      <c t="str" s="5" r="M457">
        <f t="shared" si="1"/>
        <v>22</v>
      </c>
      <c s="5" r="N457">
        <v>32.0</v>
      </c>
      <c t="s" s="1" r="O457">
        <v>4120</v>
      </c>
      <c t="s" s="1" r="P457">
        <v>4121</v>
      </c>
      <c t="str" s="1" r="Q457">
        <f t="shared" si="2"/>
        <v>NON</v>
      </c>
      <c t="str" s="1" r="R457">
        <f>VLOOKUP(C457,'Calculs jours'!A$1:D$33,4,TRUE)</f>
        <v>32</v>
      </c>
    </row>
    <row customHeight="1" r="458" ht="15.0">
      <c t="s" s="1" r="A458">
        <v>4122</v>
      </c>
      <c t="s" s="1" r="B458">
        <v>4123</v>
      </c>
      <c t="s" s="1" r="C458">
        <v>4124</v>
      </c>
      <c s="5" r="D458">
        <v>6.0</v>
      </c>
      <c t="s" s="1" r="E458">
        <v>4125</v>
      </c>
      <c t="s" s="1" r="F458">
        <v>4126</v>
      </c>
      <c s="6" r="G458">
        <v>41772.0</v>
      </c>
      <c s="5" r="H458">
        <v>18.0</v>
      </c>
      <c s="5" r="I458">
        <v>7.0</v>
      </c>
      <c t="s" s="1" r="J458">
        <v>4127</v>
      </c>
      <c t="s" s="5" r="K458">
        <v>4128</v>
      </c>
      <c s="7" r="L458">
        <v>33313.0</v>
      </c>
      <c t="str" s="5" r="M458">
        <f t="shared" si="1"/>
        <v>23</v>
      </c>
      <c s="5" r="N458">
        <v>20.0</v>
      </c>
      <c t="s" s="1" r="O458">
        <v>4129</v>
      </c>
      <c t="s" s="1" r="P458">
        <v>4130</v>
      </c>
      <c t="str" s="1" r="Q458">
        <f t="shared" si="2"/>
        <v>NON</v>
      </c>
      <c t="str" s="1" r="R458">
        <f>VLOOKUP(C458,'Calculs jours'!A$1:D$33,4,TRUE)</f>
        <v>32</v>
      </c>
    </row>
    <row customHeight="1" r="459" ht="15.0">
      <c t="s" s="1" r="A459">
        <v>4131</v>
      </c>
      <c t="s" s="1" r="B459">
        <v>4132</v>
      </c>
      <c t="s" s="1" r="C459">
        <v>4133</v>
      </c>
      <c s="5" r="D459">
        <v>6.0</v>
      </c>
      <c t="s" s="1" r="E459">
        <v>4134</v>
      </c>
      <c t="s" s="1" r="F459">
        <v>4135</v>
      </c>
      <c s="6" r="G459">
        <v>41772.0</v>
      </c>
      <c s="5" r="H459">
        <v>9.0</v>
      </c>
      <c s="5" r="I459">
        <v>271.0</v>
      </c>
      <c t="s" s="1" r="J459">
        <v>4136</v>
      </c>
      <c t="s" s="5" r="K459">
        <v>4137</v>
      </c>
      <c s="7" r="L459">
        <v>33656.0</v>
      </c>
      <c t="str" s="5" r="M459">
        <f t="shared" si="1"/>
        <v>22</v>
      </c>
      <c s="5" r="N459">
        <v>10.0</v>
      </c>
      <c t="s" s="1" r="O459">
        <v>4138</v>
      </c>
      <c t="s" s="1" r="P459">
        <v>4139</v>
      </c>
      <c t="str" s="1" r="Q459">
        <f t="shared" si="2"/>
        <v>NON</v>
      </c>
      <c t="str" s="1" r="R459">
        <f>VLOOKUP(C459,'Calculs jours'!A$1:D$33,4,TRUE)</f>
        <v>32</v>
      </c>
    </row>
    <row customHeight="1" r="460" ht="15.0">
      <c t="s" s="1" r="A460">
        <v>4140</v>
      </c>
      <c t="s" s="1" r="B460">
        <v>4141</v>
      </c>
      <c t="s" s="1" r="C460">
        <v>4142</v>
      </c>
      <c s="5" r="D460">
        <v>6.0</v>
      </c>
      <c t="s" s="1" r="E460">
        <v>4143</v>
      </c>
      <c t="s" s="1" r="F460">
        <v>4144</v>
      </c>
      <c s="6" r="G460">
        <v>41772.0</v>
      </c>
      <c s="5" r="H460">
        <v>19.0</v>
      </c>
      <c s="5" r="I460">
        <v>366.0</v>
      </c>
      <c t="s" s="1" r="J460">
        <v>4145</v>
      </c>
      <c t="s" s="5" r="K460">
        <v>4146</v>
      </c>
      <c s="7" r="L460">
        <v>33824.0</v>
      </c>
      <c t="str" s="5" r="M460">
        <f t="shared" si="1"/>
        <v>21</v>
      </c>
      <c s="5" r="N460">
        <v>6.0</v>
      </c>
      <c t="s" s="1" r="O460">
        <v>4147</v>
      </c>
      <c t="s" s="1" r="P460">
        <v>4148</v>
      </c>
      <c t="str" s="1" r="Q460">
        <f t="shared" si="2"/>
        <v>NON</v>
      </c>
      <c t="str" s="1" r="R460">
        <f>VLOOKUP(C460,'Calculs jours'!A$1:D$33,4,TRUE)</f>
        <v>32</v>
      </c>
    </row>
    <row customHeight="1" r="461" ht="15.0">
      <c t="s" s="1" r="A461">
        <v>4149</v>
      </c>
      <c t="s" s="1" r="B461">
        <v>4150</v>
      </c>
      <c t="s" s="1" r="C461">
        <v>4151</v>
      </c>
      <c s="5" r="D461">
        <v>6.0</v>
      </c>
      <c t="s" s="1" r="E461">
        <v>4152</v>
      </c>
      <c t="s" s="1" r="F461">
        <v>4153</v>
      </c>
      <c s="6" r="G461">
        <v>41772.0</v>
      </c>
      <c s="5" r="H461">
        <v>17.0</v>
      </c>
      <c s="5" r="I461">
        <v>456.0</v>
      </c>
      <c t="s" s="1" r="J461">
        <v>4154</v>
      </c>
      <c t="s" s="5" r="K461">
        <v>4155</v>
      </c>
      <c s="7" r="L461">
        <v>32836.0</v>
      </c>
      <c t="str" s="5" r="M461">
        <f t="shared" si="1"/>
        <v>24</v>
      </c>
      <c s="5" r="N461">
        <v>10.0</v>
      </c>
      <c t="s" s="1" r="O461">
        <v>4156</v>
      </c>
      <c t="s" s="1" r="P461">
        <v>4157</v>
      </c>
      <c t="str" s="1" r="Q461">
        <f t="shared" si="2"/>
        <v>OUI</v>
      </c>
      <c t="str" s="1" r="R461">
        <f>VLOOKUP(C461,'Calculs jours'!A$1:D$33,4,TRUE)</f>
        <v>32</v>
      </c>
    </row>
    <row customHeight="1" r="462" ht="15.0">
      <c t="s" s="1" r="A462">
        <v>4158</v>
      </c>
      <c t="s" s="1" r="B462">
        <v>4159</v>
      </c>
      <c t="s" s="1" r="C462">
        <v>4160</v>
      </c>
      <c s="5" r="D462">
        <v>5.0</v>
      </c>
      <c t="s" s="1" r="E462">
        <v>4161</v>
      </c>
      <c t="s" s="1" r="F462">
        <v>4162</v>
      </c>
      <c s="6" r="G462">
        <v>41792.0</v>
      </c>
      <c s="5" r="H462">
        <v>12.0</v>
      </c>
      <c s="5" r="I462">
        <v>13.0</v>
      </c>
      <c t="s" s="1" r="J462">
        <v>4163</v>
      </c>
      <c t="s" s="5" r="K462">
        <v>4164</v>
      </c>
      <c s="7" r="L462">
        <v>29793.0</v>
      </c>
      <c t="str" s="5" r="M462">
        <f t="shared" si="1"/>
        <v>32</v>
      </c>
      <c s="5" r="N462">
        <v>3.0</v>
      </c>
      <c t="s" s="1" r="O462">
        <v>4165</v>
      </c>
      <c t="s" s="1" r="P462">
        <v>4166</v>
      </c>
      <c t="str" s="1" r="Q462">
        <f t="shared" si="2"/>
        <v>OUI</v>
      </c>
      <c t="str" s="1" r="R462">
        <f>VLOOKUP(C462,'Calculs jours'!A$1:D$33,4,TRUE)</f>
        <v>44</v>
      </c>
    </row>
    <row customHeight="1" r="463" ht="15.0">
      <c t="s" s="1" r="A463">
        <v>4167</v>
      </c>
      <c t="s" s="1" r="B463">
        <v>4168</v>
      </c>
      <c t="s" s="1" r="C463">
        <v>4169</v>
      </c>
      <c s="5" r="D463">
        <v>5.0</v>
      </c>
      <c t="s" s="1" r="E463">
        <v>4170</v>
      </c>
      <c t="s" s="1" r="F463">
        <v>4171</v>
      </c>
      <c s="6" r="G463">
        <v>41792.0</v>
      </c>
      <c s="5" r="H463">
        <v>21.0</v>
      </c>
      <c s="5" r="I463">
        <v>454.0</v>
      </c>
      <c t="s" s="1" r="J463">
        <v>4172</v>
      </c>
      <c t="s" s="5" r="K463">
        <v>4173</v>
      </c>
      <c s="7" r="L463">
        <v>30527.0</v>
      </c>
      <c t="str" s="5" r="M463">
        <f t="shared" si="1"/>
        <v>30</v>
      </c>
      <c s="5" r="N463">
        <v>10.0</v>
      </c>
      <c t="s" s="1" r="O463">
        <v>4174</v>
      </c>
      <c t="s" s="1" r="P463">
        <v>4175</v>
      </c>
      <c t="str" s="1" r="Q463">
        <f t="shared" si="2"/>
        <v>NON</v>
      </c>
      <c t="str" s="1" r="R463">
        <f>VLOOKUP(C463,'Calculs jours'!A$1:D$33,4,TRUE)</f>
        <v>44</v>
      </c>
    </row>
    <row customHeight="1" r="464" ht="15.0">
      <c t="s" s="1" r="A464">
        <v>4176</v>
      </c>
      <c t="s" s="1" r="B464">
        <v>4177</v>
      </c>
      <c t="s" s="1" r="C464">
        <v>4178</v>
      </c>
      <c s="5" r="D464">
        <v>5.0</v>
      </c>
      <c t="s" s="1" r="E464">
        <v>4179</v>
      </c>
      <c t="s" s="1" r="F464">
        <v>4180</v>
      </c>
      <c s="6" r="G464">
        <v>41792.0</v>
      </c>
      <c s="5" r="H464">
        <v>1.0</v>
      </c>
      <c s="5" r="I464">
        <v>645.0</v>
      </c>
      <c t="s" s="1" r="J464">
        <v>4181</v>
      </c>
      <c t="s" s="5" r="K464">
        <v>4182</v>
      </c>
      <c s="7" r="L464">
        <v>31830.0</v>
      </c>
      <c t="str" s="5" r="M464">
        <f t="shared" si="1"/>
        <v>27</v>
      </c>
      <c s="5" r="N464">
        <v>45.0</v>
      </c>
      <c t="s" s="1" r="O464">
        <v>4183</v>
      </c>
      <c t="s" s="1" r="P464">
        <v>4184</v>
      </c>
      <c t="str" s="1" r="Q464">
        <f t="shared" si="2"/>
        <v>NON</v>
      </c>
      <c t="str" s="1" r="R464">
        <f>VLOOKUP(C464,'Calculs jours'!A$1:D$33,4,TRUE)</f>
        <v>44</v>
      </c>
    </row>
    <row customHeight="1" r="465" ht="15.0">
      <c t="s" s="1" r="A465">
        <v>4185</v>
      </c>
      <c t="s" s="1" r="B465">
        <v>4186</v>
      </c>
      <c t="s" s="1" r="C465">
        <v>4187</v>
      </c>
      <c s="5" r="D465">
        <v>5.0</v>
      </c>
      <c t="s" s="1" r="E465">
        <v>4188</v>
      </c>
      <c t="s" s="1" r="F465">
        <v>4189</v>
      </c>
      <c s="6" r="G465">
        <v>41792.0</v>
      </c>
      <c s="5" r="H465">
        <v>2.0</v>
      </c>
      <c s="5" r="I465">
        <v>210.0</v>
      </c>
      <c t="s" s="1" r="J465">
        <v>4190</v>
      </c>
      <c t="s" s="5" r="K465">
        <v>4191</v>
      </c>
      <c s="7" r="L465">
        <v>31695.0</v>
      </c>
      <c t="str" s="5" r="M465">
        <f t="shared" si="1"/>
        <v>27</v>
      </c>
      <c s="5" r="N465">
        <v>18.0</v>
      </c>
      <c t="s" s="1" r="O465">
        <v>4192</v>
      </c>
      <c t="s" s="1" r="P465">
        <v>4193</v>
      </c>
      <c t="str" s="1" r="Q465">
        <f t="shared" si="2"/>
        <v>NON</v>
      </c>
      <c t="str" s="1" r="R465">
        <f>VLOOKUP(C465,'Calculs jours'!A$1:D$33,4,TRUE)</f>
        <v>44</v>
      </c>
    </row>
    <row customHeight="1" r="466" ht="15.0">
      <c t="s" s="1" r="A466">
        <v>4194</v>
      </c>
      <c t="s" s="1" r="B466">
        <v>4195</v>
      </c>
      <c t="s" s="1" r="C466">
        <v>4196</v>
      </c>
      <c s="5" r="D466">
        <v>5.0</v>
      </c>
      <c t="s" s="1" r="E466">
        <v>4197</v>
      </c>
      <c t="s" s="1" r="F466">
        <v>4198</v>
      </c>
      <c s="6" r="G466">
        <v>41792.0</v>
      </c>
      <c s="5" r="H466">
        <v>17.0</v>
      </c>
      <c s="5" r="I466">
        <v>220.0</v>
      </c>
      <c t="s" s="1" r="J466">
        <v>4199</v>
      </c>
      <c t="s" s="5" r="K466">
        <v>4200</v>
      </c>
      <c s="7" r="L466">
        <v>32560.0</v>
      </c>
      <c t="str" s="5" r="M466">
        <f t="shared" si="1"/>
        <v>25</v>
      </c>
      <c s="5" r="N466">
        <v>24.0</v>
      </c>
      <c t="s" s="1" r="O466">
        <v>4201</v>
      </c>
      <c t="s" s="1" r="P466">
        <v>4202</v>
      </c>
      <c t="str" s="1" r="Q466">
        <f t="shared" si="2"/>
        <v>NON</v>
      </c>
      <c t="str" s="1" r="R466">
        <f>VLOOKUP(C466,'Calculs jours'!A$1:D$33,4,TRUE)</f>
        <v>44</v>
      </c>
    </row>
    <row customHeight="1" r="467" ht="15.0">
      <c t="s" s="1" r="A467">
        <v>4203</v>
      </c>
      <c t="s" s="1" r="B467">
        <v>4204</v>
      </c>
      <c t="s" s="1" r="C467">
        <v>4205</v>
      </c>
      <c s="5" r="D467">
        <v>5.0</v>
      </c>
      <c t="s" s="1" r="E467">
        <v>4206</v>
      </c>
      <c t="s" s="1" r="F467">
        <v>4207</v>
      </c>
      <c s="6" r="G467">
        <v>41792.0</v>
      </c>
      <c s="5" r="H467">
        <v>3.0</v>
      </c>
      <c s="5" r="I467">
        <v>288.0</v>
      </c>
      <c t="s" s="1" r="J467">
        <v>4208</v>
      </c>
      <c t="s" s="5" r="K467">
        <v>4209</v>
      </c>
      <c s="7" r="L467">
        <v>29399.0</v>
      </c>
      <c t="str" s="5" r="M467">
        <f t="shared" si="1"/>
        <v>33</v>
      </c>
      <c s="5" r="N467">
        <v>13.0</v>
      </c>
      <c t="s" s="1" r="O467">
        <v>4210</v>
      </c>
      <c t="s" s="1" r="P467">
        <v>4211</v>
      </c>
      <c t="str" s="1" r="Q467">
        <f t="shared" si="2"/>
        <v>NON</v>
      </c>
      <c t="str" s="1" r="R467">
        <f>VLOOKUP(C467,'Calculs jours'!A$1:D$33,4,TRUE)</f>
        <v>44</v>
      </c>
    </row>
    <row customHeight="1" r="468" ht="15.0">
      <c t="s" s="1" r="A468">
        <v>4212</v>
      </c>
      <c t="s" s="1" r="B468">
        <v>4213</v>
      </c>
      <c t="s" s="1" r="C468">
        <v>4214</v>
      </c>
      <c s="5" r="D468">
        <v>5.0</v>
      </c>
      <c t="s" s="1" r="E468">
        <v>4215</v>
      </c>
      <c t="s" s="1" r="F468">
        <v>4216</v>
      </c>
      <c s="6" r="G468">
        <v>41792.0</v>
      </c>
      <c s="5" r="H468">
        <v>23.0</v>
      </c>
      <c s="5" r="I468">
        <v>360.0</v>
      </c>
      <c t="s" s="1" r="J468">
        <v>4217</v>
      </c>
      <c t="s" s="5" r="K468">
        <v>4218</v>
      </c>
      <c s="7" r="L468">
        <v>30775.0</v>
      </c>
      <c t="str" s="5" r="M468">
        <f t="shared" si="1"/>
        <v>30</v>
      </c>
      <c s="5" r="N468">
        <v>8.0</v>
      </c>
      <c t="s" s="1" r="O468">
        <v>4219</v>
      </c>
      <c t="s" s="1" r="P468">
        <v>4220</v>
      </c>
      <c t="str" s="1" r="Q468">
        <f t="shared" si="2"/>
        <v>NON</v>
      </c>
      <c t="str" s="1" r="R468">
        <f>VLOOKUP(C468,'Calculs jours'!A$1:D$33,4,TRUE)</f>
        <v>44</v>
      </c>
    </row>
    <row customHeight="1" r="469" ht="15.0">
      <c t="s" s="1" r="A469">
        <v>4221</v>
      </c>
      <c t="s" s="1" r="B469">
        <v>4222</v>
      </c>
      <c t="s" s="1" r="C469">
        <v>4223</v>
      </c>
      <c s="5" r="D469">
        <v>5.0</v>
      </c>
      <c t="s" s="1" r="E469">
        <v>4224</v>
      </c>
      <c t="s" s="1" r="F469">
        <v>4225</v>
      </c>
      <c s="6" r="G469">
        <v>41792.0</v>
      </c>
      <c s="5" r="H469">
        <v>16.0</v>
      </c>
      <c s="5" r="I469">
        <v>453.0</v>
      </c>
      <c t="s" s="1" r="J469">
        <v>4226</v>
      </c>
      <c t="s" s="5" r="K469">
        <v>4227</v>
      </c>
      <c s="7" r="L469">
        <v>32952.0</v>
      </c>
      <c t="str" s="5" r="M469">
        <f t="shared" si="1"/>
        <v>24</v>
      </c>
      <c s="5" r="N469">
        <v>20.0</v>
      </c>
      <c t="s" s="1" r="O469">
        <v>4228</v>
      </c>
      <c t="s" s="1" r="P469">
        <v>4229</v>
      </c>
      <c t="str" s="1" r="Q469">
        <f t="shared" si="2"/>
        <v>NON</v>
      </c>
      <c t="str" s="1" r="R469">
        <f>VLOOKUP(C469,'Calculs jours'!A$1:D$33,4,TRUE)</f>
        <v>44</v>
      </c>
    </row>
    <row customHeight="1" r="470" ht="15.0">
      <c t="s" s="1" r="A470">
        <v>4230</v>
      </c>
      <c t="s" s="1" r="B470">
        <v>4231</v>
      </c>
      <c t="s" s="1" r="C470">
        <v>4232</v>
      </c>
      <c s="5" r="D470">
        <v>5.0</v>
      </c>
      <c t="s" s="1" r="E470">
        <v>4233</v>
      </c>
      <c t="s" s="1" r="F470">
        <v>4234</v>
      </c>
      <c s="6" r="G470">
        <v>41792.0</v>
      </c>
      <c s="5" r="H470">
        <v>15.0</v>
      </c>
      <c s="5" r="I470">
        <v>465.0</v>
      </c>
      <c t="s" s="1" r="J470">
        <v>4235</v>
      </c>
      <c t="s" s="5" r="K470">
        <v>4236</v>
      </c>
      <c s="7" r="L470">
        <v>29575.0</v>
      </c>
      <c t="str" s="5" r="M470">
        <f t="shared" si="1"/>
        <v>33</v>
      </c>
      <c s="5" r="N470">
        <v>37.0</v>
      </c>
      <c t="s" s="1" r="O470">
        <v>4237</v>
      </c>
      <c t="s" s="1" r="P470">
        <v>4238</v>
      </c>
      <c t="str" s="1" r="Q470">
        <f t="shared" si="2"/>
        <v>NON</v>
      </c>
      <c t="str" s="1" r="R470">
        <f>VLOOKUP(C470,'Calculs jours'!A$1:D$33,4,TRUE)</f>
        <v>44</v>
      </c>
    </row>
    <row customHeight="1" r="471" ht="15.0">
      <c t="s" s="1" r="A471">
        <v>4239</v>
      </c>
      <c t="s" s="1" r="B471">
        <v>4240</v>
      </c>
      <c t="s" s="1" r="C471">
        <v>4241</v>
      </c>
      <c s="5" r="D471">
        <v>5.0</v>
      </c>
      <c t="s" s="1" r="E471">
        <v>4242</v>
      </c>
      <c t="s" s="1" r="F471">
        <v>4243</v>
      </c>
      <c s="6" r="G471">
        <v>41792.0</v>
      </c>
      <c s="5" r="H471">
        <v>4.0</v>
      </c>
      <c s="5" r="I471">
        <v>555.0</v>
      </c>
      <c t="s" s="1" r="J471">
        <v>4244</v>
      </c>
      <c t="s" s="5" r="K471">
        <v>4245</v>
      </c>
      <c s="7" r="L471">
        <v>31063.0</v>
      </c>
      <c t="str" s="5" r="M471">
        <f t="shared" si="1"/>
        <v>29</v>
      </c>
      <c s="5" r="N471">
        <v>36.0</v>
      </c>
      <c t="s" s="1" r="O471">
        <v>4246</v>
      </c>
      <c t="s" s="1" r="P471">
        <v>4247</v>
      </c>
      <c t="str" s="1" r="Q471">
        <f t="shared" si="2"/>
        <v>NON</v>
      </c>
      <c t="str" s="1" r="R471">
        <f>VLOOKUP(C471,'Calculs jours'!A$1:D$33,4,TRUE)</f>
        <v>44</v>
      </c>
    </row>
    <row customHeight="1" r="472" ht="15.0">
      <c t="s" s="1" r="A472">
        <v>4248</v>
      </c>
      <c t="s" s="1" r="B472">
        <v>4249</v>
      </c>
      <c t="s" s="1" r="C472">
        <v>4250</v>
      </c>
      <c s="5" r="D472">
        <v>5.0</v>
      </c>
      <c t="s" s="1" r="E472">
        <v>4251</v>
      </c>
      <c t="s" s="1" r="F472">
        <v>4252</v>
      </c>
      <c s="6" r="G472">
        <v>41792.0</v>
      </c>
      <c s="5" r="H472">
        <v>7.0</v>
      </c>
      <c s="5" r="I472">
        <v>55.0</v>
      </c>
      <c t="s" s="1" r="J472">
        <v>4253</v>
      </c>
      <c t="s" s="5" r="K472">
        <v>4254</v>
      </c>
      <c s="7" r="L472">
        <v>32187.0</v>
      </c>
      <c t="str" s="5" r="M472">
        <f t="shared" si="1"/>
        <v>26</v>
      </c>
      <c s="5" r="N472">
        <v>45.0</v>
      </c>
      <c t="s" s="1" r="O472">
        <v>4255</v>
      </c>
      <c t="s" s="1" r="P472">
        <v>4256</v>
      </c>
      <c t="str" s="1" r="Q472">
        <f t="shared" si="2"/>
        <v>NON</v>
      </c>
      <c t="str" s="1" r="R472">
        <f>VLOOKUP(C472,'Calculs jours'!A$1:D$33,4,TRUE)</f>
        <v>44</v>
      </c>
    </row>
    <row customHeight="1" r="473" ht="15.0">
      <c t="s" s="1" r="A473">
        <v>4257</v>
      </c>
      <c t="s" s="1" r="B473">
        <v>4258</v>
      </c>
      <c t="s" s="1" r="C473">
        <v>4259</v>
      </c>
      <c s="5" r="D473">
        <v>5.0</v>
      </c>
      <c t="s" s="1" r="E473">
        <v>4260</v>
      </c>
      <c t="s" s="1" r="F473">
        <v>4261</v>
      </c>
      <c s="6" r="G473">
        <v>41792.0</v>
      </c>
      <c s="5" r="H473">
        <v>13.0</v>
      </c>
      <c s="5" r="I473">
        <v>71.0</v>
      </c>
      <c t="s" s="1" r="J473">
        <v>4262</v>
      </c>
      <c t="s" s="5" r="K473">
        <v>4263</v>
      </c>
      <c s="7" r="L473">
        <v>31512.0</v>
      </c>
      <c t="str" s="5" r="M473">
        <f t="shared" si="1"/>
        <v>28</v>
      </c>
      <c s="5" r="N473">
        <v>7.0</v>
      </c>
      <c t="s" s="1" r="O473">
        <v>4264</v>
      </c>
      <c t="s" s="1" r="P473">
        <v>4265</v>
      </c>
      <c t="str" s="1" r="Q473">
        <f t="shared" si="2"/>
        <v>NON</v>
      </c>
      <c t="str" s="1" r="R473">
        <f>VLOOKUP(C473,'Calculs jours'!A$1:D$33,4,TRUE)</f>
        <v>44</v>
      </c>
    </row>
    <row customHeight="1" r="474" ht="15.0">
      <c t="s" s="1" r="A474">
        <v>4266</v>
      </c>
      <c t="s" s="1" r="B474">
        <v>4267</v>
      </c>
      <c t="s" s="1" r="C474">
        <v>4268</v>
      </c>
      <c s="5" r="D474">
        <v>5.0</v>
      </c>
      <c t="s" s="1" r="E474">
        <v>4269</v>
      </c>
      <c t="s" s="1" r="F474">
        <v>4270</v>
      </c>
      <c s="6" r="G474">
        <v>41792.0</v>
      </c>
      <c s="5" r="H474">
        <v>8.0</v>
      </c>
      <c s="5" r="I474">
        <v>201.0</v>
      </c>
      <c t="s" s="1" r="J474">
        <v>4271</v>
      </c>
      <c t="s" s="5" r="K474">
        <v>4272</v>
      </c>
      <c s="7" r="L474">
        <v>31465.0</v>
      </c>
      <c t="str" s="5" r="M474">
        <f t="shared" si="1"/>
        <v>28</v>
      </c>
      <c s="5" r="N474">
        <v>5.0</v>
      </c>
      <c t="s" s="1" r="O474">
        <v>4273</v>
      </c>
      <c t="s" s="1" r="P474">
        <v>4274</v>
      </c>
      <c t="str" s="1" r="Q474">
        <f t="shared" si="2"/>
        <v>NON</v>
      </c>
      <c t="str" s="1" r="R474">
        <f>VLOOKUP(C474,'Calculs jours'!A$1:D$33,4,TRUE)</f>
        <v>44</v>
      </c>
    </row>
    <row customHeight="1" r="475" ht="15.0">
      <c t="s" s="1" r="A475">
        <v>4275</v>
      </c>
      <c t="s" s="1" r="B475">
        <v>4276</v>
      </c>
      <c t="s" s="1" r="C475">
        <v>4277</v>
      </c>
      <c s="5" r="D475">
        <v>5.0</v>
      </c>
      <c t="s" s="1" r="E475">
        <v>4278</v>
      </c>
      <c t="s" s="1" r="F475">
        <v>4279</v>
      </c>
      <c s="6" r="G475">
        <v>41792.0</v>
      </c>
      <c s="5" r="H475">
        <v>5.0</v>
      </c>
      <c s="5" r="I475">
        <v>224.0</v>
      </c>
      <c t="s" s="1" r="J475">
        <v>4280</v>
      </c>
      <c t="s" s="5" r="K475">
        <v>4281</v>
      </c>
      <c s="7" r="L475">
        <v>31512.0</v>
      </c>
      <c t="str" s="5" r="M475">
        <f t="shared" si="1"/>
        <v>28</v>
      </c>
      <c s="5" r="N475">
        <v>47.0</v>
      </c>
      <c t="s" s="1" r="O475">
        <v>4282</v>
      </c>
      <c t="s" s="1" r="P475">
        <v>4283</v>
      </c>
      <c t="str" s="1" r="Q475">
        <f t="shared" si="2"/>
        <v>OUI</v>
      </c>
      <c t="str" s="1" r="R475">
        <f>VLOOKUP(C475,'Calculs jours'!A$1:D$33,4,TRUE)</f>
        <v>44</v>
      </c>
    </row>
    <row customHeight="1" r="476" ht="15.0">
      <c t="s" s="1" r="A476">
        <v>4284</v>
      </c>
      <c t="s" s="1" r="B476">
        <v>4285</v>
      </c>
      <c t="s" s="1" r="C476">
        <v>4286</v>
      </c>
      <c s="5" r="D476">
        <v>5.0</v>
      </c>
      <c t="s" s="1" r="E476">
        <v>4287</v>
      </c>
      <c t="s" s="1" r="F476">
        <v>4288</v>
      </c>
      <c s="6" r="G476">
        <v>41792.0</v>
      </c>
      <c s="5" r="H476">
        <v>14.0</v>
      </c>
      <c s="5" r="I476">
        <v>321.0</v>
      </c>
      <c t="s" s="1" r="J476">
        <v>4289</v>
      </c>
      <c t="s" s="5" r="K476">
        <v>4290</v>
      </c>
      <c s="7" r="L476">
        <v>30841.0</v>
      </c>
      <c t="str" s="5" r="M476">
        <f t="shared" si="1"/>
        <v>29</v>
      </c>
      <c s="5" r="N476">
        <v>96.0</v>
      </c>
      <c t="s" s="1" r="O476">
        <v>4291</v>
      </c>
      <c t="s" s="1" r="P476">
        <v>4292</v>
      </c>
      <c t="str" s="1" r="Q476">
        <f t="shared" si="2"/>
        <v>NON</v>
      </c>
      <c t="str" s="1" r="R476">
        <f>VLOOKUP(C476,'Calculs jours'!A$1:D$33,4,TRUE)</f>
        <v>44</v>
      </c>
    </row>
    <row customHeight="1" r="477" ht="15.0">
      <c t="s" s="1" r="A477">
        <v>4293</v>
      </c>
      <c t="s" s="1" r="B477">
        <v>4294</v>
      </c>
      <c t="s" s="1" r="C477">
        <v>4295</v>
      </c>
      <c s="5" r="D477">
        <v>5.0</v>
      </c>
      <c t="s" s="1" r="E477">
        <v>4296</v>
      </c>
      <c t="s" s="1" r="F477">
        <v>4297</v>
      </c>
      <c s="6" r="G477">
        <v>41792.0</v>
      </c>
      <c s="5" r="H477">
        <v>6.0</v>
      </c>
      <c s="5" r="I477">
        <v>426.0</v>
      </c>
      <c t="s" s="1" r="J477">
        <v>4298</v>
      </c>
      <c t="s" s="5" r="K477">
        <v>4299</v>
      </c>
      <c s="7" r="L477">
        <v>31442.0</v>
      </c>
      <c t="str" s="5" r="M477">
        <f t="shared" si="1"/>
        <v>28</v>
      </c>
      <c s="5" r="N477">
        <v>16.0</v>
      </c>
      <c t="s" s="1" r="O477">
        <v>4300</v>
      </c>
      <c t="s" s="1" r="P477">
        <v>4301</v>
      </c>
      <c t="str" s="1" r="Q477">
        <f t="shared" si="2"/>
        <v>NON</v>
      </c>
      <c t="str" s="1" r="R477">
        <f>VLOOKUP(C477,'Calculs jours'!A$1:D$33,4,TRUE)</f>
        <v>44</v>
      </c>
    </row>
    <row customHeight="1" r="478" ht="15.0">
      <c t="s" s="1" r="A478">
        <v>4302</v>
      </c>
      <c t="s" s="1" r="B478">
        <v>4303</v>
      </c>
      <c t="s" s="1" r="C478">
        <v>4304</v>
      </c>
      <c s="5" r="D478">
        <v>5.0</v>
      </c>
      <c t="s" s="1" r="E478">
        <v>4305</v>
      </c>
      <c t="s" s="1" r="F478">
        <v>4306</v>
      </c>
      <c s="6" r="G478">
        <v>41792.0</v>
      </c>
      <c s="5" r="H478">
        <v>11.0</v>
      </c>
      <c s="5" r="I478">
        <v>490.0</v>
      </c>
      <c t="s" s="1" r="J478">
        <v>4307</v>
      </c>
      <c t="s" s="5" r="K478">
        <v>4308</v>
      </c>
      <c s="7" r="L478">
        <v>29588.0</v>
      </c>
      <c t="str" s="5" r="M478">
        <f t="shared" si="1"/>
        <v>33</v>
      </c>
      <c s="5" r="N478">
        <v>53.0</v>
      </c>
      <c t="s" s="1" r="O478">
        <v>4309</v>
      </c>
      <c t="s" s="1" r="P478">
        <v>4310</v>
      </c>
      <c t="str" s="1" r="Q478">
        <f t="shared" si="2"/>
        <v>OUI</v>
      </c>
      <c t="str" s="1" r="R478">
        <f>VLOOKUP(C478,'Calculs jours'!A$1:D$33,4,TRUE)</f>
        <v>44</v>
      </c>
    </row>
    <row customHeight="1" r="479" ht="15.0">
      <c t="s" s="1" r="A479">
        <v>4311</v>
      </c>
      <c t="s" s="1" r="B479">
        <v>4312</v>
      </c>
      <c t="s" s="1" r="C479">
        <v>4313</v>
      </c>
      <c s="5" r="D479">
        <v>5.0</v>
      </c>
      <c t="s" s="1" r="E479">
        <v>4314</v>
      </c>
      <c t="s" s="1" r="F479">
        <v>4315</v>
      </c>
      <c s="6" r="G479">
        <v>41792.0</v>
      </c>
      <c s="5" r="H479">
        <v>19.0</v>
      </c>
      <c s="5" r="I479">
        <v>598.0</v>
      </c>
      <c t="s" s="1" r="J479">
        <v>4316</v>
      </c>
      <c t="s" s="5" r="K479">
        <v>4317</v>
      </c>
      <c s="7" r="L479">
        <v>32245.0</v>
      </c>
      <c t="str" s="5" r="M479">
        <f t="shared" si="1"/>
        <v>26</v>
      </c>
      <c s="5" r="N479">
        <v>5.0</v>
      </c>
      <c t="s" s="1" r="O479">
        <v>4318</v>
      </c>
      <c t="s" s="1" r="P479">
        <v>4319</v>
      </c>
      <c t="str" s="1" r="Q479">
        <f t="shared" si="2"/>
        <v>NON</v>
      </c>
      <c t="str" s="1" r="R479">
        <f>VLOOKUP(C479,'Calculs jours'!A$1:D$33,4,TRUE)</f>
        <v>44</v>
      </c>
    </row>
    <row customHeight="1" r="480" ht="15.0">
      <c t="s" s="1" r="A480">
        <v>4320</v>
      </c>
      <c t="s" s="1" r="B480">
        <v>4321</v>
      </c>
      <c t="s" s="1" r="C480">
        <v>4322</v>
      </c>
      <c s="5" r="D480">
        <v>5.0</v>
      </c>
      <c t="s" s="1" r="E480">
        <v>4323</v>
      </c>
      <c t="s" s="1" r="F480">
        <v>4324</v>
      </c>
      <c s="6" r="G480">
        <v>41792.0</v>
      </c>
      <c s="5" r="H480">
        <v>22.0</v>
      </c>
      <c s="5" r="I480">
        <v>211.0</v>
      </c>
      <c t="s" s="1" r="J480">
        <v>4325</v>
      </c>
      <c t="s" s="5" r="K480">
        <v>4326</v>
      </c>
      <c s="7" r="L480">
        <v>31170.0</v>
      </c>
      <c t="str" s="5" r="M480">
        <f t="shared" si="1"/>
        <v>29</v>
      </c>
      <c s="5" r="N480">
        <v>29.0</v>
      </c>
      <c t="s" s="1" r="O480">
        <v>4327</v>
      </c>
      <c t="s" s="1" r="P480">
        <v>4328</v>
      </c>
      <c t="str" s="1" r="Q480">
        <f t="shared" si="2"/>
        <v>NON</v>
      </c>
      <c t="str" s="1" r="R480">
        <f>VLOOKUP(C480,'Calculs jours'!A$1:D$33,4,TRUE)</f>
        <v>44</v>
      </c>
    </row>
    <row customHeight="1" r="481" ht="15.0">
      <c t="s" s="1" r="A481">
        <v>4329</v>
      </c>
      <c t="s" s="1" r="B481">
        <v>4330</v>
      </c>
      <c t="s" s="1" r="C481">
        <v>4331</v>
      </c>
      <c s="5" r="D481">
        <v>5.0</v>
      </c>
      <c t="s" s="1" r="E481">
        <v>4332</v>
      </c>
      <c t="s" s="1" r="F481">
        <v>4333</v>
      </c>
      <c s="6" r="G481">
        <v>41792.0</v>
      </c>
      <c s="5" r="H481">
        <v>9.0</v>
      </c>
      <c s="5" r="I481">
        <v>261.0</v>
      </c>
      <c t="s" s="1" r="J481">
        <v>4334</v>
      </c>
      <c t="s" s="5" r="K481">
        <v>4335</v>
      </c>
      <c s="7" r="L481">
        <v>32121.0</v>
      </c>
      <c t="str" s="5" r="M481">
        <f t="shared" si="1"/>
        <v>26</v>
      </c>
      <c s="5" r="N481">
        <v>36.0</v>
      </c>
      <c t="s" s="1" r="O481">
        <v>4336</v>
      </c>
      <c t="s" s="1" r="P481">
        <v>4337</v>
      </c>
      <c t="str" s="1" r="Q481">
        <f t="shared" si="2"/>
        <v>NON</v>
      </c>
      <c t="str" s="1" r="R481">
        <f>VLOOKUP(C481,'Calculs jours'!A$1:D$33,4,TRUE)</f>
        <v>44</v>
      </c>
    </row>
    <row customHeight="1" r="482" ht="15.0">
      <c t="s" s="1" r="A482">
        <v>4338</v>
      </c>
      <c t="s" s="1" r="B482">
        <v>4339</v>
      </c>
      <c t="s" s="1" r="C482">
        <v>4340</v>
      </c>
      <c s="5" r="D482">
        <v>5.0</v>
      </c>
      <c t="s" s="1" r="E482">
        <v>4341</v>
      </c>
      <c t="s" s="1" r="F482">
        <v>4342</v>
      </c>
      <c s="6" r="G482">
        <v>41792.0</v>
      </c>
      <c s="5" r="H482">
        <v>10.0</v>
      </c>
      <c s="5" r="I482">
        <v>421.0</v>
      </c>
      <c t="s" s="1" r="J482">
        <v>4343</v>
      </c>
      <c t="s" s="5" r="K482">
        <v>4344</v>
      </c>
      <c s="7" r="L482">
        <v>31952.0</v>
      </c>
      <c t="str" s="5" r="M482">
        <f t="shared" si="1"/>
        <v>26</v>
      </c>
      <c s="5" r="N482">
        <v>84.0</v>
      </c>
      <c t="s" s="1" r="O482">
        <v>4345</v>
      </c>
      <c t="s" s="1" r="P482">
        <v>4346</v>
      </c>
      <c t="str" s="1" r="Q482">
        <f t="shared" si="2"/>
        <v>NON</v>
      </c>
      <c t="str" s="1" r="R482">
        <f>VLOOKUP(C482,'Calculs jours'!A$1:D$33,4,TRUE)</f>
        <v>44</v>
      </c>
    </row>
    <row customHeight="1" r="483" ht="15.0">
      <c t="s" s="1" r="A483">
        <v>4347</v>
      </c>
      <c t="s" s="1" r="B483">
        <v>4348</v>
      </c>
      <c t="s" s="1" r="C483">
        <v>4349</v>
      </c>
      <c s="5" r="D483">
        <v>5.0</v>
      </c>
      <c t="s" s="1" r="E483">
        <v>4350</v>
      </c>
      <c t="s" s="1" r="F483">
        <v>4351</v>
      </c>
      <c s="6" r="G483">
        <v>41792.0</v>
      </c>
      <c s="5" r="H483">
        <v>18.0</v>
      </c>
      <c s="5" r="I483">
        <v>606.0</v>
      </c>
      <c t="s" s="1" r="J483">
        <v>4352</v>
      </c>
      <c t="s" s="5" r="K483">
        <v>4353</v>
      </c>
      <c s="7" r="L483">
        <v>29987.0</v>
      </c>
      <c t="str" s="5" r="M483">
        <f t="shared" si="1"/>
        <v>32</v>
      </c>
      <c s="5" r="N483">
        <v>15.0</v>
      </c>
      <c t="s" s="1" r="O483">
        <v>4354</v>
      </c>
      <c t="s" s="1" r="P483">
        <v>4355</v>
      </c>
      <c t="str" s="1" r="Q483">
        <f t="shared" si="2"/>
        <v>NON</v>
      </c>
      <c t="str" s="1" r="R483">
        <f>VLOOKUP(C483,'Calculs jours'!A$1:D$33,4,TRUE)</f>
        <v>44</v>
      </c>
    </row>
    <row customHeight="1" r="484" ht="15.0">
      <c t="s" s="1" r="A484">
        <v>4356</v>
      </c>
      <c t="s" s="1" r="B484">
        <v>4357</v>
      </c>
      <c t="s" s="1" r="C484">
        <v>4358</v>
      </c>
      <c s="5" r="D484">
        <v>5.0</v>
      </c>
      <c t="s" s="1" r="E484">
        <v>4359</v>
      </c>
      <c t="s" s="1" r="F484">
        <v>4360</v>
      </c>
      <c s="6" r="G484">
        <v>41792.0</v>
      </c>
      <c s="5" r="H484">
        <v>20.0</v>
      </c>
      <c s="5" r="I484">
        <v>642.0</v>
      </c>
      <c t="s" s="1" r="J484">
        <v>4361</v>
      </c>
      <c t="s" s="5" r="K484">
        <v>4362</v>
      </c>
      <c s="7" r="L484">
        <v>32296.0</v>
      </c>
      <c t="str" s="5" r="M484">
        <f t="shared" si="1"/>
        <v>26</v>
      </c>
      <c s="5" r="N484">
        <v>50.0</v>
      </c>
      <c t="s" s="1" r="O484">
        <v>4363</v>
      </c>
      <c t="s" s="1" r="P484">
        <v>4364</v>
      </c>
      <c t="str" s="1" r="Q484">
        <f t="shared" si="2"/>
        <v>NON</v>
      </c>
      <c t="str" s="1" r="R484">
        <f>VLOOKUP(C484,'Calculs jours'!A$1:D$33,4,TRUE)</f>
        <v>44</v>
      </c>
    </row>
    <row customHeight="1" r="485" ht="15.0">
      <c t="s" s="1" r="A485">
        <v>4365</v>
      </c>
      <c t="s" s="1" r="B485">
        <v>4366</v>
      </c>
      <c t="s" s="1" r="C485">
        <v>4367</v>
      </c>
      <c s="5" r="D485">
        <v>21.0</v>
      </c>
      <c t="s" s="1" r="E485">
        <v>4368</v>
      </c>
      <c t="s" s="1" r="F485">
        <v>4369</v>
      </c>
      <c s="6" r="G485">
        <v>41792.0</v>
      </c>
      <c s="5" r="H485">
        <v>22.0</v>
      </c>
      <c s="5" r="I485">
        <v>68.0</v>
      </c>
      <c t="s" s="1" r="J485">
        <v>4370</v>
      </c>
      <c t="s" s="5" r="K485">
        <v>4371</v>
      </c>
      <c s="7" r="L485">
        <v>29719.0</v>
      </c>
      <c t="str" s="5" r="M485">
        <f t="shared" si="1"/>
        <v>33</v>
      </c>
      <c s="5" r="N485">
        <v>3.0</v>
      </c>
      <c t="s" s="1" r="O485">
        <v>4372</v>
      </c>
      <c t="s" s="1" r="P485">
        <v>4373</v>
      </c>
      <c t="str" s="1" r="Q485">
        <f t="shared" si="2"/>
        <v>OUI</v>
      </c>
      <c t="str" s="1" r="R485">
        <f>VLOOKUP(C485,'Calculs jours'!A$1:D$33,4,TRUE)</f>
        <v>26</v>
      </c>
    </row>
    <row customHeight="1" r="486" ht="15.0">
      <c t="s" s="1" r="A486">
        <v>4374</v>
      </c>
      <c t="s" s="1" r="B486">
        <v>4375</v>
      </c>
      <c t="s" s="1" r="C486">
        <v>4376</v>
      </c>
      <c s="5" r="D486">
        <v>21.0</v>
      </c>
      <c t="s" s="1" r="E486">
        <v>4377</v>
      </c>
      <c t="s" s="1" r="F486">
        <v>4378</v>
      </c>
      <c s="6" r="G486">
        <v>41792.0</v>
      </c>
      <c s="5" r="H486">
        <v>1.0</v>
      </c>
      <c s="5" r="I486">
        <v>69.0</v>
      </c>
      <c t="s" s="1" r="J486">
        <v>4379</v>
      </c>
      <c t="s" s="5" r="K486">
        <v>4380</v>
      </c>
      <c s="7" r="L486">
        <v>31948.0</v>
      </c>
      <c t="str" s="5" r="M486">
        <f t="shared" si="1"/>
        <v>26</v>
      </c>
      <c s="5" r="N486">
        <v>30.0</v>
      </c>
      <c t="s" s="1" r="O486">
        <v>4381</v>
      </c>
      <c t="s" s="1" r="P486">
        <v>4382</v>
      </c>
      <c t="str" s="1" r="Q486">
        <f t="shared" si="2"/>
        <v>NON</v>
      </c>
      <c t="str" s="1" r="R486">
        <f>VLOOKUP(C486,'Calculs jours'!A$1:D$33,4,TRUE)</f>
        <v>26</v>
      </c>
    </row>
    <row customHeight="1" r="487" ht="15.0">
      <c t="s" s="1" r="A487">
        <v>4383</v>
      </c>
      <c t="s" s="1" r="B487">
        <v>4384</v>
      </c>
      <c t="s" s="1" r="C487">
        <v>4385</v>
      </c>
      <c s="5" r="D487">
        <v>21.0</v>
      </c>
      <c t="s" s="1" r="E487">
        <v>4386</v>
      </c>
      <c t="s" s="1" r="F487">
        <v>4387</v>
      </c>
      <c s="6" r="G487">
        <v>41792.0</v>
      </c>
      <c s="5" r="H487">
        <v>12.0</v>
      </c>
      <c s="5" r="I487">
        <v>314.0</v>
      </c>
      <c t="s" s="1" r="J487">
        <v>4388</v>
      </c>
      <c t="s" s="5" r="K487">
        <v>4389</v>
      </c>
      <c s="7" r="L487">
        <v>31547.0</v>
      </c>
      <c t="str" s="5" r="M487">
        <f t="shared" si="1"/>
        <v>28</v>
      </c>
      <c s="5" r="N487">
        <v>0.0</v>
      </c>
      <c t="s" s="1" r="O487">
        <v>4390</v>
      </c>
      <c t="s" s="1" r="P487">
        <v>4391</v>
      </c>
      <c t="str" s="1" r="Q487">
        <f t="shared" si="2"/>
        <v>NON</v>
      </c>
      <c t="str" s="1" r="R487">
        <f>VLOOKUP(C487,'Calculs jours'!A$1:D$33,4,TRUE)</f>
        <v>26</v>
      </c>
    </row>
    <row customHeight="1" r="488" ht="15.0">
      <c t="s" s="1" r="A488">
        <v>4392</v>
      </c>
      <c t="s" s="1" r="B488">
        <v>4393</v>
      </c>
      <c t="s" s="1" r="C488">
        <v>4394</v>
      </c>
      <c s="5" r="D488">
        <v>21.0</v>
      </c>
      <c t="s" s="1" r="E488">
        <v>4395</v>
      </c>
      <c t="s" s="1" r="F488">
        <v>4396</v>
      </c>
      <c s="6" r="G488">
        <v>41792.0</v>
      </c>
      <c s="5" r="H488">
        <v>2.0</v>
      </c>
      <c s="5" r="I488">
        <v>74.0</v>
      </c>
      <c t="s" s="1" r="J488">
        <v>4397</v>
      </c>
      <c t="s" s="5" r="K488">
        <v>4398</v>
      </c>
      <c s="7" r="L488">
        <v>31477.0</v>
      </c>
      <c t="str" s="5" r="M488">
        <f t="shared" si="1"/>
        <v>28</v>
      </c>
      <c s="5" r="N488">
        <v>13.0</v>
      </c>
      <c t="s" s="1" r="O488">
        <v>4399</v>
      </c>
      <c t="s" s="1" r="P488">
        <v>4400</v>
      </c>
      <c t="str" s="1" r="Q488">
        <f t="shared" si="2"/>
        <v>NON</v>
      </c>
      <c t="str" s="1" r="R488">
        <f>VLOOKUP(C488,'Calculs jours'!A$1:D$33,4,TRUE)</f>
        <v>26</v>
      </c>
    </row>
    <row customHeight="1" r="489" ht="15.0">
      <c t="s" s="1" r="A489">
        <v>4401</v>
      </c>
      <c t="s" s="1" r="B489">
        <v>4402</v>
      </c>
      <c t="s" s="1" r="C489">
        <v>4403</v>
      </c>
      <c s="5" r="D489">
        <v>21.0</v>
      </c>
      <c t="s" s="1" r="E489">
        <v>4404</v>
      </c>
      <c t="s" s="1" r="F489">
        <v>4405</v>
      </c>
      <c s="6" r="G489">
        <v>41792.0</v>
      </c>
      <c s="5" r="H489">
        <v>4.0</v>
      </c>
      <c s="5" r="I489">
        <v>197.0</v>
      </c>
      <c t="s" s="1" r="J489">
        <v>4406</v>
      </c>
      <c t="s" s="5" r="K489">
        <v>4407</v>
      </c>
      <c s="7" r="L489">
        <v>29451.0</v>
      </c>
      <c t="str" s="5" r="M489">
        <f t="shared" si="1"/>
        <v>33</v>
      </c>
      <c s="5" r="N489">
        <v>74.0</v>
      </c>
      <c t="s" s="1" r="O489">
        <v>4408</v>
      </c>
      <c t="s" s="1" r="P489">
        <v>4409</v>
      </c>
      <c t="str" s="1" r="Q489">
        <f t="shared" si="2"/>
        <v>NON</v>
      </c>
      <c t="str" s="1" r="R489">
        <f>VLOOKUP(C489,'Calculs jours'!A$1:D$33,4,TRUE)</f>
        <v>26</v>
      </c>
    </row>
    <row customHeight="1" r="490" ht="15.0">
      <c t="s" s="1" r="A490">
        <v>4410</v>
      </c>
      <c t="s" s="1" r="B490">
        <v>4411</v>
      </c>
      <c t="s" s="1" r="C490">
        <v>4412</v>
      </c>
      <c s="5" r="D490">
        <v>21.0</v>
      </c>
      <c t="s" s="1" r="E490">
        <v>4413</v>
      </c>
      <c t="s" s="1" r="F490">
        <v>4414</v>
      </c>
      <c s="6" r="G490">
        <v>41792.0</v>
      </c>
      <c s="5" r="H490">
        <v>3.0</v>
      </c>
      <c s="5" r="I490">
        <v>203.0</v>
      </c>
      <c t="s" s="1" r="J490">
        <v>4415</v>
      </c>
      <c t="s" s="5" r="K490">
        <v>4416</v>
      </c>
      <c s="7" r="L490">
        <v>32897.0</v>
      </c>
      <c t="str" s="5" r="M490">
        <f t="shared" si="1"/>
        <v>24</v>
      </c>
      <c s="5" r="N490">
        <v>7.0</v>
      </c>
      <c t="s" s="1" r="O490">
        <v>4417</v>
      </c>
      <c t="s" s="1" r="P490">
        <v>4418</v>
      </c>
      <c t="str" s="1" r="Q490">
        <f t="shared" si="2"/>
        <v>NON</v>
      </c>
      <c t="str" s="1" r="R490">
        <f>VLOOKUP(C490,'Calculs jours'!A$1:D$33,4,TRUE)</f>
        <v>26</v>
      </c>
    </row>
    <row customHeight="1" r="491" ht="15.0">
      <c t="s" s="1" r="A491">
        <v>4419</v>
      </c>
      <c t="s" s="1" r="B491">
        <v>4420</v>
      </c>
      <c t="s" s="1" r="C491">
        <v>4421</v>
      </c>
      <c s="5" r="D491">
        <v>21.0</v>
      </c>
      <c t="s" s="1" r="E491">
        <v>4422</v>
      </c>
      <c t="s" s="1" r="F491">
        <v>4423</v>
      </c>
      <c s="6" r="G491">
        <v>41792.0</v>
      </c>
      <c s="5" r="H491">
        <v>13.0</v>
      </c>
      <c s="5" r="I491">
        <v>500.0</v>
      </c>
      <c t="s" s="1" r="J491">
        <v>4424</v>
      </c>
      <c t="s" s="5" r="K491">
        <v>4425</v>
      </c>
      <c s="7" r="L491">
        <v>30769.0</v>
      </c>
      <c t="str" s="5" r="M491">
        <f t="shared" si="1"/>
        <v>30</v>
      </c>
      <c s="5" r="N491">
        <v>24.0</v>
      </c>
      <c t="s" s="1" r="O491">
        <v>4426</v>
      </c>
      <c t="s" s="1" r="P491">
        <v>4427</v>
      </c>
      <c t="str" s="1" r="Q491">
        <f t="shared" si="2"/>
        <v>NON</v>
      </c>
      <c t="str" s="1" r="R491">
        <f>VLOOKUP(C491,'Calculs jours'!A$1:D$33,4,TRUE)</f>
        <v>26</v>
      </c>
    </row>
    <row customHeight="1" r="492" ht="15.0">
      <c t="s" s="1" r="A492">
        <v>4428</v>
      </c>
      <c t="s" s="1" r="B492">
        <v>4429</v>
      </c>
      <c t="s" s="1" r="C492">
        <v>4430</v>
      </c>
      <c s="5" r="D492">
        <v>21.0</v>
      </c>
      <c t="s" s="1" r="E492">
        <v>4431</v>
      </c>
      <c t="s" s="1" r="F492">
        <v>4432</v>
      </c>
      <c s="6" r="G492">
        <v>41792.0</v>
      </c>
      <c s="5" r="H492">
        <v>7.0</v>
      </c>
      <c s="5" r="I492">
        <v>525.0</v>
      </c>
      <c t="s" s="1" r="J492">
        <v>4433</v>
      </c>
      <c t="s" s="5" r="K492">
        <v>4434</v>
      </c>
      <c s="7" r="L492">
        <v>33857.0</v>
      </c>
      <c t="str" s="5" r="M492">
        <f t="shared" si="1"/>
        <v>21</v>
      </c>
      <c s="5" r="N492">
        <v>9.0</v>
      </c>
      <c t="s" s="1" r="O492">
        <v>4435</v>
      </c>
      <c t="s" s="1" r="P492">
        <v>4436</v>
      </c>
      <c t="str" s="1" r="Q492">
        <f t="shared" si="2"/>
        <v>NON</v>
      </c>
      <c t="str" s="1" r="R492">
        <f>VLOOKUP(C492,'Calculs jours'!A$1:D$33,4,TRUE)</f>
        <v>26</v>
      </c>
    </row>
    <row customHeight="1" r="493" ht="15.0">
      <c t="s" s="1" r="A493">
        <v>4437</v>
      </c>
      <c t="s" s="1" r="B493">
        <v>4438</v>
      </c>
      <c t="s" s="1" r="C493">
        <v>4439</v>
      </c>
      <c s="5" r="D493">
        <v>21.0</v>
      </c>
      <c t="s" s="1" r="E493">
        <v>4440</v>
      </c>
      <c t="s" s="1" r="F493">
        <v>4441</v>
      </c>
      <c s="6" r="G493">
        <v>41792.0</v>
      </c>
      <c s="5" r="H493">
        <v>6.0</v>
      </c>
      <c s="5" r="I493">
        <v>539.0</v>
      </c>
      <c t="s" s="1" r="J493">
        <v>4442</v>
      </c>
      <c t="s" s="5" r="K493">
        <v>4443</v>
      </c>
      <c s="7" r="L493">
        <v>32805.0</v>
      </c>
      <c t="str" s="5" r="M493">
        <f t="shared" si="1"/>
        <v>24</v>
      </c>
      <c s="5" r="N493">
        <v>13.0</v>
      </c>
      <c t="s" s="1" r="O493">
        <v>4444</v>
      </c>
      <c t="s" s="1" r="P493">
        <v>4445</v>
      </c>
      <c t="str" s="1" r="Q493">
        <f t="shared" si="2"/>
        <v>NON</v>
      </c>
      <c t="str" s="1" r="R493">
        <f>VLOOKUP(C493,'Calculs jours'!A$1:D$33,4,TRUE)</f>
        <v>26</v>
      </c>
    </row>
    <row customHeight="1" r="494" ht="15.0">
      <c t="s" s="1" r="A494">
        <v>4446</v>
      </c>
      <c t="s" s="1" r="B494">
        <v>4447</v>
      </c>
      <c t="s" s="1" r="C494">
        <v>4448</v>
      </c>
      <c s="5" r="D494">
        <v>21.0</v>
      </c>
      <c t="s" s="1" r="E494">
        <v>4449</v>
      </c>
      <c t="s" s="1" r="F494">
        <v>4450</v>
      </c>
      <c s="6" r="G494">
        <v>41792.0</v>
      </c>
      <c s="5" r="H494">
        <v>5.0</v>
      </c>
      <c s="5" r="I494">
        <v>632.0</v>
      </c>
      <c t="s" s="1" r="J494">
        <v>4451</v>
      </c>
      <c t="s" s="5" r="K494">
        <v>4452</v>
      </c>
      <c s="7" r="L494">
        <v>34140.0</v>
      </c>
      <c t="str" s="5" r="M494">
        <f t="shared" si="1"/>
        <v>20</v>
      </c>
      <c s="5" r="N494">
        <v>4.0</v>
      </c>
      <c t="s" s="1" r="O494">
        <v>4453</v>
      </c>
      <c t="s" s="1" r="P494">
        <v>4454</v>
      </c>
      <c t="str" s="1" r="Q494">
        <f t="shared" si="2"/>
        <v>NON</v>
      </c>
      <c t="str" s="1" r="R494">
        <f>VLOOKUP(C494,'Calculs jours'!A$1:D$33,4,TRUE)</f>
        <v>26</v>
      </c>
    </row>
    <row customHeight="1" r="495" ht="15.0">
      <c t="s" s="1" r="A495">
        <v>4455</v>
      </c>
      <c t="s" s="1" r="B495">
        <v>4456</v>
      </c>
      <c t="s" s="1" r="C495">
        <v>4457</v>
      </c>
      <c s="5" r="D495">
        <v>21.0</v>
      </c>
      <c t="s" s="1" r="E495">
        <v>4458</v>
      </c>
      <c t="s" s="1" r="F495">
        <v>4459</v>
      </c>
      <c s="6" r="G495">
        <v>41792.0</v>
      </c>
      <c s="5" r="H495">
        <v>15.0</v>
      </c>
      <c s="5" r="I495">
        <v>687.0</v>
      </c>
      <c t="s" s="1" r="J495">
        <v>4460</v>
      </c>
      <c t="s" s="5" r="K495">
        <v>4461</v>
      </c>
      <c s="7" r="L495">
        <v>32492.0</v>
      </c>
      <c t="str" s="5" r="M495">
        <f t="shared" si="1"/>
        <v>25</v>
      </c>
      <c s="5" r="N495">
        <v>7.0</v>
      </c>
      <c t="s" s="1" r="O495">
        <v>4462</v>
      </c>
      <c t="s" s="1" r="P495">
        <v>4463</v>
      </c>
      <c t="str" s="1" r="Q495">
        <f t="shared" si="2"/>
        <v>NON</v>
      </c>
      <c t="str" s="1" r="R495">
        <f>VLOOKUP(C495,'Calculs jours'!A$1:D$33,4,TRUE)</f>
        <v>26</v>
      </c>
    </row>
    <row customHeight="1" r="496" ht="15.0">
      <c t="s" s="1" r="A496">
        <v>4464</v>
      </c>
      <c t="s" s="1" r="B496">
        <v>4465</v>
      </c>
      <c t="s" s="1" r="C496">
        <v>4466</v>
      </c>
      <c s="5" r="D496">
        <v>21.0</v>
      </c>
      <c t="s" s="1" r="E496">
        <v>4467</v>
      </c>
      <c t="s" s="1" r="F496">
        <v>4468</v>
      </c>
      <c s="6" r="G496">
        <v>41792.0</v>
      </c>
      <c s="5" r="H496">
        <v>20.0</v>
      </c>
      <c s="5" r="I496">
        <v>54.0</v>
      </c>
      <c t="s" s="1" r="J496">
        <v>4469</v>
      </c>
      <c t="s" s="5" r="K496">
        <v>4470</v>
      </c>
      <c s="7" r="L496">
        <v>32736.0</v>
      </c>
      <c t="str" s="5" r="M496">
        <f t="shared" si="1"/>
        <v>24</v>
      </c>
      <c s="5" r="N496">
        <v>2.0</v>
      </c>
      <c t="s" s="1" r="O496">
        <v>4471</v>
      </c>
      <c t="s" s="1" r="P496">
        <v>4472</v>
      </c>
      <c t="str" s="1" r="Q496">
        <f t="shared" si="2"/>
        <v>NON</v>
      </c>
      <c t="str" s="1" r="R496">
        <f>VLOOKUP(C496,'Calculs jours'!A$1:D$33,4,TRUE)</f>
        <v>26</v>
      </c>
    </row>
    <row customHeight="1" r="497" ht="15.0">
      <c t="s" s="1" r="A497">
        <v>4473</v>
      </c>
      <c t="s" s="1" r="B497">
        <v>4474</v>
      </c>
      <c t="s" s="1" r="C497">
        <v>4475</v>
      </c>
      <c s="5" r="D497">
        <v>21.0</v>
      </c>
      <c t="s" s="1" r="E497">
        <v>4476</v>
      </c>
      <c t="s" s="1" r="F497">
        <v>4477</v>
      </c>
      <c s="6" r="G497">
        <v>41792.0</v>
      </c>
      <c s="5" r="H497">
        <v>18.0</v>
      </c>
      <c s="5" r="I497">
        <v>270.0</v>
      </c>
      <c t="s" s="1" r="J497">
        <v>4478</v>
      </c>
      <c t="s" s="5" r="K497">
        <v>4479</v>
      </c>
      <c s="7" r="L497">
        <v>31114.0</v>
      </c>
      <c t="str" s="5" r="M497">
        <f t="shared" si="1"/>
        <v>29</v>
      </c>
      <c s="5" r="N497">
        <v>35.0</v>
      </c>
      <c t="s" s="1" r="O497">
        <v>4480</v>
      </c>
      <c t="s" s="1" r="P497">
        <v>4481</v>
      </c>
      <c t="str" s="1" r="Q497">
        <f t="shared" si="2"/>
        <v>NON</v>
      </c>
      <c t="str" s="1" r="R497">
        <f>VLOOKUP(C497,'Calculs jours'!A$1:D$33,4,TRUE)</f>
        <v>26</v>
      </c>
    </row>
    <row customHeight="1" r="498" ht="15.0">
      <c t="s" s="1" r="A498">
        <v>4482</v>
      </c>
      <c t="s" s="1" r="B498">
        <v>4483</v>
      </c>
      <c t="s" s="1" r="C498">
        <v>4484</v>
      </c>
      <c s="5" r="D498">
        <v>21.0</v>
      </c>
      <c t="s" s="1" r="E498">
        <v>4485</v>
      </c>
      <c t="s" s="1" r="F498">
        <v>4486</v>
      </c>
      <c s="6" r="G498">
        <v>41792.0</v>
      </c>
      <c s="5" r="H498">
        <v>14.0</v>
      </c>
      <c s="5" r="I498">
        <v>304.0</v>
      </c>
      <c t="s" s="1" r="J498">
        <v>4487</v>
      </c>
      <c t="s" s="5" r="K498">
        <v>4488</v>
      </c>
      <c s="7" r="L498">
        <v>33454.0</v>
      </c>
      <c t="str" s="5" r="M498">
        <f t="shared" si="1"/>
        <v>22</v>
      </c>
      <c s="5" r="N498">
        <v>7.0</v>
      </c>
      <c t="s" s="1" r="O498">
        <v>4489</v>
      </c>
      <c t="s" s="1" r="P498">
        <v>4490</v>
      </c>
      <c t="str" s="1" r="Q498">
        <f t="shared" si="2"/>
        <v>NON</v>
      </c>
      <c t="str" s="1" r="R498">
        <f>VLOOKUP(C498,'Calculs jours'!A$1:D$33,4,TRUE)</f>
        <v>26</v>
      </c>
    </row>
    <row customHeight="1" r="499" ht="15.0">
      <c t="s" s="1" r="A499">
        <v>4491</v>
      </c>
      <c t="s" s="1" r="B499">
        <v>4492</v>
      </c>
      <c t="s" s="1" r="C499">
        <v>4493</v>
      </c>
      <c s="5" r="D499">
        <v>21.0</v>
      </c>
      <c t="s" s="1" r="E499">
        <v>4494</v>
      </c>
      <c t="s" s="1" r="F499">
        <v>4495</v>
      </c>
      <c s="6" r="G499">
        <v>41792.0</v>
      </c>
      <c s="5" r="H499">
        <v>8.0</v>
      </c>
      <c s="5" r="I499">
        <v>518.0</v>
      </c>
      <c t="s" s="1" r="J499">
        <v>4496</v>
      </c>
      <c t="s" s="5" r="K499">
        <v>4497</v>
      </c>
      <c s="7" r="L499">
        <v>32965.0</v>
      </c>
      <c t="str" s="5" r="M499">
        <f t="shared" si="1"/>
        <v>24</v>
      </c>
      <c s="5" r="N499">
        <v>48.0</v>
      </c>
      <c t="s" s="1" r="O499">
        <v>4498</v>
      </c>
      <c t="s" s="1" r="P499">
        <v>4499</v>
      </c>
      <c t="str" s="1" r="Q499">
        <f t="shared" si="2"/>
        <v>NON</v>
      </c>
      <c t="str" s="1" r="R499">
        <f>VLOOKUP(C499,'Calculs jours'!A$1:D$33,4,TRUE)</f>
        <v>26</v>
      </c>
    </row>
    <row customHeight="1" r="500" ht="15.0">
      <c t="s" s="1" r="A500">
        <v>4500</v>
      </c>
      <c t="s" s="1" r="B500">
        <v>4501</v>
      </c>
      <c t="s" s="1" r="C500">
        <v>4502</v>
      </c>
      <c s="5" r="D500">
        <v>21.0</v>
      </c>
      <c t="s" s="1" r="E500">
        <v>4503</v>
      </c>
      <c t="s" s="1" r="F500">
        <v>4504</v>
      </c>
      <c s="6" r="G500">
        <v>41792.0</v>
      </c>
      <c s="5" r="H500">
        <v>23.0</v>
      </c>
      <c s="5" r="I500">
        <v>635.0</v>
      </c>
      <c t="s" s="1" r="J500">
        <v>4505</v>
      </c>
      <c t="s" s="5" r="K500">
        <v>4506</v>
      </c>
      <c s="7" r="L500">
        <v>30963.0</v>
      </c>
      <c t="str" s="5" r="M500">
        <f t="shared" si="1"/>
        <v>29</v>
      </c>
      <c s="5" r="N500">
        <v>42.0</v>
      </c>
      <c t="s" s="1" r="O500">
        <v>4507</v>
      </c>
      <c t="s" s="1" r="P500">
        <v>4508</v>
      </c>
      <c t="str" s="1" r="Q500">
        <f t="shared" si="2"/>
        <v>NON</v>
      </c>
      <c t="str" s="1" r="R500">
        <f>VLOOKUP(C500,'Calculs jours'!A$1:D$33,4,TRUE)</f>
        <v>26</v>
      </c>
    </row>
    <row customHeight="1" r="501" ht="15.0">
      <c t="s" s="1" r="A501">
        <v>4509</v>
      </c>
      <c t="s" s="1" r="B501">
        <v>4510</v>
      </c>
      <c t="s" s="1" r="C501">
        <v>4511</v>
      </c>
      <c s="5" r="D501">
        <v>21.0</v>
      </c>
      <c t="s" s="1" r="E501">
        <v>4512</v>
      </c>
      <c t="s" s="1" r="F501">
        <v>4513</v>
      </c>
      <c s="6" r="G501">
        <v>41792.0</v>
      </c>
      <c s="5" r="H501">
        <v>16.0</v>
      </c>
      <c s="5" r="I501">
        <v>636.0</v>
      </c>
      <c t="s" s="1" r="J501">
        <v>4514</v>
      </c>
      <c t="s" s="5" r="K501">
        <v>4515</v>
      </c>
      <c s="7" r="L501">
        <v>31430.0</v>
      </c>
      <c t="str" s="5" r="M501">
        <f t="shared" si="1"/>
        <v>28</v>
      </c>
      <c s="5" r="N501">
        <v>33.0</v>
      </c>
      <c t="s" s="1" r="O501">
        <v>4516</v>
      </c>
      <c t="s" s="1" r="P501">
        <v>4517</v>
      </c>
      <c t="str" s="1" r="Q501">
        <f t="shared" si="2"/>
        <v>NON</v>
      </c>
      <c t="str" s="1" r="R501">
        <f>VLOOKUP(C501,'Calculs jours'!A$1:D$33,4,TRUE)</f>
        <v>26</v>
      </c>
    </row>
    <row customHeight="1" r="502" ht="15.0">
      <c t="s" s="1" r="A502">
        <v>4518</v>
      </c>
      <c t="s" s="1" r="B502">
        <v>4519</v>
      </c>
      <c t="s" s="1" r="C502">
        <v>4520</v>
      </c>
      <c s="5" r="D502">
        <v>21.0</v>
      </c>
      <c t="s" s="1" r="E502">
        <v>4521</v>
      </c>
      <c t="s" s="1" r="F502">
        <v>4522</v>
      </c>
      <c s="6" r="G502">
        <v>41792.0</v>
      </c>
      <c s="5" r="H502">
        <v>17.0</v>
      </c>
      <c s="5" r="I502">
        <v>637.0</v>
      </c>
      <c t="s" s="1" r="J502">
        <v>4523</v>
      </c>
      <c t="s" s="5" r="K502">
        <v>4524</v>
      </c>
      <c s="7" r="L502">
        <v>31316.0</v>
      </c>
      <c t="str" s="5" r="M502">
        <f t="shared" si="1"/>
        <v>28</v>
      </c>
      <c s="5" r="N502">
        <v>42.0</v>
      </c>
      <c t="s" s="1" r="O502">
        <v>4525</v>
      </c>
      <c t="s" s="1" r="P502">
        <v>4526</v>
      </c>
      <c t="str" s="1" r="Q502">
        <f t="shared" si="2"/>
        <v>NON</v>
      </c>
      <c t="str" s="1" r="R502">
        <f>VLOOKUP(C502,'Calculs jours'!A$1:D$33,4,TRUE)</f>
        <v>26</v>
      </c>
    </row>
    <row customHeight="1" r="503" ht="15.0">
      <c t="s" s="1" r="A503">
        <v>4527</v>
      </c>
      <c t="s" s="1" r="B503">
        <v>4528</v>
      </c>
      <c t="s" s="1" r="C503">
        <v>4529</v>
      </c>
      <c s="5" r="D503">
        <v>21.0</v>
      </c>
      <c t="s" s="1" r="E503">
        <v>4530</v>
      </c>
      <c t="s" s="1" r="F503">
        <v>4531</v>
      </c>
      <c s="6" r="G503">
        <v>41792.0</v>
      </c>
      <c s="5" r="H503">
        <v>21.0</v>
      </c>
      <c s="5" r="I503">
        <v>683.0</v>
      </c>
      <c t="s" s="1" r="J503">
        <v>4532</v>
      </c>
      <c t="s" s="5" r="K503">
        <v>4533</v>
      </c>
      <c s="7" r="L503">
        <v>33647.0</v>
      </c>
      <c t="str" s="5" r="M503">
        <f t="shared" si="1"/>
        <v>22</v>
      </c>
      <c s="5" r="N503">
        <v>2.0</v>
      </c>
      <c t="s" s="1" r="O503">
        <v>4534</v>
      </c>
      <c t="s" s="1" r="P503">
        <v>4535</v>
      </c>
      <c t="str" s="1" r="Q503">
        <f t="shared" si="2"/>
        <v>NON</v>
      </c>
      <c t="str" s="1" r="R503">
        <f>VLOOKUP(C503,'Calculs jours'!A$1:D$33,4,TRUE)</f>
        <v>26</v>
      </c>
    </row>
    <row customHeight="1" r="504" ht="15.0">
      <c t="s" s="1" r="A504">
        <v>4536</v>
      </c>
      <c t="s" s="1" r="B504">
        <v>4537</v>
      </c>
      <c t="s" s="1" r="C504">
        <v>4538</v>
      </c>
      <c s="5" r="D504">
        <v>21.0</v>
      </c>
      <c t="s" s="1" r="E504">
        <v>4539</v>
      </c>
      <c t="s" s="1" r="F504">
        <v>4540</v>
      </c>
      <c s="6" r="G504">
        <v>41792.0</v>
      </c>
      <c s="5" r="H504">
        <v>10.0</v>
      </c>
      <c s="5" r="I504">
        <v>736.0</v>
      </c>
      <c t="s" s="1" r="J504">
        <v>4541</v>
      </c>
      <c t="s" s="5" r="K504">
        <v>4542</v>
      </c>
      <c s="7" r="L504">
        <v>30107.0</v>
      </c>
      <c t="str" s="5" r="M504">
        <f t="shared" si="1"/>
        <v>32</v>
      </c>
      <c s="5" r="N504">
        <v>82.0</v>
      </c>
      <c t="s" s="1" r="O504">
        <v>4543</v>
      </c>
      <c t="s" s="1" r="P504">
        <v>4544</v>
      </c>
      <c t="str" s="1" r="Q504">
        <f t="shared" si="2"/>
        <v>NON</v>
      </c>
      <c t="str" s="1" r="R504">
        <f>VLOOKUP(C504,'Calculs jours'!A$1:D$33,4,TRUE)</f>
        <v>26</v>
      </c>
    </row>
    <row customHeight="1" r="505" ht="15.0">
      <c t="s" s="1" r="A505">
        <v>4545</v>
      </c>
      <c t="s" s="1" r="B505">
        <v>4546</v>
      </c>
      <c t="s" s="1" r="C505">
        <v>4547</v>
      </c>
      <c s="5" r="D505">
        <v>21.0</v>
      </c>
      <c t="s" s="1" r="E505">
        <v>4548</v>
      </c>
      <c t="s" s="1" r="F505">
        <v>4549</v>
      </c>
      <c s="6" r="G505">
        <v>41792.0</v>
      </c>
      <c s="5" r="H505">
        <v>11.0</v>
      </c>
      <c s="5" r="I505">
        <v>183.0</v>
      </c>
      <c t="s" s="1" r="J505">
        <v>4550</v>
      </c>
      <c t="s" s="5" r="K505">
        <v>4551</v>
      </c>
      <c s="7" r="L505">
        <v>31488.0</v>
      </c>
      <c t="str" s="5" r="M505">
        <f t="shared" si="1"/>
        <v>28</v>
      </c>
      <c s="5" r="N505">
        <v>62.0</v>
      </c>
      <c t="s" s="1" r="O505">
        <v>4552</v>
      </c>
      <c t="s" s="1" r="P505">
        <v>4553</v>
      </c>
      <c t="str" s="1" r="Q505">
        <f t="shared" si="2"/>
        <v>NON</v>
      </c>
      <c t="str" s="1" r="R505">
        <f>VLOOKUP(C505,'Calculs jours'!A$1:D$33,4,TRUE)</f>
        <v>26</v>
      </c>
    </row>
    <row customHeight="1" r="506" ht="15.0">
      <c t="s" s="1" r="A506">
        <v>4554</v>
      </c>
      <c t="s" s="1" r="B506">
        <v>4555</v>
      </c>
      <c t="s" s="1" r="C506">
        <v>4556</v>
      </c>
      <c s="5" r="D506">
        <v>21.0</v>
      </c>
      <c t="s" s="1" r="E506">
        <v>4557</v>
      </c>
      <c t="s" s="1" r="F506">
        <v>4558</v>
      </c>
      <c s="6" r="G506">
        <v>41792.0</v>
      </c>
      <c s="5" r="H506">
        <v>19.0</v>
      </c>
      <c s="5" r="I506">
        <v>184.0</v>
      </c>
      <c t="s" s="1" r="J506">
        <v>4559</v>
      </c>
      <c t="s" s="5" r="K506">
        <v>4560</v>
      </c>
      <c s="7" r="L506">
        <v>32921.0</v>
      </c>
      <c t="str" s="5" r="M506">
        <f t="shared" si="1"/>
        <v>24</v>
      </c>
      <c s="5" r="N506">
        <v>10.0</v>
      </c>
      <c t="s" s="1" r="O506">
        <v>4561</v>
      </c>
      <c t="s" s="1" r="P506">
        <v>4562</v>
      </c>
      <c t="str" s="1" r="Q506">
        <f t="shared" si="2"/>
        <v>NON</v>
      </c>
      <c t="str" s="1" r="R506">
        <f>VLOOKUP(C506,'Calculs jours'!A$1:D$33,4,TRUE)</f>
        <v>26</v>
      </c>
    </row>
    <row customHeight="1" r="507" ht="15.0">
      <c t="s" s="1" r="A507">
        <v>4563</v>
      </c>
      <c t="s" s="1" r="B507">
        <v>4564</v>
      </c>
      <c t="s" s="1" r="C507">
        <v>4565</v>
      </c>
      <c s="5" r="D507">
        <v>21.0</v>
      </c>
      <c t="s" s="1" r="E507">
        <v>4566</v>
      </c>
      <c t="s" s="1" r="F507">
        <v>4567</v>
      </c>
      <c s="6" r="G507">
        <v>41792.0</v>
      </c>
      <c s="5" r="H507">
        <v>9.0</v>
      </c>
      <c s="5" r="I507">
        <v>697.0</v>
      </c>
      <c t="s" s="1" r="J507">
        <v>4568</v>
      </c>
      <c t="s" s="5" r="K507">
        <v>4569</v>
      </c>
      <c s="7" r="L507">
        <v>30900.0</v>
      </c>
      <c t="str" s="5" r="M507">
        <f t="shared" si="1"/>
        <v>29</v>
      </c>
      <c s="5" r="N507">
        <v>55.0</v>
      </c>
      <c t="s" s="1" r="O507">
        <v>4570</v>
      </c>
      <c t="s" s="1" r="P507">
        <v>4571</v>
      </c>
      <c t="str" s="1" r="Q507">
        <f t="shared" si="2"/>
        <v>NON</v>
      </c>
      <c t="str" s="1" r="R507">
        <f>VLOOKUP(C507,'Calculs jours'!A$1:D$33,4,TRUE)</f>
        <v>26</v>
      </c>
    </row>
    <row customHeight="1" r="508" ht="15.0">
      <c t="s" s="1" r="A508">
        <v>4572</v>
      </c>
      <c t="s" s="1" r="B508">
        <v>4573</v>
      </c>
      <c t="s" s="1" r="C508">
        <v>4574</v>
      </c>
      <c s="5" r="D508">
        <v>43.0</v>
      </c>
      <c t="s" s="1" r="E508">
        <v>4575</v>
      </c>
      <c t="s" s="1" r="F508">
        <v>4576</v>
      </c>
      <c s="6" r="G508">
        <v>41791.0</v>
      </c>
      <c s="5" r="H508">
        <v>12.0</v>
      </c>
      <c s="5" r="I508">
        <v>36.0</v>
      </c>
      <c t="s" s="1" r="J508">
        <v>4577</v>
      </c>
      <c t="s" s="5" r="K508">
        <v>4578</v>
      </c>
      <c s="7" r="L508">
        <v>32265.0</v>
      </c>
      <c t="str" s="5" r="M508">
        <f t="shared" si="1"/>
        <v>26</v>
      </c>
      <c s="5" r="N508">
        <v>5.0</v>
      </c>
      <c t="s" s="1" r="O508">
        <v>4579</v>
      </c>
      <c t="s" s="1" r="P508">
        <v>4580</v>
      </c>
      <c t="str" s="1" r="Q508">
        <f t="shared" si="2"/>
        <v>NON</v>
      </c>
      <c t="str" s="1" r="R508">
        <f>VLOOKUP(C508,'Calculs jours'!A$1:D$33,4,TRUE)</f>
        <v>25</v>
      </c>
    </row>
    <row customHeight="1" r="509" ht="15.0">
      <c t="s" s="1" r="A509">
        <v>4581</v>
      </c>
      <c t="s" s="1" r="B509">
        <v>4582</v>
      </c>
      <c t="s" s="1" r="C509">
        <v>4583</v>
      </c>
      <c s="5" r="D509">
        <v>43.0</v>
      </c>
      <c t="s" s="1" r="E509">
        <v>4584</v>
      </c>
      <c t="s" s="1" r="F509">
        <v>4585</v>
      </c>
      <c s="6" r="G509">
        <v>41791.0</v>
      </c>
      <c s="5" r="H509">
        <v>22.0</v>
      </c>
      <c s="5" r="I509">
        <v>138.0</v>
      </c>
      <c t="s" s="1" r="J509">
        <v>4586</v>
      </c>
      <c t="s" s="5" r="K509">
        <v>4587</v>
      </c>
      <c s="7" r="L509">
        <v>32148.0</v>
      </c>
      <c t="str" s="5" r="M509">
        <f t="shared" si="1"/>
        <v>26</v>
      </c>
      <c s="5" r="N509">
        <v>4.0</v>
      </c>
      <c t="s" s="1" r="O509">
        <v>4588</v>
      </c>
      <c t="s" s="1" r="P509">
        <v>4589</v>
      </c>
      <c t="str" s="1" r="Q509">
        <f t="shared" si="2"/>
        <v>NON</v>
      </c>
      <c t="str" s="1" r="R509">
        <f>VLOOKUP(C509,'Calculs jours'!A$1:D$33,4,TRUE)</f>
        <v>25</v>
      </c>
    </row>
    <row customHeight="1" r="510" ht="15.0">
      <c t="s" s="1" r="A510">
        <v>4590</v>
      </c>
      <c t="s" s="1" r="B510">
        <v>4591</v>
      </c>
      <c t="s" s="1" r="C510">
        <v>4592</v>
      </c>
      <c s="5" r="D510">
        <v>43.0</v>
      </c>
      <c t="s" s="1" r="E510">
        <v>4593</v>
      </c>
      <c t="s" s="1" r="F510">
        <v>4594</v>
      </c>
      <c s="6" r="G510">
        <v>41791.0</v>
      </c>
      <c s="5" r="H510">
        <v>1.0</v>
      </c>
      <c s="5" r="I510">
        <v>584.0</v>
      </c>
      <c t="s" s="1" r="J510">
        <v>4595</v>
      </c>
      <c t="s" s="5" r="K510">
        <v>4596</v>
      </c>
      <c s="7" r="L510">
        <v>29432.0</v>
      </c>
      <c t="str" s="5" r="M510">
        <f t="shared" si="1"/>
        <v>33</v>
      </c>
      <c s="5" r="N510">
        <v>10.0</v>
      </c>
      <c t="s" s="1" r="O510">
        <v>4597</v>
      </c>
      <c t="s" s="1" r="P510">
        <v>4598</v>
      </c>
      <c t="str" s="1" r="Q510">
        <f t="shared" si="2"/>
        <v>OUI</v>
      </c>
      <c t="str" s="1" r="R510">
        <f>VLOOKUP(C510,'Calculs jours'!A$1:D$33,4,TRUE)</f>
        <v>25</v>
      </c>
    </row>
    <row customHeight="1" r="511" ht="15.0">
      <c t="s" s="1" r="A511">
        <v>4599</v>
      </c>
      <c t="s" s="1" r="B511">
        <v>4600</v>
      </c>
      <c t="s" s="1" r="C511">
        <v>4601</v>
      </c>
      <c s="5" r="D511">
        <v>43.0</v>
      </c>
      <c t="s" s="1" r="E511">
        <v>4602</v>
      </c>
      <c t="s" s="1" r="F511">
        <v>4603</v>
      </c>
      <c s="6" r="G511">
        <v>41791.0</v>
      </c>
      <c s="5" r="H511">
        <v>17.0</v>
      </c>
      <c s="5" r="I511">
        <v>14.0</v>
      </c>
      <c t="s" s="1" r="J511">
        <v>4604</v>
      </c>
      <c t="s" s="5" r="K511">
        <v>4605</v>
      </c>
      <c s="7" r="L511">
        <v>30234.0</v>
      </c>
      <c t="str" s="5" r="M511">
        <f t="shared" si="1"/>
        <v>31</v>
      </c>
      <c s="5" r="N511">
        <v>9.0</v>
      </c>
      <c t="s" s="1" r="O511">
        <v>4606</v>
      </c>
      <c t="s" s="1" r="P511">
        <v>4607</v>
      </c>
      <c t="str" s="1" r="Q511">
        <f t="shared" si="2"/>
        <v>OUI</v>
      </c>
      <c t="str" s="1" r="R511">
        <f>VLOOKUP(C511,'Calculs jours'!A$1:D$33,4,TRUE)</f>
        <v>25</v>
      </c>
    </row>
    <row customHeight="1" r="512" ht="15.0">
      <c t="s" s="1" r="A512">
        <v>4608</v>
      </c>
      <c t="s" s="1" r="B512">
        <v>4609</v>
      </c>
      <c t="s" s="1" r="C512">
        <v>4610</v>
      </c>
      <c s="5" r="D512">
        <v>43.0</v>
      </c>
      <c t="s" s="1" r="E512">
        <v>4611</v>
      </c>
      <c t="s" s="1" r="F512">
        <v>4612</v>
      </c>
      <c s="6" r="G512">
        <v>41791.0</v>
      </c>
      <c s="5" r="H512">
        <v>5.0</v>
      </c>
      <c s="5" r="I512">
        <v>41.0</v>
      </c>
      <c t="s" s="1" r="J512">
        <v>4613</v>
      </c>
      <c t="s" s="5" r="K512">
        <v>4614</v>
      </c>
      <c s="7" r="L512">
        <v>29835.0</v>
      </c>
      <c t="str" s="5" r="M512">
        <f t="shared" si="1"/>
        <v>32</v>
      </c>
      <c s="5" r="N512">
        <v>16.0</v>
      </c>
      <c t="s" s="1" r="O512">
        <v>4615</v>
      </c>
      <c t="s" s="1" r="P512">
        <v>4616</v>
      </c>
      <c t="str" s="1" r="Q512">
        <f t="shared" si="2"/>
        <v>OUI</v>
      </c>
      <c t="str" s="1" r="R512">
        <f>VLOOKUP(C512,'Calculs jours'!A$1:D$33,4,TRUE)</f>
        <v>25</v>
      </c>
    </row>
    <row customHeight="1" r="513" ht="15.0">
      <c t="s" s="1" r="A513">
        <v>4617</v>
      </c>
      <c t="s" s="1" r="B513">
        <v>4618</v>
      </c>
      <c t="s" s="1" r="C513">
        <v>4619</v>
      </c>
      <c s="5" r="D513">
        <v>43.0</v>
      </c>
      <c t="s" s="1" r="E513">
        <v>4620</v>
      </c>
      <c t="s" s="1" r="F513">
        <v>4621</v>
      </c>
      <c s="6" r="G513">
        <v>41791.0</v>
      </c>
      <c s="5" r="H513">
        <v>19.0</v>
      </c>
      <c s="5" r="I513">
        <v>273.0</v>
      </c>
      <c t="s" s="1" r="J513">
        <v>4622</v>
      </c>
      <c t="s" s="5" r="K513">
        <v>4623</v>
      </c>
      <c s="7" r="L513">
        <v>30703.0</v>
      </c>
      <c t="str" s="5" r="M513">
        <f t="shared" si="1"/>
        <v>30</v>
      </c>
      <c s="5" r="N513">
        <v>17.0</v>
      </c>
      <c t="s" s="1" r="O513">
        <v>4624</v>
      </c>
      <c t="s" s="1" r="P513">
        <v>4625</v>
      </c>
      <c t="str" s="1" r="Q513">
        <f t="shared" si="2"/>
        <v>OUI</v>
      </c>
      <c t="str" s="1" r="R513">
        <f>VLOOKUP(C513,'Calculs jours'!A$1:D$33,4,TRUE)</f>
        <v>25</v>
      </c>
    </row>
    <row customHeight="1" r="514" ht="15.0">
      <c t="s" s="1" r="A514">
        <v>4626</v>
      </c>
      <c t="s" s="1" r="B514">
        <v>4627</v>
      </c>
      <c t="s" s="1" r="C514">
        <v>4628</v>
      </c>
      <c s="5" r="D514">
        <v>43.0</v>
      </c>
      <c t="s" s="1" r="E514">
        <v>4629</v>
      </c>
      <c t="s" s="1" r="F514">
        <v>4630</v>
      </c>
      <c s="6" r="G514">
        <v>41791.0</v>
      </c>
      <c s="5" r="H514">
        <v>13.0</v>
      </c>
      <c s="5" r="I514">
        <v>285.0</v>
      </c>
      <c t="s" s="1" r="J514">
        <v>4631</v>
      </c>
      <c t="s" s="5" r="K514">
        <v>4632</v>
      </c>
      <c s="7" r="L514">
        <v>31671.0</v>
      </c>
      <c t="str" s="5" r="M514">
        <f t="shared" si="1"/>
        <v>27</v>
      </c>
      <c s="5" r="N514">
        <v>21.0</v>
      </c>
      <c t="s" s="1" r="O514">
        <v>4633</v>
      </c>
      <c t="s" s="1" r="P514">
        <v>4634</v>
      </c>
      <c t="str" s="1" r="Q514">
        <f t="shared" si="2"/>
        <v>OUI</v>
      </c>
      <c t="str" s="1" r="R514">
        <f>VLOOKUP(C514,'Calculs jours'!A$1:D$33,4,TRUE)</f>
        <v>25</v>
      </c>
    </row>
    <row customHeight="1" r="515" ht="15.0">
      <c t="s" s="1" r="A515">
        <v>4635</v>
      </c>
      <c t="s" s="1" r="B515">
        <v>4636</v>
      </c>
      <c t="s" s="1" r="C515">
        <v>4637</v>
      </c>
      <c s="5" r="D515">
        <v>43.0</v>
      </c>
      <c t="s" s="1" r="E515">
        <v>4638</v>
      </c>
      <c t="s" s="1" r="F515">
        <v>4639</v>
      </c>
      <c s="6" r="G515">
        <v>41791.0</v>
      </c>
      <c s="5" r="H515">
        <v>4.0</v>
      </c>
      <c s="5" r="I515">
        <v>308.0</v>
      </c>
      <c t="s" s="1" r="J515">
        <v>4640</v>
      </c>
      <c t="s" s="5" r="K515">
        <v>4641</v>
      </c>
      <c s="7" r="L515">
        <v>29985.0</v>
      </c>
      <c t="str" s="5" r="M515">
        <f t="shared" si="1"/>
        <v>32</v>
      </c>
      <c s="5" r="N515">
        <v>84.0</v>
      </c>
      <c t="s" s="1" r="O515">
        <v>4642</v>
      </c>
      <c t="s" s="1" r="P515">
        <v>4643</v>
      </c>
      <c t="str" s="1" r="Q515">
        <f t="shared" si="2"/>
        <v>OUI</v>
      </c>
      <c t="str" s="1" r="R515">
        <f>VLOOKUP(C515,'Calculs jours'!A$1:D$33,4,TRUE)</f>
        <v>25</v>
      </c>
    </row>
    <row customHeight="1" r="516" ht="15.0">
      <c t="s" s="1" r="A516">
        <v>4644</v>
      </c>
      <c t="s" s="1" r="B516">
        <v>4645</v>
      </c>
      <c t="s" s="1" r="C516">
        <v>4646</v>
      </c>
      <c s="5" r="D516">
        <v>43.0</v>
      </c>
      <c t="s" s="1" r="E516">
        <v>4647</v>
      </c>
      <c t="s" s="1" r="F516">
        <v>4648</v>
      </c>
      <c s="6" r="G516">
        <v>41791.0</v>
      </c>
      <c s="5" r="H516">
        <v>23.0</v>
      </c>
      <c s="5" r="I516">
        <v>498.0</v>
      </c>
      <c t="s" s="1" r="J516">
        <v>4649</v>
      </c>
      <c t="s" s="5" r="K516">
        <v>4650</v>
      </c>
      <c s="7" r="L516">
        <v>31834.0</v>
      </c>
      <c t="str" s="5" r="M516">
        <f t="shared" si="1"/>
        <v>27</v>
      </c>
      <c s="5" r="N516">
        <v>19.0</v>
      </c>
      <c t="s" s="1" r="O516">
        <v>4651</v>
      </c>
      <c t="s" s="1" r="P516">
        <v>4652</v>
      </c>
      <c t="str" s="1" r="Q516">
        <f t="shared" si="2"/>
        <v>OUI</v>
      </c>
      <c t="str" s="1" r="R516">
        <f>VLOOKUP(C516,'Calculs jours'!A$1:D$33,4,TRUE)</f>
        <v>25</v>
      </c>
    </row>
    <row customHeight="1" r="517" ht="15.0">
      <c t="s" s="1" r="A517">
        <v>4653</v>
      </c>
      <c t="s" s="1" r="B517">
        <v>4654</v>
      </c>
      <c t="s" s="1" r="C517">
        <v>4655</v>
      </c>
      <c s="5" r="D517">
        <v>43.0</v>
      </c>
      <c t="s" s="1" r="E517">
        <v>4656</v>
      </c>
      <c t="s" s="1" r="F517">
        <v>4657</v>
      </c>
      <c s="6" r="G517">
        <v>41791.0</v>
      </c>
      <c s="5" r="H517">
        <v>15.0</v>
      </c>
      <c s="5" r="I517">
        <v>569.0</v>
      </c>
      <c t="s" s="1" r="J517">
        <v>4658</v>
      </c>
      <c t="s" s="5" r="K517">
        <v>4659</v>
      </c>
      <c s="7" r="L517">
        <v>30565.0</v>
      </c>
      <c t="str" s="5" r="M517">
        <f t="shared" si="1"/>
        <v>30</v>
      </c>
      <c s="5" r="N517">
        <v>21.0</v>
      </c>
      <c t="s" s="1" r="O517">
        <v>4660</v>
      </c>
      <c t="s" s="1" r="P517">
        <v>4661</v>
      </c>
      <c t="str" s="1" r="Q517">
        <f t="shared" si="2"/>
        <v>NON</v>
      </c>
      <c t="str" s="1" r="R517">
        <f>VLOOKUP(C517,'Calculs jours'!A$1:D$33,4,TRUE)</f>
        <v>25</v>
      </c>
    </row>
    <row customHeight="1" r="518" ht="15.0">
      <c t="s" s="1" r="A518">
        <v>4662</v>
      </c>
      <c t="s" s="1" r="B518">
        <v>4663</v>
      </c>
      <c t="s" s="1" r="C518">
        <v>4664</v>
      </c>
      <c s="5" r="D518">
        <v>43.0</v>
      </c>
      <c t="s" s="1" r="E518">
        <v>4665</v>
      </c>
      <c t="s" s="1" r="F518">
        <v>4666</v>
      </c>
      <c s="6" r="G518">
        <v>41791.0</v>
      </c>
      <c s="5" r="H518">
        <v>20.0</v>
      </c>
      <c s="5" r="I518">
        <v>665.0</v>
      </c>
      <c t="s" s="1" r="J518">
        <v>4667</v>
      </c>
      <c t="s" s="5" r="K518">
        <v>4668</v>
      </c>
      <c s="7" r="L518">
        <v>31809.0</v>
      </c>
      <c t="str" s="5" r="M518">
        <f t="shared" si="1"/>
        <v>27</v>
      </c>
      <c s="5" r="N518">
        <v>6.0</v>
      </c>
      <c t="s" s="1" r="O518">
        <v>4669</v>
      </c>
      <c t="s" s="1" r="P518">
        <v>4670</v>
      </c>
      <c t="str" s="1" r="Q518">
        <f t="shared" si="2"/>
        <v>NON</v>
      </c>
      <c t="str" s="1" r="R518">
        <f>VLOOKUP(C518,'Calculs jours'!A$1:D$33,4,TRUE)</f>
        <v>25</v>
      </c>
    </row>
    <row customHeight="1" r="519" ht="15.0">
      <c t="s" s="1" r="A519">
        <v>4671</v>
      </c>
      <c t="s" s="1" r="B519">
        <v>4672</v>
      </c>
      <c t="s" s="1" r="C519">
        <v>4673</v>
      </c>
      <c s="5" r="D519">
        <v>43.0</v>
      </c>
      <c t="s" s="1" r="E519">
        <v>4674</v>
      </c>
      <c t="s" s="1" r="F519">
        <v>4675</v>
      </c>
      <c s="6" r="G519">
        <v>41791.0</v>
      </c>
      <c s="5" r="H519">
        <v>14.0</v>
      </c>
      <c s="5" r="I519">
        <v>42.0</v>
      </c>
      <c t="s" s="1" r="J519">
        <v>4676</v>
      </c>
      <c t="s" s="5" r="K519">
        <v>4677</v>
      </c>
      <c s="7" r="L519">
        <v>30381.0</v>
      </c>
      <c t="str" s="5" r="M519">
        <f t="shared" si="1"/>
        <v>31</v>
      </c>
      <c s="5" r="N519">
        <v>78.0</v>
      </c>
      <c t="s" s="1" r="O519">
        <v>4678</v>
      </c>
      <c t="s" s="1" r="P519">
        <v>4679</v>
      </c>
      <c t="str" s="1" r="Q519">
        <f t="shared" si="2"/>
        <v>OUI</v>
      </c>
      <c t="str" s="1" r="R519">
        <f>VLOOKUP(C519,'Calculs jours'!A$1:D$33,4,TRUE)</f>
        <v>25</v>
      </c>
    </row>
    <row customHeight="1" r="520" ht="15.0">
      <c t="s" s="1" r="A520">
        <v>4680</v>
      </c>
      <c t="s" s="1" r="B520">
        <v>4681</v>
      </c>
      <c t="s" s="1" r="C520">
        <v>4682</v>
      </c>
      <c s="5" r="D520">
        <v>43.0</v>
      </c>
      <c t="s" s="1" r="E520">
        <v>4683</v>
      </c>
      <c t="s" s="1" r="F520">
        <v>4684</v>
      </c>
      <c s="6" r="G520">
        <v>41791.0</v>
      </c>
      <c s="5" r="H520">
        <v>21.0</v>
      </c>
      <c s="5" r="I520">
        <v>67.0</v>
      </c>
      <c t="s" s="1" r="J520">
        <v>4685</v>
      </c>
      <c t="s" s="5" r="K520">
        <v>4686</v>
      </c>
      <c s="7" r="L520">
        <v>31598.0</v>
      </c>
      <c t="str" s="5" r="M520">
        <f t="shared" si="1"/>
        <v>27</v>
      </c>
      <c s="5" r="N520">
        <v>13.0</v>
      </c>
      <c t="s" s="1" r="O520">
        <v>4687</v>
      </c>
      <c t="s" s="1" r="P520">
        <v>4688</v>
      </c>
      <c t="str" s="1" r="Q520">
        <f t="shared" si="2"/>
        <v>NON</v>
      </c>
      <c t="str" s="1" r="R520">
        <f>VLOOKUP(C520,'Calculs jours'!A$1:D$33,4,TRUE)</f>
        <v>25</v>
      </c>
    </row>
    <row customHeight="1" r="521" ht="15.0">
      <c t="s" s="1" r="A521">
        <v>4689</v>
      </c>
      <c t="s" s="1" r="B521">
        <v>4690</v>
      </c>
      <c t="s" s="1" r="C521">
        <v>4691</v>
      </c>
      <c s="5" r="D521">
        <v>43.0</v>
      </c>
      <c t="s" s="1" r="E521">
        <v>4692</v>
      </c>
      <c t="s" s="1" r="F521">
        <v>4693</v>
      </c>
      <c s="6" r="G521">
        <v>41791.0</v>
      </c>
      <c s="5" r="H521">
        <v>18.0</v>
      </c>
      <c s="5" r="I521">
        <v>79.0</v>
      </c>
      <c t="s" s="1" r="J521">
        <v>4694</v>
      </c>
      <c t="s" s="5" r="K521">
        <v>4695</v>
      </c>
      <c s="7" r="L521">
        <v>33504.0</v>
      </c>
      <c t="str" s="5" r="M521">
        <f t="shared" si="1"/>
        <v>22</v>
      </c>
      <c s="5" r="N521">
        <v>4.0</v>
      </c>
      <c t="s" s="1" r="O521">
        <v>4696</v>
      </c>
      <c t="s" s="1" r="P521">
        <v>4697</v>
      </c>
      <c t="str" s="1" r="Q521">
        <f t="shared" si="2"/>
        <v>OUI</v>
      </c>
      <c t="str" s="1" r="R521">
        <f>VLOOKUP(C521,'Calculs jours'!A$1:D$33,4,TRUE)</f>
        <v>25</v>
      </c>
    </row>
    <row customHeight="1" r="522" ht="15.0">
      <c t="s" s="1" r="A522">
        <v>4698</v>
      </c>
      <c t="s" s="1" r="B522">
        <v>4699</v>
      </c>
      <c t="s" s="1" r="C522">
        <v>4700</v>
      </c>
      <c s="5" r="D522">
        <v>43.0</v>
      </c>
      <c t="s" s="1" r="E522">
        <v>4701</v>
      </c>
      <c t="s" s="1" r="F522">
        <v>4702</v>
      </c>
      <c s="6" r="G522">
        <v>41791.0</v>
      </c>
      <c s="5" r="H522">
        <v>3.0</v>
      </c>
      <c s="5" r="I522">
        <v>192.0</v>
      </c>
      <c t="s" s="1" r="J522">
        <v>4703</v>
      </c>
      <c t="s" s="5" r="K522">
        <v>4704</v>
      </c>
      <c s="7" r="L522">
        <v>32929.0</v>
      </c>
      <c t="str" s="5" r="M522">
        <f t="shared" si="1"/>
        <v>24</v>
      </c>
      <c s="5" r="N522">
        <v>61.0</v>
      </c>
      <c t="s" s="1" r="O522">
        <v>4705</v>
      </c>
      <c t="s" s="1" r="P522">
        <v>4706</v>
      </c>
      <c t="str" s="1" r="Q522">
        <f t="shared" si="2"/>
        <v>OUI</v>
      </c>
      <c t="str" s="1" r="R522">
        <f>VLOOKUP(C522,'Calculs jours'!A$1:D$33,4,TRUE)</f>
        <v>25</v>
      </c>
    </row>
    <row customHeight="1" r="523" ht="15.0">
      <c t="s" s="1" r="A523">
        <v>4707</v>
      </c>
      <c t="s" s="1" r="B523">
        <v>4708</v>
      </c>
      <c t="s" s="1" r="C523">
        <v>4709</v>
      </c>
      <c s="5" r="D523">
        <v>43.0</v>
      </c>
      <c t="s" s="1" r="E523">
        <v>4710</v>
      </c>
      <c t="s" s="1" r="F523">
        <v>4711</v>
      </c>
      <c s="6" r="G523">
        <v>41791.0</v>
      </c>
      <c s="5" r="H523">
        <v>11.0</v>
      </c>
      <c s="5" r="I523">
        <v>247.0</v>
      </c>
      <c t="s" s="1" r="J523">
        <v>4712</v>
      </c>
      <c t="s" s="5" r="K523">
        <v>4713</v>
      </c>
      <c s="7" r="L523">
        <v>30509.0</v>
      </c>
      <c t="str" s="5" r="M523">
        <f t="shared" si="1"/>
        <v>30</v>
      </c>
      <c s="5" r="N523">
        <v>16.0</v>
      </c>
      <c t="s" s="1" r="O523">
        <v>4714</v>
      </c>
      <c t="s" s="1" r="P523">
        <v>4715</v>
      </c>
      <c t="str" s="1" r="Q523">
        <f t="shared" si="2"/>
        <v>OUI</v>
      </c>
      <c t="str" s="1" r="R523">
        <f>VLOOKUP(C523,'Calculs jours'!A$1:D$33,4,TRUE)</f>
        <v>25</v>
      </c>
    </row>
    <row customHeight="1" r="524" ht="15.0">
      <c t="s" s="1" r="A524">
        <v>4716</v>
      </c>
      <c t="s" s="1" r="B524">
        <v>4717</v>
      </c>
      <c t="s" s="1" r="C524">
        <v>4718</v>
      </c>
      <c s="5" r="D524">
        <v>43.0</v>
      </c>
      <c t="s" s="1" r="E524">
        <v>4719</v>
      </c>
      <c t="s" s="1" r="F524">
        <v>4720</v>
      </c>
      <c s="6" r="G524">
        <v>41791.0</v>
      </c>
      <c s="5" r="H524">
        <v>6.0</v>
      </c>
      <c s="5" r="I524">
        <v>317.0</v>
      </c>
      <c t="s" s="1" r="J524">
        <v>4721</v>
      </c>
      <c t="s" s="5" r="K524">
        <v>4722</v>
      </c>
      <c s="7" r="L524">
        <v>29501.0</v>
      </c>
      <c t="str" s="5" r="M524">
        <f t="shared" si="1"/>
        <v>33</v>
      </c>
      <c s="5" r="N524">
        <v>139.0</v>
      </c>
      <c t="s" s="1" r="O524">
        <v>4723</v>
      </c>
      <c t="s" s="1" r="P524">
        <v>4724</v>
      </c>
      <c t="str" s="1" r="Q524">
        <f t="shared" si="2"/>
        <v>NON</v>
      </c>
      <c t="str" s="1" r="R524">
        <f>VLOOKUP(C524,'Calculs jours'!A$1:D$33,4,TRUE)</f>
        <v>25</v>
      </c>
    </row>
    <row customHeight="1" r="525" ht="15.0">
      <c t="s" s="1" r="A525">
        <v>4725</v>
      </c>
      <c t="s" s="1" r="B525">
        <v>4726</v>
      </c>
      <c t="s" s="1" r="C525">
        <v>4727</v>
      </c>
      <c s="5" r="D525">
        <v>43.0</v>
      </c>
      <c t="s" s="1" r="E525">
        <v>4728</v>
      </c>
      <c t="s" s="1" r="F525">
        <v>4729</v>
      </c>
      <c s="6" r="G525">
        <v>41791.0</v>
      </c>
      <c s="5" r="H525">
        <v>2.0</v>
      </c>
      <c s="5" r="I525">
        <v>391.0</v>
      </c>
      <c t="s" s="1" r="J525">
        <v>4730</v>
      </c>
      <c t="s" s="5" r="K525">
        <v>4731</v>
      </c>
      <c s="7" r="L525">
        <v>30573.0</v>
      </c>
      <c t="str" s="5" r="M525">
        <f t="shared" si="1"/>
        <v>30</v>
      </c>
      <c s="5" r="N525">
        <v>48.0</v>
      </c>
      <c t="s" s="1" r="O525">
        <v>4732</v>
      </c>
      <c t="s" s="1" r="P525">
        <v>4733</v>
      </c>
      <c t="str" s="1" r="Q525">
        <f t="shared" si="2"/>
        <v>OUI</v>
      </c>
      <c t="str" s="1" r="R525">
        <f>VLOOKUP(C525,'Calculs jours'!A$1:D$33,4,TRUE)</f>
        <v>25</v>
      </c>
    </row>
    <row customHeight="1" r="526" ht="15.0">
      <c t="s" s="1" r="A526">
        <v>4734</v>
      </c>
      <c t="s" s="1" r="B526">
        <v>4735</v>
      </c>
      <c t="s" s="1" r="C526">
        <v>4736</v>
      </c>
      <c s="5" r="D526">
        <v>43.0</v>
      </c>
      <c t="s" s="1" r="E526">
        <v>4737</v>
      </c>
      <c t="s" s="1" r="F526">
        <v>4738</v>
      </c>
      <c s="6" r="G526">
        <v>41791.0</v>
      </c>
      <c s="5" r="H526">
        <v>7.0</v>
      </c>
      <c s="5" r="I526">
        <v>470.0</v>
      </c>
      <c t="s" s="1" r="J526">
        <v>4739</v>
      </c>
      <c t="s" s="5" r="K526">
        <v>4740</v>
      </c>
      <c s="7" r="L526">
        <v>30842.0</v>
      </c>
      <c t="str" s="5" r="M526">
        <f t="shared" si="1"/>
        <v>29</v>
      </c>
      <c s="5" r="N526">
        <v>49.0</v>
      </c>
      <c t="s" s="1" r="O526">
        <v>4741</v>
      </c>
      <c t="s" s="1" r="P526">
        <v>4742</v>
      </c>
      <c t="str" s="1" r="Q526">
        <f t="shared" si="2"/>
        <v>NON</v>
      </c>
      <c t="str" s="1" r="R526">
        <f>VLOOKUP(C526,'Calculs jours'!A$1:D$33,4,TRUE)</f>
        <v>25</v>
      </c>
    </row>
    <row customHeight="1" r="527" ht="15.0">
      <c t="s" s="1" r="A527">
        <v>4743</v>
      </c>
      <c t="s" s="1" r="B527">
        <v>4744</v>
      </c>
      <c t="s" s="1" r="C527">
        <v>4745</v>
      </c>
      <c s="5" r="D527">
        <v>43.0</v>
      </c>
      <c t="s" s="1" r="E527">
        <v>4746</v>
      </c>
      <c t="s" s="1" r="F527">
        <v>4747</v>
      </c>
      <c s="6" r="G527">
        <v>41791.0</v>
      </c>
      <c s="5" r="H527">
        <v>8.0</v>
      </c>
      <c s="5" r="I527">
        <v>597.0</v>
      </c>
      <c t="s" s="1" r="J527">
        <v>4748</v>
      </c>
      <c t="s" s="5" r="K527">
        <v>4749</v>
      </c>
      <c s="7" r="L527">
        <v>32540.0</v>
      </c>
      <c t="str" s="5" r="M527">
        <f t="shared" si="1"/>
        <v>25</v>
      </c>
      <c s="5" r="N527">
        <v>7.0</v>
      </c>
      <c t="s" s="1" r="O527">
        <v>4750</v>
      </c>
      <c t="s" s="1" r="P527">
        <v>4751</v>
      </c>
      <c t="str" s="1" r="Q527">
        <f t="shared" si="2"/>
        <v>OUI</v>
      </c>
      <c t="str" s="1" r="R527">
        <f>VLOOKUP(C527,'Calculs jours'!A$1:D$33,4,TRUE)</f>
        <v>25</v>
      </c>
    </row>
    <row customHeight="1" r="528" ht="15.0">
      <c t="s" s="1" r="A528">
        <v>4752</v>
      </c>
      <c t="s" s="1" r="B528">
        <v>4753</v>
      </c>
      <c t="s" s="1" r="C528">
        <v>4754</v>
      </c>
      <c s="5" r="D528">
        <v>43.0</v>
      </c>
      <c t="s" s="1" r="E528">
        <v>4755</v>
      </c>
      <c t="s" s="1" r="F528">
        <v>4756</v>
      </c>
      <c s="6" r="G528">
        <v>41791.0</v>
      </c>
      <c s="5" r="H528">
        <v>9.0</v>
      </c>
      <c s="5" r="I528">
        <v>37.0</v>
      </c>
      <c t="s" s="1" r="J528">
        <v>4757</v>
      </c>
      <c t="s" s="5" r="K528">
        <v>4758</v>
      </c>
      <c s="7" r="L528">
        <v>34192.0</v>
      </c>
      <c t="str" s="5" r="M528">
        <f t="shared" si="1"/>
        <v>20</v>
      </c>
      <c s="5" r="N528">
        <v>6.0</v>
      </c>
      <c t="s" s="1" r="O528">
        <v>4759</v>
      </c>
      <c t="s" s="1" r="P528">
        <v>4760</v>
      </c>
      <c t="str" s="1" r="Q528">
        <f t="shared" si="2"/>
        <v>NON</v>
      </c>
      <c t="str" s="1" r="R528">
        <f>VLOOKUP(C528,'Calculs jours'!A$1:D$33,4,TRUE)</f>
        <v>25</v>
      </c>
    </row>
    <row customHeight="1" r="529" ht="15.0">
      <c t="s" s="1" r="A529">
        <v>4761</v>
      </c>
      <c t="s" s="1" r="B529">
        <v>4762</v>
      </c>
      <c t="s" s="1" r="C529">
        <v>4763</v>
      </c>
      <c s="5" r="D529">
        <v>43.0</v>
      </c>
      <c t="s" s="1" r="E529">
        <v>4764</v>
      </c>
      <c t="s" s="1" r="F529">
        <v>4765</v>
      </c>
      <c s="6" r="G529">
        <v>41791.0</v>
      </c>
      <c s="5" r="H529">
        <v>10.0</v>
      </c>
      <c s="5" r="I529">
        <v>382.0</v>
      </c>
      <c t="s" s="1" r="J529">
        <v>4766</v>
      </c>
      <c t="s" s="5" r="K529">
        <v>4767</v>
      </c>
      <c s="7" r="L529">
        <v>32966.0</v>
      </c>
      <c t="str" s="5" r="M529">
        <f t="shared" si="1"/>
        <v>24</v>
      </c>
      <c s="5" r="N529">
        <v>41.0</v>
      </c>
      <c t="s" s="1" r="O529">
        <v>4768</v>
      </c>
      <c t="s" s="1" r="P529">
        <v>4769</v>
      </c>
      <c t="str" s="1" r="Q529">
        <f t="shared" si="2"/>
        <v>OUI</v>
      </c>
      <c t="str" s="1" r="R529">
        <f>VLOOKUP(C529,'Calculs jours'!A$1:D$33,4,TRUE)</f>
        <v>25</v>
      </c>
    </row>
    <row customHeight="1" r="530" ht="15.0">
      <c t="s" s="1" r="A530">
        <v>4770</v>
      </c>
      <c t="s" s="1" r="B530">
        <v>4771</v>
      </c>
      <c t="s" s="1" r="C530">
        <v>4772</v>
      </c>
      <c s="5" r="D530">
        <v>43.0</v>
      </c>
      <c t="s" s="1" r="E530">
        <v>4773</v>
      </c>
      <c t="s" s="1" r="F530">
        <v>4774</v>
      </c>
      <c s="6" r="G530">
        <v>41791.0</v>
      </c>
      <c s="5" r="H530">
        <v>16.0</v>
      </c>
      <c s="5" r="I530">
        <v>596.0</v>
      </c>
      <c t="s" s="1" r="J530">
        <v>4775</v>
      </c>
      <c t="s" s="5" r="K530">
        <v>4776</v>
      </c>
      <c s="7" r="L530">
        <v>32040.0</v>
      </c>
      <c t="str" s="5" r="M530">
        <f t="shared" si="1"/>
        <v>26</v>
      </c>
      <c s="5" r="N530">
        <v>13.0</v>
      </c>
      <c t="s" s="1" r="O530">
        <v>4777</v>
      </c>
      <c t="s" s="1" r="P530">
        <v>4778</v>
      </c>
      <c t="str" s="1" r="Q530">
        <f t="shared" si="2"/>
        <v>NON</v>
      </c>
      <c t="str" s="1" r="R530">
        <f>VLOOKUP(C530,'Calculs jours'!A$1:D$33,4,TRUE)</f>
        <v>25</v>
      </c>
    </row>
    <row customHeight="1" r="531" ht="15.0">
      <c t="s" s="1" r="A531">
        <v>4779</v>
      </c>
      <c t="s" s="1" r="B531">
        <v>4780</v>
      </c>
      <c t="s" s="1" r="C531">
        <v>4781</v>
      </c>
      <c s="5" r="D531">
        <v>44.0</v>
      </c>
      <c t="s" s="1" r="E531">
        <v>4782</v>
      </c>
      <c t="s" s="1" r="F531">
        <v>4783</v>
      </c>
      <c s="6" r="G531">
        <v>41792.0</v>
      </c>
      <c s="5" r="H531">
        <v>16.0</v>
      </c>
      <c s="5" r="I531">
        <v>73.0</v>
      </c>
      <c t="s" s="1" r="J531">
        <v>4784</v>
      </c>
      <c t="s" s="5" r="K531">
        <v>4785</v>
      </c>
      <c s="7" r="L531">
        <v>30780.0</v>
      </c>
      <c t="str" s="5" r="M531">
        <f t="shared" si="1"/>
        <v>30</v>
      </c>
      <c s="5" r="N531">
        <v>32.0</v>
      </c>
      <c t="s" s="1" r="O531">
        <v>4786</v>
      </c>
      <c t="s" s="1" r="P531">
        <v>4787</v>
      </c>
      <c t="str" s="1" r="Q531">
        <f t="shared" si="2"/>
        <v>NON</v>
      </c>
      <c t="str" s="1" r="R531">
        <f>VLOOKUP(C531,'Calculs jours'!A$1:D$33,4,TRUE)</f>
        <v>30</v>
      </c>
    </row>
    <row customHeight="1" r="532" ht="15.0">
      <c t="s" s="1" r="A532">
        <v>4788</v>
      </c>
      <c t="s" s="1" r="B532">
        <v>4789</v>
      </c>
      <c t="s" s="1" r="C532">
        <v>4790</v>
      </c>
      <c s="5" r="D532">
        <v>44.0</v>
      </c>
      <c t="s" s="1" r="E532">
        <v>4791</v>
      </c>
      <c t="s" s="1" r="F532">
        <v>4792</v>
      </c>
      <c s="6" r="G532">
        <v>41792.0</v>
      </c>
      <c s="5" r="H532">
        <v>21.0</v>
      </c>
      <c s="5" r="I532">
        <v>115.0</v>
      </c>
      <c t="s" s="1" r="J532">
        <v>4793</v>
      </c>
      <c t="s" s="5" r="K532">
        <v>4794</v>
      </c>
      <c s="7" r="L532">
        <v>31014.0</v>
      </c>
      <c t="str" s="5" r="M532">
        <f t="shared" si="1"/>
        <v>29</v>
      </c>
      <c s="5" r="N532">
        <v>11.0</v>
      </c>
      <c t="s" s="1" r="O532">
        <v>4795</v>
      </c>
      <c t="s" s="1" r="P532">
        <v>4796</v>
      </c>
      <c t="str" s="1" r="Q532">
        <f t="shared" si="2"/>
        <v>OUI</v>
      </c>
      <c t="str" s="1" r="R532">
        <f>VLOOKUP(C532,'Calculs jours'!A$1:D$33,4,TRUE)</f>
        <v>30</v>
      </c>
    </row>
    <row customHeight="1" r="533" ht="15.0">
      <c t="s" s="1" r="A533">
        <v>4797</v>
      </c>
      <c t="s" s="1" r="B533">
        <v>4798</v>
      </c>
      <c t="s" s="1" r="C533">
        <v>4799</v>
      </c>
      <c s="5" r="D533">
        <v>44.0</v>
      </c>
      <c t="s" s="1" r="E533">
        <v>4800</v>
      </c>
      <c t="s" s="1" r="F533">
        <v>4801</v>
      </c>
      <c s="6" r="G533">
        <v>41792.0</v>
      </c>
      <c s="5" r="H533">
        <v>1.0</v>
      </c>
      <c s="5" r="I533">
        <v>706.0</v>
      </c>
      <c t="s" s="1" r="J533">
        <v>4802</v>
      </c>
      <c t="s" s="5" r="K533">
        <v>4803</v>
      </c>
      <c s="7" r="L533">
        <v>30192.0</v>
      </c>
      <c t="str" s="5" r="M533">
        <f t="shared" si="1"/>
        <v>31</v>
      </c>
      <c s="5" r="N533">
        <v>90.0</v>
      </c>
      <c t="s" s="1" r="O533">
        <v>4804</v>
      </c>
      <c t="s" s="1" r="P533">
        <v>4805</v>
      </c>
      <c t="str" s="1" r="Q533">
        <f t="shared" si="2"/>
        <v>NON</v>
      </c>
      <c t="str" s="1" r="R533">
        <f>VLOOKUP(C533,'Calculs jours'!A$1:D$33,4,TRUE)</f>
        <v>30</v>
      </c>
    </row>
    <row customHeight="1" r="534" ht="15.0">
      <c t="s" s="1" r="A534">
        <v>4806</v>
      </c>
      <c t="s" s="1" r="B534">
        <v>4807</v>
      </c>
      <c t="s" s="1" r="C534">
        <v>4808</v>
      </c>
      <c s="5" r="D534">
        <v>44.0</v>
      </c>
      <c t="s" s="1" r="E534">
        <v>4809</v>
      </c>
      <c t="s" s="1" r="F534">
        <v>4810</v>
      </c>
      <c s="6" r="G534">
        <v>41792.0</v>
      </c>
      <c s="5" r="H534">
        <v>6.0</v>
      </c>
      <c s="5" r="I534">
        <v>76.0</v>
      </c>
      <c t="s" s="1" r="J534">
        <v>4811</v>
      </c>
      <c t="s" s="5" r="K534">
        <v>4812</v>
      </c>
      <c s="7" r="L534">
        <v>32705.0</v>
      </c>
      <c t="str" s="5" r="M534">
        <f t="shared" si="1"/>
        <v>24</v>
      </c>
      <c s="5" r="N534">
        <v>32.0</v>
      </c>
      <c t="s" s="1" r="O534">
        <v>4813</v>
      </c>
      <c t="s" s="1" r="P534">
        <v>4814</v>
      </c>
      <c t="str" s="1" r="Q534">
        <f t="shared" si="2"/>
        <v>OUI</v>
      </c>
      <c t="str" s="1" r="R534">
        <f>VLOOKUP(C534,'Calculs jours'!A$1:D$33,4,TRUE)</f>
        <v>30</v>
      </c>
    </row>
    <row customHeight="1" r="535" ht="15.0">
      <c t="s" s="1" r="A535">
        <v>4815</v>
      </c>
      <c t="s" s="1" r="B535">
        <v>4816</v>
      </c>
      <c t="s" s="1" r="C535">
        <v>4817</v>
      </c>
      <c s="5" r="D535">
        <v>44.0</v>
      </c>
      <c t="s" s="1" r="E535">
        <v>4818</v>
      </c>
      <c t="s" s="1" r="F535">
        <v>4819</v>
      </c>
      <c s="6" r="G535">
        <v>41792.0</v>
      </c>
      <c s="5" r="H535">
        <v>5.0</v>
      </c>
      <c s="5" r="I535">
        <v>190.0</v>
      </c>
      <c t="s" s="1" r="J535">
        <v>4820</v>
      </c>
      <c t="s" s="5" r="K535">
        <v>4821</v>
      </c>
      <c s="7" r="L535">
        <v>32434.0</v>
      </c>
      <c t="str" s="5" r="M535">
        <f t="shared" si="1"/>
        <v>25</v>
      </c>
      <c s="5" r="N535">
        <v>36.0</v>
      </c>
      <c t="s" s="1" r="O535">
        <v>4822</v>
      </c>
      <c t="s" s="1" r="P535">
        <v>4823</v>
      </c>
      <c t="str" s="1" r="Q535">
        <f t="shared" si="2"/>
        <v>NON</v>
      </c>
      <c t="str" s="1" r="R535">
        <f>VLOOKUP(C535,'Calculs jours'!A$1:D$33,4,TRUE)</f>
        <v>30</v>
      </c>
    </row>
    <row customHeight="1" r="536" ht="15.0">
      <c t="s" s="1" r="A536">
        <v>4824</v>
      </c>
      <c t="s" s="1" r="B536">
        <v>4825</v>
      </c>
      <c t="s" s="1" r="C536">
        <v>4826</v>
      </c>
      <c s="5" r="D536">
        <v>44.0</v>
      </c>
      <c t="s" s="1" r="E536">
        <v>4827</v>
      </c>
      <c t="s" s="1" r="F536">
        <v>4828</v>
      </c>
      <c s="6" r="G536">
        <v>41792.0</v>
      </c>
      <c s="5" r="H536">
        <v>14.0</v>
      </c>
      <c s="5" r="I536">
        <v>259.0</v>
      </c>
      <c t="s" s="5" r="J536">
        <v>4829</v>
      </c>
      <c t="s" s="5" r="K536">
        <v>4830</v>
      </c>
      <c s="7" r="L536">
        <v>33101.0</v>
      </c>
      <c t="str" s="5" r="M536">
        <f t="shared" si="1"/>
        <v>23</v>
      </c>
      <c s="5" r="N536">
        <v>35.0</v>
      </c>
      <c t="s" s="1" r="O536">
        <v>4831</v>
      </c>
      <c t="s" s="1" r="P536">
        <v>4832</v>
      </c>
      <c t="str" s="1" r="Q536">
        <f t="shared" si="2"/>
        <v>NON</v>
      </c>
      <c t="str" s="1" r="R536">
        <f>VLOOKUP(C536,'Calculs jours'!A$1:D$33,4,TRUE)</f>
        <v>30</v>
      </c>
    </row>
    <row customHeight="1" r="537" ht="15.0">
      <c t="s" s="1" r="A537">
        <v>4833</v>
      </c>
      <c t="s" s="1" r="B537">
        <v>4834</v>
      </c>
      <c t="s" s="1" r="C537">
        <v>4835</v>
      </c>
      <c s="5" r="D537">
        <v>44.0</v>
      </c>
      <c t="s" s="1" r="E537">
        <v>4836</v>
      </c>
      <c t="s" s="1" r="F537">
        <v>4837</v>
      </c>
      <c s="6" r="G537">
        <v>41792.0</v>
      </c>
      <c s="5" r="H537">
        <v>2.0</v>
      </c>
      <c s="5" r="I537">
        <v>365.0</v>
      </c>
      <c t="s" s="1" r="J537">
        <v>4838</v>
      </c>
      <c t="s" s="5" r="K537">
        <v>4839</v>
      </c>
      <c s="7" r="L537">
        <v>29470.0</v>
      </c>
      <c t="str" s="5" r="M537">
        <f t="shared" si="1"/>
        <v>33</v>
      </c>
      <c s="5" r="N537">
        <v>96.0</v>
      </c>
      <c t="s" s="1" r="O537">
        <v>4840</v>
      </c>
      <c t="s" s="1" r="P537">
        <v>4841</v>
      </c>
      <c t="str" s="1" r="Q537">
        <f t="shared" si="2"/>
        <v>NON</v>
      </c>
      <c t="str" s="1" r="R537">
        <f>VLOOKUP(C537,'Calculs jours'!A$1:D$33,4,TRUE)</f>
        <v>30</v>
      </c>
    </row>
    <row customHeight="1" r="538" ht="15.0">
      <c t="s" s="1" r="A538">
        <v>4842</v>
      </c>
      <c t="s" s="1" r="B538">
        <v>4843</v>
      </c>
      <c t="s" s="1" r="C538">
        <v>4844</v>
      </c>
      <c s="5" r="D538">
        <v>44.0</v>
      </c>
      <c t="s" s="1" r="E538">
        <v>4845</v>
      </c>
      <c t="s" s="1" r="F538">
        <v>4846</v>
      </c>
      <c s="6" r="G538">
        <v>41792.0</v>
      </c>
      <c s="5" r="H538">
        <v>13.0</v>
      </c>
      <c s="5" r="I538">
        <v>381.0</v>
      </c>
      <c t="s" s="1" r="J538">
        <v>4847</v>
      </c>
      <c t="s" s="5" r="K538">
        <v>4848</v>
      </c>
      <c s="7" r="L538">
        <v>33130.0</v>
      </c>
      <c t="str" s="5" r="M538">
        <f t="shared" si="1"/>
        <v>23</v>
      </c>
      <c s="5" r="N538">
        <v>10.0</v>
      </c>
      <c t="s" s="1" r="O538">
        <v>4849</v>
      </c>
      <c t="s" s="1" r="P538">
        <v>4850</v>
      </c>
      <c t="str" s="1" r="Q538">
        <f t="shared" si="2"/>
        <v>NON</v>
      </c>
      <c t="str" s="1" r="R538">
        <f>VLOOKUP(C538,'Calculs jours'!A$1:D$33,4,TRUE)</f>
        <v>30</v>
      </c>
    </row>
    <row customHeight="1" r="539" ht="15.0">
      <c t="s" s="1" r="A539">
        <v>4851</v>
      </c>
      <c t="s" s="1" r="B539">
        <v>4852</v>
      </c>
      <c t="s" s="1" r="C539">
        <v>4853</v>
      </c>
      <c s="5" r="D539">
        <v>44.0</v>
      </c>
      <c t="s" s="1" r="E539">
        <v>4854</v>
      </c>
      <c t="s" s="1" r="F539">
        <v>4855</v>
      </c>
      <c s="6" r="G539">
        <v>41792.0</v>
      </c>
      <c s="5" r="H539">
        <v>22.0</v>
      </c>
      <c s="5" r="I539">
        <v>385.0</v>
      </c>
      <c t="s" s="1" r="J539">
        <v>4856</v>
      </c>
      <c t="s" s="5" r="K539">
        <v>4857</v>
      </c>
      <c s="7" r="L539">
        <v>34259.0</v>
      </c>
      <c t="str" s="5" r="M539">
        <f t="shared" si="1"/>
        <v>20</v>
      </c>
      <c s="5" r="N539">
        <v>17.0</v>
      </c>
      <c t="s" s="1" r="O539">
        <v>4858</v>
      </c>
      <c t="s" s="1" r="P539">
        <v>4859</v>
      </c>
      <c t="str" s="1" r="Q539">
        <f t="shared" si="2"/>
        <v>NON</v>
      </c>
      <c t="str" s="1" r="R539">
        <f>VLOOKUP(C539,'Calculs jours'!A$1:D$33,4,TRUE)</f>
        <v>30</v>
      </c>
    </row>
    <row customHeight="1" r="540" ht="15.0">
      <c t="s" s="1" r="A540">
        <v>4860</v>
      </c>
      <c t="s" s="1" r="B540">
        <v>4861</v>
      </c>
      <c t="s" s="1" r="C540">
        <v>4862</v>
      </c>
      <c s="5" r="D540">
        <v>44.0</v>
      </c>
      <c t="s" s="1" r="E540">
        <v>4863</v>
      </c>
      <c t="s" s="1" r="F540">
        <v>4864</v>
      </c>
      <c s="6" r="G540">
        <v>41792.0</v>
      </c>
      <c s="5" r="H540">
        <v>12.0</v>
      </c>
      <c s="5" r="I540">
        <v>405.0</v>
      </c>
      <c t="s" s="1" r="J540">
        <v>4865</v>
      </c>
      <c t="s" s="5" r="K540">
        <v>4866</v>
      </c>
      <c s="7" r="L540">
        <v>32937.0</v>
      </c>
      <c t="str" s="5" r="M540">
        <f t="shared" si="1"/>
        <v>24</v>
      </c>
      <c s="5" r="N540">
        <v>10.0</v>
      </c>
      <c t="s" s="1" r="O540">
        <v>4867</v>
      </c>
      <c t="s" s="1" r="P540">
        <v>4868</v>
      </c>
      <c t="str" s="1" r="Q540">
        <f t="shared" si="2"/>
        <v>OUI</v>
      </c>
      <c t="str" s="1" r="R540">
        <f>VLOOKUP(C540,'Calculs jours'!A$1:D$33,4,TRUE)</f>
        <v>30</v>
      </c>
    </row>
    <row customHeight="1" r="541" ht="15.0">
      <c t="s" s="1" r="A541">
        <v>4869</v>
      </c>
      <c t="s" s="1" r="B541">
        <v>4870</v>
      </c>
      <c t="s" s="1" r="C541">
        <v>4871</v>
      </c>
      <c s="5" r="D541">
        <v>44.0</v>
      </c>
      <c t="s" s="1" r="E541">
        <v>4872</v>
      </c>
      <c t="s" s="1" r="F541">
        <v>4873</v>
      </c>
      <c s="6" r="G541">
        <v>41792.0</v>
      </c>
      <c s="5" r="H541">
        <v>3.0</v>
      </c>
      <c s="5" r="I541">
        <v>691.0</v>
      </c>
      <c t="s" s="1" r="J541">
        <v>4874</v>
      </c>
      <c t="s" s="5" r="K541">
        <v>4875</v>
      </c>
      <c s="7" r="L541">
        <v>32162.0</v>
      </c>
      <c t="str" s="5" r="M541">
        <f t="shared" si="1"/>
        <v>26</v>
      </c>
      <c s="5" r="N541">
        <v>42.0</v>
      </c>
      <c t="s" s="1" r="O541">
        <v>4876</v>
      </c>
      <c t="s" s="1" r="P541">
        <v>4877</v>
      </c>
      <c t="str" s="1" r="Q541">
        <f t="shared" si="2"/>
        <v>NON</v>
      </c>
      <c t="str" s="1" r="R541">
        <f>VLOOKUP(C541,'Calculs jours'!A$1:D$33,4,TRUE)</f>
        <v>30</v>
      </c>
    </row>
    <row customHeight="1" r="542" ht="15.0">
      <c t="s" s="1" r="A542">
        <v>4878</v>
      </c>
      <c t="s" s="1" r="B542">
        <v>4879</v>
      </c>
      <c t="s" s="1" r="C542">
        <v>4880</v>
      </c>
      <c s="5" r="D542">
        <v>44.0</v>
      </c>
      <c t="s" s="1" r="E542">
        <v>4881</v>
      </c>
      <c t="s" s="1" r="F542">
        <v>4882</v>
      </c>
      <c s="6" r="G542">
        <v>41792.0</v>
      </c>
      <c s="5" r="H542">
        <v>10.0</v>
      </c>
      <c s="5" r="I542">
        <v>344.0</v>
      </c>
      <c t="s" s="1" r="J542">
        <v>4883</v>
      </c>
      <c t="s" s="5" r="K542">
        <v>4884</v>
      </c>
      <c s="7" r="L542">
        <v>31889.0</v>
      </c>
      <c t="str" s="5" r="M542">
        <f t="shared" si="1"/>
        <v>27</v>
      </c>
      <c s="5" r="N542">
        <v>59.0</v>
      </c>
      <c t="s" s="1" r="O542">
        <v>4885</v>
      </c>
      <c t="s" s="1" r="P542">
        <v>4886</v>
      </c>
      <c t="str" s="1" r="Q542">
        <f t="shared" si="2"/>
        <v>NON</v>
      </c>
      <c t="str" s="1" r="R542">
        <f>VLOOKUP(C542,'Calculs jours'!A$1:D$33,4,TRUE)</f>
        <v>30</v>
      </c>
    </row>
    <row customHeight="1" r="543" ht="15.0">
      <c t="s" s="1" r="A543">
        <v>4887</v>
      </c>
      <c t="s" s="1" r="B543">
        <v>4888</v>
      </c>
      <c t="s" s="1" r="C543">
        <v>4889</v>
      </c>
      <c s="5" r="D543">
        <v>44.0</v>
      </c>
      <c t="s" s="1" r="E543">
        <v>4890</v>
      </c>
      <c t="s" s="1" r="F543">
        <v>4891</v>
      </c>
      <c s="6" r="G543">
        <v>41792.0</v>
      </c>
      <c s="5" r="H543">
        <v>18.0</v>
      </c>
      <c s="5" r="I543">
        <v>503.0</v>
      </c>
      <c t="s" s="1" r="J543">
        <v>4892</v>
      </c>
      <c t="s" s="5" r="K543">
        <v>4893</v>
      </c>
      <c s="7" r="L543">
        <v>33962.0</v>
      </c>
      <c t="str" s="5" r="M543">
        <f t="shared" si="1"/>
        <v>21</v>
      </c>
      <c s="5" r="N543">
        <v>4.0</v>
      </c>
      <c t="s" s="1" r="O543">
        <v>4894</v>
      </c>
      <c t="s" s="1" r="P543">
        <v>4895</v>
      </c>
      <c t="str" s="1" r="Q543">
        <f t="shared" si="2"/>
        <v>NON</v>
      </c>
      <c t="str" s="1" r="R543">
        <f>VLOOKUP(C543,'Calculs jours'!A$1:D$33,4,TRUE)</f>
        <v>30</v>
      </c>
    </row>
    <row customHeight="1" r="544" ht="15.0">
      <c t="s" s="1" r="A544">
        <v>4896</v>
      </c>
      <c t="s" s="1" r="B544">
        <v>4897</v>
      </c>
      <c t="s" s="1" r="C544">
        <v>4898</v>
      </c>
      <c s="5" r="D544">
        <v>44.0</v>
      </c>
      <c t="s" s="1" r="E544">
        <v>4899</v>
      </c>
      <c t="s" s="1" r="F544">
        <v>4900</v>
      </c>
      <c s="6" r="G544">
        <v>41792.0</v>
      </c>
      <c s="5" r="H544">
        <v>17.0</v>
      </c>
      <c s="5" r="I544">
        <v>538.0</v>
      </c>
      <c t="s" s="1" r="J544">
        <v>4901</v>
      </c>
      <c t="s" s="5" r="K544">
        <v>4902</v>
      </c>
      <c s="7" r="L544">
        <v>33963.0</v>
      </c>
      <c t="str" s="5" r="M544">
        <f t="shared" si="1"/>
        <v>21</v>
      </c>
      <c s="5" r="N544">
        <v>20.0</v>
      </c>
      <c t="s" s="1" r="O544">
        <v>4903</v>
      </c>
      <c t="s" s="1" r="P544">
        <v>4904</v>
      </c>
      <c t="str" s="1" r="Q544">
        <f t="shared" si="2"/>
        <v>NON</v>
      </c>
      <c t="str" s="1" r="R544">
        <f>VLOOKUP(C544,'Calculs jours'!A$1:D$33,4,TRUE)</f>
        <v>30</v>
      </c>
    </row>
    <row customHeight="1" r="545" ht="15.0">
      <c t="s" s="1" r="A545">
        <v>4905</v>
      </c>
      <c t="s" s="1" r="B545">
        <v>4906</v>
      </c>
      <c t="s" s="1" r="C545">
        <v>4907</v>
      </c>
      <c s="5" r="D545">
        <v>44.0</v>
      </c>
      <c t="s" s="1" r="E545">
        <v>4908</v>
      </c>
      <c t="s" s="1" r="F545">
        <v>4909</v>
      </c>
      <c s="6" r="G545">
        <v>41792.0</v>
      </c>
      <c s="5" r="H545">
        <v>15.0</v>
      </c>
      <c s="5" r="I545">
        <v>586.0</v>
      </c>
      <c t="s" s="1" r="J545">
        <v>4910</v>
      </c>
      <c t="s" s="5" r="K545">
        <v>4911</v>
      </c>
      <c s="7" r="L545">
        <v>33950.0</v>
      </c>
      <c t="str" s="5" r="M545">
        <f t="shared" si="1"/>
        <v>21</v>
      </c>
      <c s="5" r="N545">
        <v>1.0</v>
      </c>
      <c t="s" s="1" r="O545">
        <v>4912</v>
      </c>
      <c t="s" s="1" r="P545">
        <v>4913</v>
      </c>
      <c t="str" s="1" r="Q545">
        <f t="shared" si="2"/>
        <v>NON</v>
      </c>
      <c t="str" s="1" r="R545">
        <f>VLOOKUP(C545,'Calculs jours'!A$1:D$33,4,TRUE)</f>
        <v>30</v>
      </c>
    </row>
    <row customHeight="1" r="546" ht="15.0">
      <c t="s" s="1" r="A546">
        <v>4914</v>
      </c>
      <c t="s" s="1" r="B546">
        <v>4915</v>
      </c>
      <c t="s" s="1" r="C546">
        <v>4916</v>
      </c>
      <c s="5" r="D546">
        <v>44.0</v>
      </c>
      <c t="s" s="1" r="E546">
        <v>4917</v>
      </c>
      <c t="s" s="1" r="F546">
        <v>4918</v>
      </c>
      <c s="6" r="G546">
        <v>41792.0</v>
      </c>
      <c s="5" r="H546">
        <v>4.0</v>
      </c>
      <c s="5" r="I546">
        <v>595.0</v>
      </c>
      <c t="s" s="1" r="J546">
        <v>4919</v>
      </c>
      <c t="s" s="5" r="K546">
        <v>4920</v>
      </c>
      <c s="7" r="L546">
        <v>33141.0</v>
      </c>
      <c t="str" s="5" r="M546">
        <f t="shared" si="1"/>
        <v>23</v>
      </c>
      <c s="5" r="N546">
        <v>11.0</v>
      </c>
      <c t="s" s="1" r="O546">
        <v>4921</v>
      </c>
      <c t="s" s="1" r="P546">
        <v>4922</v>
      </c>
      <c t="str" s="1" r="Q546">
        <f t="shared" si="2"/>
        <v>NON</v>
      </c>
      <c t="str" s="1" r="R546">
        <f>VLOOKUP(C546,'Calculs jours'!A$1:D$33,4,TRUE)</f>
        <v>30</v>
      </c>
    </row>
    <row customHeight="1" r="547" ht="15.0">
      <c t="s" s="1" r="A547">
        <v>4923</v>
      </c>
      <c t="s" s="1" r="B547">
        <v>4924</v>
      </c>
      <c t="s" s="1" r="C547">
        <v>4925</v>
      </c>
      <c s="5" r="D547">
        <v>44.0</v>
      </c>
      <c t="s" s="1" r="E547">
        <v>4926</v>
      </c>
      <c t="s" s="1" r="F547">
        <v>4927</v>
      </c>
      <c s="6" r="G547">
        <v>41792.0</v>
      </c>
      <c s="5" r="H547">
        <v>11.0</v>
      </c>
      <c s="5" r="I547">
        <v>702.0</v>
      </c>
      <c t="s" s="1" r="J547">
        <v>4928</v>
      </c>
      <c t="s" s="5" r="K547">
        <v>4929</v>
      </c>
      <c s="7" r="L547">
        <v>33219.0</v>
      </c>
      <c t="str" s="5" r="M547">
        <f t="shared" si="1"/>
        <v>23</v>
      </c>
      <c s="5" r="N547">
        <v>20.0</v>
      </c>
      <c t="s" s="1" r="O547">
        <v>4930</v>
      </c>
      <c t="s" s="1" r="P547">
        <v>4931</v>
      </c>
      <c t="str" s="1" r="Q547">
        <f t="shared" si="2"/>
        <v>NON</v>
      </c>
      <c t="str" s="1" r="R547">
        <f>VLOOKUP(C547,'Calculs jours'!A$1:D$33,4,TRUE)</f>
        <v>30</v>
      </c>
    </row>
    <row customHeight="1" r="548" ht="15.0">
      <c t="s" s="1" r="A548">
        <v>4932</v>
      </c>
      <c t="s" s="1" r="B548">
        <v>4933</v>
      </c>
      <c t="s" s="1" r="C548">
        <v>4934</v>
      </c>
      <c s="5" r="D548">
        <v>44.0</v>
      </c>
      <c t="s" s="1" r="E548">
        <v>4935</v>
      </c>
      <c t="s" s="1" r="F548">
        <v>4936</v>
      </c>
      <c s="6" r="G548">
        <v>41792.0</v>
      </c>
      <c s="5" r="H548">
        <v>7.0</v>
      </c>
      <c s="5" r="I548">
        <v>15.0</v>
      </c>
      <c t="s" s="1" r="J548">
        <v>4937</v>
      </c>
      <c t="s" s="5" r="K548">
        <v>4938</v>
      </c>
      <c s="7" r="L548">
        <v>33891.0</v>
      </c>
      <c t="str" s="5" r="M548">
        <f t="shared" si="1"/>
        <v>21</v>
      </c>
      <c s="5" r="N548">
        <v>35.0</v>
      </c>
      <c t="s" s="1" r="O548">
        <v>4939</v>
      </c>
      <c t="s" s="1" r="P548">
        <v>4940</v>
      </c>
      <c t="str" s="1" r="Q548">
        <f t="shared" si="2"/>
        <v>NON</v>
      </c>
      <c t="str" s="1" r="R548">
        <f>VLOOKUP(C548,'Calculs jours'!A$1:D$33,4,TRUE)</f>
        <v>30</v>
      </c>
    </row>
    <row customHeight="1" r="549" ht="15.0">
      <c t="s" s="1" r="A549">
        <v>4941</v>
      </c>
      <c t="s" s="1" r="B549">
        <v>4942</v>
      </c>
      <c t="s" s="1" r="C549">
        <v>4943</v>
      </c>
      <c s="5" r="D549">
        <v>44.0</v>
      </c>
      <c t="s" s="1" r="E549">
        <v>4944</v>
      </c>
      <c t="s" s="1" r="F549">
        <v>4945</v>
      </c>
      <c s="6" r="G549">
        <v>41792.0</v>
      </c>
      <c s="5" r="H549">
        <v>9.0</v>
      </c>
      <c s="5" r="I549">
        <v>199.0</v>
      </c>
      <c t="s" s="1" r="J549">
        <v>4946</v>
      </c>
      <c t="s" s="5" r="K549">
        <v>4947</v>
      </c>
      <c s="7" r="L549">
        <v>31907.0</v>
      </c>
      <c t="str" s="5" r="M549">
        <f t="shared" si="1"/>
        <v>27</v>
      </c>
      <c s="5" r="N549">
        <v>22.0</v>
      </c>
      <c t="s" s="1" r="O549">
        <v>4948</v>
      </c>
      <c t="s" s="1" r="P549">
        <v>4949</v>
      </c>
      <c t="str" s="1" r="Q549">
        <f t="shared" si="2"/>
        <v>NON</v>
      </c>
      <c t="str" s="1" r="R549">
        <f>VLOOKUP(C549,'Calculs jours'!A$1:D$33,4,TRUE)</f>
        <v>30</v>
      </c>
    </row>
    <row customHeight="1" r="550" ht="15.0">
      <c t="s" s="1" r="A550">
        <v>4950</v>
      </c>
      <c t="s" s="1" r="B550">
        <v>4951</v>
      </c>
      <c t="s" s="1" r="C550">
        <v>4952</v>
      </c>
      <c s="5" r="D550">
        <v>44.0</v>
      </c>
      <c t="s" s="1" r="E550">
        <v>4953</v>
      </c>
      <c t="s" s="1" r="F550">
        <v>4954</v>
      </c>
      <c s="6" r="G550">
        <v>41792.0</v>
      </c>
      <c s="5" r="H550">
        <v>20.0</v>
      </c>
      <c s="5" r="I550">
        <v>508.0</v>
      </c>
      <c t="s" s="1" r="J550">
        <v>4955</v>
      </c>
      <c t="s" s="5" r="K550">
        <v>4956</v>
      </c>
      <c s="7" r="L550">
        <v>32906.0</v>
      </c>
      <c t="str" s="5" r="M550">
        <f t="shared" si="1"/>
        <v>24</v>
      </c>
      <c s="5" r="N550">
        <v>3.0</v>
      </c>
      <c t="s" s="1" r="O550">
        <v>4957</v>
      </c>
      <c t="s" s="1" r="P550">
        <v>4958</v>
      </c>
      <c t="str" s="1" r="Q550">
        <f t="shared" si="2"/>
        <v>NON</v>
      </c>
      <c t="str" s="1" r="R550">
        <f>VLOOKUP(C550,'Calculs jours'!A$1:D$33,4,TRUE)</f>
        <v>30</v>
      </c>
    </row>
    <row customHeight="1" r="551" ht="15.0">
      <c t="s" s="1" r="A551">
        <v>4959</v>
      </c>
      <c t="s" s="1" r="B551">
        <v>4960</v>
      </c>
      <c t="s" s="1" r="C551">
        <v>4961</v>
      </c>
      <c s="5" r="D551">
        <v>44.0</v>
      </c>
      <c t="s" s="1" r="E551">
        <v>4962</v>
      </c>
      <c t="s" s="1" r="F551">
        <v>4963</v>
      </c>
      <c s="6" r="G551">
        <v>41792.0</v>
      </c>
      <c s="5" r="H551">
        <v>8.0</v>
      </c>
      <c s="5" r="I551">
        <v>573.0</v>
      </c>
      <c t="s" s="1" r="J551">
        <v>4964</v>
      </c>
      <c t="s" s="5" r="K551">
        <v>4965</v>
      </c>
      <c s="7" r="L551">
        <v>29782.0</v>
      </c>
      <c t="str" s="5" r="M551">
        <f t="shared" si="1"/>
        <v>32</v>
      </c>
      <c s="5" r="N551">
        <v>60.0</v>
      </c>
      <c t="s" s="1" r="O551">
        <v>4966</v>
      </c>
      <c t="s" s="1" r="P551">
        <v>4967</v>
      </c>
      <c t="str" s="1" r="Q551">
        <f t="shared" si="2"/>
        <v>NON</v>
      </c>
      <c t="str" s="1" r="R551">
        <f>VLOOKUP(C551,'Calculs jours'!A$1:D$33,4,TRUE)</f>
        <v>30</v>
      </c>
    </row>
    <row customHeight="1" r="552" ht="15.0">
      <c t="s" s="1" r="A552">
        <v>4968</v>
      </c>
      <c t="s" s="1" r="B552">
        <v>4969</v>
      </c>
      <c t="s" s="1" r="C552">
        <v>4970</v>
      </c>
      <c s="5" r="D552">
        <v>44.0</v>
      </c>
      <c t="s" s="1" r="E552">
        <v>4971</v>
      </c>
      <c t="s" s="1" r="F552">
        <v>4972</v>
      </c>
      <c s="6" r="G552">
        <v>41792.0</v>
      </c>
      <c s="5" r="H552">
        <v>23.0</v>
      </c>
      <c s="5" r="I552">
        <v>648.0</v>
      </c>
      <c t="s" s="1" r="J552">
        <v>4973</v>
      </c>
      <c t="s" s="5" r="K552">
        <v>4974</v>
      </c>
      <c s="7" r="L552">
        <v>29871.0</v>
      </c>
      <c t="str" s="5" r="M552">
        <f t="shared" si="1"/>
        <v>32</v>
      </c>
      <c s="5" r="N552">
        <v>6.0</v>
      </c>
      <c t="s" s="1" r="O552">
        <v>4975</v>
      </c>
      <c t="s" s="1" r="P552">
        <v>4976</v>
      </c>
      <c t="str" s="1" r="Q552">
        <f t="shared" si="2"/>
        <v>NON</v>
      </c>
      <c t="str" s="1" r="R552">
        <f>VLOOKUP(C552,'Calculs jours'!A$1:D$33,4,TRUE)</f>
        <v>30</v>
      </c>
    </row>
    <row customHeight="1" r="553" ht="15.0">
      <c t="s" s="1" r="A553">
        <v>4977</v>
      </c>
      <c t="s" s="1" r="B553">
        <v>4978</v>
      </c>
      <c t="s" s="1" r="C553">
        <v>4979</v>
      </c>
      <c s="5" r="D553">
        <v>44.0</v>
      </c>
      <c t="s" s="1" r="E553">
        <v>4980</v>
      </c>
      <c t="s" s="1" r="F553">
        <v>4981</v>
      </c>
      <c s="6" r="G553">
        <v>41792.0</v>
      </c>
      <c s="5" r="H553">
        <v>19.0</v>
      </c>
      <c s="5" r="I553">
        <v>690.0</v>
      </c>
      <c t="s" s="1" r="J553">
        <v>4982</v>
      </c>
      <c t="s" s="5" r="K553">
        <v>4983</v>
      </c>
      <c s="7" r="L553">
        <v>33498.0</v>
      </c>
      <c t="str" s="5" r="M553">
        <f t="shared" si="1"/>
        <v>22</v>
      </c>
      <c s="5" r="N553">
        <v>6.0</v>
      </c>
      <c t="s" s="1" r="O553">
        <v>4984</v>
      </c>
      <c t="s" s="1" r="P553">
        <v>4985</v>
      </c>
      <c t="str" s="1" r="Q553">
        <f t="shared" si="2"/>
        <v>NON</v>
      </c>
      <c t="str" s="1" r="R553">
        <f>VLOOKUP(C553,'Calculs jours'!A$1:D$33,4,TRUE)</f>
        <v>30</v>
      </c>
    </row>
    <row customHeight="1" r="554" ht="15.0">
      <c t="s" s="1" r="A554">
        <v>4986</v>
      </c>
      <c t="s" s="1" r="B554">
        <v>4987</v>
      </c>
      <c t="s" s="1" r="C554">
        <v>4988</v>
      </c>
      <c s="5" r="D554">
        <v>2.0</v>
      </c>
      <c t="s" s="1" r="E554">
        <v>4989</v>
      </c>
      <c t="s" s="1" r="F554">
        <v>4990</v>
      </c>
      <c s="6" r="G554">
        <v>41792.0</v>
      </c>
      <c s="5" r="H554">
        <v>1.0</v>
      </c>
      <c s="5" r="I554">
        <v>444.0</v>
      </c>
      <c t="s" s="1" r="J554">
        <v>4991</v>
      </c>
      <c t="s" s="5" r="K554">
        <v>4992</v>
      </c>
      <c s="7" r="L554">
        <v>31498.0</v>
      </c>
      <c t="str" s="5" r="M554">
        <f t="shared" si="1"/>
        <v>28</v>
      </c>
      <c s="5" r="N554">
        <v>45.0</v>
      </c>
      <c t="s" s="1" r="O554">
        <v>4993</v>
      </c>
      <c t="s" s="1" r="P554">
        <v>4994</v>
      </c>
      <c t="str" s="1" r="Q554">
        <f t="shared" si="2"/>
        <v>OUI</v>
      </c>
      <c t="str" s="1" r="R554">
        <f>VLOOKUP(C554,'Calculs jours'!A$1:D$33,4,TRUE)</f>
        <v>43</v>
      </c>
    </row>
    <row customHeight="1" r="555" ht="15.0">
      <c t="s" s="1" r="A555">
        <v>4995</v>
      </c>
      <c t="s" s="1" r="B555">
        <v>4996</v>
      </c>
      <c t="s" s="1" r="C555">
        <v>4997</v>
      </c>
      <c s="5" r="D555">
        <v>2.0</v>
      </c>
      <c t="s" s="1" r="E555">
        <v>4998</v>
      </c>
      <c t="s" s="1" r="F555">
        <v>4999</v>
      </c>
      <c s="6" r="G555">
        <v>41792.0</v>
      </c>
      <c s="5" r="H555">
        <v>22.0</v>
      </c>
      <c s="5" r="I555">
        <v>610.0</v>
      </c>
      <c t="s" s="1" r="J555">
        <v>5000</v>
      </c>
      <c t="s" s="5" r="K555">
        <v>5001</v>
      </c>
      <c s="7" r="L555">
        <v>29439.0</v>
      </c>
      <c t="str" s="5" r="M555">
        <f t="shared" si="1"/>
        <v>33</v>
      </c>
      <c s="5" r="N555">
        <v>2.0</v>
      </c>
      <c t="s" s="1" r="O555">
        <v>5002</v>
      </c>
      <c t="s" s="1" r="P555">
        <v>5003</v>
      </c>
      <c t="str" s="1" r="Q555">
        <f t="shared" si="2"/>
        <v>OUI</v>
      </c>
      <c t="str" s="1" r="R555">
        <f>VLOOKUP(C555,'Calculs jours'!A$1:D$33,4,TRUE)</f>
        <v>43</v>
      </c>
    </row>
    <row customHeight="1" r="556" ht="15.0">
      <c t="s" s="1" r="A556">
        <v>5004</v>
      </c>
      <c t="s" s="1" r="B556">
        <v>5005</v>
      </c>
      <c t="s" s="1" r="C556">
        <v>5006</v>
      </c>
      <c s="5" r="D556">
        <v>2.0</v>
      </c>
      <c t="s" s="1" r="E556">
        <v>5007</v>
      </c>
      <c t="s" s="1" r="F556">
        <v>5008</v>
      </c>
      <c s="6" r="G556">
        <v>41792.0</v>
      </c>
      <c s="5" r="H556">
        <v>12.0</v>
      </c>
      <c s="5" r="I556">
        <v>613.0</v>
      </c>
      <c t="s" s="1" r="J556">
        <v>5009</v>
      </c>
      <c t="s" s="5" r="K556">
        <v>5010</v>
      </c>
      <c s="7" r="L556">
        <v>32551.0</v>
      </c>
      <c t="str" s="5" r="M556">
        <f t="shared" si="1"/>
        <v>25</v>
      </c>
      <c s="5" r="N556">
        <v>3.0</v>
      </c>
      <c t="s" s="1" r="O556">
        <v>5011</v>
      </c>
      <c t="s" s="1" r="P556">
        <v>5012</v>
      </c>
      <c t="str" s="1" r="Q556">
        <f t="shared" si="2"/>
        <v>OUI</v>
      </c>
      <c t="str" s="1" r="R556">
        <f>VLOOKUP(C556,'Calculs jours'!A$1:D$33,4,TRUE)</f>
        <v>43</v>
      </c>
    </row>
    <row customHeight="1" r="557" ht="15.0">
      <c t="s" s="1" r="A557">
        <v>5013</v>
      </c>
      <c t="s" s="1" r="B557">
        <v>5014</v>
      </c>
      <c t="s" s="1" r="C557">
        <v>5015</v>
      </c>
      <c s="5" r="D557">
        <v>2.0</v>
      </c>
      <c t="s" s="1" r="E557">
        <v>5016</v>
      </c>
      <c t="s" s="1" r="F557">
        <v>5017</v>
      </c>
      <c s="6" r="G557">
        <v>41792.0</v>
      </c>
      <c s="5" r="H557">
        <v>4.0</v>
      </c>
      <c s="5" r="I557">
        <v>83.0</v>
      </c>
      <c t="s" s="1" r="J557">
        <v>5018</v>
      </c>
      <c t="s" s="5" r="K557">
        <v>5019</v>
      </c>
      <c s="7" r="L557">
        <v>32202.0</v>
      </c>
      <c t="str" s="5" r="M557">
        <f t="shared" si="1"/>
        <v>26</v>
      </c>
      <c s="5" r="N557">
        <v>20.0</v>
      </c>
      <c t="s" s="1" r="O557">
        <v>5020</v>
      </c>
      <c t="s" s="1" r="P557">
        <v>5021</v>
      </c>
      <c t="str" s="1" r="Q557">
        <f t="shared" si="2"/>
        <v>OUI</v>
      </c>
      <c t="str" s="1" r="R557">
        <f>VLOOKUP(C557,'Calculs jours'!A$1:D$33,4,TRUE)</f>
        <v>43</v>
      </c>
    </row>
    <row customHeight="1" r="558" ht="15.0">
      <c t="s" s="1" r="A558">
        <v>5022</v>
      </c>
      <c t="s" s="1" r="B558">
        <v>5023</v>
      </c>
      <c t="s" s="1" r="C558">
        <v>5024</v>
      </c>
      <c s="5" r="D558">
        <v>2.0</v>
      </c>
      <c t="s" s="1" r="E558">
        <v>5025</v>
      </c>
      <c t="s" s="1" r="F558">
        <v>5026</v>
      </c>
      <c s="6" r="G558">
        <v>41792.0</v>
      </c>
      <c s="5" r="H558">
        <v>15.0</v>
      </c>
      <c s="5" r="I558">
        <v>202.0</v>
      </c>
      <c t="s" s="1" r="J558">
        <v>5027</v>
      </c>
      <c t="s" s="5" r="K558">
        <v>5028</v>
      </c>
      <c s="7" r="L558">
        <v>33736.0</v>
      </c>
      <c t="str" s="5" r="M558">
        <f t="shared" si="1"/>
        <v>22</v>
      </c>
      <c s="5" r="N558">
        <v>1.0</v>
      </c>
      <c t="s" s="1" r="O558">
        <v>5029</v>
      </c>
      <c t="s" s="1" r="P558">
        <v>5030</v>
      </c>
      <c t="str" s="1" r="Q558">
        <f t="shared" si="2"/>
        <v>OUI</v>
      </c>
      <c t="str" s="1" r="R558">
        <f>VLOOKUP(C558,'Calculs jours'!A$1:D$33,4,TRUE)</f>
        <v>43</v>
      </c>
    </row>
    <row customHeight="1" r="559" ht="15.0">
      <c t="s" s="1" r="A559">
        <v>5031</v>
      </c>
      <c t="s" s="1" r="B559">
        <v>5032</v>
      </c>
      <c t="s" s="1" r="C559">
        <v>5033</v>
      </c>
      <c s="5" r="D559">
        <v>2.0</v>
      </c>
      <c t="s" s="1" r="E559">
        <v>5034</v>
      </c>
      <c t="s" s="1" r="F559">
        <v>5035</v>
      </c>
      <c s="6" r="G559">
        <v>41792.0</v>
      </c>
      <c s="5" r="H559">
        <v>20.0</v>
      </c>
      <c s="5" r="I559">
        <v>329.0</v>
      </c>
      <c t="s" s="1" r="J559">
        <v>5036</v>
      </c>
      <c t="s" s="5" r="K559">
        <v>5037</v>
      </c>
      <c s="7" r="L559">
        <v>32389.0</v>
      </c>
      <c t="str" s="5" r="M559">
        <f t="shared" si="1"/>
        <v>25</v>
      </c>
      <c s="5" r="N559">
        <v>38.0</v>
      </c>
      <c t="s" s="1" r="O559">
        <v>5038</v>
      </c>
      <c t="s" s="1" r="P559">
        <v>5039</v>
      </c>
      <c t="str" s="1" r="Q559">
        <f t="shared" si="2"/>
        <v>OUI</v>
      </c>
      <c t="str" s="1" r="R559">
        <f>VLOOKUP(C559,'Calculs jours'!A$1:D$33,4,TRUE)</f>
        <v>43</v>
      </c>
    </row>
    <row customHeight="1" r="560" ht="15.0">
      <c t="s" s="1" r="A560">
        <v>5040</v>
      </c>
      <c t="s" s="1" r="B560">
        <v>5041</v>
      </c>
      <c t="s" s="1" r="C560">
        <v>5042</v>
      </c>
      <c s="5" r="D560">
        <v>2.0</v>
      </c>
      <c t="s" s="1" r="E560">
        <v>5043</v>
      </c>
      <c t="s" s="1" r="F560">
        <v>5044</v>
      </c>
      <c s="6" r="G560">
        <v>41792.0</v>
      </c>
      <c s="5" r="H560">
        <v>2.0</v>
      </c>
      <c s="5" r="I560">
        <v>387.0</v>
      </c>
      <c t="s" s="1" r="J560">
        <v>5045</v>
      </c>
      <c t="s" s="5" r="K560">
        <v>5046</v>
      </c>
      <c s="7" r="L560">
        <v>32343.0</v>
      </c>
      <c t="str" s="5" r="M560">
        <f t="shared" si="1"/>
        <v>25</v>
      </c>
      <c s="5" r="N560">
        <v>4.0</v>
      </c>
      <c t="s" s="1" r="O560">
        <v>5047</v>
      </c>
      <c t="s" s="1" r="P560">
        <v>5048</v>
      </c>
      <c t="str" s="1" r="Q560">
        <f t="shared" si="2"/>
        <v>OUI</v>
      </c>
      <c t="str" s="1" r="R560">
        <f>VLOOKUP(C560,'Calculs jours'!A$1:D$33,4,TRUE)</f>
        <v>43</v>
      </c>
    </row>
    <row customHeight="1" r="561" ht="15.0">
      <c t="s" s="1" r="A561">
        <v>5049</v>
      </c>
      <c t="s" s="1" r="B561">
        <v>5050</v>
      </c>
      <c t="s" s="1" r="C561">
        <v>5051</v>
      </c>
      <c s="5" r="D561">
        <v>2.0</v>
      </c>
      <c t="s" s="1" r="E561">
        <v>5052</v>
      </c>
      <c t="s" s="1" r="F561">
        <v>5053</v>
      </c>
      <c s="6" r="G561">
        <v>41792.0</v>
      </c>
      <c s="5" r="H561">
        <v>5.0</v>
      </c>
      <c s="5" r="I561">
        <v>478.0</v>
      </c>
      <c t="s" s="1" r="J561">
        <v>5054</v>
      </c>
      <c t="s" s="5" r="K561">
        <v>5055</v>
      </c>
      <c s="7" r="L561">
        <v>32493.0</v>
      </c>
      <c t="str" s="5" r="M561">
        <f t="shared" si="1"/>
        <v>25</v>
      </c>
      <c s="5" r="N561">
        <v>29.0</v>
      </c>
      <c t="s" s="1" r="O561">
        <v>5056</v>
      </c>
      <c t="s" s="1" r="P561">
        <v>5057</v>
      </c>
      <c t="str" s="1" r="Q561">
        <f t="shared" si="2"/>
        <v>OUI</v>
      </c>
      <c t="str" s="1" r="R561">
        <f>VLOOKUP(C561,'Calculs jours'!A$1:D$33,4,TRUE)</f>
        <v>43</v>
      </c>
    </row>
    <row customHeight="1" r="562" ht="15.0">
      <c t="s" s="1" r="A562">
        <v>5058</v>
      </c>
      <c t="s" s="1" r="B562">
        <v>5059</v>
      </c>
      <c t="s" s="1" r="C562">
        <v>5060</v>
      </c>
      <c s="5" r="D562">
        <v>2.0</v>
      </c>
      <c t="s" s="1" r="E562">
        <v>5061</v>
      </c>
      <c t="s" s="1" r="F562">
        <v>5062</v>
      </c>
      <c s="6" r="G562">
        <v>41792.0</v>
      </c>
      <c s="5" r="H562">
        <v>17.0</v>
      </c>
      <c s="5" r="I562">
        <v>572.0</v>
      </c>
      <c t="s" s="1" r="J562">
        <v>5063</v>
      </c>
      <c t="s" s="5" r="K562">
        <v>5064</v>
      </c>
      <c s="7" r="L562">
        <v>30954.0</v>
      </c>
      <c t="str" s="5" r="M562">
        <f t="shared" si="1"/>
        <v>29</v>
      </c>
      <c s="5" r="N562">
        <v>97.0</v>
      </c>
      <c t="s" s="1" r="O562">
        <v>5065</v>
      </c>
      <c t="s" s="1" r="P562">
        <v>5066</v>
      </c>
      <c t="str" s="1" r="Q562">
        <f t="shared" si="2"/>
        <v>NON</v>
      </c>
      <c t="str" s="1" r="R562">
        <f>VLOOKUP(C562,'Calculs jours'!A$1:D$33,4,TRUE)</f>
        <v>43</v>
      </c>
    </row>
    <row customHeight="1" r="563" ht="15.0">
      <c t="s" s="1" r="A563">
        <v>5067</v>
      </c>
      <c t="s" s="1" r="B563">
        <v>5068</v>
      </c>
      <c t="s" s="1" r="C563">
        <v>5069</v>
      </c>
      <c s="5" r="D563">
        <v>2.0</v>
      </c>
      <c t="s" s="1" r="E563">
        <v>5070</v>
      </c>
      <c t="s" s="1" r="F563">
        <v>5071</v>
      </c>
      <c s="6" r="G563">
        <v>41792.0</v>
      </c>
      <c s="5" r="H563">
        <v>16.0</v>
      </c>
      <c s="5" r="I563">
        <v>576.0</v>
      </c>
      <c t="s" s="1" r="J563">
        <v>5072</v>
      </c>
      <c t="s" s="5" r="K563">
        <v>5073</v>
      </c>
      <c s="7" r="L563">
        <v>30631.0</v>
      </c>
      <c t="str" s="5" r="M563">
        <f t="shared" si="1"/>
        <v>30</v>
      </c>
      <c s="5" r="N563">
        <v>105.0</v>
      </c>
      <c t="s" s="1" r="O563">
        <v>5074</v>
      </c>
      <c t="s" s="1" r="P563">
        <v>5075</v>
      </c>
      <c t="str" s="1" r="Q563">
        <f t="shared" si="2"/>
        <v>OUI</v>
      </c>
      <c t="str" s="1" r="R563">
        <f>VLOOKUP(C563,'Calculs jours'!A$1:D$33,4,TRUE)</f>
        <v>43</v>
      </c>
    </row>
    <row customHeight="1" r="564" ht="15.0">
      <c t="s" s="1" r="A564">
        <v>5076</v>
      </c>
      <c t="s" s="1" r="B564">
        <v>5077</v>
      </c>
      <c t="s" s="1" r="C564">
        <v>5078</v>
      </c>
      <c s="5" r="D564">
        <v>2.0</v>
      </c>
      <c t="s" s="1" r="E564">
        <v>5079</v>
      </c>
      <c t="s" s="1" r="F564">
        <v>5080</v>
      </c>
      <c s="6" r="G564">
        <v>41792.0</v>
      </c>
      <c s="5" r="H564">
        <v>9.0</v>
      </c>
      <c s="5" r="I564">
        <v>45.0</v>
      </c>
      <c t="s" s="1" r="J564">
        <v>5081</v>
      </c>
      <c t="s" s="5" r="K564">
        <v>5082</v>
      </c>
      <c s="7" r="L564">
        <v>33183.0</v>
      </c>
      <c t="str" s="5" r="M564">
        <f t="shared" si="1"/>
        <v>23</v>
      </c>
      <c s="5" r="N564">
        <v>32.0</v>
      </c>
      <c t="s" s="1" r="O564">
        <v>5083</v>
      </c>
      <c t="s" s="1" r="P564">
        <v>5084</v>
      </c>
      <c t="str" s="1" r="Q564">
        <f t="shared" si="2"/>
        <v>NON</v>
      </c>
      <c t="str" s="1" r="R564">
        <f>VLOOKUP(C564,'Calculs jours'!A$1:D$33,4,TRUE)</f>
        <v>43</v>
      </c>
    </row>
    <row customHeight="1" r="565" ht="15.0">
      <c t="s" s="1" r="A565">
        <v>5085</v>
      </c>
      <c t="s" s="1" r="B565">
        <v>5086</v>
      </c>
      <c t="s" s="1" r="C565">
        <v>5087</v>
      </c>
      <c s="5" r="D565">
        <v>2.0</v>
      </c>
      <c t="s" s="1" r="E565">
        <v>5088</v>
      </c>
      <c t="s" s="1" r="F565">
        <v>5089</v>
      </c>
      <c s="6" r="G565">
        <v>41792.0</v>
      </c>
      <c s="5" r="H565">
        <v>7.0</v>
      </c>
      <c s="5" r="I565">
        <v>80.0</v>
      </c>
      <c t="s" s="1" r="J565">
        <v>5090</v>
      </c>
      <c t="s" s="5" r="K565">
        <v>5091</v>
      </c>
      <c s="7" r="L565">
        <v>30895.0</v>
      </c>
      <c t="str" s="5" r="M565">
        <f t="shared" si="1"/>
        <v>29</v>
      </c>
      <c s="5" r="N565">
        <v>101.0</v>
      </c>
      <c t="s" s="1" r="O565">
        <v>5092</v>
      </c>
      <c t="s" s="1" r="P565">
        <v>5093</v>
      </c>
      <c t="str" s="1" r="Q565">
        <f t="shared" si="2"/>
        <v>OUI</v>
      </c>
      <c t="str" s="1" r="R565">
        <f>VLOOKUP(C565,'Calculs jours'!A$1:D$33,4,TRUE)</f>
        <v>43</v>
      </c>
    </row>
    <row customHeight="1" r="566" ht="15.0">
      <c t="s" s="1" r="A566">
        <v>5094</v>
      </c>
      <c t="s" s="1" r="B566">
        <v>5095</v>
      </c>
      <c t="s" s="1" r="C566">
        <v>5096</v>
      </c>
      <c s="5" r="D566">
        <v>2.0</v>
      </c>
      <c t="s" s="1" r="E566">
        <v>5097</v>
      </c>
      <c t="s" s="1" r="F566">
        <v>5098</v>
      </c>
      <c s="6" r="G566">
        <v>41792.0</v>
      </c>
      <c s="5" r="H566">
        <v>23.0</v>
      </c>
      <c s="5" r="I566">
        <v>122.0</v>
      </c>
      <c t="s" s="1" r="J566">
        <v>5099</v>
      </c>
      <c t="s" s="5" r="K566">
        <v>5100</v>
      </c>
      <c s="7" r="L566">
        <v>33281.0</v>
      </c>
      <c t="str" s="5" r="M566">
        <f t="shared" si="1"/>
        <v>23</v>
      </c>
      <c s="5" r="N566">
        <v>2.0</v>
      </c>
      <c t="s" s="1" r="O566">
        <v>5101</v>
      </c>
      <c t="s" s="1" r="P566">
        <v>5102</v>
      </c>
      <c t="str" s="1" r="Q566">
        <f t="shared" si="2"/>
        <v>OUI</v>
      </c>
      <c t="str" s="1" r="R566">
        <f>VLOOKUP(C566,'Calculs jours'!A$1:D$33,4,TRUE)</f>
        <v>43</v>
      </c>
    </row>
    <row customHeight="1" r="567" ht="15.0">
      <c t="s" s="1" r="A567">
        <v>5103</v>
      </c>
      <c t="s" s="1" r="B567">
        <v>5104</v>
      </c>
      <c t="s" s="1" r="C567">
        <v>5105</v>
      </c>
      <c s="5" r="D567">
        <v>2.0</v>
      </c>
      <c t="s" s="1" r="E567">
        <v>5106</v>
      </c>
      <c t="s" s="1" r="F567">
        <v>5107</v>
      </c>
      <c s="6" r="G567">
        <v>41792.0</v>
      </c>
      <c s="5" r="H567">
        <v>14.0</v>
      </c>
      <c s="5" r="I567">
        <v>376.0</v>
      </c>
      <c t="s" s="1" r="J567">
        <v>5108</v>
      </c>
      <c t="s" s="5" r="K567">
        <v>5109</v>
      </c>
      <c s="7" r="L567">
        <v>34232.0</v>
      </c>
      <c t="str" s="5" r="M567">
        <f t="shared" si="1"/>
        <v>20</v>
      </c>
      <c s="5" r="N567">
        <v>11.0</v>
      </c>
      <c t="s" s="1" r="O567">
        <v>5110</v>
      </c>
      <c t="s" s="1" r="P567">
        <v>5111</v>
      </c>
      <c t="str" s="1" r="Q567">
        <f t="shared" si="2"/>
        <v>OUI</v>
      </c>
      <c t="str" s="1" r="R567">
        <f>VLOOKUP(C567,'Calculs jours'!A$1:D$33,4,TRUE)</f>
        <v>43</v>
      </c>
    </row>
    <row customHeight="1" r="568" ht="15.0">
      <c t="s" s="1" r="A568">
        <v>5112</v>
      </c>
      <c t="s" s="1" r="B568">
        <v>5113</v>
      </c>
      <c t="s" s="1" r="C568">
        <v>5114</v>
      </c>
      <c s="5" r="D568">
        <v>2.0</v>
      </c>
      <c t="s" s="1" r="E568">
        <v>5115</v>
      </c>
      <c t="s" s="1" r="F568">
        <v>5116</v>
      </c>
      <c s="6" r="G568">
        <v>41792.0</v>
      </c>
      <c s="5" r="H568">
        <v>19.0</v>
      </c>
      <c s="5" r="I568">
        <v>457.0</v>
      </c>
      <c t="s" s="1" r="J568">
        <v>5117</v>
      </c>
      <c t="s" s="5" r="K568">
        <v>5118</v>
      </c>
      <c s="7" r="L568">
        <v>33758.0</v>
      </c>
      <c t="str" s="5" r="M568">
        <f t="shared" si="1"/>
        <v>22</v>
      </c>
      <c s="5" r="N568">
        <v>28.0</v>
      </c>
      <c t="s" s="1" r="O568">
        <v>5119</v>
      </c>
      <c t="s" s="1" r="P568">
        <v>5120</v>
      </c>
      <c t="str" s="1" r="Q568">
        <f t="shared" si="2"/>
        <v>OUI</v>
      </c>
      <c t="str" s="1" r="R568">
        <f>VLOOKUP(C568,'Calculs jours'!A$1:D$33,4,TRUE)</f>
        <v>43</v>
      </c>
    </row>
    <row customHeight="1" r="569" ht="15.0">
      <c t="s" s="1" r="A569">
        <v>5121</v>
      </c>
      <c t="s" s="1" r="B569">
        <v>5122</v>
      </c>
      <c t="s" s="1" r="C569">
        <v>5123</v>
      </c>
      <c s="5" r="D569">
        <v>2.0</v>
      </c>
      <c t="s" s="1" r="E569">
        <v>5124</v>
      </c>
      <c t="s" s="1" r="F569">
        <v>5125</v>
      </c>
      <c s="6" r="G569">
        <v>41792.0</v>
      </c>
      <c s="5" r="H569">
        <v>3.0</v>
      </c>
      <c s="5" r="I569">
        <v>483.0</v>
      </c>
      <c t="s" s="1" r="J569">
        <v>5126</v>
      </c>
      <c t="s" s="5" r="K569">
        <v>5127</v>
      </c>
      <c s="7" r="L569">
        <v>34353.0</v>
      </c>
      <c t="str" s="5" r="M569">
        <f t="shared" si="1"/>
        <v>20</v>
      </c>
      <c s="5" r="N569">
        <v>2.0</v>
      </c>
      <c t="s" s="1" r="O569">
        <v>5128</v>
      </c>
      <c t="s" s="1" r="P569">
        <v>5129</v>
      </c>
      <c t="str" s="1" r="Q569">
        <f t="shared" si="2"/>
        <v>OUI</v>
      </c>
      <c t="str" s="1" r="R569">
        <f>VLOOKUP(C569,'Calculs jours'!A$1:D$33,4,TRUE)</f>
        <v>43</v>
      </c>
    </row>
    <row customHeight="1" r="570" ht="15.0">
      <c t="s" s="1" r="A570">
        <v>5130</v>
      </c>
      <c t="s" s="1" r="B570">
        <v>5131</v>
      </c>
      <c t="s" s="1" r="C570">
        <v>5132</v>
      </c>
      <c s="5" r="D570">
        <v>2.0</v>
      </c>
      <c t="s" s="1" r="E570">
        <v>5133</v>
      </c>
      <c t="s" s="1" r="F570">
        <v>5134</v>
      </c>
      <c s="6" r="G570">
        <v>41792.0</v>
      </c>
      <c s="5" r="H570">
        <v>8.0</v>
      </c>
      <c s="5" r="I570">
        <v>501.0</v>
      </c>
      <c t="s" s="1" r="J570">
        <v>5135</v>
      </c>
      <c t="s" s="5" r="K570">
        <v>5136</v>
      </c>
      <c s="7" r="L570">
        <v>32431.0</v>
      </c>
      <c t="str" s="5" r="M570">
        <f t="shared" si="1"/>
        <v>25</v>
      </c>
      <c s="5" r="N570">
        <v>54.0</v>
      </c>
      <c t="s" s="1" r="O570">
        <v>5137</v>
      </c>
      <c t="s" s="1" r="P570">
        <v>5138</v>
      </c>
      <c t="str" s="1" r="Q570">
        <f t="shared" si="2"/>
        <v>NON</v>
      </c>
      <c t="str" s="1" r="R570">
        <f>VLOOKUP(C570,'Calculs jours'!A$1:D$33,4,TRUE)</f>
        <v>43</v>
      </c>
    </row>
    <row customHeight="1" r="571" ht="15.0">
      <c t="s" s="1" r="A571">
        <v>5139</v>
      </c>
      <c t="s" s="1" r="B571">
        <v>5140</v>
      </c>
      <c t="s" s="1" r="C571">
        <v>5141</v>
      </c>
      <c s="5" r="D571">
        <v>2.0</v>
      </c>
      <c t="s" s="1" r="E571">
        <v>5142</v>
      </c>
      <c t="s" s="1" r="F571">
        <v>5143</v>
      </c>
      <c s="6" r="G571">
        <v>41792.0</v>
      </c>
      <c s="5" r="H571">
        <v>6.0</v>
      </c>
      <c s="5" r="I571">
        <v>622.0</v>
      </c>
      <c t="s" s="1" r="J571">
        <v>5144</v>
      </c>
      <c t="s" s="5" r="K571">
        <v>5145</v>
      </c>
      <c s="7" r="L571">
        <v>31871.0</v>
      </c>
      <c t="str" s="5" r="M571">
        <f t="shared" si="1"/>
        <v>27</v>
      </c>
      <c s="5" r="N571">
        <v>45.0</v>
      </c>
      <c t="s" s="1" r="O571">
        <v>5146</v>
      </c>
      <c t="s" s="1" r="P571">
        <v>5147</v>
      </c>
      <c t="str" s="1" r="Q571">
        <f t="shared" si="2"/>
        <v>NON</v>
      </c>
      <c t="str" s="1" r="R571">
        <f>VLOOKUP(C571,'Calculs jours'!A$1:D$33,4,TRUE)</f>
        <v>43</v>
      </c>
    </row>
    <row customHeight="1" r="572" ht="15.0">
      <c t="s" s="1" r="A572">
        <v>5148</v>
      </c>
      <c t="s" s="1" r="B572">
        <v>5149</v>
      </c>
      <c t="s" s="1" r="C572">
        <v>5150</v>
      </c>
      <c s="5" r="D572">
        <v>2.0</v>
      </c>
      <c t="s" s="1" r="E572">
        <v>5151</v>
      </c>
      <c t="s" s="1" r="F572">
        <v>5152</v>
      </c>
      <c s="6" r="G572">
        <v>41792.0</v>
      </c>
      <c s="5" r="H572">
        <v>13.0</v>
      </c>
      <c s="5" r="I572">
        <v>677.0</v>
      </c>
      <c t="s" s="1" r="J572">
        <v>5153</v>
      </c>
      <c t="s" s="5" r="K572">
        <v>5154</v>
      </c>
      <c s="7" r="L572">
        <v>32764.0</v>
      </c>
      <c t="str" s="5" r="M572">
        <f t="shared" si="1"/>
        <v>24</v>
      </c>
      <c s="5" r="N572">
        <v>48.0</v>
      </c>
      <c t="s" s="1" r="O572">
        <v>5155</v>
      </c>
      <c t="s" s="1" r="P572">
        <v>5156</v>
      </c>
      <c t="str" s="1" r="Q572">
        <f t="shared" si="2"/>
        <v>OUI</v>
      </c>
      <c t="str" s="1" r="R572">
        <f>VLOOKUP(C572,'Calculs jours'!A$1:D$33,4,TRUE)</f>
        <v>43</v>
      </c>
    </row>
    <row customHeight="1" r="573" ht="15.0">
      <c t="s" s="1" r="A573">
        <v>5157</v>
      </c>
      <c t="s" s="1" r="B573">
        <v>5158</v>
      </c>
      <c t="s" s="1" r="C573">
        <v>5159</v>
      </c>
      <c s="5" r="D573">
        <v>2.0</v>
      </c>
      <c t="s" s="1" r="E573">
        <v>5160</v>
      </c>
      <c t="s" s="1" r="F573">
        <v>5161</v>
      </c>
      <c s="6" r="G573">
        <v>41792.0</v>
      </c>
      <c s="5" r="H573">
        <v>18.0</v>
      </c>
      <c s="5" r="I573">
        <v>686.0</v>
      </c>
      <c t="s" s="1" r="J573">
        <v>5162</v>
      </c>
      <c t="s" s="5" r="K573">
        <v>5163</v>
      </c>
      <c s="7" r="L573">
        <v>32877.0</v>
      </c>
      <c t="str" s="5" r="M573">
        <f t="shared" si="1"/>
        <v>24</v>
      </c>
      <c s="5" r="N573">
        <v>43.0</v>
      </c>
      <c t="s" s="1" r="O573">
        <v>5164</v>
      </c>
      <c t="s" s="1" r="P573">
        <v>5165</v>
      </c>
      <c t="str" s="1" r="Q573">
        <f t="shared" si="2"/>
        <v>OUI</v>
      </c>
      <c t="str" s="1" r="R573">
        <f>VLOOKUP(C573,'Calculs jours'!A$1:D$33,4,TRUE)</f>
        <v>43</v>
      </c>
    </row>
    <row customHeight="1" r="574" ht="15.0">
      <c t="s" s="1" r="A574">
        <v>5166</v>
      </c>
      <c t="s" s="1" r="B574">
        <v>5167</v>
      </c>
      <c t="s" s="1" r="C574">
        <v>5168</v>
      </c>
      <c s="5" r="D574">
        <v>2.0</v>
      </c>
      <c t="s" s="1" r="E574">
        <v>5169</v>
      </c>
      <c t="s" s="1" r="F574">
        <v>5170</v>
      </c>
      <c s="6" r="G574">
        <v>41792.0</v>
      </c>
      <c s="5" r="H574">
        <v>10.0</v>
      </c>
      <c s="5" r="I574">
        <v>435.0</v>
      </c>
      <c t="s" s="1" r="J574">
        <v>5171</v>
      </c>
      <c t="s" s="5" r="K574">
        <v>5172</v>
      </c>
      <c s="7" r="L574">
        <v>31202.0</v>
      </c>
      <c t="str" s="5" r="M574">
        <f t="shared" si="1"/>
        <v>29</v>
      </c>
      <c s="5" r="N574">
        <v>113.0</v>
      </c>
      <c t="s" s="1" r="O574">
        <v>5173</v>
      </c>
      <c t="s" s="1" r="P574">
        <v>5174</v>
      </c>
      <c t="str" s="1" r="Q574">
        <f t="shared" si="2"/>
        <v>NON</v>
      </c>
      <c t="str" s="1" r="R574">
        <f>VLOOKUP(C574,'Calculs jours'!A$1:D$33,4,TRUE)</f>
        <v>43</v>
      </c>
    </row>
    <row customHeight="1" r="575" ht="15.0">
      <c t="s" s="1" r="A575">
        <v>5175</v>
      </c>
      <c t="s" s="1" r="B575">
        <v>5176</v>
      </c>
      <c t="s" s="1" r="C575">
        <v>5177</v>
      </c>
      <c s="5" r="D575">
        <v>2.0</v>
      </c>
      <c t="s" s="1" r="E575">
        <v>5178</v>
      </c>
      <c t="s" s="1" r="F575">
        <v>5179</v>
      </c>
      <c s="6" r="G575">
        <v>41792.0</v>
      </c>
      <c s="5" r="H575">
        <v>11.0</v>
      </c>
      <c s="5" r="I575">
        <v>519.0</v>
      </c>
      <c t="s" s="1" r="J575">
        <v>5180</v>
      </c>
      <c t="s" s="5" r="K575">
        <v>5181</v>
      </c>
      <c s="7" r="L575">
        <v>28650.0</v>
      </c>
      <c t="str" s="5" r="M575">
        <f t="shared" si="1"/>
        <v>35</v>
      </c>
      <c s="5" r="N575">
        <v>131.0</v>
      </c>
      <c t="s" s="1" r="O575">
        <v>5182</v>
      </c>
      <c t="s" s="1" r="P575">
        <v>5183</v>
      </c>
      <c t="str" s="1" r="Q575">
        <f t="shared" si="2"/>
        <v>NON</v>
      </c>
      <c t="str" s="1" r="R575">
        <f>VLOOKUP(C575,'Calculs jours'!A$1:D$33,4,TRUE)</f>
        <v>43</v>
      </c>
    </row>
    <row customHeight="1" r="576" ht="15.0">
      <c t="s" s="1" r="A576">
        <v>5184</v>
      </c>
      <c t="s" s="1" r="B576">
        <v>5185</v>
      </c>
      <c t="s" s="1" r="C576">
        <v>5186</v>
      </c>
      <c s="5" r="D576">
        <v>2.0</v>
      </c>
      <c t="s" s="1" r="E576">
        <v>5187</v>
      </c>
      <c t="s" s="1" r="F576">
        <v>5188</v>
      </c>
      <c s="6" r="G576">
        <v>41797.0</v>
      </c>
      <c s="5" r="H576">
        <v>21.0</v>
      </c>
      <c s="5" r="I576">
        <v>450.0</v>
      </c>
      <c t="s" s="1" r="J576">
        <v>5189</v>
      </c>
      <c t="s" s="1" r="K576">
        <v>5190</v>
      </c>
      <c s="7" r="L576">
        <v>33711.0</v>
      </c>
      <c t="str" s="5" r="M576">
        <f t="shared" si="1"/>
        <v>22</v>
      </c>
      <c s="5" r="N576">
        <v>1.0</v>
      </c>
      <c t="s" s="1" r="O576">
        <v>5191</v>
      </c>
      <c t="s" s="1" r="P576">
        <v>5192</v>
      </c>
      <c t="str" s="1" r="Q576">
        <f t="shared" si="2"/>
        <v>NON</v>
      </c>
      <c t="str" s="1" r="R576">
        <f>VLOOKUP(C576,'Calculs jours'!A$1:D$33,4,TRUE)</f>
        <v>43</v>
      </c>
    </row>
    <row customHeight="1" r="577" ht="15.0">
      <c t="s" s="1" r="A577">
        <v>5193</v>
      </c>
      <c t="s" s="1" r="B577">
        <v>5194</v>
      </c>
      <c t="s" s="1" r="C577">
        <v>5195</v>
      </c>
      <c s="5" r="D577">
        <v>13.0</v>
      </c>
      <c t="s" s="1" r="E577">
        <v>5196</v>
      </c>
      <c t="s" s="1" r="F577">
        <v>5197</v>
      </c>
      <c s="6" r="G577">
        <v>41781.0</v>
      </c>
      <c s="5" r="H577">
        <v>12.0</v>
      </c>
      <c s="5" r="I577">
        <v>92.0</v>
      </c>
      <c t="s" s="1" r="J577">
        <v>5198</v>
      </c>
      <c t="s" s="5" r="K577">
        <v>5199</v>
      </c>
      <c s="7" r="L577">
        <v>30934.0</v>
      </c>
      <c t="str" s="5" r="M577">
        <f t="shared" si="1"/>
        <v>29</v>
      </c>
      <c s="5" r="N577">
        <v>25.0</v>
      </c>
      <c t="s" s="1" r="O577">
        <v>5200</v>
      </c>
      <c t="s" s="1" r="P577">
        <v>5201</v>
      </c>
      <c t="str" s="1" r="Q577">
        <f t="shared" si="2"/>
        <v>NON</v>
      </c>
      <c t="str" s="1" r="R577">
        <f>VLOOKUP(C577,'Calculs jours'!A$1:D$33,4,TRUE)</f>
        <v>31</v>
      </c>
    </row>
    <row customHeight="1" r="578" ht="15.0">
      <c t="s" s="1" r="A578">
        <v>5202</v>
      </c>
      <c t="s" s="1" r="B578">
        <v>5203</v>
      </c>
      <c t="s" s="1" r="C578">
        <v>5204</v>
      </c>
      <c s="5" r="D578">
        <v>13.0</v>
      </c>
      <c t="s" s="1" r="E578">
        <v>5205</v>
      </c>
      <c t="s" s="1" r="F578">
        <v>5206</v>
      </c>
      <c s="6" r="G578">
        <v>41781.0</v>
      </c>
      <c s="5" r="H578">
        <v>22.0</v>
      </c>
      <c s="5" r="I578">
        <v>531.0</v>
      </c>
      <c t="s" s="1" r="J578">
        <v>5207</v>
      </c>
      <c t="s" s="5" r="K578">
        <v>5208</v>
      </c>
      <c s="7" r="L578">
        <v>29023.0</v>
      </c>
      <c t="str" s="5" r="M578">
        <f t="shared" si="1"/>
        <v>34</v>
      </c>
      <c s="5" r="N578">
        <v>14.0</v>
      </c>
      <c t="s" s="1" r="O578">
        <v>5209</v>
      </c>
      <c t="s" s="1" r="P578">
        <v>5210</v>
      </c>
      <c t="str" s="1" r="Q578">
        <f t="shared" si="2"/>
        <v>OUI</v>
      </c>
      <c t="str" s="1" r="R578">
        <f>VLOOKUP(C578,'Calculs jours'!A$1:D$33,4,TRUE)</f>
        <v>31</v>
      </c>
    </row>
    <row customHeight="1" r="579" ht="15.0">
      <c t="s" s="1" r="A579">
        <v>5211</v>
      </c>
      <c t="s" s="1" r="B579">
        <v>5212</v>
      </c>
      <c t="s" s="1" r="C579">
        <v>5213</v>
      </c>
      <c s="5" r="D579">
        <v>13.0</v>
      </c>
      <c t="s" s="1" r="E579">
        <v>5214</v>
      </c>
      <c t="s" s="1" r="F579">
        <v>5215</v>
      </c>
      <c s="6" r="G579">
        <v>41781.0</v>
      </c>
      <c s="5" r="H579">
        <v>1.0</v>
      </c>
      <c s="5" r="I579">
        <v>680.0</v>
      </c>
      <c t="s" s="1" r="J579">
        <v>5216</v>
      </c>
      <c t="s" s="5" r="K579">
        <v>5217</v>
      </c>
      <c s="7" r="L579">
        <v>28920.0</v>
      </c>
      <c t="str" s="5" r="M579">
        <f t="shared" si="1"/>
        <v>35</v>
      </c>
      <c s="5" r="N579">
        <v>99.0</v>
      </c>
      <c t="s" s="1" r="O579">
        <v>5218</v>
      </c>
      <c t="s" s="1" r="P579">
        <v>5219</v>
      </c>
      <c t="str" s="1" r="Q579">
        <f t="shared" si="2"/>
        <v>NON</v>
      </c>
      <c t="str" s="1" r="R579">
        <f>VLOOKUP(C579,'Calculs jours'!A$1:D$33,4,TRUE)</f>
        <v>31</v>
      </c>
    </row>
    <row customHeight="1" r="580" ht="15.0">
      <c t="s" s="1" r="A580">
        <v>5220</v>
      </c>
      <c t="s" s="1" r="B580">
        <v>5221</v>
      </c>
      <c t="s" s="1" r="C580">
        <v>5222</v>
      </c>
      <c s="5" r="D580">
        <v>13.0</v>
      </c>
      <c t="s" s="1" r="E580">
        <v>5223</v>
      </c>
      <c t="s" s="1" r="F580">
        <v>5224</v>
      </c>
      <c s="6" r="G580">
        <v>41781.0</v>
      </c>
      <c s="5" r="H580">
        <v>7.0</v>
      </c>
      <c s="5" r="I580">
        <v>135.0</v>
      </c>
      <c t="s" s="1" r="J580">
        <v>5225</v>
      </c>
      <c t="s" s="5" r="K580">
        <v>5226</v>
      </c>
      <c s="7" r="L580">
        <v>30095.0</v>
      </c>
      <c t="str" s="5" r="M580">
        <f t="shared" si="1"/>
        <v>32</v>
      </c>
      <c s="5" r="N580">
        <v>115.0</v>
      </c>
      <c t="s" s="1" r="O580">
        <v>5227</v>
      </c>
      <c t="s" s="1" r="P580">
        <v>5228</v>
      </c>
      <c t="str" s="1" r="Q580">
        <f t="shared" si="2"/>
        <v>NON</v>
      </c>
      <c t="str" s="1" r="R580">
        <f>VLOOKUP(C580,'Calculs jours'!A$1:D$33,4,TRUE)</f>
        <v>31</v>
      </c>
    </row>
    <row customHeight="1" r="581" ht="15.0">
      <c t="s" s="1" r="A581">
        <v>5229</v>
      </c>
      <c t="s" s="1" r="B581">
        <v>5230</v>
      </c>
      <c t="s" s="1" r="C581">
        <v>5231</v>
      </c>
      <c s="5" r="D581">
        <v>13.0</v>
      </c>
      <c t="s" s="1" r="E581">
        <v>5232</v>
      </c>
      <c t="s" s="1" r="F581">
        <v>5233</v>
      </c>
      <c s="6" r="G581">
        <v>41781.0</v>
      </c>
      <c s="5" r="H581">
        <v>2.0</v>
      </c>
      <c s="5" r="I581">
        <v>156.0</v>
      </c>
      <c t="s" s="1" r="J581">
        <v>5234</v>
      </c>
      <c t="s" s="5" r="K581">
        <v>5235</v>
      </c>
      <c s="7" r="L581">
        <v>34159.0</v>
      </c>
      <c t="str" s="5" r="M581">
        <f t="shared" si="1"/>
        <v>20</v>
      </c>
      <c s="5" r="N581">
        <v>4.0</v>
      </c>
      <c t="s" s="1" r="O581">
        <v>5236</v>
      </c>
      <c t="s" s="1" r="P581">
        <v>5237</v>
      </c>
      <c t="str" s="1" r="Q581">
        <f t="shared" si="2"/>
        <v>OUI</v>
      </c>
      <c t="str" s="1" r="R581">
        <f>VLOOKUP(C581,'Calculs jours'!A$1:D$33,4,TRUE)</f>
        <v>31</v>
      </c>
    </row>
    <row customHeight="1" r="582" ht="15.0">
      <c t="s" s="1" r="A582">
        <v>5238</v>
      </c>
      <c t="s" s="1" r="B582">
        <v>5239</v>
      </c>
      <c t="s" s="1" r="C582">
        <v>5240</v>
      </c>
      <c s="5" r="D582">
        <v>13.0</v>
      </c>
      <c t="s" s="1" r="E582">
        <v>5241</v>
      </c>
      <c t="s" s="1" r="F582">
        <v>5242</v>
      </c>
      <c s="6" r="G582">
        <v>41781.0</v>
      </c>
      <c s="5" r="H582">
        <v>23.0</v>
      </c>
      <c s="5" r="I582">
        <v>212.0</v>
      </c>
      <c t="s" s="1" r="J582">
        <v>5243</v>
      </c>
      <c t="s" s="5" r="K582">
        <v>5244</v>
      </c>
      <c s="7" r="L582">
        <v>32122.0</v>
      </c>
      <c t="str" s="5" r="M582">
        <f t="shared" si="1"/>
        <v>26</v>
      </c>
      <c s="5" r="N582">
        <v>21.0</v>
      </c>
      <c t="s" s="1" r="O582">
        <v>5245</v>
      </c>
      <c t="s" s="1" r="P582">
        <v>5246</v>
      </c>
      <c t="str" s="1" r="Q582">
        <f t="shared" si="2"/>
        <v>NON</v>
      </c>
      <c t="str" s="1" r="R582">
        <f>VLOOKUP(C582,'Calculs jours'!A$1:D$33,4,TRUE)</f>
        <v>31</v>
      </c>
    </row>
    <row customHeight="1" r="583" ht="15.0">
      <c t="s" s="1" r="A583">
        <v>5247</v>
      </c>
      <c t="s" s="1" r="B583">
        <v>5248</v>
      </c>
      <c t="s" s="1" r="C583">
        <v>5249</v>
      </c>
      <c s="5" r="D583">
        <v>13.0</v>
      </c>
      <c t="s" s="1" r="E583">
        <v>5250</v>
      </c>
      <c t="s" s="1" r="F583">
        <v>5251</v>
      </c>
      <c s="6" r="G583">
        <v>41781.0</v>
      </c>
      <c s="5" r="H583">
        <v>20.0</v>
      </c>
      <c s="5" r="I583">
        <v>242.0</v>
      </c>
      <c t="s" s="1" r="J583">
        <v>5252</v>
      </c>
      <c t="s" s="5" r="K583">
        <v>5253</v>
      </c>
      <c s="7" r="L583">
        <v>31239.0</v>
      </c>
      <c t="str" s="5" r="M583">
        <f t="shared" si="1"/>
        <v>28</v>
      </c>
      <c s="5" r="N583">
        <v>26.0</v>
      </c>
      <c t="s" s="1" r="O583">
        <v>5254</v>
      </c>
      <c t="s" s="1" r="P583">
        <v>5255</v>
      </c>
      <c t="str" s="1" r="Q583">
        <f t="shared" si="2"/>
        <v>NON</v>
      </c>
      <c t="str" s="1" r="R583">
        <f>VLOOKUP(C583,'Calculs jours'!A$1:D$33,4,TRUE)</f>
        <v>31</v>
      </c>
    </row>
    <row customHeight="1" r="584" ht="15.0">
      <c t="s" s="1" r="A584">
        <v>5256</v>
      </c>
      <c t="s" s="1" r="B584">
        <v>5257</v>
      </c>
      <c t="s" s="1" r="C584">
        <v>5258</v>
      </c>
      <c s="5" r="D584">
        <v>13.0</v>
      </c>
      <c t="s" s="1" r="E584">
        <v>5259</v>
      </c>
      <c t="s" s="1" r="F584">
        <v>5260</v>
      </c>
      <c s="6" r="G584">
        <v>41781.0</v>
      </c>
      <c s="5" r="H584">
        <v>6.0</v>
      </c>
      <c s="5" r="I584">
        <v>343.0</v>
      </c>
      <c t="s" s="1" r="J584">
        <v>5261</v>
      </c>
      <c t="s" s="5" r="K584">
        <v>5262</v>
      </c>
      <c s="7" r="L584">
        <v>33997.0</v>
      </c>
      <c t="str" s="5" r="M584">
        <f t="shared" si="1"/>
        <v>21</v>
      </c>
      <c s="5" r="N584">
        <v>4.0</v>
      </c>
      <c t="s" s="1" r="O584">
        <v>5263</v>
      </c>
      <c t="s" s="1" r="P584">
        <v>5264</v>
      </c>
      <c t="str" s="1" r="Q584">
        <f t="shared" si="2"/>
        <v>NON</v>
      </c>
      <c t="str" s="1" r="R584">
        <f>VLOOKUP(C584,'Calculs jours'!A$1:D$33,4,TRUE)</f>
        <v>31</v>
      </c>
    </row>
    <row customHeight="1" r="585" ht="15.0">
      <c t="s" s="1" r="A585">
        <v>5265</v>
      </c>
      <c t="s" s="1" r="B585">
        <v>5266</v>
      </c>
      <c t="s" s="1" r="C585">
        <v>5267</v>
      </c>
      <c s="5" r="D585">
        <v>13.0</v>
      </c>
      <c t="s" s="1" r="E585">
        <v>5268</v>
      </c>
      <c t="s" s="1" r="F585">
        <v>5269</v>
      </c>
      <c s="6" r="G585">
        <v>41781.0</v>
      </c>
      <c s="5" r="H585">
        <v>5.0</v>
      </c>
      <c s="5" r="I585">
        <v>479.0</v>
      </c>
      <c t="s" s="1" r="J585">
        <v>5270</v>
      </c>
      <c t="s" s="5" r="K585">
        <v>5271</v>
      </c>
      <c s="7" r="L585">
        <v>31819.0</v>
      </c>
      <c t="str" s="5" r="M585">
        <f t="shared" si="1"/>
        <v>27</v>
      </c>
      <c s="5" r="N585">
        <v>16.0</v>
      </c>
      <c t="s" s="1" r="O585">
        <v>5272</v>
      </c>
      <c t="s" s="1" r="P585">
        <v>5273</v>
      </c>
      <c t="str" s="1" r="Q585">
        <f t="shared" si="2"/>
        <v>OUI</v>
      </c>
      <c t="str" s="1" r="R585">
        <f>VLOOKUP(C585,'Calculs jours'!A$1:D$33,4,TRUE)</f>
        <v>31</v>
      </c>
    </row>
    <row customHeight="1" r="586" ht="15.0">
      <c t="s" s="1" r="A586">
        <v>5274</v>
      </c>
      <c t="s" s="1" r="B586">
        <v>5275</v>
      </c>
      <c t="s" s="1" r="C586">
        <v>5276</v>
      </c>
      <c s="5" r="D586">
        <v>13.0</v>
      </c>
      <c t="s" s="1" r="E586">
        <v>5277</v>
      </c>
      <c t="s" s="1" r="F586">
        <v>5278</v>
      </c>
      <c s="6" r="G586">
        <v>41781.0</v>
      </c>
      <c s="5" r="H586">
        <v>3.0</v>
      </c>
      <c s="5" r="I586">
        <v>545.0</v>
      </c>
      <c t="s" s="1" r="J586">
        <v>5279</v>
      </c>
      <c t="s" s="5" r="K586">
        <v>5280</v>
      </c>
      <c s="7" r="L586">
        <v>32427.0</v>
      </c>
      <c t="str" s="5" r="M586">
        <f t="shared" si="1"/>
        <v>25</v>
      </c>
      <c s="5" r="N586">
        <v>19.0</v>
      </c>
      <c t="s" s="1" r="O586">
        <v>5281</v>
      </c>
      <c t="s" s="1" r="P586">
        <v>5282</v>
      </c>
      <c t="str" s="1" r="Q586">
        <f t="shared" si="2"/>
        <v>OUI</v>
      </c>
      <c t="str" s="1" r="R586">
        <f>VLOOKUP(C586,'Calculs jours'!A$1:D$33,4,TRUE)</f>
        <v>31</v>
      </c>
    </row>
    <row customHeight="1" r="587" ht="15.0">
      <c t="s" s="1" r="A587">
        <v>5283</v>
      </c>
      <c t="s" s="1" r="B587">
        <v>5284</v>
      </c>
      <c t="s" s="1" r="C587">
        <v>5285</v>
      </c>
      <c s="5" r="D587">
        <v>13.0</v>
      </c>
      <c t="s" s="1" r="E587">
        <v>5286</v>
      </c>
      <c t="s" s="1" r="F587">
        <v>5287</v>
      </c>
      <c s="6" r="G587">
        <v>41781.0</v>
      </c>
      <c s="5" r="H587">
        <v>21.0</v>
      </c>
      <c s="5" r="I587">
        <v>682.0</v>
      </c>
      <c t="s" s="1" r="J587">
        <v>5288</v>
      </c>
      <c t="s" s="5" r="K587">
        <v>5289</v>
      </c>
      <c s="7" r="L587">
        <v>32961.0</v>
      </c>
      <c t="str" s="5" r="M587">
        <f t="shared" si="1"/>
        <v>24</v>
      </c>
      <c s="5" r="N587">
        <v>12.0</v>
      </c>
      <c t="s" s="1" r="O587">
        <v>5290</v>
      </c>
      <c t="s" s="1" r="P587">
        <v>5291</v>
      </c>
      <c t="str" s="1" r="Q587">
        <f t="shared" si="2"/>
        <v>NON</v>
      </c>
      <c t="str" s="1" r="R587">
        <f>VLOOKUP(C587,'Calculs jours'!A$1:D$33,4,TRUE)</f>
        <v>31</v>
      </c>
    </row>
    <row customHeight="1" r="588" ht="15.0">
      <c t="s" s="1" r="A588">
        <v>5292</v>
      </c>
      <c t="s" s="1" r="B588">
        <v>5293</v>
      </c>
      <c t="s" s="1" r="C588">
        <v>5294</v>
      </c>
      <c s="5" r="D588">
        <v>13.0</v>
      </c>
      <c t="s" s="1" r="E588">
        <v>5295</v>
      </c>
      <c t="s" s="1" r="F588">
        <v>5296</v>
      </c>
      <c s="6" r="G588">
        <v>41781.0</v>
      </c>
      <c s="5" r="H588">
        <v>11.0</v>
      </c>
      <c s="5" r="I588">
        <v>21.0</v>
      </c>
      <c t="s" s="1" r="J588">
        <v>5297</v>
      </c>
      <c t="s" s="5" r="K588">
        <v>5298</v>
      </c>
      <c s="7" r="L588">
        <v>31896.0</v>
      </c>
      <c t="str" s="5" r="M588">
        <f t="shared" si="1"/>
        <v>27</v>
      </c>
      <c s="5" r="N588">
        <v>27.0</v>
      </c>
      <c t="s" s="1" r="O588">
        <v>5299</v>
      </c>
      <c t="s" s="1" r="P588">
        <v>5300</v>
      </c>
      <c t="str" s="1" r="Q588">
        <f t="shared" si="2"/>
        <v>NON</v>
      </c>
      <c t="str" s="1" r="R588">
        <f>VLOOKUP(C588,'Calculs jours'!A$1:D$33,4,TRUE)</f>
        <v>31</v>
      </c>
    </row>
    <row customHeight="1" r="589" ht="15.0">
      <c t="s" s="1" r="A589">
        <v>5301</v>
      </c>
      <c t="s" s="1" r="B589">
        <v>5302</v>
      </c>
      <c t="s" s="1" r="C589">
        <v>5303</v>
      </c>
      <c s="5" r="D589">
        <v>13.0</v>
      </c>
      <c t="s" s="1" r="E589">
        <v>5304</v>
      </c>
      <c t="s" s="1" r="F589">
        <v>5305</v>
      </c>
      <c s="6" r="G589">
        <v>41781.0</v>
      </c>
      <c s="5" r="H589">
        <v>14.0</v>
      </c>
      <c s="5" r="I589">
        <v>91.0</v>
      </c>
      <c t="s" s="1" r="J589">
        <v>5306</v>
      </c>
      <c t="s" s="5" r="K589">
        <v>5307</v>
      </c>
      <c s="7" r="L589">
        <v>29898.0</v>
      </c>
      <c t="str" s="5" r="M589">
        <f t="shared" si="1"/>
        <v>32</v>
      </c>
      <c s="5" r="N589">
        <v>16.0</v>
      </c>
      <c t="s" s="1" r="O589">
        <v>5308</v>
      </c>
      <c t="s" s="1" r="P589">
        <v>5309</v>
      </c>
      <c t="str" s="1" r="Q589">
        <f t="shared" si="2"/>
        <v>OUI</v>
      </c>
      <c t="str" s="1" r="R589">
        <f>VLOOKUP(C589,'Calculs jours'!A$1:D$33,4,TRUE)</f>
        <v>31</v>
      </c>
    </row>
    <row customHeight="1" r="590" ht="15.0">
      <c t="s" s="1" r="A590">
        <v>5310</v>
      </c>
      <c t="s" s="1" r="B590">
        <v>5311</v>
      </c>
      <c t="s" s="1" r="C590">
        <v>5312</v>
      </c>
      <c s="5" r="D590">
        <v>13.0</v>
      </c>
      <c t="s" s="1" r="E590">
        <v>5313</v>
      </c>
      <c t="s" s="1" r="F590">
        <v>5314</v>
      </c>
      <c s="6" r="G590">
        <v>41781.0</v>
      </c>
      <c s="5" r="H590">
        <v>19.0</v>
      </c>
      <c s="5" r="I590">
        <v>265.0</v>
      </c>
      <c t="s" s="1" r="J590">
        <v>5315</v>
      </c>
      <c t="s" s="5" r="K590">
        <v>5316</v>
      </c>
      <c s="7" r="L590">
        <v>31642.0</v>
      </c>
      <c t="str" s="5" r="M590">
        <f t="shared" si="1"/>
        <v>27</v>
      </c>
      <c s="5" r="N590">
        <v>22.0</v>
      </c>
      <c t="s" s="1" r="O590">
        <v>5317</v>
      </c>
      <c t="s" s="1" r="P590">
        <v>5318</v>
      </c>
      <c t="str" s="1" r="Q590">
        <f t="shared" si="2"/>
        <v>OUI</v>
      </c>
      <c t="str" s="1" r="R590">
        <f>VLOOKUP(C590,'Calculs jours'!A$1:D$33,4,TRUE)</f>
        <v>31</v>
      </c>
    </row>
    <row customHeight="1" r="591" ht="15.0">
      <c t="s" s="1" r="A591">
        <v>5319</v>
      </c>
      <c t="s" s="1" r="B591">
        <v>5320</v>
      </c>
      <c t="s" s="1" r="C591">
        <v>5321</v>
      </c>
      <c s="5" r="D591">
        <v>13.0</v>
      </c>
      <c t="s" s="1" r="E591">
        <v>5322</v>
      </c>
      <c t="s" s="1" r="F591">
        <v>5323</v>
      </c>
      <c s="6" r="G591">
        <v>41781.0</v>
      </c>
      <c s="5" r="H591">
        <v>13.0</v>
      </c>
      <c s="5" r="I591">
        <v>328.0</v>
      </c>
      <c t="s" s="1" r="J591">
        <v>5324</v>
      </c>
      <c t="s" s="5" r="K591">
        <v>5325</v>
      </c>
      <c s="7" r="L591">
        <v>29893.0</v>
      </c>
      <c t="str" s="5" r="M591">
        <f t="shared" si="1"/>
        <v>32</v>
      </c>
      <c s="5" r="N591">
        <v>41.0</v>
      </c>
      <c t="s" s="1" r="O591">
        <v>5326</v>
      </c>
      <c t="s" s="1" r="P591">
        <v>5327</v>
      </c>
      <c t="str" s="1" r="Q591">
        <f t="shared" si="2"/>
        <v>NON</v>
      </c>
      <c t="str" s="1" r="R591">
        <f>VLOOKUP(C591,'Calculs jours'!A$1:D$33,4,TRUE)</f>
        <v>31</v>
      </c>
    </row>
    <row customHeight="1" r="592" ht="15.0">
      <c t="s" s="1" r="A592">
        <v>5328</v>
      </c>
      <c t="s" s="1" r="B592">
        <v>5329</v>
      </c>
      <c t="s" s="1" r="C592">
        <v>5330</v>
      </c>
      <c s="5" r="D592">
        <v>13.0</v>
      </c>
      <c t="s" s="1" r="E592">
        <v>5331</v>
      </c>
      <c t="s" s="1" r="F592">
        <v>5332</v>
      </c>
      <c s="6" r="G592">
        <v>41781.0</v>
      </c>
      <c s="5" r="H592">
        <v>16.0</v>
      </c>
      <c s="5" r="I592">
        <v>377.0</v>
      </c>
      <c t="s" s="1" r="J592">
        <v>5333</v>
      </c>
      <c t="s" s="5" r="K592">
        <v>5334</v>
      </c>
      <c s="7" r="L592">
        <v>34856.0</v>
      </c>
      <c t="str" s="5" r="M592">
        <f t="shared" si="1"/>
        <v>19</v>
      </c>
      <c s="5" r="N592">
        <v>2.0</v>
      </c>
      <c t="s" s="1" r="O592">
        <v>5335</v>
      </c>
      <c t="s" s="1" r="P592">
        <v>5336</v>
      </c>
      <c t="str" s="1" r="Q592">
        <f t="shared" si="2"/>
        <v>NON</v>
      </c>
      <c t="str" s="1" r="R592">
        <f>VLOOKUP(C592,'Calculs jours'!A$1:D$33,4,TRUE)</f>
        <v>31</v>
      </c>
    </row>
    <row customHeight="1" r="593" ht="15.0">
      <c t="s" s="1" r="A593">
        <v>5337</v>
      </c>
      <c t="s" s="1" r="B593">
        <v>5338</v>
      </c>
      <c t="s" s="1" r="C593">
        <v>5339</v>
      </c>
      <c s="5" r="D593">
        <v>13.0</v>
      </c>
      <c t="s" s="1" r="E593">
        <v>5340</v>
      </c>
      <c t="s" s="1" r="F593">
        <v>5341</v>
      </c>
      <c s="6" r="G593">
        <v>41781.0</v>
      </c>
      <c s="5" r="H593">
        <v>15.0</v>
      </c>
      <c s="5" r="I593">
        <v>408.0</v>
      </c>
      <c t="s" s="1" r="J593">
        <v>5342</v>
      </c>
      <c t="s" s="5" r="K593">
        <v>5343</v>
      </c>
      <c s="7" r="L593">
        <v>30064.0</v>
      </c>
      <c t="str" s="5" r="M593">
        <f t="shared" si="1"/>
        <v>32</v>
      </c>
      <c s="5" r="N593">
        <v>36.0</v>
      </c>
      <c t="s" s="1" r="O593">
        <v>5344</v>
      </c>
      <c t="s" s="1" r="P593">
        <v>5345</v>
      </c>
      <c t="str" s="1" r="Q593">
        <f t="shared" si="2"/>
        <v>OUI</v>
      </c>
      <c t="str" s="1" r="R593">
        <f>VLOOKUP(C593,'Calculs jours'!A$1:D$33,4,TRUE)</f>
        <v>31</v>
      </c>
    </row>
    <row customHeight="1" r="594" ht="15.0">
      <c t="s" s="1" r="A594">
        <v>5346</v>
      </c>
      <c t="s" s="1" r="B594">
        <v>5347</v>
      </c>
      <c t="s" s="1" r="C594">
        <v>5348</v>
      </c>
      <c s="5" r="D594">
        <v>13.0</v>
      </c>
      <c t="s" s="1" r="E594">
        <v>5349</v>
      </c>
      <c t="s" s="1" r="F594">
        <v>5350</v>
      </c>
      <c s="6" r="G594">
        <v>41781.0</v>
      </c>
      <c s="5" r="H594">
        <v>4.0</v>
      </c>
      <c s="5" r="I594">
        <v>505.0</v>
      </c>
      <c t="s" s="1" r="J594">
        <v>5351</v>
      </c>
      <c t="s" s="5" r="K594">
        <v>5352</v>
      </c>
      <c s="7" r="L594">
        <v>31989.0</v>
      </c>
      <c t="str" s="5" r="M594">
        <f t="shared" si="1"/>
        <v>26</v>
      </c>
      <c s="5" r="N594">
        <v>85.0</v>
      </c>
      <c t="s" s="1" r="O594">
        <v>5353</v>
      </c>
      <c t="s" s="1" r="P594">
        <v>5354</v>
      </c>
      <c t="str" s="1" r="Q594">
        <f t="shared" si="2"/>
        <v>OUI</v>
      </c>
      <c t="str" s="1" r="R594">
        <f>VLOOKUP(C594,'Calculs jours'!A$1:D$33,4,TRUE)</f>
        <v>31</v>
      </c>
    </row>
    <row customHeight="1" r="595" ht="15.0">
      <c t="s" s="1" r="A595">
        <v>5355</v>
      </c>
      <c t="s" s="1" r="B595">
        <v>5356</v>
      </c>
      <c t="s" s="1" r="C595">
        <v>5357</v>
      </c>
      <c s="5" r="D595">
        <v>13.0</v>
      </c>
      <c t="s" s="1" r="E595">
        <v>5358</v>
      </c>
      <c t="s" s="1" r="F595">
        <v>5359</v>
      </c>
      <c s="6" r="G595">
        <v>41781.0</v>
      </c>
      <c s="5" r="H595">
        <v>10.0</v>
      </c>
      <c s="5" r="I595">
        <v>516.0</v>
      </c>
      <c t="s" s="1" r="J595">
        <v>5360</v>
      </c>
      <c t="s" s="5" r="K595">
        <v>5361</v>
      </c>
      <c s="7" r="L595">
        <v>33148.0</v>
      </c>
      <c t="str" s="5" r="M595">
        <f t="shared" si="1"/>
        <v>23</v>
      </c>
      <c s="5" r="N595">
        <v>19.0</v>
      </c>
      <c t="s" s="1" r="O595">
        <v>5362</v>
      </c>
      <c t="s" s="1" r="P595">
        <v>5363</v>
      </c>
      <c t="str" s="1" r="Q595">
        <f t="shared" si="2"/>
        <v>NON</v>
      </c>
      <c t="str" s="1" r="R595">
        <f>VLOOKUP(C595,'Calculs jours'!A$1:D$33,4,TRUE)</f>
        <v>31</v>
      </c>
    </row>
    <row customHeight="1" r="596" ht="15.0">
      <c t="s" s="1" r="A596">
        <v>5364</v>
      </c>
      <c t="s" s="1" r="B596">
        <v>5365</v>
      </c>
      <c t="s" s="1" r="C596">
        <v>5366</v>
      </c>
      <c s="5" r="D596">
        <v>13.0</v>
      </c>
      <c t="s" s="1" r="E596">
        <v>5367</v>
      </c>
      <c t="s" s="1" r="F596">
        <v>5368</v>
      </c>
      <c s="6" r="G596">
        <v>41781.0</v>
      </c>
      <c s="5" r="H596">
        <v>9.0</v>
      </c>
      <c s="5" r="I596">
        <v>63.0</v>
      </c>
      <c t="s" s="1" r="J596">
        <v>5369</v>
      </c>
      <c t="s" s="5" r="K596">
        <v>5370</v>
      </c>
      <c s="7" r="L596">
        <v>33187.0</v>
      </c>
      <c t="str" s="5" r="M596">
        <f t="shared" si="1"/>
        <v>23</v>
      </c>
      <c s="5" r="N596">
        <v>8.0</v>
      </c>
      <c t="s" s="1" r="O596">
        <v>5371</v>
      </c>
      <c t="s" s="1" r="P596">
        <v>5372</v>
      </c>
      <c t="str" s="1" r="Q596">
        <f t="shared" si="2"/>
        <v>NON</v>
      </c>
      <c t="str" s="1" r="R596">
        <f>VLOOKUP(C596,'Calculs jours'!A$1:D$33,4,TRUE)</f>
        <v>31</v>
      </c>
    </row>
    <row customHeight="1" r="597" ht="15.0">
      <c t="s" s="1" r="A597">
        <v>5373</v>
      </c>
      <c t="s" s="1" r="B597">
        <v>5374</v>
      </c>
      <c t="s" s="1" r="C597">
        <v>5375</v>
      </c>
      <c s="5" r="D597">
        <v>13.0</v>
      </c>
      <c t="s" s="1" r="E597">
        <v>5376</v>
      </c>
      <c t="s" s="1" r="F597">
        <v>5377</v>
      </c>
      <c s="6" r="G597">
        <v>41781.0</v>
      </c>
      <c s="5" r="H597">
        <v>18.0</v>
      </c>
      <c s="5" r="I597">
        <v>117.0</v>
      </c>
      <c t="s" s="1" r="J597">
        <v>5378</v>
      </c>
      <c t="s" s="5" r="K597">
        <v>5379</v>
      </c>
      <c s="7" r="L597">
        <v>30344.0</v>
      </c>
      <c t="str" s="5" r="M597">
        <f t="shared" si="1"/>
        <v>31</v>
      </c>
      <c s="5" r="N597">
        <v>20.0</v>
      </c>
      <c t="s" s="1" r="O597">
        <v>5380</v>
      </c>
      <c t="s" s="1" r="P597">
        <v>5381</v>
      </c>
      <c t="str" s="1" r="Q597">
        <f t="shared" si="2"/>
        <v>OUI</v>
      </c>
      <c t="str" s="1" r="R597">
        <f>VLOOKUP(C597,'Calculs jours'!A$1:D$33,4,TRUE)</f>
        <v>31</v>
      </c>
    </row>
    <row customHeight="1" r="598" ht="15.0">
      <c t="s" s="1" r="A598">
        <v>5382</v>
      </c>
      <c t="s" s="1" r="B598">
        <v>5383</v>
      </c>
      <c t="s" s="1" r="C598">
        <v>5384</v>
      </c>
      <c s="5" r="D598">
        <v>13.0</v>
      </c>
      <c t="s" s="1" r="E598">
        <v>5385</v>
      </c>
      <c t="s" s="1" r="F598">
        <v>5386</v>
      </c>
      <c s="6" r="G598">
        <v>41781.0</v>
      </c>
      <c s="5" r="H598">
        <v>8.0</v>
      </c>
      <c s="5" r="I598">
        <v>127.0</v>
      </c>
      <c t="s" s="1" r="J598">
        <v>5387</v>
      </c>
      <c t="s" s="5" r="K598">
        <v>5388</v>
      </c>
      <c s="7" r="L598">
        <v>30384.0</v>
      </c>
      <c t="str" s="5" r="M598">
        <f t="shared" si="1"/>
        <v>31</v>
      </c>
      <c s="5" r="N598">
        <v>104.0</v>
      </c>
      <c t="s" s="1" r="O598">
        <v>5389</v>
      </c>
      <c t="s" s="1" r="P598">
        <v>5390</v>
      </c>
      <c t="str" s="1" r="Q598">
        <f t="shared" si="2"/>
        <v>OUI</v>
      </c>
      <c t="str" s="1" r="R598">
        <f>VLOOKUP(C598,'Calculs jours'!A$1:D$33,4,TRUE)</f>
        <v>31</v>
      </c>
    </row>
    <row customHeight="1" r="599" ht="15.0">
      <c t="s" s="1" r="A599">
        <v>5391</v>
      </c>
      <c t="s" s="1" r="B599">
        <v>5392</v>
      </c>
      <c t="s" s="1" r="C599">
        <v>5393</v>
      </c>
      <c s="5" r="D599">
        <v>13.0</v>
      </c>
      <c t="s" s="1" r="E599">
        <v>5394</v>
      </c>
      <c t="s" s="1" r="F599">
        <v>5395</v>
      </c>
      <c s="6" r="G599">
        <v>41781.0</v>
      </c>
      <c s="5" r="H599">
        <v>17.0</v>
      </c>
      <c s="5" r="I599">
        <v>367.0</v>
      </c>
      <c t="s" s="1" r="J599">
        <v>5396</v>
      </c>
      <c t="s" s="5" r="K599">
        <v>5397</v>
      </c>
      <c s="7" r="L599">
        <v>32818.0</v>
      </c>
      <c t="str" s="5" r="M599">
        <f t="shared" si="1"/>
        <v>24</v>
      </c>
      <c s="5" r="N599">
        <v>69.0</v>
      </c>
      <c t="s" s="1" r="O599">
        <v>5398</v>
      </c>
      <c t="s" s="1" r="P599">
        <v>5399</v>
      </c>
      <c t="str" s="1" r="Q599">
        <f t="shared" si="2"/>
        <v>NON</v>
      </c>
      <c t="str" s="1" r="R599">
        <f>VLOOKUP(C599,'Calculs jours'!A$1:D$33,4,TRUE)</f>
        <v>31</v>
      </c>
    </row>
    <row customHeight="1" r="600" ht="15.0">
      <c t="s" s="1" r="A600">
        <v>5400</v>
      </c>
      <c t="s" s="1" r="B600">
        <v>5401</v>
      </c>
      <c t="s" s="1" r="C600">
        <v>5402</v>
      </c>
      <c s="5" r="D600">
        <v>37.0</v>
      </c>
      <c t="s" s="1" r="E600">
        <v>5403</v>
      </c>
      <c t="s" s="1" r="F600">
        <v>5404</v>
      </c>
      <c s="6" r="G600">
        <v>41791.0</v>
      </c>
      <c s="5" r="H600">
        <v>12.0</v>
      </c>
      <c s="5" r="I600">
        <v>4.0</v>
      </c>
      <c t="s" s="1" r="J600">
        <v>5405</v>
      </c>
      <c t="s" s="5" r="K600">
        <v>5406</v>
      </c>
      <c s="7" r="L600">
        <v>32123.0</v>
      </c>
      <c t="str" s="5" r="M600">
        <f t="shared" si="1"/>
        <v>26</v>
      </c>
      <c s="5" r="N600">
        <v>21.0</v>
      </c>
      <c t="s" s="1" r="O600">
        <v>5407</v>
      </c>
      <c t="s" s="1" r="P600">
        <v>5408</v>
      </c>
      <c t="str" s="1" r="Q600">
        <f t="shared" si="2"/>
        <v>NON</v>
      </c>
      <c t="str" s="1" r="R600">
        <f>VLOOKUP(C600,'Calculs jours'!A$1:D$33,4,TRUE)</f>
        <v>26</v>
      </c>
    </row>
    <row customHeight="1" r="601" ht="15.0">
      <c t="s" s="1" r="A601">
        <v>5409</v>
      </c>
      <c t="s" s="1" r="B601">
        <v>5410</v>
      </c>
      <c t="s" s="1" r="C601">
        <v>5411</v>
      </c>
      <c s="5" r="D601">
        <v>37.0</v>
      </c>
      <c t="s" s="1" r="E601">
        <v>5412</v>
      </c>
      <c t="s" s="1" r="F601">
        <v>5413</v>
      </c>
      <c s="6" r="G601">
        <v>41791.0</v>
      </c>
      <c s="5" r="H601">
        <v>16.0</v>
      </c>
      <c s="5" r="I601">
        <v>219.0</v>
      </c>
      <c t="s" s="1" r="J601">
        <v>5414</v>
      </c>
      <c t="s" s="5" r="K601">
        <v>5415</v>
      </c>
      <c s="7" r="L601">
        <v>31143.0</v>
      </c>
      <c t="str" s="5" r="M601">
        <f t="shared" si="1"/>
        <v>29</v>
      </c>
      <c s="5" r="N601">
        <v>17.0</v>
      </c>
      <c t="s" s="1" r="O601">
        <v>5416</v>
      </c>
      <c t="s" s="1" r="P601">
        <v>5417</v>
      </c>
      <c t="str" s="1" r="Q601">
        <f t="shared" si="2"/>
        <v>NON</v>
      </c>
      <c t="str" s="1" r="R601">
        <f>VLOOKUP(C601,'Calculs jours'!A$1:D$33,4,TRUE)</f>
        <v>26</v>
      </c>
    </row>
    <row customHeight="1" r="602" ht="15.0">
      <c t="s" s="1" r="A602">
        <v>5418</v>
      </c>
      <c t="s" s="1" r="B602">
        <v>5419</v>
      </c>
      <c t="s" s="1" r="C602">
        <v>5420</v>
      </c>
      <c s="5" r="D602">
        <v>37.0</v>
      </c>
      <c t="s" s="1" r="E602">
        <v>5421</v>
      </c>
      <c t="s" s="1" r="F602">
        <v>5422</v>
      </c>
      <c s="6" r="G602">
        <v>41791.0</v>
      </c>
      <c s="5" r="H602">
        <v>1.0</v>
      </c>
      <c s="5" r="I602">
        <v>664.0</v>
      </c>
      <c t="s" s="1" r="J602">
        <v>5423</v>
      </c>
      <c t="s" s="5" r="K602">
        <v>5424</v>
      </c>
      <c s="7" r="L602">
        <v>32779.0</v>
      </c>
      <c t="str" s="5" r="M602">
        <f t="shared" si="1"/>
        <v>24</v>
      </c>
      <c s="5" r="N602">
        <v>7.0</v>
      </c>
      <c t="s" s="1" r="O602">
        <v>5425</v>
      </c>
      <c t="s" s="1" r="P602">
        <v>5426</v>
      </c>
      <c t="str" s="1" r="Q602">
        <f t="shared" si="2"/>
        <v>OUI</v>
      </c>
      <c t="str" s="1" r="R602">
        <f>VLOOKUP(C602,'Calculs jours'!A$1:D$33,4,TRUE)</f>
        <v>26</v>
      </c>
    </row>
    <row customHeight="1" r="603" ht="15.0">
      <c t="s" s="1" r="A603">
        <v>5427</v>
      </c>
      <c t="s" s="1" r="B603">
        <v>5428</v>
      </c>
      <c t="s" s="1" r="C603">
        <v>5429</v>
      </c>
      <c s="5" r="D603">
        <v>37.0</v>
      </c>
      <c t="s" s="1" r="E603">
        <v>5430</v>
      </c>
      <c t="s" s="1" r="F603">
        <v>5431</v>
      </c>
      <c s="6" r="G603">
        <v>41791.0</v>
      </c>
      <c s="5" r="H603">
        <v>4.0</v>
      </c>
      <c s="5" r="I603">
        <v>139.0</v>
      </c>
      <c t="s" s="1" r="J603">
        <v>5432</v>
      </c>
      <c t="s" s="5" r="K603">
        <v>5433</v>
      </c>
      <c s="7" r="L603">
        <v>33164.0</v>
      </c>
      <c t="str" s="5" r="M603">
        <f t="shared" si="1"/>
        <v>23</v>
      </c>
      <c s="5" r="N603">
        <v>16.0</v>
      </c>
      <c t="s" s="1" r="O603">
        <v>5434</v>
      </c>
      <c t="s" s="1" r="P603">
        <v>5435</v>
      </c>
      <c t="str" s="1" r="Q603">
        <f t="shared" si="2"/>
        <v>NON</v>
      </c>
      <c t="str" s="1" r="R603">
        <f>VLOOKUP(C603,'Calculs jours'!A$1:D$33,4,TRUE)</f>
        <v>26</v>
      </c>
    </row>
    <row customHeight="1" r="604" ht="15.0">
      <c t="s" s="1" r="A604">
        <v>5436</v>
      </c>
      <c t="s" s="1" r="B604">
        <v>5437</v>
      </c>
      <c t="s" s="1" r="C604">
        <v>5438</v>
      </c>
      <c s="5" r="D604">
        <v>37.0</v>
      </c>
      <c t="s" s="1" r="E604">
        <v>5439</v>
      </c>
      <c t="s" s="1" r="F604">
        <v>5440</v>
      </c>
      <c s="6" r="G604">
        <v>41791.0</v>
      </c>
      <c s="5" r="H604">
        <v>23.0</v>
      </c>
      <c s="5" r="I604">
        <v>272.0</v>
      </c>
      <c t="s" s="1" r="J604">
        <v>5441</v>
      </c>
      <c t="s" s="5" r="K604">
        <v>5442</v>
      </c>
      <c s="7" r="L604">
        <v>31587.0</v>
      </c>
      <c t="str" s="5" r="M604">
        <f t="shared" si="1"/>
        <v>27</v>
      </c>
      <c s="5" r="N604">
        <v>40.0</v>
      </c>
      <c t="s" s="1" r="O604">
        <v>5443</v>
      </c>
      <c t="s" s="1" r="P604">
        <v>5444</v>
      </c>
      <c t="str" s="1" r="Q604">
        <f t="shared" si="2"/>
        <v>NON</v>
      </c>
      <c t="str" s="1" r="R604">
        <f>VLOOKUP(C604,'Calculs jours'!A$1:D$33,4,TRUE)</f>
        <v>26</v>
      </c>
    </row>
    <row customHeight="1" r="605" ht="15.0">
      <c t="s" s="1" r="A605">
        <v>5445</v>
      </c>
      <c t="s" s="1" r="B605">
        <v>5446</v>
      </c>
      <c t="s" s="1" r="C605">
        <v>5447</v>
      </c>
      <c s="5" r="D605">
        <v>37.0</v>
      </c>
      <c t="s" s="1" r="E605">
        <v>5448</v>
      </c>
      <c t="s" s="1" r="F605">
        <v>5449</v>
      </c>
      <c s="6" r="G605">
        <v>41791.0</v>
      </c>
      <c s="5" r="H605">
        <v>21.0</v>
      </c>
      <c s="5" r="I605">
        <v>342.0</v>
      </c>
      <c t="s" s="1" r="J605">
        <v>5450</v>
      </c>
      <c t="s" s="5" r="K605">
        <v>5451</v>
      </c>
      <c s="7" r="L605">
        <v>31890.0</v>
      </c>
      <c t="str" s="5" r="M605">
        <f t="shared" si="1"/>
        <v>27</v>
      </c>
      <c s="5" r="N605">
        <v>29.0</v>
      </c>
      <c t="s" s="1" r="O605">
        <v>5452</v>
      </c>
      <c t="s" s="1" r="P605">
        <v>5453</v>
      </c>
      <c t="str" s="1" r="Q605">
        <f t="shared" si="2"/>
        <v>NON</v>
      </c>
      <c t="str" s="1" r="R605">
        <f>VLOOKUP(C605,'Calculs jours'!A$1:D$33,4,TRUE)</f>
        <v>26</v>
      </c>
    </row>
    <row customHeight="1" r="606" ht="15.0">
      <c t="s" s="1" r="A606">
        <v>5454</v>
      </c>
      <c t="s" s="1" r="B606">
        <v>5455</v>
      </c>
      <c t="s" s="1" r="C606">
        <v>5456</v>
      </c>
      <c s="5" r="D606">
        <v>37.0</v>
      </c>
      <c t="s" s="1" r="E606">
        <v>5457</v>
      </c>
      <c t="s" s="1" r="F606">
        <v>5458</v>
      </c>
      <c s="6" r="G606">
        <v>41791.0</v>
      </c>
      <c s="5" r="H606">
        <v>19.0</v>
      </c>
      <c s="5" r="I606">
        <v>348.0</v>
      </c>
      <c t="s" s="1" r="J606">
        <v>5459</v>
      </c>
      <c t="s" s="5" r="K606">
        <v>5460</v>
      </c>
      <c s="7" r="L606">
        <v>33067.0</v>
      </c>
      <c t="str" s="5" r="M606">
        <f t="shared" si="1"/>
        <v>23</v>
      </c>
      <c s="5" r="N606">
        <v>26.0</v>
      </c>
      <c t="s" s="1" r="O606">
        <v>5461</v>
      </c>
      <c t="s" s="1" r="P606">
        <v>5462</v>
      </c>
      <c t="str" s="1" r="Q606">
        <f t="shared" si="2"/>
        <v>NON</v>
      </c>
      <c t="str" s="1" r="R606">
        <f>VLOOKUP(C606,'Calculs jours'!A$1:D$33,4,TRUE)</f>
        <v>26</v>
      </c>
    </row>
    <row customHeight="1" r="607" ht="15.0">
      <c t="s" s="1" r="A607">
        <v>5463</v>
      </c>
      <c t="s" s="1" r="B607">
        <v>5464</v>
      </c>
      <c t="s" s="1" r="C607">
        <v>5465</v>
      </c>
      <c s="5" r="D607">
        <v>37.0</v>
      </c>
      <c t="s" s="1" r="E607">
        <v>5466</v>
      </c>
      <c t="s" s="1" r="F607">
        <v>5467</v>
      </c>
      <c s="6" r="G607">
        <v>41791.0</v>
      </c>
      <c s="5" r="H607">
        <v>15.0</v>
      </c>
      <c s="5" r="I607">
        <v>589.0</v>
      </c>
      <c t="s" s="1" r="J607">
        <v>5468</v>
      </c>
      <c t="s" s="5" r="K607">
        <v>5469</v>
      </c>
      <c s="7" r="L607">
        <v>33956.0</v>
      </c>
      <c t="str" s="5" r="M607">
        <f t="shared" si="1"/>
        <v>21</v>
      </c>
      <c s="5" r="N607">
        <v>6.0</v>
      </c>
      <c t="s" s="1" r="O607">
        <v>5470</v>
      </c>
      <c t="s" s="1" r="P607">
        <v>5471</v>
      </c>
      <c t="str" s="1" r="Q607">
        <f t="shared" si="2"/>
        <v>NON</v>
      </c>
      <c t="str" s="1" r="R607">
        <f>VLOOKUP(C607,'Calculs jours'!A$1:D$33,4,TRUE)</f>
        <v>26</v>
      </c>
    </row>
    <row customHeight="1" r="608" ht="15.0">
      <c t="s" s="1" r="A608">
        <v>5472</v>
      </c>
      <c t="s" s="1" r="B608">
        <v>5473</v>
      </c>
      <c t="s" s="1" r="C608">
        <v>5474</v>
      </c>
      <c s="5" r="D608">
        <v>37.0</v>
      </c>
      <c t="s" s="1" r="E608">
        <v>5475</v>
      </c>
      <c t="s" s="1" r="F608">
        <v>5476</v>
      </c>
      <c s="6" r="G608">
        <v>41791.0</v>
      </c>
      <c s="5" r="H608">
        <v>2.0</v>
      </c>
      <c s="5" r="I608">
        <v>627.0</v>
      </c>
      <c t="s" s="1" r="J608">
        <v>5477</v>
      </c>
      <c t="s" s="5" r="K608">
        <v>5478</v>
      </c>
      <c s="7" r="L608">
        <v>32660.0</v>
      </c>
      <c t="str" s="5" r="M608">
        <f t="shared" si="1"/>
        <v>25</v>
      </c>
      <c s="5" r="N608">
        <v>46.0</v>
      </c>
      <c t="s" s="1" r="O608">
        <v>5479</v>
      </c>
      <c t="s" s="1" r="P608">
        <v>5480</v>
      </c>
      <c t="str" s="1" r="Q608">
        <f t="shared" si="2"/>
        <v>NON</v>
      </c>
      <c t="str" s="1" r="R608">
        <f>VLOOKUP(C608,'Calculs jours'!A$1:D$33,4,TRUE)</f>
        <v>26</v>
      </c>
    </row>
    <row customHeight="1" r="609" ht="15.0">
      <c t="s" s="1" r="A609">
        <v>5481</v>
      </c>
      <c t="s" s="1" r="B609">
        <v>5482</v>
      </c>
      <c t="s" s="1" r="C609">
        <v>5483</v>
      </c>
      <c s="5" r="D609">
        <v>37.0</v>
      </c>
      <c t="s" s="1" r="E609">
        <v>5484</v>
      </c>
      <c t="s" s="1" r="F609">
        <v>5485</v>
      </c>
      <c s="6" r="G609">
        <v>41791.0</v>
      </c>
      <c s="5" r="H609">
        <v>6.0</v>
      </c>
      <c s="5" r="I609">
        <v>12.0</v>
      </c>
      <c t="s" s="1" r="J609">
        <v>5486</v>
      </c>
      <c t="s" s="5" r="K609">
        <v>5487</v>
      </c>
      <c s="7" r="L609">
        <v>33608.0</v>
      </c>
      <c t="str" s="5" r="M609">
        <f t="shared" si="1"/>
        <v>22</v>
      </c>
      <c s="5" r="N609">
        <v>4.0</v>
      </c>
      <c t="s" s="1" r="O609">
        <v>5488</v>
      </c>
      <c t="s" s="1" r="P609">
        <v>5489</v>
      </c>
      <c t="str" s="1" r="Q609">
        <f t="shared" si="2"/>
        <v>NON</v>
      </c>
      <c t="str" s="1" r="R609">
        <f>VLOOKUP(C609,'Calculs jours'!A$1:D$33,4,TRUE)</f>
        <v>26</v>
      </c>
    </row>
    <row customHeight="1" r="610" ht="15.0">
      <c t="s" s="1" r="A610">
        <v>5490</v>
      </c>
      <c t="s" s="1" r="B610">
        <v>5491</v>
      </c>
      <c t="s" s="1" r="C610">
        <v>5492</v>
      </c>
      <c s="5" r="D610">
        <v>37.0</v>
      </c>
      <c t="s" s="1" r="E610">
        <v>5493</v>
      </c>
      <c t="s" s="1" r="F610">
        <v>5494</v>
      </c>
      <c s="6" r="G610">
        <v>41791.0</v>
      </c>
      <c s="5" r="H610">
        <v>14.0</v>
      </c>
      <c s="5" r="I610">
        <v>18.0</v>
      </c>
      <c t="s" s="1" r="J610">
        <v>5495</v>
      </c>
      <c t="s" s="5" r="K610">
        <v>5496</v>
      </c>
      <c s="7" r="L610">
        <v>32124.0</v>
      </c>
      <c t="str" s="5" r="M610">
        <f t="shared" si="1"/>
        <v>26</v>
      </c>
      <c s="5" r="N610">
        <v>14.0</v>
      </c>
      <c t="s" s="1" r="O610">
        <v>5497</v>
      </c>
      <c t="s" s="1" r="P610">
        <v>5498</v>
      </c>
      <c t="str" s="1" r="Q610">
        <f t="shared" si="2"/>
        <v>NON</v>
      </c>
      <c t="str" s="1" r="R610">
        <f>VLOOKUP(C610,'Calculs jours'!A$1:D$33,4,TRUE)</f>
        <v>26</v>
      </c>
    </row>
    <row customHeight="1" r="611" ht="15.0">
      <c t="s" s="1" r="A611">
        <v>5499</v>
      </c>
      <c t="s" s="1" r="B611">
        <v>5500</v>
      </c>
      <c t="s" s="1" r="C611">
        <v>5501</v>
      </c>
      <c s="5" r="D611">
        <v>37.0</v>
      </c>
      <c t="s" s="1" r="E611">
        <v>5502</v>
      </c>
      <c t="s" s="1" r="F611">
        <v>5503</v>
      </c>
      <c s="6" r="G611">
        <v>41791.0</v>
      </c>
      <c s="5" r="H611">
        <v>10.0</v>
      </c>
      <c s="5" r="I611">
        <v>44.0</v>
      </c>
      <c t="s" s="1" r="J611">
        <v>5504</v>
      </c>
      <c t="s" s="5" r="K611">
        <v>5505</v>
      </c>
      <c s="7" r="L611">
        <v>32859.0</v>
      </c>
      <c t="str" s="5" r="M611">
        <f t="shared" si="1"/>
        <v>24</v>
      </c>
      <c s="5" r="N611">
        <v>48.0</v>
      </c>
      <c t="s" s="1" r="O611">
        <v>5506</v>
      </c>
      <c t="s" s="1" r="P611">
        <v>5507</v>
      </c>
      <c t="str" s="1" r="Q611">
        <f t="shared" si="2"/>
        <v>NON</v>
      </c>
      <c t="str" s="1" r="R611">
        <f>VLOOKUP(C611,'Calculs jours'!A$1:D$33,4,TRUE)</f>
        <v>26</v>
      </c>
    </row>
    <row customHeight="1" r="612" ht="15.0">
      <c t="s" s="1" r="A612">
        <v>5508</v>
      </c>
      <c t="s" s="1" r="B612">
        <v>5509</v>
      </c>
      <c t="s" s="1" r="C612">
        <v>5510</v>
      </c>
      <c s="5" r="D612">
        <v>37.0</v>
      </c>
      <c t="s" s="1" r="E612">
        <v>5511</v>
      </c>
      <c t="s" s="1" r="F612">
        <v>5512</v>
      </c>
      <c s="6" r="G612">
        <v>41791.0</v>
      </c>
      <c s="5" r="H612">
        <v>7.0</v>
      </c>
      <c s="5" r="I612">
        <v>118.0</v>
      </c>
      <c t="s" s="1" r="J612">
        <v>5513</v>
      </c>
      <c t="s" s="5" r="K612">
        <v>5514</v>
      </c>
      <c s="7" r="L612">
        <v>33613.0</v>
      </c>
      <c t="str" s="5" r="M612">
        <f t="shared" si="1"/>
        <v>22</v>
      </c>
      <c s="5" r="N612">
        <v>22.0</v>
      </c>
      <c t="s" s="1" r="O612">
        <v>5515</v>
      </c>
      <c t="s" s="1" r="P612">
        <v>5516</v>
      </c>
      <c t="str" s="1" r="Q612">
        <f t="shared" si="2"/>
        <v>NON</v>
      </c>
      <c t="str" s="1" r="R612">
        <f>VLOOKUP(C612,'Calculs jours'!A$1:D$33,4,TRUE)</f>
        <v>26</v>
      </c>
    </row>
    <row customHeight="1" r="613" ht="15.0">
      <c t="s" s="1" r="A613">
        <v>5517</v>
      </c>
      <c t="s" s="1" r="B613">
        <v>5518</v>
      </c>
      <c t="s" s="1" r="C613">
        <v>5519</v>
      </c>
      <c s="5" r="D613">
        <v>37.0</v>
      </c>
      <c t="s" s="1" r="E613">
        <v>5520</v>
      </c>
      <c t="s" s="1" r="F613">
        <v>5521</v>
      </c>
      <c s="6" r="G613">
        <v>41791.0</v>
      </c>
      <c s="5" r="H613">
        <v>8.0</v>
      </c>
      <c s="5" r="I613">
        <v>198.0</v>
      </c>
      <c t="s" s="1" r="J613">
        <v>5522</v>
      </c>
      <c t="s" s="5" r="K613">
        <v>5523</v>
      </c>
      <c s="7" r="L613">
        <v>33209.0</v>
      </c>
      <c t="str" s="5" r="M613">
        <f t="shared" si="1"/>
        <v>23</v>
      </c>
      <c s="5" r="N613">
        <v>48.0</v>
      </c>
      <c t="s" s="1" r="O613">
        <v>5524</v>
      </c>
      <c t="s" s="1" r="P613">
        <v>5525</v>
      </c>
      <c t="str" s="1" r="Q613">
        <f t="shared" si="2"/>
        <v>NON</v>
      </c>
      <c t="str" s="1" r="R613">
        <f>VLOOKUP(C613,'Calculs jours'!A$1:D$33,4,TRUE)</f>
        <v>26</v>
      </c>
    </row>
    <row customHeight="1" r="614" ht="15.0">
      <c t="s" s="1" r="A614">
        <v>5526</v>
      </c>
      <c t="s" s="1" r="B614">
        <v>5527</v>
      </c>
      <c t="s" s="1" r="C614">
        <v>5528</v>
      </c>
      <c s="5" r="D614">
        <v>37.0</v>
      </c>
      <c t="s" s="1" r="E614">
        <v>5529</v>
      </c>
      <c t="s" s="1" r="F614">
        <v>5530</v>
      </c>
      <c s="6" r="G614">
        <v>41791.0</v>
      </c>
      <c s="5" r="H614">
        <v>20.0</v>
      </c>
      <c s="5" r="I614">
        <v>406.0</v>
      </c>
      <c t="s" s="1" r="J614">
        <v>5531</v>
      </c>
      <c t="s" s="5" r="K614">
        <v>5532</v>
      </c>
      <c s="7" r="L614">
        <v>32486.0</v>
      </c>
      <c t="str" s="5" r="M614">
        <f t="shared" si="1"/>
        <v>25</v>
      </c>
      <c s="5" r="N614">
        <v>61.0</v>
      </c>
      <c t="s" s="1" r="O614">
        <v>5533</v>
      </c>
      <c t="s" s="1" r="P614">
        <v>5534</v>
      </c>
      <c t="str" s="1" r="Q614">
        <f t="shared" si="2"/>
        <v>NON</v>
      </c>
      <c t="str" s="1" r="R614">
        <f>VLOOKUP(C614,'Calculs jours'!A$1:D$33,4,TRUE)</f>
        <v>26</v>
      </c>
    </row>
    <row customHeight="1" r="615" ht="15.0">
      <c t="s" s="1" r="A615">
        <v>5535</v>
      </c>
      <c t="s" s="1" r="B615">
        <v>5536</v>
      </c>
      <c t="s" s="1" r="C615">
        <v>5537</v>
      </c>
      <c s="5" r="D615">
        <v>37.0</v>
      </c>
      <c t="s" s="1" r="E615">
        <v>5538</v>
      </c>
      <c t="s" s="1" r="F615">
        <v>5539</v>
      </c>
      <c s="6" r="G615">
        <v>41791.0</v>
      </c>
      <c s="5" r="H615">
        <v>5.0</v>
      </c>
      <c s="5" r="I615">
        <v>506.0</v>
      </c>
      <c t="s" s="1" r="J615">
        <v>5540</v>
      </c>
      <c t="s" s="5" r="K615">
        <v>5541</v>
      </c>
      <c s="7" r="L615">
        <v>30288.0</v>
      </c>
      <c t="str" s="5" r="M615">
        <f t="shared" si="1"/>
        <v>31</v>
      </c>
      <c s="5" r="N615">
        <v>57.0</v>
      </c>
      <c t="s" s="1" r="O615">
        <v>5542</v>
      </c>
      <c t="s" s="1" r="P615">
        <v>5543</v>
      </c>
      <c t="str" s="1" r="Q615">
        <f t="shared" si="2"/>
        <v>NON</v>
      </c>
      <c t="str" s="1" r="R615">
        <f>VLOOKUP(C615,'Calculs jours'!A$1:D$33,4,TRUE)</f>
        <v>26</v>
      </c>
    </row>
    <row customHeight="1" r="616" ht="15.0">
      <c t="s" s="1" r="A616">
        <v>5544</v>
      </c>
      <c t="s" s="1" r="B616">
        <v>5545</v>
      </c>
      <c t="s" s="1" r="C616">
        <v>5546</v>
      </c>
      <c s="5" r="D616">
        <v>37.0</v>
      </c>
      <c t="s" s="1" r="E616">
        <v>5547</v>
      </c>
      <c t="s" s="1" r="F616">
        <v>5548</v>
      </c>
      <c s="6" r="G616">
        <v>41791.0</v>
      </c>
      <c s="5" r="H616">
        <v>17.0</v>
      </c>
      <c s="5" r="I616">
        <v>522.0</v>
      </c>
      <c t="s" s="1" r="J616">
        <v>5549</v>
      </c>
      <c t="s" s="5" r="K616">
        <v>5550</v>
      </c>
      <c s="7" r="L616">
        <v>32873.0</v>
      </c>
      <c t="str" s="5" r="M616">
        <f t="shared" si="1"/>
        <v>24</v>
      </c>
      <c s="5" r="N616">
        <v>16.0</v>
      </c>
      <c t="s" s="1" r="O616">
        <v>5551</v>
      </c>
      <c t="s" s="1" r="P616">
        <v>5552</v>
      </c>
      <c t="str" s="1" r="Q616">
        <f t="shared" si="2"/>
        <v>NON</v>
      </c>
      <c t="str" s="1" r="R616">
        <f>VLOOKUP(C616,'Calculs jours'!A$1:D$33,4,TRUE)</f>
        <v>26</v>
      </c>
    </row>
    <row customHeight="1" r="617" ht="15.0">
      <c t="s" s="1" r="A617">
        <v>5553</v>
      </c>
      <c t="s" s="1" r="B617">
        <v>5554</v>
      </c>
      <c t="s" s="1" r="C617">
        <v>5555</v>
      </c>
      <c s="5" r="D617">
        <v>37.0</v>
      </c>
      <c t="s" s="1" r="E617">
        <v>5556</v>
      </c>
      <c t="s" s="1" r="F617">
        <v>5557</v>
      </c>
      <c s="6" r="G617">
        <v>41791.0</v>
      </c>
      <c s="5" r="H617">
        <v>11.0</v>
      </c>
      <c s="5" r="I617">
        <v>669.0</v>
      </c>
      <c t="s" s="1" r="J617">
        <v>5558</v>
      </c>
      <c t="s" s="5" r="K617">
        <v>5559</v>
      </c>
      <c s="7" r="L617">
        <v>30921.0</v>
      </c>
      <c t="str" s="5" r="M617">
        <f t="shared" si="1"/>
        <v>29</v>
      </c>
      <c s="5" r="N617">
        <v>81.0</v>
      </c>
      <c t="s" s="1" r="O617">
        <v>5560</v>
      </c>
      <c t="s" s="1" r="P617">
        <v>5561</v>
      </c>
      <c t="str" s="1" r="Q617">
        <f t="shared" si="2"/>
        <v>NON</v>
      </c>
      <c t="str" s="1" r="R617">
        <f>VLOOKUP(C617,'Calculs jours'!A$1:D$33,4,TRUE)</f>
        <v>26</v>
      </c>
    </row>
    <row customHeight="1" r="618" ht="15.0">
      <c t="s" s="1" r="A618">
        <v>5562</v>
      </c>
      <c t="s" s="1" r="B618">
        <v>5563</v>
      </c>
      <c t="s" s="1" r="C618">
        <v>5564</v>
      </c>
      <c s="5" r="D618">
        <v>37.0</v>
      </c>
      <c t="s" s="1" r="E618">
        <v>5565</v>
      </c>
      <c t="s" s="1" r="F618">
        <v>5566</v>
      </c>
      <c s="6" r="G618">
        <v>41791.0</v>
      </c>
      <c s="5" r="H618">
        <v>22.0</v>
      </c>
      <c s="5" r="I618">
        <v>709.0</v>
      </c>
      <c t="s" s="1" r="J618">
        <v>5567</v>
      </c>
      <c t="s" s="5" r="K618">
        <v>5568</v>
      </c>
      <c s="7" r="L618">
        <v>33079.0</v>
      </c>
      <c t="str" s="5" r="M618">
        <f t="shared" si="1"/>
        <v>23</v>
      </c>
      <c s="5" r="N618">
        <v>16.0</v>
      </c>
      <c t="s" s="1" r="O618">
        <v>5569</v>
      </c>
      <c t="s" s="1" r="P618">
        <v>5570</v>
      </c>
      <c t="str" s="1" r="Q618">
        <f t="shared" si="2"/>
        <v>NON</v>
      </c>
      <c t="str" s="1" r="R618">
        <f>VLOOKUP(C618,'Calculs jours'!A$1:D$33,4,TRUE)</f>
        <v>26</v>
      </c>
    </row>
    <row customHeight="1" r="619" ht="15.0">
      <c t="s" s="1" r="A619">
        <v>5571</v>
      </c>
      <c t="s" s="1" r="B619">
        <v>5572</v>
      </c>
      <c t="s" s="1" r="C619">
        <v>5573</v>
      </c>
      <c s="5" r="D619">
        <v>37.0</v>
      </c>
      <c t="s" s="1" r="E619">
        <v>5574</v>
      </c>
      <c t="s" s="1" r="F619">
        <v>5575</v>
      </c>
      <c s="6" r="G619">
        <v>41791.0</v>
      </c>
      <c s="5" r="H619">
        <v>3.0</v>
      </c>
      <c s="5" r="I619">
        <v>66.0</v>
      </c>
      <c t="s" s="1" r="J619">
        <v>5576</v>
      </c>
      <c t="s" s="5" r="K619">
        <v>5577</v>
      </c>
      <c s="7" r="L619">
        <v>31373.0</v>
      </c>
      <c t="str" s="5" r="M619">
        <f t="shared" si="1"/>
        <v>28</v>
      </c>
      <c s="5" r="N619">
        <v>78.0</v>
      </c>
      <c t="s" s="1" r="O619">
        <v>5578</v>
      </c>
      <c t="s" s="1" r="P619">
        <v>5579</v>
      </c>
      <c t="str" s="1" r="Q619">
        <f t="shared" si="2"/>
        <v>NON</v>
      </c>
      <c t="str" s="1" r="R619">
        <f>VLOOKUP(C619,'Calculs jours'!A$1:D$33,4,TRUE)</f>
        <v>26</v>
      </c>
    </row>
    <row customHeight="1" r="620" ht="15.0">
      <c t="s" s="1" r="A620">
        <v>5580</v>
      </c>
      <c t="s" s="1" r="B620">
        <v>5581</v>
      </c>
      <c t="s" s="1" r="C620">
        <v>5582</v>
      </c>
      <c s="5" r="D620">
        <v>37.0</v>
      </c>
      <c t="s" s="1" r="E620">
        <v>5583</v>
      </c>
      <c t="s" s="1" r="F620">
        <v>5584</v>
      </c>
      <c s="6" r="G620">
        <v>41791.0</v>
      </c>
      <c s="5" r="H620">
        <v>13.0</v>
      </c>
      <c s="5" r="I620">
        <v>349.0</v>
      </c>
      <c t="s" s="1" r="J620">
        <v>5585</v>
      </c>
      <c t="s" s="5" r="K620">
        <v>5586</v>
      </c>
      <c s="7" r="L620">
        <v>33492.0</v>
      </c>
      <c t="str" s="5" r="M620">
        <f t="shared" si="1"/>
        <v>22</v>
      </c>
      <c s="5" r="N620">
        <v>12.0</v>
      </c>
      <c t="s" s="1" r="O620">
        <v>5587</v>
      </c>
      <c t="s" s="1" r="P620">
        <v>5588</v>
      </c>
      <c t="str" s="1" r="Q620">
        <f t="shared" si="2"/>
        <v>NON</v>
      </c>
      <c t="str" s="1" r="R620">
        <f>VLOOKUP(C620,'Calculs jours'!A$1:D$33,4,TRUE)</f>
        <v>26</v>
      </c>
    </row>
    <row customHeight="1" r="621" ht="15.0">
      <c t="s" s="1" r="A621">
        <v>5589</v>
      </c>
      <c t="s" s="1" r="B621">
        <v>5590</v>
      </c>
      <c t="s" s="1" r="C621">
        <v>5591</v>
      </c>
      <c s="5" r="D621">
        <v>37.0</v>
      </c>
      <c t="s" s="1" r="E621">
        <v>5592</v>
      </c>
      <c t="s" s="1" r="F621">
        <v>5593</v>
      </c>
      <c s="6" r="G621">
        <v>41791.0</v>
      </c>
      <c s="5" r="H621">
        <v>9.0</v>
      </c>
      <c s="5" r="I621">
        <v>389.0</v>
      </c>
      <c t="s" s="1" r="J621">
        <v>5594</v>
      </c>
      <c t="s" s="5" r="K621">
        <v>5595</v>
      </c>
      <c s="7" r="L621">
        <v>31842.0</v>
      </c>
      <c t="str" s="5" r="M621">
        <f t="shared" si="1"/>
        <v>27</v>
      </c>
      <c s="5" r="N621">
        <v>12.0</v>
      </c>
      <c t="s" s="1" r="O621">
        <v>5596</v>
      </c>
      <c t="s" s="1" r="P621">
        <v>5597</v>
      </c>
      <c t="str" s="1" r="Q621">
        <f t="shared" si="2"/>
        <v>NON</v>
      </c>
      <c t="str" s="1" r="R621">
        <f>VLOOKUP(C621,'Calculs jours'!A$1:D$33,4,TRUE)</f>
        <v>26</v>
      </c>
    </row>
    <row customHeight="1" r="622" ht="15.0">
      <c t="s" s="1" r="A622">
        <v>5598</v>
      </c>
      <c t="s" s="1" r="B622">
        <v>5599</v>
      </c>
      <c t="s" s="1" r="C622">
        <v>5600</v>
      </c>
      <c s="5" r="D622">
        <v>37.0</v>
      </c>
      <c t="s" s="1" r="E622">
        <v>5601</v>
      </c>
      <c t="s" s="1" r="F622">
        <v>5602</v>
      </c>
      <c s="6" r="G622">
        <v>41791.0</v>
      </c>
      <c s="5" r="H622">
        <v>18.0</v>
      </c>
      <c s="5" r="I622">
        <v>439.0</v>
      </c>
      <c t="s" s="1" r="J622">
        <v>5603</v>
      </c>
      <c t="s" s="5" r="K622">
        <v>5604</v>
      </c>
      <c s="7" r="L622">
        <v>33500.0</v>
      </c>
      <c t="str" s="5" r="M622">
        <f t="shared" si="1"/>
        <v>22</v>
      </c>
      <c s="5" r="N622">
        <v>9.0</v>
      </c>
      <c t="s" s="1" r="O622">
        <v>5605</v>
      </c>
      <c t="s" s="1" r="P622">
        <v>5606</v>
      </c>
      <c t="str" s="1" r="Q622">
        <f t="shared" si="2"/>
        <v>NON</v>
      </c>
      <c t="str" s="1" r="R622">
        <f>VLOOKUP(C622,'Calculs jours'!A$1:D$33,4,TRUE)</f>
        <v>26</v>
      </c>
    </row>
    <row customHeight="1" r="623" ht="15.0">
      <c t="s" s="1" r="A623">
        <v>5607</v>
      </c>
      <c t="s" s="1" r="B623">
        <v>5608</v>
      </c>
      <c t="s" s="1" r="C623">
        <v>5609</v>
      </c>
      <c s="5" r="D623">
        <v>4.0</v>
      </c>
      <c t="s" s="1" r="E623">
        <v>5610</v>
      </c>
      <c t="s" s="1" r="F623">
        <v>5611</v>
      </c>
      <c s="6" r="G623">
        <v>41778.0</v>
      </c>
      <c s="5" r="H623">
        <v>22.0</v>
      </c>
      <c s="5" r="I623">
        <v>87.0</v>
      </c>
      <c t="s" s="1" r="J623">
        <v>5612</v>
      </c>
      <c t="s" s="5" r="K623">
        <v>5613</v>
      </c>
      <c s="7" r="L623">
        <v>30072.0</v>
      </c>
      <c t="str" s="5" r="M623">
        <f t="shared" si="1"/>
        <v>32</v>
      </c>
      <c s="5" r="N623">
        <v>7.0</v>
      </c>
      <c t="s" s="1" r="O623">
        <v>5614</v>
      </c>
      <c t="s" s="1" r="P623">
        <v>5615</v>
      </c>
      <c t="str" s="1" r="Q623">
        <f t="shared" si="2"/>
        <v>NON</v>
      </c>
      <c t="str" s="1" r="R623">
        <f>VLOOKUP(C623,'Calculs jours'!A$1:D$33,4,TRUE)</f>
        <v>26</v>
      </c>
    </row>
    <row customHeight="1" r="624" ht="15.0">
      <c t="s" s="1" r="A624">
        <v>5616</v>
      </c>
      <c t="s" s="1" r="B624">
        <v>5617</v>
      </c>
      <c t="s" s="1" r="C624">
        <v>5618</v>
      </c>
      <c s="5" r="D624">
        <v>4.0</v>
      </c>
      <c t="s" s="1" r="E624">
        <v>5619</v>
      </c>
      <c t="s" s="1" r="F624">
        <v>5620</v>
      </c>
      <c s="6" r="G624">
        <v>41778.0</v>
      </c>
      <c s="5" r="H624">
        <v>1.0</v>
      </c>
      <c s="5" r="I624">
        <v>188.0</v>
      </c>
      <c t="s" s="1" r="J624">
        <v>5621</v>
      </c>
      <c t="s" s="5" r="K624">
        <v>5622</v>
      </c>
      <c s="7" r="L624">
        <v>30213.0</v>
      </c>
      <c t="str" s="5" r="M624">
        <f t="shared" si="1"/>
        <v>31</v>
      </c>
      <c s="5" r="N624">
        <v>33.0</v>
      </c>
      <c t="s" s="1" r="O624">
        <v>5623</v>
      </c>
      <c t="s" s="1" r="P624">
        <v>5624</v>
      </c>
      <c t="str" s="1" r="Q624">
        <f t="shared" si="2"/>
        <v>OUI</v>
      </c>
      <c t="str" s="1" r="R624">
        <f>VLOOKUP(C624,'Calculs jours'!A$1:D$33,4,TRUE)</f>
        <v>26</v>
      </c>
    </row>
    <row customHeight="1" r="625" ht="15.0">
      <c t="s" s="1" r="A625">
        <v>5625</v>
      </c>
      <c t="s" s="1" r="B625">
        <v>5626</v>
      </c>
      <c t="s" s="1" r="C625">
        <v>5627</v>
      </c>
      <c s="5" r="D625">
        <v>4.0</v>
      </c>
      <c t="s" s="1" r="E625">
        <v>5628</v>
      </c>
      <c t="s" s="1" r="F625">
        <v>5629</v>
      </c>
      <c s="6" r="G625">
        <v>41778.0</v>
      </c>
      <c s="5" r="H625">
        <v>12.0</v>
      </c>
      <c s="5" r="I625">
        <v>618.0</v>
      </c>
      <c t="s" s="1" r="J625">
        <v>5630</v>
      </c>
      <c t="s" s="5" r="K625">
        <v>5631</v>
      </c>
      <c s="7" r="L625">
        <v>32188.0</v>
      </c>
      <c t="str" s="5" r="M625">
        <f t="shared" si="1"/>
        <v>26</v>
      </c>
      <c s="5" r="N625">
        <v>29.0</v>
      </c>
      <c t="s" s="1" r="O625">
        <v>5632</v>
      </c>
      <c t="s" s="1" r="P625">
        <v>5633</v>
      </c>
      <c t="str" s="1" r="Q625">
        <f t="shared" si="2"/>
        <v>OUI</v>
      </c>
      <c t="str" s="1" r="R625">
        <f>VLOOKUP(C625,'Calculs jours'!A$1:D$33,4,TRUE)</f>
        <v>26</v>
      </c>
    </row>
    <row customHeight="1" r="626" ht="15.0">
      <c t="s" s="1" r="A626">
        <v>5634</v>
      </c>
      <c t="s" s="1" r="B626">
        <v>5635</v>
      </c>
      <c t="s" s="1" r="C626">
        <v>5636</v>
      </c>
      <c s="5" r="D626">
        <v>4.0</v>
      </c>
      <c t="s" s="1" r="E626">
        <v>5637</v>
      </c>
      <c t="s" s="1" r="F626">
        <v>5638</v>
      </c>
      <c s="6" r="G626">
        <v>41778.0</v>
      </c>
      <c s="5" r="H626">
        <v>19.0</v>
      </c>
      <c s="5" r="I626">
        <v>43.0</v>
      </c>
      <c t="s" s="1" r="J626">
        <v>5639</v>
      </c>
      <c t="s" s="5" r="K626">
        <v>5640</v>
      </c>
      <c s="7" r="L626">
        <v>33126.0</v>
      </c>
      <c t="str" s="5" r="M626">
        <f t="shared" si="1"/>
        <v>23</v>
      </c>
      <c s="5" r="N626">
        <v>3.0</v>
      </c>
      <c t="s" s="1" r="O626">
        <v>5641</v>
      </c>
      <c t="s" s="1" r="P626">
        <v>5642</v>
      </c>
      <c t="str" s="1" r="Q626">
        <f t="shared" si="2"/>
        <v>OUI</v>
      </c>
      <c t="str" s="1" r="R626">
        <f>VLOOKUP(C626,'Calculs jours'!A$1:D$33,4,TRUE)</f>
        <v>26</v>
      </c>
    </row>
    <row customHeight="1" r="627" ht="15.0">
      <c t="s" s="1" r="A627">
        <v>5643</v>
      </c>
      <c t="s" s="1" r="B627">
        <v>5644</v>
      </c>
      <c t="s" s="1" r="C627">
        <v>5645</v>
      </c>
      <c s="5" r="D627">
        <v>4.0</v>
      </c>
      <c t="s" s="1" r="E627">
        <v>5646</v>
      </c>
      <c t="s" s="1" r="F627">
        <v>5647</v>
      </c>
      <c s="6" r="G627">
        <v>41778.0</v>
      </c>
      <c s="5" r="H627">
        <v>2.0</v>
      </c>
      <c s="5" r="I627">
        <v>94.0</v>
      </c>
      <c t="s" s="1" r="J627">
        <v>5648</v>
      </c>
      <c t="s" s="5" r="K627">
        <v>5649</v>
      </c>
      <c s="7" r="L627">
        <v>29917.0</v>
      </c>
      <c t="str" s="5" r="M627">
        <f t="shared" si="1"/>
        <v>32</v>
      </c>
      <c s="5" r="N627">
        <v>71.0</v>
      </c>
      <c t="s" s="1" r="O627">
        <v>5650</v>
      </c>
      <c t="s" s="1" r="P627">
        <v>5651</v>
      </c>
      <c t="str" s="1" r="Q627">
        <f t="shared" si="2"/>
        <v>NON</v>
      </c>
      <c t="str" s="1" r="R627">
        <f>VLOOKUP(C627,'Calculs jours'!A$1:D$33,4,TRUE)</f>
        <v>26</v>
      </c>
    </row>
    <row customHeight="1" r="628" ht="15.0">
      <c t="s" s="1" r="A628">
        <v>5652</v>
      </c>
      <c t="s" s="1" r="B628">
        <v>5653</v>
      </c>
      <c t="s" s="1" r="C628">
        <v>5654</v>
      </c>
      <c s="5" r="D628">
        <v>4.0</v>
      </c>
      <c t="s" s="1" r="E628">
        <v>5655</v>
      </c>
      <c t="s" s="1" r="F628">
        <v>5656</v>
      </c>
      <c s="6" r="G628">
        <v>41778.0</v>
      </c>
      <c s="5" r="H628">
        <v>5.0</v>
      </c>
      <c s="5" r="I628">
        <v>215.0</v>
      </c>
      <c t="s" s="1" r="J628">
        <v>5657</v>
      </c>
      <c t="s" s="5" r="K628">
        <v>5658</v>
      </c>
      <c s="7" r="L628">
        <v>32213.0</v>
      </c>
      <c t="str" s="5" r="M628">
        <f t="shared" si="1"/>
        <v>26</v>
      </c>
      <c s="5" r="N628">
        <v>43.0</v>
      </c>
      <c t="s" s="1" r="O628">
        <v>5659</v>
      </c>
      <c t="s" s="1" r="P628">
        <v>5660</v>
      </c>
      <c t="str" s="1" r="Q628">
        <f t="shared" si="2"/>
        <v>NON</v>
      </c>
      <c t="str" s="1" r="R628">
        <f>VLOOKUP(C628,'Calculs jours'!A$1:D$33,4,TRUE)</f>
        <v>26</v>
      </c>
    </row>
    <row customHeight="1" r="629" ht="15.0">
      <c t="s" s="1" r="A629">
        <v>5661</v>
      </c>
      <c t="s" s="1" r="B629">
        <v>5662</v>
      </c>
      <c t="s" s="1" r="C629">
        <v>5663</v>
      </c>
      <c s="5" r="D629">
        <v>4.0</v>
      </c>
      <c t="s" s="1" r="E629">
        <v>5664</v>
      </c>
      <c t="s" s="1" r="F629">
        <v>5665</v>
      </c>
      <c s="6" r="G629">
        <v>41778.0</v>
      </c>
      <c s="5" r="H629">
        <v>21.0</v>
      </c>
      <c s="5" r="I629">
        <v>335.0</v>
      </c>
      <c t="s" s="1" r="J629">
        <v>5666</v>
      </c>
      <c t="s" s="5" r="K629">
        <v>5667</v>
      </c>
      <c s="7" r="L629">
        <v>30737.0</v>
      </c>
      <c t="str" s="5" r="M629">
        <f t="shared" si="1"/>
        <v>30</v>
      </c>
      <c s="5" r="N629">
        <v>35.0</v>
      </c>
      <c t="s" s="1" r="O629">
        <v>5668</v>
      </c>
      <c t="s" s="1" r="P629">
        <v>5669</v>
      </c>
      <c t="str" s="1" r="Q629">
        <f t="shared" si="2"/>
        <v>NON</v>
      </c>
      <c t="str" s="1" r="R629">
        <f>VLOOKUP(C629,'Calculs jours'!A$1:D$33,4,TRUE)</f>
        <v>26</v>
      </c>
    </row>
    <row customHeight="1" r="630" ht="15.0">
      <c t="s" s="1" r="A630">
        <v>5670</v>
      </c>
      <c t="s" s="1" r="B630">
        <v>5671</v>
      </c>
      <c t="s" s="1" r="C630">
        <v>5672</v>
      </c>
      <c s="5" r="D630">
        <v>4.0</v>
      </c>
      <c t="s" s="1" r="E630">
        <v>5673</v>
      </c>
      <c t="s" s="1" r="F630">
        <v>5674</v>
      </c>
      <c s="6" r="G630">
        <v>41778.0</v>
      </c>
      <c s="5" r="H630">
        <v>14.0</v>
      </c>
      <c s="5" r="I630">
        <v>430.0</v>
      </c>
      <c t="s" s="1" r="J630">
        <v>5675</v>
      </c>
      <c t="s" s="5" r="K630">
        <v>5676</v>
      </c>
      <c s="7" r="L630">
        <v>32289.0</v>
      </c>
      <c t="str" s="5" r="M630">
        <f t="shared" si="1"/>
        <v>26</v>
      </c>
      <c s="5" r="N630">
        <v>7.0</v>
      </c>
      <c t="s" s="1" r="O630">
        <v>5677</v>
      </c>
      <c t="s" s="1" r="P630">
        <v>5678</v>
      </c>
      <c t="str" s="1" r="Q630">
        <f t="shared" si="2"/>
        <v>NON</v>
      </c>
      <c t="str" s="1" r="R630">
        <f>VLOOKUP(C630,'Calculs jours'!A$1:D$33,4,TRUE)</f>
        <v>26</v>
      </c>
    </row>
    <row customHeight="1" r="631" ht="15.0">
      <c t="s" s="1" r="A631">
        <v>5679</v>
      </c>
      <c t="s" s="1" r="B631">
        <v>5680</v>
      </c>
      <c t="s" s="1" r="C631">
        <v>5681</v>
      </c>
      <c s="5" r="D631">
        <v>4.0</v>
      </c>
      <c t="s" s="1" r="E631">
        <v>5682</v>
      </c>
      <c t="s" s="1" r="F631">
        <v>5683</v>
      </c>
      <c s="6" r="G631">
        <v>41778.0</v>
      </c>
      <c s="5" r="H631">
        <v>3.0</v>
      </c>
      <c s="5" r="I631">
        <v>570.0</v>
      </c>
      <c t="s" s="1" r="J631">
        <v>5684</v>
      </c>
      <c t="s" s="5" r="K631">
        <v>5685</v>
      </c>
      <c s="7" r="L631">
        <v>30373.0</v>
      </c>
      <c t="str" s="5" r="M631">
        <f t="shared" si="1"/>
        <v>31</v>
      </c>
      <c s="5" r="N631">
        <v>57.0</v>
      </c>
      <c t="s" s="1" r="O631">
        <v>5686</v>
      </c>
      <c t="s" s="1" r="P631">
        <v>5687</v>
      </c>
      <c t="str" s="1" r="Q631">
        <f t="shared" si="2"/>
        <v>NON</v>
      </c>
      <c t="str" s="1" r="R631">
        <f>VLOOKUP(C631,'Calculs jours'!A$1:D$33,4,TRUE)</f>
        <v>26</v>
      </c>
    </row>
    <row customHeight="1" r="632" ht="15.0">
      <c t="s" s="1" r="A632">
        <v>5688</v>
      </c>
      <c t="s" s="1" r="B632">
        <v>5689</v>
      </c>
      <c t="s" s="1" r="C632">
        <v>5690</v>
      </c>
      <c s="5" r="D632">
        <v>4.0</v>
      </c>
      <c t="s" s="1" r="E632">
        <v>5691</v>
      </c>
      <c t="s" s="1" r="F632">
        <v>5692</v>
      </c>
      <c s="6" r="G632">
        <v>41778.0</v>
      </c>
      <c s="5" r="H632">
        <v>13.0</v>
      </c>
      <c s="5" r="I632">
        <v>599.0</v>
      </c>
      <c t="s" s="1" r="J632">
        <v>5693</v>
      </c>
      <c t="s" s="5" r="K632">
        <v>5694</v>
      </c>
      <c s="7" r="L632">
        <v>29722.0</v>
      </c>
      <c t="str" s="5" r="M632">
        <f t="shared" si="1"/>
        <v>33</v>
      </c>
      <c s="5" r="N632">
        <v>18.0</v>
      </c>
      <c t="s" s="1" r="O632">
        <v>5695</v>
      </c>
      <c t="s" s="1" r="P632">
        <v>5696</v>
      </c>
      <c t="str" s="1" r="Q632">
        <f t="shared" si="2"/>
        <v>NON</v>
      </c>
      <c t="str" s="1" r="R632">
        <f>VLOOKUP(C632,'Calculs jours'!A$1:D$33,4,TRUE)</f>
        <v>26</v>
      </c>
    </row>
    <row customHeight="1" r="633" ht="15.0">
      <c t="s" s="1" r="A633">
        <v>5697</v>
      </c>
      <c t="s" s="1" r="B633">
        <v>5698</v>
      </c>
      <c t="s" s="1" r="C633">
        <v>5699</v>
      </c>
      <c s="5" r="D633">
        <v>4.0</v>
      </c>
      <c t="s" s="1" r="E633">
        <v>5700</v>
      </c>
      <c t="s" s="1" r="F633">
        <v>5701</v>
      </c>
      <c s="6" r="G633">
        <v>41778.0</v>
      </c>
      <c s="5" r="H633">
        <v>8.0</v>
      </c>
      <c s="5" r="I633">
        <v>334.0</v>
      </c>
      <c t="s" s="1" r="J633">
        <v>5702</v>
      </c>
      <c t="s" s="5" r="K633">
        <v>5703</v>
      </c>
      <c s="7" r="L633">
        <v>31663.0</v>
      </c>
      <c t="str" s="5" r="M633">
        <f t="shared" si="1"/>
        <v>27</v>
      </c>
      <c s="5" r="N633">
        <v>66.0</v>
      </c>
      <c t="s" s="1" r="O633">
        <v>5704</v>
      </c>
      <c t="s" s="1" r="P633">
        <v>5705</v>
      </c>
      <c t="str" s="1" r="Q633">
        <f t="shared" si="2"/>
        <v>NON</v>
      </c>
      <c t="str" s="1" r="R633">
        <f>VLOOKUP(C633,'Calculs jours'!A$1:D$33,4,TRUE)</f>
        <v>26</v>
      </c>
    </row>
    <row customHeight="1" r="634" ht="15.0">
      <c t="s" s="1" r="A634">
        <v>5706</v>
      </c>
      <c t="s" s="1" r="B634">
        <v>5707</v>
      </c>
      <c t="s" s="1" r="C634">
        <v>5708</v>
      </c>
      <c s="5" r="D634">
        <v>4.0</v>
      </c>
      <c t="s" s="1" r="E634">
        <v>5709</v>
      </c>
      <c t="s" s="1" r="F634">
        <v>5710</v>
      </c>
      <c s="6" r="G634">
        <v>41778.0</v>
      </c>
      <c s="5" r="H634">
        <v>4.0</v>
      </c>
      <c s="5" r="I634">
        <v>514.0</v>
      </c>
      <c t="s" s="1" r="J634">
        <v>5711</v>
      </c>
      <c t="s" s="5" r="K634">
        <v>5712</v>
      </c>
      <c s="7" r="L634">
        <v>31543.0</v>
      </c>
      <c t="str" s="5" r="M634">
        <f t="shared" si="1"/>
        <v>28</v>
      </c>
      <c s="5" r="N634">
        <v>47.0</v>
      </c>
      <c t="s" s="1" r="O634">
        <v>5713</v>
      </c>
      <c t="s" s="1" r="P634">
        <v>5714</v>
      </c>
      <c t="str" s="1" r="Q634">
        <f t="shared" si="2"/>
        <v>NON</v>
      </c>
      <c t="str" s="1" r="R634">
        <f>VLOOKUP(C634,'Calculs jours'!A$1:D$33,4,TRUE)</f>
        <v>26</v>
      </c>
    </row>
    <row customHeight="1" r="635" ht="15.0">
      <c t="s" s="1" r="A635">
        <v>5715</v>
      </c>
      <c t="s" s="1" r="B635">
        <v>5716</v>
      </c>
      <c t="s" s="1" r="C635">
        <v>5717</v>
      </c>
      <c s="5" r="D635">
        <v>4.0</v>
      </c>
      <c t="s" s="1" r="E635">
        <v>5718</v>
      </c>
      <c t="s" s="1" r="F635">
        <v>5719</v>
      </c>
      <c s="6" r="G635">
        <v>41778.0</v>
      </c>
      <c s="5" r="H635">
        <v>17.0</v>
      </c>
      <c s="5" r="I635">
        <v>529.0</v>
      </c>
      <c t="s" s="1" r="J635">
        <v>5720</v>
      </c>
      <c t="s" s="5" r="K635">
        <v>5721</v>
      </c>
      <c s="7" r="L635">
        <v>31733.0</v>
      </c>
      <c t="str" s="5" r="M635">
        <f t="shared" si="1"/>
        <v>27</v>
      </c>
      <c s="5" r="N635">
        <v>73.0</v>
      </c>
      <c t="s" s="1" r="O635">
        <v>5722</v>
      </c>
      <c t="s" s="1" r="P635">
        <v>5723</v>
      </c>
      <c t="str" s="1" r="Q635">
        <f t="shared" si="2"/>
        <v>NON</v>
      </c>
      <c t="str" s="1" r="R635">
        <f>VLOOKUP(C635,'Calculs jours'!A$1:D$33,4,TRUE)</f>
        <v>26</v>
      </c>
    </row>
    <row customHeight="1" r="636" ht="15.0">
      <c t="s" s="1" r="A636">
        <v>5724</v>
      </c>
      <c t="s" s="1" r="B636">
        <v>5725</v>
      </c>
      <c t="s" s="1" r="C636">
        <v>5726</v>
      </c>
      <c s="5" r="D636">
        <v>4.0</v>
      </c>
      <c t="s" s="1" r="E636">
        <v>5727</v>
      </c>
      <c t="s" s="1" r="F636">
        <v>5728</v>
      </c>
      <c s="6" r="G636">
        <v>41778.0</v>
      </c>
      <c s="5" r="H636">
        <v>15.0</v>
      </c>
      <c s="5" r="I636">
        <v>580.0</v>
      </c>
      <c t="s" s="1" r="J636">
        <v>5729</v>
      </c>
      <c t="s" s="5" r="K636">
        <v>5730</v>
      </c>
      <c s="7" r="L636">
        <v>34106.0</v>
      </c>
      <c t="str" s="5" r="M636">
        <f t="shared" si="1"/>
        <v>21</v>
      </c>
      <c s="5" r="N636">
        <v>2.0</v>
      </c>
      <c t="s" s="1" r="O636">
        <v>5731</v>
      </c>
      <c t="s" s="1" r="P636">
        <v>5732</v>
      </c>
      <c t="str" s="1" r="Q636">
        <f t="shared" si="2"/>
        <v>OUI</v>
      </c>
      <c t="str" s="1" r="R636">
        <f>VLOOKUP(C636,'Calculs jours'!A$1:D$33,4,TRUE)</f>
        <v>26</v>
      </c>
    </row>
    <row customHeight="1" r="637" ht="15.0">
      <c t="s" s="1" r="A637">
        <v>5733</v>
      </c>
      <c t="s" s="1" r="B637">
        <v>5734</v>
      </c>
      <c t="s" s="1" r="C637">
        <v>5735</v>
      </c>
      <c s="5" r="D637">
        <v>4.0</v>
      </c>
      <c t="s" s="1" r="E637">
        <v>5736</v>
      </c>
      <c t="s" s="1" r="F637">
        <v>5737</v>
      </c>
      <c s="6" r="G637">
        <v>41778.0</v>
      </c>
      <c s="5" r="H637">
        <v>16.0</v>
      </c>
      <c s="5" r="I637">
        <v>592.0</v>
      </c>
      <c t="s" s="1" r="J637">
        <v>5738</v>
      </c>
      <c t="s" s="5" r="K637">
        <v>5739</v>
      </c>
      <c s="7" r="L637">
        <v>30392.0</v>
      </c>
      <c t="str" s="5" r="M637">
        <f t="shared" si="1"/>
        <v>31</v>
      </c>
      <c s="5" r="N637">
        <v>73.0</v>
      </c>
      <c t="s" s="1" r="O637">
        <v>5740</v>
      </c>
      <c t="s" s="1" r="P637">
        <v>5741</v>
      </c>
      <c t="str" s="1" r="Q637">
        <f t="shared" si="2"/>
        <v>NON</v>
      </c>
      <c t="str" s="1" r="R637">
        <f>VLOOKUP(C637,'Calculs jours'!A$1:D$33,4,TRUE)</f>
        <v>26</v>
      </c>
    </row>
    <row customHeight="1" r="638" ht="15.0">
      <c t="s" s="1" r="A638">
        <v>5742</v>
      </c>
      <c t="s" s="1" r="B638">
        <v>5743</v>
      </c>
      <c t="s" s="1" r="C638">
        <v>5744</v>
      </c>
      <c s="5" r="D638">
        <v>4.0</v>
      </c>
      <c t="s" s="1" r="E638">
        <v>5745</v>
      </c>
      <c t="s" s="1" r="F638">
        <v>5746</v>
      </c>
      <c s="6" r="G638">
        <v>41778.0</v>
      </c>
      <c s="5" r="H638">
        <v>20.0</v>
      </c>
      <c s="5" r="I638">
        <v>617.0</v>
      </c>
      <c t="s" s="1" r="J638">
        <v>5747</v>
      </c>
      <c t="s" s="5" r="K638">
        <v>5748</v>
      </c>
      <c s="7" r="L638">
        <v>31074.0</v>
      </c>
      <c t="str" s="5" r="M638">
        <f t="shared" si="1"/>
        <v>29</v>
      </c>
      <c s="5" r="N638">
        <v>11.0</v>
      </c>
      <c t="s" s="1" r="O638">
        <v>5749</v>
      </c>
      <c t="s" s="1" r="P638">
        <v>5750</v>
      </c>
      <c t="str" s="1" r="Q638">
        <f t="shared" si="2"/>
        <v>OUI</v>
      </c>
      <c t="str" s="1" r="R638">
        <f>VLOOKUP(C638,'Calculs jours'!A$1:D$33,4,TRUE)</f>
        <v>26</v>
      </c>
    </row>
    <row customHeight="1" r="639" ht="15.0">
      <c t="s" s="1" r="A639">
        <v>5751</v>
      </c>
      <c t="s" s="1" r="B639">
        <v>5752</v>
      </c>
      <c t="s" s="1" r="C639">
        <v>5753</v>
      </c>
      <c s="5" r="D639">
        <v>4.0</v>
      </c>
      <c t="s" s="1" r="E639">
        <v>5754</v>
      </c>
      <c t="s" s="1" r="F639">
        <v>5755</v>
      </c>
      <c s="6" r="G639">
        <v>41778.0</v>
      </c>
      <c s="5" r="H639">
        <v>18.0</v>
      </c>
      <c s="5" r="I639">
        <v>651.0</v>
      </c>
      <c t="s" s="1" r="J639">
        <v>5756</v>
      </c>
      <c t="s" s="5" r="K639">
        <v>5757</v>
      </c>
      <c s="7" r="L639">
        <v>31080.0</v>
      </c>
      <c t="str" s="5" r="M639">
        <f t="shared" si="1"/>
        <v>29</v>
      </c>
      <c s="5" r="N639">
        <v>22.0</v>
      </c>
      <c t="s" s="1" r="O639">
        <v>5758</v>
      </c>
      <c t="s" s="1" r="P639">
        <v>5759</v>
      </c>
      <c t="str" s="1" r="Q639">
        <f t="shared" si="2"/>
        <v>OUI</v>
      </c>
      <c t="str" s="1" r="R639">
        <f>VLOOKUP(C639,'Calculs jours'!A$1:D$33,4,TRUE)</f>
        <v>26</v>
      </c>
    </row>
    <row customHeight="1" r="640" ht="15.0">
      <c t="s" s="1" r="A640">
        <v>5760</v>
      </c>
      <c t="s" s="1" r="B640">
        <v>5761</v>
      </c>
      <c t="s" s="1" r="C640">
        <v>5762</v>
      </c>
      <c s="5" r="D640">
        <v>4.0</v>
      </c>
      <c t="s" s="1" r="E640">
        <v>5763</v>
      </c>
      <c t="s" s="1" r="F640">
        <v>5764</v>
      </c>
      <c s="6" r="G640">
        <v>41778.0</v>
      </c>
      <c s="5" r="H640">
        <v>10.0</v>
      </c>
      <c s="5" r="I640">
        <v>703.0</v>
      </c>
      <c t="s" s="1" r="J640">
        <v>5765</v>
      </c>
      <c t="s" s="5" r="K640">
        <v>5766</v>
      </c>
      <c s="7" r="L640">
        <v>31436.0</v>
      </c>
      <c t="str" s="5" r="M640">
        <f t="shared" si="1"/>
        <v>28</v>
      </c>
      <c s="5" r="N640">
        <v>7.0</v>
      </c>
      <c t="s" s="1" r="O640">
        <v>5767</v>
      </c>
      <c t="s" s="1" r="P640">
        <v>5768</v>
      </c>
      <c t="str" s="1" r="Q640">
        <f t="shared" si="2"/>
        <v>NON</v>
      </c>
      <c t="str" s="1" r="R640">
        <f>VLOOKUP(C640,'Calculs jours'!A$1:D$33,4,TRUE)</f>
        <v>26</v>
      </c>
    </row>
    <row customHeight="1" r="641" ht="15.0">
      <c t="s" s="1" r="A641">
        <v>5769</v>
      </c>
      <c t="s" s="1" r="B641">
        <v>5770</v>
      </c>
      <c t="s" s="1" r="C641">
        <v>5771</v>
      </c>
      <c s="5" r="D641">
        <v>4.0</v>
      </c>
      <c t="s" s="1" r="E641">
        <v>5772</v>
      </c>
      <c t="s" s="1" r="F641">
        <v>5773</v>
      </c>
      <c s="6" r="G641">
        <v>41778.0</v>
      </c>
      <c s="5" r="H641">
        <v>6.0</v>
      </c>
      <c s="5" r="I641">
        <v>716.0</v>
      </c>
      <c t="s" s="1" r="J641">
        <v>5774</v>
      </c>
      <c t="s" s="5" r="K641">
        <v>5775</v>
      </c>
      <c s="7" r="L641">
        <v>33701.0</v>
      </c>
      <c t="str" s="5" r="M641">
        <f t="shared" si="1"/>
        <v>22</v>
      </c>
      <c s="5" r="N641">
        <v>3.0</v>
      </c>
      <c t="s" s="1" r="O641">
        <v>5776</v>
      </c>
      <c t="s" s="1" r="P641">
        <v>5777</v>
      </c>
      <c t="str" s="1" r="Q641">
        <f t="shared" si="2"/>
        <v>OUI</v>
      </c>
      <c t="str" s="1" r="R641">
        <f>VLOOKUP(C641,'Calculs jours'!A$1:D$33,4,TRUE)</f>
        <v>26</v>
      </c>
    </row>
    <row customHeight="1" r="642" ht="15.0">
      <c t="s" s="1" r="A642">
        <v>5778</v>
      </c>
      <c t="s" s="1" r="B642">
        <v>5779</v>
      </c>
      <c t="s" s="1" r="C642">
        <v>5780</v>
      </c>
      <c s="5" r="D642">
        <v>4.0</v>
      </c>
      <c t="s" s="1" r="E642">
        <v>5781</v>
      </c>
      <c t="s" s="1" r="F642">
        <v>5782</v>
      </c>
      <c s="6" r="G642">
        <v>41778.0</v>
      </c>
      <c s="5" r="H642">
        <v>7.0</v>
      </c>
      <c s="5" r="I642">
        <v>132.0</v>
      </c>
      <c t="s" s="1" r="J642">
        <v>5783</v>
      </c>
      <c t="s" s="5" r="K642">
        <v>5784</v>
      </c>
      <c s="7" r="L642">
        <v>31083.0</v>
      </c>
      <c t="str" s="5" r="M642">
        <f t="shared" si="1"/>
        <v>29</v>
      </c>
      <c s="5" r="N642">
        <v>110.0</v>
      </c>
      <c t="s" s="1" r="O642">
        <v>5785</v>
      </c>
      <c t="s" s="1" r="P642">
        <v>5786</v>
      </c>
      <c t="str" s="1" r="Q642">
        <f t="shared" si="2"/>
        <v>NON</v>
      </c>
      <c t="str" s="1" r="R642">
        <f>VLOOKUP(C642,'Calculs jours'!A$1:D$33,4,TRUE)</f>
        <v>26</v>
      </c>
    </row>
    <row customHeight="1" r="643" ht="15.0">
      <c t="s" s="1" r="A643">
        <v>5787</v>
      </c>
      <c t="s" s="1" r="B643">
        <v>5788</v>
      </c>
      <c t="s" s="1" r="C643">
        <v>5789</v>
      </c>
      <c s="5" r="D643">
        <v>4.0</v>
      </c>
      <c t="s" s="1" r="E643">
        <v>5790</v>
      </c>
      <c t="s" s="1" r="F643">
        <v>5791</v>
      </c>
      <c s="6" r="G643">
        <v>41778.0</v>
      </c>
      <c s="5" r="H643">
        <v>11.0</v>
      </c>
      <c s="5" r="I643">
        <v>180.0</v>
      </c>
      <c t="s" s="1" r="J643">
        <v>5792</v>
      </c>
      <c t="s" s="5" r="K643">
        <v>5793</v>
      </c>
      <c s="7" r="L643">
        <v>32133.0</v>
      </c>
      <c t="str" s="5" r="M643">
        <f t="shared" si="1"/>
        <v>26</v>
      </c>
      <c s="5" r="N643">
        <v>7.0</v>
      </c>
      <c t="s" s="1" r="O643">
        <v>5794</v>
      </c>
      <c t="s" s="1" r="P643">
        <v>5795</v>
      </c>
      <c t="str" s="1" r="Q643">
        <f t="shared" si="2"/>
        <v>OUI</v>
      </c>
      <c t="str" s="1" r="R643">
        <f>VLOOKUP(C643,'Calculs jours'!A$1:D$33,4,TRUE)</f>
        <v>26</v>
      </c>
    </row>
    <row customHeight="1" r="644" ht="15.0">
      <c t="s" s="1" r="A644">
        <v>5796</v>
      </c>
      <c t="s" s="1" r="B644">
        <v>5797</v>
      </c>
      <c t="s" s="1" r="C644">
        <v>5798</v>
      </c>
      <c s="5" r="D644">
        <v>4.0</v>
      </c>
      <c t="s" s="1" r="E644">
        <v>5799</v>
      </c>
      <c t="s" s="1" r="F644">
        <v>5800</v>
      </c>
      <c s="6" r="G644">
        <v>41778.0</v>
      </c>
      <c s="5" r="H644">
        <v>23.0</v>
      </c>
      <c s="5" r="I644">
        <v>278.0</v>
      </c>
      <c t="s" s="1" r="J644">
        <v>5801</v>
      </c>
      <c t="s" s="5" r="K644">
        <v>5802</v>
      </c>
      <c s="7" r="L644">
        <v>30165.0</v>
      </c>
      <c t="str" s="5" r="M644">
        <f t="shared" si="1"/>
        <v>31</v>
      </c>
      <c s="5" r="N644">
        <v>67.0</v>
      </c>
      <c t="s" s="1" r="O644">
        <v>5803</v>
      </c>
      <c t="s" s="1" r="P644">
        <v>5804</v>
      </c>
      <c t="str" s="1" r="Q644">
        <f t="shared" si="2"/>
        <v>NON</v>
      </c>
      <c t="str" s="1" r="R644">
        <f>VLOOKUP(C644,'Calculs jours'!A$1:D$33,4,TRUE)</f>
        <v>26</v>
      </c>
    </row>
    <row customHeight="1" r="645" ht="15.0">
      <c t="s" s="1" r="A645">
        <v>5805</v>
      </c>
      <c t="s" s="1" r="B645">
        <v>5806</v>
      </c>
      <c t="s" s="1" r="C645">
        <v>5807</v>
      </c>
      <c s="5" r="D645">
        <v>4.0</v>
      </c>
      <c t="s" s="1" r="E645">
        <v>5808</v>
      </c>
      <c t="s" s="1" r="F645">
        <v>5809</v>
      </c>
      <c s="6" r="G645">
        <v>41778.0</v>
      </c>
      <c s="5" r="H645">
        <v>9.0</v>
      </c>
      <c s="5" r="I645">
        <v>287.0</v>
      </c>
      <c t="s" s="1" r="J645">
        <v>5810</v>
      </c>
      <c t="s" s="5" r="K645">
        <v>5811</v>
      </c>
      <c s="7" r="L645">
        <v>30825.0</v>
      </c>
      <c t="str" s="5" r="M645">
        <f t="shared" si="1"/>
        <v>30</v>
      </c>
      <c s="5" r="N645">
        <v>54.0</v>
      </c>
      <c t="s" s="1" r="O645">
        <v>5812</v>
      </c>
      <c t="s" s="1" r="P645">
        <v>5813</v>
      </c>
      <c t="str" s="1" r="Q645">
        <f t="shared" si="2"/>
        <v>NON</v>
      </c>
      <c t="str" s="1" r="R645">
        <f>VLOOKUP(C645,'Calculs jours'!A$1:D$33,4,TRUE)</f>
        <v>26</v>
      </c>
    </row>
    <row customHeight="1" r="646" ht="15.0">
      <c t="s" s="1" r="A646">
        <v>5814</v>
      </c>
      <c t="s" s="1" r="B646">
        <v>5815</v>
      </c>
      <c t="s" s="1" r="C646">
        <v>5816</v>
      </c>
      <c s="5" r="D646">
        <v>22.0</v>
      </c>
      <c t="s" s="1" r="E646">
        <v>5817</v>
      </c>
      <c t="s" s="1" r="F646">
        <v>5818</v>
      </c>
      <c s="6" r="G646">
        <v>41792.0</v>
      </c>
      <c s="5" r="H646">
        <v>1.0</v>
      </c>
      <c s="5" r="I646">
        <v>108.0</v>
      </c>
      <c t="s" s="1" r="J646">
        <v>5819</v>
      </c>
      <c t="s" s="5" r="K646">
        <v>5820</v>
      </c>
      <c s="7" r="L646">
        <v>31056.0</v>
      </c>
      <c t="str" s="5" r="M646">
        <f t="shared" si="1"/>
        <v>29</v>
      </c>
      <c s="5" r="N646">
        <v>1.0</v>
      </c>
      <c t="s" s="1" r="O646">
        <v>5821</v>
      </c>
      <c t="s" s="1" r="P646">
        <v>5822</v>
      </c>
      <c t="str" s="1" r="Q646">
        <f t="shared" si="2"/>
        <v>OUI</v>
      </c>
      <c t="str" s="1" r="R646">
        <f>VLOOKUP(C646,'Calculs jours'!A$1:D$33,4,TRUE)</f>
        <v>29</v>
      </c>
    </row>
    <row customHeight="1" r="647" ht="15.0">
      <c t="s" s="1" r="A647">
        <v>5823</v>
      </c>
      <c t="s" s="1" r="B647">
        <v>5824</v>
      </c>
      <c t="s" s="1" r="C647">
        <v>5825</v>
      </c>
      <c s="5" r="D647">
        <v>22.0</v>
      </c>
      <c t="s" s="1" r="E647">
        <v>5826</v>
      </c>
      <c t="s" s="1" r="F647">
        <v>5827</v>
      </c>
      <c s="6" r="G647">
        <v>41792.0</v>
      </c>
      <c s="5" r="H647">
        <v>16.0</v>
      </c>
      <c s="5" r="I647">
        <v>521.0</v>
      </c>
      <c t="s" s="1" r="J647">
        <v>5828</v>
      </c>
      <c t="s" s="5" r="K647">
        <v>5829</v>
      </c>
      <c s="7" r="L647">
        <v>31125.0</v>
      </c>
      <c t="str" s="5" r="M647">
        <f t="shared" si="1"/>
        <v>29</v>
      </c>
      <c s="5" r="N647">
        <v>7.0</v>
      </c>
      <c t="s" s="1" r="O647">
        <v>5830</v>
      </c>
      <c t="s" s="1" r="P647">
        <v>5831</v>
      </c>
      <c t="str" s="1" r="Q647">
        <f t="shared" si="2"/>
        <v>OUI</v>
      </c>
      <c t="str" s="1" r="R647">
        <f>VLOOKUP(C647,'Calculs jours'!A$1:D$33,4,TRUE)</f>
        <v>29</v>
      </c>
    </row>
    <row customHeight="1" r="648" ht="15.0">
      <c t="s" s="1" r="A648">
        <v>5832</v>
      </c>
      <c t="s" s="1" r="B648">
        <v>5833</v>
      </c>
      <c t="s" s="1" r="C648">
        <v>5834</v>
      </c>
      <c s="5" r="D648">
        <v>22.0</v>
      </c>
      <c t="s" s="1" r="E648">
        <v>5835</v>
      </c>
      <c t="s" s="1" r="F648">
        <v>5836</v>
      </c>
      <c s="6" r="G648">
        <v>41792.0</v>
      </c>
      <c s="5" r="H648">
        <v>23.0</v>
      </c>
      <c s="5" r="I648">
        <v>579.0</v>
      </c>
      <c t="s" s="1" r="J648">
        <v>5837</v>
      </c>
      <c t="s" s="5" r="K648">
        <v>5838</v>
      </c>
      <c s="7" r="L648">
        <v>31527.0</v>
      </c>
      <c t="str" s="5" r="M648">
        <f t="shared" si="1"/>
        <v>28</v>
      </c>
      <c s="5" r="N648">
        <v>27.0</v>
      </c>
      <c t="s" s="1" r="O648">
        <v>5839</v>
      </c>
      <c t="s" s="1" r="P648">
        <v>5840</v>
      </c>
      <c t="str" s="1" r="Q648">
        <f t="shared" si="2"/>
        <v>NON</v>
      </c>
      <c t="str" s="1" r="R648">
        <f>VLOOKUP(C648,'Calculs jours'!A$1:D$33,4,TRUE)</f>
        <v>29</v>
      </c>
    </row>
    <row customHeight="1" r="649" ht="15.0">
      <c t="s" s="1" r="A649">
        <v>5841</v>
      </c>
      <c t="s" s="1" r="B649">
        <v>5842</v>
      </c>
      <c t="s" s="1" r="C649">
        <v>5843</v>
      </c>
      <c s="5" r="D649">
        <v>22.0</v>
      </c>
      <c t="s" s="1" r="E649">
        <v>5844</v>
      </c>
      <c t="s" s="1" r="F649">
        <v>5845</v>
      </c>
      <c s="6" r="G649">
        <v>41792.0</v>
      </c>
      <c s="5" r="H649">
        <v>20.0</v>
      </c>
      <c s="5" r="I649">
        <v>11.0</v>
      </c>
      <c t="s" s="1" r="J649">
        <v>5846</v>
      </c>
      <c t="s" s="5" r="K649">
        <v>5847</v>
      </c>
      <c s="7" r="L649">
        <v>33533.0</v>
      </c>
      <c t="str" s="5" r="M649">
        <f t="shared" si="1"/>
        <v>22</v>
      </c>
      <c s="5" r="N649">
        <v>2.0</v>
      </c>
      <c t="s" s="1" r="O649">
        <v>5848</v>
      </c>
      <c t="s" s="1" r="P649">
        <v>5849</v>
      </c>
      <c t="str" s="1" r="Q649">
        <f t="shared" si="2"/>
        <v>NON</v>
      </c>
      <c t="str" s="1" r="R649">
        <f>VLOOKUP(C649,'Calculs jours'!A$1:D$33,4,TRUE)</f>
        <v>29</v>
      </c>
    </row>
    <row customHeight="1" r="650" ht="15.0">
      <c t="s" s="1" r="A650">
        <v>5850</v>
      </c>
      <c t="s" s="1" r="B650">
        <v>5851</v>
      </c>
      <c t="s" s="1" r="C650">
        <v>5852</v>
      </c>
      <c s="5" r="D650">
        <v>22.0</v>
      </c>
      <c t="s" s="1" r="E650">
        <v>5853</v>
      </c>
      <c t="s" s="1" r="F650">
        <v>5854</v>
      </c>
      <c s="6" r="G650">
        <v>41792.0</v>
      </c>
      <c s="5" r="H650">
        <v>7.0</v>
      </c>
      <c s="5" r="I650">
        <v>98.0</v>
      </c>
      <c t="s" s="1" r="J650">
        <v>5855</v>
      </c>
      <c t="s" s="5" r="K650">
        <v>5856</v>
      </c>
      <c s="7" r="L650">
        <v>31182.0</v>
      </c>
      <c t="str" s="5" r="M650">
        <f t="shared" si="1"/>
        <v>29</v>
      </c>
      <c s="5" r="N650">
        <v>25.0</v>
      </c>
      <c t="s" s="1" r="O650">
        <v>5857</v>
      </c>
      <c t="s" s="1" r="P650">
        <v>5858</v>
      </c>
      <c t="str" s="1" r="Q650">
        <f t="shared" si="2"/>
        <v>NON</v>
      </c>
      <c t="str" s="1" r="R650">
        <f>VLOOKUP(C650,'Calculs jours'!A$1:D$33,4,TRUE)</f>
        <v>29</v>
      </c>
    </row>
    <row customHeight="1" r="651" ht="15.0">
      <c t="s" s="1" r="A651">
        <v>5859</v>
      </c>
      <c t="s" s="1" r="B651">
        <v>5860</v>
      </c>
      <c t="s" s="1" r="C651">
        <v>5861</v>
      </c>
      <c s="5" r="D651">
        <v>22.0</v>
      </c>
      <c t="s" s="1" r="E651">
        <v>5862</v>
      </c>
      <c t="s" s="1" r="F651">
        <v>5863</v>
      </c>
      <c s="6" r="G651">
        <v>41792.0</v>
      </c>
      <c s="5" r="H651">
        <v>6.0</v>
      </c>
      <c s="5" r="I651">
        <v>173.0</v>
      </c>
      <c t="s" s="1" r="J651">
        <v>5864</v>
      </c>
      <c t="s" s="5" r="K651">
        <v>5865</v>
      </c>
      <c s="7" r="L651">
        <v>30964.0</v>
      </c>
      <c t="str" s="5" r="M651">
        <f t="shared" si="1"/>
        <v>29</v>
      </c>
      <c s="5" r="N651">
        <v>26.0</v>
      </c>
      <c t="s" s="1" r="O651">
        <v>5866</v>
      </c>
      <c t="s" s="1" r="P651">
        <v>5867</v>
      </c>
      <c t="str" s="1" r="Q651">
        <f t="shared" si="2"/>
        <v>NON</v>
      </c>
      <c t="str" s="1" r="R651">
        <f>VLOOKUP(C651,'Calculs jours'!A$1:D$33,4,TRUE)</f>
        <v>29</v>
      </c>
    </row>
    <row customHeight="1" r="652" ht="15.0">
      <c t="s" s="1" r="A652">
        <v>5868</v>
      </c>
      <c t="s" s="1" r="B652">
        <v>5869</v>
      </c>
      <c t="s" s="1" r="C652">
        <v>5870</v>
      </c>
      <c s="5" r="D652">
        <v>22.0</v>
      </c>
      <c t="s" s="1" r="E652">
        <v>5871</v>
      </c>
      <c t="s" s="1" r="F652">
        <v>5872</v>
      </c>
      <c s="6" r="G652">
        <v>41792.0</v>
      </c>
      <c s="5" r="H652">
        <v>4.0</v>
      </c>
      <c s="5" r="I652">
        <v>204.0</v>
      </c>
      <c t="s" s="1" r="J652">
        <v>5873</v>
      </c>
      <c t="s" s="5" r="K652">
        <v>5874</v>
      </c>
      <c s="7" r="L652">
        <v>32509.0</v>
      </c>
      <c t="str" s="5" r="M652">
        <f t="shared" si="1"/>
        <v>25</v>
      </c>
      <c s="5" r="N652">
        <v>13.0</v>
      </c>
      <c t="s" s="1" r="O652">
        <v>5875</v>
      </c>
      <c t="s" s="1" r="P652">
        <v>5876</v>
      </c>
      <c t="str" s="1" r="Q652">
        <f t="shared" si="2"/>
        <v>NON</v>
      </c>
      <c t="str" s="1" r="R652">
        <f>VLOOKUP(C652,'Calculs jours'!A$1:D$33,4,TRUE)</f>
        <v>29</v>
      </c>
    </row>
    <row customHeight="1" r="653" ht="15.0">
      <c t="s" s="1" r="A653">
        <v>5877</v>
      </c>
      <c t="s" s="1" r="B653">
        <v>5878</v>
      </c>
      <c t="s" s="1" r="C653">
        <v>5879</v>
      </c>
      <c s="5" r="D653">
        <v>22.0</v>
      </c>
      <c t="s" s="1" r="E653">
        <v>5880</v>
      </c>
      <c t="s" s="1" r="F653">
        <v>5881</v>
      </c>
      <c s="6" r="G653">
        <v>41792.0</v>
      </c>
      <c s="5" r="H653">
        <v>3.0</v>
      </c>
      <c s="5" r="I653">
        <v>217.0</v>
      </c>
      <c t="s" s="1" r="J653">
        <v>5882</v>
      </c>
      <c t="s" s="5" r="K653">
        <v>5883</v>
      </c>
      <c s="7" r="L653">
        <v>33270.0</v>
      </c>
      <c t="str" s="5" r="M653">
        <f t="shared" si="1"/>
        <v>23</v>
      </c>
      <c s="5" r="N653">
        <v>5.0</v>
      </c>
      <c t="s" s="1" r="O653">
        <v>5884</v>
      </c>
      <c t="s" s="1" r="P653">
        <v>5885</v>
      </c>
      <c t="str" s="1" r="Q653">
        <f t="shared" si="2"/>
        <v>NON</v>
      </c>
      <c t="str" s="1" r="R653">
        <f>VLOOKUP(C653,'Calculs jours'!A$1:D$33,4,TRUE)</f>
        <v>29</v>
      </c>
    </row>
    <row customHeight="1" r="654" ht="15.0">
      <c t="s" s="1" r="A654">
        <v>5886</v>
      </c>
      <c t="s" s="1" r="B654">
        <v>5887</v>
      </c>
      <c t="s" s="1" r="C654">
        <v>5888</v>
      </c>
      <c s="5" r="D654">
        <v>22.0</v>
      </c>
      <c t="s" s="1" r="E654">
        <v>5889</v>
      </c>
      <c t="s" s="1" r="F654">
        <v>5890</v>
      </c>
      <c s="6" r="G654">
        <v>41792.0</v>
      </c>
      <c s="5" r="H654">
        <v>17.0</v>
      </c>
      <c s="5" r="I654">
        <v>420.0</v>
      </c>
      <c t="s" s="1" r="J654">
        <v>5891</v>
      </c>
      <c t="s" s="5" r="K654">
        <v>5892</v>
      </c>
      <c s="7" r="L654">
        <v>32207.0</v>
      </c>
      <c t="str" s="5" r="M654">
        <f t="shared" si="1"/>
        <v>26</v>
      </c>
      <c s="5" r="N654">
        <v>6.0</v>
      </c>
      <c t="s" s="1" r="O654">
        <v>5893</v>
      </c>
      <c t="s" s="1" r="P654">
        <v>5894</v>
      </c>
      <c t="str" s="1" r="Q654">
        <f t="shared" si="2"/>
        <v>NON</v>
      </c>
      <c t="str" s="1" r="R654">
        <f>VLOOKUP(C654,'Calculs jours'!A$1:D$33,4,TRUE)</f>
        <v>29</v>
      </c>
    </row>
    <row customHeight="1" r="655" ht="15.0">
      <c t="s" s="1" r="A655">
        <v>5895</v>
      </c>
      <c t="s" s="1" r="B655">
        <v>5896</v>
      </c>
      <c t="s" s="1" r="C655">
        <v>5897</v>
      </c>
      <c s="5" r="D655">
        <v>22.0</v>
      </c>
      <c t="s" s="1" r="E655">
        <v>5898</v>
      </c>
      <c t="s" s="1" r="F655">
        <v>5899</v>
      </c>
      <c s="6" r="G655">
        <v>41792.0</v>
      </c>
      <c s="5" r="H655">
        <v>2.0</v>
      </c>
      <c s="5" r="I655">
        <v>437.0</v>
      </c>
      <c t="s" s="1" r="J655">
        <v>5900</v>
      </c>
      <c t="s" s="5" r="K655">
        <v>5901</v>
      </c>
      <c s="7" r="L655">
        <v>30231.0</v>
      </c>
      <c t="str" s="5" r="M655">
        <f t="shared" si="1"/>
        <v>31</v>
      </c>
      <c s="5" r="N655">
        <v>61.0</v>
      </c>
      <c t="s" s="1" r="O655">
        <v>5902</v>
      </c>
      <c t="s" s="1" r="P655">
        <v>5903</v>
      </c>
      <c t="str" s="1" r="Q655">
        <f t="shared" si="2"/>
        <v>NON</v>
      </c>
      <c t="str" s="1" r="R655">
        <f>VLOOKUP(C655,'Calculs jours'!A$1:D$33,4,TRUE)</f>
        <v>29</v>
      </c>
    </row>
    <row customHeight="1" r="656" ht="15.0">
      <c t="s" s="1" r="A656">
        <v>5904</v>
      </c>
      <c t="s" s="1" r="B656">
        <v>5905</v>
      </c>
      <c t="s" s="1" r="C656">
        <v>5906</v>
      </c>
      <c s="5" r="D656">
        <v>22.0</v>
      </c>
      <c t="s" s="1" r="E656">
        <v>5907</v>
      </c>
      <c t="s" s="1" r="F656">
        <v>5908</v>
      </c>
      <c s="6" r="G656">
        <v>41792.0</v>
      </c>
      <c s="5" r="H656">
        <v>5.0</v>
      </c>
      <c s="5" r="I656">
        <v>582.0</v>
      </c>
      <c t="s" s="1" r="J656">
        <v>5909</v>
      </c>
      <c t="s" s="5" r="K656">
        <v>5910</v>
      </c>
      <c s="7" r="L656">
        <v>31657.0</v>
      </c>
      <c t="str" s="5" r="M656">
        <f t="shared" si="1"/>
        <v>27</v>
      </c>
      <c s="5" r="N656">
        <v>28.0</v>
      </c>
      <c t="s" s="1" r="O656">
        <v>5911</v>
      </c>
      <c t="s" s="1" r="P656">
        <v>5912</v>
      </c>
      <c t="str" s="1" r="Q656">
        <f t="shared" si="2"/>
        <v>NON</v>
      </c>
      <c t="str" s="1" r="R656">
        <f>VLOOKUP(C656,'Calculs jours'!A$1:D$33,4,TRUE)</f>
        <v>29</v>
      </c>
    </row>
    <row customHeight="1" r="657" ht="15.0">
      <c t="s" s="1" r="A657">
        <v>5913</v>
      </c>
      <c t="s" s="1" r="B657">
        <v>5914</v>
      </c>
      <c t="s" s="1" r="C657">
        <v>5915</v>
      </c>
      <c s="5" r="D657">
        <v>22.0</v>
      </c>
      <c t="s" s="1" r="E657">
        <v>5916</v>
      </c>
      <c t="s" s="1" r="F657">
        <v>5917</v>
      </c>
      <c s="6" r="G657">
        <v>41792.0</v>
      </c>
      <c s="5" r="H657">
        <v>18.0</v>
      </c>
      <c s="5" r="I657">
        <v>1.0</v>
      </c>
      <c t="s" s="1" r="J657">
        <v>5918</v>
      </c>
      <c t="s" s="5" r="K657">
        <v>5919</v>
      </c>
      <c s="7" r="L657">
        <v>31808.0</v>
      </c>
      <c t="str" s="5" r="M657">
        <f t="shared" si="1"/>
        <v>27</v>
      </c>
      <c s="5" r="N657">
        <v>76.0</v>
      </c>
      <c t="s" s="1" r="O657">
        <v>5920</v>
      </c>
      <c t="s" s="1" r="P657">
        <v>5921</v>
      </c>
      <c t="str" s="1" r="Q657">
        <f t="shared" si="2"/>
        <v>NON</v>
      </c>
      <c t="str" s="1" r="R657">
        <f>VLOOKUP(C657,'Calculs jours'!A$1:D$33,4,TRUE)</f>
        <v>29</v>
      </c>
    </row>
    <row customHeight="1" r="658" ht="15.0">
      <c t="s" s="1" r="A658">
        <v>5922</v>
      </c>
      <c t="s" s="1" r="B658">
        <v>5923</v>
      </c>
      <c t="s" s="1" r="C658">
        <v>5924</v>
      </c>
      <c s="5" r="D658">
        <v>22.0</v>
      </c>
      <c t="s" s="1" r="E658">
        <v>5925</v>
      </c>
      <c t="s" s="1" r="F658">
        <v>5926</v>
      </c>
      <c s="6" r="G658">
        <v>41792.0</v>
      </c>
      <c s="5" r="H658">
        <v>8.0</v>
      </c>
      <c s="5" r="I658">
        <v>274.0</v>
      </c>
      <c t="s" s="1" r="J658">
        <v>5927</v>
      </c>
      <c t="s" s="5" r="K658">
        <v>5928</v>
      </c>
      <c s="7" r="L658">
        <v>30816.0</v>
      </c>
      <c t="str" s="5" r="M658">
        <f t="shared" si="1"/>
        <v>30</v>
      </c>
      <c s="5" r="N658">
        <v>24.0</v>
      </c>
      <c t="s" s="1" r="O658">
        <v>5929</v>
      </c>
      <c t="s" s="1" r="P658">
        <v>5930</v>
      </c>
      <c t="str" s="1" r="Q658">
        <f t="shared" si="2"/>
        <v>NON</v>
      </c>
      <c t="str" s="1" r="R658">
        <f>VLOOKUP(C658,'Calculs jours'!A$1:D$33,4,TRUE)</f>
        <v>29</v>
      </c>
    </row>
    <row customHeight="1" r="659" ht="15.0">
      <c t="s" s="1" r="A659">
        <v>5931</v>
      </c>
      <c t="s" s="1" r="B659">
        <v>5932</v>
      </c>
      <c t="s" s="1" r="C659">
        <v>5933</v>
      </c>
      <c s="5" r="D659">
        <v>22.0</v>
      </c>
      <c t="s" s="1" r="E659">
        <v>5934</v>
      </c>
      <c t="s" s="1" r="F659">
        <v>5935</v>
      </c>
      <c s="6" r="G659">
        <v>41792.0</v>
      </c>
      <c s="5" r="H659">
        <v>12.0</v>
      </c>
      <c s="5" r="I659">
        <v>496.0</v>
      </c>
      <c t="s" s="1" r="J659">
        <v>5936</v>
      </c>
      <c t="s" s="5" r="K659">
        <v>5937</v>
      </c>
      <c s="7" r="L659">
        <v>30817.0</v>
      </c>
      <c t="str" s="5" r="M659">
        <f t="shared" si="1"/>
        <v>30</v>
      </c>
      <c s="5" r="N659">
        <v>29.0</v>
      </c>
      <c t="s" s="1" r="O659">
        <v>5938</v>
      </c>
      <c t="s" s="1" r="P659">
        <v>5939</v>
      </c>
      <c t="str" s="1" r="Q659">
        <f t="shared" si="2"/>
        <v>NON</v>
      </c>
      <c t="str" s="1" r="R659">
        <f>VLOOKUP(C659,'Calculs jours'!A$1:D$33,4,TRUE)</f>
        <v>29</v>
      </c>
    </row>
    <row customHeight="1" r="660" ht="15.0">
      <c t="s" s="1" r="A660">
        <v>5940</v>
      </c>
      <c t="s" s="1" r="B660">
        <v>5941</v>
      </c>
      <c t="s" s="1" r="C660">
        <v>5942</v>
      </c>
      <c s="5" r="D660">
        <v>22.0</v>
      </c>
      <c t="s" s="1" r="E660">
        <v>5943</v>
      </c>
      <c t="s" s="1" r="F660">
        <v>5944</v>
      </c>
      <c s="6" r="G660">
        <v>41792.0</v>
      </c>
      <c s="5" r="H660">
        <v>22.0</v>
      </c>
      <c s="5" r="I660">
        <v>497.0</v>
      </c>
      <c t="s" s="1" r="J660">
        <v>5945</v>
      </c>
      <c t="s" s="5" r="K660">
        <v>5946</v>
      </c>
      <c s="7" r="L660">
        <v>30558.0</v>
      </c>
      <c t="str" s="5" r="M660">
        <f t="shared" si="1"/>
        <v>30</v>
      </c>
      <c s="5" r="N660">
        <v>22.0</v>
      </c>
      <c t="s" s="1" r="O660">
        <v>5947</v>
      </c>
      <c t="s" s="1" r="P660">
        <v>5948</v>
      </c>
      <c t="str" s="1" r="Q660">
        <f t="shared" si="2"/>
        <v>NON</v>
      </c>
      <c t="str" s="1" r="R660">
        <f>VLOOKUP(C660,'Calculs jours'!A$1:D$33,4,TRUE)</f>
        <v>29</v>
      </c>
    </row>
    <row customHeight="1" r="661" ht="15.0">
      <c t="s" s="1" r="A661">
        <v>5949</v>
      </c>
      <c t="s" s="1" r="B661">
        <v>5950</v>
      </c>
      <c t="s" s="1" r="C661">
        <v>5951</v>
      </c>
      <c s="5" r="D661">
        <v>22.0</v>
      </c>
      <c t="s" s="1" r="E661">
        <v>5952</v>
      </c>
      <c t="s" s="1" r="F661">
        <v>5953</v>
      </c>
      <c s="6" r="G661">
        <v>41792.0</v>
      </c>
      <c s="5" r="H661">
        <v>14.0</v>
      </c>
      <c s="5" r="I661">
        <v>526.0</v>
      </c>
      <c t="s" s="1" r="J661">
        <v>5954</v>
      </c>
      <c t="s" s="5" r="K661">
        <v>5955</v>
      </c>
      <c s="7" r="L661">
        <v>34662.0</v>
      </c>
      <c t="str" s="5" r="M661">
        <f t="shared" si="1"/>
        <v>19</v>
      </c>
      <c s="5" r="N661">
        <v>2.0</v>
      </c>
      <c t="s" s="1" r="O661">
        <v>5956</v>
      </c>
      <c t="s" s="1" r="P661">
        <v>5957</v>
      </c>
      <c t="str" s="1" r="Q661">
        <f t="shared" si="2"/>
        <v>NON</v>
      </c>
      <c t="str" s="1" r="R661">
        <f>VLOOKUP(C661,'Calculs jours'!A$1:D$33,4,TRUE)</f>
        <v>29</v>
      </c>
    </row>
    <row customHeight="1" r="662" ht="15.0">
      <c t="s" s="1" r="A662">
        <v>5958</v>
      </c>
      <c t="s" s="1" r="B662">
        <v>5959</v>
      </c>
      <c t="s" s="1" r="C662">
        <v>5960</v>
      </c>
      <c s="5" r="D662">
        <v>22.0</v>
      </c>
      <c t="s" s="1" r="E662">
        <v>5961</v>
      </c>
      <c t="s" s="1" r="F662">
        <v>5962</v>
      </c>
      <c s="6" r="G662">
        <v>41792.0</v>
      </c>
      <c s="5" r="H662">
        <v>21.0</v>
      </c>
      <c s="5" r="I662">
        <v>603.0</v>
      </c>
      <c t="s" s="1" r="J662">
        <v>5963</v>
      </c>
      <c t="s" s="5" r="K662">
        <v>5964</v>
      </c>
      <c s="7" r="L662">
        <v>33290.0</v>
      </c>
      <c t="str" s="5" r="M662">
        <f t="shared" si="1"/>
        <v>23</v>
      </c>
      <c s="5" r="N662">
        <v>1.0</v>
      </c>
      <c t="s" s="1" r="O662">
        <v>5965</v>
      </c>
      <c t="s" s="1" r="P662">
        <v>5966</v>
      </c>
      <c t="str" s="1" r="Q662">
        <f t="shared" si="2"/>
        <v>NON</v>
      </c>
      <c t="str" s="1" r="R662">
        <f>VLOOKUP(C662,'Calculs jours'!A$1:D$33,4,TRUE)</f>
        <v>29</v>
      </c>
    </row>
    <row customHeight="1" r="663" ht="15.0">
      <c t="s" s="1" r="A663">
        <v>5967</v>
      </c>
      <c t="s" s="1" r="B663">
        <v>5968</v>
      </c>
      <c t="s" s="1" r="C663">
        <v>5969</v>
      </c>
      <c s="5" r="D663">
        <v>22.0</v>
      </c>
      <c t="s" s="1" r="E663">
        <v>5970</v>
      </c>
      <c t="s" s="1" r="F663">
        <v>5971</v>
      </c>
      <c s="6" r="G663">
        <v>41792.0</v>
      </c>
      <c s="5" r="H663">
        <v>19.0</v>
      </c>
      <c s="5" r="I663">
        <v>630.0</v>
      </c>
      <c t="s" s="1" r="J663">
        <v>5972</v>
      </c>
      <c t="s" s="5" r="K663">
        <v>5973</v>
      </c>
      <c s="7" r="L663">
        <v>33663.0</v>
      </c>
      <c t="str" s="5" r="M663">
        <f t="shared" si="1"/>
        <v>22</v>
      </c>
      <c s="5" r="N663">
        <v>10.0</v>
      </c>
      <c t="s" s="1" r="O663">
        <v>5974</v>
      </c>
      <c t="s" s="1" r="P663">
        <v>5975</v>
      </c>
      <c t="str" s="1" r="Q663">
        <f t="shared" si="2"/>
        <v>NON</v>
      </c>
      <c t="str" s="1" r="R663">
        <f>VLOOKUP(C663,'Calculs jours'!A$1:D$33,4,TRUE)</f>
        <v>29</v>
      </c>
    </row>
    <row customHeight="1" r="664" ht="15.0">
      <c t="s" s="1" r="A664">
        <v>5976</v>
      </c>
      <c t="s" s="1" r="B664">
        <v>5977</v>
      </c>
      <c t="s" s="1" r="C664">
        <v>5978</v>
      </c>
      <c s="5" r="D664">
        <v>22.0</v>
      </c>
      <c t="s" s="1" r="E664">
        <v>5979</v>
      </c>
      <c t="s" s="1" r="F664">
        <v>5980</v>
      </c>
      <c s="6" r="G664">
        <v>41792.0</v>
      </c>
      <c s="5" r="H664">
        <v>10.0</v>
      </c>
      <c s="5" r="I664">
        <v>654.0</v>
      </c>
      <c t="s" s="1" r="J664">
        <v>5981</v>
      </c>
      <c t="s" s="5" r="K664">
        <v>5982</v>
      </c>
      <c s="7" r="L664">
        <v>32868.0</v>
      </c>
      <c t="str" s="5" r="M664">
        <f t="shared" si="1"/>
        <v>24</v>
      </c>
      <c s="5" r="N664">
        <v>18.0</v>
      </c>
      <c t="s" s="1" r="O664">
        <v>5983</v>
      </c>
      <c t="s" s="1" r="P664">
        <v>5984</v>
      </c>
      <c t="str" s="1" r="Q664">
        <f t="shared" si="2"/>
        <v>NON</v>
      </c>
      <c t="str" s="1" r="R664">
        <f>VLOOKUP(C664,'Calculs jours'!A$1:D$33,4,TRUE)</f>
        <v>29</v>
      </c>
    </row>
    <row customHeight="1" r="665" ht="15.0">
      <c t="s" s="1" r="A665">
        <v>5985</v>
      </c>
      <c t="s" s="1" r="B665">
        <v>5986</v>
      </c>
      <c t="s" s="1" r="C665">
        <v>5987</v>
      </c>
      <c s="5" r="D665">
        <v>22.0</v>
      </c>
      <c t="s" s="1" r="E665">
        <v>5988</v>
      </c>
      <c t="s" s="1" r="F665">
        <v>5989</v>
      </c>
      <c s="6" r="G665">
        <v>41792.0</v>
      </c>
      <c s="5" r="H665">
        <v>11.0</v>
      </c>
      <c s="5" r="I665">
        <v>722.0</v>
      </c>
      <c t="s" s="1" r="J665">
        <v>5990</v>
      </c>
      <c t="s" s="5" r="K665">
        <v>5991</v>
      </c>
      <c s="7" r="L665">
        <v>32912.0</v>
      </c>
      <c t="str" s="5" r="M665">
        <f t="shared" si="1"/>
        <v>24</v>
      </c>
      <c s="5" r="N665">
        <v>5.0</v>
      </c>
      <c t="s" s="1" r="O665">
        <v>5992</v>
      </c>
      <c t="s" s="1" r="P665">
        <v>5993</v>
      </c>
      <c t="str" s="1" r="Q665">
        <f t="shared" si="2"/>
        <v>NON</v>
      </c>
      <c t="str" s="1" r="R665">
        <f>VLOOKUP(C665,'Calculs jours'!A$1:D$33,4,TRUE)</f>
        <v>29</v>
      </c>
    </row>
    <row customHeight="1" r="666" ht="15.0">
      <c t="s" s="1" r="A666">
        <v>5994</v>
      </c>
      <c t="s" s="1" r="B666">
        <v>5995</v>
      </c>
      <c t="s" s="1" r="C666">
        <v>5996</v>
      </c>
      <c s="5" r="D666">
        <v>22.0</v>
      </c>
      <c t="s" s="1" r="E666">
        <v>5997</v>
      </c>
      <c t="s" s="1" r="F666">
        <v>5998</v>
      </c>
      <c s="6" r="G666">
        <v>41792.0</v>
      </c>
      <c s="5" r="H666">
        <v>15.0</v>
      </c>
      <c s="5" r="I666">
        <v>194.0</v>
      </c>
      <c t="s" s="1" r="J666">
        <v>5999</v>
      </c>
      <c t="s" s="5" r="K666">
        <v>6000</v>
      </c>
      <c s="7" r="L666">
        <v>32106.0</v>
      </c>
      <c t="str" s="5" r="M666">
        <f t="shared" si="1"/>
        <v>26</v>
      </c>
      <c s="5" r="N666">
        <v>21.0</v>
      </c>
      <c t="s" s="1" r="O666">
        <v>6001</v>
      </c>
      <c t="s" s="1" r="P666">
        <v>6002</v>
      </c>
      <c t="str" s="1" r="Q666">
        <f t="shared" si="2"/>
        <v>NON</v>
      </c>
      <c t="str" s="1" r="R666">
        <f>VLOOKUP(C666,'Calculs jours'!A$1:D$33,4,TRUE)</f>
        <v>29</v>
      </c>
    </row>
    <row customHeight="1" r="667" ht="15.0">
      <c t="s" s="1" r="A667">
        <v>6003</v>
      </c>
      <c t="s" s="1" r="B667">
        <v>6004</v>
      </c>
      <c t="s" s="1" r="C667">
        <v>6005</v>
      </c>
      <c s="5" r="D667">
        <v>22.0</v>
      </c>
      <c t="s" s="1" r="E667">
        <v>6006</v>
      </c>
      <c t="s" s="1" r="F667">
        <v>6007</v>
      </c>
      <c s="6" r="G667">
        <v>41792.0</v>
      </c>
      <c s="5" r="H667">
        <v>13.0</v>
      </c>
      <c s="5" r="I667">
        <v>297.0</v>
      </c>
      <c t="s" s="1" r="J667">
        <v>6008</v>
      </c>
      <c t="s" s="5" r="K667">
        <v>6009</v>
      </c>
      <c s="7" r="L667">
        <v>32312.0</v>
      </c>
      <c t="str" s="5" r="M667">
        <f t="shared" si="1"/>
        <v>25</v>
      </c>
      <c s="5" r="N667">
        <v>19.0</v>
      </c>
      <c t="s" s="1" r="O667">
        <v>6010</v>
      </c>
      <c t="s" s="1" r="P667">
        <v>6011</v>
      </c>
      <c t="str" s="1" r="Q667">
        <f t="shared" si="2"/>
        <v>NON</v>
      </c>
      <c t="str" s="1" r="R667">
        <f>VLOOKUP(C667,'Calculs jours'!A$1:D$33,4,TRUE)</f>
        <v>29</v>
      </c>
    </row>
    <row customHeight="1" r="668" ht="15.0">
      <c t="s" s="1" r="A668">
        <v>6012</v>
      </c>
      <c t="s" s="1" r="B668">
        <v>6013</v>
      </c>
      <c t="s" s="1" r="C668">
        <v>6014</v>
      </c>
      <c s="5" r="D668">
        <v>22.0</v>
      </c>
      <c t="s" s="1" r="E668">
        <v>6015</v>
      </c>
      <c t="s" s="1" r="F668">
        <v>6016</v>
      </c>
      <c s="6" r="G668">
        <v>41792.0</v>
      </c>
      <c s="5" r="H668">
        <v>9.0</v>
      </c>
      <c s="5" r="I668">
        <v>527.0</v>
      </c>
      <c t="s" s="1" r="J668">
        <v>6017</v>
      </c>
      <c t="s" s="5" r="K668">
        <v>6018</v>
      </c>
      <c s="7" r="L668">
        <v>32983.0</v>
      </c>
      <c t="str" s="5" r="M668">
        <f t="shared" si="1"/>
        <v>24</v>
      </c>
      <c s="5" r="N668">
        <v>5.0</v>
      </c>
      <c t="s" s="1" r="O668">
        <v>6019</v>
      </c>
      <c t="s" s="1" r="P668">
        <v>6020</v>
      </c>
      <c t="str" s="1" r="Q668">
        <f t="shared" si="2"/>
        <v>NON</v>
      </c>
      <c t="str" s="1" r="R668">
        <f>VLOOKUP(C668,'Calculs jours'!A$1:D$33,4,TRUE)</f>
        <v>29</v>
      </c>
    </row>
    <row customHeight="1" r="669" ht="15.0">
      <c t="s" s="1" r="A669">
        <v>6021</v>
      </c>
      <c t="s" s="1" r="B669">
        <v>6022</v>
      </c>
      <c t="s" s="1" r="C669">
        <v>6023</v>
      </c>
      <c s="5" r="D669">
        <v>11.0</v>
      </c>
      <c t="s" s="1" r="E669">
        <v>6024</v>
      </c>
      <c t="s" s="1" r="F669">
        <v>6025</v>
      </c>
      <c s="6" r="G669">
        <v>41792.0</v>
      </c>
      <c s="5" r="H669">
        <v>13.0</v>
      </c>
      <c s="5" r="I669">
        <v>624.0</v>
      </c>
      <c t="s" s="1" r="J669">
        <v>6026</v>
      </c>
      <c t="s" s="5" r="K669">
        <v>6027</v>
      </c>
      <c s="7" r="L669">
        <v>31270.0</v>
      </c>
      <c t="str" s="5" r="M669">
        <f t="shared" si="1"/>
        <v>28</v>
      </c>
      <c s="5" r="N669">
        <v>1.0</v>
      </c>
      <c t="s" s="1" r="O669">
        <v>6028</v>
      </c>
      <c t="s" s="1" r="P669">
        <v>6029</v>
      </c>
      <c t="str" s="1" r="Q669">
        <f t="shared" si="2"/>
        <v>OUI</v>
      </c>
      <c t="str" s="1" r="R669">
        <f>VLOOKUP(C669,'Calculs jours'!A$1:D$33,4,TRUE)</f>
        <v>34</v>
      </c>
    </row>
    <row customHeight="1" r="670" ht="15.0">
      <c t="s" s="1" r="A670">
        <v>6030</v>
      </c>
      <c t="s" s="1" r="B670">
        <v>6031</v>
      </c>
      <c t="s" s="1" r="C670">
        <v>6032</v>
      </c>
      <c s="5" r="D670">
        <v>11.0</v>
      </c>
      <c t="s" s="1" r="E670">
        <v>6033</v>
      </c>
      <c t="s" s="1" r="F670">
        <v>6034</v>
      </c>
      <c s="6" r="G670">
        <v>41792.0</v>
      </c>
      <c s="5" r="H670">
        <v>12.0</v>
      </c>
      <c s="5" r="I670">
        <v>653.0</v>
      </c>
      <c t="s" s="1" r="J670">
        <v>6035</v>
      </c>
      <c t="s" s="5" r="K670">
        <v>6036</v>
      </c>
      <c s="7" r="L670">
        <v>32361.0</v>
      </c>
      <c t="str" s="5" r="M670">
        <f t="shared" si="1"/>
        <v>25</v>
      </c>
      <c s="5" r="N670">
        <v>14.0</v>
      </c>
      <c t="s" s="1" r="O670">
        <v>6037</v>
      </c>
      <c t="s" s="1" r="P670">
        <v>6038</v>
      </c>
      <c t="str" s="1" r="Q670">
        <f t="shared" si="2"/>
        <v>NON</v>
      </c>
      <c t="str" s="1" r="R670">
        <f>VLOOKUP(C670,'Calculs jours'!A$1:D$33,4,TRUE)</f>
        <v>34</v>
      </c>
    </row>
    <row customHeight="1" r="671" ht="15.0">
      <c t="s" s="1" r="A671">
        <v>6039</v>
      </c>
      <c t="s" s="1" r="B671">
        <v>6040</v>
      </c>
      <c t="s" s="1" r="C671">
        <v>6041</v>
      </c>
      <c s="5" r="D671">
        <v>11.0</v>
      </c>
      <c t="s" s="1" r="E671">
        <v>6042</v>
      </c>
      <c t="s" s="1" r="F671">
        <v>6043</v>
      </c>
      <c s="6" r="G671">
        <v>41792.0</v>
      </c>
      <c s="5" r="H671">
        <v>1.0</v>
      </c>
      <c s="5" r="I671">
        <v>676.0</v>
      </c>
      <c t="s" s="1" r="J671">
        <v>6044</v>
      </c>
      <c t="s" s="5" r="K671">
        <v>6045</v>
      </c>
      <c s="7" r="L671">
        <v>33735.0</v>
      </c>
      <c t="str" s="5" r="M671">
        <f t="shared" si="1"/>
        <v>22</v>
      </c>
      <c s="5" r="N671">
        <v>16.0</v>
      </c>
      <c t="s" s="1" r="O671">
        <v>6046</v>
      </c>
      <c t="s" s="1" r="P671">
        <v>6047</v>
      </c>
      <c t="str" s="1" r="Q671">
        <f t="shared" si="2"/>
        <v>NON</v>
      </c>
      <c t="str" s="1" r="R671">
        <f>VLOOKUP(C671,'Calculs jours'!A$1:D$33,4,TRUE)</f>
        <v>34</v>
      </c>
    </row>
    <row customHeight="1" r="672" ht="15.0">
      <c t="s" s="1" r="A672">
        <v>6048</v>
      </c>
      <c t="s" s="1" r="B672">
        <v>6049</v>
      </c>
      <c t="s" s="1" r="C672">
        <v>6050</v>
      </c>
      <c s="5" r="D672">
        <v>11.0</v>
      </c>
      <c t="s" s="1" r="E672">
        <v>6051</v>
      </c>
      <c t="s" s="1" r="F672">
        <v>6052</v>
      </c>
      <c s="6" r="G672">
        <v>41792.0</v>
      </c>
      <c s="5" r="H672">
        <v>21.0</v>
      </c>
      <c s="5" r="I672">
        <v>57.0</v>
      </c>
      <c t="s" s="1" r="J672">
        <v>6053</v>
      </c>
      <c t="s" s="5" r="K672">
        <v>6054</v>
      </c>
      <c s="7" r="L672">
        <v>32074.0</v>
      </c>
      <c t="str" s="5" r="M672">
        <f t="shared" si="1"/>
        <v>26</v>
      </c>
      <c s="5" r="N672">
        <v>25.0</v>
      </c>
      <c t="s" s="1" r="O672">
        <v>6055</v>
      </c>
      <c t="s" s="1" r="P672">
        <v>6056</v>
      </c>
      <c t="str" s="1" r="Q672">
        <f t="shared" si="2"/>
        <v>OUI</v>
      </c>
      <c t="str" s="1" r="R672">
        <f>VLOOKUP(C672,'Calculs jours'!A$1:D$33,4,TRUE)</f>
        <v>34</v>
      </c>
    </row>
    <row customHeight="1" r="673" ht="15.0">
      <c t="s" s="1" r="A673">
        <v>6057</v>
      </c>
      <c t="s" s="1" r="B673">
        <v>6058</v>
      </c>
      <c t="s" s="1" r="C673">
        <v>6059</v>
      </c>
      <c s="5" r="D673">
        <v>11.0</v>
      </c>
      <c t="s" s="1" r="E673">
        <v>6060</v>
      </c>
      <c t="s" s="1" r="F673">
        <v>6061</v>
      </c>
      <c s="6" r="G673">
        <v>41792.0</v>
      </c>
      <c s="5" r="H673">
        <v>15.0</v>
      </c>
      <c s="5" r="I673">
        <v>141.0</v>
      </c>
      <c t="s" s="1" r="J673">
        <v>6062</v>
      </c>
      <c t="s" s="5" r="K673">
        <v>6063</v>
      </c>
      <c s="7" r="L673">
        <v>28528.0</v>
      </c>
      <c t="str" s="5" r="M673">
        <f t="shared" si="1"/>
        <v>36</v>
      </c>
      <c s="5" r="N673">
        <v>79.0</v>
      </c>
      <c t="s" s="1" r="O673">
        <v>6064</v>
      </c>
      <c t="s" s="1" r="P673">
        <v>6065</v>
      </c>
      <c t="str" s="1" r="Q673">
        <f t="shared" si="2"/>
        <v>NON</v>
      </c>
      <c t="str" s="1" r="R673">
        <f>VLOOKUP(C673,'Calculs jours'!A$1:D$33,4,TRUE)</f>
        <v>34</v>
      </c>
    </row>
    <row customHeight="1" r="674" ht="15.0">
      <c t="s" s="1" r="A674">
        <v>6066</v>
      </c>
      <c t="s" s="1" r="B674">
        <v>6067</v>
      </c>
      <c t="s" s="1" r="C674">
        <v>6068</v>
      </c>
      <c s="5" r="D674">
        <v>11.0</v>
      </c>
      <c t="s" s="1" r="E674">
        <v>6069</v>
      </c>
      <c t="s" s="1" r="F674">
        <v>6070</v>
      </c>
      <c s="6" r="G674">
        <v>41792.0</v>
      </c>
      <c s="5" r="H674">
        <v>5.0</v>
      </c>
      <c s="5" r="I674">
        <v>313.0</v>
      </c>
      <c t="s" s="1" r="J674">
        <v>6071</v>
      </c>
      <c t="s" s="5" r="K674">
        <v>6072</v>
      </c>
      <c s="7" r="L674">
        <v>31891.0</v>
      </c>
      <c t="str" s="5" r="M674">
        <f t="shared" si="1"/>
        <v>27</v>
      </c>
      <c s="5" r="N674">
        <v>56.0</v>
      </c>
      <c t="s" s="1" r="O674">
        <v>6073</v>
      </c>
      <c t="s" s="1" r="P674">
        <v>6074</v>
      </c>
      <c t="str" s="1" r="Q674">
        <f t="shared" si="2"/>
        <v>NON</v>
      </c>
      <c t="str" s="1" r="R674">
        <f>VLOOKUP(C674,'Calculs jours'!A$1:D$33,4,TRUE)</f>
        <v>34</v>
      </c>
    </row>
    <row customHeight="1" r="675" ht="15.0">
      <c t="s" s="1" r="A675">
        <v>6075</v>
      </c>
      <c t="s" s="1" r="B675">
        <v>6076</v>
      </c>
      <c t="s" s="1" r="C675">
        <v>6077</v>
      </c>
      <c s="5" r="D675">
        <v>11.0</v>
      </c>
      <c t="s" s="1" r="E675">
        <v>6078</v>
      </c>
      <c t="s" s="1" r="F675">
        <v>6079</v>
      </c>
      <c s="6" r="G675">
        <v>41792.0</v>
      </c>
      <c s="5" r="H675">
        <v>23.0</v>
      </c>
      <c s="5" r="I675">
        <v>410.0</v>
      </c>
      <c t="s" s="1" r="J675">
        <v>6080</v>
      </c>
      <c t="s" s="5" r="K675">
        <v>6081</v>
      </c>
      <c s="7" r="L675">
        <v>31264.0</v>
      </c>
      <c t="str" s="5" r="M675">
        <f t="shared" si="1"/>
        <v>28</v>
      </c>
      <c s="5" r="N675">
        <v>8.0</v>
      </c>
      <c t="s" s="1" r="O675">
        <v>6082</v>
      </c>
      <c t="s" s="1" r="P675">
        <v>6083</v>
      </c>
      <c t="str" s="1" r="Q675">
        <f t="shared" si="2"/>
        <v>OUI</v>
      </c>
      <c t="str" s="1" r="R675">
        <f>VLOOKUP(C675,'Calculs jours'!A$1:D$33,4,TRUE)</f>
        <v>34</v>
      </c>
    </row>
    <row customHeight="1" r="676" ht="15.0">
      <c t="s" s="1" r="A676">
        <v>6084</v>
      </c>
      <c t="s" s="1" r="B676">
        <v>6085</v>
      </c>
      <c t="s" s="1" r="C676">
        <v>6086</v>
      </c>
      <c s="5" r="D676">
        <v>11.0</v>
      </c>
      <c t="s" s="1" r="E676">
        <v>6087</v>
      </c>
      <c t="s" s="1" r="F676">
        <v>6088</v>
      </c>
      <c s="6" r="G676">
        <v>41792.0</v>
      </c>
      <c s="5" r="H676">
        <v>18.0</v>
      </c>
      <c s="5" r="I676">
        <v>533.0</v>
      </c>
      <c t="s" s="1" r="J676">
        <v>6089</v>
      </c>
      <c t="s" s="5" r="K676">
        <v>6090</v>
      </c>
      <c s="7" r="L676">
        <v>31126.0</v>
      </c>
      <c t="str" s="5" r="M676">
        <f t="shared" si="1"/>
        <v>29</v>
      </c>
      <c s="5" r="N676">
        <v>26.0</v>
      </c>
      <c t="s" s="1" r="O676">
        <v>6091</v>
      </c>
      <c t="s" s="1" r="P676">
        <v>6092</v>
      </c>
      <c t="str" s="1" r="Q676">
        <f t="shared" si="2"/>
        <v>NON</v>
      </c>
      <c t="str" s="1" r="R676">
        <f>VLOOKUP(C676,'Calculs jours'!A$1:D$33,4,TRUE)</f>
        <v>34</v>
      </c>
    </row>
    <row customHeight="1" r="677" ht="15.0">
      <c t="s" s="1" r="A677">
        <v>6093</v>
      </c>
      <c t="s" s="1" r="B677">
        <v>6094</v>
      </c>
      <c t="s" s="1" r="C677">
        <v>6095</v>
      </c>
      <c s="5" r="D677">
        <v>11.0</v>
      </c>
      <c t="s" s="1" r="E677">
        <v>6096</v>
      </c>
      <c t="s" s="1" r="F677">
        <v>6097</v>
      </c>
      <c s="6" r="G677">
        <v>41792.0</v>
      </c>
      <c s="5" r="H677">
        <v>3.0</v>
      </c>
      <c s="5" r="I677">
        <v>678.0</v>
      </c>
      <c t="s" s="1" r="J677">
        <v>6098</v>
      </c>
      <c t="s" s="5" r="K677">
        <v>6099</v>
      </c>
      <c s="7" r="L677">
        <v>31365.0</v>
      </c>
      <c t="str" s="5" r="M677">
        <f t="shared" si="1"/>
        <v>28</v>
      </c>
      <c s="5" r="N677">
        <v>48.0</v>
      </c>
      <c t="s" s="1" r="O677">
        <v>6100</v>
      </c>
      <c t="s" s="1" r="P677">
        <v>6101</v>
      </c>
      <c t="str" s="1" r="Q677">
        <f t="shared" si="2"/>
        <v>NON</v>
      </c>
      <c t="str" s="1" r="R677">
        <f>VLOOKUP(C677,'Calculs jours'!A$1:D$33,4,TRUE)</f>
        <v>34</v>
      </c>
    </row>
    <row customHeight="1" r="678" ht="15.0">
      <c t="s" s="1" r="A678">
        <v>6102</v>
      </c>
      <c t="s" s="1" r="B678">
        <v>6103</v>
      </c>
      <c t="s" s="1" r="C678">
        <v>6104</v>
      </c>
      <c s="5" r="D678">
        <v>11.0</v>
      </c>
      <c t="s" s="1" r="E678">
        <v>6105</v>
      </c>
      <c t="s" s="1" r="F678">
        <v>6106</v>
      </c>
      <c s="6" r="G678">
        <v>41792.0</v>
      </c>
      <c s="5" r="H678">
        <v>2.0</v>
      </c>
      <c s="5" r="I678">
        <v>684.0</v>
      </c>
      <c t="s" s="1" r="J678">
        <v>6107</v>
      </c>
      <c t="s" s="5" r="K678">
        <v>6108</v>
      </c>
      <c s="7" r="L678">
        <v>32569.0</v>
      </c>
      <c t="str" s="5" r="M678">
        <f t="shared" si="1"/>
        <v>25</v>
      </c>
      <c s="5" r="N678">
        <v>34.0</v>
      </c>
      <c t="s" s="1" r="O678">
        <v>6109</v>
      </c>
      <c t="s" s="1" r="P678">
        <v>6110</v>
      </c>
      <c t="str" s="1" r="Q678">
        <f t="shared" si="2"/>
        <v>NON</v>
      </c>
      <c t="str" s="1" r="R678">
        <f>VLOOKUP(C678,'Calculs jours'!A$1:D$33,4,TRUE)</f>
        <v>34</v>
      </c>
    </row>
    <row customHeight="1" r="679" ht="15.0">
      <c t="s" s="1" r="A679">
        <v>6111</v>
      </c>
      <c t="s" s="1" r="B679">
        <v>6112</v>
      </c>
      <c t="s" s="1" r="C679">
        <v>6113</v>
      </c>
      <c s="5" r="D679">
        <v>11.0</v>
      </c>
      <c t="s" s="1" r="E679">
        <v>6114</v>
      </c>
      <c t="s" s="1" r="F679">
        <v>6115</v>
      </c>
      <c s="6" r="G679">
        <v>41792.0</v>
      </c>
      <c s="5" r="H679">
        <v>4.0</v>
      </c>
      <c s="5" r="I679">
        <v>707.0</v>
      </c>
      <c t="s" s="1" r="J679">
        <v>6116</v>
      </c>
      <c t="s" s="5" r="K679">
        <v>6117</v>
      </c>
      <c s="7" r="L679">
        <v>31512.0</v>
      </c>
      <c t="str" s="5" r="M679">
        <f t="shared" si="1"/>
        <v>28</v>
      </c>
      <c s="5" r="N679">
        <v>59.0</v>
      </c>
      <c t="s" s="1" r="O679">
        <v>6118</v>
      </c>
      <c t="s" s="1" r="P679">
        <v>6119</v>
      </c>
      <c t="str" s="1" r="Q679">
        <f t="shared" si="2"/>
        <v>NON</v>
      </c>
      <c t="str" s="1" r="R679">
        <f>VLOOKUP(C679,'Calculs jours'!A$1:D$33,4,TRUE)</f>
        <v>34</v>
      </c>
    </row>
    <row customHeight="1" r="680" ht="15.0">
      <c t="s" s="1" r="A680">
        <v>6120</v>
      </c>
      <c t="s" s="1" r="B680">
        <v>6121</v>
      </c>
      <c t="s" s="1" r="C680">
        <v>6122</v>
      </c>
      <c s="5" r="D680">
        <v>11.0</v>
      </c>
      <c t="s" s="1" r="E680">
        <v>6123</v>
      </c>
      <c t="s" s="1" r="F680">
        <v>6124</v>
      </c>
      <c s="6" r="G680">
        <v>41792.0</v>
      </c>
      <c s="5" r="H680">
        <v>20.0</v>
      </c>
      <c s="5" r="I680">
        <v>8.0</v>
      </c>
      <c t="s" s="1" r="J680">
        <v>6125</v>
      </c>
      <c t="s" s="5" r="K680">
        <v>6126</v>
      </c>
      <c s="7" r="L680">
        <v>34735.0</v>
      </c>
      <c t="str" s="5" r="M680">
        <f t="shared" si="1"/>
        <v>19</v>
      </c>
      <c s="5" r="N680">
        <v>1.0</v>
      </c>
      <c t="s" s="1" r="O680">
        <v>6127</v>
      </c>
      <c t="s" s="1" r="P680">
        <v>6128</v>
      </c>
      <c t="str" s="1" r="Q680">
        <f t="shared" si="2"/>
        <v>NON</v>
      </c>
      <c t="str" s="1" r="R680">
        <f>VLOOKUP(C680,'Calculs jours'!A$1:D$33,4,TRUE)</f>
        <v>34</v>
      </c>
    </row>
    <row customHeight="1" r="681" ht="15.0">
      <c t="s" s="1" r="A681">
        <v>6129</v>
      </c>
      <c t="s" s="1" r="B681">
        <v>6130</v>
      </c>
      <c t="s" s="1" r="C681">
        <v>6131</v>
      </c>
      <c s="5" r="D681">
        <v>11.0</v>
      </c>
      <c t="s" s="1" r="E681">
        <v>6132</v>
      </c>
      <c t="s" s="1" r="F681">
        <v>6133</v>
      </c>
      <c s="6" r="G681">
        <v>41792.0</v>
      </c>
      <c s="5" r="H681">
        <v>6.0</v>
      </c>
      <c s="5" r="I681">
        <v>75.0</v>
      </c>
      <c t="s" s="1" r="J681">
        <v>6134</v>
      </c>
      <c t="s" s="5" r="K681">
        <v>6135</v>
      </c>
      <c s="7" r="L681">
        <v>32520.0</v>
      </c>
      <c t="str" s="5" r="M681">
        <f t="shared" si="1"/>
        <v>25</v>
      </c>
      <c s="5" r="N681">
        <v>48.0</v>
      </c>
      <c t="s" s="1" r="O681">
        <v>6136</v>
      </c>
      <c t="s" s="1" r="P681">
        <v>6137</v>
      </c>
      <c t="str" s="1" r="Q681">
        <f t="shared" si="2"/>
        <v>NON</v>
      </c>
      <c t="str" s="1" r="R681">
        <f>VLOOKUP(C681,'Calculs jours'!A$1:D$33,4,TRUE)</f>
        <v>34</v>
      </c>
    </row>
    <row customHeight="1" r="682" ht="15.0">
      <c t="s" s="1" r="A682">
        <v>6138</v>
      </c>
      <c t="s" s="1" r="B682">
        <v>6139</v>
      </c>
      <c t="s" s="1" r="C682">
        <v>6140</v>
      </c>
      <c s="5" r="D682">
        <v>11.0</v>
      </c>
      <c t="s" s="1" r="E682">
        <v>6141</v>
      </c>
      <c t="s" s="1" r="F682">
        <v>6142</v>
      </c>
      <c s="6" r="G682">
        <v>41792.0</v>
      </c>
      <c s="5" r="H682">
        <v>10.0</v>
      </c>
      <c s="5" r="I682">
        <v>179.0</v>
      </c>
      <c t="s" s="1" r="J682">
        <v>6143</v>
      </c>
      <c t="s" s="5" r="K682">
        <v>6144</v>
      </c>
      <c s="7" r="L682">
        <v>33245.0</v>
      </c>
      <c t="str" s="5" r="M682">
        <f t="shared" si="1"/>
        <v>23</v>
      </c>
      <c s="5" r="N682">
        <v>45.0</v>
      </c>
      <c t="s" s="1" r="O682">
        <v>6145</v>
      </c>
      <c t="s" s="1" r="P682">
        <v>6146</v>
      </c>
      <c t="str" s="1" r="Q682">
        <f t="shared" si="2"/>
        <v>NON</v>
      </c>
      <c t="str" s="1" r="R682">
        <f>VLOOKUP(C682,'Calculs jours'!A$1:D$33,4,TRUE)</f>
        <v>34</v>
      </c>
    </row>
    <row customHeight="1" r="683" ht="15.0">
      <c t="s" s="1" r="A683">
        <v>6147</v>
      </c>
      <c t="s" s="1" r="B683">
        <v>6148</v>
      </c>
      <c t="s" s="1" r="C683">
        <v>6149</v>
      </c>
      <c s="5" r="D683">
        <v>11.0</v>
      </c>
      <c t="s" s="1" r="E683">
        <v>6150</v>
      </c>
      <c t="s" s="1" r="F683">
        <v>6151</v>
      </c>
      <c s="6" r="G683">
        <v>41792.0</v>
      </c>
      <c s="5" r="H683">
        <v>7.0</v>
      </c>
      <c s="5" r="I683">
        <v>386.0</v>
      </c>
      <c t="s" s="1" r="J683">
        <v>6152</v>
      </c>
      <c t="s" s="5" r="K683">
        <v>6153</v>
      </c>
      <c s="7" r="L683">
        <v>33417.0</v>
      </c>
      <c t="str" s="5" r="M683">
        <f t="shared" si="1"/>
        <v>22</v>
      </c>
      <c s="5" r="N683">
        <v>22.0</v>
      </c>
      <c t="s" s="1" r="O683">
        <v>6154</v>
      </c>
      <c t="s" s="1" r="P683">
        <v>6155</v>
      </c>
      <c t="str" s="1" r="Q683">
        <f t="shared" si="2"/>
        <v>NON</v>
      </c>
      <c t="str" s="1" r="R683">
        <f>VLOOKUP(C683,'Calculs jours'!A$1:D$33,4,TRUE)</f>
        <v>34</v>
      </c>
    </row>
    <row customHeight="1" r="684" ht="15.0">
      <c t="s" s="1" r="A684">
        <v>6156</v>
      </c>
      <c t="s" s="1" r="B684">
        <v>6157</v>
      </c>
      <c t="s" s="1" r="C684">
        <v>6158</v>
      </c>
      <c s="5" r="D684">
        <v>11.0</v>
      </c>
      <c t="s" s="1" r="E684">
        <v>6159</v>
      </c>
      <c t="s" s="1" r="F684">
        <v>6160</v>
      </c>
      <c s="6" r="G684">
        <v>41792.0</v>
      </c>
      <c s="5" r="H684">
        <v>11.0</v>
      </c>
      <c s="5" r="I684">
        <v>388.0</v>
      </c>
      <c t="s" s="1" r="J684">
        <v>6161</v>
      </c>
      <c t="s" s="5" r="K684">
        <v>6162</v>
      </c>
      <c s="7" r="L684">
        <v>32055.0</v>
      </c>
      <c t="str" s="5" r="M684">
        <f t="shared" si="1"/>
        <v>26</v>
      </c>
      <c s="5" r="N684">
        <v>44.0</v>
      </c>
      <c t="s" s="1" r="O684">
        <v>6163</v>
      </c>
      <c t="s" s="1" r="P684">
        <v>6164</v>
      </c>
      <c t="str" s="1" r="Q684">
        <f t="shared" si="2"/>
        <v>NON</v>
      </c>
      <c t="str" s="1" r="R684">
        <f>VLOOKUP(C684,'Calculs jours'!A$1:D$33,4,TRUE)</f>
        <v>34</v>
      </c>
    </row>
    <row customHeight="1" r="685" ht="15.0">
      <c t="s" s="1" r="A685">
        <v>6165</v>
      </c>
      <c t="s" s="1" r="B685">
        <v>6166</v>
      </c>
      <c t="s" s="1" r="C685">
        <v>6167</v>
      </c>
      <c s="5" r="D685">
        <v>11.0</v>
      </c>
      <c t="s" s="1" r="E685">
        <v>6168</v>
      </c>
      <c t="s" s="1" r="F685">
        <v>6169</v>
      </c>
      <c s="6" r="G685">
        <v>41792.0</v>
      </c>
      <c s="5" r="H685">
        <v>8.0</v>
      </c>
      <c s="5" r="I685">
        <v>463.0</v>
      </c>
      <c t="s" s="1" r="J685">
        <v>6170</v>
      </c>
      <c t="s" s="5" r="K685">
        <v>6171</v>
      </c>
      <c s="7" r="L685">
        <v>32103.0</v>
      </c>
      <c t="str" s="5" r="M685">
        <f t="shared" si="1"/>
        <v>26</v>
      </c>
      <c s="5" r="N685">
        <v>50.0</v>
      </c>
      <c t="s" s="1" r="O685">
        <v>6172</v>
      </c>
      <c t="s" s="1" r="P685">
        <v>6173</v>
      </c>
      <c t="str" s="1" r="Q685">
        <f t="shared" si="2"/>
        <v>NON</v>
      </c>
      <c t="str" s="1" r="R685">
        <f>VLOOKUP(C685,'Calculs jours'!A$1:D$33,4,TRUE)</f>
        <v>34</v>
      </c>
    </row>
    <row customHeight="1" r="686" ht="15.0">
      <c t="s" s="1" r="A686">
        <v>6174</v>
      </c>
      <c t="s" s="1" r="B686">
        <v>6175</v>
      </c>
      <c t="s" s="1" r="C686">
        <v>6176</v>
      </c>
      <c s="5" r="D686">
        <v>11.0</v>
      </c>
      <c t="s" s="1" r="E686">
        <v>6177</v>
      </c>
      <c t="s" s="1" r="F686">
        <v>6178</v>
      </c>
      <c s="6" r="G686">
        <v>41792.0</v>
      </c>
      <c s="5" r="H686">
        <v>19.0</v>
      </c>
      <c s="5" r="I686">
        <v>523.0</v>
      </c>
      <c t="s" s="1" r="J686">
        <v>6179</v>
      </c>
      <c t="s" s="5" r="K686">
        <v>6180</v>
      </c>
      <c s="7" r="L686">
        <v>31974.0</v>
      </c>
      <c t="str" s="5" r="M686">
        <f t="shared" si="1"/>
        <v>26</v>
      </c>
      <c s="5" r="N686">
        <v>55.0</v>
      </c>
      <c t="s" s="1" r="O686">
        <v>6181</v>
      </c>
      <c t="s" s="1" r="P686">
        <v>6182</v>
      </c>
      <c t="str" s="1" r="Q686">
        <f t="shared" si="2"/>
        <v>NON</v>
      </c>
      <c t="str" s="1" r="R686">
        <f>VLOOKUP(C686,'Calculs jours'!A$1:D$33,4,TRUE)</f>
        <v>34</v>
      </c>
    </row>
    <row customHeight="1" r="687" ht="15.0">
      <c t="s" s="1" r="A687">
        <v>6183</v>
      </c>
      <c t="s" s="1" r="B687">
        <v>6184</v>
      </c>
      <c t="s" s="1" r="C687">
        <v>6185</v>
      </c>
      <c s="5" r="D687">
        <v>11.0</v>
      </c>
      <c t="s" s="1" r="E687">
        <v>6186</v>
      </c>
      <c t="s" s="1" r="F687">
        <v>6187</v>
      </c>
      <c s="6" r="G687">
        <v>41792.0</v>
      </c>
      <c s="5" r="H687">
        <v>22.0</v>
      </c>
      <c s="5" r="I687">
        <v>528.0</v>
      </c>
      <c t="s" s="1" r="J687">
        <v>6188</v>
      </c>
      <c t="s" s="5" r="K687">
        <v>6189</v>
      </c>
      <c s="7" r="L687">
        <v>32783.0</v>
      </c>
      <c t="str" s="5" r="M687">
        <f t="shared" si="1"/>
        <v>24</v>
      </c>
      <c s="5" r="N687">
        <v>20.0</v>
      </c>
      <c t="s" s="1" r="O687">
        <v>6190</v>
      </c>
      <c t="s" s="1" r="P687">
        <v>6191</v>
      </c>
      <c t="str" s="1" r="Q687">
        <f t="shared" si="2"/>
        <v>NON</v>
      </c>
      <c t="str" s="1" r="R687">
        <f>VLOOKUP(C687,'Calculs jours'!A$1:D$33,4,TRUE)</f>
        <v>34</v>
      </c>
    </row>
    <row customHeight="1" r="688" ht="15.0">
      <c t="s" s="1" r="A688">
        <v>6192</v>
      </c>
      <c t="s" s="1" r="B688">
        <v>6193</v>
      </c>
      <c t="s" s="1" r="C688">
        <v>6194</v>
      </c>
      <c s="5" r="D688">
        <v>11.0</v>
      </c>
      <c t="s" s="1" r="E688">
        <v>6195</v>
      </c>
      <c t="s" s="1" r="F688">
        <v>6196</v>
      </c>
      <c s="6" r="G688">
        <v>41792.0</v>
      </c>
      <c s="5" r="H688">
        <v>16.0</v>
      </c>
      <c s="5" r="I688">
        <v>666.0</v>
      </c>
      <c t="s" s="1" r="J688">
        <v>6197</v>
      </c>
      <c t="s" s="5" r="K688">
        <v>6198</v>
      </c>
      <c s="7" r="L688">
        <v>32248.0</v>
      </c>
      <c t="str" s="5" r="M688">
        <f t="shared" si="1"/>
        <v>26</v>
      </c>
      <c s="5" r="N688">
        <v>43.0</v>
      </c>
      <c t="s" s="1" r="O688">
        <v>6199</v>
      </c>
      <c t="s" s="1" r="P688">
        <v>6200</v>
      </c>
      <c t="str" s="1" r="Q688">
        <f t="shared" si="2"/>
        <v>NON</v>
      </c>
      <c t="str" s="1" r="R688">
        <f>VLOOKUP(C688,'Calculs jours'!A$1:D$33,4,TRUE)</f>
        <v>34</v>
      </c>
    </row>
    <row customHeight="1" r="689" ht="15.0">
      <c t="s" s="1" r="A689">
        <v>6201</v>
      </c>
      <c t="s" s="1" r="B689">
        <v>6202</v>
      </c>
      <c t="s" s="1" r="C689">
        <v>6203</v>
      </c>
      <c s="5" r="D689">
        <v>11.0</v>
      </c>
      <c t="s" s="1" r="E689">
        <v>6204</v>
      </c>
      <c t="s" s="1" r="F689">
        <v>6205</v>
      </c>
      <c s="6" r="G689">
        <v>41792.0</v>
      </c>
      <c s="5" r="H689">
        <v>17.0</v>
      </c>
      <c s="5" r="I689">
        <v>172.0</v>
      </c>
      <c t="s" s="1" r="J689">
        <v>6206</v>
      </c>
      <c t="s" s="5" r="K689">
        <v>6207</v>
      </c>
      <c s="7" r="L689">
        <v>34807.0</v>
      </c>
      <c t="str" s="5" r="M689">
        <f t="shared" si="1"/>
        <v>19</v>
      </c>
      <c s="5" r="N689">
        <v>2.0</v>
      </c>
      <c t="s" s="1" r="O689">
        <v>6208</v>
      </c>
      <c t="s" s="1" r="P689">
        <v>6209</v>
      </c>
      <c t="str" s="1" r="Q689">
        <f t="shared" si="2"/>
        <v>NON</v>
      </c>
      <c t="str" s="1" r="R689">
        <f>VLOOKUP(C689,'Calculs jours'!A$1:D$33,4,TRUE)</f>
        <v>34</v>
      </c>
    </row>
    <row customHeight="1" r="690" ht="15.0">
      <c t="s" s="1" r="A690">
        <v>6210</v>
      </c>
      <c t="s" s="1" r="B690">
        <v>6211</v>
      </c>
      <c t="s" s="1" r="C690">
        <v>6212</v>
      </c>
      <c s="5" r="D690">
        <v>11.0</v>
      </c>
      <c t="s" s="1" r="E690">
        <v>6213</v>
      </c>
      <c t="s" s="1" r="F690">
        <v>6214</v>
      </c>
      <c s="6" r="G690">
        <v>41792.0</v>
      </c>
      <c s="5" r="H690">
        <v>14.0</v>
      </c>
      <c s="5" r="I690">
        <v>177.0</v>
      </c>
      <c t="s" s="1" r="J690">
        <v>6215</v>
      </c>
      <c t="s" s="5" r="K690">
        <v>6216</v>
      </c>
      <c s="7" r="L690">
        <v>31903.0</v>
      </c>
      <c t="str" s="5" r="M690">
        <f t="shared" si="1"/>
        <v>27</v>
      </c>
      <c s="5" r="N690">
        <v>24.0</v>
      </c>
      <c t="s" s="1" r="O690">
        <v>6217</v>
      </c>
      <c t="s" s="1" r="P690">
        <v>6218</v>
      </c>
      <c t="str" s="1" r="Q690">
        <f t="shared" si="2"/>
        <v>NON</v>
      </c>
      <c t="str" s="1" r="R690">
        <f>VLOOKUP(C690,'Calculs jours'!A$1:D$33,4,TRUE)</f>
        <v>34</v>
      </c>
    </row>
    <row customHeight="1" r="691" ht="15.0">
      <c t="s" s="1" r="A691">
        <v>6219</v>
      </c>
      <c t="s" s="1" r="B691">
        <v>6220</v>
      </c>
      <c t="s" s="1" r="C691">
        <v>6221</v>
      </c>
      <c s="5" r="D691">
        <v>11.0</v>
      </c>
      <c t="s" s="1" r="E691">
        <v>6222</v>
      </c>
      <c t="s" s="1" r="F691">
        <v>6223</v>
      </c>
      <c s="6" r="G691">
        <v>41792.0</v>
      </c>
      <c s="5" r="H691">
        <v>9.0</v>
      </c>
      <c s="5" r="I691">
        <v>611.0</v>
      </c>
      <c t="s" s="1" r="J691">
        <v>6224</v>
      </c>
      <c t="s" s="5" r="K691">
        <v>6225</v>
      </c>
      <c s="7" r="L691">
        <v>34102.0</v>
      </c>
      <c t="str" s="5" r="M691">
        <f t="shared" si="1"/>
        <v>21</v>
      </c>
      <c s="5" r="N691">
        <v>29.0</v>
      </c>
      <c t="s" s="1" r="O691">
        <v>6226</v>
      </c>
      <c t="s" s="1" r="P691">
        <v>6227</v>
      </c>
      <c t="str" s="1" r="Q691">
        <f t="shared" si="2"/>
        <v>NON</v>
      </c>
      <c t="str" s="1" r="R691">
        <f>VLOOKUP(C691,'Calculs jours'!A$1:D$33,4,TRUE)</f>
        <v>34</v>
      </c>
    </row>
    <row customHeight="1" r="692" ht="15.0">
      <c t="s" s="1" r="A692">
        <v>6228</v>
      </c>
      <c t="s" s="1" r="B692">
        <v>6229</v>
      </c>
      <c t="s" s="1" r="C692">
        <v>6230</v>
      </c>
      <c s="5" r="D692">
        <v>57.0</v>
      </c>
      <c t="s" s="1" r="E692">
        <v>6231</v>
      </c>
      <c t="s" s="1" r="F692">
        <v>6232</v>
      </c>
      <c s="6" r="G692">
        <v>41767.0</v>
      </c>
      <c s="5" r="H692">
        <v>1.0</v>
      </c>
      <c s="5" r="I692">
        <v>379.0</v>
      </c>
      <c t="s" s="1" r="J692">
        <v>6233</v>
      </c>
      <c t="s" s="5" r="K692">
        <v>6234</v>
      </c>
      <c s="7" r="L692">
        <v>31051.0</v>
      </c>
      <c t="str" s="5" r="M692">
        <f t="shared" si="1"/>
        <v>29</v>
      </c>
      <c s="5" r="N692">
        <v>60.0</v>
      </c>
      <c t="s" s="1" r="O692">
        <v>6235</v>
      </c>
      <c t="s" s="1" r="P692">
        <v>6236</v>
      </c>
      <c t="str" s="1" r="Q692">
        <f t="shared" si="2"/>
        <v>OUI</v>
      </c>
      <c t="str" s="1" r="R692">
        <f>VLOOKUP(C692,'Calculs jours'!A$1:D$33,4,TRUE)</f>
        <v>25</v>
      </c>
    </row>
    <row customHeight="1" r="693" ht="15.0">
      <c t="s" s="1" r="A693">
        <v>6237</v>
      </c>
      <c t="s" s="1" r="B693">
        <v>6238</v>
      </c>
      <c t="s" s="1" r="C693">
        <v>6239</v>
      </c>
      <c s="5" r="D693">
        <v>57.0</v>
      </c>
      <c t="s" s="1" r="E693">
        <v>6240</v>
      </c>
      <c t="s" s="1" r="F693">
        <v>6241</v>
      </c>
      <c s="6" r="G693">
        <v>41767.0</v>
      </c>
      <c s="5" r="H693">
        <v>21.0</v>
      </c>
      <c s="5" r="I693">
        <v>395.0</v>
      </c>
      <c t="s" s="1" r="J693">
        <v>6242</v>
      </c>
      <c t="s" s="5" r="K693">
        <v>6243</v>
      </c>
      <c s="7" r="L693">
        <v>33146.0</v>
      </c>
      <c t="str" s="5" r="M693">
        <f t="shared" si="1"/>
        <v>23</v>
      </c>
      <c s="5" r="N693">
        <v>5.0</v>
      </c>
      <c t="s" s="1" r="O693">
        <v>6244</v>
      </c>
      <c t="s" s="1" r="P693">
        <v>6245</v>
      </c>
      <c t="str" s="1" r="Q693">
        <f t="shared" si="2"/>
        <v>OUI</v>
      </c>
      <c t="str" s="1" r="R693">
        <f>VLOOKUP(C693,'Calculs jours'!A$1:D$33,4,TRUE)</f>
        <v>25</v>
      </c>
    </row>
    <row customHeight="1" r="694" ht="15.0">
      <c t="s" s="1" r="A694">
        <v>6246</v>
      </c>
      <c t="s" s="1" r="B694">
        <v>6247</v>
      </c>
      <c t="s" s="1" r="C694">
        <v>6248</v>
      </c>
      <c s="5" r="D694">
        <v>57.0</v>
      </c>
      <c t="s" s="1" r="E694">
        <v>6249</v>
      </c>
      <c t="s" s="1" r="F694">
        <v>6250</v>
      </c>
      <c s="6" r="G694">
        <v>41767.0</v>
      </c>
      <c s="5" r="H694">
        <v>23.0</v>
      </c>
      <c s="5" r="I694">
        <v>413.0</v>
      </c>
      <c t="s" s="1" r="J694">
        <v>6251</v>
      </c>
      <c t="s" s="5" r="K694">
        <v>6252</v>
      </c>
      <c s="7" r="L694">
        <v>32600.0</v>
      </c>
      <c t="str" s="5" r="M694">
        <f t="shared" si="1"/>
        <v>25</v>
      </c>
      <c s="5" r="N694">
        <v>0.0</v>
      </c>
      <c t="s" s="1" r="O694">
        <v>6253</v>
      </c>
      <c t="s" s="1" r="P694">
        <v>6254</v>
      </c>
      <c t="str" s="1" r="Q694">
        <f t="shared" si="2"/>
        <v>OUI</v>
      </c>
      <c t="str" s="1" r="R694">
        <f>VLOOKUP(C694,'Calculs jours'!A$1:D$33,4,TRUE)</f>
        <v>25</v>
      </c>
    </row>
    <row customHeight="1" r="695" ht="15.0">
      <c t="s" s="1" r="A695">
        <v>6255</v>
      </c>
      <c t="s" s="1" r="B695">
        <v>6256</v>
      </c>
      <c t="s" s="1" r="C695">
        <v>6257</v>
      </c>
      <c s="5" r="D695">
        <v>57.0</v>
      </c>
      <c t="s" s="1" r="E695">
        <v>6258</v>
      </c>
      <c t="s" s="1" r="F695">
        <v>6259</v>
      </c>
      <c s="6" r="G695">
        <v>41767.0</v>
      </c>
      <c s="5" r="H695">
        <v>20.0</v>
      </c>
      <c s="5" r="I695">
        <v>284.0</v>
      </c>
      <c t="s" s="1" r="J695">
        <v>6260</v>
      </c>
      <c t="s" s="5" r="K695">
        <v>6261</v>
      </c>
      <c s="7" r="L695">
        <v>32732.0</v>
      </c>
      <c t="str" s="5" r="M695">
        <f t="shared" si="1"/>
        <v>24</v>
      </c>
      <c s="5" r="N695">
        <v>24.0</v>
      </c>
      <c t="s" s="1" r="O695">
        <v>6262</v>
      </c>
      <c t="s" s="1" r="P695">
        <v>6263</v>
      </c>
      <c t="str" s="1" r="Q695">
        <f t="shared" si="2"/>
        <v>NON</v>
      </c>
      <c t="str" s="1" r="R695">
        <f>VLOOKUP(C695,'Calculs jours'!A$1:D$33,4,TRUE)</f>
        <v>25</v>
      </c>
    </row>
    <row customHeight="1" r="696" ht="15.0">
      <c t="s" s="1" r="A696">
        <v>6264</v>
      </c>
      <c t="s" s="1" r="B696">
        <v>6265</v>
      </c>
      <c t="s" s="1" r="C696">
        <v>6266</v>
      </c>
      <c s="5" r="D696">
        <v>57.0</v>
      </c>
      <c t="s" s="1" r="E696">
        <v>6267</v>
      </c>
      <c t="s" s="1" r="F696">
        <v>6268</v>
      </c>
      <c s="6" r="G696">
        <v>41767.0</v>
      </c>
      <c s="5" r="H696">
        <v>6.0</v>
      </c>
      <c s="5" r="I696">
        <v>291.0</v>
      </c>
      <c t="s" s="1" r="J696">
        <v>6269</v>
      </c>
      <c t="s" s="5" r="K696">
        <v>6270</v>
      </c>
      <c s="7" r="L696">
        <v>32686.0</v>
      </c>
      <c t="str" s="5" r="M696">
        <f t="shared" si="1"/>
        <v>24</v>
      </c>
      <c s="5" r="N696">
        <v>3.0</v>
      </c>
      <c t="s" s="1" r="O696">
        <v>6271</v>
      </c>
      <c t="s" s="1" r="P696">
        <v>6272</v>
      </c>
      <c t="str" s="1" r="Q696">
        <f t="shared" si="2"/>
        <v>NON</v>
      </c>
      <c t="str" s="1" r="R696">
        <f>VLOOKUP(C696,'Calculs jours'!A$1:D$33,4,TRUE)</f>
        <v>25</v>
      </c>
    </row>
    <row customHeight="1" r="697" ht="15.0">
      <c t="s" s="1" r="A697">
        <v>6273</v>
      </c>
      <c t="s" s="1" r="B697">
        <v>6274</v>
      </c>
      <c t="s" s="1" r="C697">
        <v>6275</v>
      </c>
      <c s="5" r="D697">
        <v>57.0</v>
      </c>
      <c t="s" s="1" r="E697">
        <v>6276</v>
      </c>
      <c t="s" s="1" r="F697">
        <v>6277</v>
      </c>
      <c s="6" r="G697">
        <v>41767.0</v>
      </c>
      <c s="5" r="H697">
        <v>2.0</v>
      </c>
      <c s="5" r="I697">
        <v>394.0</v>
      </c>
      <c t="s" s="1" r="J697">
        <v>6278</v>
      </c>
      <c t="s" s="5" r="K697">
        <v>6279</v>
      </c>
      <c s="7" r="L697">
        <v>31302.0</v>
      </c>
      <c t="str" s="5" r="M697">
        <f t="shared" si="1"/>
        <v>28</v>
      </c>
      <c s="5" r="N697">
        <v>8.0</v>
      </c>
      <c t="s" s="1" r="O697">
        <v>6280</v>
      </c>
      <c t="s" s="1" r="P697">
        <v>6281</v>
      </c>
      <c t="str" s="1" r="Q697">
        <f t="shared" si="2"/>
        <v>NON</v>
      </c>
      <c t="str" s="1" r="R697">
        <f>VLOOKUP(C697,'Calculs jours'!A$1:D$33,4,TRUE)</f>
        <v>25</v>
      </c>
    </row>
    <row customHeight="1" r="698" ht="15.0">
      <c t="s" s="1" r="A698">
        <v>6282</v>
      </c>
      <c t="s" s="1" r="B698">
        <v>6283</v>
      </c>
      <c t="s" s="1" r="C698">
        <v>6284</v>
      </c>
      <c s="5" r="D698">
        <v>57.0</v>
      </c>
      <c t="s" s="1" r="E698">
        <v>6285</v>
      </c>
      <c t="s" s="1" r="F698">
        <v>6286</v>
      </c>
      <c s="6" r="G698">
        <v>41767.0</v>
      </c>
      <c s="5" r="H698">
        <v>5.0</v>
      </c>
      <c s="5" r="I698">
        <v>397.0</v>
      </c>
      <c t="s" s="1" r="J698">
        <v>6287</v>
      </c>
      <c t="s" s="5" r="K698">
        <v>6288</v>
      </c>
      <c s="7" r="L698">
        <v>32931.0</v>
      </c>
      <c t="str" s="5" r="M698">
        <f t="shared" si="1"/>
        <v>24</v>
      </c>
      <c s="5" r="N698">
        <v>20.0</v>
      </c>
      <c t="s" s="1" r="O698">
        <v>6289</v>
      </c>
      <c t="s" s="1" r="P698">
        <v>6290</v>
      </c>
      <c t="str" s="1" r="Q698">
        <f t="shared" si="2"/>
        <v>NON</v>
      </c>
      <c t="str" s="1" r="R698">
        <f>VLOOKUP(C698,'Calculs jours'!A$1:D$33,4,TRUE)</f>
        <v>25</v>
      </c>
    </row>
    <row customHeight="1" r="699" ht="15.0">
      <c t="s" s="1" r="A699">
        <v>6291</v>
      </c>
      <c t="s" s="1" r="B699">
        <v>6292</v>
      </c>
      <c t="s" s="1" r="C699">
        <v>6293</v>
      </c>
      <c s="5" r="D699">
        <v>57.0</v>
      </c>
      <c t="s" s="1" r="E699">
        <v>6294</v>
      </c>
      <c t="s" s="1" r="F699">
        <v>6295</v>
      </c>
      <c s="6" r="G699">
        <v>41767.0</v>
      </c>
      <c s="5" r="H699">
        <v>4.0</v>
      </c>
      <c s="5" r="I699">
        <v>407.0</v>
      </c>
      <c t="s" s="1" r="J699">
        <v>6296</v>
      </c>
      <c t="s" s="5" r="K699">
        <v>6297</v>
      </c>
      <c s="7" r="L699">
        <v>29775.0</v>
      </c>
      <c t="str" s="5" r="M699">
        <f t="shared" si="1"/>
        <v>32</v>
      </c>
      <c s="5" r="N699">
        <v>34.0</v>
      </c>
      <c t="s" s="1" r="O699">
        <v>6298</v>
      </c>
      <c t="s" s="1" r="P699">
        <v>6299</v>
      </c>
      <c t="str" s="1" r="Q699">
        <f t="shared" si="2"/>
        <v>NON</v>
      </c>
      <c t="str" s="1" r="R699">
        <f>VLOOKUP(C699,'Calculs jours'!A$1:D$33,4,TRUE)</f>
        <v>25</v>
      </c>
    </row>
    <row customHeight="1" r="700" ht="15.0">
      <c t="s" s="1" r="A700">
        <v>6300</v>
      </c>
      <c t="s" s="1" r="B700">
        <v>6301</v>
      </c>
      <c t="s" s="1" r="C700">
        <v>6302</v>
      </c>
      <c s="5" r="D700">
        <v>57.0</v>
      </c>
      <c t="s" s="1" r="E700">
        <v>6303</v>
      </c>
      <c t="s" s="1" r="F700">
        <v>6304</v>
      </c>
      <c s="6" r="G700">
        <v>41767.0</v>
      </c>
      <c s="5" r="H700">
        <v>12.0</v>
      </c>
      <c s="5" r="I700">
        <v>416.0</v>
      </c>
      <c t="s" s="1" r="J700">
        <v>6305</v>
      </c>
      <c t="s" s="5" r="K700">
        <v>6306</v>
      </c>
      <c s="7" r="L700">
        <v>31770.0</v>
      </c>
      <c t="str" s="5" r="M700">
        <f t="shared" si="1"/>
        <v>27</v>
      </c>
      <c s="5" r="N700">
        <v>11.0</v>
      </c>
      <c t="s" s="1" r="O700">
        <v>6307</v>
      </c>
      <c t="s" s="1" r="P700">
        <v>6308</v>
      </c>
      <c t="str" s="1" r="Q700">
        <f t="shared" si="2"/>
        <v>OUI</v>
      </c>
      <c t="str" s="1" r="R700">
        <f>VLOOKUP(C700,'Calculs jours'!A$1:D$33,4,TRUE)</f>
        <v>25</v>
      </c>
    </row>
    <row customHeight="1" r="701" ht="15.0">
      <c t="s" s="1" r="A701">
        <v>6309</v>
      </c>
      <c t="s" s="1" r="B701">
        <v>6310</v>
      </c>
      <c t="s" s="1" r="C701">
        <v>6311</v>
      </c>
      <c s="5" r="D701">
        <v>57.0</v>
      </c>
      <c t="s" s="1" r="E701">
        <v>6312</v>
      </c>
      <c t="s" s="1" r="F701">
        <v>6313</v>
      </c>
      <c s="6" r="G701">
        <v>41767.0</v>
      </c>
      <c s="5" r="H701">
        <v>22.0</v>
      </c>
      <c s="5" r="I701">
        <v>561.0</v>
      </c>
      <c t="s" s="1" r="J701">
        <v>6314</v>
      </c>
      <c t="s" s="5" r="K701">
        <v>6315</v>
      </c>
      <c s="7" r="L701">
        <v>31793.0</v>
      </c>
      <c t="str" s="5" r="M701">
        <f t="shared" si="1"/>
        <v>27</v>
      </c>
      <c s="5" r="N701">
        <v>13.0</v>
      </c>
      <c t="s" s="1" r="O701">
        <v>6316</v>
      </c>
      <c t="s" s="1" r="P701">
        <v>6317</v>
      </c>
      <c t="str" s="1" r="Q701">
        <f t="shared" si="2"/>
        <v>NON</v>
      </c>
      <c t="str" s="1" r="R701">
        <f>VLOOKUP(C701,'Calculs jours'!A$1:D$33,4,TRUE)</f>
        <v>25</v>
      </c>
    </row>
    <row customHeight="1" r="702" ht="15.0">
      <c t="s" s="1" r="A702">
        <v>6318</v>
      </c>
      <c t="s" s="1" r="B702">
        <v>6319</v>
      </c>
      <c t="s" s="1" r="C702">
        <v>6320</v>
      </c>
      <c s="5" r="D702">
        <v>57.0</v>
      </c>
      <c t="s" s="1" r="E702">
        <v>6321</v>
      </c>
      <c t="s" s="1" r="F702">
        <v>6322</v>
      </c>
      <c s="6" r="G702">
        <v>41767.0</v>
      </c>
      <c s="5" r="H702">
        <v>3.0</v>
      </c>
      <c s="5" r="I702">
        <v>731.0</v>
      </c>
      <c t="s" s="1" r="J702">
        <v>6323</v>
      </c>
      <c t="s" s="5" r="K702">
        <v>6324</v>
      </c>
      <c s="7" r="L702">
        <v>32917.0</v>
      </c>
      <c t="str" s="5" r="M702">
        <f t="shared" si="1"/>
        <v>24</v>
      </c>
      <c s="5" r="N702">
        <v>3.0</v>
      </c>
      <c t="s" s="1" r="O702">
        <v>6325</v>
      </c>
      <c t="s" s="1" r="P702">
        <v>6326</v>
      </c>
      <c t="str" s="1" r="Q702">
        <f t="shared" si="2"/>
        <v>NON</v>
      </c>
      <c t="str" s="1" r="R702">
        <f>VLOOKUP(C702,'Calculs jours'!A$1:D$33,4,TRUE)</f>
        <v>25</v>
      </c>
    </row>
    <row customHeight="1" r="703" ht="15.0">
      <c t="s" s="1" r="A703">
        <v>6327</v>
      </c>
      <c t="s" s="1" r="B703">
        <v>6328</v>
      </c>
      <c t="s" s="1" r="C703">
        <v>6329</v>
      </c>
      <c s="5" r="D703">
        <v>57.0</v>
      </c>
      <c t="s" s="1" r="E703">
        <v>6330</v>
      </c>
      <c t="s" s="1" r="F703">
        <v>6331</v>
      </c>
      <c s="6" r="G703">
        <v>41767.0</v>
      </c>
      <c s="5" r="H703">
        <v>8.0</v>
      </c>
      <c s="5" r="I703">
        <v>268.0</v>
      </c>
      <c t="s" s="1" r="J703">
        <v>6332</v>
      </c>
      <c t="s" s="5" r="K703">
        <v>6333</v>
      </c>
      <c s="7" r="L703">
        <v>31108.0</v>
      </c>
      <c t="str" s="5" r="M703">
        <f t="shared" si="1"/>
        <v>29</v>
      </c>
      <c s="5" r="N703">
        <v>13.0</v>
      </c>
      <c t="s" s="1" r="O703">
        <v>6334</v>
      </c>
      <c t="s" s="1" r="P703">
        <v>6335</v>
      </c>
      <c t="str" s="1" r="Q703">
        <f t="shared" si="2"/>
        <v>NON</v>
      </c>
      <c t="str" s="1" r="R703">
        <f>VLOOKUP(C703,'Calculs jours'!A$1:D$33,4,TRUE)</f>
        <v>25</v>
      </c>
    </row>
    <row customHeight="1" r="704" ht="15.0">
      <c t="s" s="1" r="A704">
        <v>6336</v>
      </c>
      <c t="s" s="1" r="B704">
        <v>6337</v>
      </c>
      <c t="s" s="1" r="C704">
        <v>6338</v>
      </c>
      <c s="5" r="D704">
        <v>57.0</v>
      </c>
      <c t="s" s="1" r="E704">
        <v>6339</v>
      </c>
      <c t="s" s="1" r="F704">
        <v>6340</v>
      </c>
      <c s="6" r="G704">
        <v>41767.0</v>
      </c>
      <c s="5" r="H704">
        <v>14.0</v>
      </c>
      <c s="5" r="I704">
        <v>269.0</v>
      </c>
      <c t="s" s="1" r="J704">
        <v>6341</v>
      </c>
      <c t="s" s="5" r="K704">
        <v>6342</v>
      </c>
      <c s="7" r="L704">
        <v>32982.0</v>
      </c>
      <c t="str" s="5" r="M704">
        <f t="shared" si="1"/>
        <v>24</v>
      </c>
      <c s="5" r="N704">
        <v>9.0</v>
      </c>
      <c t="s" s="1" r="O704">
        <v>6343</v>
      </c>
      <c t="s" s="1" r="P704">
        <v>6344</v>
      </c>
      <c t="str" s="1" r="Q704">
        <f t="shared" si="2"/>
        <v>NON</v>
      </c>
      <c t="str" s="1" r="R704">
        <f>VLOOKUP(C704,'Calculs jours'!A$1:D$33,4,TRUE)</f>
        <v>25</v>
      </c>
    </row>
    <row customHeight="1" r="705" ht="15.0">
      <c t="s" s="1" r="A705">
        <v>6345</v>
      </c>
      <c t="s" s="1" r="B705">
        <v>6346</v>
      </c>
      <c t="s" s="1" r="C705">
        <v>6347</v>
      </c>
      <c s="5" r="D705">
        <v>57.0</v>
      </c>
      <c t="s" s="1" r="E705">
        <v>6348</v>
      </c>
      <c t="s" s="1" r="F705">
        <v>6349</v>
      </c>
      <c s="6" r="G705">
        <v>41767.0</v>
      </c>
      <c s="5" r="H705">
        <v>16.0</v>
      </c>
      <c s="5" r="I705">
        <v>392.0</v>
      </c>
      <c t="s" s="1" r="J705">
        <v>6350</v>
      </c>
      <c t="s" s="5" r="K705">
        <v>6351</v>
      </c>
      <c s="7" r="L705">
        <v>32532.0</v>
      </c>
      <c t="str" s="5" r="M705">
        <f t="shared" si="1"/>
        <v>25</v>
      </c>
      <c s="5" r="N705">
        <v>58.0</v>
      </c>
      <c t="s" s="1" r="O705">
        <v>6352</v>
      </c>
      <c t="s" s="1" r="P705">
        <v>6353</v>
      </c>
      <c t="str" s="1" r="Q705">
        <f t="shared" si="2"/>
        <v>NON</v>
      </c>
      <c t="str" s="1" r="R705">
        <f>VLOOKUP(C705,'Calculs jours'!A$1:D$33,4,TRUE)</f>
        <v>25</v>
      </c>
    </row>
    <row customHeight="1" r="706" ht="15.0">
      <c t="s" s="1" r="A706">
        <v>6354</v>
      </c>
      <c t="s" s="1" r="B706">
        <v>6355</v>
      </c>
      <c t="s" s="1" r="C706">
        <v>6356</v>
      </c>
      <c s="5" r="D706">
        <v>57.0</v>
      </c>
      <c t="s" s="1" r="E706">
        <v>6357</v>
      </c>
      <c t="s" s="1" r="F706">
        <v>6358</v>
      </c>
      <c s="6" r="G706">
        <v>41767.0</v>
      </c>
      <c s="5" r="H706">
        <v>7.0</v>
      </c>
      <c s="5" r="I706">
        <v>393.0</v>
      </c>
      <c t="s" s="1" r="J706">
        <v>6359</v>
      </c>
      <c t="s" s="5" r="K706">
        <v>6360</v>
      </c>
      <c s="7" r="L706">
        <v>32787.0</v>
      </c>
      <c t="str" s="5" r="M706">
        <f t="shared" si="1"/>
        <v>24</v>
      </c>
      <c s="5" r="N706">
        <v>27.0</v>
      </c>
      <c t="s" s="1" r="O706">
        <v>6361</v>
      </c>
      <c t="s" s="1" r="P706">
        <v>6362</v>
      </c>
      <c t="str" s="1" r="Q706">
        <f t="shared" si="2"/>
        <v>NON</v>
      </c>
      <c t="str" s="1" r="R706">
        <f>VLOOKUP(C706,'Calculs jours'!A$1:D$33,4,TRUE)</f>
        <v>25</v>
      </c>
    </row>
    <row customHeight="1" r="707" ht="15.0">
      <c t="s" s="1" r="A707">
        <v>6363</v>
      </c>
      <c t="s" s="1" r="B707">
        <v>6364</v>
      </c>
      <c t="s" s="1" r="C707">
        <v>6365</v>
      </c>
      <c s="5" r="D707">
        <v>57.0</v>
      </c>
      <c t="s" s="1" r="E707">
        <v>6366</v>
      </c>
      <c t="s" s="1" r="F707">
        <v>6367</v>
      </c>
      <c s="6" r="G707">
        <v>41767.0</v>
      </c>
      <c s="5" r="H707">
        <v>13.0</v>
      </c>
      <c s="5" r="I707">
        <v>401.0</v>
      </c>
      <c t="s" s="1" r="J707">
        <v>6368</v>
      </c>
      <c t="s" s="5" r="K707">
        <v>6369</v>
      </c>
      <c s="7" r="L707">
        <v>32566.0</v>
      </c>
      <c t="str" s="5" r="M707">
        <f t="shared" si="1"/>
        <v>25</v>
      </c>
      <c s="5" r="N707">
        <v>36.0</v>
      </c>
      <c t="s" s="1" r="O707">
        <v>6370</v>
      </c>
      <c t="s" s="1" r="P707">
        <v>6371</v>
      </c>
      <c t="str" s="1" r="Q707">
        <f t="shared" si="2"/>
        <v>NON</v>
      </c>
      <c t="str" s="1" r="R707">
        <f>VLOOKUP(C707,'Calculs jours'!A$1:D$33,4,TRUE)</f>
        <v>25</v>
      </c>
    </row>
    <row customHeight="1" r="708" ht="15.0">
      <c t="s" s="1" r="A708">
        <v>6372</v>
      </c>
      <c t="s" s="1" r="B708">
        <v>6373</v>
      </c>
      <c t="s" s="1" r="C708">
        <v>6374</v>
      </c>
      <c s="5" r="D708">
        <v>57.0</v>
      </c>
      <c t="s" s="1" r="E708">
        <v>6375</v>
      </c>
      <c t="s" s="1" r="F708">
        <v>6376</v>
      </c>
      <c s="6" r="G708">
        <v>41767.0</v>
      </c>
      <c s="5" r="H708">
        <v>17.0</v>
      </c>
      <c s="5" r="I708">
        <v>414.0</v>
      </c>
      <c t="s" s="1" r="J708">
        <v>6377</v>
      </c>
      <c t="s" s="5" r="K708">
        <v>6378</v>
      </c>
      <c s="7" r="L708">
        <v>32326.0</v>
      </c>
      <c t="str" s="5" r="M708">
        <f t="shared" si="1"/>
        <v>25</v>
      </c>
      <c s="5" r="N708">
        <v>54.0</v>
      </c>
      <c t="s" s="1" r="O708">
        <v>6379</v>
      </c>
      <c t="s" s="1" r="P708">
        <v>6380</v>
      </c>
      <c t="str" s="1" r="Q708">
        <f t="shared" si="2"/>
        <v>NON</v>
      </c>
      <c t="str" s="1" r="R708">
        <f>VLOOKUP(C708,'Calculs jours'!A$1:D$33,4,TRUE)</f>
        <v>25</v>
      </c>
    </row>
    <row customHeight="1" r="709" ht="15.0">
      <c t="s" s="1" r="A709">
        <v>6381</v>
      </c>
      <c t="s" s="1" r="B709">
        <v>6382</v>
      </c>
      <c t="s" s="1" r="C709">
        <v>6383</v>
      </c>
      <c s="5" r="D709">
        <v>57.0</v>
      </c>
      <c t="s" s="1" r="E709">
        <v>6384</v>
      </c>
      <c t="s" s="1" r="F709">
        <v>6385</v>
      </c>
      <c s="6" r="G709">
        <v>41767.0</v>
      </c>
      <c s="5" r="H709">
        <v>15.0</v>
      </c>
      <c s="5" r="I709">
        <v>560.0</v>
      </c>
      <c t="s" s="1" r="J709">
        <v>6386</v>
      </c>
      <c t="s" s="5" r="K709">
        <v>6387</v>
      </c>
      <c s="7" r="L709">
        <v>32577.0</v>
      </c>
      <c t="str" s="5" r="M709">
        <f t="shared" si="1"/>
        <v>25</v>
      </c>
      <c s="5" r="N709">
        <v>10.0</v>
      </c>
      <c t="s" s="1" r="O709">
        <v>6388</v>
      </c>
      <c t="s" s="1" r="P709">
        <v>6389</v>
      </c>
      <c t="str" s="1" r="Q709">
        <f t="shared" si="2"/>
        <v>NON</v>
      </c>
      <c t="str" s="1" r="R709">
        <f>VLOOKUP(C709,'Calculs jours'!A$1:D$33,4,TRUE)</f>
        <v>25</v>
      </c>
    </row>
    <row customHeight="1" r="710" ht="15.0">
      <c t="s" s="1" r="A710">
        <v>6390</v>
      </c>
      <c t="s" s="1" r="B710">
        <v>6391</v>
      </c>
      <c t="s" s="1" r="C710">
        <v>6392</v>
      </c>
      <c s="5" r="D710">
        <v>57.0</v>
      </c>
      <c t="s" s="1" r="E710">
        <v>6393</v>
      </c>
      <c t="s" s="1" r="F710">
        <v>6394</v>
      </c>
      <c s="6" r="G710">
        <v>41767.0</v>
      </c>
      <c s="5" r="H710">
        <v>19.0</v>
      </c>
      <c s="5" r="I710">
        <v>332.0</v>
      </c>
      <c t="s" s="1" r="J710">
        <v>6395</v>
      </c>
      <c t="s" s="5" r="K710">
        <v>6396</v>
      </c>
      <c s="7" r="L710">
        <v>33386.0</v>
      </c>
      <c t="str" s="5" r="M710">
        <f t="shared" si="1"/>
        <v>23</v>
      </c>
      <c s="5" r="N710">
        <v>27.0</v>
      </c>
      <c t="s" s="1" r="O710">
        <v>6397</v>
      </c>
      <c t="s" s="1" r="P710">
        <v>6398</v>
      </c>
      <c t="str" s="1" r="Q710">
        <f t="shared" si="2"/>
        <v>NON</v>
      </c>
      <c t="str" s="1" r="R710">
        <f>VLOOKUP(C710,'Calculs jours'!A$1:D$33,4,TRUE)</f>
        <v>25</v>
      </c>
    </row>
    <row customHeight="1" r="711" ht="15.0">
      <c t="s" s="1" r="A711">
        <v>6399</v>
      </c>
      <c t="s" s="1" r="B711">
        <v>6400</v>
      </c>
      <c t="s" s="1" r="C711">
        <v>6401</v>
      </c>
      <c s="5" r="D711">
        <v>57.0</v>
      </c>
      <c t="s" s="1" r="E711">
        <v>6402</v>
      </c>
      <c t="s" s="1" r="F711">
        <v>6403</v>
      </c>
      <c s="6" r="G711">
        <v>41767.0</v>
      </c>
      <c s="5" r="H711">
        <v>18.0</v>
      </c>
      <c s="5" r="I711">
        <v>396.0</v>
      </c>
      <c t="s" s="1" r="J711">
        <v>6404</v>
      </c>
      <c t="s" s="5" r="K711">
        <v>6405</v>
      </c>
      <c s="7" r="L711">
        <v>32247.0</v>
      </c>
      <c t="str" s="5" r="M711">
        <f t="shared" si="1"/>
        <v>26</v>
      </c>
      <c s="5" r="N711">
        <v>26.0</v>
      </c>
      <c t="s" s="1" r="O711">
        <v>6406</v>
      </c>
      <c t="s" s="1" r="P711">
        <v>6407</v>
      </c>
      <c t="str" s="1" r="Q711">
        <f t="shared" si="2"/>
        <v>OUI</v>
      </c>
      <c t="str" s="1" r="R711">
        <f>VLOOKUP(C711,'Calculs jours'!A$1:D$33,4,TRUE)</f>
        <v>25</v>
      </c>
    </row>
    <row customHeight="1" r="712" ht="15.0">
      <c t="s" s="1" r="A712">
        <v>6408</v>
      </c>
      <c t="s" s="1" r="B712">
        <v>6409</v>
      </c>
      <c t="s" s="1" r="C712">
        <v>6410</v>
      </c>
      <c s="5" r="D712">
        <v>57.0</v>
      </c>
      <c t="s" s="1" r="E712">
        <v>6411</v>
      </c>
      <c t="s" s="1" r="F712">
        <v>6412</v>
      </c>
      <c s="6" r="G712">
        <v>41767.0</v>
      </c>
      <c s="5" r="H712">
        <v>11.0</v>
      </c>
      <c s="5" r="I712">
        <v>415.0</v>
      </c>
      <c t="s" s="1" r="J712">
        <v>6413</v>
      </c>
      <c t="s" s="5" r="K712">
        <v>6414</v>
      </c>
      <c s="7" r="L712">
        <v>31148.0</v>
      </c>
      <c t="str" s="5" r="M712">
        <f t="shared" si="1"/>
        <v>29</v>
      </c>
      <c s="5" r="N712">
        <v>63.0</v>
      </c>
      <c t="s" s="1" r="O712">
        <v>6415</v>
      </c>
      <c t="s" s="1" r="P712">
        <v>6416</v>
      </c>
      <c t="str" s="1" r="Q712">
        <f t="shared" si="2"/>
        <v>OUI</v>
      </c>
      <c t="str" s="1" r="R712">
        <f>VLOOKUP(C712,'Calculs jours'!A$1:D$33,4,TRUE)</f>
        <v>25</v>
      </c>
    </row>
    <row customHeight="1" r="713" ht="15.0">
      <c t="s" s="1" r="A713">
        <v>6417</v>
      </c>
      <c t="s" s="1" r="B713">
        <v>6418</v>
      </c>
      <c t="s" s="1" r="C713">
        <v>6419</v>
      </c>
      <c s="5" r="D713">
        <v>57.0</v>
      </c>
      <c t="s" s="1" r="E713">
        <v>6420</v>
      </c>
      <c t="s" s="1" r="F713">
        <v>6421</v>
      </c>
      <c s="6" r="G713">
        <v>41767.0</v>
      </c>
      <c s="5" r="H713">
        <v>10.0</v>
      </c>
      <c s="5" r="I713">
        <v>559.0</v>
      </c>
      <c t="s" s="1" r="J713">
        <v>6422</v>
      </c>
      <c t="s" s="5" r="K713">
        <v>6423</v>
      </c>
      <c s="7" r="L713">
        <v>31238.0</v>
      </c>
      <c t="str" s="5" r="M713">
        <f t="shared" si="1"/>
        <v>28</v>
      </c>
      <c s="5" r="N713">
        <v>63.0</v>
      </c>
      <c t="s" s="1" r="O713">
        <v>6424</v>
      </c>
      <c t="s" s="1" r="P713">
        <v>6425</v>
      </c>
      <c t="str" s="1" r="Q713">
        <f t="shared" si="2"/>
        <v>NON</v>
      </c>
      <c t="str" s="1" r="R713">
        <f>VLOOKUP(C713,'Calculs jours'!A$1:D$33,4,TRUE)</f>
        <v>25</v>
      </c>
    </row>
    <row customHeight="1" r="714" ht="15.0">
      <c t="s" s="1" r="A714">
        <v>6426</v>
      </c>
      <c t="s" s="1" r="B714">
        <v>6427</v>
      </c>
      <c t="s" s="1" r="C714">
        <v>6428</v>
      </c>
      <c s="5" r="D714">
        <v>57.0</v>
      </c>
      <c t="s" s="1" r="E714">
        <v>6429</v>
      </c>
      <c t="s" s="1" r="F714">
        <v>6430</v>
      </c>
      <c s="6" r="G714">
        <v>41767.0</v>
      </c>
      <c s="5" r="H714">
        <v>9.0</v>
      </c>
      <c s="5" r="I714">
        <v>657.0</v>
      </c>
      <c t="s" s="1" r="J714">
        <v>6431</v>
      </c>
      <c t="s" s="5" r="K714">
        <v>6432</v>
      </c>
      <c s="7" r="L714">
        <v>33793.0</v>
      </c>
      <c t="str" s="5" r="M714">
        <f t="shared" si="1"/>
        <v>21</v>
      </c>
      <c s="5" r="N714">
        <v>24.0</v>
      </c>
      <c t="s" s="1" r="O714">
        <v>6433</v>
      </c>
      <c t="s" s="1" r="P714">
        <v>6434</v>
      </c>
      <c t="str" s="1" r="Q714">
        <f t="shared" si="2"/>
        <v>NON</v>
      </c>
      <c t="str" s="1" r="R714">
        <f>VLOOKUP(C714,'Calculs jours'!A$1:D$33,4,TRUE)</f>
        <v>25</v>
      </c>
    </row>
    <row customHeight="1" r="715" ht="15.0">
      <c t="s" s="1" r="A715">
        <v>6435</v>
      </c>
      <c t="s" s="1" r="B715">
        <v>6436</v>
      </c>
      <c t="s" s="1" r="C715">
        <v>6437</v>
      </c>
      <c s="5" r="D715">
        <v>19.0</v>
      </c>
      <c t="s" s="1" r="E715">
        <v>6438</v>
      </c>
      <c t="s" s="1" r="F715">
        <v>6439</v>
      </c>
      <c s="6" r="G715">
        <v>41792.0</v>
      </c>
      <c s="5" r="H715">
        <v>1.0</v>
      </c>
      <c s="5" r="I715">
        <v>293.0</v>
      </c>
      <c t="s" s="1" r="J715">
        <v>6440</v>
      </c>
      <c t="s" s="5" r="K715">
        <v>6441</v>
      </c>
      <c s="7" r="L715">
        <v>31510.0</v>
      </c>
      <c t="str" s="5" r="M715">
        <f t="shared" si="1"/>
        <v>28</v>
      </c>
      <c s="5" r="N715">
        <v>67.0</v>
      </c>
      <c t="s" s="1" r="O715">
        <v>6442</v>
      </c>
      <c t="s" s="1" r="P715">
        <v>6443</v>
      </c>
      <c t="str" s="1" r="Q715">
        <f t="shared" si="2"/>
        <v>OUI</v>
      </c>
      <c t="str" s="1" r="R715">
        <f>VLOOKUP(C715,'Calculs jours'!A$1:D$33,4,TRUE)</f>
        <v>25</v>
      </c>
    </row>
    <row customHeight="1" r="716" ht="15.0">
      <c t="s" s="1" r="A716">
        <v>6444</v>
      </c>
      <c t="s" s="1" r="B716">
        <v>6445</v>
      </c>
      <c t="s" s="1" r="C716">
        <v>6446</v>
      </c>
      <c s="5" r="D716">
        <v>19.0</v>
      </c>
      <c t="s" s="1" r="E716">
        <v>6447</v>
      </c>
      <c t="s" s="1" r="F716">
        <v>6448</v>
      </c>
      <c s="6" r="G716">
        <v>41792.0</v>
      </c>
      <c s="5" r="H716">
        <v>16.0</v>
      </c>
      <c s="5" r="I716">
        <v>641.0</v>
      </c>
      <c t="s" s="1" r="J716">
        <v>6449</v>
      </c>
      <c t="s" s="5" r="K716">
        <v>6450</v>
      </c>
      <c s="7" r="L716">
        <v>29483.0</v>
      </c>
      <c t="str" s="5" r="M716">
        <f t="shared" si="1"/>
        <v>33</v>
      </c>
      <c s="5" r="N716">
        <v>1.0</v>
      </c>
      <c t="s" s="1" r="O716">
        <v>6451</v>
      </c>
      <c t="s" s="1" r="P716">
        <v>6452</v>
      </c>
      <c t="str" s="1" r="Q716">
        <f t="shared" si="2"/>
        <v>OUI</v>
      </c>
      <c t="str" s="1" r="R716">
        <f>VLOOKUP(C716,'Calculs jours'!A$1:D$33,4,TRUE)</f>
        <v>25</v>
      </c>
    </row>
    <row customHeight="1" r="717" ht="15.0">
      <c t="s" s="1" r="A717">
        <v>6453</v>
      </c>
      <c t="s" s="1" r="B717">
        <v>6454</v>
      </c>
      <c t="s" s="1" r="C717">
        <v>6455</v>
      </c>
      <c s="5" r="D717">
        <v>19.0</v>
      </c>
      <c t="s" s="1" r="E717">
        <v>6456</v>
      </c>
      <c t="s" s="1" r="F717">
        <v>6457</v>
      </c>
      <c s="6" r="G717">
        <v>41792.0</v>
      </c>
      <c s="5" r="H717">
        <v>12.0</v>
      </c>
      <c s="5" r="I717">
        <v>732.0</v>
      </c>
      <c t="s" s="1" r="J717">
        <v>6458</v>
      </c>
      <c t="s" s="5" r="K717">
        <v>6459</v>
      </c>
      <c s="7" r="L717">
        <v>33019.0</v>
      </c>
      <c t="str" s="5" r="M717">
        <f t="shared" si="1"/>
        <v>24</v>
      </c>
      <c s="5" r="N717">
        <v>2.0</v>
      </c>
      <c t="s" s="1" r="O717">
        <v>6460</v>
      </c>
      <c t="s" s="1" r="P717">
        <v>6461</v>
      </c>
      <c t="str" s="1" r="Q717">
        <f t="shared" si="2"/>
        <v>OUI</v>
      </c>
      <c t="str" s="1" r="R717">
        <f>VLOOKUP(C717,'Calculs jours'!A$1:D$33,4,TRUE)</f>
        <v>25</v>
      </c>
    </row>
    <row customHeight="1" r="718" ht="15.0">
      <c t="s" s="1" r="A718">
        <v>6462</v>
      </c>
      <c t="s" s="1" r="B718">
        <v>6463</v>
      </c>
      <c t="s" s="1" r="C718">
        <v>6464</v>
      </c>
      <c s="5" r="D718">
        <v>19.0</v>
      </c>
      <c t="s" s="1" r="E718">
        <v>6465</v>
      </c>
      <c t="s" s="1" r="F718">
        <v>6466</v>
      </c>
      <c s="6" r="G718">
        <v>41792.0</v>
      </c>
      <c s="5" r="H718">
        <v>2.0</v>
      </c>
      <c s="5" r="I718">
        <v>26.0</v>
      </c>
      <c t="s" s="1" r="J718">
        <v>6467</v>
      </c>
      <c t="s" s="5" r="K718">
        <v>6468</v>
      </c>
      <c s="7" r="L718">
        <v>31732.0</v>
      </c>
      <c t="str" s="5" r="M718">
        <f t="shared" si="1"/>
        <v>27</v>
      </c>
      <c s="5" r="N718">
        <v>10.0</v>
      </c>
      <c t="s" s="1" r="O718">
        <v>6469</v>
      </c>
      <c t="s" s="1" r="P718">
        <v>6470</v>
      </c>
      <c t="str" s="1" r="Q718">
        <f t="shared" si="2"/>
        <v>OUI</v>
      </c>
      <c t="str" s="1" r="R718">
        <f>VLOOKUP(C718,'Calculs jours'!A$1:D$33,4,TRUE)</f>
        <v>25</v>
      </c>
    </row>
    <row customHeight="1" r="719" ht="15.0">
      <c t="s" s="1" r="A719">
        <v>6471</v>
      </c>
      <c t="s" s="1" r="B719">
        <v>6472</v>
      </c>
      <c t="s" s="1" r="C719">
        <v>6473</v>
      </c>
      <c s="5" r="D719">
        <v>19.0</v>
      </c>
      <c t="s" s="1" r="E719">
        <v>6474</v>
      </c>
      <c t="s" s="1" r="F719">
        <v>6475</v>
      </c>
      <c s="6" r="G719">
        <v>41792.0</v>
      </c>
      <c s="5" r="H719">
        <v>6.0</v>
      </c>
      <c s="5" r="I719">
        <v>49.0</v>
      </c>
      <c t="s" s="1" r="J719">
        <v>6476</v>
      </c>
      <c t="s" s="5" r="K719">
        <v>6477</v>
      </c>
      <c s="7" r="L719">
        <v>32591.0</v>
      </c>
      <c t="str" s="5" r="M719">
        <f t="shared" si="1"/>
        <v>25</v>
      </c>
      <c s="5" r="N719">
        <v>1.0</v>
      </c>
      <c t="s" s="1" r="O719">
        <v>6478</v>
      </c>
      <c t="s" s="1" r="P719">
        <v>6479</v>
      </c>
      <c t="str" s="1" r="Q719">
        <f t="shared" si="2"/>
        <v>OUI</v>
      </c>
      <c t="str" s="1" r="R719">
        <f>VLOOKUP(C719,'Calculs jours'!A$1:D$33,4,TRUE)</f>
        <v>25</v>
      </c>
    </row>
    <row customHeight="1" r="720" ht="15.0">
      <c t="s" s="1" r="A720">
        <v>6480</v>
      </c>
      <c t="s" s="1" r="B720">
        <v>6481</v>
      </c>
      <c t="s" s="1" r="C720">
        <v>6482</v>
      </c>
      <c s="5" r="D720">
        <v>19.0</v>
      </c>
      <c t="s" s="1" r="E720">
        <v>6483</v>
      </c>
      <c t="s" s="1" r="F720">
        <v>6484</v>
      </c>
      <c s="6" r="G720">
        <v>41792.0</v>
      </c>
      <c s="5" r="H720">
        <v>22.0</v>
      </c>
      <c s="5" r="I720">
        <v>52.0</v>
      </c>
      <c t="s" s="1" r="J720">
        <v>6485</v>
      </c>
      <c t="s" s="5" r="K720">
        <v>6486</v>
      </c>
      <c s="7" r="L720">
        <v>30721.0</v>
      </c>
      <c t="str" s="5" r="M720">
        <f t="shared" si="1"/>
        <v>30</v>
      </c>
      <c s="5" r="N720">
        <v>11.0</v>
      </c>
      <c t="s" s="1" r="O720">
        <v>6487</v>
      </c>
      <c t="s" s="1" r="P720">
        <v>6488</v>
      </c>
      <c t="str" s="1" r="Q720">
        <f t="shared" si="2"/>
        <v>OUI</v>
      </c>
      <c t="str" s="1" r="R720">
        <f>VLOOKUP(C720,'Calculs jours'!A$1:D$33,4,TRUE)</f>
        <v>25</v>
      </c>
    </row>
    <row customHeight="1" r="721" ht="15.0">
      <c t="s" s="1" r="A721">
        <v>6489</v>
      </c>
      <c t="s" s="1" r="B721">
        <v>6490</v>
      </c>
      <c t="s" s="1" r="C721">
        <v>6491</v>
      </c>
      <c s="5" r="D721">
        <v>19.0</v>
      </c>
      <c t="s" s="1" r="E721">
        <v>6492</v>
      </c>
      <c t="s" s="1" r="F721">
        <v>6493</v>
      </c>
      <c s="6" r="G721">
        <v>41792.0</v>
      </c>
      <c s="5" r="H721">
        <v>23.0</v>
      </c>
      <c s="5" r="I721">
        <v>174.0</v>
      </c>
      <c t="s" s="1" r="J721">
        <v>6494</v>
      </c>
      <c t="s" s="5" r="K721">
        <v>6495</v>
      </c>
      <c s="7" r="L721">
        <v>31799.0</v>
      </c>
      <c t="str" s="5" r="M721">
        <f t="shared" si="1"/>
        <v>27</v>
      </c>
      <c s="5" r="N721">
        <v>21.0</v>
      </c>
      <c t="s" s="1" r="O721">
        <v>6496</v>
      </c>
      <c t="s" s="1" r="P721">
        <v>6497</v>
      </c>
      <c t="str" s="1" r="Q721">
        <f t="shared" si="2"/>
        <v>OUI</v>
      </c>
      <c t="str" s="1" r="R721">
        <f>VLOOKUP(C721,'Calculs jours'!A$1:D$33,4,TRUE)</f>
        <v>25</v>
      </c>
    </row>
    <row customHeight="1" r="722" ht="15.0">
      <c t="s" s="1" r="A722">
        <v>6498</v>
      </c>
      <c t="s" s="1" r="B722">
        <v>6499</v>
      </c>
      <c t="s" s="1" r="C722">
        <v>6500</v>
      </c>
      <c s="5" r="D722">
        <v>19.0</v>
      </c>
      <c t="s" s="1" r="E722">
        <v>6501</v>
      </c>
      <c t="s" s="1" r="F722">
        <v>6502</v>
      </c>
      <c s="6" r="G722">
        <v>41792.0</v>
      </c>
      <c s="5" r="H722">
        <v>3.0</v>
      </c>
      <c s="5" r="I722">
        <v>243.0</v>
      </c>
      <c t="s" s="1" r="J722">
        <v>6503</v>
      </c>
      <c t="s" s="5" r="K722">
        <v>6504</v>
      </c>
      <c s="7" r="L722">
        <v>33355.0</v>
      </c>
      <c t="str" s="5" r="M722">
        <f t="shared" si="1"/>
        <v>23</v>
      </c>
      <c s="5" r="N722">
        <v>3.0</v>
      </c>
      <c t="s" s="1" r="O722">
        <v>6505</v>
      </c>
      <c t="s" s="1" r="P722">
        <v>6506</v>
      </c>
      <c t="str" s="1" r="Q722">
        <f t="shared" si="2"/>
        <v>OUI</v>
      </c>
      <c t="str" s="1" r="R722">
        <f>VLOOKUP(C722,'Calculs jours'!A$1:D$33,4,TRUE)</f>
        <v>25</v>
      </c>
    </row>
    <row customHeight="1" r="723" ht="15.0">
      <c t="s" s="1" r="A723">
        <v>6507</v>
      </c>
      <c t="s" s="1" r="B723">
        <v>6508</v>
      </c>
      <c t="s" s="1" r="C723">
        <v>6509</v>
      </c>
      <c s="5" r="D723">
        <v>19.0</v>
      </c>
      <c t="s" s="1" r="E723">
        <v>6510</v>
      </c>
      <c t="s" s="1" r="F723">
        <v>6511</v>
      </c>
      <c s="6" r="G723">
        <v>41792.0</v>
      </c>
      <c s="5" r="H723">
        <v>4.0</v>
      </c>
      <c s="5" r="I723">
        <v>640.0</v>
      </c>
      <c t="s" s="1" r="J723">
        <v>6512</v>
      </c>
      <c t="s" s="5" r="K723">
        <v>6513</v>
      </c>
      <c s="7" r="L723">
        <v>29050.0</v>
      </c>
      <c t="str" s="5" r="M723">
        <f t="shared" si="1"/>
        <v>34</v>
      </c>
      <c s="5" r="N723">
        <v>95.0</v>
      </c>
      <c t="s" s="1" r="O723">
        <v>6514</v>
      </c>
      <c t="s" s="1" r="P723">
        <v>6515</v>
      </c>
      <c t="str" s="1" r="Q723">
        <f t="shared" si="2"/>
        <v>OUI</v>
      </c>
      <c t="str" s="1" r="R723">
        <f>VLOOKUP(C723,'Calculs jours'!A$1:D$33,4,TRUE)</f>
        <v>25</v>
      </c>
    </row>
    <row customHeight="1" r="724" ht="15.0">
      <c t="s" s="1" r="A724">
        <v>6516</v>
      </c>
      <c t="s" s="1" r="B724">
        <v>6517</v>
      </c>
      <c t="s" s="1" r="C724">
        <v>6518</v>
      </c>
      <c s="5" r="D724">
        <v>19.0</v>
      </c>
      <c t="s" s="1" r="E724">
        <v>6519</v>
      </c>
      <c t="s" s="1" r="F724">
        <v>6520</v>
      </c>
      <c s="6" r="G724">
        <v>41792.0</v>
      </c>
      <c s="5" r="H724">
        <v>14.0</v>
      </c>
      <c s="5" r="I724">
        <v>695.0</v>
      </c>
      <c t="s" s="1" r="J724">
        <v>6521</v>
      </c>
      <c t="s" s="5" r="K724">
        <v>6522</v>
      </c>
      <c s="7" r="L724">
        <v>30122.0</v>
      </c>
      <c t="str" s="5" r="M724">
        <f t="shared" si="1"/>
        <v>31</v>
      </c>
      <c s="5" r="N724">
        <v>77.0</v>
      </c>
      <c t="s" s="1" r="O724">
        <v>6523</v>
      </c>
      <c t="s" s="1" r="P724">
        <v>6524</v>
      </c>
      <c t="str" s="1" r="Q724">
        <f t="shared" si="2"/>
        <v>OUI</v>
      </c>
      <c t="str" s="1" r="R724">
        <f>VLOOKUP(C724,'Calculs jours'!A$1:D$33,4,TRUE)</f>
        <v>25</v>
      </c>
    </row>
    <row customHeight="1" r="725" ht="15.0">
      <c t="s" s="1" r="A725">
        <v>6525</v>
      </c>
      <c t="s" s="1" r="B725">
        <v>6526</v>
      </c>
      <c t="s" s="1" r="C725">
        <v>6527</v>
      </c>
      <c s="5" r="D725">
        <v>19.0</v>
      </c>
      <c t="s" s="1" r="E725">
        <v>6528</v>
      </c>
      <c t="s" s="1" r="F725">
        <v>6529</v>
      </c>
      <c s="6" r="G725">
        <v>41792.0</v>
      </c>
      <c s="5" r="H725">
        <v>13.0</v>
      </c>
      <c s="5" r="I725">
        <v>708.0</v>
      </c>
      <c t="s" s="1" r="J725">
        <v>6530</v>
      </c>
      <c t="s" s="5" r="K725">
        <v>6531</v>
      </c>
      <c s="7" r="L725">
        <v>31919.0</v>
      </c>
      <c t="str" s="5" r="M725">
        <f t="shared" si="1"/>
        <v>27</v>
      </c>
      <c s="5" r="N725">
        <v>4.0</v>
      </c>
      <c t="s" s="1" r="O725">
        <v>6532</v>
      </c>
      <c t="s" s="1" r="P725">
        <v>6533</v>
      </c>
      <c t="str" s="1" r="Q725">
        <f t="shared" si="2"/>
        <v>OUI</v>
      </c>
      <c t="str" s="1" r="R725">
        <f>VLOOKUP(C725,'Calculs jours'!A$1:D$33,4,TRUE)</f>
        <v>25</v>
      </c>
    </row>
    <row customHeight="1" r="726" ht="15.0">
      <c t="s" s="1" r="A726">
        <v>6534</v>
      </c>
      <c t="s" s="1" r="B726">
        <v>6535</v>
      </c>
      <c t="s" s="1" r="C726">
        <v>6536</v>
      </c>
      <c s="5" r="D726">
        <v>19.0</v>
      </c>
      <c t="s" s="1" r="E726">
        <v>6537</v>
      </c>
      <c t="s" s="1" r="F726">
        <v>6538</v>
      </c>
      <c s="6" r="G726">
        <v>41792.0</v>
      </c>
      <c s="5" r="H726">
        <v>10.0</v>
      </c>
      <c s="5" r="I726">
        <v>16.0</v>
      </c>
      <c t="s" s="1" r="J726">
        <v>6539</v>
      </c>
      <c t="s" s="5" r="K726">
        <v>6540</v>
      </c>
      <c s="7" r="L726">
        <v>33041.0</v>
      </c>
      <c t="str" s="5" r="M726">
        <f t="shared" si="1"/>
        <v>23</v>
      </c>
      <c s="5" r="N726">
        <v>31.0</v>
      </c>
      <c t="s" s="1" r="O726">
        <v>6541</v>
      </c>
      <c t="s" s="1" r="P726">
        <v>6542</v>
      </c>
      <c t="str" s="1" r="Q726">
        <f t="shared" si="2"/>
        <v>OUI</v>
      </c>
      <c t="str" s="1" r="R726">
        <f>VLOOKUP(C726,'Calculs jours'!A$1:D$33,4,TRUE)</f>
        <v>25</v>
      </c>
    </row>
    <row customHeight="1" r="727" ht="15.0">
      <c t="s" s="1" r="A727">
        <v>6543</v>
      </c>
      <c t="s" s="1" r="B727">
        <v>6544</v>
      </c>
      <c t="s" s="1" r="C727">
        <v>6545</v>
      </c>
      <c s="5" r="D727">
        <v>19.0</v>
      </c>
      <c t="s" s="1" r="E727">
        <v>6546</v>
      </c>
      <c t="s" s="1" r="F727">
        <v>6547</v>
      </c>
      <c s="6" r="G727">
        <v>41792.0</v>
      </c>
      <c s="5" r="H727">
        <v>8.0</v>
      </c>
      <c s="5" r="I727">
        <v>158.0</v>
      </c>
      <c t="s" s="1" r="J727">
        <v>6548</v>
      </c>
      <c t="s" s="5" r="K727">
        <v>6549</v>
      </c>
      <c s="7" r="L727">
        <v>31804.0</v>
      </c>
      <c t="str" s="5" r="M727">
        <f t="shared" si="1"/>
        <v>27</v>
      </c>
      <c s="5" r="N727">
        <v>26.0</v>
      </c>
      <c t="s" s="1" r="O727">
        <v>6550</v>
      </c>
      <c t="s" s="1" r="P727">
        <v>6551</v>
      </c>
      <c t="str" s="1" r="Q727">
        <f t="shared" si="2"/>
        <v>OUI</v>
      </c>
      <c t="str" s="1" r="R727">
        <f>VLOOKUP(C727,'Calculs jours'!A$1:D$33,4,TRUE)</f>
        <v>25</v>
      </c>
    </row>
    <row customHeight="1" r="728" ht="15.0">
      <c t="s" s="1" r="A728">
        <v>6552</v>
      </c>
      <c t="s" s="1" r="B728">
        <v>6553</v>
      </c>
      <c t="s" s="1" r="C728">
        <v>6554</v>
      </c>
      <c s="5" r="D728">
        <v>19.0</v>
      </c>
      <c t="s" s="1" r="E728">
        <v>6555</v>
      </c>
      <c t="s" s="1" r="F728">
        <v>6556</v>
      </c>
      <c s="6" r="G728">
        <v>41792.0</v>
      </c>
      <c s="5" r="H728">
        <v>7.0</v>
      </c>
      <c s="5" r="I728">
        <v>294.0</v>
      </c>
      <c t="s" s="1" r="J728">
        <v>6557</v>
      </c>
      <c t="s" s="5" r="K728">
        <v>6558</v>
      </c>
      <c s="7" r="L728">
        <v>30819.0</v>
      </c>
      <c t="str" s="5" r="M728">
        <f t="shared" si="1"/>
        <v>30</v>
      </c>
      <c s="5" r="N728">
        <v>42.0</v>
      </c>
      <c t="s" s="1" r="O728">
        <v>6559</v>
      </c>
      <c t="s" s="1" r="P728">
        <v>6560</v>
      </c>
      <c t="str" s="1" r="Q728">
        <f t="shared" si="2"/>
        <v>OUI</v>
      </c>
      <c t="str" s="1" r="R728">
        <f>VLOOKUP(C728,'Calculs jours'!A$1:D$33,4,TRUE)</f>
        <v>25</v>
      </c>
    </row>
    <row customHeight="1" r="729" ht="15.0">
      <c t="s" s="1" r="A729">
        <v>6561</v>
      </c>
      <c t="s" s="1" r="B729">
        <v>6562</v>
      </c>
      <c t="s" s="1" r="C729">
        <v>6563</v>
      </c>
      <c s="5" r="D729">
        <v>19.0</v>
      </c>
      <c t="s" s="1" r="E729">
        <v>6564</v>
      </c>
      <c t="s" s="1" r="F729">
        <v>6565</v>
      </c>
      <c s="6" r="G729">
        <v>41792.0</v>
      </c>
      <c s="5" r="H729">
        <v>17.0</v>
      </c>
      <c s="5" r="I729">
        <v>541.0</v>
      </c>
      <c t="s" s="1" r="J729">
        <v>6566</v>
      </c>
      <c t="s" s="5" r="K729">
        <v>6567</v>
      </c>
      <c s="7" r="L729">
        <v>33083.0</v>
      </c>
      <c t="str" s="5" r="M729">
        <f t="shared" si="1"/>
        <v>23</v>
      </c>
      <c s="5" r="N729">
        <v>6.0</v>
      </c>
      <c t="s" s="1" r="O729">
        <v>6568</v>
      </c>
      <c t="s" s="1" r="P729">
        <v>6569</v>
      </c>
      <c t="str" s="1" r="Q729">
        <f t="shared" si="2"/>
        <v>OUI</v>
      </c>
      <c t="str" s="1" r="R729">
        <f>VLOOKUP(C729,'Calculs jours'!A$1:D$33,4,TRUE)</f>
        <v>25</v>
      </c>
    </row>
    <row customHeight="1" r="730" ht="15.0">
      <c t="s" s="1" r="A730">
        <v>6570</v>
      </c>
      <c t="s" s="1" r="B730">
        <v>6571</v>
      </c>
      <c t="s" s="1" r="C730">
        <v>6572</v>
      </c>
      <c s="5" r="D730">
        <v>19.0</v>
      </c>
      <c t="s" s="1" r="E730">
        <v>6573</v>
      </c>
      <c t="s" s="1" r="F730">
        <v>6574</v>
      </c>
      <c s="6" r="G730">
        <v>41796.0</v>
      </c>
      <c s="5" r="H730">
        <v>15.0</v>
      </c>
      <c s="5" r="I730">
        <v>609.0</v>
      </c>
      <c t="s" s="1" r="J730">
        <v>6575</v>
      </c>
      <c t="s" s="5" r="K730">
        <v>6576</v>
      </c>
      <c s="7" r="L730">
        <v>33994.0</v>
      </c>
      <c t="str" s="5" r="M730">
        <f t="shared" si="1"/>
        <v>21</v>
      </c>
      <c s="5" r="N730">
        <v>1.0</v>
      </c>
      <c t="s" s="1" r="O730">
        <v>6577</v>
      </c>
      <c t="s" s="1" r="P730">
        <v>6578</v>
      </c>
      <c t="str" s="1" r="Q730">
        <f t="shared" si="2"/>
        <v>OUI</v>
      </c>
      <c t="str" s="1" r="R730">
        <f>VLOOKUP(C730,'Calculs jours'!A$1:D$33,4,TRUE)</f>
        <v>25</v>
      </c>
    </row>
    <row customHeight="1" r="731" ht="15.0">
      <c t="s" s="1" r="A731">
        <v>6579</v>
      </c>
      <c t="s" s="1" r="B731">
        <v>6580</v>
      </c>
      <c t="s" s="1" r="C731">
        <v>6581</v>
      </c>
      <c s="5" r="D731">
        <v>19.0</v>
      </c>
      <c t="s" s="1" r="E731">
        <v>6582</v>
      </c>
      <c t="s" s="1" r="F731">
        <v>6583</v>
      </c>
      <c s="6" r="G731">
        <v>41792.0</v>
      </c>
      <c s="5" r="H731">
        <v>20.0</v>
      </c>
      <c s="5" r="I731">
        <v>704.0</v>
      </c>
      <c t="s" s="1" r="J731">
        <v>6584</v>
      </c>
      <c t="s" s="5" r="K731">
        <v>6585</v>
      </c>
      <c s="7" r="L731">
        <v>31524.0</v>
      </c>
      <c t="str" s="5" r="M731">
        <f t="shared" si="1"/>
        <v>28</v>
      </c>
      <c s="5" r="N731">
        <v>18.0</v>
      </c>
      <c t="s" s="1" r="O731">
        <v>6586</v>
      </c>
      <c t="s" s="1" r="P731">
        <v>6587</v>
      </c>
      <c t="str" s="1" r="Q731">
        <f t="shared" si="2"/>
        <v>OUI</v>
      </c>
      <c t="str" s="1" r="R731">
        <f>VLOOKUP(C731,'Calculs jours'!A$1:D$33,4,TRUE)</f>
        <v>25</v>
      </c>
    </row>
    <row customHeight="1" r="732" ht="15.0">
      <c t="s" s="1" r="A732">
        <v>6588</v>
      </c>
      <c t="s" s="1" r="B732">
        <v>6589</v>
      </c>
      <c t="s" s="1" r="C732">
        <v>6590</v>
      </c>
      <c s="5" r="D732">
        <v>19.0</v>
      </c>
      <c t="s" s="1" r="E732">
        <v>6591</v>
      </c>
      <c t="s" s="1" r="F732">
        <v>6592</v>
      </c>
      <c s="6" r="G732">
        <v>41792.0</v>
      </c>
      <c s="5" r="H732">
        <v>11.0</v>
      </c>
      <c s="5" r="I732">
        <v>22.0</v>
      </c>
      <c t="s" s="1" r="J732">
        <v>6593</v>
      </c>
      <c t="s" s="5" r="K732">
        <v>6594</v>
      </c>
      <c s="7" r="L732">
        <v>30282.0</v>
      </c>
      <c t="str" s="5" r="M732">
        <f t="shared" si="1"/>
        <v>31</v>
      </c>
      <c s="5" r="N732">
        <v>79.0</v>
      </c>
      <c t="s" s="1" r="O732">
        <v>6595</v>
      </c>
      <c t="s" s="1" r="P732">
        <v>6596</v>
      </c>
      <c t="str" s="1" r="Q732">
        <f t="shared" si="2"/>
        <v>OUI</v>
      </c>
      <c t="str" s="1" r="R732">
        <f>VLOOKUP(C732,'Calculs jours'!A$1:D$33,4,TRUE)</f>
        <v>25</v>
      </c>
    </row>
    <row customHeight="1" r="733" ht="15.0">
      <c t="s" s="1" r="A733">
        <v>6597</v>
      </c>
      <c t="s" s="1" r="B733">
        <v>6598</v>
      </c>
      <c t="s" s="1" r="C733">
        <v>6599</v>
      </c>
      <c s="5" r="D733">
        <v>19.0</v>
      </c>
      <c t="s" s="1" r="E733">
        <v>6600</v>
      </c>
      <c t="s" s="1" r="F733">
        <v>6601</v>
      </c>
      <c s="6" r="G733">
        <v>41792.0</v>
      </c>
      <c s="5" r="H733">
        <v>9.0</v>
      </c>
      <c s="5" r="I733">
        <v>23.0</v>
      </c>
      <c t="s" s="1" r="J733">
        <v>6602</v>
      </c>
      <c t="s" s="5" r="K733">
        <v>6603</v>
      </c>
      <c s="7" r="L733">
        <v>33316.0</v>
      </c>
      <c t="str" s="5" r="M733">
        <f t="shared" si="1"/>
        <v>23</v>
      </c>
      <c s="5" r="N733">
        <v>20.0</v>
      </c>
      <c t="s" s="1" r="O733">
        <v>6604</v>
      </c>
      <c t="s" s="1" r="P733">
        <v>6605</v>
      </c>
      <c t="str" s="1" r="Q733">
        <f t="shared" si="2"/>
        <v>OUI</v>
      </c>
      <c t="str" s="1" r="R733">
        <f>VLOOKUP(C733,'Calculs jours'!A$1:D$33,4,TRUE)</f>
        <v>25</v>
      </c>
    </row>
    <row customHeight="1" r="734" ht="15.0">
      <c t="s" s="1" r="A734">
        <v>6606</v>
      </c>
      <c t="s" s="1" r="B734">
        <v>6607</v>
      </c>
      <c t="s" s="1" r="C734">
        <v>6608</v>
      </c>
      <c s="5" r="D734">
        <v>19.0</v>
      </c>
      <c t="s" s="1" r="E734">
        <v>6609</v>
      </c>
      <c t="s" s="1" r="F734">
        <v>6610</v>
      </c>
      <c s="6" r="G734">
        <v>41792.0</v>
      </c>
      <c s="5" r="H734">
        <v>19.0</v>
      </c>
      <c s="5" r="I734">
        <v>24.0</v>
      </c>
      <c t="s" s="1" r="J734">
        <v>6611</v>
      </c>
      <c t="s" s="5" r="K734">
        <v>6612</v>
      </c>
      <c s="7" r="L734">
        <v>30882.0</v>
      </c>
      <c t="str" s="5" r="M734">
        <f t="shared" si="1"/>
        <v>29</v>
      </c>
      <c s="5" r="N734">
        <v>16.0</v>
      </c>
      <c t="s" s="1" r="O734">
        <v>6613</v>
      </c>
      <c t="s" s="1" r="P734">
        <v>6614</v>
      </c>
      <c t="str" s="1" r="Q734">
        <f t="shared" si="2"/>
        <v>OUI</v>
      </c>
      <c t="str" s="1" r="R734">
        <f>VLOOKUP(C734,'Calculs jours'!A$1:D$33,4,TRUE)</f>
        <v>25</v>
      </c>
    </row>
    <row customHeight="1" r="735" ht="15.0">
      <c t="s" s="1" r="A735">
        <v>6615</v>
      </c>
      <c t="s" s="1" r="B735">
        <v>6616</v>
      </c>
      <c t="s" s="1" r="C735">
        <v>6617</v>
      </c>
      <c s="5" r="D735">
        <v>19.0</v>
      </c>
      <c t="s" s="1" r="E735">
        <v>6618</v>
      </c>
      <c t="s" s="1" r="F735">
        <v>6619</v>
      </c>
      <c s="6" r="G735">
        <v>41792.0</v>
      </c>
      <c s="5" r="H735">
        <v>18.0</v>
      </c>
      <c s="5" r="I735">
        <v>25.0</v>
      </c>
      <c t="s" s="1" r="J735">
        <v>6620</v>
      </c>
      <c t="s" s="5" r="K735">
        <v>6621</v>
      </c>
      <c s="7" r="L735">
        <v>32557.0</v>
      </c>
      <c t="str" s="5" r="M735">
        <f t="shared" si="1"/>
        <v>25</v>
      </c>
      <c s="5" r="N735">
        <v>5.0</v>
      </c>
      <c t="s" s="1" r="O735">
        <v>6622</v>
      </c>
      <c t="s" s="1" r="P735">
        <v>6623</v>
      </c>
      <c t="str" s="1" r="Q735">
        <f t="shared" si="2"/>
        <v>OUI</v>
      </c>
      <c t="str" s="1" r="R735">
        <f>VLOOKUP(C735,'Calculs jours'!A$1:D$33,4,TRUE)</f>
        <v>25</v>
      </c>
    </row>
    <row customHeight="1" r="736" ht="15.0">
      <c t="s" s="1" r="A736">
        <v>6624</v>
      </c>
      <c t="s" s="1" r="B736">
        <v>6625</v>
      </c>
      <c t="s" s="1" r="C736">
        <v>6626</v>
      </c>
      <c s="5" r="D736">
        <v>19.0</v>
      </c>
      <c t="s" s="1" r="E736">
        <v>6627</v>
      </c>
      <c t="s" s="1" r="F736">
        <v>6628</v>
      </c>
      <c s="6" r="G736">
        <v>41792.0</v>
      </c>
      <c s="5" r="H736">
        <v>21.0</v>
      </c>
      <c s="5" r="I736">
        <v>441.0</v>
      </c>
      <c t="s" s="1" r="J736">
        <v>6629</v>
      </c>
      <c t="s" s="5" r="K736">
        <v>6630</v>
      </c>
      <c s="7" r="L736">
        <v>33433.0</v>
      </c>
      <c t="str" s="5" r="M736">
        <f t="shared" si="1"/>
        <v>22</v>
      </c>
      <c s="5" r="N736">
        <v>2.0</v>
      </c>
      <c t="s" s="1" r="O736">
        <v>6631</v>
      </c>
      <c t="s" s="1" r="P736">
        <v>6632</v>
      </c>
      <c t="str" s="1" r="Q736">
        <f t="shared" si="2"/>
        <v>OUI</v>
      </c>
      <c t="str" s="1" r="R736">
        <f>VLOOKUP(C736,'Calculs jours'!A$1:D$33,4,TRUE)</f>
        <v>25</v>
      </c>
    </row>
    <row customHeight="1" r="737" ht="15.0">
      <c t="s" s="1" r="A737">
        <v>6633</v>
      </c>
      <c t="s" s="1" r="B737">
        <v>6634</v>
      </c>
      <c t="s" s="1" r="C737">
        <v>6635</v>
      </c>
      <c s="5" r="D737">
        <v>19.0</v>
      </c>
      <c t="s" s="1" r="E737">
        <v>6636</v>
      </c>
      <c t="s" s="1" r="F737">
        <v>6637</v>
      </c>
      <c s="6" r="G737">
        <v>41792.0</v>
      </c>
      <c s="5" r="H737">
        <v>5.0</v>
      </c>
      <c s="5" r="I737">
        <v>733.0</v>
      </c>
      <c t="s" s="1" r="J737">
        <v>6638</v>
      </c>
      <c t="s" s="5" r="K737">
        <v>6639</v>
      </c>
      <c s="7" r="L737">
        <v>30548.0</v>
      </c>
      <c t="str" s="5" r="M737">
        <f t="shared" si="1"/>
        <v>30</v>
      </c>
      <c s="5" r="N737">
        <v>59.0</v>
      </c>
      <c t="s" s="1" r="O737">
        <v>6640</v>
      </c>
      <c t="s" s="1" r="P737">
        <v>6641</v>
      </c>
      <c t="str" s="1" r="Q737">
        <f t="shared" si="2"/>
        <v>OUI</v>
      </c>
      <c t="str" s="1" r="R737">
        <f>VLOOKUP(C737,'Calculs jours'!A$1:D$33,4,TRUE)</f>
        <v>25</v>
      </c>
    </row>
  </sheetData>
  <autoFilter ref="$A$1:$R$73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19.86"/>
  </cols>
  <sheetData>
    <row r="1">
      <c t="s" s="8" r="A1">
        <v>6642</v>
      </c>
    </row>
    <row r="2">
      <c s="9" r="A2"/>
      <c t="s" s="10" r="B2">
        <v>6643</v>
      </c>
      <c t="s" s="11" r="C2">
        <v>6644</v>
      </c>
      <c t="s" s="12" r="D2">
        <v>6645</v>
      </c>
      <c t="s" s="11" r="E2">
        <v>6646</v>
      </c>
      <c t="s" s="12" r="F2">
        <v>6647</v>
      </c>
      <c t="s" s="11" r="G2">
        <v>6648</v>
      </c>
      <c t="s" s="13" r="H2">
        <v>6649</v>
      </c>
    </row>
    <row r="3" hidden="1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mergeCells count="1">
    <mergeCell ref="A1:H1"/>
  </mergeCells>
  <conditionalFormatting sqref="C4:C35">
    <cfRule priority="1" type="expression" dxfId="0">
      <formula>&lt;C36</formula>
    </cfRule>
  </conditionalFormatting>
  <conditionalFormatting sqref="C4:C35">
    <cfRule priority="2" type="expression" dxfId="1">
      <formula>&gt;C36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25.14"/>
    <col min="2" customWidth="1" max="2" width="24.29"/>
    <col min="3" customWidth="1" max="3" width="24.86"/>
    <col min="4" max="4" hidden="1"/>
  </cols>
  <sheetData>
    <row r="1">
      <c t="s" s="8" r="A1">
        <v>6690</v>
      </c>
      <c s="8" r="D1"/>
      <c s="8" r="E1"/>
    </row>
    <row r="2">
      <c t="s" s="25" r="A2">
        <v>6691</v>
      </c>
      <c t="s" s="26" r="B2">
        <v>6692</v>
      </c>
      <c t="s" s="25" r="C2">
        <v>6693</v>
      </c>
      <c s="8" r="D2"/>
      <c s="8" r="E2"/>
    </row>
    <row r="3" hidden="1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mergeCells count="1">
    <mergeCell ref="A1:C1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33.0"/>
    <col min="2" customWidth="1" max="2" width="38.29"/>
    <col min="3" customWidth="1" max="3" width="24.57"/>
  </cols>
  <sheetData>
    <row r="1">
      <c t="s" s="8" r="A1">
        <v>6730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>
      <c s="36" r="C351"/>
    </row>
    <row r="352">
      <c s="36" r="C352"/>
    </row>
    <row r="353">
      <c s="36" r="C353"/>
    </row>
  </sheetData>
  <mergeCells count="1">
    <mergeCell ref="A1:C1"/>
  </mergeCell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75"/>
  <cols>
    <col min="1" customWidth="1" max="1" width="27.57"/>
    <col min="2" customWidth="1" max="2" width="27.14"/>
    <col min="3" customWidth="1" max="3" width="12.57"/>
    <col min="4" customWidth="1" max="4" width="20.0"/>
    <col min="8" customWidth="1" max="8" width="7.43"/>
    <col min="9" customWidth="1" max="9" width="30.29"/>
    <col min="10" customWidth="1" max="10" width="12.29"/>
  </cols>
  <sheetData>
    <row r="1">
      <c t="s" s="37" r="A1">
        <v>7130</v>
      </c>
      <c t="s" s="37" r="B1">
        <v>7131</v>
      </c>
      <c t="s" s="37" r="C1">
        <v>7132</v>
      </c>
      <c t="s" s="37" r="D1">
        <v>7133</v>
      </c>
      <c t="s" s="38" r="E1">
        <v>7134</v>
      </c>
      <c t="s" s="37" r="F1">
        <v>7135</v>
      </c>
      <c t="s" s="37" r="G1">
        <v>7136</v>
      </c>
    </row>
    <row r="2" hidden="1">
      <c s="39" r="A2"/>
      <c s="39" r="B2"/>
      <c t="s" s="39" r="C2">
        <v>7137</v>
      </c>
      <c t="s" s="39" r="D2">
        <v>7138</v>
      </c>
      <c t="s" s="21" r="E2">
        <v>7139</v>
      </c>
      <c s="39" r="F2"/>
      <c s="39" r="G2"/>
    </row>
    <row r="3">
      <c t="s" s="39" r="A3">
        <v>7140</v>
      </c>
      <c t="s" s="39" r="B3">
        <v>7141</v>
      </c>
      <c s="39" r="C3">
        <v>1.0</v>
      </c>
      <c s="39" r="D3">
        <v>26.0</v>
      </c>
      <c s="21" r="E3">
        <v>26.0</v>
      </c>
      <c t="str" s="39" r="F3">
        <f ref="F3:F351" t="shared" si="1">D3*J$3</f>
        <v>$72 800</v>
      </c>
      <c t="str" s="39" r="G3">
        <f ref="G3:G351" t="shared" si="2">D3*J$4</f>
        <v>53 515€</v>
      </c>
      <c t="s" s="40" r="I3">
        <v>7142</v>
      </c>
      <c s="41" r="J3">
        <v>2800.0</v>
      </c>
    </row>
    <row r="4">
      <c s="39" r="A4"/>
      <c t="s" s="39" r="B4">
        <v>7143</v>
      </c>
      <c s="39" r="C4">
        <v>1.0</v>
      </c>
      <c s="39" r="D4">
        <v>26.0</v>
      </c>
      <c s="21" r="E4">
        <v>26.0</v>
      </c>
      <c t="str" s="39" r="F4">
        <f t="shared" si="1"/>
        <v>$72 800</v>
      </c>
      <c t="str" s="39" r="G4">
        <f t="shared" si="2"/>
        <v>53 515€</v>
      </c>
      <c t="s" s="40" r="I4">
        <v>7144</v>
      </c>
      <c t="str" s="42" r="J4">
        <f>J3*I7</f>
        <v>2 058€</v>
      </c>
    </row>
    <row r="5">
      <c t="s" s="39" r="A5">
        <v>7145</v>
      </c>
      <c s="39" r="B5"/>
      <c s="39" r="C5">
        <v>2.0</v>
      </c>
      <c s="39" r="D5">
        <v>52.0</v>
      </c>
      <c s="21" r="E5">
        <v>26.0</v>
      </c>
      <c t="str" s="39" r="F5">
        <f t="shared" si="1"/>
        <v>$145 600</v>
      </c>
      <c t="str" s="39" r="G5">
        <f t="shared" si="2"/>
        <v>107 031€</v>
      </c>
    </row>
    <row r="6">
      <c t="s" s="39" r="A6">
        <v>7146</v>
      </c>
      <c t="s" s="39" r="B6">
        <v>7147</v>
      </c>
      <c s="39" r="C6">
        <v>1.0</v>
      </c>
      <c s="39" r="D6">
        <v>29.0</v>
      </c>
      <c s="21" r="E6">
        <v>29.0</v>
      </c>
      <c t="str" s="39" r="F6">
        <f t="shared" si="1"/>
        <v>$81 200</v>
      </c>
      <c t="str" s="39" r="G6">
        <f t="shared" si="2"/>
        <v>59 690€</v>
      </c>
      <c t="s" s="43" r="I6">
        <v>7148</v>
      </c>
    </row>
    <row r="7">
      <c s="39" r="A7"/>
      <c t="s" s="39" r="B7">
        <v>7149</v>
      </c>
      <c s="39" r="C7">
        <v>1.0</v>
      </c>
      <c s="39" r="D7">
        <v>29.0</v>
      </c>
      <c s="21" r="E7">
        <v>29.0</v>
      </c>
      <c t="str" s="39" r="F7">
        <f t="shared" si="1"/>
        <v>$81 200</v>
      </c>
      <c t="str" s="39" r="G7">
        <f t="shared" si="2"/>
        <v>59 690€</v>
      </c>
      <c s="44" r="I7">
        <v>0.7351</v>
      </c>
    </row>
    <row r="8">
      <c t="s" s="39" r="A8">
        <v>7150</v>
      </c>
      <c s="39" r="B8"/>
      <c s="39" r="C8">
        <v>2.0</v>
      </c>
      <c s="39" r="D8">
        <v>58.0</v>
      </c>
      <c s="21" r="E8">
        <v>29.0</v>
      </c>
      <c t="str" s="39" r="F8">
        <f t="shared" si="1"/>
        <v>$162 400</v>
      </c>
      <c t="str" s="39" r="G8">
        <f t="shared" si="2"/>
        <v>119 380€</v>
      </c>
      <c t="str" s="45" r="I8">
        <f>HYPERLINK(" https://fr.finance.yahoo.com/devises/convertisseur/#from=USD;to=EUR;amt=1","Source : Yahoo Finance")</f>
        <v>Source : Yahoo Finance</v>
      </c>
    </row>
    <row r="9">
      <c t="s" s="39" r="A9">
        <v>7151</v>
      </c>
      <c t="s" s="39" r="B9">
        <v>7152</v>
      </c>
      <c s="39" r="C9">
        <v>4.0</v>
      </c>
      <c s="39" r="D9">
        <v>115.0</v>
      </c>
      <c s="21" r="E9">
        <v>28.75</v>
      </c>
      <c t="str" s="39" r="F9">
        <f t="shared" si="1"/>
        <v>$322 000</v>
      </c>
      <c t="str" s="39" r="G9">
        <f t="shared" si="2"/>
        <v>236 702€</v>
      </c>
    </row>
    <row r="10">
      <c s="39" r="A10"/>
      <c t="s" s="39" r="B10">
        <v>7153</v>
      </c>
      <c s="39" r="C10">
        <v>1.0</v>
      </c>
      <c s="39" r="D10">
        <v>26.0</v>
      </c>
      <c s="21" r="E10">
        <v>26.0</v>
      </c>
      <c t="str" s="39" r="F10">
        <f t="shared" si="1"/>
        <v>$72 800</v>
      </c>
      <c t="str" s="39" r="G10">
        <f t="shared" si="2"/>
        <v>53 515€</v>
      </c>
      <c t="s" s="46" r="I10">
        <v>7154</v>
      </c>
    </row>
    <row r="11">
      <c s="39" r="A11"/>
      <c t="s" s="39" r="B11">
        <v>7155</v>
      </c>
      <c s="39" r="C11">
        <v>2.0</v>
      </c>
      <c s="39" r="D11">
        <v>57.0</v>
      </c>
      <c s="21" r="E11">
        <v>28.5</v>
      </c>
      <c t="str" s="39" r="F11">
        <f t="shared" si="1"/>
        <v>$159 600</v>
      </c>
      <c t="str" s="39" r="G11">
        <f t="shared" si="2"/>
        <v>117 322€</v>
      </c>
      <c t="s" s="47" r="I11">
        <v>7156</v>
      </c>
      <c s="48" r="J11">
        <v>6974800.0</v>
      </c>
    </row>
    <row r="12">
      <c s="39" r="A12"/>
      <c t="s" s="39" r="B12">
        <v>7157</v>
      </c>
      <c s="39" r="C12">
        <v>1.0</v>
      </c>
      <c s="39" r="D12">
        <v>45.0</v>
      </c>
      <c s="21" r="E12">
        <v>45.0</v>
      </c>
      <c t="str" s="39" r="F12">
        <f t="shared" si="1"/>
        <v>$126 000</v>
      </c>
      <c t="str" s="39" r="G12">
        <f t="shared" si="2"/>
        <v>92 623€</v>
      </c>
      <c t="s" s="47" r="I12">
        <v>7158</v>
      </c>
      <c s="49" r="J12">
        <v>1.0514E7</v>
      </c>
    </row>
    <row r="13">
      <c s="39" r="A13"/>
      <c t="s" s="39" r="B13">
        <v>7159</v>
      </c>
      <c s="39" r="C13">
        <v>3.0</v>
      </c>
      <c s="39" r="D13">
        <v>83.0</v>
      </c>
      <c s="21" r="E13">
        <v>27.666666666666668</v>
      </c>
      <c t="str" s="39" r="F13">
        <f t="shared" si="1"/>
        <v>$232 400</v>
      </c>
      <c t="str" s="39" r="G13">
        <f t="shared" si="2"/>
        <v>170 837€</v>
      </c>
      <c t="s" s="47" r="I13">
        <v>7160</v>
      </c>
      <c s="48" r="J13">
        <v>7260400.0</v>
      </c>
    </row>
    <row r="14">
      <c s="39" r="A14"/>
      <c t="s" s="39" r="B14">
        <v>7161</v>
      </c>
      <c s="39" r="C14">
        <v>14.0</v>
      </c>
      <c s="39" r="D14">
        <v>542.0</v>
      </c>
      <c s="21" r="E14">
        <v>38.714285714285715</v>
      </c>
      <c t="str" s="39" r="F14">
        <f t="shared" si="1"/>
        <v>$1 517 600</v>
      </c>
      <c t="str" s="39" r="G14">
        <f t="shared" si="2"/>
        <v>1 115 588€</v>
      </c>
      <c t="s" s="47" r="I14">
        <v>7162</v>
      </c>
      <c s="48" r="J14">
        <v>5560800.0</v>
      </c>
    </row>
    <row r="15">
      <c s="39" r="A15"/>
      <c t="s" s="39" r="B15">
        <v>7163</v>
      </c>
      <c s="39" r="C15">
        <v>6.0</v>
      </c>
      <c s="39" r="D15">
        <v>229.0</v>
      </c>
      <c s="21" r="E15">
        <v>38.166666666666664</v>
      </c>
      <c t="str" s="39" r="F15">
        <f t="shared" si="1"/>
        <v>$641 200</v>
      </c>
      <c t="str" s="39" r="G15">
        <f t="shared" si="2"/>
        <v>471 346€</v>
      </c>
      <c t="s" s="47" r="I15">
        <v>7164</v>
      </c>
      <c s="49" r="J15">
        <v>3962000.0</v>
      </c>
    </row>
    <row r="16">
      <c s="39" r="A16"/>
      <c t="s" s="39" r="B16">
        <v>7165</v>
      </c>
      <c s="39" r="C16">
        <v>2.0</v>
      </c>
      <c s="39" r="D16">
        <v>75.0</v>
      </c>
      <c s="21" r="E16">
        <v>37.5</v>
      </c>
      <c t="str" s="39" r="F16">
        <f t="shared" si="1"/>
        <v>$210 000</v>
      </c>
      <c t="str" s="39" r="G16">
        <f t="shared" si="2"/>
        <v>154 371€</v>
      </c>
      <c t="s" s="50" r="I16">
        <v>7166</v>
      </c>
      <c t="str" s="51" r="J16">
        <f>SUM(J11:J15)</f>
        <v>$34 272 000</v>
      </c>
    </row>
    <row r="17">
      <c s="39" r="A17"/>
      <c t="s" s="39" r="B17">
        <v>7167</v>
      </c>
      <c s="39" r="C17">
        <v>2.0</v>
      </c>
      <c s="39" r="D17">
        <v>51.0</v>
      </c>
      <c s="21" r="E17">
        <v>25.5</v>
      </c>
      <c t="str" s="39" r="F17">
        <f t="shared" si="1"/>
        <v>$142 800</v>
      </c>
      <c t="str" s="39" r="G17">
        <f t="shared" si="2"/>
        <v>104 972€</v>
      </c>
      <c t="s" s="52" r="I17">
        <v>7168</v>
      </c>
      <c t="str" s="53" r="J17">
        <f>J16/F351</f>
        <v>54%</v>
      </c>
    </row>
    <row r="18">
      <c s="39" r="A18"/>
      <c t="s" s="39" r="B18">
        <v>7169</v>
      </c>
      <c s="39" r="C18">
        <v>2.0</v>
      </c>
      <c s="39" r="D18">
        <v>58.0</v>
      </c>
      <c s="21" r="E18">
        <v>29.0</v>
      </c>
      <c t="str" s="39" r="F18">
        <f t="shared" si="1"/>
        <v>$162 400</v>
      </c>
      <c t="str" s="39" r="G18">
        <f t="shared" si="2"/>
        <v>119 380€</v>
      </c>
    </row>
    <row r="19">
      <c s="39" r="A19"/>
      <c t="s" s="39" r="B19">
        <v>7170</v>
      </c>
      <c s="39" r="C19">
        <v>2.0</v>
      </c>
      <c s="39" r="D19">
        <v>50.0</v>
      </c>
      <c s="21" r="E19">
        <v>25.0</v>
      </c>
      <c t="str" s="39" r="F19">
        <f t="shared" si="1"/>
        <v>$140 000</v>
      </c>
      <c t="str" s="39" r="G19">
        <f t="shared" si="2"/>
        <v>102 914€</v>
      </c>
    </row>
    <row r="20">
      <c s="39" r="A20"/>
      <c t="s" s="39" r="B20">
        <v>7171</v>
      </c>
      <c s="39" r="C20">
        <v>2.0</v>
      </c>
      <c s="39" r="D20">
        <v>52.0</v>
      </c>
      <c s="21" r="E20">
        <v>26.0</v>
      </c>
      <c t="str" s="39" r="F20">
        <f t="shared" si="1"/>
        <v>$145 600</v>
      </c>
      <c t="str" s="39" r="G20">
        <f t="shared" si="2"/>
        <v>107 031€</v>
      </c>
    </row>
    <row r="21">
      <c s="39" r="A21"/>
      <c t="s" s="39" r="B21">
        <v>7172</v>
      </c>
      <c s="39" r="C21">
        <v>1.0</v>
      </c>
      <c s="39" r="D21">
        <v>26.0</v>
      </c>
      <c s="21" r="E21">
        <v>26.0</v>
      </c>
      <c t="str" s="39" r="F21">
        <f t="shared" si="1"/>
        <v>$72 800</v>
      </c>
      <c t="str" s="39" r="G21">
        <f t="shared" si="2"/>
        <v>53 515€</v>
      </c>
    </row>
    <row r="22">
      <c s="39" r="A22"/>
      <c t="s" s="39" r="B22">
        <v>7173</v>
      </c>
      <c s="39" r="C22">
        <v>2.0</v>
      </c>
      <c s="39" r="D22">
        <v>59.0</v>
      </c>
      <c s="21" r="E22">
        <v>29.5</v>
      </c>
      <c t="str" s="39" r="F22">
        <f t="shared" si="1"/>
        <v>$165 200</v>
      </c>
      <c t="str" s="39" r="G22">
        <f t="shared" si="2"/>
        <v>121 439€</v>
      </c>
    </row>
    <row r="23">
      <c s="39" r="A23"/>
      <c t="s" s="39" r="B23">
        <v>7174</v>
      </c>
      <c s="39" r="C23">
        <v>3.0</v>
      </c>
      <c s="39" r="D23">
        <v>95.0</v>
      </c>
      <c s="21" r="E23">
        <v>31.666666666666668</v>
      </c>
      <c t="str" s="39" r="F23">
        <f t="shared" si="1"/>
        <v>$266 000</v>
      </c>
      <c t="str" s="39" r="G23">
        <f t="shared" si="2"/>
        <v>195 537€</v>
      </c>
    </row>
    <row r="24">
      <c s="39" r="A24"/>
      <c t="s" s="39" r="B24">
        <v>7175</v>
      </c>
      <c s="39" r="C24">
        <v>2.0</v>
      </c>
      <c s="39" r="D24">
        <v>67.0</v>
      </c>
      <c s="21" r="E24">
        <v>33.5</v>
      </c>
      <c t="str" s="39" r="F24">
        <f t="shared" si="1"/>
        <v>$187 600</v>
      </c>
      <c t="str" s="39" r="G24">
        <f t="shared" si="2"/>
        <v>137 905€</v>
      </c>
    </row>
    <row r="25">
      <c s="39" r="A25"/>
      <c t="s" s="39" r="B25">
        <v>7176</v>
      </c>
      <c s="39" r="C25">
        <v>5.0</v>
      </c>
      <c s="39" r="D25">
        <v>139.0</v>
      </c>
      <c s="21" r="E25">
        <v>27.8</v>
      </c>
      <c t="str" s="39" r="F25">
        <f t="shared" si="1"/>
        <v>$389 200</v>
      </c>
      <c t="str" s="39" r="G25">
        <f t="shared" si="2"/>
        <v>286 101€</v>
      </c>
    </row>
    <row r="26">
      <c s="39" r="A26"/>
      <c t="s" s="39" r="B26">
        <v>7177</v>
      </c>
      <c s="39" r="C26">
        <v>4.0</v>
      </c>
      <c s="39" r="D26">
        <v>133.0</v>
      </c>
      <c s="21" r="E26">
        <v>33.25</v>
      </c>
      <c t="str" s="39" r="F26">
        <f t="shared" si="1"/>
        <v>$372 400</v>
      </c>
      <c t="str" s="39" r="G26">
        <f t="shared" si="2"/>
        <v>273 751€</v>
      </c>
    </row>
    <row r="27">
      <c s="39" r="A27"/>
      <c t="s" s="39" r="B27">
        <v>7178</v>
      </c>
      <c s="39" r="C27">
        <v>7.0</v>
      </c>
      <c s="39" r="D27">
        <v>235.0</v>
      </c>
      <c s="21" r="E27">
        <v>33.57142857142857</v>
      </c>
      <c t="str" s="39" r="F27">
        <f t="shared" si="1"/>
        <v>$658 000</v>
      </c>
      <c t="str" s="39" r="G27">
        <f t="shared" si="2"/>
        <v>483 696€</v>
      </c>
    </row>
    <row r="28">
      <c s="39" r="A28"/>
      <c t="s" s="39" r="B28">
        <v>7179</v>
      </c>
      <c s="39" r="C28">
        <v>4.0</v>
      </c>
      <c s="39" r="D28">
        <v>104.0</v>
      </c>
      <c s="21" r="E28">
        <v>26.0</v>
      </c>
      <c t="str" s="39" r="F28">
        <f t="shared" si="1"/>
        <v>$291 200</v>
      </c>
      <c t="str" s="39" r="G28">
        <f t="shared" si="2"/>
        <v>214 061€</v>
      </c>
    </row>
    <row r="29">
      <c s="39" r="A29"/>
      <c t="s" s="39" r="B29">
        <v>7180</v>
      </c>
      <c s="39" r="C29">
        <v>7.0</v>
      </c>
      <c s="39" r="D29">
        <v>224.0</v>
      </c>
      <c s="21" r="E29">
        <v>32.0</v>
      </c>
      <c t="str" s="39" r="F29">
        <f t="shared" si="1"/>
        <v>$627 200</v>
      </c>
      <c t="str" s="39" r="G29">
        <f t="shared" si="2"/>
        <v>461 055€</v>
      </c>
    </row>
    <row r="30">
      <c s="39" r="A30"/>
      <c t="s" s="39" r="B30">
        <v>7181</v>
      </c>
      <c s="39" r="C30">
        <v>1.0</v>
      </c>
      <c s="39" r="D30">
        <v>26.0</v>
      </c>
      <c s="21" r="E30">
        <v>26.0</v>
      </c>
      <c t="str" s="39" r="F30">
        <f t="shared" si="1"/>
        <v>$72 800</v>
      </c>
      <c t="str" s="39" r="G30">
        <f t="shared" si="2"/>
        <v>53 515€</v>
      </c>
    </row>
    <row r="31">
      <c t="s" s="39" r="A31">
        <v>7182</v>
      </c>
      <c s="39" r="B31"/>
      <c s="39" r="C31">
        <v>77.0</v>
      </c>
      <c s="39" r="D31">
        <v>2491.0</v>
      </c>
      <c s="21" r="E31">
        <v>32.35064935064935</v>
      </c>
      <c t="str" s="39" r="F31">
        <f t="shared" si="1"/>
        <v>$6 974 800</v>
      </c>
      <c t="str" s="39" r="G31">
        <f t="shared" si="2"/>
        <v>5 127 175€</v>
      </c>
    </row>
    <row r="32">
      <c t="s" s="39" r="A32">
        <v>7183</v>
      </c>
      <c t="s" s="39" r="B32">
        <v>7184</v>
      </c>
      <c s="39" r="C32">
        <v>10.0</v>
      </c>
      <c s="39" r="D32">
        <v>346.0</v>
      </c>
      <c s="21" r="E32">
        <v>34.6</v>
      </c>
      <c t="str" s="39" r="F32">
        <f t="shared" si="1"/>
        <v>$968 800</v>
      </c>
      <c t="str" s="39" r="G32">
        <f t="shared" si="2"/>
        <v>712 165€</v>
      </c>
    </row>
    <row r="33">
      <c s="39" r="A33"/>
      <c t="s" s="39" r="B33">
        <v>7185</v>
      </c>
      <c s="39" r="C33">
        <v>2.0</v>
      </c>
      <c s="39" r="D33">
        <v>76.0</v>
      </c>
      <c s="21" r="E33">
        <v>38.0</v>
      </c>
      <c t="str" s="39" r="F33">
        <f t="shared" si="1"/>
        <v>$212 800</v>
      </c>
      <c t="str" s="39" r="G33">
        <f t="shared" si="2"/>
        <v>156 429€</v>
      </c>
    </row>
    <row r="34">
      <c s="39" r="A34"/>
      <c t="s" s="39" r="B34">
        <v>7186</v>
      </c>
      <c s="39" r="C34">
        <v>1.0</v>
      </c>
      <c s="39" r="D34">
        <v>25.0</v>
      </c>
      <c s="21" r="E34">
        <v>25.0</v>
      </c>
      <c t="str" s="39" r="F34">
        <f t="shared" si="1"/>
        <v>$70 000</v>
      </c>
      <c t="str" s="39" r="G34">
        <f t="shared" si="2"/>
        <v>51 457€</v>
      </c>
    </row>
    <row r="35">
      <c s="39" r="A35"/>
      <c t="s" s="39" r="B35">
        <v>7187</v>
      </c>
      <c s="39" r="C35">
        <v>2.0</v>
      </c>
      <c s="39" r="D35">
        <v>56.0</v>
      </c>
      <c s="21" r="E35">
        <v>28.0</v>
      </c>
      <c t="str" s="39" r="F35">
        <f t="shared" si="1"/>
        <v>$156 800</v>
      </c>
      <c t="str" s="39" r="G35">
        <f t="shared" si="2"/>
        <v>115 264€</v>
      </c>
    </row>
    <row r="36">
      <c s="39" r="A36"/>
      <c t="s" s="39" r="B36">
        <v>7188</v>
      </c>
      <c s="39" r="C36">
        <v>1.0</v>
      </c>
      <c s="39" r="D36">
        <v>25.0</v>
      </c>
      <c s="21" r="E36">
        <v>25.0</v>
      </c>
      <c t="str" s="39" r="F36">
        <f t="shared" si="1"/>
        <v>$70 000</v>
      </c>
      <c t="str" s="39" r="G36">
        <f t="shared" si="2"/>
        <v>51 457€</v>
      </c>
    </row>
    <row r="37">
      <c s="39" r="A37"/>
      <c t="s" s="39" r="B37">
        <v>7189</v>
      </c>
      <c s="39" r="C37">
        <v>12.0</v>
      </c>
      <c s="39" r="D37">
        <v>421.0</v>
      </c>
      <c s="21" r="E37">
        <v>35.083333333333336</v>
      </c>
      <c t="str" s="39" r="F37">
        <f t="shared" si="1"/>
        <v>$1 178 800</v>
      </c>
      <c t="str" s="39" r="G37">
        <f t="shared" si="2"/>
        <v>866 536€</v>
      </c>
    </row>
    <row r="38">
      <c s="39" r="A38"/>
      <c t="s" s="39" r="B38">
        <v>7190</v>
      </c>
      <c s="39" r="C38">
        <v>1.0</v>
      </c>
      <c s="39" r="D38">
        <v>26.0</v>
      </c>
      <c s="21" r="E38">
        <v>26.0</v>
      </c>
      <c t="str" s="39" r="F38">
        <f t="shared" si="1"/>
        <v>$72 800</v>
      </c>
      <c t="str" s="39" r="G38">
        <f t="shared" si="2"/>
        <v>53 515€</v>
      </c>
    </row>
    <row r="39">
      <c s="39" r="A39"/>
      <c t="s" s="39" r="B39">
        <v>7191</v>
      </c>
      <c s="39" r="C39">
        <v>6.0</v>
      </c>
      <c s="39" r="D39">
        <v>177.0</v>
      </c>
      <c s="21" r="E39">
        <v>29.5</v>
      </c>
      <c t="str" s="39" r="F39">
        <f t="shared" si="1"/>
        <v>$495 600</v>
      </c>
      <c t="str" s="39" r="G39">
        <f t="shared" si="2"/>
        <v>364 316€</v>
      </c>
    </row>
    <row r="40">
      <c s="39" r="A40"/>
      <c t="s" s="39" r="B40">
        <v>7192</v>
      </c>
      <c s="39" r="C40">
        <v>3.0</v>
      </c>
      <c s="39" r="D40">
        <v>87.0</v>
      </c>
      <c s="21" r="E40">
        <v>29.0</v>
      </c>
      <c t="str" s="39" r="F40">
        <f t="shared" si="1"/>
        <v>$243 600</v>
      </c>
      <c t="str" s="39" r="G40">
        <f t="shared" si="2"/>
        <v>179 070€</v>
      </c>
    </row>
    <row r="41">
      <c s="39" r="A41"/>
      <c t="s" s="39" r="B41">
        <v>7193</v>
      </c>
      <c s="39" r="C41">
        <v>2.0</v>
      </c>
      <c s="39" r="D41">
        <v>53.0</v>
      </c>
      <c s="21" r="E41">
        <v>26.5</v>
      </c>
      <c t="str" s="39" r="F41">
        <f t="shared" si="1"/>
        <v>$148 400</v>
      </c>
      <c t="str" s="39" r="G41">
        <f t="shared" si="2"/>
        <v>109 089€</v>
      </c>
    </row>
    <row r="42">
      <c s="39" r="A42"/>
      <c t="s" s="39" r="B42">
        <v>7194</v>
      </c>
      <c s="39" r="C42">
        <v>1.0</v>
      </c>
      <c s="39" r="D42">
        <v>29.0</v>
      </c>
      <c s="21" r="E42">
        <v>29.0</v>
      </c>
      <c t="str" s="39" r="F42">
        <f t="shared" si="1"/>
        <v>$81 200</v>
      </c>
      <c t="str" s="39" r="G42">
        <f t="shared" si="2"/>
        <v>59 690€</v>
      </c>
    </row>
    <row r="43">
      <c s="39" r="A43"/>
      <c t="s" s="39" r="B43">
        <v>7195</v>
      </c>
      <c s="39" r="C43">
        <v>10.0</v>
      </c>
      <c s="39" r="D43">
        <v>285.0</v>
      </c>
      <c s="21" r="E43">
        <v>28.5</v>
      </c>
      <c t="str" s="39" r="F43">
        <f t="shared" si="1"/>
        <v>$798 000</v>
      </c>
      <c t="str" s="39" r="G43">
        <f t="shared" si="2"/>
        <v>586 610€</v>
      </c>
    </row>
    <row r="44">
      <c s="39" r="A44"/>
      <c t="s" s="39" r="B44">
        <v>7196</v>
      </c>
      <c s="39" r="C44">
        <v>10.0</v>
      </c>
      <c s="39" r="D44">
        <v>342.0</v>
      </c>
      <c s="21" r="E44">
        <v>34.2</v>
      </c>
      <c t="str" s="39" r="F44">
        <f t="shared" si="1"/>
        <v>$957 600</v>
      </c>
      <c t="str" s="39" r="G44">
        <f t="shared" si="2"/>
        <v>703 932€</v>
      </c>
    </row>
    <row r="45">
      <c s="39" r="A45"/>
      <c t="s" s="39" r="B45">
        <v>7197</v>
      </c>
      <c s="39" r="C45">
        <v>14.0</v>
      </c>
      <c s="39" r="D45">
        <v>414.0</v>
      </c>
      <c s="21" r="E45">
        <v>29.571428571428573</v>
      </c>
      <c t="str" s="39" r="F45">
        <f t="shared" si="1"/>
        <v>$1 159 200</v>
      </c>
      <c t="str" s="39" r="G45">
        <f t="shared" si="2"/>
        <v>852 128€</v>
      </c>
    </row>
    <row r="46">
      <c s="39" r="A46"/>
      <c t="s" s="39" r="B46">
        <v>7198</v>
      </c>
      <c s="39" r="C46">
        <v>2.0</v>
      </c>
      <c s="39" r="D46">
        <v>56.0</v>
      </c>
      <c s="21" r="E46">
        <v>28.0</v>
      </c>
      <c t="str" s="39" r="F46">
        <f t="shared" si="1"/>
        <v>$156 800</v>
      </c>
      <c t="str" s="39" r="G46">
        <f t="shared" si="2"/>
        <v>115 264€</v>
      </c>
    </row>
    <row r="47">
      <c s="39" r="A47"/>
      <c t="s" s="39" r="B47">
        <v>7199</v>
      </c>
      <c s="39" r="C47">
        <v>6.0</v>
      </c>
      <c s="39" r="D47">
        <v>206.0</v>
      </c>
      <c s="21" r="E47">
        <v>34.333333333333336</v>
      </c>
      <c t="str" s="39" r="F47">
        <f t="shared" si="1"/>
        <v>$576 800</v>
      </c>
      <c t="str" s="39" r="G47">
        <f t="shared" si="2"/>
        <v>424 006€</v>
      </c>
    </row>
    <row r="48">
      <c s="39" r="A48"/>
      <c t="s" s="39" r="B48">
        <v>7200</v>
      </c>
      <c s="39" r="C48">
        <v>2.0</v>
      </c>
      <c s="39" r="D48">
        <v>75.0</v>
      </c>
      <c s="21" r="E48">
        <v>37.5</v>
      </c>
      <c t="str" s="39" r="F48">
        <f t="shared" si="1"/>
        <v>$210 000</v>
      </c>
      <c t="str" s="39" r="G48">
        <f t="shared" si="2"/>
        <v>154 371€</v>
      </c>
    </row>
    <row r="49">
      <c s="39" r="A49"/>
      <c t="s" s="39" r="B49">
        <v>7201</v>
      </c>
      <c s="39" r="C49">
        <v>1.0</v>
      </c>
      <c s="39" r="D49">
        <v>31.0</v>
      </c>
      <c s="21" r="E49">
        <v>31.0</v>
      </c>
      <c t="str" s="39" r="F49">
        <f t="shared" si="1"/>
        <v>$86 800</v>
      </c>
      <c t="str" s="39" r="G49">
        <f t="shared" si="2"/>
        <v>63 807€</v>
      </c>
    </row>
    <row r="50">
      <c s="39" r="A50"/>
      <c t="s" s="39" r="B50">
        <v>7202</v>
      </c>
      <c s="39" r="C50">
        <v>1.0</v>
      </c>
      <c s="39" r="D50">
        <v>26.0</v>
      </c>
      <c s="21" r="E50">
        <v>26.0</v>
      </c>
      <c t="str" s="39" r="F50">
        <f t="shared" si="1"/>
        <v>$72 800</v>
      </c>
      <c t="str" s="39" r="G50">
        <f t="shared" si="2"/>
        <v>53 515€</v>
      </c>
    </row>
    <row r="51">
      <c s="39" r="A51"/>
      <c t="s" s="39" r="B51">
        <v>7203</v>
      </c>
      <c s="39" r="C51">
        <v>2.0</v>
      </c>
      <c s="39" r="D51">
        <v>51.0</v>
      </c>
      <c s="21" r="E51">
        <v>25.5</v>
      </c>
      <c t="str" s="39" r="F51">
        <f t="shared" si="1"/>
        <v>$142 800</v>
      </c>
      <c t="str" s="39" r="G51">
        <f t="shared" si="2"/>
        <v>104 972€</v>
      </c>
    </row>
    <row r="52">
      <c s="39" r="A52"/>
      <c t="s" s="39" r="B52">
        <v>7204</v>
      </c>
      <c s="39" r="C52">
        <v>7.0</v>
      </c>
      <c s="39" r="D52">
        <v>196.0</v>
      </c>
      <c s="21" r="E52">
        <v>28.0</v>
      </c>
      <c t="str" s="39" r="F52">
        <f t="shared" si="1"/>
        <v>$548 800</v>
      </c>
      <c t="str" s="39" r="G52">
        <f t="shared" si="2"/>
        <v>403 423€</v>
      </c>
    </row>
    <row r="53">
      <c s="39" r="A53"/>
      <c t="s" s="39" r="B53">
        <v>7205</v>
      </c>
      <c s="39" r="C53">
        <v>4.0</v>
      </c>
      <c s="39" r="D53">
        <v>113.0</v>
      </c>
      <c s="21" r="E53">
        <v>28.25</v>
      </c>
      <c t="str" s="39" r="F53">
        <f t="shared" si="1"/>
        <v>$316 400</v>
      </c>
      <c t="str" s="39" r="G53">
        <f t="shared" si="2"/>
        <v>232 586€</v>
      </c>
    </row>
    <row r="54">
      <c s="39" r="A54"/>
      <c t="s" s="39" r="B54">
        <v>7206</v>
      </c>
      <c s="39" r="C54">
        <v>2.0</v>
      </c>
      <c s="39" r="D54">
        <v>56.0</v>
      </c>
      <c s="21" r="E54">
        <v>28.0</v>
      </c>
      <c t="str" s="39" r="F54">
        <f t="shared" si="1"/>
        <v>$156 800</v>
      </c>
      <c t="str" s="39" r="G54">
        <f t="shared" si="2"/>
        <v>115 264€</v>
      </c>
    </row>
    <row r="55">
      <c s="39" r="A55"/>
      <c t="s" s="39" r="B55">
        <v>7207</v>
      </c>
      <c s="39" r="C55">
        <v>3.0</v>
      </c>
      <c s="39" r="D55">
        <v>116.0</v>
      </c>
      <c s="21" r="E55">
        <v>38.666666666666664</v>
      </c>
      <c t="str" s="39" r="F55">
        <f t="shared" si="1"/>
        <v>$324 800</v>
      </c>
      <c t="str" s="39" r="G55">
        <f t="shared" si="2"/>
        <v>238 760€</v>
      </c>
    </row>
    <row r="56">
      <c s="39" r="A56"/>
      <c t="s" s="39" r="B56">
        <v>7208</v>
      </c>
      <c s="39" r="C56">
        <v>1.0</v>
      </c>
      <c s="39" r="D56">
        <v>26.0</v>
      </c>
      <c s="21" r="E56">
        <v>26.0</v>
      </c>
      <c t="str" s="39" r="F56">
        <f t="shared" si="1"/>
        <v>$72 800</v>
      </c>
      <c t="str" s="39" r="G56">
        <f t="shared" si="2"/>
        <v>53 515€</v>
      </c>
    </row>
    <row r="57">
      <c s="39" r="A57"/>
      <c t="s" s="39" r="B57">
        <v>7209</v>
      </c>
      <c s="39" r="C57">
        <v>6.0</v>
      </c>
      <c s="39" r="D57">
        <v>212.0</v>
      </c>
      <c s="21" r="E57">
        <v>35.333333333333336</v>
      </c>
      <c t="str" s="39" r="F57">
        <f t="shared" si="1"/>
        <v>$593 600</v>
      </c>
      <c t="str" s="39" r="G57">
        <f t="shared" si="2"/>
        <v>436 355€</v>
      </c>
    </row>
    <row r="58">
      <c s="39" r="A58"/>
      <c t="s" s="39" r="B58">
        <v>7210</v>
      </c>
      <c s="39" r="C58">
        <v>2.0</v>
      </c>
      <c s="39" r="D58">
        <v>54.0</v>
      </c>
      <c s="21" r="E58">
        <v>27.0</v>
      </c>
      <c t="str" s="39" r="F58">
        <f t="shared" si="1"/>
        <v>$151 200</v>
      </c>
      <c t="str" s="39" r="G58">
        <f t="shared" si="2"/>
        <v>111 147€</v>
      </c>
    </row>
    <row r="59">
      <c s="39" r="A59"/>
      <c t="s" s="39" r="B59">
        <v>7211</v>
      </c>
      <c s="39" r="C59">
        <v>2.0</v>
      </c>
      <c s="39" r="D59">
        <v>56.0</v>
      </c>
      <c s="21" r="E59">
        <v>28.0</v>
      </c>
      <c t="str" s="39" r="F59">
        <f t="shared" si="1"/>
        <v>$156 800</v>
      </c>
      <c t="str" s="39" r="G59">
        <f t="shared" si="2"/>
        <v>115 264€</v>
      </c>
    </row>
    <row r="60">
      <c s="39" r="A60"/>
      <c t="s" s="39" r="B60">
        <v>7212</v>
      </c>
      <c s="39" r="C60">
        <v>1.0</v>
      </c>
      <c s="39" r="D60">
        <v>36.0</v>
      </c>
      <c s="21" r="E60">
        <v>36.0</v>
      </c>
      <c t="str" s="39" r="F60">
        <f t="shared" si="1"/>
        <v>$100 800</v>
      </c>
      <c t="str" s="39" r="G60">
        <f t="shared" si="2"/>
        <v>74 098€</v>
      </c>
    </row>
    <row r="61">
      <c s="39" r="A61"/>
      <c t="s" s="39" r="B61">
        <v>7213</v>
      </c>
      <c s="39" r="C61">
        <v>3.0</v>
      </c>
      <c s="39" r="D61">
        <v>83.0</v>
      </c>
      <c s="21" r="E61">
        <v>27.666666666666668</v>
      </c>
      <c t="str" s="39" r="F61">
        <f t="shared" si="1"/>
        <v>$232 400</v>
      </c>
      <c t="str" s="39" r="G61">
        <f t="shared" si="2"/>
        <v>170 837€</v>
      </c>
    </row>
    <row r="62">
      <c t="s" s="39" r="A62">
        <v>7214</v>
      </c>
      <c s="39" r="B62"/>
      <c s="39" r="C62">
        <v>120.0</v>
      </c>
      <c s="39" r="D62">
        <v>3755.0</v>
      </c>
      <c s="21" r="E62">
        <v>31.291666666666668</v>
      </c>
      <c t="str" s="39" r="F62">
        <f t="shared" si="1"/>
        <v>$10 514 000</v>
      </c>
      <c t="str" s="39" r="G62">
        <f t="shared" si="2"/>
        <v>7 728 841€</v>
      </c>
    </row>
    <row r="63">
      <c t="s" s="39" r="A63">
        <v>7215</v>
      </c>
      <c t="s" s="39" r="B63">
        <v>7216</v>
      </c>
      <c s="39" r="C63">
        <v>2.0</v>
      </c>
      <c s="39" r="D63">
        <v>51.0</v>
      </c>
      <c s="21" r="E63">
        <v>25.5</v>
      </c>
      <c t="str" s="39" r="F63">
        <f t="shared" si="1"/>
        <v>$142 800</v>
      </c>
      <c t="str" s="39" r="G63">
        <f t="shared" si="2"/>
        <v>104 972€</v>
      </c>
    </row>
    <row r="64">
      <c t="s" s="39" r="A64">
        <v>7217</v>
      </c>
      <c s="39" r="B64"/>
      <c s="39" r="C64">
        <v>2.0</v>
      </c>
      <c s="39" r="D64">
        <v>51.0</v>
      </c>
      <c s="21" r="E64">
        <v>25.5</v>
      </c>
      <c t="str" s="39" r="F64">
        <f t="shared" si="1"/>
        <v>$142 800</v>
      </c>
      <c t="str" s="39" r="G64">
        <f t="shared" si="2"/>
        <v>104 972€</v>
      </c>
    </row>
    <row r="65">
      <c t="s" s="39" r="A65">
        <v>7218</v>
      </c>
      <c t="s" s="39" r="B65">
        <v>7219</v>
      </c>
      <c s="39" r="C65">
        <v>2.0</v>
      </c>
      <c s="39" r="D65">
        <v>88.0</v>
      </c>
      <c s="21" r="E65">
        <v>44.0</v>
      </c>
      <c t="str" s="39" r="F65">
        <f t="shared" si="1"/>
        <v>$246 400</v>
      </c>
      <c t="str" s="39" r="G65">
        <f t="shared" si="2"/>
        <v>181 129€</v>
      </c>
    </row>
    <row r="66">
      <c s="39" r="A66"/>
      <c t="s" s="39" r="B66">
        <v>7220</v>
      </c>
      <c s="39" r="C66">
        <v>1.0</v>
      </c>
      <c s="39" r="D66">
        <v>44.0</v>
      </c>
      <c s="21" r="E66">
        <v>44.0</v>
      </c>
      <c t="str" s="39" r="F66">
        <f t="shared" si="1"/>
        <v>$123 200</v>
      </c>
      <c t="str" s="39" r="G66">
        <f t="shared" si="2"/>
        <v>90 564€</v>
      </c>
    </row>
    <row r="67">
      <c s="39" r="A67"/>
      <c t="s" s="39" r="B67">
        <v>7221</v>
      </c>
      <c s="39" r="C67">
        <v>3.0</v>
      </c>
      <c s="39" r="D67">
        <v>108.0</v>
      </c>
      <c s="21" r="E67">
        <v>36.0</v>
      </c>
      <c t="str" s="39" r="F67">
        <f t="shared" si="1"/>
        <v>$302 400</v>
      </c>
      <c t="str" s="39" r="G67">
        <f t="shared" si="2"/>
        <v>222 294€</v>
      </c>
    </row>
    <row r="68">
      <c s="39" r="A68"/>
      <c t="s" s="39" r="B68">
        <v>7222</v>
      </c>
      <c s="39" r="C68">
        <v>1.0</v>
      </c>
      <c s="39" r="D68">
        <v>36.0</v>
      </c>
      <c s="21" r="E68">
        <v>36.0</v>
      </c>
      <c t="str" s="39" r="F68">
        <f t="shared" si="1"/>
        <v>$100 800</v>
      </c>
      <c t="str" s="39" r="G68">
        <f t="shared" si="2"/>
        <v>74 098€</v>
      </c>
    </row>
    <row r="69">
      <c t="s" s="39" r="A69">
        <v>7223</v>
      </c>
      <c s="39" r="B69"/>
      <c s="39" r="C69">
        <v>7.0</v>
      </c>
      <c s="39" r="D69">
        <v>276.0</v>
      </c>
      <c s="21" r="E69">
        <v>39.42857142857143</v>
      </c>
      <c t="str" s="39" r="F69">
        <f t="shared" si="1"/>
        <v>$772 800</v>
      </c>
      <c t="str" s="39" r="G69">
        <f t="shared" si="2"/>
        <v>568 085€</v>
      </c>
    </row>
    <row r="70">
      <c t="s" s="39" r="A70">
        <v>7224</v>
      </c>
      <c t="s" s="39" r="B70">
        <v>7225</v>
      </c>
      <c s="39" r="C70">
        <v>1.0</v>
      </c>
      <c s="39" r="D70">
        <v>26.0</v>
      </c>
      <c s="21" r="E70">
        <v>26.0</v>
      </c>
      <c t="str" s="39" r="F70">
        <f t="shared" si="1"/>
        <v>$72 800</v>
      </c>
      <c t="str" s="39" r="G70">
        <f t="shared" si="2"/>
        <v>53 515€</v>
      </c>
    </row>
    <row r="71">
      <c s="39" r="A71"/>
      <c t="s" s="39" r="B71">
        <v>7226</v>
      </c>
      <c s="39" r="C71">
        <v>2.0</v>
      </c>
      <c s="39" r="D71">
        <v>52.0</v>
      </c>
      <c s="21" r="E71">
        <v>26.0</v>
      </c>
      <c t="str" s="39" r="F71">
        <f t="shared" si="1"/>
        <v>$145 600</v>
      </c>
      <c t="str" s="39" r="G71">
        <f t="shared" si="2"/>
        <v>107 031€</v>
      </c>
    </row>
    <row r="72">
      <c s="39" r="A72"/>
      <c t="s" s="39" r="B72">
        <v>7227</v>
      </c>
      <c s="39" r="C72">
        <v>1.0</v>
      </c>
      <c s="39" r="D72">
        <v>26.0</v>
      </c>
      <c s="21" r="E72">
        <v>26.0</v>
      </c>
      <c t="str" s="39" r="F72">
        <f t="shared" si="1"/>
        <v>$72 800</v>
      </c>
      <c t="str" s="39" r="G72">
        <f t="shared" si="2"/>
        <v>53 515€</v>
      </c>
    </row>
    <row r="73">
      <c s="39" r="A73"/>
      <c t="s" s="39" r="B73">
        <v>7228</v>
      </c>
      <c s="39" r="C73">
        <v>1.0</v>
      </c>
      <c s="39" r="D73">
        <v>26.0</v>
      </c>
      <c s="21" r="E73">
        <v>26.0</v>
      </c>
      <c t="str" s="39" r="F73">
        <f t="shared" si="1"/>
        <v>$72 800</v>
      </c>
      <c t="str" s="39" r="G73">
        <f t="shared" si="2"/>
        <v>53 515€</v>
      </c>
    </row>
    <row r="74">
      <c s="39" r="A74"/>
      <c t="s" s="39" r="B74">
        <v>7229</v>
      </c>
      <c s="39" r="C74">
        <v>1.0</v>
      </c>
      <c s="39" r="D74">
        <v>26.0</v>
      </c>
      <c s="21" r="E74">
        <v>26.0</v>
      </c>
      <c t="str" s="39" r="F74">
        <f t="shared" si="1"/>
        <v>$72 800</v>
      </c>
      <c t="str" s="39" r="G74">
        <f t="shared" si="2"/>
        <v>53 515€</v>
      </c>
    </row>
    <row r="75">
      <c t="s" s="39" r="A75">
        <v>7230</v>
      </c>
      <c s="39" r="B75"/>
      <c s="39" r="C75">
        <v>6.0</v>
      </c>
      <c s="39" r="D75">
        <v>156.0</v>
      </c>
      <c s="21" r="E75">
        <v>26.0</v>
      </c>
      <c t="str" s="39" r="F75">
        <f t="shared" si="1"/>
        <v>$436 800</v>
      </c>
      <c t="str" s="39" r="G75">
        <f t="shared" si="2"/>
        <v>321 092€</v>
      </c>
    </row>
    <row r="76">
      <c t="s" s="39" r="A76">
        <v>7231</v>
      </c>
      <c t="s" s="39" r="B76">
        <v>7232</v>
      </c>
      <c s="39" r="C76">
        <v>1.0</v>
      </c>
      <c s="39" r="D76">
        <v>26.0</v>
      </c>
      <c s="21" r="E76">
        <v>26.0</v>
      </c>
      <c t="str" s="39" r="F76">
        <f t="shared" si="1"/>
        <v>$72 800</v>
      </c>
      <c t="str" s="39" r="G76">
        <f t="shared" si="2"/>
        <v>53 515€</v>
      </c>
    </row>
    <row r="77">
      <c s="39" r="A77"/>
      <c t="s" s="39" r="B77">
        <v>7233</v>
      </c>
      <c s="39" r="C77">
        <v>1.0</v>
      </c>
      <c s="39" r="D77">
        <v>26.0</v>
      </c>
      <c s="21" r="E77">
        <v>26.0</v>
      </c>
      <c t="str" s="39" r="F77">
        <f t="shared" si="1"/>
        <v>$72 800</v>
      </c>
      <c t="str" s="39" r="G77">
        <f t="shared" si="2"/>
        <v>53 515€</v>
      </c>
    </row>
    <row r="78">
      <c t="s" s="39" r="A78">
        <v>7234</v>
      </c>
      <c s="39" r="B78"/>
      <c s="39" r="C78">
        <v>2.0</v>
      </c>
      <c s="39" r="D78">
        <v>52.0</v>
      </c>
      <c s="21" r="E78">
        <v>26.0</v>
      </c>
      <c t="str" s="39" r="F78">
        <f t="shared" si="1"/>
        <v>$145 600</v>
      </c>
      <c t="str" s="39" r="G78">
        <f t="shared" si="2"/>
        <v>107 031€</v>
      </c>
    </row>
    <row r="79">
      <c t="s" s="39" r="A79">
        <v>7235</v>
      </c>
      <c t="s" s="39" r="B79">
        <v>7236</v>
      </c>
      <c s="39" r="C79">
        <v>2.0</v>
      </c>
      <c s="39" r="D79">
        <v>60.0</v>
      </c>
      <c s="21" r="E79">
        <v>30.0</v>
      </c>
      <c t="str" s="39" r="F79">
        <f t="shared" si="1"/>
        <v>$168 000</v>
      </c>
      <c t="str" s="39" r="G79">
        <f t="shared" si="2"/>
        <v>123 497€</v>
      </c>
    </row>
    <row r="80">
      <c s="39" r="A80"/>
      <c t="s" s="39" r="B80">
        <v>7237</v>
      </c>
      <c s="39" r="C80">
        <v>1.0</v>
      </c>
      <c s="39" r="D80">
        <v>30.0</v>
      </c>
      <c s="21" r="E80">
        <v>30.0</v>
      </c>
      <c t="str" s="39" r="F80">
        <f t="shared" si="1"/>
        <v>$84 000</v>
      </c>
      <c t="str" s="39" r="G80">
        <f t="shared" si="2"/>
        <v>61 748€</v>
      </c>
    </row>
    <row r="81">
      <c s="39" r="A81"/>
      <c t="s" s="39" r="B81">
        <v>7238</v>
      </c>
      <c s="39" r="C81">
        <v>2.0</v>
      </c>
      <c s="39" r="D81">
        <v>63.0</v>
      </c>
      <c s="21" r="E81">
        <v>31.5</v>
      </c>
      <c t="str" s="39" r="F81">
        <f t="shared" si="1"/>
        <v>$176 400</v>
      </c>
      <c t="str" s="39" r="G81">
        <f t="shared" si="2"/>
        <v>129 672€</v>
      </c>
    </row>
    <row r="82">
      <c s="39" r="A82"/>
      <c t="s" s="39" r="B82">
        <v>7239</v>
      </c>
      <c s="39" r="C82">
        <v>1.0</v>
      </c>
      <c s="39" r="D82">
        <v>26.0</v>
      </c>
      <c s="21" r="E82">
        <v>26.0</v>
      </c>
      <c t="str" s="39" r="F82">
        <f t="shared" si="1"/>
        <v>$72 800</v>
      </c>
      <c t="str" s="39" r="G82">
        <f t="shared" si="2"/>
        <v>53 515€</v>
      </c>
    </row>
    <row r="83">
      <c s="39" r="A83"/>
      <c t="s" s="39" r="B83">
        <v>7240</v>
      </c>
      <c s="39" r="C83">
        <v>3.0</v>
      </c>
      <c s="39" r="D83">
        <v>86.0</v>
      </c>
      <c s="21" r="E83">
        <v>28.666666666666668</v>
      </c>
      <c t="str" s="39" r="F83">
        <f t="shared" si="1"/>
        <v>$240 800</v>
      </c>
      <c t="str" s="39" r="G83">
        <f t="shared" si="2"/>
        <v>177 012€</v>
      </c>
    </row>
    <row r="84">
      <c s="39" r="A84"/>
      <c t="s" s="39" r="B84">
        <v>7241</v>
      </c>
      <c s="39" r="C84">
        <v>1.0</v>
      </c>
      <c s="39" r="D84">
        <v>30.0</v>
      </c>
      <c s="21" r="E84">
        <v>30.0</v>
      </c>
      <c t="str" s="39" r="F84">
        <f t="shared" si="1"/>
        <v>$84 000</v>
      </c>
      <c t="str" s="39" r="G84">
        <f t="shared" si="2"/>
        <v>61 748€</v>
      </c>
    </row>
    <row r="85">
      <c s="39" r="A85"/>
      <c t="s" s="39" r="B85">
        <v>7242</v>
      </c>
      <c s="39" r="C85">
        <v>2.0</v>
      </c>
      <c s="39" r="D85">
        <v>60.0</v>
      </c>
      <c s="21" r="E85">
        <v>30.0</v>
      </c>
      <c t="str" s="39" r="F85">
        <f t="shared" si="1"/>
        <v>$168 000</v>
      </c>
      <c t="str" s="39" r="G85">
        <f t="shared" si="2"/>
        <v>123 497€</v>
      </c>
    </row>
    <row r="86">
      <c t="s" s="39" r="A86">
        <v>7243</v>
      </c>
      <c s="39" r="B86"/>
      <c s="39" r="C86">
        <v>12.0</v>
      </c>
      <c s="39" r="D86">
        <v>355.0</v>
      </c>
      <c s="21" r="E86">
        <v>29.583333333333332</v>
      </c>
      <c t="str" s="39" r="F86">
        <f t="shared" si="1"/>
        <v>$994 000</v>
      </c>
      <c t="str" s="39" r="G86">
        <f t="shared" si="2"/>
        <v>730 689€</v>
      </c>
    </row>
    <row r="87">
      <c t="s" s="39" r="A87">
        <v>7244</v>
      </c>
      <c t="s" s="39" r="B87">
        <v>7245</v>
      </c>
      <c s="39" r="C87">
        <v>1.0</v>
      </c>
      <c s="39" r="D87">
        <v>26.0</v>
      </c>
      <c s="21" r="E87">
        <v>26.0</v>
      </c>
      <c t="str" s="39" r="F87">
        <f t="shared" si="1"/>
        <v>$72 800</v>
      </c>
      <c t="str" s="39" r="G87">
        <f t="shared" si="2"/>
        <v>53 515€</v>
      </c>
    </row>
    <row r="88">
      <c t="s" s="39" r="A88">
        <v>7246</v>
      </c>
      <c s="39" r="B88"/>
      <c s="39" r="C88">
        <v>1.0</v>
      </c>
      <c s="39" r="D88">
        <v>26.0</v>
      </c>
      <c s="21" r="E88">
        <v>26.0</v>
      </c>
      <c t="str" s="39" r="F88">
        <f t="shared" si="1"/>
        <v>$72 800</v>
      </c>
      <c t="str" s="39" r="G88">
        <f t="shared" si="2"/>
        <v>53 515€</v>
      </c>
    </row>
    <row r="89">
      <c t="s" s="39" r="A89">
        <v>7247</v>
      </c>
      <c t="s" s="39" r="B89">
        <v>7248</v>
      </c>
      <c s="39" r="C89">
        <v>2.0</v>
      </c>
      <c s="39" r="D89">
        <v>92.0</v>
      </c>
      <c s="21" r="E89">
        <v>46.0</v>
      </c>
      <c t="str" s="39" r="F89">
        <f t="shared" si="1"/>
        <v>$257 600</v>
      </c>
      <c t="str" s="39" r="G89">
        <f t="shared" si="2"/>
        <v>189 362€</v>
      </c>
    </row>
    <row r="90">
      <c s="39" r="A90"/>
      <c t="s" s="39" r="B90">
        <v>7249</v>
      </c>
      <c s="39" r="C90">
        <v>2.0</v>
      </c>
      <c s="39" r="D90">
        <v>76.0</v>
      </c>
      <c s="21" r="E90">
        <v>38.0</v>
      </c>
      <c t="str" s="39" r="F90">
        <f t="shared" si="1"/>
        <v>$212 800</v>
      </c>
      <c t="str" s="39" r="G90">
        <f t="shared" si="2"/>
        <v>156 429€</v>
      </c>
    </row>
    <row r="91">
      <c s="39" r="A91"/>
      <c t="s" s="39" r="B91">
        <v>7250</v>
      </c>
      <c s="39" r="C91">
        <v>1.0</v>
      </c>
      <c s="39" r="D91">
        <v>26.0</v>
      </c>
      <c s="21" r="E91">
        <v>26.0</v>
      </c>
      <c t="str" s="39" r="F91">
        <f t="shared" si="1"/>
        <v>$72 800</v>
      </c>
      <c t="str" s="39" r="G91">
        <f t="shared" si="2"/>
        <v>53 515€</v>
      </c>
    </row>
    <row r="92">
      <c s="39" r="A92"/>
      <c t="s" s="39" r="B92">
        <v>7251</v>
      </c>
      <c s="39" r="C92">
        <v>1.0</v>
      </c>
      <c s="39" r="D92">
        <v>46.0</v>
      </c>
      <c s="21" r="E92">
        <v>46.0</v>
      </c>
      <c t="str" s="39" r="F92">
        <f t="shared" si="1"/>
        <v>$128 800</v>
      </c>
      <c t="str" s="39" r="G92">
        <f t="shared" si="2"/>
        <v>94 681€</v>
      </c>
    </row>
    <row r="93">
      <c s="39" r="A93"/>
      <c t="s" s="39" r="B93">
        <v>7252</v>
      </c>
      <c s="39" r="C93">
        <v>1.0</v>
      </c>
      <c s="39" r="D93">
        <v>31.0</v>
      </c>
      <c s="21" r="E93">
        <v>31.0</v>
      </c>
      <c t="str" s="39" r="F93">
        <f t="shared" si="1"/>
        <v>$86 800</v>
      </c>
      <c t="str" s="39" r="G93">
        <f t="shared" si="2"/>
        <v>63 807€</v>
      </c>
    </row>
    <row r="94">
      <c s="39" r="A94"/>
      <c t="s" s="39" r="B94">
        <v>7253</v>
      </c>
      <c s="39" r="C94">
        <v>1.0</v>
      </c>
      <c s="39" r="D94">
        <v>31.0</v>
      </c>
      <c s="21" r="E94">
        <v>31.0</v>
      </c>
      <c t="str" s="39" r="F94">
        <f t="shared" si="1"/>
        <v>$86 800</v>
      </c>
      <c t="str" s="39" r="G94">
        <f t="shared" si="2"/>
        <v>63 807€</v>
      </c>
    </row>
    <row r="95">
      <c s="39" r="A95"/>
      <c t="s" s="39" r="B95">
        <v>7254</v>
      </c>
      <c s="39" r="C95">
        <v>1.0</v>
      </c>
      <c s="39" r="D95">
        <v>31.0</v>
      </c>
      <c s="21" r="E95">
        <v>31.0</v>
      </c>
      <c t="str" s="39" r="F95">
        <f t="shared" si="1"/>
        <v>$86 800</v>
      </c>
      <c t="str" s="39" r="G95">
        <f t="shared" si="2"/>
        <v>63 807€</v>
      </c>
    </row>
    <row r="96">
      <c s="39" r="A96"/>
      <c t="s" s="39" r="B96">
        <v>7255</v>
      </c>
      <c s="39" r="C96">
        <v>1.0</v>
      </c>
      <c s="39" r="D96">
        <v>30.0</v>
      </c>
      <c s="21" r="E96">
        <v>30.0</v>
      </c>
      <c t="str" s="39" r="F96">
        <f t="shared" si="1"/>
        <v>$84 000</v>
      </c>
      <c t="str" s="39" r="G96">
        <f t="shared" si="2"/>
        <v>61 748€</v>
      </c>
    </row>
    <row r="97">
      <c s="39" r="A97"/>
      <c t="s" s="39" r="B97">
        <v>7256</v>
      </c>
      <c s="39" r="C97">
        <v>1.0</v>
      </c>
      <c s="39" r="D97">
        <v>30.0</v>
      </c>
      <c s="21" r="E97">
        <v>30.0</v>
      </c>
      <c t="str" s="39" r="F97">
        <f t="shared" si="1"/>
        <v>$84 000</v>
      </c>
      <c t="str" s="39" r="G97">
        <f t="shared" si="2"/>
        <v>61 748€</v>
      </c>
    </row>
    <row r="98">
      <c t="s" s="39" r="A98">
        <v>7257</v>
      </c>
      <c s="39" r="B98"/>
      <c s="39" r="C98">
        <v>11.0</v>
      </c>
      <c s="39" r="D98">
        <v>393.0</v>
      </c>
      <c s="21" r="E98">
        <v>35.72727272727273</v>
      </c>
      <c t="str" s="39" r="F98">
        <f t="shared" si="1"/>
        <v>$1 100 400</v>
      </c>
      <c t="str" s="39" r="G98">
        <f t="shared" si="2"/>
        <v>808 904€</v>
      </c>
    </row>
    <row r="99">
      <c t="s" s="39" r="A99">
        <v>7258</v>
      </c>
      <c t="s" s="39" r="B99">
        <v>7259</v>
      </c>
      <c s="39" r="C99">
        <v>1.0</v>
      </c>
      <c s="39" r="D99">
        <v>29.0</v>
      </c>
      <c s="21" r="E99">
        <v>29.0</v>
      </c>
      <c t="str" s="39" r="F99">
        <f t="shared" si="1"/>
        <v>$81 200</v>
      </c>
      <c t="str" s="39" r="G99">
        <f t="shared" si="2"/>
        <v>59 690€</v>
      </c>
    </row>
    <row r="100">
      <c t="s" s="39" r="A100">
        <v>7260</v>
      </c>
      <c s="39" r="B100"/>
      <c s="39" r="C100">
        <v>1.0</v>
      </c>
      <c s="39" r="D100">
        <v>29.0</v>
      </c>
      <c s="21" r="E100">
        <v>29.0</v>
      </c>
      <c t="str" s="39" r="F100">
        <f t="shared" si="1"/>
        <v>$81 200</v>
      </c>
      <c t="str" s="39" r="G100">
        <f t="shared" si="2"/>
        <v>59 690€</v>
      </c>
    </row>
    <row r="101">
      <c t="s" s="39" r="A101">
        <v>7261</v>
      </c>
      <c t="s" s="39" r="B101">
        <v>7262</v>
      </c>
      <c s="39" r="C101">
        <v>2.0</v>
      </c>
      <c s="39" r="D101">
        <v>52.0</v>
      </c>
      <c s="21" r="E101">
        <v>26.0</v>
      </c>
      <c t="str" s="39" r="F101">
        <f t="shared" si="1"/>
        <v>$145 600</v>
      </c>
      <c t="str" s="39" r="G101">
        <f t="shared" si="2"/>
        <v>107 031€</v>
      </c>
    </row>
    <row r="102">
      <c t="s" s="39" r="A102">
        <v>7263</v>
      </c>
      <c s="39" r="B102"/>
      <c s="39" r="C102">
        <v>2.0</v>
      </c>
      <c s="39" r="D102">
        <v>52.0</v>
      </c>
      <c s="21" r="E102">
        <v>26.0</v>
      </c>
      <c t="str" s="39" r="F102">
        <f t="shared" si="1"/>
        <v>$145 600</v>
      </c>
      <c t="str" s="39" r="G102">
        <f t="shared" si="2"/>
        <v>107 031€</v>
      </c>
    </row>
    <row r="103">
      <c t="s" s="39" r="A103">
        <v>7264</v>
      </c>
      <c t="s" s="39" r="B103">
        <v>7265</v>
      </c>
      <c s="39" r="C103">
        <v>2.0</v>
      </c>
      <c s="39" r="D103">
        <v>62.0</v>
      </c>
      <c s="21" r="E103">
        <v>31.0</v>
      </c>
      <c t="str" s="39" r="F103">
        <f t="shared" si="1"/>
        <v>$173 600</v>
      </c>
      <c t="str" s="39" r="G103">
        <f t="shared" si="2"/>
        <v>127 613€</v>
      </c>
    </row>
    <row r="104">
      <c s="39" r="A104"/>
      <c t="s" s="39" r="B104">
        <v>7266</v>
      </c>
      <c s="39" r="C104">
        <v>1.0</v>
      </c>
      <c s="39" r="D104">
        <v>31.0</v>
      </c>
      <c s="21" r="E104">
        <v>31.0</v>
      </c>
      <c t="str" s="39" r="F104">
        <f t="shared" si="1"/>
        <v>$86 800</v>
      </c>
      <c t="str" s="39" r="G104">
        <f t="shared" si="2"/>
        <v>63 807€</v>
      </c>
    </row>
    <row r="105">
      <c s="39" r="A105"/>
      <c t="s" s="39" r="B105">
        <v>7267</v>
      </c>
      <c s="39" r="C105">
        <v>2.0</v>
      </c>
      <c s="39" r="D105">
        <v>62.0</v>
      </c>
      <c s="21" r="E105">
        <v>31.0</v>
      </c>
      <c t="str" s="39" r="F105">
        <f t="shared" si="1"/>
        <v>$173 600</v>
      </c>
      <c t="str" s="39" r="G105">
        <f t="shared" si="2"/>
        <v>127 613€</v>
      </c>
    </row>
    <row r="106">
      <c t="s" s="39" r="A106">
        <v>7268</v>
      </c>
      <c s="39" r="B106"/>
      <c s="39" r="C106">
        <v>5.0</v>
      </c>
      <c s="39" r="D106">
        <v>155.0</v>
      </c>
      <c s="21" r="E106">
        <v>31.0</v>
      </c>
      <c t="str" s="39" r="F106">
        <f t="shared" si="1"/>
        <v>$434 000</v>
      </c>
      <c t="str" s="39" r="G106">
        <f t="shared" si="2"/>
        <v>319 033€</v>
      </c>
    </row>
    <row r="107">
      <c t="s" s="39" r="A107">
        <v>7269</v>
      </c>
      <c t="s" s="39" r="B107">
        <v>7270</v>
      </c>
      <c s="39" r="C107">
        <v>1.0</v>
      </c>
      <c s="39" r="D107">
        <v>25.0</v>
      </c>
      <c s="21" r="E107">
        <v>25.0</v>
      </c>
      <c t="str" s="39" r="F107">
        <f t="shared" si="1"/>
        <v>$70 000</v>
      </c>
      <c t="str" s="39" r="G107">
        <f t="shared" si="2"/>
        <v>51 457€</v>
      </c>
    </row>
    <row r="108">
      <c s="39" r="A108"/>
      <c t="s" s="39" r="B108">
        <v>7271</v>
      </c>
      <c s="39" r="C108">
        <v>1.0</v>
      </c>
      <c s="39" r="D108">
        <v>25.0</v>
      </c>
      <c s="21" r="E108">
        <v>25.0</v>
      </c>
      <c t="str" s="39" r="F108">
        <f t="shared" si="1"/>
        <v>$70 000</v>
      </c>
      <c t="str" s="39" r="G108">
        <f t="shared" si="2"/>
        <v>51 457€</v>
      </c>
    </row>
    <row r="109">
      <c s="39" r="A109"/>
      <c t="s" s="39" r="B109">
        <v>7272</v>
      </c>
      <c s="39" r="C109">
        <v>1.0</v>
      </c>
      <c s="39" r="D109">
        <v>25.0</v>
      </c>
      <c s="21" r="E109">
        <v>25.0</v>
      </c>
      <c t="str" s="39" r="F109">
        <f t="shared" si="1"/>
        <v>$70 000</v>
      </c>
      <c t="str" s="39" r="G109">
        <f t="shared" si="2"/>
        <v>51 457€</v>
      </c>
    </row>
    <row r="110">
      <c s="39" r="A110"/>
      <c t="s" s="39" r="B110">
        <v>7273</v>
      </c>
      <c s="39" r="C110">
        <v>1.0</v>
      </c>
      <c s="39" r="D110">
        <v>26.0</v>
      </c>
      <c s="21" r="E110">
        <v>26.0</v>
      </c>
      <c t="str" s="39" r="F110">
        <f t="shared" si="1"/>
        <v>$72 800</v>
      </c>
      <c t="str" s="39" r="G110">
        <f t="shared" si="2"/>
        <v>53 515€</v>
      </c>
    </row>
    <row r="111">
      <c s="39" r="A111"/>
      <c t="s" s="39" r="B111">
        <v>7274</v>
      </c>
      <c s="39" r="C111">
        <v>1.0</v>
      </c>
      <c s="39" r="D111">
        <v>26.0</v>
      </c>
      <c s="21" r="E111">
        <v>26.0</v>
      </c>
      <c t="str" s="39" r="F111">
        <f t="shared" si="1"/>
        <v>$72 800</v>
      </c>
      <c t="str" s="39" r="G111">
        <f t="shared" si="2"/>
        <v>53 515€</v>
      </c>
    </row>
    <row r="112">
      <c s="39" r="A112"/>
      <c t="s" s="39" r="B112">
        <v>7275</v>
      </c>
      <c s="39" r="C112">
        <v>1.0</v>
      </c>
      <c s="39" r="D112">
        <v>26.0</v>
      </c>
      <c s="21" r="E112">
        <v>26.0</v>
      </c>
      <c t="str" s="39" r="F112">
        <f t="shared" si="1"/>
        <v>$72 800</v>
      </c>
      <c t="str" s="39" r="G112">
        <f t="shared" si="2"/>
        <v>53 515€</v>
      </c>
    </row>
    <row r="113">
      <c t="s" s="39" r="A113">
        <v>7276</v>
      </c>
      <c s="39" r="B113"/>
      <c s="39" r="C113">
        <v>6.0</v>
      </c>
      <c s="39" r="D113">
        <v>153.0</v>
      </c>
      <c s="21" r="E113">
        <v>25.5</v>
      </c>
      <c t="str" s="39" r="F113">
        <f t="shared" si="1"/>
        <v>$428 400</v>
      </c>
      <c t="str" s="39" r="G113">
        <f t="shared" si="2"/>
        <v>314 917€</v>
      </c>
    </row>
    <row r="114">
      <c t="s" s="39" r="A114">
        <v>7277</v>
      </c>
      <c t="s" s="39" r="B114">
        <v>7278</v>
      </c>
      <c s="39" r="C114">
        <v>1.0</v>
      </c>
      <c s="39" r="D114">
        <v>36.0</v>
      </c>
      <c s="21" r="E114">
        <v>36.0</v>
      </c>
      <c t="str" s="39" r="F114">
        <f t="shared" si="1"/>
        <v>$100 800</v>
      </c>
      <c t="str" s="39" r="G114">
        <f t="shared" si="2"/>
        <v>74 098€</v>
      </c>
    </row>
    <row r="115">
      <c s="39" r="A115"/>
      <c t="s" s="39" r="B115">
        <v>7279</v>
      </c>
      <c s="39" r="C115">
        <v>1.0</v>
      </c>
      <c s="39" r="D115">
        <v>36.0</v>
      </c>
      <c s="21" r="E115">
        <v>36.0</v>
      </c>
      <c t="str" s="39" r="F115">
        <f t="shared" si="1"/>
        <v>$100 800</v>
      </c>
      <c t="str" s="39" r="G115">
        <f t="shared" si="2"/>
        <v>74 098€</v>
      </c>
    </row>
    <row r="116">
      <c s="39" r="A116"/>
      <c t="s" s="39" r="B116">
        <v>7280</v>
      </c>
      <c s="39" r="C116">
        <v>2.0</v>
      </c>
      <c s="39" r="D116">
        <v>62.0</v>
      </c>
      <c s="21" r="E116">
        <v>31.0</v>
      </c>
      <c t="str" s="39" r="F116">
        <f t="shared" si="1"/>
        <v>$173 600</v>
      </c>
      <c t="str" s="39" r="G116">
        <f t="shared" si="2"/>
        <v>127 613€</v>
      </c>
    </row>
    <row r="117">
      <c t="s" s="39" r="A117">
        <v>7281</v>
      </c>
      <c s="39" r="B117"/>
      <c s="39" r="C117">
        <v>4.0</v>
      </c>
      <c s="39" r="D117">
        <v>134.0</v>
      </c>
      <c s="21" r="E117">
        <v>33.5</v>
      </c>
      <c t="str" s="39" r="F117">
        <f t="shared" si="1"/>
        <v>$375 200</v>
      </c>
      <c t="str" s="39" r="G117">
        <f t="shared" si="2"/>
        <v>275 810€</v>
      </c>
    </row>
    <row r="118">
      <c t="s" s="39" r="A118">
        <v>7282</v>
      </c>
      <c t="s" s="39" r="B118">
        <v>7283</v>
      </c>
      <c s="39" r="C118">
        <v>1.0</v>
      </c>
      <c s="39" r="D118">
        <v>25.0</v>
      </c>
      <c s="21" r="E118">
        <v>25.0</v>
      </c>
      <c t="str" s="39" r="F118">
        <f t="shared" si="1"/>
        <v>$70 000</v>
      </c>
      <c t="str" s="39" r="G118">
        <f t="shared" si="2"/>
        <v>51 457€</v>
      </c>
    </row>
    <row r="119">
      <c s="39" r="A119"/>
      <c t="s" s="39" r="B119">
        <v>7284</v>
      </c>
      <c s="39" r="C119">
        <v>1.0</v>
      </c>
      <c s="39" r="D119">
        <v>26.0</v>
      </c>
      <c s="21" r="E119">
        <v>26.0</v>
      </c>
      <c t="str" s="39" r="F119">
        <f t="shared" si="1"/>
        <v>$72 800</v>
      </c>
      <c t="str" s="39" r="G119">
        <f t="shared" si="2"/>
        <v>53 515€</v>
      </c>
    </row>
    <row r="120">
      <c s="39" r="A120"/>
      <c t="s" s="39" r="B120">
        <v>7285</v>
      </c>
      <c s="39" r="C120">
        <v>1.0</v>
      </c>
      <c s="39" r="D120">
        <v>25.0</v>
      </c>
      <c s="21" r="E120">
        <v>25.0</v>
      </c>
      <c t="str" s="39" r="F120">
        <f t="shared" si="1"/>
        <v>$70 000</v>
      </c>
      <c t="str" s="39" r="G120">
        <f t="shared" si="2"/>
        <v>51 457€</v>
      </c>
    </row>
    <row r="121">
      <c s="39" r="A121"/>
      <c t="s" s="39" r="B121">
        <v>7286</v>
      </c>
      <c s="39" r="C121">
        <v>1.0</v>
      </c>
      <c s="39" r="D121">
        <v>25.0</v>
      </c>
      <c s="21" r="E121">
        <v>25.0</v>
      </c>
      <c t="str" s="39" r="F121">
        <f t="shared" si="1"/>
        <v>$70 000</v>
      </c>
      <c t="str" s="39" r="G121">
        <f t="shared" si="2"/>
        <v>51 457€</v>
      </c>
    </row>
    <row r="122">
      <c s="39" r="A122"/>
      <c t="s" s="39" r="B122">
        <v>7287</v>
      </c>
      <c s="39" r="C122">
        <v>3.0</v>
      </c>
      <c s="39" r="D122">
        <v>75.0</v>
      </c>
      <c s="21" r="E122">
        <v>25.0</v>
      </c>
      <c t="str" s="39" r="F122">
        <f t="shared" si="1"/>
        <v>$210 000</v>
      </c>
      <c t="str" s="39" r="G122">
        <f t="shared" si="2"/>
        <v>154 371€</v>
      </c>
    </row>
    <row r="123">
      <c t="s" s="39" r="A123">
        <v>7288</v>
      </c>
      <c s="39" r="B123"/>
      <c s="39" r="C123">
        <v>7.0</v>
      </c>
      <c s="39" r="D123">
        <v>176.0</v>
      </c>
      <c s="21" r="E123">
        <v>25.142857142857142</v>
      </c>
      <c t="str" s="39" r="F123">
        <f t="shared" si="1"/>
        <v>$492 800</v>
      </c>
      <c t="str" s="39" r="G123">
        <f t="shared" si="2"/>
        <v>362 257€</v>
      </c>
    </row>
    <row r="124">
      <c t="s" s="39" r="A124">
        <v>7289</v>
      </c>
      <c t="s" s="39" r="B124">
        <v>7290</v>
      </c>
      <c s="39" r="C124">
        <v>3.0</v>
      </c>
      <c s="39" r="D124">
        <v>100.0</v>
      </c>
      <c s="21" r="E124">
        <v>33.333333333333336</v>
      </c>
      <c t="str" s="39" r="F124">
        <f t="shared" si="1"/>
        <v>$280 000</v>
      </c>
      <c t="str" s="39" r="G124">
        <f t="shared" si="2"/>
        <v>205 828€</v>
      </c>
    </row>
    <row r="125">
      <c s="39" r="A125"/>
      <c t="s" s="39" r="B125">
        <v>7291</v>
      </c>
      <c s="39" r="C125">
        <v>1.0</v>
      </c>
      <c s="39" r="D125">
        <v>37.0</v>
      </c>
      <c s="21" r="E125">
        <v>37.0</v>
      </c>
      <c t="str" s="39" r="F125">
        <f t="shared" si="1"/>
        <v>$103 600</v>
      </c>
      <c t="str" s="39" r="G125">
        <f t="shared" si="2"/>
        <v>76 156€</v>
      </c>
    </row>
    <row r="126">
      <c s="39" r="A126"/>
      <c t="s" s="39" r="B126">
        <v>7292</v>
      </c>
      <c s="39" r="C126">
        <v>3.0</v>
      </c>
      <c s="39" r="D126">
        <v>111.0</v>
      </c>
      <c s="21" r="E126">
        <v>37.0</v>
      </c>
      <c t="str" s="39" r="F126">
        <f t="shared" si="1"/>
        <v>$310 800</v>
      </c>
      <c t="str" s="39" r="G126">
        <f t="shared" si="2"/>
        <v>228 469€</v>
      </c>
    </row>
    <row r="127">
      <c s="39" r="A127"/>
      <c t="s" s="39" r="B127">
        <v>7293</v>
      </c>
      <c s="39" r="C127">
        <v>3.0</v>
      </c>
      <c s="39" r="D127">
        <v>111.0</v>
      </c>
      <c s="21" r="E127">
        <v>37.0</v>
      </c>
      <c t="str" s="39" r="F127">
        <f t="shared" si="1"/>
        <v>$310 800</v>
      </c>
      <c t="str" s="39" r="G127">
        <f t="shared" si="2"/>
        <v>228 469€</v>
      </c>
    </row>
    <row r="128">
      <c t="s" s="39" r="A128">
        <v>7294</v>
      </c>
      <c s="39" r="B128"/>
      <c s="39" r="C128">
        <v>10.0</v>
      </c>
      <c s="39" r="D128">
        <v>359.0</v>
      </c>
      <c s="21" r="E128">
        <v>35.9</v>
      </c>
      <c t="str" s="39" r="F128">
        <f t="shared" si="1"/>
        <v>$1 005 200</v>
      </c>
      <c t="str" s="39" r="G128">
        <f t="shared" si="2"/>
        <v>738 923€</v>
      </c>
    </row>
    <row r="129">
      <c t="s" s="39" r="A129">
        <v>7295</v>
      </c>
      <c t="s" s="39" r="B129">
        <v>7296</v>
      </c>
      <c s="39" r="C129">
        <v>1.0</v>
      </c>
      <c s="39" r="D129">
        <v>26.0</v>
      </c>
      <c s="21" r="E129">
        <v>26.0</v>
      </c>
      <c t="str" s="39" r="F129">
        <f t="shared" si="1"/>
        <v>$72 800</v>
      </c>
      <c t="str" s="39" r="G129">
        <f t="shared" si="2"/>
        <v>53 515€</v>
      </c>
    </row>
    <row r="130">
      <c t="s" s="39" r="A130">
        <v>7297</v>
      </c>
      <c s="39" r="B130"/>
      <c s="39" r="C130">
        <v>1.0</v>
      </c>
      <c s="39" r="D130">
        <v>26.0</v>
      </c>
      <c s="21" r="E130">
        <v>26.0</v>
      </c>
      <c t="str" s="39" r="F130">
        <f t="shared" si="1"/>
        <v>$72 800</v>
      </c>
      <c t="str" s="39" r="G130">
        <f t="shared" si="2"/>
        <v>53 515€</v>
      </c>
    </row>
    <row r="131">
      <c t="s" s="39" r="A131">
        <v>7298</v>
      </c>
      <c t="s" s="39" r="B131">
        <v>7299</v>
      </c>
      <c s="39" r="C131">
        <v>2.0</v>
      </c>
      <c s="39" r="D131">
        <v>56.0</v>
      </c>
      <c s="21" r="E131">
        <v>28.0</v>
      </c>
      <c t="str" s="39" r="F131">
        <f t="shared" si="1"/>
        <v>$156 800</v>
      </c>
      <c t="str" s="39" r="G131">
        <f t="shared" si="2"/>
        <v>115 264€</v>
      </c>
    </row>
    <row r="132">
      <c s="39" r="A132"/>
      <c t="s" s="39" r="B132">
        <v>7300</v>
      </c>
      <c s="39" r="C132">
        <v>2.0</v>
      </c>
      <c s="39" r="D132">
        <v>52.0</v>
      </c>
      <c s="21" r="E132">
        <v>26.0</v>
      </c>
      <c t="str" s="39" r="F132">
        <f t="shared" si="1"/>
        <v>$145 600</v>
      </c>
      <c t="str" s="39" r="G132">
        <f t="shared" si="2"/>
        <v>107 031€</v>
      </c>
    </row>
    <row r="133">
      <c s="39" r="A133"/>
      <c t="s" s="39" r="B133">
        <v>7301</v>
      </c>
      <c s="39" r="C133">
        <v>1.0</v>
      </c>
      <c s="39" r="D133">
        <v>27.0</v>
      </c>
      <c s="21" r="E133">
        <v>27.0</v>
      </c>
      <c t="str" s="39" r="F133">
        <f t="shared" si="1"/>
        <v>$75 600</v>
      </c>
      <c t="str" s="39" r="G133">
        <f t="shared" si="2"/>
        <v>55 574€</v>
      </c>
    </row>
    <row r="134">
      <c t="s" s="39" r="A134">
        <v>7302</v>
      </c>
      <c s="39" r="B134"/>
      <c s="39" r="C134">
        <v>5.0</v>
      </c>
      <c s="39" r="D134">
        <v>135.0</v>
      </c>
      <c s="21" r="E134">
        <v>27.0</v>
      </c>
      <c t="str" s="39" r="F134">
        <f t="shared" si="1"/>
        <v>$378 000</v>
      </c>
      <c t="str" s="39" r="G134">
        <f t="shared" si="2"/>
        <v>277 868€</v>
      </c>
    </row>
    <row r="135">
      <c t="s" s="39" r="A135">
        <v>7303</v>
      </c>
      <c t="s" s="39" r="B135">
        <v>7304</v>
      </c>
      <c s="39" r="C135">
        <v>1.0</v>
      </c>
      <c s="39" r="D135">
        <v>37.0</v>
      </c>
      <c s="21" r="E135">
        <v>37.0</v>
      </c>
      <c t="str" s="39" r="F135">
        <f t="shared" si="1"/>
        <v>$103 600</v>
      </c>
      <c t="str" s="39" r="G135">
        <f t="shared" si="2"/>
        <v>76 156€</v>
      </c>
    </row>
    <row r="136">
      <c t="s" s="39" r="A136">
        <v>7305</v>
      </c>
      <c s="39" r="B136"/>
      <c s="39" r="C136">
        <v>1.0</v>
      </c>
      <c s="39" r="D136">
        <v>37.0</v>
      </c>
      <c s="21" r="E136">
        <v>37.0</v>
      </c>
      <c t="str" s="39" r="F136">
        <f t="shared" si="1"/>
        <v>$103 600</v>
      </c>
      <c t="str" s="39" r="G136">
        <f t="shared" si="2"/>
        <v>76 156€</v>
      </c>
    </row>
    <row r="137">
      <c t="s" s="39" r="A137">
        <v>7306</v>
      </c>
      <c t="s" s="39" r="B137">
        <v>7307</v>
      </c>
      <c s="39" r="C137">
        <v>1.0</v>
      </c>
      <c s="39" r="D137">
        <v>26.0</v>
      </c>
      <c s="21" r="E137">
        <v>26.0</v>
      </c>
      <c t="str" s="39" r="F137">
        <f t="shared" si="1"/>
        <v>$72 800</v>
      </c>
      <c t="str" s="39" r="G137">
        <f t="shared" si="2"/>
        <v>53 515€</v>
      </c>
    </row>
    <row r="138">
      <c s="39" r="A138"/>
      <c t="s" s="39" r="B138">
        <v>7308</v>
      </c>
      <c s="39" r="C138">
        <v>1.0</v>
      </c>
      <c s="39" r="D138">
        <v>26.0</v>
      </c>
      <c s="21" r="E138">
        <v>26.0</v>
      </c>
      <c t="str" s="39" r="F138">
        <f t="shared" si="1"/>
        <v>$72 800</v>
      </c>
      <c t="str" s="39" r="G138">
        <f t="shared" si="2"/>
        <v>53 515€</v>
      </c>
    </row>
    <row r="139">
      <c t="s" s="39" r="A139">
        <v>7309</v>
      </c>
      <c s="39" r="B139"/>
      <c s="39" r="C139">
        <v>2.0</v>
      </c>
      <c s="39" r="D139">
        <v>52.0</v>
      </c>
      <c s="21" r="E139">
        <v>26.0</v>
      </c>
      <c t="str" s="39" r="F139">
        <f t="shared" si="1"/>
        <v>$145 600</v>
      </c>
      <c t="str" s="39" r="G139">
        <f t="shared" si="2"/>
        <v>107 031€</v>
      </c>
    </row>
    <row r="140">
      <c t="s" s="39" r="A140">
        <v>7310</v>
      </c>
      <c t="s" s="39" r="B140">
        <v>7311</v>
      </c>
      <c s="39" r="C140">
        <v>4.0</v>
      </c>
      <c s="39" r="D140">
        <v>113.0</v>
      </c>
      <c s="21" r="E140">
        <v>28.25</v>
      </c>
      <c t="str" s="39" r="F140">
        <f t="shared" si="1"/>
        <v>$316 400</v>
      </c>
      <c t="str" s="39" r="G140">
        <f t="shared" si="2"/>
        <v>232 586€</v>
      </c>
    </row>
    <row r="141">
      <c t="s" s="39" r="A141">
        <v>7312</v>
      </c>
      <c s="39" r="B141"/>
      <c s="39" r="C141">
        <v>4.0</v>
      </c>
      <c s="39" r="D141">
        <v>113.0</v>
      </c>
      <c s="21" r="E141">
        <v>28.25</v>
      </c>
      <c t="str" s="39" r="F141">
        <f t="shared" si="1"/>
        <v>$316 400</v>
      </c>
      <c t="str" s="39" r="G141">
        <f t="shared" si="2"/>
        <v>232 586€</v>
      </c>
    </row>
    <row r="142">
      <c t="s" s="39" r="A142">
        <v>7313</v>
      </c>
      <c t="s" s="39" r="B142">
        <v>7314</v>
      </c>
      <c s="39" r="C142">
        <v>3.0</v>
      </c>
      <c s="39" r="D142">
        <v>78.0</v>
      </c>
      <c s="21" r="E142">
        <v>26.0</v>
      </c>
      <c t="str" s="39" r="F142">
        <f t="shared" si="1"/>
        <v>$218 400</v>
      </c>
      <c t="str" s="39" r="G142">
        <f t="shared" si="2"/>
        <v>160 546€</v>
      </c>
    </row>
    <row r="143">
      <c s="39" r="A143"/>
      <c t="s" s="39" r="B143">
        <v>7315</v>
      </c>
      <c s="39" r="C143">
        <v>1.0</v>
      </c>
      <c s="39" r="D143">
        <v>26.0</v>
      </c>
      <c s="21" r="E143">
        <v>26.0</v>
      </c>
      <c t="str" s="39" r="F143">
        <f t="shared" si="1"/>
        <v>$72 800</v>
      </c>
      <c t="str" s="39" r="G143">
        <f t="shared" si="2"/>
        <v>53 515€</v>
      </c>
    </row>
    <row r="144">
      <c s="39" r="A144"/>
      <c t="s" s="39" r="B144">
        <v>7316</v>
      </c>
      <c s="39" r="C144">
        <v>3.0</v>
      </c>
      <c s="39" r="D144">
        <v>78.0</v>
      </c>
      <c s="21" r="E144">
        <v>26.0</v>
      </c>
      <c t="str" s="39" r="F144">
        <f t="shared" si="1"/>
        <v>$218 400</v>
      </c>
      <c t="str" s="39" r="G144">
        <f t="shared" si="2"/>
        <v>160 546€</v>
      </c>
    </row>
    <row r="145">
      <c s="39" r="A145"/>
      <c t="s" s="39" r="B145">
        <v>7317</v>
      </c>
      <c s="39" r="C145">
        <v>1.0</v>
      </c>
      <c s="39" r="D145">
        <v>26.0</v>
      </c>
      <c s="21" r="E145">
        <v>26.0</v>
      </c>
      <c t="str" s="39" r="F145">
        <f t="shared" si="1"/>
        <v>$72 800</v>
      </c>
      <c t="str" s="39" r="G145">
        <f t="shared" si="2"/>
        <v>53 515€</v>
      </c>
    </row>
    <row r="146">
      <c t="s" s="39" r="A146">
        <v>7318</v>
      </c>
      <c s="39" r="B146"/>
      <c s="39" r="C146">
        <v>8.0</v>
      </c>
      <c s="39" r="D146">
        <v>208.0</v>
      </c>
      <c s="21" r="E146">
        <v>26.0</v>
      </c>
      <c t="str" s="39" r="F146">
        <f t="shared" si="1"/>
        <v>$582 400</v>
      </c>
      <c t="str" s="39" r="G146">
        <f t="shared" si="2"/>
        <v>428 122€</v>
      </c>
    </row>
    <row r="147">
      <c t="s" s="39" r="A147">
        <v>7319</v>
      </c>
      <c t="s" s="39" r="B147">
        <v>7320</v>
      </c>
      <c s="39" r="C147">
        <v>1.0</v>
      </c>
      <c s="39" r="D147">
        <v>30.0</v>
      </c>
      <c s="21" r="E147">
        <v>30.0</v>
      </c>
      <c t="str" s="39" r="F147">
        <f t="shared" si="1"/>
        <v>$84 000</v>
      </c>
      <c t="str" s="39" r="G147">
        <f t="shared" si="2"/>
        <v>61 748€</v>
      </c>
    </row>
    <row r="148">
      <c s="39" r="A148"/>
      <c t="s" s="39" r="B148">
        <v>7321</v>
      </c>
      <c s="39" r="C148">
        <v>9.0</v>
      </c>
      <c s="39" r="D148">
        <v>262.0</v>
      </c>
      <c s="21" r="E148">
        <v>29.11111111111111</v>
      </c>
      <c t="str" s="39" r="F148">
        <f t="shared" si="1"/>
        <v>$733 600</v>
      </c>
      <c t="str" s="39" r="G148">
        <f t="shared" si="2"/>
        <v>539 269€</v>
      </c>
    </row>
    <row r="149">
      <c s="39" r="A149"/>
      <c t="s" s="39" r="B149">
        <v>7322</v>
      </c>
      <c s="39" r="C149">
        <v>13.0</v>
      </c>
      <c s="39" r="D149">
        <v>419.0</v>
      </c>
      <c s="21" r="E149">
        <v>32.23076923076923</v>
      </c>
      <c t="str" s="39" r="F149">
        <f t="shared" si="1"/>
        <v>$1 173 200</v>
      </c>
      <c t="str" s="39" r="G149">
        <f t="shared" si="2"/>
        <v>862 419€</v>
      </c>
    </row>
    <row r="150">
      <c s="39" r="A150"/>
      <c t="s" s="39" r="B150">
        <v>7323</v>
      </c>
      <c s="39" r="C150">
        <v>2.0</v>
      </c>
      <c s="39" r="D150">
        <v>75.0</v>
      </c>
      <c s="21" r="E150">
        <v>37.5</v>
      </c>
      <c t="str" s="39" r="F150">
        <f t="shared" si="1"/>
        <v>$210 000</v>
      </c>
      <c t="str" s="39" r="G150">
        <f t="shared" si="2"/>
        <v>154 371€</v>
      </c>
    </row>
    <row r="151">
      <c s="39" r="A151"/>
      <c t="s" s="39" r="B151">
        <v>7324</v>
      </c>
      <c s="39" r="C151">
        <v>1.0</v>
      </c>
      <c s="39" r="D151">
        <v>36.0</v>
      </c>
      <c s="21" r="E151">
        <v>36.0</v>
      </c>
      <c t="str" s="39" r="F151">
        <f t="shared" si="1"/>
        <v>$100 800</v>
      </c>
      <c t="str" s="39" r="G151">
        <f t="shared" si="2"/>
        <v>74 098€</v>
      </c>
    </row>
    <row r="152">
      <c s="39" r="A152"/>
      <c t="s" s="39" r="B152">
        <v>7325</v>
      </c>
      <c s="39" r="C152">
        <v>2.0</v>
      </c>
      <c s="39" r="D152">
        <v>62.0</v>
      </c>
      <c s="21" r="E152">
        <v>31.0</v>
      </c>
      <c t="str" s="39" r="F152">
        <f t="shared" si="1"/>
        <v>$173 600</v>
      </c>
      <c t="str" s="39" r="G152">
        <f t="shared" si="2"/>
        <v>127 613€</v>
      </c>
    </row>
    <row r="153">
      <c s="39" r="A153"/>
      <c t="s" s="39" r="B153">
        <v>7326</v>
      </c>
      <c s="39" r="C153">
        <v>2.0</v>
      </c>
      <c s="39" r="D153">
        <v>56.0</v>
      </c>
      <c s="21" r="E153">
        <v>28.0</v>
      </c>
      <c t="str" s="39" r="F153">
        <f t="shared" si="1"/>
        <v>$156 800</v>
      </c>
      <c t="str" s="39" r="G153">
        <f t="shared" si="2"/>
        <v>115 264€</v>
      </c>
    </row>
    <row r="154">
      <c s="39" r="A154"/>
      <c t="s" s="39" r="B154">
        <v>7327</v>
      </c>
      <c s="39" r="C154">
        <v>3.0</v>
      </c>
      <c s="39" r="D154">
        <v>86.0</v>
      </c>
      <c s="21" r="E154">
        <v>28.666666666666668</v>
      </c>
      <c t="str" s="39" r="F154">
        <f t="shared" si="1"/>
        <v>$240 800</v>
      </c>
      <c t="str" s="39" r="G154">
        <f t="shared" si="2"/>
        <v>177 012€</v>
      </c>
    </row>
    <row r="155">
      <c s="39" r="A155"/>
      <c t="s" s="39" r="B155">
        <v>7328</v>
      </c>
      <c s="39" r="C155">
        <v>1.0</v>
      </c>
      <c s="39" r="D155">
        <v>25.0</v>
      </c>
      <c s="21" r="E155">
        <v>25.0</v>
      </c>
      <c t="str" s="39" r="F155">
        <f t="shared" si="1"/>
        <v>$70 000</v>
      </c>
      <c t="str" s="39" r="G155">
        <f t="shared" si="2"/>
        <v>51 457€</v>
      </c>
    </row>
    <row r="156">
      <c s="39" r="A156"/>
      <c t="s" s="39" r="B156">
        <v>7329</v>
      </c>
      <c s="39" r="C156">
        <v>2.0</v>
      </c>
      <c s="39" r="D156">
        <v>68.0</v>
      </c>
      <c s="21" r="E156">
        <v>34.0</v>
      </c>
      <c t="str" s="39" r="F156">
        <f t="shared" si="1"/>
        <v>$190 400</v>
      </c>
      <c t="str" s="39" r="G156">
        <f t="shared" si="2"/>
        <v>139 963€</v>
      </c>
    </row>
    <row r="157">
      <c s="39" r="A157"/>
      <c t="s" s="39" r="B157">
        <v>7330</v>
      </c>
      <c s="39" r="C157">
        <v>1.0</v>
      </c>
      <c s="39" r="D157">
        <v>29.0</v>
      </c>
      <c s="21" r="E157">
        <v>29.0</v>
      </c>
      <c t="str" s="39" r="F157">
        <f t="shared" si="1"/>
        <v>$81 200</v>
      </c>
      <c t="str" s="39" r="G157">
        <f t="shared" si="2"/>
        <v>59 690€</v>
      </c>
    </row>
    <row r="158">
      <c s="39" r="A158"/>
      <c t="s" s="39" r="B158">
        <v>7331</v>
      </c>
      <c s="39" r="C158">
        <v>1.0</v>
      </c>
      <c s="39" r="D158">
        <v>31.0</v>
      </c>
      <c s="21" r="E158">
        <v>31.0</v>
      </c>
      <c t="str" s="39" r="F158">
        <f t="shared" si="1"/>
        <v>$86 800</v>
      </c>
      <c t="str" s="39" r="G158">
        <f t="shared" si="2"/>
        <v>63 807€</v>
      </c>
    </row>
    <row r="159">
      <c s="39" r="A159"/>
      <c t="s" s="39" r="B159">
        <v>7332</v>
      </c>
      <c s="39" r="C159">
        <v>12.0</v>
      </c>
      <c s="39" r="D159">
        <v>386.0</v>
      </c>
      <c s="21" r="E159">
        <v>32.166666666666664</v>
      </c>
      <c t="str" s="39" r="F159">
        <f t="shared" si="1"/>
        <v>$1 080 800</v>
      </c>
      <c t="str" s="39" r="G159">
        <f t="shared" si="2"/>
        <v>794 496€</v>
      </c>
    </row>
    <row r="160">
      <c s="39" r="A160"/>
      <c t="s" s="39" r="B160">
        <v>7333</v>
      </c>
      <c s="39" r="C160">
        <v>3.0</v>
      </c>
      <c s="39" r="D160">
        <v>98.0</v>
      </c>
      <c s="21" r="E160">
        <v>32.666666666666664</v>
      </c>
      <c t="str" s="39" r="F160">
        <f t="shared" si="1"/>
        <v>$274 400</v>
      </c>
      <c t="str" s="39" r="G160">
        <f t="shared" si="2"/>
        <v>201 711€</v>
      </c>
    </row>
    <row r="161">
      <c s="39" r="A161"/>
      <c t="s" s="39" r="B161">
        <v>7334</v>
      </c>
      <c s="39" r="C161">
        <v>4.0</v>
      </c>
      <c s="39" r="D161">
        <v>115.0</v>
      </c>
      <c s="21" r="E161">
        <v>28.75</v>
      </c>
      <c t="str" s="39" r="F161">
        <f t="shared" si="1"/>
        <v>$322 000</v>
      </c>
      <c t="str" s="39" r="G161">
        <f t="shared" si="2"/>
        <v>236 702€</v>
      </c>
    </row>
    <row r="162">
      <c s="39" r="A162"/>
      <c t="s" s="39" r="B162">
        <v>7335</v>
      </c>
      <c s="39" r="C162">
        <v>5.0</v>
      </c>
      <c s="39" r="D162">
        <v>144.0</v>
      </c>
      <c s="21" r="E162">
        <v>28.8</v>
      </c>
      <c t="str" s="39" r="F162">
        <f t="shared" si="1"/>
        <v>$403 200</v>
      </c>
      <c t="str" s="39" r="G162">
        <f t="shared" si="2"/>
        <v>296 392€</v>
      </c>
    </row>
    <row r="163">
      <c s="39" r="A163"/>
      <c t="s" s="39" r="B163">
        <v>7336</v>
      </c>
      <c s="39" r="C163">
        <v>2.0</v>
      </c>
      <c s="39" r="D163">
        <v>64.0</v>
      </c>
      <c s="21" r="E163">
        <v>32.0</v>
      </c>
      <c t="str" s="39" r="F163">
        <f t="shared" si="1"/>
        <v>$179 200</v>
      </c>
      <c t="str" s="39" r="G163">
        <f t="shared" si="2"/>
        <v>131 730€</v>
      </c>
    </row>
    <row r="164">
      <c t="s" s="39" r="A164">
        <v>7337</v>
      </c>
      <c s="39" r="B164"/>
      <c s="39" r="C164">
        <v>64.0</v>
      </c>
      <c s="39" r="D164">
        <v>1986.0</v>
      </c>
      <c s="21" r="E164">
        <v>31.03125</v>
      </c>
      <c t="str" s="39" r="F164">
        <f t="shared" si="1"/>
        <v>$5 560 800</v>
      </c>
      <c t="str" s="39" r="G164">
        <f t="shared" si="2"/>
        <v>4 087 744€</v>
      </c>
    </row>
    <row r="165">
      <c t="s" s="39" r="A165">
        <v>7338</v>
      </c>
      <c t="s" s="39" r="B165">
        <v>7339</v>
      </c>
      <c s="39" r="C165">
        <v>1.0</v>
      </c>
      <c s="39" r="D165">
        <v>26.0</v>
      </c>
      <c s="21" r="E165">
        <v>26.0</v>
      </c>
      <c t="str" s="39" r="F165">
        <f t="shared" si="1"/>
        <v>$72 800</v>
      </c>
      <c t="str" s="39" r="G165">
        <f t="shared" si="2"/>
        <v>53 515€</v>
      </c>
    </row>
    <row r="166">
      <c s="39" r="A166"/>
      <c t="s" s="39" r="B166">
        <v>7340</v>
      </c>
      <c s="39" r="C166">
        <v>2.0</v>
      </c>
      <c s="39" r="D166">
        <v>74.0</v>
      </c>
      <c s="21" r="E166">
        <v>37.0</v>
      </c>
      <c t="str" s="39" r="F166">
        <f t="shared" si="1"/>
        <v>$207 200</v>
      </c>
      <c t="str" s="39" r="G166">
        <f t="shared" si="2"/>
        <v>152 313€</v>
      </c>
    </row>
    <row r="167">
      <c s="39" r="A167"/>
      <c t="s" s="39" r="B167">
        <v>7341</v>
      </c>
      <c s="39" r="C167">
        <v>2.0</v>
      </c>
      <c s="39" r="D167">
        <v>57.0</v>
      </c>
      <c s="21" r="E167">
        <v>28.5</v>
      </c>
      <c t="str" s="39" r="F167">
        <f t="shared" si="1"/>
        <v>$159 600</v>
      </c>
      <c t="str" s="39" r="G167">
        <f t="shared" si="2"/>
        <v>117 322€</v>
      </c>
    </row>
    <row r="168">
      <c s="39" r="A168"/>
      <c t="s" s="39" r="B168">
        <v>7342</v>
      </c>
      <c s="39" r="C168">
        <v>1.0</v>
      </c>
      <c s="39" r="D168">
        <v>31.0</v>
      </c>
      <c s="21" r="E168">
        <v>31.0</v>
      </c>
      <c t="str" s="39" r="F168">
        <f t="shared" si="1"/>
        <v>$86 800</v>
      </c>
      <c t="str" s="39" r="G168">
        <f t="shared" si="2"/>
        <v>63 807€</v>
      </c>
    </row>
    <row r="169">
      <c s="39" r="A169"/>
      <c t="s" s="39" r="B169">
        <v>7343</v>
      </c>
      <c s="39" r="C169">
        <v>1.0</v>
      </c>
      <c s="39" r="D169">
        <v>26.0</v>
      </c>
      <c s="21" r="E169">
        <v>26.0</v>
      </c>
      <c t="str" s="39" r="F169">
        <f t="shared" si="1"/>
        <v>$72 800</v>
      </c>
      <c t="str" s="39" r="G169">
        <f t="shared" si="2"/>
        <v>53 515€</v>
      </c>
    </row>
    <row r="170">
      <c s="39" r="A170"/>
      <c t="s" s="39" r="B170">
        <v>7344</v>
      </c>
      <c s="39" r="C170">
        <v>2.0</v>
      </c>
      <c s="39" r="D170">
        <v>63.0</v>
      </c>
      <c s="21" r="E170">
        <v>31.5</v>
      </c>
      <c t="str" s="39" r="F170">
        <f t="shared" si="1"/>
        <v>$176 400</v>
      </c>
      <c t="str" s="39" r="G170">
        <f t="shared" si="2"/>
        <v>129 672€</v>
      </c>
    </row>
    <row r="171">
      <c s="39" r="A171"/>
      <c t="s" s="39" r="B171">
        <v>7345</v>
      </c>
      <c s="39" r="C171">
        <v>2.0</v>
      </c>
      <c s="39" r="D171">
        <v>62.0</v>
      </c>
      <c s="21" r="E171">
        <v>31.0</v>
      </c>
      <c t="str" s="39" r="F171">
        <f t="shared" si="1"/>
        <v>$173 600</v>
      </c>
      <c t="str" s="39" r="G171">
        <f t="shared" si="2"/>
        <v>127 613€</v>
      </c>
    </row>
    <row r="172">
      <c s="39" r="A172"/>
      <c t="s" s="39" r="B172">
        <v>7346</v>
      </c>
      <c s="39" r="C172">
        <v>2.0</v>
      </c>
      <c s="39" r="D172">
        <v>57.0</v>
      </c>
      <c s="21" r="E172">
        <v>28.5</v>
      </c>
      <c t="str" s="39" r="F172">
        <f t="shared" si="1"/>
        <v>$159 600</v>
      </c>
      <c t="str" s="39" r="G172">
        <f t="shared" si="2"/>
        <v>117 322€</v>
      </c>
    </row>
    <row r="173">
      <c s="39" r="A173"/>
      <c t="s" s="39" r="B173">
        <v>7347</v>
      </c>
      <c s="39" r="C173">
        <v>2.0</v>
      </c>
      <c s="39" r="D173">
        <v>62.0</v>
      </c>
      <c s="21" r="E173">
        <v>31.0</v>
      </c>
      <c t="str" s="39" r="F173">
        <f t="shared" si="1"/>
        <v>$173 600</v>
      </c>
      <c t="str" s="39" r="G173">
        <f t="shared" si="2"/>
        <v>127 613€</v>
      </c>
    </row>
    <row r="174">
      <c s="39" r="A174"/>
      <c t="s" s="39" r="B174">
        <v>7348</v>
      </c>
      <c s="39" r="C174">
        <v>2.0</v>
      </c>
      <c s="39" r="D174">
        <v>62.0</v>
      </c>
      <c s="21" r="E174">
        <v>31.0</v>
      </c>
      <c t="str" s="39" r="F174">
        <f t="shared" si="1"/>
        <v>$173 600</v>
      </c>
      <c t="str" s="39" r="G174">
        <f t="shared" si="2"/>
        <v>127 613€</v>
      </c>
    </row>
    <row r="175">
      <c s="39" r="A175"/>
      <c t="s" s="39" r="B175">
        <v>7349</v>
      </c>
      <c s="39" r="C175">
        <v>2.0</v>
      </c>
      <c s="39" r="D175">
        <v>77.0</v>
      </c>
      <c s="21" r="E175">
        <v>38.5</v>
      </c>
      <c t="str" s="39" r="F175">
        <f t="shared" si="1"/>
        <v>$215 600</v>
      </c>
      <c t="str" s="39" r="G175">
        <f t="shared" si="2"/>
        <v>158 488€</v>
      </c>
    </row>
    <row r="176">
      <c s="39" r="A176"/>
      <c t="s" s="39" r="B176">
        <v>7350</v>
      </c>
      <c s="39" r="C176">
        <v>1.0</v>
      </c>
      <c s="39" r="D176">
        <v>25.0</v>
      </c>
      <c s="21" r="E176">
        <v>25.0</v>
      </c>
      <c t="str" s="39" r="F176">
        <f t="shared" si="1"/>
        <v>$70 000</v>
      </c>
      <c t="str" s="39" r="G176">
        <f t="shared" si="2"/>
        <v>51 457€</v>
      </c>
    </row>
    <row r="177">
      <c t="s" s="39" r="A177">
        <v>7351</v>
      </c>
      <c s="39" r="B177"/>
      <c s="39" r="C177">
        <v>20.0</v>
      </c>
      <c s="39" r="D177">
        <v>622.0</v>
      </c>
      <c s="21" r="E177">
        <v>31.1</v>
      </c>
      <c t="str" s="39" r="F177">
        <f t="shared" si="1"/>
        <v>$1 741 600</v>
      </c>
      <c t="str" s="39" r="G177">
        <f t="shared" si="2"/>
        <v>1 280 250€</v>
      </c>
    </row>
    <row r="178">
      <c t="s" s="39" r="A178">
        <v>7352</v>
      </c>
      <c t="s" s="39" r="B178">
        <v>7353</v>
      </c>
      <c s="39" r="C178">
        <v>2.0</v>
      </c>
      <c s="39" r="D178">
        <v>61.0</v>
      </c>
      <c s="21" r="E178">
        <v>30.5</v>
      </c>
      <c t="str" s="39" r="F178">
        <f t="shared" si="1"/>
        <v>$170 800</v>
      </c>
      <c t="str" s="39" r="G178">
        <f t="shared" si="2"/>
        <v>125 555€</v>
      </c>
    </row>
    <row r="179">
      <c s="39" r="A179"/>
      <c t="s" s="39" r="B179">
        <v>7354</v>
      </c>
      <c s="39" r="C179">
        <v>1.0</v>
      </c>
      <c s="39" r="D179">
        <v>35.0</v>
      </c>
      <c s="21" r="E179">
        <v>35.0</v>
      </c>
      <c t="str" s="39" r="F179">
        <f t="shared" si="1"/>
        <v>$98 000</v>
      </c>
      <c t="str" s="39" r="G179">
        <f t="shared" si="2"/>
        <v>72 040€</v>
      </c>
    </row>
    <row r="180">
      <c s="39" r="A180"/>
      <c t="s" s="39" r="B180">
        <v>7355</v>
      </c>
      <c s="39" r="C180">
        <v>1.0</v>
      </c>
      <c s="39" r="D180">
        <v>26.0</v>
      </c>
      <c s="21" r="E180">
        <v>26.0</v>
      </c>
      <c t="str" s="39" r="F180">
        <f t="shared" si="1"/>
        <v>$72 800</v>
      </c>
      <c t="str" s="39" r="G180">
        <f t="shared" si="2"/>
        <v>53 515€</v>
      </c>
    </row>
    <row r="181">
      <c s="39" r="A181"/>
      <c t="s" s="39" r="B181">
        <v>7356</v>
      </c>
      <c s="39" r="C181">
        <v>1.0</v>
      </c>
      <c s="39" r="D181">
        <v>26.0</v>
      </c>
      <c s="21" r="E181">
        <v>26.0</v>
      </c>
      <c t="str" s="39" r="F181">
        <f t="shared" si="1"/>
        <v>$72 800</v>
      </c>
      <c t="str" s="39" r="G181">
        <f t="shared" si="2"/>
        <v>53 515€</v>
      </c>
    </row>
    <row r="182">
      <c s="39" r="A182"/>
      <c t="s" s="39" r="B182">
        <v>7357</v>
      </c>
      <c s="39" r="C182">
        <v>1.0</v>
      </c>
      <c s="39" r="D182">
        <v>26.0</v>
      </c>
      <c s="21" r="E182">
        <v>26.0</v>
      </c>
      <c t="str" s="39" r="F182">
        <f t="shared" si="1"/>
        <v>$72 800</v>
      </c>
      <c t="str" s="39" r="G182">
        <f t="shared" si="2"/>
        <v>53 515€</v>
      </c>
    </row>
    <row r="183">
      <c s="39" r="A183"/>
      <c t="s" s="39" r="B183">
        <v>7358</v>
      </c>
      <c s="39" r="C183">
        <v>4.0</v>
      </c>
      <c s="39" r="D183">
        <v>125.0</v>
      </c>
      <c s="21" r="E183">
        <v>31.25</v>
      </c>
      <c t="str" s="39" r="F183">
        <f t="shared" si="1"/>
        <v>$350 000</v>
      </c>
      <c t="str" s="39" r="G183">
        <f t="shared" si="2"/>
        <v>257 285€</v>
      </c>
    </row>
    <row r="184">
      <c s="39" r="A184"/>
      <c t="s" s="39" r="B184">
        <v>7359</v>
      </c>
      <c s="39" r="C184">
        <v>1.0</v>
      </c>
      <c s="39" r="D184">
        <v>26.0</v>
      </c>
      <c s="21" r="E184">
        <v>26.0</v>
      </c>
      <c t="str" s="39" r="F184">
        <f t="shared" si="1"/>
        <v>$72 800</v>
      </c>
      <c t="str" s="39" r="G184">
        <f t="shared" si="2"/>
        <v>53 515€</v>
      </c>
    </row>
    <row r="185">
      <c s="39" r="A185"/>
      <c t="s" s="39" r="B185">
        <v>7360</v>
      </c>
      <c s="39" r="C185">
        <v>1.0</v>
      </c>
      <c s="39" r="D185">
        <v>26.0</v>
      </c>
      <c s="21" r="E185">
        <v>26.0</v>
      </c>
      <c t="str" s="39" r="F185">
        <f t="shared" si="1"/>
        <v>$72 800</v>
      </c>
      <c t="str" s="39" r="G185">
        <f t="shared" si="2"/>
        <v>53 515€</v>
      </c>
    </row>
    <row r="186">
      <c s="39" r="A186"/>
      <c t="s" s="39" r="B186">
        <v>7361</v>
      </c>
      <c s="39" r="C186">
        <v>3.0</v>
      </c>
      <c s="39" r="D186">
        <v>87.0</v>
      </c>
      <c s="21" r="E186">
        <v>29.0</v>
      </c>
      <c t="str" s="39" r="F186">
        <f t="shared" si="1"/>
        <v>$243 600</v>
      </c>
      <c t="str" s="39" r="G186">
        <f t="shared" si="2"/>
        <v>179 070€</v>
      </c>
    </row>
    <row r="187">
      <c s="39" r="A187"/>
      <c t="s" s="39" r="B187">
        <v>7362</v>
      </c>
      <c s="39" r="C187">
        <v>5.0</v>
      </c>
      <c s="39" r="D187">
        <v>163.0</v>
      </c>
      <c s="21" r="E187">
        <v>32.6</v>
      </c>
      <c t="str" s="39" r="F187">
        <f t="shared" si="1"/>
        <v>$456 400</v>
      </c>
      <c t="str" s="39" r="G187">
        <f t="shared" si="2"/>
        <v>335 500€</v>
      </c>
    </row>
    <row r="188">
      <c s="39" r="A188"/>
      <c t="s" s="39" r="B188">
        <v>7363</v>
      </c>
      <c s="39" r="C188">
        <v>1.0</v>
      </c>
      <c s="39" r="D188">
        <v>35.0</v>
      </c>
      <c s="21" r="E188">
        <v>35.0</v>
      </c>
      <c t="str" s="39" r="F188">
        <f t="shared" si="1"/>
        <v>$98 000</v>
      </c>
      <c t="str" s="39" r="G188">
        <f t="shared" si="2"/>
        <v>72 040€</v>
      </c>
    </row>
    <row r="189">
      <c s="39" r="A189"/>
      <c t="s" s="39" r="B189">
        <v>7364</v>
      </c>
      <c s="39" r="C189">
        <v>1.0</v>
      </c>
      <c s="39" r="D189">
        <v>26.0</v>
      </c>
      <c s="21" r="E189">
        <v>26.0</v>
      </c>
      <c t="str" s="39" r="F189">
        <f t="shared" si="1"/>
        <v>$72 800</v>
      </c>
      <c t="str" s="39" r="G189">
        <f t="shared" si="2"/>
        <v>53 515€</v>
      </c>
    </row>
    <row r="190">
      <c s="39" r="A190"/>
      <c t="s" s="39" r="B190">
        <v>7365</v>
      </c>
      <c s="39" r="C190">
        <v>1.0</v>
      </c>
      <c s="39" r="D190">
        <v>31.0</v>
      </c>
      <c s="21" r="E190">
        <v>31.0</v>
      </c>
      <c t="str" s="39" r="F190">
        <f t="shared" si="1"/>
        <v>$86 800</v>
      </c>
      <c t="str" s="39" r="G190">
        <f t="shared" si="2"/>
        <v>63 807€</v>
      </c>
    </row>
    <row r="191">
      <c s="39" r="A191"/>
      <c t="s" s="39" r="B191">
        <v>7366</v>
      </c>
      <c s="39" r="C191">
        <v>1.0</v>
      </c>
      <c s="39" r="D191">
        <v>36.0</v>
      </c>
      <c s="21" r="E191">
        <v>36.0</v>
      </c>
      <c t="str" s="39" r="F191">
        <f t="shared" si="1"/>
        <v>$100 800</v>
      </c>
      <c t="str" s="39" r="G191">
        <f t="shared" si="2"/>
        <v>74 098€</v>
      </c>
    </row>
    <row r="192">
      <c s="39" r="A192"/>
      <c t="s" s="39" r="B192">
        <v>7367</v>
      </c>
      <c s="39" r="C192">
        <v>10.0</v>
      </c>
      <c s="39" r="D192">
        <v>349.0</v>
      </c>
      <c s="21" r="E192">
        <v>34.9</v>
      </c>
      <c t="str" s="39" r="F192">
        <f t="shared" si="1"/>
        <v>$977 200</v>
      </c>
      <c t="str" s="39" r="G192">
        <f t="shared" si="2"/>
        <v>718 340€</v>
      </c>
    </row>
    <row r="193">
      <c s="39" r="A193"/>
      <c t="s" s="39" r="B193">
        <v>7368</v>
      </c>
      <c s="39" r="C193">
        <v>1.0</v>
      </c>
      <c s="39" r="D193">
        <v>29.0</v>
      </c>
      <c s="21" r="E193">
        <v>29.0</v>
      </c>
      <c t="str" s="39" r="F193">
        <f t="shared" si="1"/>
        <v>$81 200</v>
      </c>
      <c t="str" s="39" r="G193">
        <f t="shared" si="2"/>
        <v>59 690€</v>
      </c>
    </row>
    <row r="194">
      <c s="39" r="A194"/>
      <c t="s" s="39" r="B194">
        <v>7369</v>
      </c>
      <c s="39" r="C194">
        <v>2.0</v>
      </c>
      <c s="39" r="D194">
        <v>52.0</v>
      </c>
      <c s="21" r="E194">
        <v>26.0</v>
      </c>
      <c t="str" s="39" r="F194">
        <f t="shared" si="1"/>
        <v>$145 600</v>
      </c>
      <c t="str" s="39" r="G194">
        <f t="shared" si="2"/>
        <v>107 031€</v>
      </c>
    </row>
    <row r="195">
      <c s="39" r="A195"/>
      <c t="s" s="39" r="B195">
        <v>7370</v>
      </c>
      <c s="39" r="C195">
        <v>3.0</v>
      </c>
      <c s="39" r="D195">
        <v>87.0</v>
      </c>
      <c s="21" r="E195">
        <v>29.0</v>
      </c>
      <c t="str" s="39" r="F195">
        <f t="shared" si="1"/>
        <v>$243 600</v>
      </c>
      <c t="str" s="39" r="G195">
        <f t="shared" si="2"/>
        <v>179 070€</v>
      </c>
    </row>
    <row r="196">
      <c s="39" r="A196"/>
      <c t="s" s="39" r="B196">
        <v>7371</v>
      </c>
      <c s="39" r="C196">
        <v>1.0</v>
      </c>
      <c s="39" r="D196">
        <v>26.0</v>
      </c>
      <c s="21" r="E196">
        <v>26.0</v>
      </c>
      <c t="str" s="39" r="F196">
        <f t="shared" si="1"/>
        <v>$72 800</v>
      </c>
      <c t="str" s="39" r="G196">
        <f t="shared" si="2"/>
        <v>53 515€</v>
      </c>
    </row>
    <row r="197">
      <c s="39" r="A197"/>
      <c t="s" s="39" r="B197">
        <v>7372</v>
      </c>
      <c s="39" r="C197">
        <v>3.0</v>
      </c>
      <c s="39" r="D197">
        <v>88.0</v>
      </c>
      <c s="21" r="E197">
        <v>29.333333333333332</v>
      </c>
      <c t="str" s="39" r="F197">
        <f t="shared" si="1"/>
        <v>$246 400</v>
      </c>
      <c t="str" s="39" r="G197">
        <f t="shared" si="2"/>
        <v>181 129€</v>
      </c>
    </row>
    <row r="198">
      <c s="39" r="A198"/>
      <c t="s" s="39" r="B198">
        <v>7373</v>
      </c>
      <c s="39" r="C198">
        <v>2.0</v>
      </c>
      <c s="39" r="D198">
        <v>55.0</v>
      </c>
      <c s="21" r="E198">
        <v>27.5</v>
      </c>
      <c t="str" s="39" r="F198">
        <f t="shared" si="1"/>
        <v>$154 000</v>
      </c>
      <c t="str" s="39" r="G198">
        <f t="shared" si="2"/>
        <v>113 205€</v>
      </c>
    </row>
    <row r="199">
      <c t="s" s="39" r="A199">
        <v>7374</v>
      </c>
      <c s="39" r="B199"/>
      <c s="39" r="C199">
        <v>46.0</v>
      </c>
      <c s="39" r="D199">
        <v>1415.0</v>
      </c>
      <c s="21" r="E199">
        <v>30.76086956521739</v>
      </c>
      <c t="str" s="39" r="F199">
        <f t="shared" si="1"/>
        <v>$3 962 000</v>
      </c>
      <c t="str" s="39" r="G199">
        <f t="shared" si="2"/>
        <v>2 912 466€</v>
      </c>
    </row>
    <row r="200">
      <c t="s" s="39" r="A200">
        <v>7375</v>
      </c>
      <c t="s" s="39" r="B200">
        <v>7376</v>
      </c>
      <c s="39" r="C200">
        <v>1.0</v>
      </c>
      <c s="39" r="D200">
        <v>26.0</v>
      </c>
      <c s="21" r="E200">
        <v>26.0</v>
      </c>
      <c t="str" s="39" r="F200">
        <f t="shared" si="1"/>
        <v>$72 800</v>
      </c>
      <c t="str" s="39" r="G200">
        <f t="shared" si="2"/>
        <v>53 515€</v>
      </c>
    </row>
    <row r="201">
      <c t="s" s="39" r="A201">
        <v>7377</v>
      </c>
      <c s="39" r="B201"/>
      <c s="39" r="C201">
        <v>1.0</v>
      </c>
      <c s="39" r="D201">
        <v>26.0</v>
      </c>
      <c s="21" r="E201">
        <v>26.0</v>
      </c>
      <c t="str" s="39" r="F201">
        <f t="shared" si="1"/>
        <v>$72 800</v>
      </c>
      <c t="str" s="39" r="G201">
        <f t="shared" si="2"/>
        <v>53 515€</v>
      </c>
    </row>
    <row r="202">
      <c t="s" s="39" r="A202">
        <v>7378</v>
      </c>
      <c t="s" s="39" r="B202">
        <v>7379</v>
      </c>
      <c s="39" r="C202">
        <v>5.0</v>
      </c>
      <c s="39" r="D202">
        <v>161.0</v>
      </c>
      <c s="21" r="E202">
        <v>32.2</v>
      </c>
      <c t="str" s="39" r="F202">
        <f t="shared" si="1"/>
        <v>$450 800</v>
      </c>
      <c t="str" s="39" r="G202">
        <f t="shared" si="2"/>
        <v>331 383€</v>
      </c>
    </row>
    <row r="203">
      <c s="39" r="A203"/>
      <c t="s" s="39" r="B203">
        <v>7380</v>
      </c>
      <c s="39" r="C203">
        <v>3.0</v>
      </c>
      <c s="39" r="D203">
        <v>85.0</v>
      </c>
      <c s="21" r="E203">
        <v>28.333333333333332</v>
      </c>
      <c t="str" s="39" r="F203">
        <f t="shared" si="1"/>
        <v>$238 000</v>
      </c>
      <c t="str" s="39" r="G203">
        <f t="shared" si="2"/>
        <v>174 954€</v>
      </c>
    </row>
    <row r="204">
      <c s="39" r="A204"/>
      <c t="s" s="39" r="B204">
        <v>7381</v>
      </c>
      <c s="39" r="C204">
        <v>4.0</v>
      </c>
      <c s="39" r="D204">
        <v>124.0</v>
      </c>
      <c s="21" r="E204">
        <v>31.0</v>
      </c>
      <c t="str" s="39" r="F204">
        <f t="shared" si="1"/>
        <v>$347 200</v>
      </c>
      <c t="str" s="39" r="G204">
        <f t="shared" si="2"/>
        <v>255 227€</v>
      </c>
    </row>
    <row r="205">
      <c s="39" r="A205"/>
      <c t="s" s="39" r="B205">
        <v>7382</v>
      </c>
      <c s="39" r="C205">
        <v>1.0</v>
      </c>
      <c s="39" r="D205">
        <v>26.0</v>
      </c>
      <c s="21" r="E205">
        <v>26.0</v>
      </c>
      <c t="str" s="39" r="F205">
        <f t="shared" si="1"/>
        <v>$72 800</v>
      </c>
      <c t="str" s="39" r="G205">
        <f t="shared" si="2"/>
        <v>53 515€</v>
      </c>
    </row>
    <row r="206">
      <c t="s" s="39" r="A206">
        <v>7383</v>
      </c>
      <c s="39" r="B206"/>
      <c s="39" r="C206">
        <v>13.0</v>
      </c>
      <c s="39" r="D206">
        <v>396.0</v>
      </c>
      <c s="21" r="E206">
        <v>30.46153846153846</v>
      </c>
      <c t="str" s="39" r="F206">
        <f t="shared" si="1"/>
        <v>$1 108 800</v>
      </c>
      <c t="str" s="39" r="G206">
        <f t="shared" si="2"/>
        <v>815 079€</v>
      </c>
    </row>
    <row r="207">
      <c t="s" s="39" r="A207">
        <v>7384</v>
      </c>
      <c t="s" s="39" r="B207">
        <v>7385</v>
      </c>
      <c s="39" r="C207">
        <v>2.0</v>
      </c>
      <c s="39" r="D207">
        <v>52.0</v>
      </c>
      <c s="21" r="E207">
        <v>26.0</v>
      </c>
      <c t="str" s="39" r="F207">
        <f t="shared" si="1"/>
        <v>$145 600</v>
      </c>
      <c t="str" s="39" r="G207">
        <f t="shared" si="2"/>
        <v>107 031€</v>
      </c>
    </row>
    <row r="208">
      <c s="39" r="A208"/>
      <c t="s" s="39" r="B208">
        <v>7386</v>
      </c>
      <c s="39" r="C208">
        <v>4.0</v>
      </c>
      <c s="39" r="D208">
        <v>104.0</v>
      </c>
      <c s="21" r="E208">
        <v>26.0</v>
      </c>
      <c t="str" s="39" r="F208">
        <f t="shared" si="1"/>
        <v>$291 200</v>
      </c>
      <c t="str" s="39" r="G208">
        <f t="shared" si="2"/>
        <v>214 061€</v>
      </c>
    </row>
    <row r="209">
      <c s="39" r="A209"/>
      <c t="s" s="39" r="B209">
        <v>7387</v>
      </c>
      <c s="39" r="C209">
        <v>4.0</v>
      </c>
      <c s="39" r="D209">
        <v>104.0</v>
      </c>
      <c s="21" r="E209">
        <v>26.0</v>
      </c>
      <c t="str" s="39" r="F209">
        <f t="shared" si="1"/>
        <v>$291 200</v>
      </c>
      <c t="str" s="39" r="G209">
        <f t="shared" si="2"/>
        <v>214 061€</v>
      </c>
    </row>
    <row r="210">
      <c s="39" r="A210"/>
      <c t="s" s="39" r="B210">
        <v>7388</v>
      </c>
      <c s="39" r="C210">
        <v>1.0</v>
      </c>
      <c s="39" r="D210">
        <v>26.0</v>
      </c>
      <c s="21" r="E210">
        <v>26.0</v>
      </c>
      <c t="str" s="39" r="F210">
        <f t="shared" si="1"/>
        <v>$72 800</v>
      </c>
      <c t="str" s="39" r="G210">
        <f t="shared" si="2"/>
        <v>53 515€</v>
      </c>
    </row>
    <row r="211">
      <c t="s" s="39" r="A211">
        <v>7389</v>
      </c>
      <c s="39" r="B211"/>
      <c s="39" r="C211">
        <v>11.0</v>
      </c>
      <c s="39" r="D211">
        <v>286.0</v>
      </c>
      <c s="21" r="E211">
        <v>26.0</v>
      </c>
      <c t="str" s="39" r="F211">
        <f t="shared" si="1"/>
        <v>$800 800</v>
      </c>
      <c t="str" s="39" r="G211">
        <f t="shared" si="2"/>
        <v>588 668€</v>
      </c>
    </row>
    <row r="212">
      <c t="s" s="39" r="A212">
        <v>7390</v>
      </c>
      <c t="s" s="39" r="B212">
        <v>7391</v>
      </c>
      <c s="39" r="C212">
        <v>1.0</v>
      </c>
      <c s="39" r="D212">
        <v>26.0</v>
      </c>
      <c s="21" r="E212">
        <v>26.0</v>
      </c>
      <c t="str" s="39" r="F212">
        <f t="shared" si="1"/>
        <v>$72 800</v>
      </c>
      <c t="str" s="39" r="G212">
        <f t="shared" si="2"/>
        <v>53 515€</v>
      </c>
    </row>
    <row r="213">
      <c t="s" s="39" r="A213">
        <v>7392</v>
      </c>
      <c s="39" r="B213"/>
      <c s="39" r="C213">
        <v>1.0</v>
      </c>
      <c s="39" r="D213">
        <v>26.0</v>
      </c>
      <c s="21" r="E213">
        <v>26.0</v>
      </c>
      <c t="str" s="39" r="F213">
        <f t="shared" si="1"/>
        <v>$72 800</v>
      </c>
      <c t="str" s="39" r="G213">
        <f t="shared" si="2"/>
        <v>53 515€</v>
      </c>
    </row>
    <row r="214">
      <c t="s" s="39" r="A214">
        <v>7393</v>
      </c>
      <c t="s" s="39" r="B214">
        <v>7394</v>
      </c>
      <c s="39" r="C214">
        <v>4.0</v>
      </c>
      <c s="39" r="D214">
        <v>100.0</v>
      </c>
      <c s="21" r="E214">
        <v>25.0</v>
      </c>
      <c t="str" s="39" r="F214">
        <f t="shared" si="1"/>
        <v>$280 000</v>
      </c>
      <c t="str" s="39" r="G214">
        <f t="shared" si="2"/>
        <v>205 828€</v>
      </c>
    </row>
    <row r="215">
      <c s="39" r="A215"/>
      <c t="s" s="39" r="B215">
        <v>7395</v>
      </c>
      <c s="39" r="C215">
        <v>1.0</v>
      </c>
      <c s="39" r="D215">
        <v>25.0</v>
      </c>
      <c s="21" r="E215">
        <v>25.0</v>
      </c>
      <c t="str" s="39" r="F215">
        <f t="shared" si="1"/>
        <v>$70 000</v>
      </c>
      <c t="str" s="39" r="G215">
        <f t="shared" si="2"/>
        <v>51 457€</v>
      </c>
    </row>
    <row r="216">
      <c s="39" r="A216"/>
      <c t="s" s="39" r="B216">
        <v>7396</v>
      </c>
      <c s="39" r="C216">
        <v>1.0</v>
      </c>
      <c s="39" r="D216">
        <v>25.0</v>
      </c>
      <c s="21" r="E216">
        <v>25.0</v>
      </c>
      <c t="str" s="39" r="F216">
        <f t="shared" si="1"/>
        <v>$70 000</v>
      </c>
      <c t="str" s="39" r="G216">
        <f t="shared" si="2"/>
        <v>51 457€</v>
      </c>
    </row>
    <row r="217">
      <c s="39" r="A217"/>
      <c t="s" s="39" r="B217">
        <v>7397</v>
      </c>
      <c s="39" r="C217">
        <v>4.0</v>
      </c>
      <c s="39" r="D217">
        <v>100.0</v>
      </c>
      <c s="21" r="E217">
        <v>25.0</v>
      </c>
      <c t="str" s="39" r="F217">
        <f t="shared" si="1"/>
        <v>$280 000</v>
      </c>
      <c t="str" s="39" r="G217">
        <f t="shared" si="2"/>
        <v>205 828€</v>
      </c>
    </row>
    <row r="218">
      <c s="39" r="A218"/>
      <c t="s" s="39" r="B218">
        <v>7398</v>
      </c>
      <c s="39" r="C218">
        <v>2.0</v>
      </c>
      <c s="39" r="D218">
        <v>50.0</v>
      </c>
      <c s="21" r="E218">
        <v>25.0</v>
      </c>
      <c t="str" s="39" r="F218">
        <f t="shared" si="1"/>
        <v>$140 000</v>
      </c>
      <c t="str" s="39" r="G218">
        <f t="shared" si="2"/>
        <v>102 914€</v>
      </c>
    </row>
    <row r="219">
      <c s="39" r="A219"/>
      <c t="s" s="39" r="B219">
        <v>7399</v>
      </c>
      <c s="39" r="C219">
        <v>1.0</v>
      </c>
      <c s="39" r="D219">
        <v>25.0</v>
      </c>
      <c s="21" r="E219">
        <v>25.0</v>
      </c>
      <c t="str" s="39" r="F219">
        <f t="shared" si="1"/>
        <v>$70 000</v>
      </c>
      <c t="str" s="39" r="G219">
        <f t="shared" si="2"/>
        <v>51 457€</v>
      </c>
    </row>
    <row r="220">
      <c s="39" r="A220"/>
      <c t="s" s="39" r="B220">
        <v>7400</v>
      </c>
      <c s="39" r="C220">
        <v>1.0</v>
      </c>
      <c s="39" r="D220">
        <v>25.0</v>
      </c>
      <c s="21" r="E220">
        <v>25.0</v>
      </c>
      <c t="str" s="39" r="F220">
        <f t="shared" si="1"/>
        <v>$70 000</v>
      </c>
      <c t="str" s="39" r="G220">
        <f t="shared" si="2"/>
        <v>51 457€</v>
      </c>
    </row>
    <row r="221">
      <c t="s" s="39" r="A221">
        <v>7401</v>
      </c>
      <c s="39" r="B221"/>
      <c s="39" r="C221">
        <v>14.0</v>
      </c>
      <c s="39" r="D221">
        <v>350.0</v>
      </c>
      <c s="21" r="E221">
        <v>25.0</v>
      </c>
      <c t="str" s="39" r="F221">
        <f t="shared" si="1"/>
        <v>$980 000</v>
      </c>
      <c t="str" s="39" r="G221">
        <f t="shared" si="2"/>
        <v>720 398€</v>
      </c>
    </row>
    <row r="222">
      <c t="s" s="39" r="A222">
        <v>7402</v>
      </c>
      <c t="s" s="39" r="B222">
        <v>7403</v>
      </c>
      <c s="39" r="C222">
        <v>1.0</v>
      </c>
      <c s="39" r="D222">
        <v>30.0</v>
      </c>
      <c s="21" r="E222">
        <v>30.0</v>
      </c>
      <c t="str" s="39" r="F222">
        <f t="shared" si="1"/>
        <v>$84 000</v>
      </c>
      <c t="str" s="39" r="G222">
        <f t="shared" si="2"/>
        <v>61 748€</v>
      </c>
    </row>
    <row r="223">
      <c s="39" r="A223"/>
      <c t="s" s="39" r="B223">
        <v>7404</v>
      </c>
      <c s="39" r="C223">
        <v>1.0</v>
      </c>
      <c s="39" r="D223">
        <v>30.0</v>
      </c>
      <c s="21" r="E223">
        <v>30.0</v>
      </c>
      <c t="str" s="39" r="F223">
        <f t="shared" si="1"/>
        <v>$84 000</v>
      </c>
      <c t="str" s="39" r="G223">
        <f t="shared" si="2"/>
        <v>61 748€</v>
      </c>
    </row>
    <row r="224">
      <c t="s" s="39" r="A224">
        <v>7405</v>
      </c>
      <c s="39" r="B224"/>
      <c s="39" r="C224">
        <v>2.0</v>
      </c>
      <c s="39" r="D224">
        <v>60.0</v>
      </c>
      <c s="21" r="E224">
        <v>30.0</v>
      </c>
      <c t="str" s="39" r="F224">
        <f t="shared" si="1"/>
        <v>$168 000</v>
      </c>
      <c t="str" s="39" r="G224">
        <f t="shared" si="2"/>
        <v>123 497€</v>
      </c>
    </row>
    <row r="225">
      <c t="s" s="39" r="A225">
        <v>7406</v>
      </c>
      <c t="s" s="39" r="B225">
        <v>7407</v>
      </c>
      <c s="39" r="C225">
        <v>3.0</v>
      </c>
      <c s="39" r="D225">
        <v>93.0</v>
      </c>
      <c s="21" r="E225">
        <v>31.0</v>
      </c>
      <c t="str" s="39" r="F225">
        <f t="shared" si="1"/>
        <v>$260 400</v>
      </c>
      <c t="str" s="39" r="G225">
        <f t="shared" si="2"/>
        <v>191 420€</v>
      </c>
    </row>
    <row r="226">
      <c s="39" r="A226"/>
      <c t="s" s="39" r="B226">
        <v>7408</v>
      </c>
      <c s="39" r="C226">
        <v>3.0</v>
      </c>
      <c s="39" r="D226">
        <v>92.0</v>
      </c>
      <c s="21" r="E226">
        <v>30.666666666666668</v>
      </c>
      <c t="str" s="39" r="F226">
        <f t="shared" si="1"/>
        <v>$257 600</v>
      </c>
      <c t="str" s="39" r="G226">
        <f t="shared" si="2"/>
        <v>189 362€</v>
      </c>
    </row>
    <row r="227">
      <c s="39" r="A227"/>
      <c t="s" s="39" r="B227">
        <v>7409</v>
      </c>
      <c s="39" r="C227">
        <v>2.0</v>
      </c>
      <c s="39" r="D227">
        <v>67.0</v>
      </c>
      <c s="21" r="E227">
        <v>33.5</v>
      </c>
      <c t="str" s="39" r="F227">
        <f t="shared" si="1"/>
        <v>$187 600</v>
      </c>
      <c t="str" s="39" r="G227">
        <f t="shared" si="2"/>
        <v>137 905€</v>
      </c>
    </row>
    <row r="228">
      <c s="39" r="A228"/>
      <c t="s" s="39" r="B228">
        <v>7410</v>
      </c>
      <c s="39" r="C228">
        <v>1.0</v>
      </c>
      <c s="39" r="D228">
        <v>44.0</v>
      </c>
      <c s="21" r="E228">
        <v>44.0</v>
      </c>
      <c t="str" s="39" r="F228">
        <f t="shared" si="1"/>
        <v>$123 200</v>
      </c>
      <c t="str" s="39" r="G228">
        <f t="shared" si="2"/>
        <v>90 564€</v>
      </c>
    </row>
    <row r="229">
      <c s="39" r="A229"/>
      <c t="s" s="39" r="B229">
        <v>7411</v>
      </c>
      <c s="39" r="C229">
        <v>3.0</v>
      </c>
      <c s="39" r="D229">
        <v>89.0</v>
      </c>
      <c s="21" r="E229">
        <v>29.666666666666668</v>
      </c>
      <c t="str" s="39" r="F229">
        <f t="shared" si="1"/>
        <v>$249 200</v>
      </c>
      <c t="str" s="39" r="G229">
        <f t="shared" si="2"/>
        <v>183 187€</v>
      </c>
    </row>
    <row r="230">
      <c s="39" r="A230"/>
      <c t="s" s="39" r="B230">
        <v>7412</v>
      </c>
      <c s="39" r="C230">
        <v>3.0</v>
      </c>
      <c s="39" r="D230">
        <v>84.0</v>
      </c>
      <c s="21" r="E230">
        <v>28.0</v>
      </c>
      <c t="str" s="39" r="F230">
        <f t="shared" si="1"/>
        <v>$235 200</v>
      </c>
      <c t="str" s="39" r="G230">
        <f t="shared" si="2"/>
        <v>172 896€</v>
      </c>
    </row>
    <row r="231">
      <c s="39" r="A231"/>
      <c t="s" s="39" r="B231">
        <v>7413</v>
      </c>
      <c s="39" r="C231">
        <v>8.0</v>
      </c>
      <c s="39" r="D231">
        <v>296.0</v>
      </c>
      <c s="21" r="E231">
        <v>37.0</v>
      </c>
      <c t="str" s="39" r="F231">
        <f t="shared" si="1"/>
        <v>$828 800</v>
      </c>
      <c t="str" s="39" r="G231">
        <f t="shared" si="2"/>
        <v>609 251€</v>
      </c>
    </row>
    <row r="232">
      <c s="39" r="A232"/>
      <c t="s" s="39" r="B232">
        <v>7414</v>
      </c>
      <c s="39" r="C232">
        <v>12.0</v>
      </c>
      <c s="39" r="D232">
        <v>341.0</v>
      </c>
      <c s="21" r="E232">
        <v>28.416666666666668</v>
      </c>
      <c t="str" s="39" r="F232">
        <f t="shared" si="1"/>
        <v>$954 800</v>
      </c>
      <c t="str" s="39" r="G232">
        <f t="shared" si="2"/>
        <v>701 873€</v>
      </c>
    </row>
    <row r="233">
      <c s="39" r="A233"/>
      <c t="s" s="39" r="B233">
        <v>7415</v>
      </c>
      <c s="39" r="C233">
        <v>7.0</v>
      </c>
      <c s="39" r="D233">
        <v>225.0</v>
      </c>
      <c s="21" r="E233">
        <v>32.142857142857146</v>
      </c>
      <c t="str" s="39" r="F233">
        <f t="shared" si="1"/>
        <v>$630 000</v>
      </c>
      <c t="str" s="39" r="G233">
        <f t="shared" si="2"/>
        <v>463 113€</v>
      </c>
    </row>
    <row r="234">
      <c s="39" r="A234"/>
      <c t="s" s="39" r="B234">
        <v>7416</v>
      </c>
      <c s="39" r="C234">
        <v>1.0</v>
      </c>
      <c s="39" r="D234">
        <v>29.0</v>
      </c>
      <c s="21" r="E234">
        <v>29.0</v>
      </c>
      <c t="str" s="39" r="F234">
        <f t="shared" si="1"/>
        <v>$81 200</v>
      </c>
      <c t="str" s="39" r="G234">
        <f t="shared" si="2"/>
        <v>59 690€</v>
      </c>
    </row>
    <row r="235">
      <c s="39" r="A235"/>
      <c t="s" s="39" r="B235">
        <v>7417</v>
      </c>
      <c s="39" r="C235">
        <v>8.0</v>
      </c>
      <c s="39" r="D235">
        <v>237.0</v>
      </c>
      <c s="21" r="E235">
        <v>29.625</v>
      </c>
      <c t="str" s="39" r="F235">
        <f t="shared" si="1"/>
        <v>$663 600</v>
      </c>
      <c t="str" s="39" r="G235">
        <f t="shared" si="2"/>
        <v>487 812€</v>
      </c>
    </row>
    <row r="236">
      <c s="39" r="A236"/>
      <c t="s" s="39" r="B236">
        <v>7418</v>
      </c>
      <c s="39" r="C236">
        <v>12.0</v>
      </c>
      <c s="39" r="D236">
        <v>407.0</v>
      </c>
      <c s="21" r="E236">
        <v>33.916666666666664</v>
      </c>
      <c t="str" s="39" r="F236">
        <f t="shared" si="1"/>
        <v>$1 139 600</v>
      </c>
      <c t="str" s="39" r="G236">
        <f t="shared" si="2"/>
        <v>837 720€</v>
      </c>
    </row>
    <row r="237">
      <c s="39" r="A237"/>
      <c t="s" s="39" r="B237">
        <v>7419</v>
      </c>
      <c s="39" r="C237">
        <v>1.0</v>
      </c>
      <c s="39" r="D237">
        <v>30.0</v>
      </c>
      <c s="21" r="E237">
        <v>30.0</v>
      </c>
      <c t="str" s="39" r="F237">
        <f t="shared" si="1"/>
        <v>$84 000</v>
      </c>
      <c t="str" s="39" r="G237">
        <f t="shared" si="2"/>
        <v>61 748€</v>
      </c>
    </row>
    <row r="238">
      <c s="39" r="A238"/>
      <c t="s" s="39" r="B238">
        <v>7420</v>
      </c>
      <c s="39" r="C238">
        <v>5.0</v>
      </c>
      <c s="39" r="D238">
        <v>134.0</v>
      </c>
      <c s="21" r="E238">
        <v>26.8</v>
      </c>
      <c t="str" s="39" r="F238">
        <f t="shared" si="1"/>
        <v>$375 200</v>
      </c>
      <c t="str" s="39" r="G238">
        <f t="shared" si="2"/>
        <v>275 810€</v>
      </c>
    </row>
    <row r="239">
      <c s="39" r="A239"/>
      <c t="s" s="39" r="B239">
        <v>7421</v>
      </c>
      <c s="39" r="C239">
        <v>5.0</v>
      </c>
      <c s="39" r="D239">
        <v>155.0</v>
      </c>
      <c s="21" r="E239">
        <v>31.0</v>
      </c>
      <c t="str" s="39" r="F239">
        <f t="shared" si="1"/>
        <v>$434 000</v>
      </c>
      <c t="str" s="39" r="G239">
        <f t="shared" si="2"/>
        <v>319 033€</v>
      </c>
    </row>
    <row r="240">
      <c s="39" r="A240"/>
      <c t="s" s="39" r="B240">
        <v>7422</v>
      </c>
      <c s="39" r="C240">
        <v>1.0</v>
      </c>
      <c s="39" r="D240">
        <v>43.0</v>
      </c>
      <c s="21" r="E240">
        <v>43.0</v>
      </c>
      <c t="str" s="39" r="F240">
        <f t="shared" si="1"/>
        <v>$120 400</v>
      </c>
      <c t="str" s="39" r="G240">
        <f t="shared" si="2"/>
        <v>88 506€</v>
      </c>
    </row>
    <row r="241">
      <c s="39" r="A241"/>
      <c t="s" s="39" r="B241">
        <v>7423</v>
      </c>
      <c s="39" r="C241">
        <v>1.0</v>
      </c>
      <c s="39" r="D241">
        <v>32.0</v>
      </c>
      <c s="21" r="E241">
        <v>32.0</v>
      </c>
      <c t="str" s="39" r="F241">
        <f t="shared" si="1"/>
        <v>$89 600</v>
      </c>
      <c t="str" s="39" r="G241">
        <f t="shared" si="2"/>
        <v>65 865€</v>
      </c>
    </row>
    <row r="242">
      <c s="39" r="A242"/>
      <c t="s" s="39" r="B242">
        <v>7424</v>
      </c>
      <c s="39" r="C242">
        <v>4.0</v>
      </c>
      <c s="39" r="D242">
        <v>109.0</v>
      </c>
      <c s="21" r="E242">
        <v>27.25</v>
      </c>
      <c t="str" s="39" r="F242">
        <f t="shared" si="1"/>
        <v>$305 200</v>
      </c>
      <c t="str" s="39" r="G242">
        <f t="shared" si="2"/>
        <v>224 353€</v>
      </c>
    </row>
    <row r="243">
      <c s="39" r="A243"/>
      <c t="s" s="39" r="B243">
        <v>7425</v>
      </c>
      <c s="39" r="C243">
        <v>2.0</v>
      </c>
      <c s="39" r="D243">
        <v>55.0</v>
      </c>
      <c s="21" r="E243">
        <v>27.5</v>
      </c>
      <c t="str" s="39" r="F243">
        <f t="shared" si="1"/>
        <v>$154 000</v>
      </c>
      <c t="str" s="39" r="G243">
        <f t="shared" si="2"/>
        <v>113 205€</v>
      </c>
    </row>
    <row r="244">
      <c s="39" r="A244"/>
      <c t="s" s="39" r="B244">
        <v>7426</v>
      </c>
      <c s="39" r="C244">
        <v>1.0</v>
      </c>
      <c s="39" r="D244">
        <v>31.0</v>
      </c>
      <c s="21" r="E244">
        <v>31.0</v>
      </c>
      <c t="str" s="39" r="F244">
        <f t="shared" si="1"/>
        <v>$86 800</v>
      </c>
      <c t="str" s="39" r="G244">
        <f t="shared" si="2"/>
        <v>63 807€</v>
      </c>
    </row>
    <row r="245">
      <c t="s" s="39" r="A245">
        <v>7427</v>
      </c>
      <c s="39" r="B245"/>
      <c s="39" r="C245">
        <v>83.0</v>
      </c>
      <c s="39" r="D245">
        <v>2593.0</v>
      </c>
      <c s="21" r="E245">
        <v>31.240963855421686</v>
      </c>
      <c t="str" s="39" r="F245">
        <f t="shared" si="1"/>
        <v>$7 260 400</v>
      </c>
      <c t="str" s="39" r="G245">
        <f t="shared" si="2"/>
        <v>5 337 120€</v>
      </c>
    </row>
    <row r="246">
      <c t="s" s="39" r="A246">
        <v>7428</v>
      </c>
      <c t="s" s="39" r="B246">
        <v>7429</v>
      </c>
      <c s="39" r="C246">
        <v>3.0</v>
      </c>
      <c s="39" r="D246">
        <v>82.0</v>
      </c>
      <c s="21" r="E246">
        <v>27.333333333333332</v>
      </c>
      <c t="str" s="39" r="F246">
        <f t="shared" si="1"/>
        <v>$229 600</v>
      </c>
      <c t="str" s="39" r="G246">
        <f t="shared" si="2"/>
        <v>168 779€</v>
      </c>
    </row>
    <row r="247">
      <c s="39" r="A247"/>
      <c t="s" s="39" r="B247">
        <v>7430</v>
      </c>
      <c s="39" r="C247">
        <v>2.0</v>
      </c>
      <c s="39" r="D247">
        <v>52.0</v>
      </c>
      <c s="21" r="E247">
        <v>26.0</v>
      </c>
      <c t="str" s="39" r="F247">
        <f t="shared" si="1"/>
        <v>$145 600</v>
      </c>
      <c t="str" s="39" r="G247">
        <f t="shared" si="2"/>
        <v>107 031€</v>
      </c>
    </row>
    <row r="248">
      <c s="39" r="A248"/>
      <c t="s" s="39" r="B248">
        <v>7431</v>
      </c>
      <c s="39" r="C248">
        <v>2.0</v>
      </c>
      <c s="39" r="D248">
        <v>52.0</v>
      </c>
      <c s="21" r="E248">
        <v>26.0</v>
      </c>
      <c t="str" s="39" r="F248">
        <f t="shared" si="1"/>
        <v>$145 600</v>
      </c>
      <c t="str" s="39" r="G248">
        <f t="shared" si="2"/>
        <v>107 031€</v>
      </c>
    </row>
    <row r="249">
      <c s="39" r="A249"/>
      <c t="s" s="39" r="B249">
        <v>7432</v>
      </c>
      <c s="39" r="C249">
        <v>1.0</v>
      </c>
      <c s="39" r="D249">
        <v>26.0</v>
      </c>
      <c s="21" r="E249">
        <v>26.0</v>
      </c>
      <c t="str" s="39" r="F249">
        <f t="shared" si="1"/>
        <v>$72 800</v>
      </c>
      <c t="str" s="39" r="G249">
        <f t="shared" si="2"/>
        <v>53 515€</v>
      </c>
    </row>
    <row r="250">
      <c s="39" r="A250"/>
      <c t="s" s="39" r="B250">
        <v>7433</v>
      </c>
      <c s="39" r="C250">
        <v>2.0</v>
      </c>
      <c s="39" r="D250">
        <v>50.0</v>
      </c>
      <c s="21" r="E250">
        <v>25.0</v>
      </c>
      <c t="str" s="39" r="F250">
        <f t="shared" si="1"/>
        <v>$140 000</v>
      </c>
      <c t="str" s="39" r="G250">
        <f t="shared" si="2"/>
        <v>102 914€</v>
      </c>
    </row>
    <row r="251">
      <c s="39" r="A251"/>
      <c t="s" s="39" r="B251">
        <v>7434</v>
      </c>
      <c s="39" r="C251">
        <v>1.0</v>
      </c>
      <c s="39" r="D251">
        <v>26.0</v>
      </c>
      <c s="21" r="E251">
        <v>26.0</v>
      </c>
      <c t="str" s="39" r="F251">
        <f t="shared" si="1"/>
        <v>$72 800</v>
      </c>
      <c t="str" s="39" r="G251">
        <f t="shared" si="2"/>
        <v>53 515€</v>
      </c>
    </row>
    <row r="252">
      <c s="39" r="A252"/>
      <c t="s" s="39" r="B252">
        <v>7435</v>
      </c>
      <c s="39" r="C252">
        <v>2.0</v>
      </c>
      <c s="39" r="D252">
        <v>51.0</v>
      </c>
      <c s="21" r="E252">
        <v>25.5</v>
      </c>
      <c t="str" s="39" r="F252">
        <f t="shared" si="1"/>
        <v>$142 800</v>
      </c>
      <c t="str" s="39" r="G252">
        <f t="shared" si="2"/>
        <v>104 972€</v>
      </c>
    </row>
    <row r="253">
      <c s="39" r="A253"/>
      <c t="s" s="39" r="B253">
        <v>7436</v>
      </c>
      <c s="39" r="C253">
        <v>1.0</v>
      </c>
      <c s="39" r="D253">
        <v>26.0</v>
      </c>
      <c s="21" r="E253">
        <v>26.0</v>
      </c>
      <c t="str" s="39" r="F253">
        <f t="shared" si="1"/>
        <v>$72 800</v>
      </c>
      <c t="str" s="39" r="G253">
        <f t="shared" si="2"/>
        <v>53 515€</v>
      </c>
    </row>
    <row r="254">
      <c s="39" r="A254"/>
      <c t="s" s="39" r="B254">
        <v>7437</v>
      </c>
      <c s="39" r="C254">
        <v>1.0</v>
      </c>
      <c s="39" r="D254">
        <v>26.0</v>
      </c>
      <c s="21" r="E254">
        <v>26.0</v>
      </c>
      <c t="str" s="39" r="F254">
        <f t="shared" si="1"/>
        <v>$72 800</v>
      </c>
      <c t="str" s="39" r="G254">
        <f t="shared" si="2"/>
        <v>53 515€</v>
      </c>
    </row>
    <row r="255">
      <c t="s" s="39" r="A255">
        <v>7438</v>
      </c>
      <c s="39" r="B255"/>
      <c s="39" r="C255">
        <v>15.0</v>
      </c>
      <c s="39" r="D255">
        <v>391.0</v>
      </c>
      <c s="21" r="E255">
        <v>26.066666666666666</v>
      </c>
      <c t="str" s="39" r="F255">
        <f t="shared" si="1"/>
        <v>$1 094 800</v>
      </c>
      <c t="str" s="39" r="G255">
        <f t="shared" si="2"/>
        <v>804 787€</v>
      </c>
    </row>
    <row r="256">
      <c t="s" s="39" r="A256">
        <v>7439</v>
      </c>
      <c t="s" s="39" r="B256">
        <v>7440</v>
      </c>
      <c s="39" r="C256">
        <v>1.0</v>
      </c>
      <c s="39" r="D256">
        <v>25.0</v>
      </c>
      <c s="21" r="E256">
        <v>25.0</v>
      </c>
      <c t="str" s="39" r="F256">
        <f t="shared" si="1"/>
        <v>$70 000</v>
      </c>
      <c t="str" s="39" r="G256">
        <f t="shared" si="2"/>
        <v>51 457€</v>
      </c>
    </row>
    <row r="257">
      <c t="s" s="39" r="A257">
        <v>7441</v>
      </c>
      <c s="39" r="B257"/>
      <c s="39" r="C257">
        <v>1.0</v>
      </c>
      <c s="39" r="D257">
        <v>25.0</v>
      </c>
      <c s="21" r="E257">
        <v>25.0</v>
      </c>
      <c t="str" s="39" r="F257">
        <f t="shared" si="1"/>
        <v>$70 000</v>
      </c>
      <c t="str" s="39" r="G257">
        <f t="shared" si="2"/>
        <v>51 457€</v>
      </c>
    </row>
    <row r="258">
      <c t="s" s="39" r="A258">
        <v>7442</v>
      </c>
      <c t="s" s="39" r="B258">
        <v>7443</v>
      </c>
      <c s="39" r="C258">
        <v>4.0</v>
      </c>
      <c s="39" r="D258">
        <v>128.0</v>
      </c>
      <c s="21" r="E258">
        <v>32.0</v>
      </c>
      <c t="str" s="39" r="F258">
        <f t="shared" si="1"/>
        <v>$358 400</v>
      </c>
      <c t="str" s="39" r="G258">
        <f t="shared" si="2"/>
        <v>263 460€</v>
      </c>
    </row>
    <row r="259">
      <c s="39" r="A259"/>
      <c t="s" s="39" r="B259">
        <v>7444</v>
      </c>
      <c s="39" r="C259">
        <v>1.0</v>
      </c>
      <c s="39" r="D259">
        <v>26.0</v>
      </c>
      <c s="21" r="E259">
        <v>26.0</v>
      </c>
      <c t="str" s="39" r="F259">
        <f t="shared" si="1"/>
        <v>$72 800</v>
      </c>
      <c t="str" s="39" r="G259">
        <f t="shared" si="2"/>
        <v>53 515€</v>
      </c>
    </row>
    <row r="260">
      <c s="39" r="A260"/>
      <c t="s" s="39" r="B260">
        <v>7445</v>
      </c>
      <c s="39" r="C260">
        <v>3.0</v>
      </c>
      <c s="39" r="D260">
        <v>90.0</v>
      </c>
      <c s="21" r="E260">
        <v>30.0</v>
      </c>
      <c t="str" s="39" r="F260">
        <f t="shared" si="1"/>
        <v>$252 000</v>
      </c>
      <c t="str" s="39" r="G260">
        <f t="shared" si="2"/>
        <v>185 245€</v>
      </c>
    </row>
    <row r="261">
      <c s="39" r="A261"/>
      <c t="s" s="39" r="B261">
        <v>7446</v>
      </c>
      <c s="39" r="C261">
        <v>3.0</v>
      </c>
      <c s="39" r="D261">
        <v>96.0</v>
      </c>
      <c s="21" r="E261">
        <v>32.0</v>
      </c>
      <c t="str" s="39" r="F261">
        <f t="shared" si="1"/>
        <v>$268 800</v>
      </c>
      <c t="str" s="39" r="G261">
        <f t="shared" si="2"/>
        <v>197 595€</v>
      </c>
    </row>
    <row r="262">
      <c s="39" r="A262"/>
      <c t="s" s="39" r="B262">
        <v>7447</v>
      </c>
      <c s="39" r="C262">
        <v>1.0</v>
      </c>
      <c s="39" r="D262">
        <v>44.0</v>
      </c>
      <c s="21" r="E262">
        <v>44.0</v>
      </c>
      <c t="str" s="39" r="F262">
        <f t="shared" si="1"/>
        <v>$123 200</v>
      </c>
      <c t="str" s="39" r="G262">
        <f t="shared" si="2"/>
        <v>90 564€</v>
      </c>
    </row>
    <row r="263">
      <c s="39" r="A263"/>
      <c t="s" s="39" r="B263">
        <v>7448</v>
      </c>
      <c s="39" r="C263">
        <v>2.0</v>
      </c>
      <c s="39" r="D263">
        <v>56.0</v>
      </c>
      <c s="21" r="E263">
        <v>28.0</v>
      </c>
      <c t="str" s="39" r="F263">
        <f t="shared" si="1"/>
        <v>$156 800</v>
      </c>
      <c t="str" s="39" r="G263">
        <f t="shared" si="2"/>
        <v>115 264€</v>
      </c>
    </row>
    <row r="264">
      <c s="39" r="A264"/>
      <c t="s" s="39" r="B264">
        <v>7449</v>
      </c>
      <c s="39" r="C264">
        <v>2.0</v>
      </c>
      <c s="39" r="D264">
        <v>52.0</v>
      </c>
      <c s="21" r="E264">
        <v>26.0</v>
      </c>
      <c t="str" s="39" r="F264">
        <f t="shared" si="1"/>
        <v>$145 600</v>
      </c>
      <c t="str" s="39" r="G264">
        <f t="shared" si="2"/>
        <v>107 031€</v>
      </c>
    </row>
    <row r="265">
      <c s="39" r="A265"/>
      <c t="s" s="39" r="B265">
        <v>7450</v>
      </c>
      <c s="39" r="C265">
        <v>1.0</v>
      </c>
      <c s="39" r="D265">
        <v>31.0</v>
      </c>
      <c s="21" r="E265">
        <v>31.0</v>
      </c>
      <c t="str" s="39" r="F265">
        <f t="shared" si="1"/>
        <v>$86 800</v>
      </c>
      <c t="str" s="39" r="G265">
        <f t="shared" si="2"/>
        <v>63 807€</v>
      </c>
    </row>
    <row r="266">
      <c s="39" r="A266"/>
      <c t="s" s="39" r="B266">
        <v>7451</v>
      </c>
      <c s="39" r="C266">
        <v>1.0</v>
      </c>
      <c s="39" r="D266">
        <v>32.0</v>
      </c>
      <c s="21" r="E266">
        <v>32.0</v>
      </c>
      <c t="str" s="39" r="F266">
        <f t="shared" si="1"/>
        <v>$89 600</v>
      </c>
      <c t="str" s="39" r="G266">
        <f t="shared" si="2"/>
        <v>65 865€</v>
      </c>
    </row>
    <row r="267">
      <c s="39" r="A267"/>
      <c t="s" s="39" r="B267">
        <v>7452</v>
      </c>
      <c s="39" r="C267">
        <v>2.0</v>
      </c>
      <c s="39" r="D267">
        <v>52.0</v>
      </c>
      <c s="21" r="E267">
        <v>26.0</v>
      </c>
      <c t="str" s="39" r="F267">
        <f t="shared" si="1"/>
        <v>$145 600</v>
      </c>
      <c t="str" s="39" r="G267">
        <f t="shared" si="2"/>
        <v>107 031€</v>
      </c>
    </row>
    <row r="268">
      <c s="39" r="A268"/>
      <c t="s" s="39" r="B268">
        <v>7453</v>
      </c>
      <c s="39" r="C268">
        <v>3.0</v>
      </c>
      <c s="39" r="D268">
        <v>96.0</v>
      </c>
      <c s="21" r="E268">
        <v>32.0</v>
      </c>
      <c t="str" s="39" r="F268">
        <f t="shared" si="1"/>
        <v>$268 800</v>
      </c>
      <c t="str" s="39" r="G268">
        <f t="shared" si="2"/>
        <v>197 595€</v>
      </c>
    </row>
    <row r="269">
      <c s="39" r="A269"/>
      <c t="s" s="39" r="B269">
        <v>7454</v>
      </c>
      <c s="39" r="C269">
        <v>2.0</v>
      </c>
      <c s="39" r="D269">
        <v>64.0</v>
      </c>
      <c s="21" r="E269">
        <v>32.0</v>
      </c>
      <c t="str" s="39" r="F269">
        <f t="shared" si="1"/>
        <v>$179 200</v>
      </c>
      <c t="str" s="39" r="G269">
        <f t="shared" si="2"/>
        <v>131 730€</v>
      </c>
    </row>
    <row r="270">
      <c t="s" s="39" r="A270">
        <v>7455</v>
      </c>
      <c s="39" r="B270"/>
      <c s="39" r="C270">
        <v>25.0</v>
      </c>
      <c s="39" r="D270">
        <v>767.0</v>
      </c>
      <c s="21" r="E270">
        <v>30.68</v>
      </c>
      <c t="str" s="39" r="F270">
        <f t="shared" si="1"/>
        <v>$2 147 600</v>
      </c>
      <c t="str" s="39" r="G270">
        <f t="shared" si="2"/>
        <v>1 578 701€</v>
      </c>
    </row>
    <row r="271">
      <c t="s" s="39" r="A271">
        <v>7456</v>
      </c>
      <c t="s" s="39" r="B271">
        <v>7457</v>
      </c>
      <c s="39" r="C271">
        <v>1.0</v>
      </c>
      <c s="39" r="D271">
        <v>30.0</v>
      </c>
      <c s="21" r="E271">
        <v>30.0</v>
      </c>
      <c t="str" s="39" r="F271">
        <f t="shared" si="1"/>
        <v>$84 000</v>
      </c>
      <c t="str" s="39" r="G271">
        <f t="shared" si="2"/>
        <v>61 748€</v>
      </c>
    </row>
    <row r="272">
      <c s="39" r="A272"/>
      <c t="s" s="39" r="B272">
        <v>7458</v>
      </c>
      <c s="39" r="C272">
        <v>1.0</v>
      </c>
      <c s="39" r="D272">
        <v>30.0</v>
      </c>
      <c s="21" r="E272">
        <v>30.0</v>
      </c>
      <c t="str" s="39" r="F272">
        <f t="shared" si="1"/>
        <v>$84 000</v>
      </c>
      <c t="str" s="39" r="G272">
        <f t="shared" si="2"/>
        <v>61 748€</v>
      </c>
    </row>
    <row r="273">
      <c s="39" r="A273"/>
      <c t="s" s="39" r="B273">
        <v>7459</v>
      </c>
      <c s="39" r="C273">
        <v>1.0</v>
      </c>
      <c s="39" r="D273">
        <v>30.0</v>
      </c>
      <c s="21" r="E273">
        <v>30.0</v>
      </c>
      <c t="str" s="39" r="F273">
        <f t="shared" si="1"/>
        <v>$84 000</v>
      </c>
      <c t="str" s="39" r="G273">
        <f t="shared" si="2"/>
        <v>61 748€</v>
      </c>
    </row>
    <row r="274">
      <c t="s" s="39" r="A274">
        <v>7460</v>
      </c>
      <c s="39" r="B274"/>
      <c s="39" r="C274">
        <v>3.0</v>
      </c>
      <c s="39" r="D274">
        <v>90.0</v>
      </c>
      <c s="21" r="E274">
        <v>30.0</v>
      </c>
      <c t="str" s="39" r="F274">
        <f t="shared" si="1"/>
        <v>$252 000</v>
      </c>
      <c t="str" s="39" r="G274">
        <f t="shared" si="2"/>
        <v>185 245€</v>
      </c>
    </row>
    <row r="275">
      <c t="s" s="39" r="A275">
        <v>7461</v>
      </c>
      <c t="s" s="39" r="B275">
        <v>7462</v>
      </c>
      <c s="39" r="C275">
        <v>1.0</v>
      </c>
      <c s="39" r="D275">
        <v>37.0</v>
      </c>
      <c s="21" r="E275">
        <v>37.0</v>
      </c>
      <c t="str" s="39" r="F275">
        <f t="shared" si="1"/>
        <v>$103 600</v>
      </c>
      <c t="str" s="39" r="G275">
        <f t="shared" si="2"/>
        <v>76 156€</v>
      </c>
    </row>
    <row r="276">
      <c s="39" r="A276"/>
      <c t="s" s="39" r="B276">
        <v>7463</v>
      </c>
      <c s="39" r="C276">
        <v>2.0</v>
      </c>
      <c s="39" r="D276">
        <v>68.0</v>
      </c>
      <c s="21" r="E276">
        <v>34.0</v>
      </c>
      <c t="str" s="39" r="F276">
        <f t="shared" si="1"/>
        <v>$190 400</v>
      </c>
      <c t="str" s="39" r="G276">
        <f t="shared" si="2"/>
        <v>139 963€</v>
      </c>
    </row>
    <row r="277">
      <c s="39" r="A277"/>
      <c t="s" s="39" r="B277">
        <v>7464</v>
      </c>
      <c s="39" r="C277">
        <v>1.0</v>
      </c>
      <c s="39" r="D277">
        <v>26.0</v>
      </c>
      <c s="21" r="E277">
        <v>26.0</v>
      </c>
      <c t="str" s="39" r="F277">
        <f t="shared" si="1"/>
        <v>$72 800</v>
      </c>
      <c t="str" s="39" r="G277">
        <f t="shared" si="2"/>
        <v>53 515€</v>
      </c>
    </row>
    <row r="278">
      <c s="39" r="A278"/>
      <c t="s" s="39" r="B278">
        <v>7465</v>
      </c>
      <c s="39" r="C278">
        <v>1.0</v>
      </c>
      <c s="39" r="D278">
        <v>26.0</v>
      </c>
      <c s="21" r="E278">
        <v>26.0</v>
      </c>
      <c t="str" s="39" r="F278">
        <f t="shared" si="1"/>
        <v>$72 800</v>
      </c>
      <c t="str" s="39" r="G278">
        <f t="shared" si="2"/>
        <v>53 515€</v>
      </c>
    </row>
    <row r="279">
      <c s="39" r="A279"/>
      <c t="s" s="39" r="B279">
        <v>7466</v>
      </c>
      <c s="39" r="C279">
        <v>1.0</v>
      </c>
      <c s="39" r="D279">
        <v>37.0</v>
      </c>
      <c s="21" r="E279">
        <v>37.0</v>
      </c>
      <c t="str" s="39" r="F279">
        <f t="shared" si="1"/>
        <v>$103 600</v>
      </c>
      <c t="str" s="39" r="G279">
        <f t="shared" si="2"/>
        <v>76 156€</v>
      </c>
    </row>
    <row r="280">
      <c t="s" s="39" r="A280">
        <v>7467</v>
      </c>
      <c s="39" r="B280"/>
      <c s="39" r="C280">
        <v>6.0</v>
      </c>
      <c s="39" r="D280">
        <v>194.0</v>
      </c>
      <c s="21" r="E280">
        <v>32.333333333333336</v>
      </c>
      <c t="str" s="39" r="F280">
        <f t="shared" si="1"/>
        <v>$543 200</v>
      </c>
      <c t="str" s="39" r="G280">
        <f t="shared" si="2"/>
        <v>399 306€</v>
      </c>
    </row>
    <row r="281">
      <c t="s" s="39" r="A281">
        <v>7468</v>
      </c>
      <c t="s" s="39" r="B281">
        <v>7469</v>
      </c>
      <c s="39" r="C281">
        <v>1.0</v>
      </c>
      <c s="39" r="D281">
        <v>30.0</v>
      </c>
      <c s="21" r="E281">
        <v>30.0</v>
      </c>
      <c t="str" s="39" r="F281">
        <f t="shared" si="1"/>
        <v>$84 000</v>
      </c>
      <c t="str" s="39" r="G281">
        <f t="shared" si="2"/>
        <v>61 748€</v>
      </c>
    </row>
    <row r="282">
      <c t="s" s="39" r="A282">
        <v>7470</v>
      </c>
      <c s="39" r="B282"/>
      <c s="39" r="C282">
        <v>1.0</v>
      </c>
      <c s="39" r="D282">
        <v>30.0</v>
      </c>
      <c s="21" r="E282">
        <v>30.0</v>
      </c>
      <c t="str" s="39" r="F282">
        <f t="shared" si="1"/>
        <v>$84 000</v>
      </c>
      <c t="str" s="39" r="G282">
        <f t="shared" si="2"/>
        <v>61 748€</v>
      </c>
    </row>
    <row r="283">
      <c t="s" s="39" r="A283">
        <v>7471</v>
      </c>
      <c t="s" s="39" r="B283">
        <v>7472</v>
      </c>
      <c s="39" r="C283">
        <v>3.0</v>
      </c>
      <c s="39" r="D283">
        <v>135.0</v>
      </c>
      <c s="21" r="E283">
        <v>45.0</v>
      </c>
      <c t="str" s="39" r="F283">
        <f t="shared" si="1"/>
        <v>$378 000</v>
      </c>
      <c t="str" s="39" r="G283">
        <f t="shared" si="2"/>
        <v>277 868€</v>
      </c>
    </row>
    <row r="284">
      <c s="39" r="A284"/>
      <c t="s" s="39" r="B284">
        <v>7473</v>
      </c>
      <c s="39" r="C284">
        <v>1.0</v>
      </c>
      <c s="39" r="D284">
        <v>31.0</v>
      </c>
      <c s="21" r="E284">
        <v>31.0</v>
      </c>
      <c t="str" s="39" r="F284">
        <f t="shared" si="1"/>
        <v>$86 800</v>
      </c>
      <c t="str" s="39" r="G284">
        <f t="shared" si="2"/>
        <v>63 807€</v>
      </c>
    </row>
    <row r="285">
      <c s="39" r="A285"/>
      <c t="s" s="39" r="B285">
        <v>7474</v>
      </c>
      <c s="39" r="C285">
        <v>5.0</v>
      </c>
      <c s="39" r="D285">
        <v>225.0</v>
      </c>
      <c s="21" r="E285">
        <v>45.0</v>
      </c>
      <c t="str" s="39" r="F285">
        <f t="shared" si="1"/>
        <v>$630 000</v>
      </c>
      <c t="str" s="39" r="G285">
        <f t="shared" si="2"/>
        <v>463 113€</v>
      </c>
    </row>
    <row r="286">
      <c s="39" r="A286"/>
      <c t="s" s="39" r="B286">
        <v>7475</v>
      </c>
      <c s="39" r="C286">
        <v>1.0</v>
      </c>
      <c s="39" r="D286">
        <v>30.0</v>
      </c>
      <c s="21" r="E286">
        <v>30.0</v>
      </c>
      <c t="str" s="39" r="F286">
        <f t="shared" si="1"/>
        <v>$84 000</v>
      </c>
      <c t="str" s="39" r="G286">
        <f t="shared" si="2"/>
        <v>61 748€</v>
      </c>
    </row>
    <row r="287">
      <c s="39" r="A287"/>
      <c t="s" s="39" r="B287">
        <v>7476</v>
      </c>
      <c s="39" r="C287">
        <v>1.0</v>
      </c>
      <c s="39" r="D287">
        <v>26.0</v>
      </c>
      <c s="21" r="E287">
        <v>26.0</v>
      </c>
      <c t="str" s="39" r="F287">
        <f t="shared" si="1"/>
        <v>$72 800</v>
      </c>
      <c t="str" s="39" r="G287">
        <f t="shared" si="2"/>
        <v>53 515€</v>
      </c>
    </row>
    <row r="288">
      <c s="39" r="A288"/>
      <c t="s" s="39" r="B288">
        <v>7477</v>
      </c>
      <c s="39" r="C288">
        <v>1.0</v>
      </c>
      <c s="39" r="D288">
        <v>25.0</v>
      </c>
      <c s="21" r="E288">
        <v>25.0</v>
      </c>
      <c t="str" s="39" r="F288">
        <f t="shared" si="1"/>
        <v>$70 000</v>
      </c>
      <c t="str" s="39" r="G288">
        <f t="shared" si="2"/>
        <v>51 457€</v>
      </c>
    </row>
    <row r="289">
      <c s="39" r="A289"/>
      <c t="s" s="39" r="B289">
        <v>7478</v>
      </c>
      <c s="39" r="C289">
        <v>4.0</v>
      </c>
      <c s="39" r="D289">
        <v>163.0</v>
      </c>
      <c s="21" r="E289">
        <v>40.75</v>
      </c>
      <c t="str" s="39" r="F289">
        <f t="shared" si="1"/>
        <v>$456 400</v>
      </c>
      <c t="str" s="39" r="G289">
        <f t="shared" si="2"/>
        <v>335 500€</v>
      </c>
    </row>
    <row r="290">
      <c s="39" r="A290"/>
      <c t="s" s="39" r="B290">
        <v>7479</v>
      </c>
      <c s="39" r="C290">
        <v>1.0</v>
      </c>
      <c s="39" r="D290">
        <v>31.0</v>
      </c>
      <c s="21" r="E290">
        <v>31.0</v>
      </c>
      <c t="str" s="39" r="F290">
        <f t="shared" si="1"/>
        <v>$86 800</v>
      </c>
      <c t="str" s="39" r="G290">
        <f t="shared" si="2"/>
        <v>63 807€</v>
      </c>
    </row>
    <row r="291">
      <c s="39" r="A291"/>
      <c t="s" s="39" r="B291">
        <v>7480</v>
      </c>
      <c s="39" r="C291">
        <v>1.0</v>
      </c>
      <c s="39" r="D291">
        <v>26.0</v>
      </c>
      <c s="21" r="E291">
        <v>26.0</v>
      </c>
      <c t="str" s="39" r="F291">
        <f t="shared" si="1"/>
        <v>$72 800</v>
      </c>
      <c t="str" s="39" r="G291">
        <f t="shared" si="2"/>
        <v>53 515€</v>
      </c>
    </row>
    <row r="292">
      <c s="39" r="A292"/>
      <c t="s" s="39" r="B292">
        <v>7481</v>
      </c>
      <c s="39" r="C292">
        <v>2.0</v>
      </c>
      <c s="39" r="D292">
        <v>52.0</v>
      </c>
      <c s="21" r="E292">
        <v>26.0</v>
      </c>
      <c t="str" s="39" r="F292">
        <f t="shared" si="1"/>
        <v>$145 600</v>
      </c>
      <c t="str" s="39" r="G292">
        <f t="shared" si="2"/>
        <v>107 031€</v>
      </c>
    </row>
    <row r="293">
      <c t="s" s="39" r="A293">
        <v>7482</v>
      </c>
      <c s="39" r="B293"/>
      <c s="39" r="C293">
        <v>20.0</v>
      </c>
      <c s="39" r="D293">
        <v>744.0</v>
      </c>
      <c s="21" r="E293">
        <v>37.2</v>
      </c>
      <c t="str" s="39" r="F293">
        <f t="shared" si="1"/>
        <v>$2 083 200</v>
      </c>
      <c t="str" s="39" r="G293">
        <f t="shared" si="2"/>
        <v>1 531 360€</v>
      </c>
    </row>
    <row r="294">
      <c t="s" s="39" r="A294">
        <v>7483</v>
      </c>
      <c t="s" s="39" r="B294">
        <v>7484</v>
      </c>
      <c s="39" r="C294">
        <v>1.0</v>
      </c>
      <c s="39" r="D294">
        <v>29.0</v>
      </c>
      <c s="21" r="E294">
        <v>29.0</v>
      </c>
      <c t="str" s="39" r="F294">
        <f t="shared" si="1"/>
        <v>$81 200</v>
      </c>
      <c t="str" s="39" r="G294">
        <f t="shared" si="2"/>
        <v>59 690€</v>
      </c>
    </row>
    <row r="295">
      <c s="39" r="A295"/>
      <c t="s" s="39" r="B295">
        <v>7485</v>
      </c>
      <c s="39" r="C295">
        <v>5.0</v>
      </c>
      <c s="39" r="D295">
        <v>170.0</v>
      </c>
      <c s="21" r="E295">
        <v>34.0</v>
      </c>
      <c t="str" s="39" r="F295">
        <f t="shared" si="1"/>
        <v>$476 000</v>
      </c>
      <c t="str" s="39" r="G295">
        <f t="shared" si="2"/>
        <v>349 908€</v>
      </c>
    </row>
    <row r="296">
      <c s="39" r="A296"/>
      <c t="s" s="39" r="B296">
        <v>7486</v>
      </c>
      <c s="39" r="C296">
        <v>3.0</v>
      </c>
      <c s="39" r="D296">
        <v>78.0</v>
      </c>
      <c s="21" r="E296">
        <v>26.0</v>
      </c>
      <c t="str" s="39" r="F296">
        <f t="shared" si="1"/>
        <v>$218 400</v>
      </c>
      <c t="str" s="39" r="G296">
        <f t="shared" si="2"/>
        <v>160 546€</v>
      </c>
    </row>
    <row r="297">
      <c s="39" r="A297"/>
      <c t="s" s="39" r="B297">
        <v>7487</v>
      </c>
      <c s="39" r="C297">
        <v>9.0</v>
      </c>
      <c s="39" r="D297">
        <v>290.0</v>
      </c>
      <c s="21" r="E297">
        <v>32.22222222222222</v>
      </c>
      <c t="str" s="39" r="F297">
        <f t="shared" si="1"/>
        <v>$812 000</v>
      </c>
      <c t="str" s="39" r="G297">
        <f t="shared" si="2"/>
        <v>596 901€</v>
      </c>
    </row>
    <row r="298">
      <c s="39" r="A298"/>
      <c t="s" s="39" r="B298">
        <v>7488</v>
      </c>
      <c s="39" r="C298">
        <v>3.0</v>
      </c>
      <c s="39" r="D298">
        <v>96.0</v>
      </c>
      <c s="21" r="E298">
        <v>32.0</v>
      </c>
      <c t="str" s="39" r="F298">
        <f t="shared" si="1"/>
        <v>$268 800</v>
      </c>
      <c t="str" s="39" r="G298">
        <f t="shared" si="2"/>
        <v>197 595€</v>
      </c>
    </row>
    <row r="299">
      <c s="39" r="A299"/>
      <c t="s" s="39" r="B299">
        <v>7489</v>
      </c>
      <c s="39" r="C299">
        <v>1.0</v>
      </c>
      <c s="39" r="D299">
        <v>25.0</v>
      </c>
      <c s="21" r="E299">
        <v>25.0</v>
      </c>
      <c t="str" s="39" r="F299">
        <f t="shared" si="1"/>
        <v>$70 000</v>
      </c>
      <c t="str" s="39" r="G299">
        <f t="shared" si="2"/>
        <v>51 457€</v>
      </c>
    </row>
    <row r="300">
      <c s="39" r="A300"/>
      <c t="s" s="39" r="B300">
        <v>7490</v>
      </c>
      <c s="39" r="C300">
        <v>1.0</v>
      </c>
      <c s="39" r="D300">
        <v>29.0</v>
      </c>
      <c s="21" r="E300">
        <v>29.0</v>
      </c>
      <c t="str" s="39" r="F300">
        <f t="shared" si="1"/>
        <v>$81 200</v>
      </c>
      <c t="str" s="39" r="G300">
        <f t="shared" si="2"/>
        <v>59 690€</v>
      </c>
    </row>
    <row r="301">
      <c t="s" s="39" r="A301">
        <v>7491</v>
      </c>
      <c s="39" r="B301"/>
      <c s="39" r="C301">
        <v>23.0</v>
      </c>
      <c s="39" r="D301">
        <v>717.0</v>
      </c>
      <c s="21" r="E301">
        <v>31.17391304347826</v>
      </c>
      <c t="str" s="39" r="F301">
        <f t="shared" si="1"/>
        <v>$2 007 600</v>
      </c>
      <c t="str" s="39" r="G301">
        <f t="shared" si="2"/>
        <v>1 475 787€</v>
      </c>
    </row>
    <row r="302">
      <c t="s" s="39" r="A302">
        <v>7492</v>
      </c>
      <c t="s" s="39" r="B302">
        <v>7493</v>
      </c>
      <c s="39" r="C302">
        <v>1.0</v>
      </c>
      <c s="39" r="D302">
        <v>26.0</v>
      </c>
      <c s="21" r="E302">
        <v>26.0</v>
      </c>
      <c t="str" s="39" r="F302">
        <f t="shared" si="1"/>
        <v>$72 800</v>
      </c>
      <c t="str" s="39" r="G302">
        <f t="shared" si="2"/>
        <v>53 515€</v>
      </c>
    </row>
    <row r="303">
      <c s="39" r="A303"/>
      <c t="s" s="39" r="B303">
        <v>7494</v>
      </c>
      <c s="39" r="C303">
        <v>1.0</v>
      </c>
      <c s="39" r="D303">
        <v>29.0</v>
      </c>
      <c s="21" r="E303">
        <v>29.0</v>
      </c>
      <c t="str" s="39" r="F303">
        <f t="shared" si="1"/>
        <v>$81 200</v>
      </c>
      <c t="str" s="39" r="G303">
        <f t="shared" si="2"/>
        <v>59 690€</v>
      </c>
    </row>
    <row r="304">
      <c s="39" r="A304"/>
      <c t="s" s="39" r="B304">
        <v>7495</v>
      </c>
      <c s="39" r="C304">
        <v>1.0</v>
      </c>
      <c s="39" r="D304">
        <v>25.0</v>
      </c>
      <c s="21" r="E304">
        <v>25.0</v>
      </c>
      <c t="str" s="39" r="F304">
        <f t="shared" si="1"/>
        <v>$70 000</v>
      </c>
      <c t="str" s="39" r="G304">
        <f t="shared" si="2"/>
        <v>51 457€</v>
      </c>
    </row>
    <row r="305">
      <c t="s" s="39" r="A305">
        <v>7496</v>
      </c>
      <c s="39" r="B305"/>
      <c s="39" r="C305">
        <v>3.0</v>
      </c>
      <c s="39" r="D305">
        <v>80.0</v>
      </c>
      <c s="21" r="E305">
        <v>26.666666666666668</v>
      </c>
      <c t="str" s="39" r="F305">
        <f t="shared" si="1"/>
        <v>$224 000</v>
      </c>
      <c t="str" s="39" r="G305">
        <f t="shared" si="2"/>
        <v>164 662€</v>
      </c>
    </row>
    <row r="306">
      <c t="s" s="39" r="A306">
        <v>7497</v>
      </c>
      <c t="s" s="39" r="B306">
        <v>7498</v>
      </c>
      <c s="39" r="C306">
        <v>1.0</v>
      </c>
      <c s="39" r="D306">
        <v>25.0</v>
      </c>
      <c s="21" r="E306">
        <v>25.0</v>
      </c>
      <c t="str" s="39" r="F306">
        <f t="shared" si="1"/>
        <v>$70 000</v>
      </c>
      <c t="str" s="39" r="G306">
        <f t="shared" si="2"/>
        <v>51 457€</v>
      </c>
    </row>
    <row r="307">
      <c s="39" r="A307"/>
      <c t="s" s="39" r="B307">
        <v>7499</v>
      </c>
      <c s="39" r="C307">
        <v>6.0</v>
      </c>
      <c s="39" r="D307">
        <v>155.0</v>
      </c>
      <c s="21" r="E307">
        <v>25.833333333333332</v>
      </c>
      <c t="str" s="39" r="F307">
        <f t="shared" si="1"/>
        <v>$434 000</v>
      </c>
      <c t="str" s="39" r="G307">
        <f t="shared" si="2"/>
        <v>319 033€</v>
      </c>
    </row>
    <row r="308">
      <c s="39" r="A308"/>
      <c t="s" s="39" r="B308">
        <v>7500</v>
      </c>
      <c s="39" r="C308">
        <v>7.0</v>
      </c>
      <c s="39" r="D308">
        <v>176.0</v>
      </c>
      <c s="21" r="E308">
        <v>25.142857142857142</v>
      </c>
      <c t="str" s="39" r="F308">
        <f t="shared" si="1"/>
        <v>$492 800</v>
      </c>
      <c t="str" s="39" r="G308">
        <f t="shared" si="2"/>
        <v>362 257€</v>
      </c>
    </row>
    <row r="309">
      <c s="39" r="A309"/>
      <c t="s" s="39" r="B309">
        <v>7501</v>
      </c>
      <c s="39" r="C309">
        <v>2.0</v>
      </c>
      <c s="39" r="D309">
        <v>63.0</v>
      </c>
      <c s="21" r="E309">
        <v>31.5</v>
      </c>
      <c t="str" s="39" r="F309">
        <f t="shared" si="1"/>
        <v>$176 400</v>
      </c>
      <c t="str" s="39" r="G309">
        <f t="shared" si="2"/>
        <v>129 672€</v>
      </c>
    </row>
    <row r="310">
      <c s="39" r="A310"/>
      <c t="s" s="39" r="B310">
        <v>7502</v>
      </c>
      <c s="39" r="C310">
        <v>2.0</v>
      </c>
      <c s="39" r="D310">
        <v>52.0</v>
      </c>
      <c s="21" r="E310">
        <v>26.0</v>
      </c>
      <c t="str" s="39" r="F310">
        <f t="shared" si="1"/>
        <v>$145 600</v>
      </c>
      <c t="str" s="39" r="G310">
        <f t="shared" si="2"/>
        <v>107 031€</v>
      </c>
    </row>
    <row r="311">
      <c s="39" r="A311"/>
      <c t="s" s="39" r="B311">
        <v>7503</v>
      </c>
      <c s="39" r="C311">
        <v>1.0</v>
      </c>
      <c s="39" r="D311">
        <v>27.0</v>
      </c>
      <c s="21" r="E311">
        <v>27.0</v>
      </c>
      <c t="str" s="39" r="F311">
        <f t="shared" si="1"/>
        <v>$75 600</v>
      </c>
      <c t="str" s="39" r="G311">
        <f t="shared" si="2"/>
        <v>55 574€</v>
      </c>
    </row>
    <row r="312">
      <c s="39" r="A312"/>
      <c t="s" s="39" r="B312">
        <v>7504</v>
      </c>
      <c s="39" r="C312">
        <v>4.0</v>
      </c>
      <c s="39" r="D312">
        <v>101.0</v>
      </c>
      <c s="21" r="E312">
        <v>25.25</v>
      </c>
      <c t="str" s="39" r="F312">
        <f t="shared" si="1"/>
        <v>$282 800</v>
      </c>
      <c t="str" s="39" r="G312">
        <f t="shared" si="2"/>
        <v>207 886€</v>
      </c>
    </row>
    <row r="313">
      <c s="39" r="A313"/>
      <c t="s" s="39" r="B313">
        <v>7505</v>
      </c>
      <c s="39" r="C313">
        <v>2.0</v>
      </c>
      <c s="39" r="D313">
        <v>50.0</v>
      </c>
      <c s="21" r="E313">
        <v>25.0</v>
      </c>
      <c t="str" s="39" r="F313">
        <f t="shared" si="1"/>
        <v>$140 000</v>
      </c>
      <c t="str" s="39" r="G313">
        <f t="shared" si="2"/>
        <v>102 914€</v>
      </c>
    </row>
    <row r="314">
      <c s="39" r="A314"/>
      <c t="s" s="39" r="B314">
        <v>7506</v>
      </c>
      <c s="39" r="C314">
        <v>1.0</v>
      </c>
      <c s="39" r="D314">
        <v>25.0</v>
      </c>
      <c s="21" r="E314">
        <v>25.0</v>
      </c>
      <c t="str" s="39" r="F314">
        <f t="shared" si="1"/>
        <v>$70 000</v>
      </c>
      <c t="str" s="39" r="G314">
        <f t="shared" si="2"/>
        <v>51 457€</v>
      </c>
    </row>
    <row r="315">
      <c s="39" r="A315"/>
      <c t="s" s="39" r="B315">
        <v>7507</v>
      </c>
      <c s="39" r="C315">
        <v>8.0</v>
      </c>
      <c s="39" r="D315">
        <v>240.0</v>
      </c>
      <c s="21" r="E315">
        <v>30.0</v>
      </c>
      <c t="str" s="39" r="F315">
        <f t="shared" si="1"/>
        <v>$672 000</v>
      </c>
      <c t="str" s="39" r="G315">
        <f t="shared" si="2"/>
        <v>493 987€</v>
      </c>
    </row>
    <row r="316">
      <c t="s" s="39" r="A316">
        <v>7508</v>
      </c>
      <c s="39" r="B316"/>
      <c s="39" r="C316">
        <v>34.0</v>
      </c>
      <c s="39" r="D316">
        <v>914.0</v>
      </c>
      <c s="21" r="E316">
        <v>26.88235294117647</v>
      </c>
      <c t="str" s="39" r="F316">
        <f t="shared" si="1"/>
        <v>$2 559 200</v>
      </c>
      <c t="str" s="39" r="G316">
        <f t="shared" si="2"/>
        <v>1 881 268€</v>
      </c>
    </row>
    <row r="317">
      <c t="s" s="39" r="A317">
        <v>7509</v>
      </c>
      <c t="s" s="39" r="B317">
        <v>7510</v>
      </c>
      <c s="39" r="C317">
        <v>1.0</v>
      </c>
      <c s="39" r="D317">
        <v>37.0</v>
      </c>
      <c s="21" r="E317">
        <v>37.0</v>
      </c>
      <c t="str" s="39" r="F317">
        <f t="shared" si="1"/>
        <v>$103 600</v>
      </c>
      <c t="str" s="39" r="G317">
        <f t="shared" si="2"/>
        <v>76 156€</v>
      </c>
    </row>
    <row r="318">
      <c s="39" r="A318"/>
      <c t="s" s="39" r="B318">
        <v>7511</v>
      </c>
      <c s="39" r="C318">
        <v>1.0</v>
      </c>
      <c s="39" r="D318">
        <v>31.0</v>
      </c>
      <c s="21" r="E318">
        <v>31.0</v>
      </c>
      <c t="str" s="39" r="F318">
        <f t="shared" si="1"/>
        <v>$86 800</v>
      </c>
      <c t="str" s="39" r="G318">
        <f t="shared" si="2"/>
        <v>63 807€</v>
      </c>
    </row>
    <row r="319">
      <c t="s" s="39" r="A319">
        <v>7512</v>
      </c>
      <c s="39" r="B319"/>
      <c s="39" r="C319">
        <v>2.0</v>
      </c>
      <c s="39" r="D319">
        <v>68.0</v>
      </c>
      <c s="21" r="E319">
        <v>34.0</v>
      </c>
      <c t="str" s="39" r="F319">
        <f t="shared" si="1"/>
        <v>$190 400</v>
      </c>
      <c t="str" s="39" r="G319">
        <f t="shared" si="2"/>
        <v>139 963€</v>
      </c>
    </row>
    <row r="320">
      <c t="s" s="39" r="A320">
        <v>7513</v>
      </c>
      <c t="s" s="39" r="B320">
        <v>7514</v>
      </c>
      <c s="39" r="C320">
        <v>6.0</v>
      </c>
      <c s="39" r="D320">
        <v>179.0</v>
      </c>
      <c s="21" r="E320">
        <v>29.833333333333332</v>
      </c>
      <c t="str" s="39" r="F320">
        <f t="shared" si="1"/>
        <v>$501 200</v>
      </c>
      <c t="str" s="39" r="G320">
        <f t="shared" si="2"/>
        <v>368 432€</v>
      </c>
    </row>
    <row r="321">
      <c s="39" r="A321"/>
      <c t="s" s="39" r="B321">
        <v>7515</v>
      </c>
      <c s="39" r="C321">
        <v>2.0</v>
      </c>
      <c s="39" r="D321">
        <v>64.0</v>
      </c>
      <c s="21" r="E321">
        <v>32.0</v>
      </c>
      <c t="str" s="39" r="F321">
        <f t="shared" si="1"/>
        <v>$179 200</v>
      </c>
      <c t="str" s="39" r="G321">
        <f t="shared" si="2"/>
        <v>131 730€</v>
      </c>
    </row>
    <row r="322">
      <c s="39" r="A322"/>
      <c t="s" s="39" r="B322">
        <v>7516</v>
      </c>
      <c s="39" r="C322">
        <v>1.0</v>
      </c>
      <c s="39" r="D322">
        <v>26.0</v>
      </c>
      <c s="21" r="E322">
        <v>26.0</v>
      </c>
      <c t="str" s="39" r="F322">
        <f t="shared" si="1"/>
        <v>$72 800</v>
      </c>
      <c t="str" s="39" r="G322">
        <f t="shared" si="2"/>
        <v>53 515€</v>
      </c>
    </row>
    <row r="323">
      <c s="39" r="A323"/>
      <c t="s" s="39" r="B323">
        <v>7517</v>
      </c>
      <c s="39" r="C323">
        <v>1.0</v>
      </c>
      <c s="39" r="D323">
        <v>26.0</v>
      </c>
      <c s="21" r="E323">
        <v>26.0</v>
      </c>
      <c t="str" s="39" r="F323">
        <f t="shared" si="1"/>
        <v>$72 800</v>
      </c>
      <c t="str" s="39" r="G323">
        <f t="shared" si="2"/>
        <v>53 515€</v>
      </c>
    </row>
    <row r="324">
      <c s="39" r="A324"/>
      <c t="s" s="39" r="B324">
        <v>7518</v>
      </c>
      <c s="39" r="C324">
        <v>1.0</v>
      </c>
      <c s="39" r="D324">
        <v>32.0</v>
      </c>
      <c s="21" r="E324">
        <v>32.0</v>
      </c>
      <c t="str" s="39" r="F324">
        <f t="shared" si="1"/>
        <v>$89 600</v>
      </c>
      <c t="str" s="39" r="G324">
        <f t="shared" si="2"/>
        <v>65 865€</v>
      </c>
    </row>
    <row r="325">
      <c s="39" r="A325"/>
      <c t="s" s="39" r="B325">
        <v>7519</v>
      </c>
      <c s="39" r="C325">
        <v>1.0</v>
      </c>
      <c s="39" r="D325">
        <v>32.0</v>
      </c>
      <c s="21" r="E325">
        <v>32.0</v>
      </c>
      <c t="str" s="39" r="F325">
        <f t="shared" si="1"/>
        <v>$89 600</v>
      </c>
      <c t="str" s="39" r="G325">
        <f t="shared" si="2"/>
        <v>65 865€</v>
      </c>
    </row>
    <row r="326">
      <c t="s" s="39" r="A326">
        <v>7520</v>
      </c>
      <c s="39" r="B326"/>
      <c s="39" r="C326">
        <v>12.0</v>
      </c>
      <c s="39" r="D326">
        <v>359.0</v>
      </c>
      <c s="21" r="E326">
        <v>29.916666666666668</v>
      </c>
      <c t="str" s="39" r="F326">
        <f t="shared" si="1"/>
        <v>$1 005 200</v>
      </c>
      <c t="str" s="39" r="G326">
        <f t="shared" si="2"/>
        <v>738 923€</v>
      </c>
    </row>
    <row r="327">
      <c t="s" s="39" r="A327">
        <v>7521</v>
      </c>
      <c t="s" s="39" r="B327">
        <v>7522</v>
      </c>
      <c s="39" r="C327">
        <v>1.0</v>
      </c>
      <c s="39" r="D327">
        <v>29.0</v>
      </c>
      <c s="21" r="E327">
        <v>29.0</v>
      </c>
      <c t="str" s="39" r="F327">
        <f t="shared" si="1"/>
        <v>$81 200</v>
      </c>
      <c t="str" s="39" r="G327">
        <f t="shared" si="2"/>
        <v>59 690€</v>
      </c>
    </row>
    <row r="328">
      <c s="39" r="A328"/>
      <c t="s" s="39" r="B328">
        <v>7523</v>
      </c>
      <c s="39" r="C328">
        <v>1.0</v>
      </c>
      <c s="39" r="D328">
        <v>26.0</v>
      </c>
      <c s="21" r="E328">
        <v>26.0</v>
      </c>
      <c t="str" s="39" r="F328">
        <f t="shared" si="1"/>
        <v>$72 800</v>
      </c>
      <c t="str" s="39" r="G328">
        <f t="shared" si="2"/>
        <v>53 515€</v>
      </c>
    </row>
    <row r="329">
      <c t="s" s="39" r="A329">
        <v>7524</v>
      </c>
      <c s="39" r="B329"/>
      <c s="39" r="C329">
        <v>2.0</v>
      </c>
      <c s="39" r="D329">
        <v>55.0</v>
      </c>
      <c s="21" r="E329">
        <v>27.5</v>
      </c>
      <c t="str" s="39" r="F329">
        <f t="shared" si="1"/>
        <v>$154 000</v>
      </c>
      <c t="str" s="39" r="G329">
        <f t="shared" si="2"/>
        <v>113 205€</v>
      </c>
    </row>
    <row r="330">
      <c t="s" s="39" r="A330">
        <v>7525</v>
      </c>
      <c t="s" s="39" r="B330">
        <v>7526</v>
      </c>
      <c s="39" r="C330">
        <v>1.0</v>
      </c>
      <c s="39" r="D330">
        <v>26.0</v>
      </c>
      <c s="21" r="E330">
        <v>26.0</v>
      </c>
      <c t="str" s="39" r="F330">
        <f t="shared" si="1"/>
        <v>$72 800</v>
      </c>
      <c t="str" s="39" r="G330">
        <f t="shared" si="2"/>
        <v>53 515€</v>
      </c>
    </row>
    <row r="331">
      <c s="39" r="A331"/>
      <c t="s" s="39" r="B331">
        <v>7527</v>
      </c>
      <c s="39" r="C331">
        <v>3.0</v>
      </c>
      <c s="39" r="D331">
        <v>83.0</v>
      </c>
      <c s="21" r="E331">
        <v>27.666666666666668</v>
      </c>
      <c t="str" s="39" r="F331">
        <f t="shared" si="1"/>
        <v>$232 400</v>
      </c>
      <c t="str" s="39" r="G331">
        <f t="shared" si="2"/>
        <v>170 837€</v>
      </c>
    </row>
    <row r="332">
      <c s="39" r="A332"/>
      <c t="s" s="39" r="B332">
        <v>7528</v>
      </c>
      <c s="39" r="C332">
        <v>2.0</v>
      </c>
      <c s="39" r="D332">
        <v>56.0</v>
      </c>
      <c s="21" r="E332">
        <v>28.0</v>
      </c>
      <c t="str" s="39" r="F332">
        <f t="shared" si="1"/>
        <v>$156 800</v>
      </c>
      <c t="str" s="39" r="G332">
        <f t="shared" si="2"/>
        <v>115 264€</v>
      </c>
    </row>
    <row r="333">
      <c s="39" r="A333"/>
      <c t="s" s="39" r="B333">
        <v>7529</v>
      </c>
      <c s="39" r="C333">
        <v>1.0</v>
      </c>
      <c s="39" r="D333">
        <v>26.0</v>
      </c>
      <c s="21" r="E333">
        <v>26.0</v>
      </c>
      <c t="str" s="39" r="F333">
        <f t="shared" si="1"/>
        <v>$72 800</v>
      </c>
      <c t="str" s="39" r="G333">
        <f t="shared" si="2"/>
        <v>53 515€</v>
      </c>
    </row>
    <row r="334">
      <c s="39" r="A334"/>
      <c t="s" s="39" r="B334">
        <v>7530</v>
      </c>
      <c s="39" r="C334">
        <v>5.0</v>
      </c>
      <c s="39" r="D334">
        <v>153.0</v>
      </c>
      <c s="21" r="E334">
        <v>30.6</v>
      </c>
      <c t="str" s="39" r="F334">
        <f t="shared" si="1"/>
        <v>$428 400</v>
      </c>
      <c t="str" s="39" r="G334">
        <f t="shared" si="2"/>
        <v>314 917€</v>
      </c>
    </row>
    <row r="335">
      <c s="39" r="A335"/>
      <c t="s" s="39" r="B335">
        <v>7531</v>
      </c>
      <c s="39" r="C335">
        <v>1.0</v>
      </c>
      <c s="39" r="D335">
        <v>26.0</v>
      </c>
      <c s="21" r="E335">
        <v>26.0</v>
      </c>
      <c t="str" s="39" r="F335">
        <f t="shared" si="1"/>
        <v>$72 800</v>
      </c>
      <c t="str" s="39" r="G335">
        <f t="shared" si="2"/>
        <v>53 515€</v>
      </c>
    </row>
    <row r="336">
      <c s="39" r="A336"/>
      <c t="s" s="39" r="B336">
        <v>7532</v>
      </c>
      <c s="39" r="C336">
        <v>5.0</v>
      </c>
      <c s="39" r="D336">
        <v>153.0</v>
      </c>
      <c s="21" r="E336">
        <v>30.6</v>
      </c>
      <c t="str" s="39" r="F336">
        <f t="shared" si="1"/>
        <v>$428 400</v>
      </c>
      <c t="str" s="39" r="G336">
        <f t="shared" si="2"/>
        <v>314 917€</v>
      </c>
    </row>
    <row r="337">
      <c s="39" r="A337"/>
      <c t="s" s="39" r="B337">
        <v>7533</v>
      </c>
      <c s="39" r="C337">
        <v>1.0</v>
      </c>
      <c s="39" r="D337">
        <v>26.0</v>
      </c>
      <c s="21" r="E337">
        <v>26.0</v>
      </c>
      <c t="str" s="39" r="F337">
        <f t="shared" si="1"/>
        <v>$72 800</v>
      </c>
      <c t="str" s="39" r="G337">
        <f t="shared" si="2"/>
        <v>53 515€</v>
      </c>
    </row>
    <row r="338">
      <c s="39" r="A338"/>
      <c t="s" s="39" r="B338">
        <v>7534</v>
      </c>
      <c s="39" r="C338">
        <v>1.0</v>
      </c>
      <c s="39" r="D338">
        <v>26.0</v>
      </c>
      <c s="21" r="E338">
        <v>26.0</v>
      </c>
      <c t="str" s="39" r="F338">
        <f t="shared" si="1"/>
        <v>$72 800</v>
      </c>
      <c t="str" s="39" r="G338">
        <f t="shared" si="2"/>
        <v>53 515€</v>
      </c>
    </row>
    <row r="339">
      <c s="39" r="A339"/>
      <c t="s" s="39" r="B339">
        <v>7535</v>
      </c>
      <c s="39" r="C339">
        <v>1.0</v>
      </c>
      <c s="39" r="D339">
        <v>26.0</v>
      </c>
      <c s="21" r="E339">
        <v>26.0</v>
      </c>
      <c t="str" s="39" r="F339">
        <f t="shared" si="1"/>
        <v>$72 800</v>
      </c>
      <c t="str" s="39" r="G339">
        <f t="shared" si="2"/>
        <v>53 515€</v>
      </c>
    </row>
    <row r="340">
      <c s="39" r="A340"/>
      <c t="s" s="39" r="B340">
        <v>7536</v>
      </c>
      <c s="39" r="C340">
        <v>1.0</v>
      </c>
      <c s="39" r="D340">
        <v>31.0</v>
      </c>
      <c s="21" r="E340">
        <v>31.0</v>
      </c>
      <c t="str" s="39" r="F340">
        <f t="shared" si="1"/>
        <v>$86 800</v>
      </c>
      <c t="str" s="39" r="G340">
        <f t="shared" si="2"/>
        <v>63 807€</v>
      </c>
    </row>
    <row r="341">
      <c s="39" r="A341"/>
      <c t="s" s="39" r="B341">
        <v>7537</v>
      </c>
      <c s="39" r="C341">
        <v>2.0</v>
      </c>
      <c s="39" r="D341">
        <v>57.0</v>
      </c>
      <c s="21" r="E341">
        <v>28.5</v>
      </c>
      <c t="str" s="39" r="F341">
        <f t="shared" si="1"/>
        <v>$159 600</v>
      </c>
      <c t="str" s="39" r="G341">
        <f t="shared" si="2"/>
        <v>117 322€</v>
      </c>
    </row>
    <row r="342">
      <c s="39" r="A342"/>
      <c t="s" s="39" r="B342">
        <v>7538</v>
      </c>
      <c s="39" r="C342">
        <v>2.0</v>
      </c>
      <c s="39" r="D342">
        <v>52.0</v>
      </c>
      <c s="21" r="E342">
        <v>26.0</v>
      </c>
      <c t="str" s="39" r="F342">
        <f t="shared" si="1"/>
        <v>$145 600</v>
      </c>
      <c t="str" s="39" r="G342">
        <f t="shared" si="2"/>
        <v>107 031€</v>
      </c>
    </row>
    <row r="343">
      <c t="s" s="39" r="A343">
        <v>7539</v>
      </c>
      <c s="39" r="B343"/>
      <c s="39" r="C343">
        <v>26.0</v>
      </c>
      <c s="39" r="D343">
        <v>741.0</v>
      </c>
      <c s="21" r="E343">
        <v>28.5</v>
      </c>
      <c t="str" s="39" r="F343">
        <f t="shared" si="1"/>
        <v>$2 074 800</v>
      </c>
      <c t="str" s="39" r="G343">
        <f t="shared" si="2"/>
        <v>1 525 185€</v>
      </c>
    </row>
    <row r="344">
      <c t="s" s="39" r="A344">
        <v>7540</v>
      </c>
      <c t="s" s="39" r="B344">
        <v>7541</v>
      </c>
      <c s="39" r="C344">
        <v>4.0</v>
      </c>
      <c s="39" r="D344">
        <v>125.0</v>
      </c>
      <c s="21" r="E344">
        <v>31.25</v>
      </c>
      <c t="str" s="39" r="F344">
        <f t="shared" si="1"/>
        <v>$350 000</v>
      </c>
      <c t="str" s="39" r="G344">
        <f t="shared" si="2"/>
        <v>257 285€</v>
      </c>
    </row>
    <row r="345">
      <c s="39" r="A345"/>
      <c t="s" s="39" r="B345">
        <v>7542</v>
      </c>
      <c s="39" r="C345">
        <v>3.0</v>
      </c>
      <c s="39" r="D345">
        <v>100.0</v>
      </c>
      <c s="21" r="E345">
        <v>33.333333333333336</v>
      </c>
      <c t="str" s="39" r="F345">
        <f t="shared" si="1"/>
        <v>$280 000</v>
      </c>
      <c t="str" s="39" r="G345">
        <f t="shared" si="2"/>
        <v>205 828€</v>
      </c>
    </row>
    <row r="346">
      <c s="39" r="A346"/>
      <c t="s" s="39" r="B346">
        <v>7543</v>
      </c>
      <c s="39" r="C346">
        <v>1.0</v>
      </c>
      <c s="39" r="D346">
        <v>30.0</v>
      </c>
      <c s="21" r="E346">
        <v>30.0</v>
      </c>
      <c t="str" s="39" r="F346">
        <f t="shared" si="1"/>
        <v>$84 000</v>
      </c>
      <c t="str" s="39" r="G346">
        <f t="shared" si="2"/>
        <v>61 748€</v>
      </c>
    </row>
    <row r="347">
      <c s="39" r="A347"/>
      <c t="s" s="39" r="B347">
        <v>7544</v>
      </c>
      <c s="39" r="C347">
        <v>1.0</v>
      </c>
      <c s="39" r="D347">
        <v>26.0</v>
      </c>
      <c s="21" r="E347">
        <v>26.0</v>
      </c>
      <c t="str" s="39" r="F347">
        <f t="shared" si="1"/>
        <v>$72 800</v>
      </c>
      <c t="str" s="39" r="G347">
        <f t="shared" si="2"/>
        <v>53 515€</v>
      </c>
    </row>
    <row r="348">
      <c t="s" s="39" r="A348">
        <v>7545</v>
      </c>
      <c s="39" r="B348"/>
      <c s="39" r="C348">
        <v>9.0</v>
      </c>
      <c s="39" r="D348">
        <v>281.0</v>
      </c>
      <c s="21" r="E348">
        <v>31.22222222222222</v>
      </c>
      <c t="str" s="39" r="F348">
        <f t="shared" si="1"/>
        <v>$786 800</v>
      </c>
      <c t="str" s="39" r="G348">
        <f t="shared" si="2"/>
        <v>578 377€</v>
      </c>
    </row>
    <row r="349">
      <c t="s" s="39" r="A349">
        <v>7546</v>
      </c>
      <c t="s" s="39" r="B349">
        <v>7547</v>
      </c>
      <c s="39" r="C349">
        <v>1.0</v>
      </c>
      <c s="39" r="D349">
        <v>30.0</v>
      </c>
      <c s="21" r="E349">
        <v>30.0</v>
      </c>
      <c t="str" s="39" r="F349">
        <f t="shared" si="1"/>
        <v>$84 000</v>
      </c>
      <c t="str" s="39" r="G349">
        <f t="shared" si="2"/>
        <v>61 748€</v>
      </c>
    </row>
    <row r="350">
      <c t="s" s="39" r="A350">
        <v>7548</v>
      </c>
      <c s="39" r="B350"/>
      <c s="39" r="C350">
        <v>1.0</v>
      </c>
      <c s="39" r="D350">
        <v>30.0</v>
      </c>
      <c s="21" r="E350">
        <v>30.0</v>
      </c>
      <c t="str" s="39" r="F350">
        <f t="shared" si="1"/>
        <v>$84 000</v>
      </c>
      <c t="str" s="39" r="G350">
        <f t="shared" si="2"/>
        <v>61 748€</v>
      </c>
    </row>
    <row r="351">
      <c t="s" s="39" r="A351">
        <v>7549</v>
      </c>
      <c s="39" r="B351"/>
      <c s="39" r="C351">
        <v>736.0</v>
      </c>
      <c s="39" r="D351">
        <v>22540.0</v>
      </c>
      <c s="21" r="E351">
        <v>30.625</v>
      </c>
      <c t="str" s="39" r="F351">
        <f t="shared" si="1"/>
        <v>$63 112 000</v>
      </c>
      <c t="str" s="39" r="G351">
        <f t="shared" si="2"/>
        <v>46 393 631€</v>
      </c>
    </row>
    <row r="352">
      <c s="15" r="E352"/>
    </row>
    <row r="353">
      <c s="15" r="E353"/>
    </row>
    <row r="354">
      <c s="15" r="E354"/>
    </row>
    <row r="355">
      <c s="15" r="E355"/>
    </row>
    <row r="356">
      <c s="15" r="E356"/>
    </row>
    <row r="357">
      <c s="15" r="E357"/>
    </row>
    <row r="358">
      <c s="15" r="E358"/>
    </row>
    <row r="359">
      <c s="15" r="E359"/>
    </row>
    <row r="360">
      <c s="15" r="E360"/>
    </row>
    <row r="361">
      <c s="15" r="E361"/>
    </row>
    <row r="362">
      <c s="15" r="E362"/>
    </row>
    <row r="363">
      <c s="15" r="E363"/>
    </row>
    <row r="364">
      <c s="15" r="E364"/>
    </row>
    <row r="365">
      <c s="15" r="E365"/>
    </row>
    <row r="366">
      <c s="15" r="E366"/>
    </row>
    <row r="367">
      <c s="15" r="E367"/>
    </row>
    <row r="368">
      <c s="15" r="E368"/>
    </row>
    <row r="369">
      <c s="15" r="E369"/>
    </row>
    <row r="370">
      <c s="15" r="E370"/>
    </row>
    <row r="371">
      <c s="15" r="E371"/>
    </row>
    <row r="372">
      <c s="15" r="E372"/>
    </row>
    <row r="373">
      <c s="15" r="E373"/>
    </row>
    <row r="374">
      <c s="15" r="E374"/>
    </row>
    <row r="375">
      <c s="15" r="E375"/>
    </row>
    <row r="376">
      <c s="15" r="E376"/>
    </row>
    <row r="377">
      <c s="15" r="E377"/>
    </row>
    <row r="378">
      <c s="15" r="E378"/>
    </row>
    <row r="379">
      <c s="15" r="E379"/>
    </row>
    <row r="380">
      <c s="15" r="E380"/>
    </row>
    <row r="381">
      <c s="15" r="E381"/>
    </row>
    <row r="382">
      <c s="15" r="E382"/>
    </row>
    <row r="383">
      <c s="15" r="E383"/>
    </row>
    <row r="384">
      <c s="15" r="E384"/>
    </row>
    <row r="385">
      <c s="15" r="E385"/>
    </row>
    <row r="386">
      <c s="15" r="E386"/>
    </row>
    <row r="387">
      <c s="15" r="E387"/>
    </row>
    <row r="388">
      <c s="15" r="E388"/>
    </row>
    <row r="389">
      <c s="15" r="E389"/>
    </row>
    <row r="390">
      <c s="15" r="E390"/>
    </row>
    <row r="391">
      <c s="15" r="E391"/>
    </row>
    <row r="392">
      <c s="15" r="E392"/>
    </row>
    <row r="393">
      <c s="15" r="E393"/>
    </row>
    <row r="394">
      <c s="15" r="E394"/>
    </row>
    <row r="395">
      <c s="15" r="E395"/>
    </row>
    <row r="396">
      <c s="15" r="E396"/>
    </row>
    <row r="397">
      <c s="15" r="E397"/>
    </row>
    <row r="398">
      <c s="15" r="E398"/>
    </row>
    <row r="399">
      <c s="15" r="E399"/>
    </row>
    <row r="400">
      <c s="15" r="E400"/>
    </row>
    <row r="401">
      <c s="15" r="E401"/>
    </row>
    <row r="402">
      <c s="15" r="E402"/>
    </row>
    <row r="403">
      <c s="15" r="E403"/>
    </row>
    <row r="404">
      <c s="15" r="E404"/>
    </row>
    <row r="405">
      <c s="15" r="E405"/>
    </row>
    <row r="406">
      <c s="15" r="E406"/>
    </row>
    <row r="407">
      <c s="15" r="E407"/>
    </row>
    <row r="408">
      <c s="15" r="E408"/>
    </row>
    <row r="409">
      <c s="15" r="E409"/>
    </row>
    <row r="410">
      <c s="15" r="E410"/>
    </row>
    <row r="411">
      <c s="15" r="E411"/>
    </row>
    <row r="412">
      <c s="15" r="E412"/>
    </row>
    <row r="413">
      <c s="15" r="E413"/>
    </row>
    <row r="414">
      <c s="15" r="E414"/>
    </row>
    <row r="415">
      <c s="15" r="E415"/>
    </row>
    <row r="416">
      <c s="15" r="E416"/>
    </row>
    <row r="417">
      <c s="15" r="E417"/>
    </row>
    <row r="418">
      <c s="15" r="E418"/>
    </row>
    <row r="419">
      <c s="15" r="E419"/>
    </row>
    <row r="420">
      <c s="15" r="E420"/>
    </row>
    <row r="421">
      <c s="15" r="E421"/>
    </row>
    <row r="422">
      <c s="15" r="E422"/>
    </row>
    <row r="423">
      <c s="15" r="E423"/>
    </row>
    <row r="424">
      <c s="15" r="E424"/>
    </row>
    <row r="425">
      <c s="15" r="E425"/>
    </row>
    <row r="426">
      <c s="15" r="E426"/>
    </row>
    <row r="427">
      <c s="15" r="E427"/>
    </row>
    <row r="428">
      <c s="15" r="E428"/>
    </row>
    <row r="429">
      <c s="15" r="E429"/>
    </row>
    <row r="430">
      <c s="15" r="E430"/>
    </row>
    <row r="431">
      <c s="15" r="E431"/>
    </row>
    <row r="432">
      <c s="15" r="E432"/>
    </row>
    <row r="433">
      <c s="15" r="E433"/>
    </row>
    <row r="434">
      <c s="15" r="E434"/>
    </row>
    <row r="435">
      <c s="15" r="E435"/>
    </row>
    <row r="436">
      <c s="15" r="E436"/>
    </row>
    <row r="437">
      <c s="15" r="E437"/>
    </row>
    <row r="438">
      <c s="15" r="E438"/>
    </row>
    <row r="439">
      <c s="15" r="E439"/>
    </row>
    <row r="440">
      <c s="15" r="E440"/>
    </row>
    <row r="441">
      <c s="15" r="E441"/>
    </row>
    <row r="442">
      <c s="15" r="E442"/>
    </row>
    <row r="443">
      <c s="15" r="E443"/>
    </row>
    <row r="444">
      <c s="15" r="E444"/>
    </row>
    <row r="445">
      <c s="15" r="E445"/>
    </row>
    <row r="446">
      <c s="15" r="E446"/>
    </row>
    <row r="447">
      <c s="15" r="E447"/>
    </row>
    <row r="448">
      <c s="15" r="E448"/>
    </row>
    <row r="449">
      <c s="15" r="E449"/>
    </row>
    <row r="450">
      <c s="15" r="E450"/>
    </row>
    <row r="451">
      <c s="15" r="E451"/>
    </row>
    <row r="452">
      <c s="15" r="E452"/>
    </row>
    <row r="453">
      <c s="15" r="E453"/>
    </row>
    <row r="454">
      <c s="15" r="E454"/>
    </row>
    <row r="455">
      <c s="15" r="E455"/>
    </row>
    <row r="456">
      <c s="15" r="E456"/>
    </row>
    <row r="457">
      <c s="15" r="E457"/>
    </row>
    <row r="458">
      <c s="15" r="E458"/>
    </row>
    <row r="459">
      <c s="15" r="E459"/>
    </row>
    <row r="460">
      <c s="15" r="E460"/>
    </row>
    <row r="461">
      <c s="15" r="E461"/>
    </row>
    <row r="462">
      <c s="15" r="E462"/>
    </row>
    <row r="463">
      <c s="15" r="E463"/>
    </row>
    <row r="464">
      <c s="15" r="E464"/>
    </row>
    <row r="465">
      <c s="15" r="E465"/>
    </row>
    <row r="466">
      <c s="15" r="E466"/>
    </row>
    <row r="467">
      <c s="15" r="E467"/>
    </row>
    <row r="468">
      <c s="15" r="E468"/>
    </row>
    <row r="469">
      <c s="15" r="E469"/>
    </row>
    <row r="470">
      <c s="15" r="E470"/>
    </row>
    <row r="471">
      <c s="15" r="E471"/>
    </row>
    <row r="472">
      <c s="15" r="E472"/>
    </row>
    <row r="473">
      <c s="15" r="E473"/>
    </row>
    <row r="474">
      <c s="15" r="E474"/>
    </row>
    <row r="475">
      <c s="15" r="E475"/>
    </row>
    <row r="476">
      <c s="15" r="E476"/>
    </row>
    <row r="477">
      <c s="15" r="E477"/>
    </row>
    <row r="478">
      <c s="15" r="E478"/>
    </row>
    <row r="479">
      <c s="15" r="E479"/>
    </row>
    <row r="480">
      <c s="15" r="E480"/>
    </row>
    <row r="481">
      <c s="15" r="E481"/>
    </row>
    <row r="482">
      <c s="15" r="E482"/>
    </row>
    <row r="483">
      <c s="15" r="E483"/>
    </row>
    <row r="484">
      <c s="15" r="E484"/>
    </row>
    <row r="485">
      <c s="15" r="E485"/>
    </row>
    <row r="486">
      <c s="15" r="E486"/>
    </row>
    <row r="487">
      <c s="15" r="E487"/>
    </row>
    <row r="488">
      <c s="15" r="E488"/>
    </row>
    <row r="489">
      <c s="15" r="E489"/>
    </row>
    <row r="490">
      <c s="15" r="E490"/>
    </row>
    <row r="491">
      <c s="15" r="E491"/>
    </row>
    <row r="492">
      <c s="15" r="E492"/>
    </row>
    <row r="493">
      <c s="15" r="E493"/>
    </row>
    <row r="494">
      <c s="15" r="E494"/>
    </row>
    <row r="495">
      <c s="15" r="E495"/>
    </row>
    <row r="496">
      <c s="15" r="E496"/>
    </row>
    <row r="497">
      <c s="15" r="E497"/>
    </row>
    <row r="498">
      <c s="15" r="E498"/>
    </row>
    <row r="499">
      <c s="15" r="E499"/>
    </row>
    <row r="500">
      <c s="15" r="E500"/>
    </row>
    <row r="501">
      <c s="15" r="E501"/>
    </row>
    <row r="502">
      <c s="15" r="E502"/>
    </row>
    <row r="503">
      <c s="15" r="E503"/>
    </row>
    <row r="504">
      <c s="15" r="E504"/>
    </row>
    <row r="505">
      <c s="15" r="E505"/>
    </row>
    <row r="506">
      <c s="15" r="E506"/>
    </row>
    <row r="507">
      <c s="15" r="E507"/>
    </row>
    <row r="508">
      <c s="15" r="E508"/>
    </row>
    <row r="509">
      <c s="15" r="E509"/>
    </row>
    <row r="510">
      <c s="15" r="E510"/>
    </row>
    <row r="511">
      <c s="15" r="E511"/>
    </row>
    <row r="512">
      <c s="15" r="E512"/>
    </row>
    <row r="513">
      <c s="15" r="E513"/>
    </row>
    <row r="514">
      <c s="15" r="E514"/>
    </row>
    <row r="515">
      <c s="15" r="E515"/>
    </row>
    <row r="516">
      <c s="15" r="E516"/>
    </row>
    <row r="517">
      <c s="15" r="E517"/>
    </row>
    <row r="518">
      <c s="15" r="E518"/>
    </row>
    <row r="519">
      <c s="15" r="E519"/>
    </row>
    <row r="520">
      <c s="15" r="E520"/>
    </row>
    <row r="521">
      <c s="15" r="E521"/>
    </row>
    <row r="522">
      <c s="15" r="E522"/>
    </row>
    <row r="523">
      <c s="15" r="E523"/>
    </row>
    <row r="524">
      <c s="15" r="E524"/>
    </row>
    <row r="525">
      <c s="15" r="E525"/>
    </row>
    <row r="526">
      <c s="15" r="E526"/>
    </row>
    <row r="527">
      <c s="15" r="E527"/>
    </row>
    <row r="528">
      <c s="15" r="E528"/>
    </row>
    <row r="529">
      <c s="15" r="E529"/>
    </row>
    <row r="530">
      <c s="15" r="E530"/>
    </row>
    <row r="531">
      <c s="15" r="E531"/>
    </row>
    <row r="532">
      <c s="15" r="E532"/>
    </row>
    <row r="533">
      <c s="15" r="E533"/>
    </row>
    <row r="534">
      <c s="15" r="E534"/>
    </row>
    <row r="535">
      <c s="15" r="E535"/>
    </row>
    <row r="536">
      <c s="15" r="E536"/>
    </row>
    <row r="537">
      <c s="15" r="E537"/>
    </row>
    <row r="538">
      <c s="15" r="E538"/>
    </row>
    <row r="539">
      <c s="15" r="E539"/>
    </row>
    <row r="540">
      <c s="15" r="E540"/>
    </row>
    <row r="541">
      <c s="15" r="E541"/>
    </row>
    <row r="542">
      <c s="15" r="E542"/>
    </row>
    <row r="543">
      <c s="15" r="E543"/>
    </row>
    <row r="544">
      <c s="15" r="E544"/>
    </row>
    <row r="545">
      <c s="15" r="E545"/>
    </row>
    <row r="546">
      <c s="15" r="E546"/>
    </row>
    <row r="547">
      <c s="15" r="E547"/>
    </row>
    <row r="548">
      <c s="15" r="E548"/>
    </row>
    <row r="549">
      <c s="15" r="E549"/>
    </row>
    <row r="550">
      <c s="15" r="E550"/>
    </row>
    <row r="551">
      <c s="15" r="E551"/>
    </row>
    <row r="552">
      <c s="15" r="E552"/>
    </row>
    <row r="553">
      <c s="15" r="E553"/>
    </row>
    <row r="554">
      <c s="15" r="E554"/>
    </row>
    <row r="555">
      <c s="15" r="E555"/>
    </row>
    <row r="556">
      <c s="15" r="E556"/>
    </row>
    <row r="557">
      <c s="15" r="E557"/>
    </row>
    <row r="558">
      <c s="15" r="E558"/>
    </row>
    <row r="559">
      <c s="15" r="E559"/>
    </row>
    <row r="560">
      <c s="15" r="E560"/>
    </row>
    <row r="561">
      <c s="15" r="E561"/>
    </row>
    <row r="562">
      <c s="15" r="E562"/>
    </row>
    <row r="563">
      <c s="15" r="E563"/>
    </row>
    <row r="564">
      <c s="15" r="E564"/>
    </row>
    <row r="565">
      <c s="15" r="E565"/>
    </row>
    <row r="566">
      <c s="15" r="E566"/>
    </row>
    <row r="567">
      <c s="15" r="E567"/>
    </row>
    <row r="568">
      <c s="15" r="E568"/>
    </row>
    <row r="569">
      <c s="15" r="E569"/>
    </row>
    <row r="570">
      <c s="15" r="E570"/>
    </row>
    <row r="571">
      <c s="15" r="E571"/>
    </row>
    <row r="572">
      <c s="15" r="E572"/>
    </row>
    <row r="573">
      <c s="15" r="E573"/>
    </row>
    <row r="574">
      <c s="15" r="E574"/>
    </row>
    <row r="575">
      <c s="15" r="E575"/>
    </row>
    <row r="576">
      <c s="15" r="E576"/>
    </row>
    <row r="577">
      <c s="15" r="E577"/>
    </row>
    <row r="578">
      <c s="15" r="E578"/>
    </row>
    <row r="579">
      <c s="15" r="E579"/>
    </row>
    <row r="580">
      <c s="15" r="E580"/>
    </row>
    <row r="581">
      <c s="15" r="E581"/>
    </row>
    <row r="582">
      <c s="15" r="E582"/>
    </row>
    <row r="583">
      <c s="15" r="E583"/>
    </row>
    <row r="584">
      <c s="15" r="E584"/>
    </row>
    <row r="585">
      <c s="15" r="E585"/>
    </row>
    <row r="586">
      <c s="15" r="E586"/>
    </row>
    <row r="587">
      <c s="15" r="E587"/>
    </row>
    <row r="588">
      <c s="15" r="E588"/>
    </row>
    <row r="589">
      <c s="15" r="E589"/>
    </row>
    <row r="590">
      <c s="15" r="E590"/>
    </row>
    <row r="591">
      <c s="15" r="E591"/>
    </row>
    <row r="592">
      <c s="15" r="E592"/>
    </row>
    <row r="593">
      <c s="15" r="E593"/>
    </row>
    <row r="594">
      <c s="15" r="E594"/>
    </row>
    <row r="595">
      <c s="15" r="E595"/>
    </row>
    <row r="596">
      <c s="15" r="E596"/>
    </row>
    <row r="597">
      <c s="15" r="E597"/>
    </row>
    <row r="598">
      <c s="15" r="E598"/>
    </row>
    <row r="599">
      <c s="15" r="E599"/>
    </row>
    <row r="600">
      <c s="15" r="E600"/>
    </row>
    <row r="601">
      <c s="15" r="E601"/>
    </row>
    <row r="602">
      <c s="15" r="E602"/>
    </row>
    <row r="603">
      <c s="15" r="E603"/>
    </row>
    <row r="604">
      <c s="15" r="E604"/>
    </row>
    <row r="605">
      <c s="15" r="E605"/>
    </row>
    <row r="606">
      <c s="15" r="E606"/>
    </row>
    <row r="607">
      <c s="15" r="E607"/>
    </row>
    <row r="608">
      <c s="15" r="E608"/>
    </row>
    <row r="609">
      <c s="15" r="E609"/>
    </row>
    <row r="610">
      <c s="15" r="E610"/>
    </row>
    <row r="611">
      <c s="15" r="E611"/>
    </row>
    <row r="612">
      <c s="15" r="E612"/>
    </row>
    <row r="613">
      <c s="15" r="E613"/>
    </row>
    <row r="614">
      <c s="15" r="E614"/>
    </row>
    <row r="615">
      <c s="15" r="E615"/>
    </row>
    <row r="616">
      <c s="15" r="E616"/>
    </row>
    <row r="617">
      <c s="15" r="E617"/>
    </row>
    <row r="618">
      <c s="15" r="E618"/>
    </row>
    <row r="619">
      <c s="15" r="E619"/>
    </row>
    <row r="620">
      <c s="15" r="E620"/>
    </row>
    <row r="621">
      <c s="15" r="E621"/>
    </row>
    <row r="622">
      <c s="15" r="E622"/>
    </row>
    <row r="623">
      <c s="15" r="E623"/>
    </row>
    <row r="624">
      <c s="15" r="E624"/>
    </row>
    <row r="625">
      <c s="15" r="E625"/>
    </row>
    <row r="626">
      <c s="15" r="E626"/>
    </row>
    <row r="627">
      <c s="15" r="E627"/>
    </row>
    <row r="628">
      <c s="15" r="E628"/>
    </row>
    <row r="629">
      <c s="15" r="E629"/>
    </row>
    <row r="630">
      <c s="15" r="E630"/>
    </row>
    <row r="631">
      <c s="15" r="E631"/>
    </row>
    <row r="632">
      <c s="15" r="E632"/>
    </row>
    <row r="633">
      <c s="15" r="E633"/>
    </row>
    <row r="634">
      <c s="15" r="E634"/>
    </row>
    <row r="635">
      <c s="15" r="E635"/>
    </row>
    <row r="636">
      <c s="15" r="E636"/>
    </row>
    <row r="637">
      <c s="15" r="E637"/>
    </row>
    <row r="638">
      <c s="15" r="E638"/>
    </row>
    <row r="639">
      <c s="15" r="E639"/>
    </row>
    <row r="640">
      <c s="15" r="E640"/>
    </row>
    <row r="641">
      <c s="15" r="E641"/>
    </row>
    <row r="642">
      <c s="15" r="E642"/>
    </row>
    <row r="643">
      <c s="15" r="E643"/>
    </row>
    <row r="644">
      <c s="15" r="E644"/>
    </row>
    <row r="645">
      <c s="15" r="E645"/>
    </row>
    <row r="646">
      <c s="15" r="E646"/>
    </row>
    <row r="647">
      <c s="15" r="E647"/>
    </row>
    <row r="648">
      <c s="15" r="E648"/>
    </row>
    <row r="649">
      <c s="15" r="E649"/>
    </row>
    <row r="650">
      <c s="15" r="E650"/>
    </row>
    <row r="651">
      <c s="15" r="E651"/>
    </row>
    <row r="652">
      <c s="15" r="E652"/>
    </row>
    <row r="653">
      <c s="15" r="E653"/>
    </row>
    <row r="654">
      <c s="15" r="E654"/>
    </row>
    <row r="655">
      <c s="15" r="E655"/>
    </row>
    <row r="656">
      <c s="15" r="E656"/>
    </row>
    <row r="657">
      <c s="15" r="E657"/>
    </row>
    <row r="658">
      <c s="15" r="E658"/>
    </row>
    <row r="659">
      <c s="15" r="E659"/>
    </row>
    <row r="660">
      <c s="15" r="E660"/>
    </row>
    <row r="661">
      <c s="15" r="E661"/>
    </row>
    <row r="662">
      <c s="15" r="E662"/>
    </row>
    <row r="663">
      <c s="15" r="E663"/>
    </row>
    <row r="664">
      <c s="15" r="E664"/>
    </row>
    <row r="665">
      <c s="15" r="E665"/>
    </row>
    <row r="666">
      <c s="15" r="E666"/>
    </row>
    <row r="667">
      <c s="15" r="E667"/>
    </row>
    <row r="668">
      <c s="15" r="E668"/>
    </row>
    <row r="669">
      <c s="15" r="E669"/>
    </row>
    <row r="670">
      <c s="15" r="E670"/>
    </row>
    <row r="671">
      <c s="15" r="E671"/>
    </row>
    <row r="672">
      <c s="15" r="E672"/>
    </row>
    <row r="673">
      <c s="15" r="E673"/>
    </row>
    <row r="674">
      <c s="15" r="E674"/>
    </row>
    <row r="675">
      <c s="15" r="E675"/>
    </row>
    <row r="676">
      <c s="15" r="E676"/>
    </row>
    <row r="677">
      <c s="15" r="E677"/>
    </row>
    <row r="678">
      <c s="15" r="E678"/>
    </row>
    <row r="679">
      <c s="15" r="E679"/>
    </row>
    <row r="680">
      <c s="15" r="E680"/>
    </row>
    <row r="681">
      <c s="15" r="E681"/>
    </row>
    <row r="682">
      <c s="15" r="E682"/>
    </row>
    <row r="683">
      <c s="15" r="E683"/>
    </row>
    <row r="684">
      <c s="15" r="E684"/>
    </row>
    <row r="685">
      <c s="15" r="E685"/>
    </row>
    <row r="686">
      <c s="15" r="E686"/>
    </row>
    <row r="687">
      <c s="15" r="E687"/>
    </row>
    <row r="688">
      <c s="15" r="E688"/>
    </row>
    <row r="689">
      <c s="15" r="E689"/>
    </row>
    <row r="690">
      <c s="15" r="E690"/>
    </row>
    <row r="691">
      <c s="15" r="E691"/>
    </row>
    <row r="692">
      <c s="15" r="E692"/>
    </row>
    <row r="693">
      <c s="15" r="E693"/>
    </row>
    <row r="694">
      <c s="15" r="E694"/>
    </row>
    <row r="695">
      <c s="15" r="E695"/>
    </row>
    <row r="696">
      <c s="15" r="E696"/>
    </row>
    <row r="697">
      <c s="15" r="E697"/>
    </row>
    <row r="698">
      <c s="15" r="E698"/>
    </row>
    <row r="699">
      <c s="15" r="E699"/>
    </row>
    <row r="700">
      <c s="15" r="E700"/>
    </row>
    <row r="701">
      <c s="15" r="E701"/>
    </row>
    <row r="702">
      <c s="15" r="E702"/>
    </row>
    <row r="703">
      <c s="15" r="E703"/>
    </row>
    <row r="704">
      <c s="15" r="E704"/>
    </row>
    <row r="705">
      <c s="15" r="E705"/>
    </row>
    <row r="706">
      <c s="15" r="E706"/>
    </row>
    <row r="707">
      <c s="15" r="E707"/>
    </row>
    <row r="708">
      <c s="15" r="E708"/>
    </row>
    <row r="709">
      <c s="15" r="E709"/>
    </row>
    <row r="710">
      <c s="15" r="E710"/>
    </row>
    <row r="711">
      <c s="15" r="E711"/>
    </row>
    <row r="712">
      <c s="15" r="E712"/>
    </row>
    <row r="713">
      <c s="15" r="E713"/>
    </row>
    <row r="714">
      <c s="15" r="E714"/>
    </row>
    <row r="715">
      <c s="15" r="E715"/>
    </row>
    <row r="716">
      <c s="15" r="E716"/>
    </row>
    <row r="717">
      <c s="15" r="E717"/>
    </row>
    <row r="718">
      <c s="15" r="E718"/>
    </row>
    <row r="719">
      <c s="15" r="E719"/>
    </row>
    <row r="720">
      <c s="15" r="E720"/>
    </row>
    <row r="721">
      <c s="15" r="E721"/>
    </row>
    <row r="722">
      <c s="15" r="E722"/>
    </row>
    <row r="723">
      <c s="15" r="E723"/>
    </row>
    <row r="724">
      <c s="15" r="E724"/>
    </row>
    <row r="725">
      <c s="15" r="E725"/>
    </row>
    <row r="726">
      <c s="15" r="E726"/>
    </row>
    <row r="727">
      <c s="15" r="E727"/>
    </row>
    <row r="728">
      <c s="15" r="E728"/>
    </row>
    <row r="729">
      <c s="15" r="E729"/>
    </row>
    <row r="730">
      <c s="15" r="E730"/>
    </row>
    <row r="731">
      <c s="15" r="E731"/>
    </row>
    <row r="732">
      <c s="15" r="E732"/>
    </row>
    <row r="733">
      <c s="15" r="E733"/>
    </row>
    <row r="734">
      <c s="15" r="E734"/>
    </row>
    <row r="735">
      <c s="15" r="E735"/>
    </row>
    <row r="736">
      <c s="15" r="E736"/>
    </row>
    <row r="737">
      <c s="15" r="E737"/>
    </row>
    <row r="738">
      <c s="15" r="E738"/>
    </row>
    <row r="739">
      <c s="15" r="E739"/>
    </row>
    <row r="740">
      <c s="15" r="E740"/>
    </row>
    <row r="741">
      <c s="15" r="E741"/>
    </row>
    <row r="742">
      <c s="15" r="E742"/>
    </row>
    <row r="743">
      <c s="15" r="E743"/>
    </row>
    <row r="744">
      <c s="15" r="E744"/>
    </row>
    <row r="745">
      <c s="15" r="E745"/>
    </row>
    <row r="746">
      <c s="15" r="E746"/>
    </row>
    <row r="747">
      <c s="15" r="E747"/>
    </row>
    <row r="748">
      <c s="15" r="E748"/>
    </row>
    <row r="749">
      <c s="15" r="E749"/>
    </row>
    <row r="750">
      <c s="15" r="E750"/>
    </row>
    <row r="751">
      <c s="15" r="E751"/>
    </row>
    <row r="752">
      <c s="15" r="E752"/>
    </row>
    <row r="753">
      <c s="15" r="E753"/>
    </row>
    <row r="754">
      <c s="15" r="E754"/>
    </row>
    <row r="755">
      <c s="15" r="E755"/>
    </row>
    <row r="756">
      <c s="15" r="E756"/>
    </row>
    <row r="757">
      <c s="15" r="E757"/>
    </row>
    <row r="758">
      <c s="15" r="E758"/>
    </row>
    <row r="759">
      <c s="15" r="E759"/>
    </row>
    <row r="760">
      <c s="15" r="E760"/>
    </row>
    <row r="761">
      <c s="15" r="E761"/>
    </row>
    <row r="762">
      <c s="15" r="E762"/>
    </row>
    <row r="763">
      <c s="15" r="E763"/>
    </row>
    <row r="764">
      <c s="15" r="E764"/>
    </row>
    <row r="765">
      <c s="15" r="E765"/>
    </row>
    <row r="766">
      <c s="15" r="E766"/>
    </row>
    <row r="767">
      <c s="15" r="E767"/>
    </row>
    <row r="768">
      <c s="15" r="E768"/>
    </row>
    <row r="769">
      <c s="15" r="E769"/>
    </row>
    <row r="770">
      <c s="15" r="E770"/>
    </row>
    <row r="771">
      <c s="15" r="E771"/>
    </row>
    <row r="772">
      <c s="15" r="E772"/>
    </row>
    <row r="773">
      <c s="15" r="E773"/>
    </row>
    <row r="774">
      <c s="15" r="E774"/>
    </row>
    <row r="775">
      <c s="15" r="E775"/>
    </row>
    <row r="776">
      <c s="15" r="E776"/>
    </row>
    <row r="777">
      <c s="15" r="E777"/>
    </row>
    <row r="778">
      <c s="15" r="E778"/>
    </row>
    <row r="779">
      <c s="15" r="E779"/>
    </row>
    <row r="780">
      <c s="15" r="E780"/>
    </row>
    <row r="781">
      <c s="15" r="E781"/>
    </row>
    <row r="782">
      <c s="15" r="E782"/>
    </row>
    <row r="783">
      <c s="15" r="E783"/>
    </row>
    <row r="784">
      <c s="15" r="E784"/>
    </row>
    <row r="785">
      <c s="15" r="E785"/>
    </row>
    <row r="786">
      <c s="15" r="E786"/>
    </row>
    <row r="787">
      <c s="15" r="E787"/>
    </row>
    <row r="788">
      <c s="15" r="E788"/>
    </row>
    <row r="789">
      <c s="15" r="E789"/>
    </row>
    <row r="790">
      <c s="15" r="E790"/>
    </row>
    <row r="791">
      <c s="15" r="E791"/>
    </row>
    <row r="792">
      <c s="15" r="E792"/>
    </row>
    <row r="793">
      <c s="15" r="E793"/>
    </row>
    <row r="794">
      <c s="15" r="E794"/>
    </row>
    <row r="795">
      <c s="15" r="E795"/>
    </row>
    <row r="796">
      <c s="15" r="E796"/>
    </row>
    <row r="797">
      <c s="15" r="E797"/>
    </row>
    <row r="798">
      <c s="15" r="E798"/>
    </row>
    <row r="799">
      <c s="15" r="E799"/>
    </row>
    <row r="800">
      <c s="15" r="E800"/>
    </row>
    <row r="801">
      <c s="15" r="E801"/>
    </row>
    <row r="802">
      <c s="15" r="E802"/>
    </row>
    <row r="803">
      <c s="15" r="E803"/>
    </row>
    <row r="804">
      <c s="15" r="E804"/>
    </row>
    <row r="805">
      <c s="15" r="E805"/>
    </row>
    <row r="806">
      <c s="15" r="E806"/>
    </row>
    <row r="807">
      <c s="15" r="E807"/>
    </row>
    <row r="808">
      <c s="15" r="E808"/>
    </row>
    <row r="809">
      <c s="15" r="E809"/>
    </row>
    <row r="810">
      <c s="15" r="E810"/>
    </row>
    <row r="811">
      <c s="15" r="E811"/>
    </row>
    <row r="812">
      <c s="15" r="E812"/>
    </row>
    <row r="813">
      <c s="15" r="E813"/>
    </row>
    <row r="814">
      <c s="15" r="E814"/>
    </row>
    <row r="815">
      <c s="15" r="E815"/>
    </row>
    <row r="816">
      <c s="15" r="E816"/>
    </row>
    <row r="817">
      <c s="15" r="E817"/>
    </row>
    <row r="818">
      <c s="15" r="E818"/>
    </row>
    <row r="819">
      <c s="15" r="E819"/>
    </row>
    <row r="820">
      <c s="15" r="E820"/>
    </row>
    <row r="821">
      <c s="15" r="E821"/>
    </row>
    <row r="822">
      <c s="15" r="E822"/>
    </row>
    <row r="823">
      <c s="15" r="E823"/>
    </row>
    <row r="824">
      <c s="15" r="E824"/>
    </row>
    <row r="825">
      <c s="15" r="E825"/>
    </row>
    <row r="826">
      <c s="15" r="E826"/>
    </row>
    <row r="827">
      <c s="15" r="E827"/>
    </row>
    <row r="828">
      <c s="15" r="E828"/>
    </row>
    <row r="829">
      <c s="15" r="E829"/>
    </row>
    <row r="830">
      <c s="15" r="E830"/>
    </row>
    <row r="831">
      <c s="15" r="E831"/>
    </row>
    <row r="832">
      <c s="15" r="E832"/>
    </row>
    <row r="833">
      <c s="15" r="E833"/>
    </row>
    <row r="834">
      <c s="15" r="E834"/>
    </row>
    <row r="835">
      <c s="15" r="E835"/>
    </row>
    <row r="836">
      <c s="15" r="E836"/>
    </row>
    <row r="837">
      <c s="15" r="E837"/>
    </row>
    <row r="838">
      <c s="15" r="E838"/>
    </row>
    <row r="839">
      <c s="15" r="E839"/>
    </row>
    <row r="840">
      <c s="15" r="E840"/>
    </row>
    <row r="841">
      <c s="15" r="E841"/>
    </row>
    <row r="842">
      <c s="15" r="E842"/>
    </row>
    <row r="843">
      <c s="15" r="E843"/>
    </row>
    <row r="844">
      <c s="15" r="E844"/>
    </row>
    <row r="845">
      <c s="15" r="E845"/>
    </row>
    <row r="846">
      <c s="15" r="E846"/>
    </row>
    <row r="847">
      <c s="15" r="E847"/>
    </row>
    <row r="848">
      <c s="15" r="E848"/>
    </row>
    <row r="849">
      <c s="15" r="E849"/>
    </row>
    <row r="850">
      <c s="15" r="E850"/>
    </row>
    <row r="851">
      <c s="15" r="E851"/>
    </row>
    <row r="852">
      <c s="15" r="E852"/>
    </row>
    <row r="853">
      <c s="15" r="E853"/>
    </row>
    <row r="854">
      <c s="15" r="E854"/>
    </row>
    <row r="855">
      <c s="15" r="E855"/>
    </row>
    <row r="856">
      <c s="15" r="E856"/>
    </row>
    <row r="857">
      <c s="15" r="E857"/>
    </row>
    <row r="858">
      <c s="15" r="E858"/>
    </row>
    <row r="859">
      <c s="15" r="E859"/>
    </row>
    <row r="860">
      <c s="15" r="E860"/>
    </row>
    <row r="861">
      <c s="15" r="E861"/>
    </row>
    <row r="862">
      <c s="15" r="E862"/>
    </row>
    <row r="863">
      <c s="15" r="E863"/>
    </row>
    <row r="864">
      <c s="15" r="E864"/>
    </row>
    <row r="865">
      <c s="15" r="E865"/>
    </row>
    <row r="866">
      <c s="15" r="E866"/>
    </row>
    <row r="867">
      <c s="15" r="E867"/>
    </row>
    <row r="868">
      <c s="15" r="E868"/>
    </row>
    <row r="869">
      <c s="15" r="E869"/>
    </row>
    <row r="870">
      <c s="15" r="E870"/>
    </row>
    <row r="871">
      <c s="15" r="E871"/>
    </row>
    <row r="872">
      <c s="15" r="E872"/>
    </row>
    <row r="873">
      <c s="15" r="E873"/>
    </row>
    <row r="874">
      <c s="15" r="E874"/>
    </row>
    <row r="875">
      <c s="15" r="E875"/>
    </row>
    <row r="876">
      <c s="15" r="E876"/>
    </row>
    <row r="877">
      <c s="15" r="E877"/>
    </row>
    <row r="878">
      <c s="15" r="E878"/>
    </row>
    <row r="879">
      <c s="15" r="E879"/>
    </row>
    <row r="880">
      <c s="15" r="E880"/>
    </row>
    <row r="881">
      <c s="15" r="E881"/>
    </row>
    <row r="882">
      <c s="15" r="E882"/>
    </row>
    <row r="883">
      <c s="15" r="E883"/>
    </row>
    <row r="884">
      <c s="15" r="E884"/>
    </row>
    <row r="885">
      <c s="15" r="E885"/>
    </row>
    <row r="886">
      <c s="15" r="E886"/>
    </row>
    <row r="887">
      <c s="15" r="E887"/>
    </row>
    <row r="888">
      <c s="15" r="E888"/>
    </row>
    <row r="889">
      <c s="15" r="E889"/>
    </row>
    <row r="890">
      <c s="15" r="E890"/>
    </row>
    <row r="891">
      <c s="15" r="E891"/>
    </row>
    <row r="892">
      <c s="15" r="E892"/>
    </row>
    <row r="893">
      <c s="15" r="E893"/>
    </row>
    <row r="894">
      <c s="15" r="E894"/>
    </row>
    <row r="895">
      <c s="15" r="E895"/>
    </row>
    <row r="896">
      <c s="15" r="E896"/>
    </row>
    <row r="897">
      <c s="15" r="E897"/>
    </row>
    <row r="898">
      <c s="15" r="E898"/>
    </row>
    <row r="899">
      <c s="15" r="E899"/>
    </row>
    <row r="900">
      <c s="15" r="E900"/>
    </row>
    <row r="901">
      <c s="15" r="E901"/>
    </row>
    <row r="902">
      <c s="15" r="E902"/>
    </row>
    <row r="903">
      <c s="15" r="E903"/>
    </row>
    <row r="904">
      <c s="15" r="E904"/>
    </row>
    <row r="905">
      <c s="15" r="E905"/>
    </row>
    <row r="906">
      <c s="15" r="E906"/>
    </row>
    <row r="907">
      <c s="15" r="E907"/>
    </row>
    <row r="908">
      <c s="15" r="E908"/>
    </row>
    <row r="909">
      <c s="15" r="E909"/>
    </row>
    <row r="910">
      <c s="15" r="E910"/>
    </row>
    <row r="911">
      <c s="15" r="E911"/>
    </row>
    <row r="912">
      <c s="15" r="E912"/>
    </row>
    <row r="913">
      <c s="15" r="E913"/>
    </row>
    <row r="914">
      <c s="15" r="E914"/>
    </row>
    <row r="915">
      <c s="15" r="E915"/>
    </row>
    <row r="916">
      <c s="15" r="E916"/>
    </row>
    <row r="917">
      <c s="15" r="E917"/>
    </row>
    <row r="918">
      <c s="15" r="E918"/>
    </row>
    <row r="919">
      <c s="15" r="E919"/>
    </row>
    <row r="920">
      <c s="15" r="E920"/>
    </row>
    <row r="921">
      <c s="15" r="E921"/>
    </row>
    <row r="922">
      <c s="15" r="E922"/>
    </row>
    <row r="923">
      <c s="15" r="E923"/>
    </row>
    <row r="924">
      <c s="15" r="E924"/>
    </row>
    <row r="925">
      <c s="15" r="E925"/>
    </row>
    <row r="926">
      <c s="15" r="E926"/>
    </row>
    <row r="927">
      <c s="15" r="E927"/>
    </row>
    <row r="928">
      <c s="15" r="E928"/>
    </row>
    <row r="929">
      <c s="15" r="E929"/>
    </row>
    <row r="930">
      <c s="15" r="E930"/>
    </row>
    <row r="931">
      <c s="15" r="E931"/>
    </row>
    <row r="932">
      <c s="15" r="E932"/>
    </row>
    <row r="933">
      <c s="15" r="E933"/>
    </row>
    <row r="934">
      <c s="15" r="E934"/>
    </row>
    <row r="935">
      <c s="15" r="E935"/>
    </row>
    <row r="936">
      <c s="15" r="E936"/>
    </row>
    <row r="937">
      <c s="15" r="E937"/>
    </row>
    <row r="938">
      <c s="15" r="E938"/>
    </row>
    <row r="939">
      <c s="15" r="E939"/>
    </row>
    <row r="940">
      <c s="15" r="E940"/>
    </row>
    <row r="941">
      <c s="15" r="E941"/>
    </row>
    <row r="942">
      <c s="15" r="E942"/>
    </row>
    <row r="943">
      <c s="15" r="E943"/>
    </row>
    <row r="944">
      <c s="15" r="E944"/>
    </row>
    <row r="945">
      <c s="15" r="E945"/>
    </row>
    <row r="946">
      <c s="15" r="E946"/>
    </row>
    <row r="947">
      <c s="15" r="E947"/>
    </row>
    <row r="948">
      <c s="15" r="E948"/>
    </row>
    <row r="949">
      <c s="15" r="E949"/>
    </row>
    <row r="950">
      <c s="15" r="E950"/>
    </row>
    <row r="951">
      <c s="15" r="E951"/>
    </row>
    <row r="952">
      <c s="15" r="E952"/>
    </row>
    <row r="953">
      <c s="15" r="E953"/>
    </row>
    <row r="954">
      <c s="15" r="E954"/>
    </row>
    <row r="955">
      <c s="15" r="E955"/>
    </row>
    <row r="956">
      <c s="15" r="E956"/>
    </row>
    <row r="957">
      <c s="15" r="E957"/>
    </row>
    <row r="958">
      <c s="15" r="E958"/>
    </row>
    <row r="959">
      <c s="15" r="E959"/>
    </row>
    <row r="960">
      <c s="15" r="E960"/>
    </row>
    <row r="961">
      <c s="15" r="E961"/>
    </row>
    <row r="962">
      <c s="15" r="E962"/>
    </row>
    <row r="963">
      <c s="15" r="E963"/>
    </row>
    <row r="964">
      <c s="15" r="E964"/>
    </row>
    <row r="965">
      <c s="15" r="E965"/>
    </row>
    <row r="966">
      <c s="15" r="E966"/>
    </row>
    <row r="967">
      <c s="15" r="E967"/>
    </row>
    <row r="968">
      <c s="15" r="E968"/>
    </row>
    <row r="969">
      <c s="15" r="E969"/>
    </row>
    <row r="970">
      <c s="15" r="E970"/>
    </row>
    <row r="971">
      <c s="15" r="E971"/>
    </row>
    <row r="972">
      <c s="15" r="E972"/>
    </row>
    <row r="973">
      <c s="15" r="E973"/>
    </row>
    <row r="974">
      <c s="15" r="E974"/>
    </row>
    <row r="975">
      <c s="15" r="E975"/>
    </row>
    <row r="976">
      <c s="15" r="E976"/>
    </row>
    <row r="977">
      <c s="15" r="E977"/>
    </row>
    <row r="978">
      <c s="15" r="E978"/>
    </row>
    <row r="979">
      <c s="15" r="E979"/>
    </row>
    <row r="980">
      <c s="15" r="E980"/>
    </row>
    <row r="981">
      <c s="15" r="E981"/>
    </row>
    <row r="982">
      <c s="15" r="E982"/>
    </row>
    <row r="983">
      <c s="15" r="E983"/>
    </row>
    <row r="984">
      <c s="15" r="E984"/>
    </row>
    <row r="985">
      <c s="15" r="E985"/>
    </row>
    <row r="986">
      <c s="15" r="E986"/>
    </row>
    <row r="987">
      <c s="15" r="E987"/>
    </row>
    <row r="988">
      <c s="15" r="E988"/>
    </row>
    <row r="989">
      <c s="15" r="E989"/>
    </row>
    <row r="990">
      <c s="15" r="E990"/>
    </row>
    <row r="991">
      <c s="15" r="E991"/>
    </row>
    <row r="992">
      <c s="15" r="E992"/>
    </row>
    <row r="993">
      <c s="15" r="E993"/>
    </row>
    <row r="994">
      <c s="15" r="E994"/>
    </row>
    <row r="995">
      <c s="15" r="E995"/>
    </row>
    <row r="996">
      <c s="15" r="E996"/>
    </row>
    <row r="997">
      <c s="15" r="E997"/>
    </row>
    <row r="998">
      <c s="15" r="E998"/>
    </row>
    <row r="999">
      <c s="15" r="E999"/>
    </row>
    <row r="1000">
      <c s="15" r="E1000"/>
    </row>
    <row r="1001">
      <c s="15" r="E1001"/>
    </row>
  </sheetData>
  <mergeCells count="1">
    <mergeCell ref="I10:J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9.71"/>
    <col min="7" customWidth="1" max="7" width="7.43"/>
  </cols>
  <sheetData>
    <row r="1">
      <c t="s" s="54" r="A1">
        <v>7550</v>
      </c>
      <c t="s" s="54" r="B1">
        <v>7551</v>
      </c>
      <c t="s" s="54" r="C1">
        <v>7552</v>
      </c>
      <c t="s" s="54" r="D1">
        <v>7553</v>
      </c>
      <c s="55" r="E1"/>
      <c t="s" s="56" r="F1">
        <v>7554</v>
      </c>
    </row>
    <row r="2">
      <c t="s" s="57" r="A2">
        <v>7555</v>
      </c>
      <c s="58" r="B2">
        <v>41807.0</v>
      </c>
      <c s="58" r="C2">
        <v>41821.0</v>
      </c>
      <c t="str" s="39" r="D2">
        <f ref="D2:D33" t="shared" si="1">C2-(B2-G$2)+1</f>
        <v>29</v>
      </c>
      <c t="s" s="55" r="F2">
        <v>7556</v>
      </c>
      <c s="55" r="G2">
        <v>14.0</v>
      </c>
      <c t="s" s="55" r="H2">
        <v>7557</v>
      </c>
    </row>
    <row r="3">
      <c t="s" s="57" r="A3">
        <v>7558</v>
      </c>
      <c s="58" r="B3">
        <v>41806.0</v>
      </c>
      <c s="58" r="C3">
        <v>41834.0</v>
      </c>
      <c t="str" s="39" r="D3">
        <f t="shared" si="1"/>
        <v>43</v>
      </c>
      <c t="s" s="55" r="F3">
        <v>7559</v>
      </c>
    </row>
    <row r="4">
      <c t="s" s="57" r="A4">
        <v>7560</v>
      </c>
      <c s="58" r="B4">
        <v>41804.0</v>
      </c>
      <c s="58" r="C4">
        <v>41815.0</v>
      </c>
      <c t="str" s="39" r="D4">
        <f t="shared" si="1"/>
        <v>26</v>
      </c>
    </row>
    <row r="5">
      <c t="s" s="57" r="A5">
        <v>7561</v>
      </c>
      <c s="58" r="B5">
        <v>41805.0</v>
      </c>
      <c s="58" r="C5">
        <v>41834.0</v>
      </c>
      <c t="str" s="39" r="D5">
        <f t="shared" si="1"/>
        <v>44</v>
      </c>
    </row>
    <row r="6">
      <c t="s" s="57" r="A6">
        <v>7562</v>
      </c>
      <c s="58" r="B6">
        <v>41803.0</v>
      </c>
      <c s="58" r="C6">
        <v>41814.0</v>
      </c>
      <c t="str" s="39" r="D6">
        <f t="shared" si="1"/>
        <v>26</v>
      </c>
    </row>
    <row r="7">
      <c t="s" s="57" r="A7">
        <v>7563</v>
      </c>
      <c s="58" r="B7">
        <v>41807.0</v>
      </c>
      <c s="58" r="C7">
        <v>41826.0</v>
      </c>
      <c t="str" s="39" r="D7">
        <f t="shared" si="1"/>
        <v>34</v>
      </c>
    </row>
    <row r="8">
      <c t="s" s="57" r="A8">
        <v>7564</v>
      </c>
      <c s="58" r="B8">
        <v>41805.0</v>
      </c>
      <c s="58" r="C8">
        <v>41816.0</v>
      </c>
      <c t="str" s="39" r="D8">
        <f t="shared" si="1"/>
        <v>26</v>
      </c>
    </row>
    <row r="9">
      <c t="s" s="57" r="A9">
        <v>7565</v>
      </c>
      <c s="58" r="B9">
        <v>41802.0</v>
      </c>
      <c s="58" r="C9">
        <v>41833.0</v>
      </c>
      <c t="str" s="39" r="D9">
        <f t="shared" si="1"/>
        <v>46</v>
      </c>
    </row>
    <row r="10">
      <c t="s" s="57" r="A10">
        <v>7566</v>
      </c>
      <c s="58" r="B10">
        <v>41803.0</v>
      </c>
      <c s="58" r="C10">
        <v>41814.0</v>
      </c>
      <c t="str" s="39" r="D10">
        <f t="shared" si="1"/>
        <v>26</v>
      </c>
    </row>
    <row r="11">
      <c t="s" s="57" r="A11">
        <v>7567</v>
      </c>
      <c s="58" r="B11">
        <v>41803.0</v>
      </c>
      <c s="58" r="C11">
        <v>41819.0</v>
      </c>
      <c t="str" s="39" r="D11">
        <f t="shared" si="1"/>
        <v>31</v>
      </c>
    </row>
    <row r="12">
      <c t="s" s="57" r="A12">
        <v>7568</v>
      </c>
      <c s="58" r="B12">
        <v>41804.0</v>
      </c>
      <c s="58" r="C12">
        <v>41825.0</v>
      </c>
      <c t="str" s="39" r="D12">
        <f t="shared" si="1"/>
        <v>36</v>
      </c>
    </row>
    <row r="13">
      <c t="s" s="57" r="A13">
        <v>7569</v>
      </c>
      <c s="58" r="B13">
        <v>41807.0</v>
      </c>
      <c s="58" r="C13">
        <v>41817.0</v>
      </c>
      <c t="str" s="39" r="D13">
        <f t="shared" si="1"/>
        <v>25</v>
      </c>
    </row>
    <row r="14">
      <c t="s" s="57" r="A14">
        <v>7570</v>
      </c>
      <c s="58" r="B14">
        <v>41804.0</v>
      </c>
      <c s="58" r="C14">
        <v>41826.0</v>
      </c>
      <c t="str" s="39" r="D14">
        <f t="shared" si="1"/>
        <v>37</v>
      </c>
    </row>
    <row r="15">
      <c t="s" s="57" r="A15">
        <v>7571</v>
      </c>
      <c s="58" r="B15">
        <v>41804.0</v>
      </c>
      <c s="58" r="C15">
        <v>41815.0</v>
      </c>
      <c t="str" s="39" r="D15">
        <f t="shared" si="1"/>
        <v>26</v>
      </c>
    </row>
    <row r="16">
      <c t="s" s="57" r="A16">
        <v>7572</v>
      </c>
      <c s="58" r="B16">
        <v>41802.0</v>
      </c>
      <c s="58" r="C16">
        <v>41814.0</v>
      </c>
      <c t="str" s="39" r="D16">
        <f t="shared" si="1"/>
        <v>27</v>
      </c>
    </row>
    <row r="17">
      <c t="s" s="57" r="A17">
        <v>7573</v>
      </c>
      <c s="58" r="B17">
        <v>41805.0</v>
      </c>
      <c s="58" r="C17">
        <v>41816.0</v>
      </c>
      <c t="str" s="39" r="D17">
        <f t="shared" si="1"/>
        <v>26</v>
      </c>
    </row>
    <row r="18">
      <c t="s" s="57" r="A18">
        <v>7574</v>
      </c>
      <c s="58" r="B18">
        <v>41803.0</v>
      </c>
      <c s="58" r="C18">
        <v>41814.0</v>
      </c>
      <c t="str" s="39" r="D18">
        <f t="shared" si="1"/>
        <v>26</v>
      </c>
    </row>
    <row r="19">
      <c t="s" s="57" r="A19">
        <v>7575</v>
      </c>
      <c s="58" r="B19">
        <v>41806.0</v>
      </c>
      <c s="58" r="C19">
        <v>41822.0</v>
      </c>
      <c t="str" s="39" r="D19">
        <f t="shared" si="1"/>
        <v>31</v>
      </c>
    </row>
    <row r="20">
      <c t="s" s="57" r="A20">
        <v>7576</v>
      </c>
      <c s="58" r="B20">
        <v>41805.0</v>
      </c>
      <c s="58" r="C20">
        <v>41825.0</v>
      </c>
      <c t="str" s="39" r="D20">
        <f t="shared" si="1"/>
        <v>35</v>
      </c>
    </row>
    <row r="21">
      <c t="s" s="57" r="A21">
        <v>7577</v>
      </c>
      <c s="58" r="B21">
        <v>41806.0</v>
      </c>
      <c s="58" r="C21">
        <v>41817.0</v>
      </c>
      <c t="str" s="39" r="D21">
        <f t="shared" si="1"/>
        <v>26</v>
      </c>
    </row>
    <row r="22">
      <c t="s" s="57" r="A22">
        <v>7578</v>
      </c>
      <c s="58" r="B22">
        <v>41804.0</v>
      </c>
      <c s="58" r="C22">
        <v>41820.0</v>
      </c>
      <c t="str" s="39" r="D22">
        <f t="shared" si="1"/>
        <v>31</v>
      </c>
    </row>
    <row r="23">
      <c t="s" s="57" r="A23">
        <v>7579</v>
      </c>
      <c s="58" r="B23">
        <v>41805.0</v>
      </c>
      <c s="58" r="C23">
        <v>41816.0</v>
      </c>
      <c t="str" s="39" r="D23">
        <f t="shared" si="1"/>
        <v>26</v>
      </c>
    </row>
    <row r="24">
      <c t="s" s="57" r="A24">
        <v>7580</v>
      </c>
      <c s="58" r="B24">
        <v>41806.0</v>
      </c>
      <c s="58" r="C24">
        <v>41816.0</v>
      </c>
      <c t="str" s="39" r="D24">
        <f t="shared" si="1"/>
        <v>25</v>
      </c>
    </row>
    <row r="25">
      <c t="s" s="57" r="A25">
        <v>7581</v>
      </c>
      <c s="58" r="B25">
        <v>41804.0</v>
      </c>
      <c s="58" r="C25">
        <v>41815.0</v>
      </c>
      <c t="str" s="39" r="D25">
        <f t="shared" si="1"/>
        <v>26</v>
      </c>
    </row>
    <row r="26">
      <c t="s" s="57" r="A26">
        <v>7582</v>
      </c>
      <c s="58" r="B26">
        <v>41804.0</v>
      </c>
      <c s="58" r="C26">
        <v>41815.0</v>
      </c>
      <c t="str" s="39" r="D26">
        <f t="shared" si="1"/>
        <v>26</v>
      </c>
    </row>
    <row r="27">
      <c t="s" s="57" r="A27">
        <v>7583</v>
      </c>
      <c s="58" r="B27">
        <v>41803.0</v>
      </c>
      <c s="58" r="C27">
        <v>41820.0</v>
      </c>
      <c t="str" s="39" r="D27">
        <f t="shared" si="1"/>
        <v>32</v>
      </c>
    </row>
    <row r="28">
      <c t="s" s="57" r="A28">
        <v>7584</v>
      </c>
      <c s="58" r="B28">
        <v>41806.0</v>
      </c>
      <c s="58" r="C28">
        <v>41821.0</v>
      </c>
      <c t="str" s="39" r="D28">
        <f t="shared" si="1"/>
        <v>30</v>
      </c>
    </row>
    <row r="29">
      <c t="s" s="57" r="A29">
        <v>7585</v>
      </c>
      <c s="58" r="B29">
        <v>41803.0</v>
      </c>
      <c s="58" r="C29">
        <v>41833.0</v>
      </c>
      <c t="str" s="39" r="D29">
        <f t="shared" si="1"/>
        <v>45</v>
      </c>
    </row>
    <row r="30">
      <c t="s" s="57" r="A30">
        <v>7586</v>
      </c>
      <c s="58" r="B30">
        <v>41806.0</v>
      </c>
      <c s="58" r="C30">
        <v>41817.0</v>
      </c>
      <c t="str" s="39" r="D30">
        <f t="shared" si="1"/>
        <v>26</v>
      </c>
    </row>
    <row r="31">
      <c t="s" s="57" r="A31">
        <v>7587</v>
      </c>
      <c s="58" r="B31">
        <v>41807.0</v>
      </c>
      <c s="58" r="C31">
        <v>41817.0</v>
      </c>
      <c t="str" s="39" r="D31">
        <f t="shared" si="1"/>
        <v>25</v>
      </c>
    </row>
    <row r="32">
      <c t="s" s="57" r="A32">
        <v>7588</v>
      </c>
      <c s="58" r="B32">
        <v>41805.0</v>
      </c>
      <c s="58" r="C32">
        <v>41822.0</v>
      </c>
      <c t="str" s="39" r="D32">
        <f t="shared" si="1"/>
        <v>32</v>
      </c>
    </row>
    <row r="33">
      <c t="s" s="57" r="A33">
        <v>7589</v>
      </c>
      <c s="58" r="B33">
        <v>41804.0</v>
      </c>
      <c s="58" r="C33">
        <v>41819.0</v>
      </c>
      <c t="str" s="39" r="D33">
        <f t="shared" si="1"/>
        <v>30</v>
      </c>
    </row>
    <row r="34">
      <c t="s" s="59" r="A34">
        <v>7590</v>
      </c>
      <c t="str" s="57" r="D34">
        <f>SUM(D2:D33)*23</f>
        <v>22540</v>
      </c>
    </row>
  </sheetData>
  <mergeCells count="3">
    <mergeCell ref="A34:C34"/>
    <mergeCell ref="F1:H1"/>
    <mergeCell ref="F3:I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5" width="13.57"/>
    <col min="6" customWidth="1" max="6" width="129.43"/>
  </cols>
  <sheetData>
    <row customHeight="1" r="1" ht="15.0">
      <c s="1" r="A1"/>
      <c t="s" s="4" r="B1">
        <v>7591</v>
      </c>
      <c s="1" r="C1"/>
      <c s="1" r="D1"/>
      <c s="1" r="E1"/>
      <c s="1" r="F1"/>
    </row>
    <row customHeight="1" r="2" ht="15.0">
      <c s="1" r="A2"/>
      <c t="s" s="60" r="B2">
        <v>7592</v>
      </c>
      <c s="1" r="C2"/>
      <c s="1" r="D2"/>
      <c s="1" r="E2"/>
      <c s="1" r="F2"/>
    </row>
    <row customHeight="1" r="3" ht="15.0">
      <c s="1" r="A3"/>
      <c s="61" r="B3"/>
      <c s="1" r="C3"/>
      <c s="1" r="D3"/>
      <c s="1" r="E3"/>
      <c s="1" r="F3"/>
    </row>
    <row customHeight="1" r="4" ht="15.0">
      <c s="1" r="A4"/>
      <c t="s" s="61" r="B4">
        <v>7593</v>
      </c>
      <c s="1" r="C4"/>
      <c s="1" r="D4"/>
      <c s="1" r="E4"/>
      <c s="1" r="F4"/>
    </row>
    <row customHeight="1" r="5" ht="15.0">
      <c s="1" r="A5"/>
      <c t="s" s="1" r="B5">
        <v>7594</v>
      </c>
      <c s="1" r="C5"/>
      <c s="1" r="D5"/>
      <c s="1" r="E5"/>
      <c s="1" r="F5"/>
    </row>
    <row customHeight="1" r="6" ht="15.0">
      <c s="1" r="A6"/>
      <c t="s" s="1" r="B6">
        <v>7595</v>
      </c>
      <c s="1" r="C6"/>
      <c s="1" r="D6"/>
      <c s="1" r="E6"/>
      <c s="1" r="F6"/>
    </row>
    <row customHeight="1" r="7" ht="15.0">
      <c s="1" r="A7"/>
      <c s="1" r="B7"/>
      <c s="1" r="C7"/>
      <c s="1" r="D7"/>
      <c s="1" r="E7"/>
      <c s="1" r="F7"/>
    </row>
    <row customHeight="1" r="8" ht="15.0">
      <c s="1" r="A8"/>
      <c t="s" s="4" r="B8">
        <v>7596</v>
      </c>
      <c s="1" r="C8"/>
      <c s="1" r="D8"/>
      <c s="1" r="E8"/>
      <c s="1" r="F8"/>
    </row>
    <row customHeight="1" r="9" ht="15.0">
      <c s="1" r="A9"/>
      <c t="s" s="1" r="B9">
        <v>7597</v>
      </c>
      <c s="1" r="C9"/>
      <c s="1" r="D9"/>
      <c s="1" r="E9"/>
      <c s="1" r="F9"/>
    </row>
    <row customHeight="1" r="10" ht="15.0">
      <c s="1" r="A10"/>
      <c t="s" s="1" r="B10">
        <v>7598</v>
      </c>
      <c s="1" r="C10"/>
      <c s="1" r="D10"/>
      <c s="1" r="E10"/>
      <c s="1" r="F10"/>
    </row>
    <row customHeight="1" r="11" ht="15.0">
      <c s="1" r="A11"/>
      <c t="s" s="5" r="B11">
        <v>7599</v>
      </c>
      <c s="1" r="C11"/>
      <c s="1" r="D11"/>
      <c s="1" r="E11"/>
      <c s="1" r="F11"/>
    </row>
    <row customHeight="1" r="12" ht="15.0">
      <c s="1" r="A12"/>
      <c t="s" s="5" r="B12">
        <v>7600</v>
      </c>
      <c s="1" r="C12"/>
      <c s="1" r="D12"/>
      <c s="1" r="E12"/>
      <c s="1" r="F12"/>
    </row>
    <row customHeight="1" r="13" ht="15.0">
      <c s="1" r="A13"/>
      <c t="s" s="5" r="B13">
        <v>7601</v>
      </c>
      <c s="1" r="C13"/>
      <c s="1" r="D13"/>
      <c s="1" r="E13"/>
      <c s="1" r="F13"/>
    </row>
    <row customHeight="1" r="14" ht="15.0">
      <c s="1" r="A14"/>
      <c t="s" s="5" r="B14">
        <v>7602</v>
      </c>
      <c s="1" r="C14"/>
      <c s="1" r="D14"/>
      <c s="1" r="E14"/>
      <c s="1" r="F14"/>
    </row>
    <row customHeight="1" r="15" ht="15.0">
      <c s="1" r="A15"/>
      <c t="s" s="1" r="B15">
        <v>7603</v>
      </c>
      <c s="1" r="C15"/>
      <c s="1" r="D15"/>
      <c s="1" r="E15"/>
      <c s="1" r="F15"/>
    </row>
    <row customHeight="1" r="16" ht="15.0"/>
    <row customHeight="1" r="17" ht="15.0">
      <c s="1" r="A17"/>
      <c t="s" s="61" r="B17">
        <v>7604</v>
      </c>
      <c s="1" r="C17"/>
      <c s="1" r="D17"/>
      <c s="1" r="E17"/>
      <c s="1" r="F17"/>
    </row>
    <row customHeight="1" r="18" ht="15.0">
      <c s="1" r="A18"/>
      <c t="s" s="1" r="B18">
        <v>7605</v>
      </c>
      <c s="1" r="C18"/>
      <c s="1" r="D18"/>
      <c s="1" r="E18"/>
      <c s="1" r="F18"/>
    </row>
    <row customHeight="1" r="19" ht="15.0"/>
    <row customHeight="1" r="20" ht="15.0">
      <c s="1" r="A20"/>
      <c t="s" s="61" r="B20">
        <v>7606</v>
      </c>
      <c s="1" r="C20"/>
      <c s="1" r="D20"/>
      <c s="1" r="E20"/>
      <c s="1" r="F20"/>
    </row>
    <row customHeight="1" r="21" ht="15.0">
      <c s="1" r="A21"/>
      <c t="s" s="5" r="B21">
        <v>7607</v>
      </c>
      <c s="1" r="C21"/>
      <c s="1" r="D21"/>
      <c s="1" r="E21"/>
      <c s="1" r="F21"/>
    </row>
    <row customHeight="1" r="22" ht="15.0">
      <c s="1" r="A22"/>
      <c t="s" s="5" r="B22">
        <v>7608</v>
      </c>
      <c s="1" r="C22"/>
      <c s="1" r="D22"/>
      <c s="1" r="E22"/>
      <c s="1" r="F22"/>
    </row>
    <row customHeight="1" r="23" ht="15.0"/>
    <row customHeight="1" r="24" ht="15.0">
      <c s="1" r="A24"/>
      <c t="s" s="61" r="B24">
        <v>7609</v>
      </c>
      <c s="1" r="C24"/>
      <c s="1" r="D24"/>
      <c s="1" r="E24"/>
      <c s="1" r="F24"/>
    </row>
    <row customHeight="1" r="25" ht="15.0">
      <c s="1" r="A25"/>
      <c t="s" s="1" r="B25">
        <v>7610</v>
      </c>
      <c s="1" r="C25"/>
      <c s="1" r="D25"/>
      <c s="1" r="E25"/>
      <c s="1" r="F25"/>
    </row>
    <row customHeight="1" r="26" ht="15.0"/>
    <row customHeight="1" r="27" ht="15.0">
      <c s="1" r="A27"/>
      <c t="s" s="61" r="B27">
        <v>7611</v>
      </c>
      <c s="1" r="C27"/>
      <c s="1" r="D27"/>
      <c s="1" r="E27"/>
      <c s="1" r="F27"/>
    </row>
    <row customHeight="1" r="28" ht="15.0">
      <c s="1" r="A28"/>
      <c t="s" s="5" r="B28">
        <v>7612</v>
      </c>
      <c s="1" r="C28"/>
      <c s="1" r="D28"/>
      <c s="1" r="E28"/>
      <c s="1" r="F28"/>
    </row>
    <row customHeight="1" r="29" ht="15.0">
      <c s="1" r="A29"/>
      <c t="s" s="5" r="B29">
        <v>7613</v>
      </c>
      <c s="1" r="C29"/>
      <c s="1" r="D29"/>
      <c s="1" r="E29"/>
      <c s="1" r="F29"/>
    </row>
    <row customHeight="1" r="30" ht="15.0">
      <c s="1" r="A30"/>
      <c t="s" s="5" r="B30">
        <v>7614</v>
      </c>
      <c s="1" r="C30"/>
      <c s="1" r="D30"/>
      <c s="1" r="E30"/>
      <c s="1" r="F30"/>
    </row>
    <row customHeight="1" r="31" ht="15.0">
      <c s="1" r="A31"/>
      <c t="s" s="5" r="B31">
        <v>7615</v>
      </c>
      <c s="1" r="C31"/>
      <c s="1" r="D31"/>
      <c s="1" r="E31"/>
      <c s="1" r="F31"/>
    </row>
    <row customHeight="1" r="32" ht="15.0">
      <c s="1" r="A32"/>
      <c t="s" s="5" r="B32">
        <v>7616</v>
      </c>
      <c s="1" r="C32"/>
      <c s="1" r="D32"/>
      <c s="1" r="E32"/>
      <c s="1" r="F32"/>
    </row>
    <row customHeight="1" r="33" ht="15.0">
      <c s="1" r="A33"/>
      <c t="s" s="5" r="B33">
        <v>7617</v>
      </c>
      <c s="1" r="C33"/>
      <c s="1" r="D33"/>
      <c s="1" r="E33"/>
      <c s="1" r="F33"/>
    </row>
    <row customHeight="1" r="34" ht="15.0">
      <c s="1" r="A34"/>
      <c s="62" r="B34"/>
      <c s="5" r="C34"/>
      <c s="5" r="D34"/>
      <c s="1" r="E34"/>
      <c s="1" r="F34"/>
    </row>
    <row customHeight="1" r="35" ht="15.0">
      <c s="1" r="A35"/>
      <c s="5" r="B35"/>
      <c s="1" r="C35"/>
      <c s="1" r="D35"/>
      <c s="1" r="E35"/>
      <c s="1" r="F35"/>
    </row>
    <row customHeight="1" r="36" ht="15.0">
      <c s="1" r="A36"/>
      <c s="5" r="B36"/>
      <c s="1" r="C36"/>
      <c s="1" r="D36"/>
      <c s="1" r="E36"/>
      <c s="1" r="F36"/>
    </row>
    <row customHeight="1" r="37" ht="15.0">
      <c s="1" r="A37"/>
      <c s="5" r="B37"/>
      <c s="1" r="C37"/>
      <c s="1" r="D37"/>
      <c s="1" r="E37"/>
      <c s="1" r="F37"/>
    </row>
    <row customHeight="1" r="38" ht="15.0">
      <c s="1" r="A38"/>
      <c s="5" r="B38"/>
      <c s="1" r="C38"/>
      <c s="1" r="D38"/>
      <c s="1" r="E38"/>
      <c s="1" r="F38"/>
    </row>
    <row customHeight="1" r="39" ht="15.0">
      <c s="1" r="A39"/>
      <c s="5" r="B39"/>
      <c s="1" r="C39"/>
      <c s="1" r="D39"/>
      <c s="1" r="E39"/>
      <c s="1" r="F39"/>
    </row>
    <row customHeight="1" r="40" ht="15.0">
      <c s="1" r="A40"/>
      <c s="5" r="B40"/>
      <c s="1" r="C40"/>
      <c s="1" r="D40"/>
      <c s="1" r="E40"/>
      <c s="1" r="F40"/>
    </row>
    <row customHeight="1" r="41" ht="15.0">
      <c s="1" r="A41"/>
      <c s="5" r="B41"/>
      <c s="1" r="C41"/>
      <c s="1" r="D41"/>
      <c s="1" r="E41"/>
      <c s="1" r="F41"/>
    </row>
    <row customHeight="1" r="42" ht="15.0">
      <c s="1" r="A42"/>
      <c s="5" r="B42"/>
      <c s="1" r="C42"/>
      <c s="1" r="D42"/>
      <c s="1" r="E42"/>
      <c s="1" r="F42"/>
    </row>
    <row customHeight="1" r="43" ht="15.0">
      <c s="1" r="A43"/>
      <c s="5" r="B43"/>
      <c s="1" r="C43"/>
      <c s="1" r="D43"/>
      <c s="1" r="E43"/>
      <c s="1" r="F43"/>
    </row>
    <row customHeight="1" r="44" ht="15.0">
      <c s="1" r="A44"/>
      <c s="5" r="B44"/>
      <c s="1" r="C44"/>
      <c s="1" r="D44"/>
      <c s="1" r="E44"/>
      <c s="1" r="F44"/>
    </row>
    <row customHeight="1" r="45" ht="15.0">
      <c s="1" r="A45"/>
      <c s="5" r="B45"/>
      <c s="1" r="C45"/>
      <c s="1" r="D45"/>
      <c s="1" r="E45"/>
      <c s="1" r="F45"/>
    </row>
    <row customHeight="1" r="46" ht="15.0">
      <c s="1" r="A46"/>
      <c s="5" r="B46"/>
      <c s="1" r="C46"/>
      <c s="1" r="D46"/>
      <c s="1" r="E46"/>
      <c s="1" r="F46"/>
    </row>
    <row customHeight="1" r="47" ht="15.0">
      <c s="1" r="A47"/>
      <c s="5" r="B47"/>
      <c s="1" r="C47"/>
      <c s="1" r="D47"/>
      <c s="1" r="E47"/>
      <c s="1" r="F47"/>
    </row>
    <row customHeight="1" r="48" ht="15.0">
      <c s="1" r="A48"/>
      <c s="5" r="B48"/>
      <c s="1" r="C48"/>
      <c s="1" r="D48"/>
      <c s="1" r="E48"/>
      <c s="1" r="F48"/>
    </row>
    <row customHeight="1" r="49" ht="15.0">
      <c s="1" r="A49"/>
      <c s="5" r="B49"/>
      <c s="1" r="C49"/>
      <c s="1" r="D49"/>
      <c s="1" r="E49"/>
      <c s="1" r="F49"/>
    </row>
    <row customHeight="1" r="50" ht="15.0">
      <c s="1" r="A50"/>
      <c s="5" r="B50"/>
      <c s="1" r="C50"/>
      <c s="1" r="D50"/>
      <c s="1" r="E50"/>
      <c s="1" r="F50"/>
    </row>
    <row customHeight="1" r="51" ht="15.0">
      <c s="1" r="A51"/>
      <c s="5" r="B51"/>
      <c s="1" r="C51"/>
      <c s="1" r="D51"/>
      <c s="1" r="E51"/>
      <c s="1" r="F51"/>
    </row>
    <row customHeight="1" r="52" ht="15.0">
      <c s="1" r="A52"/>
      <c s="5" r="B52"/>
      <c s="1" r="C52"/>
      <c s="1" r="D52"/>
      <c s="1" r="E52"/>
      <c s="1" r="F52"/>
    </row>
    <row customHeight="1" r="53" ht="15.0">
      <c s="1" r="A53"/>
      <c s="5" r="B53"/>
      <c s="1" r="C53"/>
      <c s="1" r="D53"/>
      <c s="1" r="E53"/>
      <c s="1" r="F53"/>
    </row>
    <row customHeight="1" r="54" ht="15.0">
      <c s="1" r="A54"/>
      <c s="5" r="B54"/>
      <c s="1" r="C54"/>
      <c s="1" r="D54"/>
      <c s="1" r="E54"/>
      <c s="1" r="F54"/>
    </row>
    <row customHeight="1" r="55" ht="15.0">
      <c s="1" r="A55"/>
      <c s="5" r="B55"/>
      <c s="1" r="C55"/>
      <c s="1" r="D55"/>
      <c s="1" r="E55"/>
      <c s="1" r="F55"/>
    </row>
    <row customHeight="1" r="56" ht="15.0">
      <c s="1" r="A56"/>
      <c s="5" r="B56"/>
      <c s="1" r="C56"/>
      <c s="1" r="D56"/>
      <c s="1" r="E56"/>
      <c s="1" r="F56"/>
    </row>
    <row customHeight="1" r="57" ht="15.0">
      <c s="1" r="A57"/>
      <c s="5" r="B57"/>
      <c s="1" r="C57"/>
      <c s="1" r="D57"/>
      <c s="1" r="E57"/>
      <c s="1" r="F57"/>
    </row>
    <row customHeight="1" r="58" ht="15.0">
      <c s="1" r="A58"/>
      <c s="5" r="B58"/>
      <c s="1" r="C58"/>
      <c s="1" r="D58"/>
      <c s="1" r="E58"/>
      <c s="1" r="F58"/>
    </row>
    <row customHeight="1" r="59" ht="15.0">
      <c s="1" r="A59"/>
      <c s="5" r="B59"/>
      <c s="1" r="C59"/>
      <c s="1" r="D59"/>
      <c s="1" r="E59"/>
      <c s="1" r="F59"/>
    </row>
    <row customHeight="1" r="60" ht="15.0">
      <c s="1" r="A60"/>
      <c s="5" r="B60"/>
      <c s="1" r="C60"/>
      <c s="1" r="D60"/>
      <c s="1" r="E60"/>
      <c s="1" r="F60"/>
    </row>
    <row customHeight="1" r="61" ht="15.0">
      <c s="1" r="A61"/>
      <c s="5" r="B61"/>
      <c s="1" r="C61"/>
      <c s="1" r="D61"/>
      <c s="1" r="E61"/>
      <c s="1" r="F61"/>
    </row>
    <row customHeight="1" r="62" ht="15.0">
      <c s="1" r="A62"/>
      <c s="5" r="B62"/>
      <c s="1" r="C62"/>
      <c s="1" r="D62"/>
      <c s="1" r="E62"/>
      <c s="1" r="F62"/>
    </row>
    <row customHeight="1" r="63" ht="15.0">
      <c s="1" r="A63"/>
      <c s="5" r="B63"/>
      <c s="1" r="C63"/>
      <c s="1" r="D63"/>
      <c s="1" r="E63"/>
      <c s="1" r="F63"/>
    </row>
    <row customHeight="1" r="64" ht="15.0">
      <c s="1" r="A64"/>
      <c s="5" r="B64"/>
      <c s="1" r="C64"/>
      <c s="1" r="D64"/>
      <c s="1" r="E64"/>
      <c s="1" r="F64"/>
    </row>
    <row customHeight="1" r="65" ht="15.0">
      <c s="1" r="A65"/>
      <c s="5" r="B65"/>
      <c s="1" r="C65"/>
      <c s="1" r="D65"/>
      <c s="1" r="E65"/>
      <c s="1" r="F65"/>
    </row>
    <row customHeight="1" r="66" ht="15.0">
      <c s="1" r="A66"/>
      <c s="5" r="B66"/>
      <c s="1" r="C66"/>
      <c s="1" r="D66"/>
      <c s="1" r="E66"/>
      <c s="1" r="F66"/>
    </row>
    <row customHeight="1" r="67" ht="15.0">
      <c s="1" r="A67"/>
      <c s="5" r="B67"/>
      <c s="1" r="C67"/>
      <c s="1" r="D67"/>
      <c s="1" r="E67"/>
      <c s="1" r="F67"/>
    </row>
    <row customHeight="1" r="68" ht="15.0">
      <c s="1" r="A68"/>
      <c s="5" r="B68"/>
      <c s="1" r="C68"/>
      <c s="1" r="D68"/>
      <c s="1" r="E68"/>
      <c s="1" r="F68"/>
    </row>
    <row customHeight="1" r="69" ht="15.0">
      <c s="1" r="A69"/>
      <c s="5" r="B69"/>
      <c s="1" r="C69"/>
      <c s="1" r="D69"/>
      <c s="1" r="E69"/>
      <c s="1" r="F69"/>
    </row>
    <row customHeight="1" r="70" ht="15.0">
      <c s="1" r="A70"/>
      <c s="5" r="B70"/>
      <c s="1" r="C70"/>
      <c s="1" r="D70"/>
      <c s="1" r="E70"/>
      <c s="1" r="F70"/>
    </row>
    <row customHeight="1" r="71" ht="15.0">
      <c s="1" r="A71"/>
      <c s="5" r="B71"/>
      <c s="1" r="C71"/>
      <c s="1" r="D71"/>
      <c s="1" r="E71"/>
      <c s="1" r="F71"/>
    </row>
    <row customHeight="1" r="72" ht="15.0">
      <c s="1" r="A72"/>
      <c s="5" r="B72"/>
      <c s="1" r="C72"/>
      <c s="1" r="D72"/>
      <c s="1" r="E72"/>
      <c s="1" r="F72"/>
    </row>
    <row customHeight="1" r="73" ht="15.0">
      <c s="1" r="A73"/>
      <c s="5" r="B73"/>
      <c s="1" r="C73"/>
      <c s="1" r="D73"/>
      <c s="1" r="E73"/>
      <c s="1" r="F73"/>
    </row>
    <row customHeight="1" r="74" ht="15.0">
      <c s="1" r="A74"/>
      <c s="5" r="B74"/>
      <c s="1" r="C74"/>
      <c s="1" r="D74"/>
      <c s="1" r="E74"/>
      <c s="1" r="F74"/>
    </row>
    <row customHeight="1" r="75" ht="15.0">
      <c s="1" r="A75"/>
      <c s="5" r="B75"/>
      <c s="1" r="C75"/>
      <c s="1" r="D75"/>
      <c s="1" r="E75"/>
      <c s="1" r="F75"/>
    </row>
    <row customHeight="1" r="76" ht="15.0">
      <c s="1" r="A76"/>
      <c s="5" r="B76"/>
      <c s="1" r="C76"/>
      <c s="1" r="D76"/>
      <c s="1" r="E76"/>
      <c s="1" r="F76"/>
    </row>
    <row customHeight="1" r="77" ht="15.0">
      <c s="1" r="A77"/>
      <c s="5" r="B77"/>
      <c s="1" r="C77"/>
      <c s="1" r="D77"/>
      <c s="1" r="E77"/>
      <c s="1" r="F77"/>
    </row>
    <row customHeight="1" r="78" ht="15.0">
      <c s="1" r="A78"/>
      <c s="5" r="B78"/>
      <c s="1" r="C78"/>
      <c s="1" r="D78"/>
      <c s="1" r="E78"/>
      <c s="1" r="F78"/>
    </row>
    <row customHeight="1" r="79" ht="15.0">
      <c s="1" r="A79"/>
      <c s="5" r="B79"/>
      <c s="1" r="C79"/>
      <c s="1" r="D79"/>
      <c s="1" r="E79"/>
      <c s="1" r="F79"/>
    </row>
    <row customHeight="1" r="80" ht="15.0">
      <c s="1" r="A80"/>
      <c s="5" r="B80"/>
      <c s="1" r="C80"/>
      <c s="1" r="D80"/>
      <c s="1" r="E80"/>
      <c s="1" r="F80"/>
    </row>
    <row customHeight="1" r="81" ht="15.0">
      <c s="1" r="A81"/>
      <c s="5" r="B81"/>
      <c s="1" r="C81"/>
      <c s="1" r="D81"/>
      <c s="1" r="E81"/>
      <c s="1" r="F81"/>
    </row>
    <row customHeight="1" r="82" ht="15.0">
      <c s="1" r="A82"/>
      <c s="5" r="B82"/>
      <c s="1" r="C82"/>
      <c s="1" r="D82"/>
      <c s="1" r="E82"/>
      <c s="1" r="F82"/>
    </row>
    <row customHeight="1" r="83" ht="15.0">
      <c s="1" r="A83"/>
      <c s="5" r="B83"/>
      <c s="1" r="C83"/>
      <c s="1" r="D83"/>
      <c s="1" r="E83"/>
      <c s="1" r="F83"/>
    </row>
    <row customHeight="1" r="84" ht="15.0">
      <c s="1" r="A84"/>
      <c s="5" r="B84"/>
      <c s="1" r="C84"/>
      <c s="1" r="D84"/>
      <c s="1" r="E84"/>
      <c s="1" r="F84"/>
    </row>
    <row customHeight="1" r="85" ht="15.0">
      <c s="1" r="A85"/>
      <c s="5" r="B85"/>
      <c s="1" r="C85"/>
      <c s="1" r="D85"/>
      <c s="1" r="E85"/>
      <c s="1" r="F85"/>
    </row>
    <row customHeight="1" r="86" ht="15.0">
      <c s="1" r="A86"/>
      <c s="5" r="B86"/>
      <c s="1" r="C86"/>
      <c s="1" r="D86"/>
      <c s="1" r="E86"/>
      <c s="1" r="F86"/>
    </row>
    <row customHeight="1" r="87" ht="15.0">
      <c s="1" r="A87"/>
      <c s="5" r="B87"/>
      <c s="1" r="C87"/>
      <c s="1" r="D87"/>
      <c s="1" r="E87"/>
      <c s="1" r="F87"/>
    </row>
    <row customHeight="1" r="88" ht="15.0">
      <c s="1" r="A88"/>
      <c s="5" r="B88"/>
      <c s="1" r="C88"/>
      <c s="1" r="D88"/>
      <c s="1" r="E88"/>
      <c s="1" r="F88"/>
    </row>
    <row customHeight="1" r="89" ht="15.0">
      <c s="1" r="A89"/>
      <c s="5" r="B89"/>
      <c s="1" r="C89"/>
      <c s="1" r="D89"/>
      <c s="1" r="E89"/>
      <c s="1" r="F89"/>
    </row>
    <row customHeight="1" r="90" ht="15.0">
      <c s="1" r="A90"/>
      <c s="5" r="B90"/>
      <c s="1" r="C90"/>
      <c s="1" r="D90"/>
      <c s="1" r="E90"/>
      <c s="1" r="F90"/>
    </row>
    <row customHeight="1" r="91" ht="15.0">
      <c s="1" r="A91"/>
      <c s="5" r="B91"/>
      <c s="1" r="C91"/>
      <c s="1" r="D91"/>
      <c s="1" r="E91"/>
      <c s="1" r="F91"/>
    </row>
    <row customHeight="1" r="92" ht="15.0">
      <c s="1" r="A92"/>
      <c s="5" r="B92"/>
      <c s="1" r="C92"/>
      <c s="1" r="D92"/>
      <c s="1" r="E92"/>
      <c s="1" r="F92"/>
    </row>
    <row customHeight="1" r="93" ht="15.0">
      <c s="1" r="A93"/>
      <c s="5" r="B93"/>
      <c s="1" r="C93"/>
      <c s="1" r="D93"/>
      <c s="1" r="E93"/>
      <c s="1" r="F93"/>
    </row>
    <row customHeight="1" r="94" ht="15.0">
      <c s="1" r="A94"/>
      <c s="5" r="B94"/>
      <c s="1" r="C94"/>
      <c s="1" r="D94"/>
      <c s="1" r="E94"/>
      <c s="1" r="F94"/>
    </row>
    <row customHeight="1" r="95" ht="15.0">
      <c s="1" r="A95"/>
      <c s="5" r="B95"/>
      <c s="1" r="C95"/>
      <c s="1" r="D95"/>
      <c s="1" r="E95"/>
      <c s="1" r="F95"/>
    </row>
    <row customHeight="1" r="96" ht="15.0">
      <c s="1" r="A96"/>
      <c s="5" r="B96"/>
      <c s="1" r="C96"/>
      <c s="1" r="D96"/>
      <c s="1" r="E96"/>
      <c s="1" r="F96"/>
    </row>
    <row customHeight="1" r="97" ht="15.0">
      <c s="1" r="A97"/>
      <c s="5" r="B97"/>
      <c s="1" r="C97"/>
      <c s="1" r="D97"/>
      <c s="1" r="E97"/>
      <c s="1" r="F97"/>
    </row>
    <row customHeight="1" r="98" ht="15.0">
      <c s="1" r="A98"/>
      <c s="5" r="B98"/>
      <c s="1" r="C98"/>
      <c s="1" r="D98"/>
      <c s="1" r="E98"/>
      <c s="1" r="F98"/>
    </row>
    <row customHeight="1" r="99" ht="15.0">
      <c s="1" r="A99"/>
      <c s="5" r="B99"/>
      <c s="1" r="C99"/>
      <c s="1" r="D99"/>
      <c s="1" r="E99"/>
      <c s="1" r="F99"/>
    </row>
    <row customHeight="1" r="100" ht="15.0">
      <c s="1" r="A100"/>
      <c s="5" r="B100"/>
      <c s="1" r="C100"/>
      <c s="1" r="D100"/>
      <c s="1" r="E100"/>
      <c s="1" r="F100"/>
    </row>
    <row customHeight="1" r="101" ht="15.0">
      <c s="1" r="A101"/>
      <c s="5" r="B101"/>
      <c s="1" r="C101"/>
      <c s="1" r="D101"/>
      <c s="1" r="E101"/>
      <c s="1" r="F101"/>
    </row>
    <row customHeight="1" r="102" ht="15.0">
      <c s="1" r="A102"/>
      <c s="5" r="B102"/>
      <c s="1" r="C102"/>
      <c s="1" r="D102"/>
      <c s="1" r="E102"/>
      <c s="1" r="F102"/>
    </row>
    <row customHeight="1" r="103" ht="15.0">
      <c s="1" r="A103"/>
      <c s="5" r="B103"/>
      <c s="1" r="C103"/>
      <c s="1" r="D103"/>
      <c s="1" r="E103"/>
      <c s="1" r="F103"/>
    </row>
    <row customHeight="1" r="104" ht="15.0">
      <c s="1" r="A104"/>
      <c s="5" r="B104"/>
      <c s="1" r="C104"/>
      <c s="1" r="D104"/>
      <c s="1" r="E104"/>
      <c s="1" r="F104"/>
    </row>
    <row customHeight="1" r="105" ht="15.0">
      <c s="1" r="A105"/>
      <c s="5" r="B105"/>
      <c s="1" r="C105"/>
      <c s="1" r="D105"/>
      <c s="1" r="E105"/>
      <c s="1" r="F105"/>
    </row>
    <row customHeight="1" r="106" ht="15.0">
      <c s="1" r="A106"/>
      <c s="5" r="B106"/>
      <c s="1" r="C106"/>
      <c s="1" r="D106"/>
      <c s="1" r="E106"/>
      <c s="1" r="F106"/>
    </row>
    <row customHeight="1" r="107" ht="15.0">
      <c s="1" r="A107"/>
      <c s="5" r="B107"/>
      <c s="1" r="C107"/>
      <c s="1" r="D107"/>
      <c s="1" r="E107"/>
      <c s="1" r="F107"/>
    </row>
    <row customHeight="1" r="108" ht="15.0">
      <c s="1" r="A108"/>
      <c s="5" r="B108"/>
      <c s="1" r="C108"/>
      <c s="1" r="D108"/>
      <c s="1" r="E108"/>
      <c s="1" r="F108"/>
    </row>
    <row customHeight="1" r="109" ht="15.0">
      <c s="1" r="A109"/>
      <c s="5" r="B109"/>
      <c s="1" r="C109"/>
      <c s="1" r="D109"/>
      <c s="1" r="E109"/>
      <c s="1" r="F109"/>
    </row>
    <row customHeight="1" r="110" ht="15.0">
      <c s="1" r="A110"/>
      <c s="5" r="B110"/>
      <c s="1" r="C110"/>
      <c s="1" r="D110"/>
      <c s="1" r="E110"/>
      <c s="1" r="F110"/>
    </row>
    <row customHeight="1" r="111" ht="15.0">
      <c s="1" r="A111"/>
      <c s="5" r="B111"/>
      <c s="1" r="C111"/>
      <c s="1" r="D111"/>
      <c s="1" r="E111"/>
      <c s="1" r="F111"/>
    </row>
    <row customHeight="1" r="112" ht="15.0">
      <c s="1" r="A112"/>
      <c s="5" r="B112"/>
      <c s="1" r="C112"/>
      <c s="1" r="D112"/>
      <c s="1" r="E112"/>
      <c s="1" r="F112"/>
    </row>
    <row customHeight="1" r="113" ht="15.0">
      <c s="1" r="A113"/>
      <c s="5" r="B113"/>
      <c s="1" r="C113"/>
      <c s="1" r="D113"/>
      <c s="1" r="E113"/>
      <c s="1" r="F113"/>
    </row>
    <row customHeight="1" r="114" ht="15.0">
      <c s="1" r="A114"/>
      <c s="5" r="B114"/>
      <c s="1" r="C114"/>
      <c s="1" r="D114"/>
      <c s="1" r="E114"/>
      <c s="1" r="F114"/>
    </row>
    <row customHeight="1" r="115" ht="15.0">
      <c s="1" r="A115"/>
      <c s="5" r="B115"/>
      <c s="1" r="C115"/>
      <c s="1" r="D115"/>
      <c s="1" r="E115"/>
      <c s="1" r="F115"/>
    </row>
    <row customHeight="1" r="116" ht="15.0">
      <c s="1" r="A116"/>
      <c s="5" r="B116"/>
      <c s="1" r="C116"/>
      <c s="1" r="D116"/>
      <c s="1" r="E116"/>
      <c s="1" r="F116"/>
    </row>
    <row customHeight="1" r="117" ht="15.0">
      <c s="1" r="A117"/>
      <c s="5" r="B117"/>
      <c s="1" r="C117"/>
      <c s="1" r="D117"/>
      <c s="1" r="E117"/>
      <c s="1" r="F117"/>
    </row>
    <row customHeight="1" r="118" ht="15.0">
      <c s="1" r="A118"/>
      <c s="5" r="B118"/>
      <c s="1" r="C118"/>
      <c s="1" r="D118"/>
      <c s="1" r="E118"/>
      <c s="1" r="F118"/>
    </row>
    <row customHeight="1" r="119" ht="15.0">
      <c s="1" r="A119"/>
      <c s="5" r="B119"/>
      <c s="1" r="C119"/>
      <c s="1" r="D119"/>
      <c s="1" r="E119"/>
      <c s="1" r="F119"/>
    </row>
    <row customHeight="1" r="120" ht="15.0">
      <c s="1" r="A120"/>
      <c s="5" r="B120"/>
      <c s="1" r="C120"/>
      <c s="1" r="D120"/>
      <c s="1" r="E120"/>
      <c s="1" r="F120"/>
    </row>
    <row customHeight="1" r="121" ht="15.0">
      <c s="1" r="A121"/>
      <c s="5" r="B121"/>
      <c s="1" r="C121"/>
      <c s="1" r="D121"/>
      <c s="1" r="E121"/>
      <c s="1" r="F121"/>
    </row>
    <row customHeight="1" r="122" ht="15.0">
      <c s="1" r="A122"/>
      <c s="5" r="B122"/>
      <c s="1" r="C122"/>
      <c s="1" r="D122"/>
      <c s="1" r="E122"/>
      <c s="1" r="F122"/>
    </row>
    <row customHeight="1" r="123" ht="15.0">
      <c s="1" r="A123"/>
      <c s="5" r="B123"/>
      <c s="1" r="C123"/>
      <c s="1" r="D123"/>
      <c s="1" r="E123"/>
      <c s="1" r="F123"/>
    </row>
    <row customHeight="1" r="124" ht="15.0">
      <c s="1" r="A124"/>
      <c s="5" r="B124"/>
      <c s="1" r="C124"/>
      <c s="1" r="D124"/>
      <c s="1" r="E124"/>
      <c s="1" r="F124"/>
    </row>
    <row customHeight="1" r="125" ht="15.0">
      <c s="1" r="A125"/>
      <c s="5" r="B125"/>
      <c s="1" r="C125"/>
      <c s="1" r="D125"/>
      <c s="1" r="E125"/>
      <c s="1" r="F125"/>
    </row>
    <row customHeight="1" r="126" ht="15.0">
      <c s="1" r="A126"/>
      <c s="5" r="B126"/>
      <c s="1" r="C126"/>
      <c s="1" r="D126"/>
      <c s="1" r="E126"/>
      <c s="1" r="F126"/>
    </row>
    <row customHeight="1" r="127" ht="15.0">
      <c s="1" r="A127"/>
      <c s="5" r="B127"/>
      <c s="1" r="C127"/>
      <c s="1" r="D127"/>
      <c s="1" r="E127"/>
      <c s="1" r="F127"/>
    </row>
    <row customHeight="1" r="128" ht="15.0">
      <c s="1" r="A128"/>
      <c s="5" r="B128"/>
      <c s="1" r="C128"/>
      <c s="1" r="D128"/>
      <c s="1" r="E128"/>
      <c s="1" r="F128"/>
    </row>
    <row customHeight="1" r="129" ht="15.0">
      <c s="1" r="A129"/>
      <c s="5" r="B129"/>
      <c s="1" r="C129"/>
      <c s="1" r="D129"/>
      <c s="1" r="E129"/>
      <c s="1" r="F129"/>
    </row>
    <row customHeight="1" r="130" ht="15.0">
      <c s="1" r="A130"/>
      <c s="5" r="B130"/>
      <c s="1" r="C130"/>
      <c s="1" r="D130"/>
      <c s="1" r="E130"/>
      <c s="1" r="F130"/>
    </row>
    <row customHeight="1" r="131" ht="15.0">
      <c s="1" r="A131"/>
      <c s="5" r="B131"/>
      <c s="1" r="C131"/>
      <c s="1" r="D131"/>
      <c s="1" r="E131"/>
      <c s="1" r="F131"/>
    </row>
    <row customHeight="1" r="132" ht="15.0">
      <c s="1" r="A132"/>
      <c s="5" r="B132"/>
      <c s="1" r="C132"/>
      <c s="1" r="D132"/>
      <c s="1" r="E132"/>
      <c s="1" r="F132"/>
    </row>
    <row customHeight="1" r="133" ht="15.0">
      <c s="1" r="A133"/>
      <c s="5" r="B133"/>
      <c s="1" r="C133"/>
      <c s="1" r="D133"/>
      <c s="1" r="E133"/>
      <c s="1" r="F133"/>
    </row>
    <row customHeight="1" r="134" ht="15.0">
      <c s="1" r="A134"/>
      <c s="5" r="B134"/>
      <c s="1" r="C134"/>
      <c s="1" r="D134"/>
      <c s="1" r="E134"/>
      <c s="1" r="F134"/>
    </row>
    <row customHeight="1" r="135" ht="15.0">
      <c s="1" r="A135"/>
      <c s="5" r="B135"/>
      <c s="1" r="C135"/>
      <c s="1" r="D135"/>
      <c s="1" r="E135"/>
      <c s="1" r="F135"/>
    </row>
    <row customHeight="1" r="136" ht="15.0">
      <c s="1" r="A136"/>
      <c s="5" r="B136"/>
      <c s="1" r="C136"/>
      <c s="1" r="D136"/>
      <c s="1" r="E136"/>
      <c s="1" r="F136"/>
    </row>
    <row customHeight="1" r="137" ht="15.0">
      <c s="1" r="A137"/>
      <c s="5" r="B137"/>
      <c s="1" r="C137"/>
      <c s="1" r="D137"/>
      <c s="1" r="E137"/>
      <c s="1" r="F137"/>
    </row>
    <row customHeight="1" r="138" ht="15.0">
      <c s="1" r="A138"/>
      <c s="5" r="B138"/>
      <c s="1" r="C138"/>
      <c s="1" r="D138"/>
      <c s="1" r="E138"/>
      <c s="1" r="F138"/>
    </row>
    <row customHeight="1" r="139" ht="15.0">
      <c s="1" r="A139"/>
      <c s="5" r="B139"/>
      <c s="1" r="C139"/>
      <c s="1" r="D139"/>
      <c s="1" r="E139"/>
      <c s="1" r="F139"/>
    </row>
    <row customHeight="1" r="140" ht="15.0">
      <c s="1" r="A140"/>
      <c s="5" r="B140"/>
      <c s="1" r="C140"/>
      <c s="1" r="D140"/>
      <c s="1" r="E140"/>
      <c s="1" r="F140"/>
    </row>
    <row customHeight="1" r="141" ht="15.0">
      <c s="1" r="A141"/>
      <c s="5" r="B141"/>
      <c s="1" r="C141"/>
      <c s="1" r="D141"/>
      <c s="1" r="E141"/>
      <c s="1" r="F141"/>
    </row>
    <row customHeight="1" r="142" ht="15.0">
      <c s="1" r="A142"/>
      <c s="5" r="B142"/>
      <c s="1" r="C142"/>
      <c s="1" r="D142"/>
      <c s="1" r="E142"/>
      <c s="1" r="F142"/>
    </row>
    <row customHeight="1" r="143" ht="15.0">
      <c s="1" r="A143"/>
      <c s="5" r="B143"/>
      <c s="1" r="C143"/>
      <c s="1" r="D143"/>
      <c s="1" r="E143"/>
      <c s="1" r="F143"/>
    </row>
    <row customHeight="1" r="144" ht="15.0">
      <c s="1" r="A144"/>
      <c s="5" r="B144"/>
      <c s="1" r="C144"/>
      <c s="1" r="D144"/>
      <c s="1" r="E144"/>
      <c s="1" r="F144"/>
    </row>
    <row customHeight="1" r="145" ht="15.0">
      <c s="1" r="A145"/>
      <c s="5" r="B145"/>
      <c s="1" r="C145"/>
      <c s="1" r="D145"/>
      <c s="1" r="E145"/>
      <c s="1" r="F145"/>
    </row>
    <row customHeight="1" r="146" ht="15.0">
      <c s="1" r="A146"/>
      <c s="5" r="B146"/>
      <c s="1" r="C146"/>
      <c s="1" r="D146"/>
      <c s="1" r="E146"/>
      <c s="1" r="F146"/>
    </row>
    <row customHeight="1" r="147" ht="15.0">
      <c s="1" r="A147"/>
      <c s="5" r="B147"/>
      <c s="1" r="C147"/>
      <c s="1" r="D147"/>
      <c s="1" r="E147"/>
      <c s="1" r="F147"/>
    </row>
    <row customHeight="1" r="148" ht="15.0">
      <c s="1" r="A148"/>
      <c s="5" r="B148"/>
      <c s="1" r="C148"/>
      <c s="1" r="D148"/>
      <c s="1" r="E148"/>
      <c s="1" r="F148"/>
    </row>
    <row customHeight="1" r="149" ht="15.0">
      <c s="1" r="A149"/>
      <c s="5" r="B149"/>
      <c s="1" r="C149"/>
      <c s="1" r="D149"/>
      <c s="1" r="E149"/>
      <c s="1" r="F149"/>
    </row>
    <row customHeight="1" r="150" ht="15.0">
      <c s="1" r="A150"/>
      <c s="5" r="B150"/>
      <c s="1" r="C150"/>
      <c s="1" r="D150"/>
      <c s="1" r="E150"/>
      <c s="1" r="F150"/>
    </row>
    <row customHeight="1" r="151" ht="15.0">
      <c s="1" r="A151"/>
      <c s="5" r="B151"/>
      <c s="1" r="C151"/>
      <c s="1" r="D151"/>
      <c s="1" r="E151"/>
      <c s="1" r="F151"/>
    </row>
    <row customHeight="1" r="152" ht="15.0">
      <c s="1" r="A152"/>
      <c s="5" r="B152"/>
      <c s="1" r="C152"/>
      <c s="1" r="D152"/>
      <c s="1" r="E152"/>
      <c s="1" r="F152"/>
    </row>
    <row customHeight="1" r="153" ht="15.0">
      <c s="1" r="A153"/>
      <c s="5" r="B153"/>
      <c s="1" r="C153"/>
      <c s="1" r="D153"/>
      <c s="1" r="E153"/>
      <c s="1" r="F153"/>
    </row>
    <row customHeight="1" r="154" ht="15.0">
      <c s="1" r="A154"/>
      <c s="5" r="B154"/>
      <c s="1" r="C154"/>
      <c s="1" r="D154"/>
      <c s="1" r="E154"/>
      <c s="1" r="F154"/>
    </row>
    <row customHeight="1" r="155" ht="15.0">
      <c s="1" r="A155"/>
      <c s="5" r="B155"/>
      <c s="1" r="C155"/>
      <c s="1" r="D155"/>
      <c s="1" r="E155"/>
      <c s="1" r="F155"/>
    </row>
    <row customHeight="1" r="156" ht="15.0">
      <c s="1" r="A156"/>
      <c s="5" r="B156"/>
      <c s="1" r="C156"/>
      <c s="1" r="D156"/>
      <c s="1" r="E156"/>
      <c s="1" r="F156"/>
    </row>
    <row customHeight="1" r="157" ht="15.0">
      <c s="1" r="A157"/>
      <c s="5" r="B157"/>
      <c s="1" r="C157"/>
      <c s="1" r="D157"/>
      <c s="1" r="E157"/>
      <c s="1" r="F157"/>
    </row>
    <row customHeight="1" r="158" ht="15.0">
      <c s="1" r="A158"/>
      <c s="5" r="B158"/>
      <c s="1" r="C158"/>
      <c s="1" r="D158"/>
      <c s="1" r="E158"/>
      <c s="1" r="F158"/>
    </row>
    <row customHeight="1" r="159" ht="15.0">
      <c s="1" r="A159"/>
      <c s="5" r="B159"/>
      <c s="1" r="C159"/>
      <c s="1" r="D159"/>
      <c s="1" r="E159"/>
      <c s="1" r="F159"/>
    </row>
    <row customHeight="1" r="160" ht="15.0">
      <c s="1" r="A160"/>
      <c s="5" r="B160"/>
      <c s="1" r="C160"/>
      <c s="1" r="D160"/>
      <c s="1" r="E160"/>
      <c s="1" r="F160"/>
    </row>
    <row customHeight="1" r="161" ht="15.0">
      <c s="1" r="A161"/>
      <c s="5" r="B161"/>
      <c s="1" r="C161"/>
      <c s="1" r="D161"/>
      <c s="1" r="E161"/>
      <c s="1" r="F161"/>
    </row>
    <row customHeight="1" r="162" ht="15.0">
      <c s="1" r="A162"/>
      <c s="5" r="B162"/>
      <c s="1" r="C162"/>
      <c s="1" r="D162"/>
      <c s="1" r="E162"/>
      <c s="1" r="F162"/>
    </row>
    <row customHeight="1" r="163" ht="15.0">
      <c s="1" r="A163"/>
      <c s="5" r="B163"/>
      <c s="1" r="C163"/>
      <c s="1" r="D163"/>
      <c s="1" r="E163"/>
      <c s="1" r="F163"/>
    </row>
    <row customHeight="1" r="164" ht="15.0">
      <c s="1" r="A164"/>
      <c s="5" r="B164"/>
      <c s="1" r="C164"/>
      <c s="1" r="D164"/>
      <c s="1" r="E164"/>
      <c s="1" r="F164"/>
    </row>
    <row customHeight="1" r="165" ht="15.0">
      <c s="1" r="A165"/>
      <c s="5" r="B165"/>
      <c s="1" r="C165"/>
      <c s="1" r="D165"/>
      <c s="1" r="E165"/>
      <c s="1" r="F165"/>
    </row>
    <row customHeight="1" r="166" ht="15.0">
      <c s="1" r="A166"/>
      <c s="5" r="B166"/>
      <c s="1" r="C166"/>
      <c s="1" r="D166"/>
      <c s="1" r="E166"/>
      <c s="1" r="F166"/>
    </row>
    <row customHeight="1" r="167" ht="15.0">
      <c s="1" r="A167"/>
      <c s="5" r="B167"/>
      <c s="1" r="C167"/>
      <c s="1" r="D167"/>
      <c s="1" r="E167"/>
      <c s="1" r="F167"/>
    </row>
    <row customHeight="1" r="168" ht="15.0">
      <c s="1" r="A168"/>
      <c s="5" r="B168"/>
      <c s="1" r="C168"/>
      <c s="1" r="D168"/>
      <c s="1" r="E168"/>
      <c s="1" r="F168"/>
    </row>
    <row customHeight="1" r="169" ht="15.0">
      <c s="1" r="A169"/>
      <c s="5" r="B169"/>
      <c s="1" r="C169"/>
      <c s="1" r="D169"/>
      <c s="1" r="E169"/>
      <c s="1" r="F169"/>
    </row>
    <row customHeight="1" r="170" ht="15.0">
      <c s="1" r="A170"/>
      <c s="5" r="B170"/>
      <c s="1" r="C170"/>
      <c s="1" r="D170"/>
      <c s="1" r="E170"/>
      <c s="1" r="F170"/>
    </row>
    <row customHeight="1" r="171" ht="15.0">
      <c s="1" r="A171"/>
      <c s="5" r="B171"/>
      <c s="1" r="C171"/>
      <c s="1" r="D171"/>
      <c s="1" r="E171"/>
      <c s="1" r="F171"/>
    </row>
    <row customHeight="1" r="172" ht="15.0">
      <c s="1" r="A172"/>
      <c s="5" r="B172"/>
      <c s="1" r="C172"/>
      <c s="1" r="D172"/>
      <c s="1" r="E172"/>
      <c s="1" r="F172"/>
    </row>
    <row customHeight="1" r="173" ht="15.0">
      <c s="1" r="A173"/>
      <c s="5" r="B173"/>
      <c s="1" r="C173"/>
      <c s="1" r="D173"/>
      <c s="1" r="E173"/>
      <c s="1" r="F173"/>
    </row>
    <row customHeight="1" r="174" ht="15.0">
      <c s="1" r="A174"/>
      <c s="5" r="B174"/>
      <c s="1" r="C174"/>
      <c s="1" r="D174"/>
      <c s="1" r="E174"/>
      <c s="1" r="F174"/>
    </row>
    <row customHeight="1" r="175" ht="15.0">
      <c s="1" r="A175"/>
      <c s="5" r="B175"/>
      <c s="1" r="C175"/>
      <c s="1" r="D175"/>
      <c s="1" r="E175"/>
      <c s="1" r="F175"/>
    </row>
    <row customHeight="1" r="176" ht="15.0">
      <c s="1" r="A176"/>
      <c s="5" r="B176"/>
      <c s="1" r="C176"/>
      <c s="1" r="D176"/>
      <c s="1" r="E176"/>
      <c s="1" r="F176"/>
    </row>
    <row customHeight="1" r="177" ht="15.0">
      <c s="1" r="A177"/>
      <c s="5" r="B177"/>
      <c s="1" r="C177"/>
      <c s="1" r="D177"/>
      <c s="1" r="E177"/>
      <c s="1" r="F177"/>
    </row>
    <row customHeight="1" r="178" ht="15.0">
      <c s="1" r="A178"/>
      <c s="5" r="B178"/>
      <c s="1" r="C178"/>
      <c s="1" r="D178"/>
      <c s="1" r="E178"/>
      <c s="1" r="F178"/>
    </row>
    <row customHeight="1" r="179" ht="15.0">
      <c s="1" r="A179"/>
      <c s="5" r="B179"/>
      <c s="1" r="C179"/>
      <c s="1" r="D179"/>
      <c s="1" r="E179"/>
      <c s="1" r="F179"/>
    </row>
    <row customHeight="1" r="180" ht="15.0">
      <c s="1" r="A180"/>
      <c s="5" r="B180"/>
      <c s="1" r="C180"/>
      <c s="1" r="D180"/>
      <c s="1" r="E180"/>
      <c s="1" r="F180"/>
    </row>
    <row customHeight="1" r="181" ht="15.0">
      <c s="1" r="A181"/>
      <c s="5" r="B181"/>
      <c s="1" r="C181"/>
      <c s="1" r="D181"/>
      <c s="1" r="E181"/>
      <c s="1" r="F181"/>
    </row>
    <row customHeight="1" r="182" ht="15.0">
      <c s="1" r="A182"/>
      <c s="5" r="B182"/>
      <c s="1" r="C182"/>
      <c s="1" r="D182"/>
      <c s="1" r="E182"/>
      <c s="1" r="F182"/>
    </row>
    <row customHeight="1" r="183" ht="15.0">
      <c s="1" r="A183"/>
      <c s="5" r="B183"/>
      <c s="1" r="C183"/>
      <c s="1" r="D183"/>
      <c s="1" r="E183"/>
      <c s="1" r="F183"/>
    </row>
    <row customHeight="1" r="184" ht="15.0">
      <c s="1" r="A184"/>
      <c s="5" r="B184"/>
      <c s="1" r="C184"/>
      <c s="1" r="D184"/>
      <c s="1" r="E184"/>
      <c s="1" r="F184"/>
    </row>
    <row customHeight="1" r="185" ht="15.0">
      <c s="1" r="A185"/>
      <c s="5" r="B185"/>
      <c s="1" r="C185"/>
      <c s="1" r="D185"/>
      <c s="1" r="E185"/>
      <c s="1" r="F185"/>
    </row>
    <row customHeight="1" r="186" ht="15.0">
      <c s="1" r="A186"/>
      <c s="5" r="B186"/>
      <c s="1" r="C186"/>
      <c s="1" r="D186"/>
      <c s="1" r="E186"/>
      <c s="1" r="F186"/>
    </row>
    <row customHeight="1" r="187" ht="15.0">
      <c s="1" r="A187"/>
      <c s="5" r="B187"/>
      <c s="1" r="C187"/>
      <c s="1" r="D187"/>
      <c s="1" r="E187"/>
      <c s="1" r="F187"/>
    </row>
    <row customHeight="1" r="188" ht="15.0">
      <c s="1" r="A188"/>
      <c s="5" r="B188"/>
      <c s="1" r="C188"/>
      <c s="1" r="D188"/>
      <c s="1" r="E188"/>
      <c s="1" r="F188"/>
    </row>
    <row customHeight="1" r="189" ht="15.0">
      <c s="1" r="A189"/>
      <c s="5" r="B189"/>
      <c s="1" r="C189"/>
      <c s="1" r="D189"/>
      <c s="1" r="E189"/>
      <c s="1" r="F189"/>
    </row>
    <row customHeight="1" r="190" ht="15.0">
      <c s="1" r="A190"/>
      <c s="5" r="B190"/>
      <c s="1" r="C190"/>
      <c s="1" r="D190"/>
      <c s="1" r="E190"/>
      <c s="1" r="F190"/>
    </row>
    <row customHeight="1" r="191" ht="15.0">
      <c s="1" r="A191"/>
      <c s="5" r="B191"/>
      <c s="1" r="C191"/>
      <c s="1" r="D191"/>
      <c s="1" r="E191"/>
      <c s="1" r="F191"/>
    </row>
    <row customHeight="1" r="192" ht="15.0">
      <c s="1" r="A192"/>
      <c s="5" r="B192"/>
      <c s="1" r="C192"/>
      <c s="1" r="D192"/>
      <c s="1" r="E192"/>
      <c s="1" r="F192"/>
    </row>
    <row customHeight="1" r="193" ht="15.0">
      <c s="1" r="A193"/>
      <c s="5" r="B193"/>
      <c s="1" r="C193"/>
      <c s="1" r="D193"/>
      <c s="1" r="E193"/>
      <c s="1" r="F193"/>
    </row>
    <row customHeight="1" r="194" ht="15.0">
      <c s="1" r="A194"/>
      <c s="5" r="B194"/>
      <c s="1" r="C194"/>
      <c s="1" r="D194"/>
      <c s="1" r="E194"/>
      <c s="1" r="F194"/>
    </row>
    <row customHeight="1" r="195" ht="15.0">
      <c s="1" r="A195"/>
      <c s="5" r="B195"/>
      <c s="1" r="C195"/>
      <c s="1" r="D195"/>
      <c s="1" r="E195"/>
      <c s="1" r="F195"/>
    </row>
    <row customHeight="1" r="196" ht="15.0">
      <c s="1" r="A196"/>
      <c s="5" r="B196"/>
      <c s="1" r="C196"/>
      <c s="1" r="D196"/>
      <c s="1" r="E196"/>
      <c s="1" r="F196"/>
    </row>
    <row customHeight="1" r="197" ht="15.0">
      <c s="1" r="A197"/>
      <c s="5" r="B197"/>
      <c s="1" r="C197"/>
      <c s="1" r="D197"/>
      <c s="1" r="E197"/>
      <c s="1" r="F197"/>
    </row>
    <row customHeight="1" r="198" ht="15.0">
      <c s="1" r="A198"/>
      <c s="5" r="B198"/>
      <c s="1" r="C198"/>
      <c s="1" r="D198"/>
      <c s="1" r="E198"/>
      <c s="1" r="F198"/>
    </row>
    <row customHeight="1" r="199" ht="15.0">
      <c s="1" r="A199"/>
      <c s="5" r="B199"/>
      <c s="1" r="C199"/>
      <c s="1" r="D199"/>
      <c s="1" r="E199"/>
      <c s="1" r="F199"/>
    </row>
    <row customHeight="1" r="200" ht="15.0">
      <c s="1" r="A200"/>
      <c s="5" r="B200"/>
      <c s="1" r="C200"/>
      <c s="1" r="D200"/>
      <c s="1" r="E200"/>
      <c s="1" r="F200"/>
    </row>
    <row customHeight="1" r="201" ht="15.0">
      <c s="1" r="A201"/>
      <c s="5" r="B201"/>
      <c s="1" r="C201"/>
      <c s="1" r="D201"/>
      <c s="1" r="E201"/>
      <c s="1" r="F201"/>
    </row>
    <row customHeight="1" r="202" ht="15.0">
      <c s="1" r="A202"/>
      <c s="5" r="B202"/>
      <c s="1" r="C202"/>
      <c s="1" r="D202"/>
      <c s="1" r="E202"/>
      <c s="1" r="F202"/>
    </row>
    <row customHeight="1" r="203" ht="15.0">
      <c s="1" r="A203"/>
      <c s="5" r="B203"/>
      <c s="1" r="C203"/>
      <c s="1" r="D203"/>
      <c s="1" r="E203"/>
      <c s="1" r="F203"/>
    </row>
    <row customHeight="1" r="204" ht="15.0">
      <c s="1" r="A204"/>
      <c s="5" r="B204"/>
      <c s="1" r="C204"/>
      <c s="1" r="D204"/>
      <c s="1" r="E204"/>
      <c s="1" r="F204"/>
    </row>
    <row customHeight="1" r="205" ht="15.0">
      <c s="1" r="A205"/>
      <c s="5" r="B205"/>
      <c s="1" r="C205"/>
      <c s="1" r="D205"/>
      <c s="1" r="E205"/>
      <c s="1" r="F205"/>
    </row>
    <row customHeight="1" r="206" ht="15.0">
      <c s="1" r="A206"/>
      <c s="5" r="B206"/>
      <c s="1" r="C206"/>
      <c s="1" r="D206"/>
      <c s="1" r="E206"/>
      <c s="1" r="F206"/>
    </row>
    <row customHeight="1" r="207" ht="15.0">
      <c s="1" r="A207"/>
      <c s="5" r="B207"/>
      <c s="1" r="C207"/>
      <c s="1" r="D207"/>
      <c s="1" r="E207"/>
      <c s="1" r="F207"/>
    </row>
    <row customHeight="1" r="208" ht="15.0">
      <c s="1" r="A208"/>
      <c s="5" r="B208"/>
      <c s="1" r="C208"/>
      <c s="1" r="D208"/>
      <c s="1" r="E208"/>
      <c s="1" r="F208"/>
    </row>
    <row customHeight="1" r="209" ht="15.0">
      <c s="1" r="A209"/>
      <c s="5" r="B209"/>
      <c s="1" r="C209"/>
      <c s="1" r="D209"/>
      <c s="1" r="E209"/>
      <c s="1" r="F209"/>
    </row>
    <row customHeight="1" r="210" ht="15.0">
      <c s="1" r="A210"/>
      <c s="5" r="B210"/>
      <c s="1" r="C210"/>
      <c s="1" r="D210"/>
      <c s="1" r="E210"/>
      <c s="1" r="F210"/>
    </row>
    <row customHeight="1" r="211" ht="15.0">
      <c s="1" r="A211"/>
      <c s="5" r="B211"/>
      <c s="1" r="C211"/>
      <c s="1" r="D211"/>
      <c s="1" r="E211"/>
      <c s="1" r="F211"/>
    </row>
    <row customHeight="1" r="212" ht="15.0">
      <c s="1" r="A212"/>
      <c s="5" r="B212"/>
      <c s="1" r="C212"/>
      <c s="1" r="D212"/>
      <c s="1" r="E212"/>
      <c s="1" r="F212"/>
    </row>
    <row customHeight="1" r="213" ht="15.0">
      <c s="1" r="A213"/>
      <c s="5" r="B213"/>
      <c s="1" r="C213"/>
      <c s="1" r="D213"/>
      <c s="1" r="E213"/>
      <c s="1" r="F213"/>
    </row>
    <row customHeight="1" r="214" ht="15.0">
      <c s="1" r="A214"/>
      <c s="5" r="B214"/>
      <c s="1" r="C214"/>
      <c s="1" r="D214"/>
      <c s="1" r="E214"/>
      <c s="1" r="F214"/>
    </row>
    <row customHeight="1" r="215" ht="15.0">
      <c s="1" r="A215"/>
      <c s="5" r="B215"/>
      <c s="1" r="C215"/>
      <c s="1" r="D215"/>
      <c s="1" r="E215"/>
      <c s="1" r="F215"/>
    </row>
    <row customHeight="1" r="216" ht="15.0">
      <c s="1" r="A216"/>
      <c s="5" r="B216"/>
      <c s="1" r="C216"/>
      <c s="1" r="D216"/>
      <c s="1" r="E216"/>
      <c s="1" r="F216"/>
    </row>
    <row customHeight="1" r="217" ht="15.0">
      <c s="1" r="A217"/>
      <c s="5" r="B217"/>
      <c s="1" r="C217"/>
      <c s="1" r="D217"/>
      <c s="1" r="E217"/>
      <c s="1" r="F217"/>
    </row>
    <row customHeight="1" r="218" ht="15.0">
      <c s="1" r="A218"/>
      <c s="5" r="B218"/>
      <c s="1" r="C218"/>
      <c s="1" r="D218"/>
      <c s="1" r="E218"/>
      <c s="1" r="F218"/>
    </row>
    <row customHeight="1" r="219" ht="15.0">
      <c s="1" r="A219"/>
      <c s="5" r="B219"/>
      <c s="1" r="C219"/>
      <c s="1" r="D219"/>
      <c s="1" r="E219"/>
      <c s="1" r="F219"/>
    </row>
    <row customHeight="1" r="220" ht="15.0">
      <c s="1" r="A220"/>
      <c s="5" r="B220"/>
      <c s="1" r="C220"/>
      <c s="1" r="D220"/>
      <c s="1" r="E220"/>
      <c s="1" r="F220"/>
    </row>
    <row customHeight="1" r="221" ht="15.0">
      <c s="1" r="A221"/>
      <c s="5" r="B221"/>
      <c s="1" r="C221"/>
      <c s="1" r="D221"/>
      <c s="1" r="E221"/>
      <c s="1" r="F221"/>
    </row>
    <row customHeight="1" r="222" ht="15.0">
      <c s="1" r="A222"/>
      <c s="5" r="B222"/>
      <c s="1" r="C222"/>
      <c s="1" r="D222"/>
      <c s="1" r="E222"/>
      <c s="1" r="F222"/>
    </row>
    <row customHeight="1" r="223" ht="15.0">
      <c s="1" r="A223"/>
      <c s="5" r="B223"/>
      <c s="1" r="C223"/>
      <c s="1" r="D223"/>
      <c s="1" r="E223"/>
      <c s="1" r="F223"/>
    </row>
    <row customHeight="1" r="224" ht="15.0">
      <c s="1" r="A224"/>
      <c s="5" r="B224"/>
      <c s="1" r="C224"/>
      <c s="1" r="D224"/>
      <c s="1" r="E224"/>
      <c s="1" r="F224"/>
    </row>
    <row customHeight="1" r="225" ht="15.0">
      <c s="1" r="A225"/>
      <c s="5" r="B225"/>
      <c s="1" r="C225"/>
      <c s="1" r="D225"/>
      <c s="1" r="E225"/>
      <c s="1" r="F225"/>
    </row>
    <row customHeight="1" r="226" ht="15.0">
      <c s="1" r="A226"/>
      <c s="5" r="B226"/>
      <c s="1" r="C226"/>
      <c s="1" r="D226"/>
      <c s="1" r="E226"/>
      <c s="1" r="F226"/>
    </row>
    <row customHeight="1" r="227" ht="15.0">
      <c s="1" r="A227"/>
      <c s="5" r="B227"/>
      <c s="1" r="C227"/>
      <c s="1" r="D227"/>
      <c s="1" r="E227"/>
      <c s="1" r="F227"/>
    </row>
    <row customHeight="1" r="228" ht="15.0">
      <c s="1" r="A228"/>
      <c s="5" r="B228"/>
      <c s="1" r="C228"/>
      <c s="1" r="D228"/>
      <c s="1" r="E228"/>
      <c s="1" r="F228"/>
    </row>
    <row customHeight="1" r="229" ht="15.0">
      <c s="1" r="A229"/>
      <c s="5" r="B229"/>
      <c s="1" r="C229"/>
      <c s="1" r="D229"/>
      <c s="1" r="E229"/>
      <c s="1" r="F229"/>
    </row>
    <row customHeight="1" r="230" ht="15.0">
      <c s="1" r="A230"/>
      <c s="5" r="B230"/>
      <c s="1" r="C230"/>
      <c s="1" r="D230"/>
      <c s="1" r="E230"/>
      <c s="1" r="F230"/>
    </row>
    <row customHeight="1" r="231" ht="15.0">
      <c s="1" r="A231"/>
      <c s="5" r="B231"/>
      <c s="1" r="C231"/>
      <c s="1" r="D231"/>
      <c s="1" r="E231"/>
      <c s="1" r="F231"/>
    </row>
    <row customHeight="1" r="232" ht="15.0">
      <c s="1" r="A232"/>
      <c s="5" r="B232"/>
      <c s="1" r="C232"/>
      <c s="1" r="D232"/>
      <c s="1" r="E232"/>
      <c s="1" r="F232"/>
    </row>
    <row customHeight="1" r="233" ht="15.0">
      <c s="1" r="A233"/>
      <c s="5" r="B233"/>
      <c s="1" r="C233"/>
      <c s="1" r="D233"/>
      <c s="1" r="E233"/>
      <c s="1" r="F233"/>
    </row>
    <row customHeight="1" r="234" ht="15.0">
      <c s="1" r="A234"/>
      <c s="5" r="B234"/>
      <c s="1" r="C234"/>
      <c s="1" r="D234"/>
      <c s="1" r="E234"/>
      <c s="1" r="F234"/>
    </row>
    <row customHeight="1" r="235" ht="15.0">
      <c s="1" r="A235"/>
      <c s="5" r="B235"/>
      <c s="1" r="C235"/>
      <c s="1" r="D235"/>
      <c s="1" r="E235"/>
      <c s="1" r="F235"/>
    </row>
    <row customHeight="1" r="236" ht="15.0">
      <c s="1" r="A236"/>
      <c s="5" r="B236"/>
      <c s="1" r="C236"/>
      <c s="1" r="D236"/>
      <c s="1" r="E236"/>
      <c s="1" r="F236"/>
    </row>
    <row customHeight="1" r="237" ht="15.0">
      <c s="1" r="A237"/>
      <c s="5" r="B237"/>
      <c s="1" r="C237"/>
      <c s="1" r="D237"/>
      <c s="1" r="E237"/>
      <c s="1" r="F237"/>
    </row>
    <row customHeight="1" r="238" ht="15.0">
      <c s="1" r="A238"/>
      <c s="5" r="B238"/>
      <c s="1" r="C238"/>
      <c s="1" r="D238"/>
      <c s="1" r="E238"/>
      <c s="1" r="F238"/>
    </row>
    <row customHeight="1" r="239" ht="15.0">
      <c s="1" r="A239"/>
      <c s="5" r="B239"/>
      <c s="1" r="C239"/>
      <c s="1" r="D239"/>
      <c s="1" r="E239"/>
      <c s="1" r="F239"/>
    </row>
    <row customHeight="1" r="240" ht="15.0">
      <c s="1" r="A240"/>
      <c s="5" r="B240"/>
      <c s="1" r="C240"/>
      <c s="1" r="D240"/>
      <c s="1" r="E240"/>
      <c s="1" r="F240"/>
    </row>
    <row customHeight="1" r="241" ht="15.0">
      <c s="1" r="A241"/>
      <c s="5" r="B241"/>
      <c s="1" r="C241"/>
      <c s="1" r="D241"/>
      <c s="1" r="E241"/>
      <c s="1" r="F241"/>
    </row>
    <row customHeight="1" r="242" ht="15.0">
      <c s="1" r="A242"/>
      <c s="5" r="B242"/>
      <c s="1" r="C242"/>
      <c s="1" r="D242"/>
      <c s="1" r="E242"/>
      <c s="1" r="F242"/>
    </row>
    <row customHeight="1" r="243" ht="15.0">
      <c s="1" r="A243"/>
      <c s="5" r="B243"/>
      <c s="1" r="C243"/>
      <c s="1" r="D243"/>
      <c s="1" r="E243"/>
      <c s="1" r="F243"/>
    </row>
    <row customHeight="1" r="244" ht="15.0">
      <c s="1" r="A244"/>
      <c s="5" r="B244"/>
      <c s="1" r="C244"/>
      <c s="1" r="D244"/>
      <c s="1" r="E244"/>
      <c s="1" r="F244"/>
    </row>
    <row customHeight="1" r="245" ht="15.0">
      <c s="1" r="A245"/>
      <c s="5" r="B245"/>
      <c s="1" r="C245"/>
      <c s="1" r="D245"/>
      <c s="1" r="E245"/>
      <c s="1" r="F245"/>
    </row>
    <row customHeight="1" r="246" ht="15.0">
      <c s="1" r="A246"/>
      <c s="5" r="B246"/>
      <c s="1" r="C246"/>
      <c s="1" r="D246"/>
      <c s="1" r="E246"/>
      <c s="1" r="F246"/>
    </row>
    <row customHeight="1" r="247" ht="15.0">
      <c s="1" r="A247"/>
      <c s="5" r="B247"/>
      <c s="1" r="C247"/>
      <c s="1" r="D247"/>
      <c s="1" r="E247"/>
      <c s="1" r="F247"/>
    </row>
    <row customHeight="1" r="248" ht="15.0">
      <c s="1" r="A248"/>
      <c s="5" r="B248"/>
      <c s="1" r="C248"/>
      <c s="1" r="D248"/>
      <c s="1" r="E248"/>
      <c s="1" r="F248"/>
    </row>
    <row customHeight="1" r="249" ht="15.0">
      <c s="1" r="A249"/>
      <c s="5" r="B249"/>
      <c s="1" r="C249"/>
      <c s="1" r="D249"/>
      <c s="1" r="E249"/>
      <c s="1" r="F249"/>
    </row>
    <row customHeight="1" r="250" ht="15.0">
      <c s="1" r="A250"/>
      <c s="5" r="B250"/>
      <c s="1" r="C250"/>
      <c s="1" r="D250"/>
      <c s="1" r="E250"/>
      <c s="1" r="F250"/>
    </row>
    <row customHeight="1" r="251" ht="15.0">
      <c s="1" r="A251"/>
      <c s="5" r="B251"/>
      <c s="1" r="C251"/>
      <c s="1" r="D251"/>
      <c s="1" r="E251"/>
      <c s="1" r="F251"/>
    </row>
    <row customHeight="1" r="252" ht="15.0">
      <c s="1" r="A252"/>
      <c s="5" r="B252"/>
      <c s="1" r="C252"/>
      <c s="1" r="D252"/>
      <c s="1" r="E252"/>
      <c s="1" r="F252"/>
    </row>
    <row customHeight="1" r="253" ht="15.0">
      <c s="1" r="A253"/>
      <c s="5" r="B253"/>
      <c s="1" r="C253"/>
      <c s="1" r="D253"/>
      <c s="1" r="E253"/>
      <c s="1" r="F253"/>
    </row>
    <row customHeight="1" r="254" ht="15.0">
      <c s="1" r="A254"/>
      <c s="5" r="B254"/>
      <c s="1" r="C254"/>
      <c s="1" r="D254"/>
      <c s="1" r="E254"/>
      <c s="1" r="F254"/>
    </row>
    <row customHeight="1" r="255" ht="15.0">
      <c s="1" r="A255"/>
      <c s="5" r="B255"/>
      <c s="1" r="C255"/>
      <c s="1" r="D255"/>
      <c s="1" r="E255"/>
      <c s="1" r="F255"/>
    </row>
    <row customHeight="1" r="256" ht="15.0">
      <c s="1" r="A256"/>
      <c s="5" r="B256"/>
      <c s="1" r="C256"/>
      <c s="1" r="D256"/>
      <c s="1" r="E256"/>
      <c s="1" r="F256"/>
    </row>
    <row customHeight="1" r="257" ht="15.0">
      <c s="1" r="A257"/>
      <c s="5" r="B257"/>
      <c s="1" r="C257"/>
      <c s="1" r="D257"/>
      <c s="1" r="E257"/>
      <c s="1" r="F257"/>
    </row>
    <row customHeight="1" r="258" ht="15.0">
      <c s="1" r="A258"/>
      <c s="5" r="B258"/>
      <c s="1" r="C258"/>
      <c s="1" r="D258"/>
      <c s="1" r="E258"/>
      <c s="1" r="F258"/>
    </row>
    <row customHeight="1" r="259" ht="15.0">
      <c s="1" r="A259"/>
      <c s="5" r="B259"/>
      <c s="1" r="C259"/>
      <c s="1" r="D259"/>
      <c s="1" r="E259"/>
      <c s="1" r="F259"/>
    </row>
    <row customHeight="1" r="260" ht="15.0">
      <c s="1" r="A260"/>
      <c s="5" r="B260"/>
      <c s="1" r="C260"/>
      <c s="1" r="D260"/>
      <c s="1" r="E260"/>
      <c s="1" r="F260"/>
    </row>
    <row customHeight="1" r="261" ht="15.0">
      <c s="1" r="A261"/>
      <c s="5" r="B261"/>
      <c s="1" r="C261"/>
      <c s="1" r="D261"/>
      <c s="1" r="E261"/>
      <c s="1" r="F261"/>
    </row>
    <row customHeight="1" r="262" ht="15.0">
      <c s="1" r="A262"/>
      <c s="5" r="B262"/>
      <c s="1" r="C262"/>
      <c s="1" r="D262"/>
      <c s="1" r="E262"/>
      <c s="1" r="F262"/>
    </row>
    <row customHeight="1" r="263" ht="15.0">
      <c s="1" r="A263"/>
      <c s="5" r="B263"/>
      <c s="1" r="C263"/>
      <c s="1" r="D263"/>
      <c s="1" r="E263"/>
      <c s="1" r="F263"/>
    </row>
    <row customHeight="1" r="264" ht="15.0">
      <c s="1" r="A264"/>
      <c s="5" r="B264"/>
      <c s="1" r="C264"/>
      <c s="1" r="D264"/>
      <c s="1" r="E264"/>
      <c s="1" r="F264"/>
    </row>
    <row customHeight="1" r="265" ht="15.0">
      <c s="1" r="A265"/>
      <c s="5" r="B265"/>
      <c s="1" r="C265"/>
      <c s="1" r="D265"/>
      <c s="1" r="E265"/>
      <c s="1" r="F265"/>
    </row>
    <row customHeight="1" r="266" ht="15.0">
      <c s="1" r="A266"/>
      <c s="5" r="B266"/>
      <c s="1" r="C266"/>
      <c s="1" r="D266"/>
      <c s="1" r="E266"/>
      <c s="1" r="F266"/>
    </row>
    <row customHeight="1" r="267" ht="15.0">
      <c s="1" r="A267"/>
      <c s="5" r="B267"/>
      <c s="1" r="C267"/>
      <c s="1" r="D267"/>
      <c s="1" r="E267"/>
      <c s="1" r="F267"/>
    </row>
    <row customHeight="1" r="268" ht="15.0">
      <c s="1" r="A268"/>
      <c s="5" r="B268"/>
      <c s="1" r="C268"/>
      <c s="1" r="D268"/>
      <c s="1" r="E268"/>
      <c s="1" r="F268"/>
    </row>
    <row customHeight="1" r="269" ht="15.0">
      <c s="1" r="A269"/>
      <c s="5" r="B269"/>
      <c s="1" r="C269"/>
      <c s="1" r="D269"/>
      <c s="1" r="E269"/>
      <c s="1" r="F269"/>
    </row>
    <row customHeight="1" r="270" ht="15.0">
      <c s="1" r="A270"/>
      <c s="5" r="B270"/>
      <c s="1" r="C270"/>
      <c s="1" r="D270"/>
      <c s="1" r="E270"/>
      <c s="1" r="F270"/>
    </row>
    <row customHeight="1" r="271" ht="15.0">
      <c s="1" r="A271"/>
      <c s="5" r="B271"/>
      <c s="1" r="C271"/>
      <c s="1" r="D271"/>
      <c s="1" r="E271"/>
      <c s="1" r="F271"/>
    </row>
    <row customHeight="1" r="272" ht="15.0">
      <c s="1" r="A272"/>
      <c s="5" r="B272"/>
      <c s="1" r="C272"/>
      <c s="1" r="D272"/>
      <c s="1" r="E272"/>
      <c s="1" r="F272"/>
    </row>
    <row customHeight="1" r="273" ht="15.0">
      <c s="1" r="A273"/>
      <c s="5" r="B273"/>
      <c s="1" r="C273"/>
      <c s="1" r="D273"/>
      <c s="1" r="E273"/>
      <c s="1" r="F273"/>
    </row>
    <row customHeight="1" r="274" ht="15.0">
      <c s="1" r="A274"/>
      <c s="5" r="B274"/>
      <c s="1" r="C274"/>
      <c s="1" r="D274"/>
      <c s="1" r="E274"/>
      <c s="1" r="F274"/>
    </row>
    <row customHeight="1" r="275" ht="15.0">
      <c s="1" r="A275"/>
      <c s="5" r="B275"/>
      <c s="1" r="C275"/>
      <c s="1" r="D275"/>
      <c s="1" r="E275"/>
      <c s="1" r="F275"/>
    </row>
    <row customHeight="1" r="276" ht="15.0">
      <c s="1" r="A276"/>
      <c s="5" r="B276"/>
      <c s="1" r="C276"/>
      <c s="1" r="D276"/>
      <c s="1" r="E276"/>
      <c s="1" r="F276"/>
    </row>
    <row customHeight="1" r="277" ht="15.0">
      <c s="1" r="A277"/>
      <c s="5" r="B277"/>
      <c s="1" r="C277"/>
      <c s="1" r="D277"/>
      <c s="1" r="E277"/>
      <c s="1" r="F277"/>
    </row>
    <row customHeight="1" r="278" ht="15.0">
      <c s="1" r="A278"/>
      <c s="5" r="B278"/>
      <c s="1" r="C278"/>
      <c s="1" r="D278"/>
      <c s="1" r="E278"/>
      <c s="1" r="F278"/>
    </row>
    <row customHeight="1" r="279" ht="15.0">
      <c s="1" r="A279"/>
      <c s="5" r="B279"/>
      <c s="1" r="C279"/>
      <c s="1" r="D279"/>
      <c s="1" r="E279"/>
      <c s="1" r="F279"/>
    </row>
    <row customHeight="1" r="280" ht="15.0">
      <c s="1" r="A280"/>
      <c s="5" r="B280"/>
      <c s="1" r="C280"/>
      <c s="1" r="D280"/>
      <c s="1" r="E280"/>
      <c s="1" r="F280"/>
    </row>
    <row customHeight="1" r="281" ht="15.0">
      <c s="1" r="A281"/>
      <c s="5" r="B281"/>
      <c s="1" r="C281"/>
      <c s="1" r="D281"/>
      <c s="1" r="E281"/>
      <c s="1" r="F281"/>
    </row>
    <row customHeight="1" r="282" ht="15.0">
      <c s="1" r="A282"/>
      <c s="5" r="B282"/>
      <c s="1" r="C282"/>
      <c s="1" r="D282"/>
      <c s="1" r="E282"/>
      <c s="1" r="F282"/>
    </row>
    <row customHeight="1" r="283" ht="15.0">
      <c s="1" r="A283"/>
      <c s="5" r="B283"/>
      <c s="1" r="C283"/>
      <c s="1" r="D283"/>
      <c s="1" r="E283"/>
      <c s="1" r="F283"/>
    </row>
    <row customHeight="1" r="284" ht="15.0">
      <c s="1" r="A284"/>
      <c s="5" r="B284"/>
      <c s="1" r="C284"/>
      <c s="1" r="D284"/>
      <c s="1" r="E284"/>
      <c s="1" r="F284"/>
    </row>
    <row customHeight="1" r="285" ht="15.0">
      <c s="1" r="A285"/>
      <c s="5" r="B285"/>
      <c s="1" r="C285"/>
      <c s="1" r="D285"/>
      <c s="1" r="E285"/>
      <c s="1" r="F285"/>
    </row>
    <row customHeight="1" r="286" ht="15.0">
      <c s="1" r="A286"/>
      <c s="5" r="B286"/>
      <c s="1" r="C286"/>
      <c s="1" r="D286"/>
      <c s="1" r="E286"/>
      <c s="1" r="F286"/>
    </row>
    <row customHeight="1" r="287" ht="15.0">
      <c s="1" r="A287"/>
      <c s="5" r="B287"/>
      <c s="1" r="C287"/>
      <c s="1" r="D287"/>
      <c s="1" r="E287"/>
      <c s="1" r="F287"/>
    </row>
    <row customHeight="1" r="288" ht="15.0">
      <c s="1" r="A288"/>
      <c s="5" r="B288"/>
      <c s="1" r="C288"/>
      <c s="1" r="D288"/>
      <c s="1" r="E288"/>
      <c s="1" r="F288"/>
    </row>
    <row customHeight="1" r="289" ht="15.0">
      <c s="1" r="A289"/>
      <c s="5" r="B289"/>
      <c s="1" r="C289"/>
      <c s="1" r="D289"/>
      <c s="1" r="E289"/>
      <c s="1" r="F289"/>
    </row>
    <row customHeight="1" r="290" ht="15.0">
      <c s="1" r="A290"/>
      <c s="5" r="B290"/>
      <c s="1" r="C290"/>
      <c s="1" r="D290"/>
      <c s="1" r="E290"/>
      <c s="1" r="F290"/>
    </row>
    <row customHeight="1" r="291" ht="15.0">
      <c s="1" r="A291"/>
      <c s="5" r="B291"/>
      <c s="1" r="C291"/>
      <c s="1" r="D291"/>
      <c s="1" r="E291"/>
      <c s="1" r="F291"/>
    </row>
    <row customHeight="1" r="292" ht="15.0">
      <c s="1" r="A292"/>
      <c s="5" r="B292"/>
      <c s="1" r="C292"/>
      <c s="1" r="D292"/>
      <c s="1" r="E292"/>
      <c s="1" r="F292"/>
    </row>
    <row customHeight="1" r="293" ht="15.0">
      <c s="1" r="A293"/>
      <c s="5" r="B293"/>
      <c s="1" r="C293"/>
      <c s="1" r="D293"/>
      <c s="1" r="E293"/>
      <c s="1" r="F293"/>
    </row>
    <row customHeight="1" r="294" ht="15.0">
      <c s="1" r="A294"/>
      <c s="5" r="B294"/>
      <c s="1" r="C294"/>
      <c s="1" r="D294"/>
      <c s="1" r="E294"/>
      <c s="1" r="F294"/>
    </row>
    <row customHeight="1" r="295" ht="15.0">
      <c s="1" r="A295"/>
      <c s="5" r="B295"/>
      <c s="1" r="C295"/>
      <c s="1" r="D295"/>
      <c s="1" r="E295"/>
      <c s="1" r="F295"/>
    </row>
    <row customHeight="1" r="296" ht="15.0">
      <c s="1" r="A296"/>
      <c s="5" r="B296"/>
      <c s="1" r="C296"/>
      <c s="1" r="D296"/>
      <c s="1" r="E296"/>
      <c s="1" r="F296"/>
    </row>
    <row customHeight="1" r="297" ht="15.0">
      <c s="1" r="A297"/>
      <c s="5" r="B297"/>
      <c s="1" r="C297"/>
      <c s="1" r="D297"/>
      <c s="1" r="E297"/>
      <c s="1" r="F297"/>
    </row>
    <row customHeight="1" r="298" ht="15.0">
      <c s="1" r="A298"/>
      <c s="5" r="B298"/>
      <c s="1" r="C298"/>
      <c s="1" r="D298"/>
      <c s="1" r="E298"/>
      <c s="1" r="F298"/>
    </row>
    <row customHeight="1" r="299" ht="15.0">
      <c s="1" r="A299"/>
      <c s="5" r="B299"/>
      <c s="1" r="C299"/>
      <c s="1" r="D299"/>
      <c s="1" r="E299"/>
      <c s="1" r="F299"/>
    </row>
    <row customHeight="1" r="300" ht="15.0">
      <c s="1" r="A300"/>
      <c s="5" r="B300"/>
      <c s="1" r="C300"/>
      <c s="1" r="D300"/>
      <c s="1" r="E300"/>
      <c s="1" r="F300"/>
    </row>
    <row customHeight="1" r="301" ht="15.0">
      <c s="1" r="A301"/>
      <c s="5" r="B301"/>
      <c s="1" r="C301"/>
      <c s="1" r="D301"/>
      <c s="1" r="E301"/>
      <c s="1" r="F301"/>
    </row>
    <row customHeight="1" r="302" ht="15.0">
      <c s="1" r="A302"/>
      <c s="5" r="B302"/>
      <c s="1" r="C302"/>
      <c s="1" r="D302"/>
      <c s="1" r="E302"/>
      <c s="1" r="F302"/>
    </row>
    <row customHeight="1" r="303" ht="15.0">
      <c s="1" r="A303"/>
      <c s="5" r="B303"/>
      <c s="1" r="C303"/>
      <c s="1" r="D303"/>
      <c s="1" r="E303"/>
      <c s="1" r="F303"/>
    </row>
    <row customHeight="1" r="304" ht="15.0">
      <c s="1" r="A304"/>
      <c s="5" r="B304"/>
      <c s="1" r="C304"/>
      <c s="1" r="D304"/>
      <c s="1" r="E304"/>
      <c s="1" r="F304"/>
    </row>
    <row customHeight="1" r="305" ht="15.0">
      <c s="1" r="A305"/>
      <c s="5" r="B305"/>
      <c s="1" r="C305"/>
      <c s="1" r="D305"/>
      <c s="1" r="E305"/>
      <c s="1" r="F305"/>
    </row>
    <row customHeight="1" r="306" ht="15.0">
      <c s="1" r="A306"/>
      <c s="5" r="B306"/>
      <c s="1" r="C306"/>
      <c s="1" r="D306"/>
      <c s="1" r="E306"/>
      <c s="1" r="F306"/>
    </row>
    <row customHeight="1" r="307" ht="15.0">
      <c s="1" r="A307"/>
      <c s="5" r="B307"/>
      <c s="1" r="C307"/>
      <c s="1" r="D307"/>
      <c s="1" r="E307"/>
      <c s="1" r="F307"/>
    </row>
    <row customHeight="1" r="308" ht="15.0">
      <c s="1" r="A308"/>
      <c s="5" r="B308"/>
      <c s="1" r="C308"/>
      <c s="1" r="D308"/>
      <c s="1" r="E308"/>
      <c s="1" r="F308"/>
    </row>
    <row customHeight="1" r="309" ht="15.0">
      <c s="1" r="A309"/>
      <c s="5" r="B309"/>
      <c s="1" r="C309"/>
      <c s="1" r="D309"/>
      <c s="1" r="E309"/>
      <c s="1" r="F309"/>
    </row>
    <row customHeight="1" r="310" ht="15.0">
      <c s="1" r="A310"/>
      <c s="5" r="B310"/>
      <c s="1" r="C310"/>
      <c s="1" r="D310"/>
      <c s="1" r="E310"/>
      <c s="1" r="F310"/>
    </row>
    <row customHeight="1" r="311" ht="15.0">
      <c s="1" r="A311"/>
      <c s="5" r="B311"/>
      <c s="1" r="C311"/>
      <c s="1" r="D311"/>
      <c s="1" r="E311"/>
      <c s="1" r="F311"/>
    </row>
    <row customHeight="1" r="312" ht="15.0">
      <c s="1" r="A312"/>
      <c s="5" r="B312"/>
      <c s="1" r="C312"/>
      <c s="1" r="D312"/>
      <c s="1" r="E312"/>
      <c s="1" r="F312"/>
    </row>
    <row customHeight="1" r="313" ht="15.0">
      <c s="1" r="A313"/>
      <c s="5" r="B313"/>
      <c s="1" r="C313"/>
      <c s="1" r="D313"/>
      <c s="1" r="E313"/>
      <c s="1" r="F313"/>
    </row>
    <row customHeight="1" r="314" ht="15.0">
      <c s="1" r="A314"/>
      <c s="5" r="B314"/>
      <c s="1" r="C314"/>
      <c s="1" r="D314"/>
      <c s="1" r="E314"/>
      <c s="1" r="F314"/>
    </row>
    <row customHeight="1" r="315" ht="15.0">
      <c s="1" r="A315"/>
      <c s="5" r="B315"/>
      <c s="1" r="C315"/>
      <c s="1" r="D315"/>
      <c s="1" r="E315"/>
      <c s="1" r="F315"/>
    </row>
    <row customHeight="1" r="316" ht="15.0">
      <c s="1" r="A316"/>
      <c s="5" r="B316"/>
      <c s="1" r="C316"/>
      <c s="1" r="D316"/>
      <c s="1" r="E316"/>
      <c s="1" r="F316"/>
    </row>
    <row customHeight="1" r="317" ht="15.0">
      <c s="1" r="A317"/>
      <c s="5" r="B317"/>
      <c s="1" r="C317"/>
      <c s="1" r="D317"/>
      <c s="1" r="E317"/>
      <c s="1" r="F317"/>
    </row>
    <row customHeight="1" r="318" ht="15.0">
      <c s="1" r="A318"/>
      <c s="5" r="B318"/>
      <c s="1" r="C318"/>
      <c s="1" r="D318"/>
      <c s="1" r="E318"/>
      <c s="1" r="F318"/>
    </row>
    <row customHeight="1" r="319" ht="15.0">
      <c s="1" r="A319"/>
      <c s="5" r="B319"/>
      <c s="1" r="C319"/>
      <c s="1" r="D319"/>
      <c s="1" r="E319"/>
      <c s="1" r="F319"/>
    </row>
    <row customHeight="1" r="320" ht="15.0">
      <c s="1" r="A320"/>
      <c s="5" r="B320"/>
      <c s="1" r="C320"/>
      <c s="1" r="D320"/>
      <c s="1" r="E320"/>
      <c s="1" r="F320"/>
    </row>
    <row customHeight="1" r="321" ht="15.0">
      <c s="1" r="A321"/>
      <c s="5" r="B321"/>
      <c s="1" r="C321"/>
      <c s="1" r="D321"/>
      <c s="1" r="E321"/>
      <c s="1" r="F321"/>
    </row>
    <row customHeight="1" r="322" ht="15.0">
      <c s="1" r="A322"/>
      <c s="5" r="B322"/>
      <c s="1" r="C322"/>
      <c s="1" r="D322"/>
      <c s="1" r="E322"/>
      <c s="1" r="F322"/>
    </row>
    <row customHeight="1" r="323" ht="15.0">
      <c s="1" r="A323"/>
      <c s="5" r="B323"/>
      <c s="1" r="C323"/>
      <c s="1" r="D323"/>
      <c s="1" r="E323"/>
      <c s="1" r="F323"/>
    </row>
    <row customHeight="1" r="324" ht="15.0">
      <c s="1" r="A324"/>
      <c s="5" r="B324"/>
      <c s="1" r="C324"/>
      <c s="1" r="D324"/>
      <c s="1" r="E324"/>
      <c s="1" r="F324"/>
    </row>
    <row customHeight="1" r="325" ht="15.0">
      <c s="1" r="A325"/>
      <c s="5" r="B325"/>
      <c s="1" r="C325"/>
      <c s="1" r="D325"/>
      <c s="1" r="E325"/>
      <c s="1" r="F325"/>
    </row>
    <row customHeight="1" r="326" ht="15.0">
      <c s="1" r="A326"/>
      <c s="5" r="B326"/>
      <c s="1" r="C326"/>
      <c s="1" r="D326"/>
      <c s="1" r="E326"/>
      <c s="1" r="F326"/>
    </row>
    <row customHeight="1" r="327" ht="15.0">
      <c s="1" r="A327"/>
      <c s="5" r="B327"/>
      <c s="1" r="C327"/>
      <c s="1" r="D327"/>
      <c s="1" r="E327"/>
      <c s="1" r="F327"/>
    </row>
    <row customHeight="1" r="328" ht="15.0">
      <c s="1" r="A328"/>
      <c s="5" r="B328"/>
      <c s="1" r="C328"/>
      <c s="1" r="D328"/>
      <c s="1" r="E328"/>
      <c s="1" r="F328"/>
    </row>
    <row customHeight="1" r="329" ht="15.0">
      <c s="1" r="A329"/>
      <c s="5" r="B329"/>
      <c s="1" r="C329"/>
      <c s="1" r="D329"/>
      <c s="1" r="E329"/>
      <c s="1" r="F329"/>
    </row>
    <row customHeight="1" r="330" ht="15.0">
      <c s="1" r="A330"/>
      <c s="5" r="B330"/>
      <c s="1" r="C330"/>
      <c s="1" r="D330"/>
      <c s="1" r="E330"/>
      <c s="1" r="F330"/>
    </row>
    <row customHeight="1" r="331" ht="15.0">
      <c s="1" r="A331"/>
      <c s="5" r="B331"/>
      <c s="1" r="C331"/>
      <c s="1" r="D331"/>
      <c s="1" r="E331"/>
      <c s="1" r="F331"/>
    </row>
    <row customHeight="1" r="332" ht="15.0">
      <c s="1" r="A332"/>
      <c s="5" r="B332"/>
      <c s="1" r="C332"/>
      <c s="1" r="D332"/>
      <c s="1" r="E332"/>
      <c s="1" r="F332"/>
    </row>
    <row customHeight="1" r="333" ht="15.0">
      <c s="1" r="A333"/>
      <c s="5" r="B333"/>
      <c s="1" r="C333"/>
      <c s="1" r="D333"/>
      <c s="1" r="E333"/>
      <c s="1" r="F333"/>
    </row>
    <row customHeight="1" r="334" ht="15.0">
      <c s="1" r="A334"/>
      <c s="5" r="B334"/>
      <c s="1" r="C334"/>
      <c s="1" r="D334"/>
      <c s="1" r="E334"/>
      <c s="1" r="F334"/>
    </row>
    <row customHeight="1" r="335" ht="15.0">
      <c s="1" r="A335"/>
      <c s="5" r="B335"/>
      <c s="1" r="C335"/>
      <c s="1" r="D335"/>
      <c s="1" r="E335"/>
      <c s="1" r="F335"/>
    </row>
    <row customHeight="1" r="336" ht="15.0">
      <c s="1" r="A336"/>
      <c s="5" r="B336"/>
      <c s="1" r="C336"/>
      <c s="1" r="D336"/>
      <c s="1" r="E336"/>
      <c s="1" r="F336"/>
    </row>
    <row customHeight="1" r="337" ht="15.0">
      <c s="1" r="A337"/>
      <c s="5" r="B337"/>
      <c s="1" r="C337"/>
      <c s="1" r="D337"/>
      <c s="1" r="E337"/>
      <c s="1" r="F337"/>
    </row>
    <row customHeight="1" r="338" ht="15.0">
      <c s="1" r="A338"/>
      <c s="5" r="B338"/>
      <c s="1" r="C338"/>
      <c s="1" r="D338"/>
      <c s="1" r="E338"/>
      <c s="1" r="F338"/>
    </row>
    <row customHeight="1" r="339" ht="15.0">
      <c s="1" r="A339"/>
      <c s="5" r="B339"/>
      <c s="1" r="C339"/>
      <c s="1" r="D339"/>
      <c s="1" r="E339"/>
      <c s="1" r="F339"/>
    </row>
    <row customHeight="1" r="340" ht="15.0">
      <c s="1" r="A340"/>
      <c s="5" r="B340"/>
      <c s="1" r="C340"/>
      <c s="1" r="D340"/>
      <c s="1" r="E340"/>
      <c s="1" r="F340"/>
    </row>
    <row customHeight="1" r="341" ht="15.0">
      <c s="1" r="A341"/>
      <c s="5" r="B341"/>
      <c s="1" r="C341"/>
      <c s="1" r="D341"/>
      <c s="1" r="E341"/>
      <c s="1" r="F341"/>
    </row>
    <row customHeight="1" r="342" ht="15.0">
      <c s="1" r="A342"/>
      <c s="5" r="B342"/>
      <c s="1" r="C342"/>
      <c s="1" r="D342"/>
      <c s="1" r="E342"/>
      <c s="1" r="F342"/>
    </row>
    <row customHeight="1" r="343" ht="15.0">
      <c s="1" r="A343"/>
      <c s="5" r="B343"/>
      <c s="1" r="C343"/>
      <c s="1" r="D343"/>
      <c s="1" r="E343"/>
      <c s="1" r="F343"/>
    </row>
    <row customHeight="1" r="344" ht="15.0">
      <c s="1" r="A344"/>
      <c s="5" r="B344"/>
      <c s="1" r="C344"/>
      <c s="1" r="D344"/>
      <c s="1" r="E344"/>
      <c s="1" r="F344"/>
    </row>
    <row customHeight="1" r="345" ht="15.0">
      <c s="1" r="A345"/>
      <c s="5" r="B345"/>
      <c s="1" r="C345"/>
      <c s="1" r="D345"/>
      <c s="1" r="E345"/>
      <c s="1" r="F345"/>
    </row>
    <row customHeight="1" r="346" ht="15.0">
      <c s="1" r="A346"/>
      <c s="5" r="B346"/>
      <c s="1" r="C346"/>
      <c s="1" r="D346"/>
      <c s="1" r="E346"/>
      <c s="1" r="F346"/>
    </row>
    <row customHeight="1" r="347" ht="15.0">
      <c s="1" r="A347"/>
      <c s="5" r="B347"/>
      <c s="1" r="C347"/>
      <c s="1" r="D347"/>
      <c s="1" r="E347"/>
      <c s="1" r="F347"/>
    </row>
    <row customHeight="1" r="348" ht="15.0">
      <c s="1" r="A348"/>
      <c s="5" r="B348"/>
      <c s="1" r="C348"/>
      <c s="1" r="D348"/>
      <c s="1" r="E348"/>
      <c s="1" r="F348"/>
    </row>
    <row customHeight="1" r="349" ht="15.0">
      <c s="1" r="A349"/>
      <c s="5" r="B349"/>
      <c s="1" r="C349"/>
      <c s="1" r="D349"/>
      <c s="1" r="E349"/>
      <c s="1" r="F349"/>
    </row>
    <row customHeight="1" r="350" ht="15.0">
      <c s="1" r="A350"/>
      <c s="5" r="B350"/>
      <c s="1" r="C350"/>
      <c s="1" r="D350"/>
      <c s="1" r="E350"/>
      <c s="1" r="F350"/>
    </row>
    <row customHeight="1" r="351" ht="15.0">
      <c s="1" r="A351"/>
      <c s="5" r="B351"/>
      <c s="1" r="C351"/>
      <c s="1" r="D351"/>
      <c s="1" r="E351"/>
      <c s="1" r="F351"/>
    </row>
    <row customHeight="1" r="352" ht="15.0">
      <c s="1" r="A352"/>
      <c s="5" r="B352"/>
      <c s="1" r="C352"/>
      <c s="1" r="D352"/>
      <c s="1" r="E352"/>
      <c s="1" r="F352"/>
    </row>
    <row customHeight="1" r="353" ht="15.0">
      <c s="1" r="A353"/>
      <c s="5" r="B353"/>
      <c s="1" r="C353"/>
      <c s="1" r="D353"/>
      <c s="1" r="E353"/>
      <c s="1" r="F353"/>
    </row>
    <row customHeight="1" r="354" ht="15.0">
      <c s="1" r="A354"/>
      <c s="5" r="B354"/>
      <c s="1" r="C354"/>
      <c s="1" r="D354"/>
      <c s="1" r="E354"/>
      <c s="1" r="F354"/>
    </row>
    <row customHeight="1" r="355" ht="15.0">
      <c s="1" r="A355"/>
      <c s="5" r="B355"/>
      <c s="1" r="C355"/>
      <c s="1" r="D355"/>
      <c s="1" r="E355"/>
      <c s="1" r="F355"/>
    </row>
    <row customHeight="1" r="356" ht="15.0">
      <c s="1" r="A356"/>
      <c s="5" r="B356"/>
      <c s="1" r="C356"/>
      <c s="1" r="D356"/>
      <c s="1" r="E356"/>
      <c s="1" r="F356"/>
    </row>
    <row customHeight="1" r="357" ht="15.0">
      <c s="1" r="A357"/>
      <c s="5" r="B357"/>
      <c s="1" r="C357"/>
      <c s="1" r="D357"/>
      <c s="1" r="E357"/>
      <c s="1" r="F357"/>
    </row>
    <row customHeight="1" r="358" ht="15.0">
      <c s="1" r="A358"/>
      <c s="5" r="B358"/>
      <c s="1" r="C358"/>
      <c s="1" r="D358"/>
      <c s="1" r="E358"/>
      <c s="1" r="F358"/>
    </row>
    <row customHeight="1" r="359" ht="15.0">
      <c s="1" r="A359"/>
      <c s="5" r="B359"/>
      <c s="1" r="C359"/>
      <c s="1" r="D359"/>
      <c s="1" r="E359"/>
      <c s="1" r="F359"/>
    </row>
    <row customHeight="1" r="360" ht="15.0">
      <c s="1" r="A360"/>
      <c s="5" r="B360"/>
      <c s="1" r="C360"/>
      <c s="1" r="D360"/>
      <c s="1" r="E360"/>
      <c s="1" r="F360"/>
    </row>
    <row customHeight="1" r="361" ht="15.0">
      <c s="1" r="A361"/>
      <c s="5" r="B361"/>
      <c s="1" r="C361"/>
      <c s="1" r="D361"/>
      <c s="1" r="E361"/>
      <c s="1" r="F361"/>
    </row>
    <row customHeight="1" r="362" ht="15.0">
      <c s="1" r="A362"/>
      <c s="5" r="B362"/>
      <c s="1" r="C362"/>
      <c s="1" r="D362"/>
      <c s="1" r="E362"/>
      <c s="1" r="F362"/>
    </row>
    <row customHeight="1" r="363" ht="15.0">
      <c s="1" r="A363"/>
      <c s="5" r="B363"/>
      <c s="1" r="C363"/>
      <c s="1" r="D363"/>
      <c s="1" r="E363"/>
      <c s="1" r="F363"/>
    </row>
    <row customHeight="1" r="364" ht="15.0">
      <c s="1" r="A364"/>
      <c s="5" r="B364"/>
      <c s="1" r="C364"/>
      <c s="1" r="D364"/>
      <c s="1" r="E364"/>
      <c s="1" r="F364"/>
    </row>
    <row customHeight="1" r="365" ht="15.0">
      <c s="1" r="A365"/>
      <c s="5" r="B365"/>
      <c s="1" r="C365"/>
      <c s="1" r="D365"/>
      <c s="1" r="E365"/>
      <c s="1" r="F365"/>
    </row>
    <row customHeight="1" r="366" ht="15.0">
      <c s="1" r="A366"/>
      <c s="5" r="B366"/>
      <c s="1" r="C366"/>
      <c s="1" r="D366"/>
      <c s="1" r="E366"/>
      <c s="1" r="F366"/>
    </row>
    <row customHeight="1" r="367" ht="15.0">
      <c s="1" r="A367"/>
      <c s="5" r="B367"/>
      <c s="1" r="C367"/>
      <c s="1" r="D367"/>
      <c s="1" r="E367"/>
      <c s="1" r="F367"/>
    </row>
    <row customHeight="1" r="368" ht="15.0">
      <c s="1" r="A368"/>
      <c s="5" r="B368"/>
      <c s="1" r="C368"/>
      <c s="1" r="D368"/>
      <c s="1" r="E368"/>
      <c s="1" r="F368"/>
    </row>
    <row customHeight="1" r="369" ht="15.0">
      <c s="1" r="A369"/>
      <c s="5" r="B369"/>
      <c s="1" r="C369"/>
      <c s="1" r="D369"/>
      <c s="1" r="E369"/>
      <c s="1" r="F369"/>
    </row>
    <row customHeight="1" r="370" ht="15.0">
      <c s="1" r="A370"/>
      <c s="5" r="B370"/>
      <c s="1" r="C370"/>
      <c s="1" r="D370"/>
      <c s="1" r="E370"/>
      <c s="1" r="F370"/>
    </row>
    <row customHeight="1" r="371" ht="15.0">
      <c s="1" r="A371"/>
      <c s="5" r="B371"/>
      <c s="1" r="C371"/>
      <c s="1" r="D371"/>
      <c s="1" r="E371"/>
      <c s="1" r="F371"/>
    </row>
    <row customHeight="1" r="372" ht="15.0">
      <c s="1" r="A372"/>
      <c s="5" r="B372"/>
      <c s="1" r="C372"/>
      <c s="1" r="D372"/>
      <c s="1" r="E372"/>
      <c s="1" r="F372"/>
    </row>
    <row customHeight="1" r="373" ht="15.0">
      <c s="1" r="A373"/>
      <c s="5" r="B373"/>
      <c s="1" r="C373"/>
      <c s="1" r="D373"/>
      <c s="1" r="E373"/>
      <c s="1" r="F373"/>
    </row>
    <row customHeight="1" r="374" ht="15.0">
      <c s="1" r="A374"/>
      <c s="5" r="B374"/>
      <c s="1" r="C374"/>
      <c s="1" r="D374"/>
      <c s="1" r="E374"/>
      <c s="1" r="F374"/>
    </row>
    <row customHeight="1" r="375" ht="15.0">
      <c s="1" r="A375"/>
      <c s="5" r="B375"/>
      <c s="1" r="C375"/>
      <c s="1" r="D375"/>
      <c s="1" r="E375"/>
      <c s="1" r="F375"/>
    </row>
    <row customHeight="1" r="376" ht="15.0">
      <c s="1" r="A376"/>
      <c s="5" r="B376"/>
      <c s="1" r="C376"/>
      <c s="1" r="D376"/>
      <c s="1" r="E376"/>
      <c s="1" r="F376"/>
    </row>
    <row customHeight="1" r="377" ht="15.0">
      <c s="1" r="A377"/>
      <c s="5" r="B377"/>
      <c s="1" r="C377"/>
      <c s="1" r="D377"/>
      <c s="1" r="E377"/>
      <c s="1" r="F377"/>
    </row>
    <row customHeight="1" r="378" ht="15.0">
      <c s="1" r="A378"/>
      <c s="5" r="B378"/>
      <c s="1" r="C378"/>
      <c s="1" r="D378"/>
      <c s="1" r="E378"/>
      <c s="1" r="F378"/>
    </row>
    <row customHeight="1" r="379" ht="15.0">
      <c s="1" r="A379"/>
      <c s="5" r="B379"/>
      <c s="1" r="C379"/>
      <c s="1" r="D379"/>
      <c s="1" r="E379"/>
      <c s="1" r="F379"/>
    </row>
    <row customHeight="1" r="380" ht="15.0">
      <c s="1" r="A380"/>
      <c s="5" r="B380"/>
      <c s="1" r="C380"/>
      <c s="1" r="D380"/>
      <c s="1" r="E380"/>
      <c s="1" r="F380"/>
    </row>
    <row customHeight="1" r="381" ht="15.0">
      <c s="1" r="A381"/>
      <c s="5" r="B381"/>
      <c s="1" r="C381"/>
      <c s="1" r="D381"/>
      <c s="1" r="E381"/>
      <c s="1" r="F381"/>
    </row>
    <row customHeight="1" r="382" ht="15.0">
      <c s="1" r="A382"/>
      <c s="5" r="B382"/>
      <c s="1" r="C382"/>
      <c s="1" r="D382"/>
      <c s="1" r="E382"/>
      <c s="1" r="F382"/>
    </row>
    <row customHeight="1" r="383" ht="15.0">
      <c s="1" r="A383"/>
      <c s="5" r="B383"/>
      <c s="1" r="C383"/>
      <c s="1" r="D383"/>
      <c s="1" r="E383"/>
      <c s="1" r="F383"/>
    </row>
    <row customHeight="1" r="384" ht="15.0">
      <c s="1" r="A384"/>
      <c s="5" r="B384"/>
      <c s="1" r="C384"/>
      <c s="1" r="D384"/>
      <c s="1" r="E384"/>
      <c s="1" r="F384"/>
    </row>
    <row customHeight="1" r="385" ht="15.0">
      <c s="1" r="A385"/>
      <c s="5" r="B385"/>
      <c s="1" r="C385"/>
      <c s="1" r="D385"/>
      <c s="1" r="E385"/>
      <c s="1" r="F385"/>
    </row>
    <row customHeight="1" r="386" ht="15.0">
      <c s="1" r="A386"/>
      <c s="5" r="B386"/>
      <c s="1" r="C386"/>
      <c s="1" r="D386"/>
      <c s="1" r="E386"/>
      <c s="1" r="F386"/>
    </row>
    <row customHeight="1" r="387" ht="15.0">
      <c s="1" r="A387"/>
      <c s="5" r="B387"/>
      <c s="1" r="C387"/>
      <c s="1" r="D387"/>
      <c s="1" r="E387"/>
      <c s="1" r="F387"/>
    </row>
    <row customHeight="1" r="388" ht="15.0">
      <c s="1" r="A388"/>
      <c s="5" r="B388"/>
      <c s="1" r="C388"/>
      <c s="1" r="D388"/>
      <c s="1" r="E388"/>
      <c s="1" r="F388"/>
    </row>
    <row customHeight="1" r="389" ht="15.0">
      <c s="1" r="A389"/>
      <c s="5" r="B389"/>
      <c s="1" r="C389"/>
      <c s="1" r="D389"/>
      <c s="1" r="E389"/>
      <c s="1" r="F389"/>
    </row>
    <row customHeight="1" r="390" ht="15.0">
      <c s="1" r="A390"/>
      <c s="5" r="B390"/>
      <c s="1" r="C390"/>
      <c s="1" r="D390"/>
      <c s="1" r="E390"/>
      <c s="1" r="F390"/>
    </row>
    <row customHeight="1" r="391" ht="15.0">
      <c s="1" r="A391"/>
      <c s="5" r="B391"/>
      <c s="1" r="C391"/>
      <c s="1" r="D391"/>
      <c s="1" r="E391"/>
      <c s="1" r="F391"/>
    </row>
    <row customHeight="1" r="392" ht="15.0">
      <c s="1" r="A392"/>
      <c s="5" r="B392"/>
      <c s="1" r="C392"/>
      <c s="1" r="D392"/>
      <c s="1" r="E392"/>
      <c s="1" r="F392"/>
    </row>
    <row customHeight="1" r="393" ht="15.0">
      <c s="1" r="A393"/>
      <c s="5" r="B393"/>
      <c s="1" r="C393"/>
      <c s="1" r="D393"/>
      <c s="1" r="E393"/>
      <c s="1" r="F393"/>
    </row>
    <row customHeight="1" r="394" ht="15.0">
      <c s="1" r="A394"/>
      <c s="5" r="B394"/>
      <c s="1" r="C394"/>
      <c s="1" r="D394"/>
      <c s="1" r="E394"/>
      <c s="1" r="F394"/>
    </row>
    <row customHeight="1" r="395" ht="15.0">
      <c s="1" r="A395"/>
      <c s="5" r="B395"/>
      <c s="1" r="C395"/>
      <c s="1" r="D395"/>
      <c s="1" r="E395"/>
      <c s="1" r="F395"/>
    </row>
    <row customHeight="1" r="396" ht="15.0">
      <c s="1" r="A396"/>
      <c s="5" r="B396"/>
      <c s="1" r="C396"/>
      <c s="1" r="D396"/>
      <c s="1" r="E396"/>
      <c s="1" r="F396"/>
    </row>
    <row customHeight="1" r="397" ht="15.0">
      <c s="1" r="A397"/>
      <c s="5" r="B397"/>
      <c s="1" r="C397"/>
      <c s="1" r="D397"/>
      <c s="1" r="E397"/>
      <c s="1" r="F397"/>
    </row>
    <row customHeight="1" r="398" ht="15.0">
      <c s="1" r="A398"/>
      <c s="5" r="B398"/>
      <c s="1" r="C398"/>
      <c s="1" r="D398"/>
      <c s="1" r="E398"/>
      <c s="1" r="F398"/>
    </row>
    <row customHeight="1" r="399" ht="15.0">
      <c s="1" r="A399"/>
      <c s="5" r="B399"/>
      <c s="1" r="C399"/>
      <c s="1" r="D399"/>
      <c s="1" r="E399"/>
      <c s="1" r="F399"/>
    </row>
    <row customHeight="1" r="400" ht="15.0">
      <c s="1" r="A400"/>
      <c s="5" r="B400"/>
      <c s="1" r="C400"/>
      <c s="1" r="D400"/>
      <c s="1" r="E400"/>
      <c s="1" r="F400"/>
    </row>
    <row customHeight="1" r="401" ht="15.0">
      <c s="1" r="A401"/>
      <c s="5" r="B401"/>
      <c s="1" r="C401"/>
      <c s="1" r="D401"/>
      <c s="1" r="E401"/>
      <c s="1" r="F401"/>
    </row>
    <row customHeight="1" r="402" ht="15.0">
      <c s="1" r="A402"/>
      <c s="5" r="B402"/>
      <c s="1" r="C402"/>
      <c s="1" r="D402"/>
      <c s="1" r="E402"/>
      <c s="1" r="F402"/>
    </row>
    <row customHeight="1" r="403" ht="15.0">
      <c s="1" r="A403"/>
      <c s="5" r="B403"/>
      <c s="1" r="C403"/>
      <c s="1" r="D403"/>
      <c s="1" r="E403"/>
      <c s="1" r="F403"/>
    </row>
    <row customHeight="1" r="404" ht="15.0">
      <c s="1" r="A404"/>
      <c s="5" r="B404"/>
      <c s="1" r="C404"/>
      <c s="1" r="D404"/>
      <c s="1" r="E404"/>
      <c s="1" r="F404"/>
    </row>
    <row customHeight="1" r="405" ht="15.0">
      <c s="1" r="A405"/>
      <c s="5" r="B405"/>
      <c s="1" r="C405"/>
      <c s="1" r="D405"/>
      <c s="1" r="E405"/>
      <c s="1" r="F405"/>
    </row>
    <row customHeight="1" r="406" ht="15.0">
      <c s="1" r="A406"/>
      <c s="5" r="B406"/>
      <c s="1" r="C406"/>
      <c s="1" r="D406"/>
      <c s="1" r="E406"/>
      <c s="1" r="F406"/>
    </row>
    <row customHeight="1" r="407" ht="15.0">
      <c s="1" r="A407"/>
      <c s="5" r="B407"/>
      <c s="1" r="C407"/>
      <c s="1" r="D407"/>
      <c s="1" r="E407"/>
      <c s="1" r="F407"/>
    </row>
    <row customHeight="1" r="408" ht="15.0">
      <c s="1" r="A408"/>
      <c s="5" r="B408"/>
      <c s="1" r="C408"/>
      <c s="1" r="D408"/>
      <c s="1" r="E408"/>
      <c s="1" r="F408"/>
    </row>
    <row customHeight="1" r="409" ht="15.0">
      <c s="1" r="A409"/>
      <c s="5" r="B409"/>
      <c s="1" r="C409"/>
      <c s="1" r="D409"/>
      <c s="1" r="E409"/>
      <c s="1" r="F409"/>
    </row>
    <row customHeight="1" r="410" ht="15.0">
      <c s="1" r="A410"/>
      <c s="5" r="B410"/>
      <c s="1" r="C410"/>
      <c s="1" r="D410"/>
      <c s="1" r="E410"/>
      <c s="1" r="F410"/>
    </row>
    <row customHeight="1" r="411" ht="15.0">
      <c s="1" r="A411"/>
      <c s="5" r="B411"/>
      <c s="1" r="C411"/>
      <c s="1" r="D411"/>
      <c s="1" r="E411"/>
      <c s="1" r="F411"/>
    </row>
    <row customHeight="1" r="412" ht="15.0">
      <c s="1" r="A412"/>
      <c s="5" r="B412"/>
      <c s="1" r="C412"/>
      <c s="1" r="D412"/>
      <c s="1" r="E412"/>
      <c s="1" r="F412"/>
    </row>
    <row customHeight="1" r="413" ht="15.0">
      <c s="1" r="A413"/>
      <c s="5" r="B413"/>
      <c s="1" r="C413"/>
      <c s="1" r="D413"/>
      <c s="1" r="E413"/>
      <c s="1" r="F413"/>
    </row>
    <row customHeight="1" r="414" ht="15.0">
      <c s="1" r="A414"/>
      <c s="5" r="B414"/>
      <c s="1" r="C414"/>
      <c s="1" r="D414"/>
      <c s="1" r="E414"/>
      <c s="1" r="F414"/>
    </row>
    <row customHeight="1" r="415" ht="15.0">
      <c s="1" r="A415"/>
      <c s="5" r="B415"/>
      <c s="1" r="C415"/>
      <c s="1" r="D415"/>
      <c s="1" r="E415"/>
      <c s="1" r="F415"/>
    </row>
    <row customHeight="1" r="416" ht="15.0">
      <c s="1" r="A416"/>
      <c s="5" r="B416"/>
      <c s="1" r="C416"/>
      <c s="1" r="D416"/>
      <c s="1" r="E416"/>
      <c s="1" r="F416"/>
    </row>
    <row customHeight="1" r="417" ht="15.0">
      <c s="1" r="A417"/>
      <c s="5" r="B417"/>
      <c s="1" r="C417"/>
      <c s="1" r="D417"/>
      <c s="1" r="E417"/>
      <c s="1" r="F417"/>
    </row>
    <row customHeight="1" r="418" ht="15.0">
      <c s="1" r="A418"/>
      <c s="5" r="B418"/>
      <c s="1" r="C418"/>
      <c s="1" r="D418"/>
      <c s="1" r="E418"/>
      <c s="1" r="F418"/>
    </row>
    <row customHeight="1" r="419" ht="15.0">
      <c s="1" r="A419"/>
      <c s="5" r="B419"/>
      <c s="1" r="C419"/>
      <c s="1" r="D419"/>
      <c s="1" r="E419"/>
      <c s="1" r="F419"/>
    </row>
    <row customHeight="1" r="420" ht="15.0">
      <c s="1" r="A420"/>
      <c s="5" r="B420"/>
      <c s="1" r="C420"/>
      <c s="1" r="D420"/>
      <c s="1" r="E420"/>
      <c s="1" r="F420"/>
    </row>
    <row customHeight="1" r="421" ht="15.0">
      <c s="1" r="A421"/>
      <c s="5" r="B421"/>
      <c s="1" r="C421"/>
      <c s="1" r="D421"/>
      <c s="1" r="E421"/>
      <c s="1" r="F421"/>
    </row>
    <row customHeight="1" r="422" ht="15.0">
      <c s="1" r="A422"/>
      <c s="5" r="B422"/>
      <c s="1" r="C422"/>
      <c s="1" r="D422"/>
      <c s="1" r="E422"/>
      <c s="1" r="F422"/>
    </row>
    <row customHeight="1" r="423" ht="15.0">
      <c s="1" r="A423"/>
      <c s="5" r="B423"/>
      <c s="1" r="C423"/>
      <c s="1" r="D423"/>
      <c s="1" r="E423"/>
      <c s="1" r="F423"/>
    </row>
    <row customHeight="1" r="424" ht="15.0">
      <c s="1" r="A424"/>
      <c s="5" r="B424"/>
      <c s="1" r="C424"/>
      <c s="1" r="D424"/>
      <c s="1" r="E424"/>
      <c s="1" r="F424"/>
    </row>
    <row customHeight="1" r="425" ht="15.0">
      <c s="1" r="A425"/>
      <c s="5" r="B425"/>
      <c s="1" r="C425"/>
      <c s="1" r="D425"/>
      <c s="1" r="E425"/>
      <c s="1" r="F425"/>
    </row>
    <row customHeight="1" r="426" ht="15.0">
      <c s="1" r="A426"/>
      <c s="5" r="B426"/>
      <c s="1" r="C426"/>
      <c s="1" r="D426"/>
      <c s="1" r="E426"/>
      <c s="1" r="F426"/>
    </row>
    <row customHeight="1" r="427" ht="15.0">
      <c s="1" r="A427"/>
      <c s="5" r="B427"/>
      <c s="1" r="C427"/>
      <c s="1" r="D427"/>
      <c s="1" r="E427"/>
      <c s="1" r="F427"/>
    </row>
    <row customHeight="1" r="428" ht="15.0">
      <c s="1" r="A428"/>
      <c s="5" r="B428"/>
      <c s="1" r="C428"/>
      <c s="1" r="D428"/>
      <c s="1" r="E428"/>
      <c s="1" r="F428"/>
    </row>
    <row customHeight="1" r="429" ht="15.0">
      <c s="1" r="A429"/>
      <c s="5" r="B429"/>
      <c s="1" r="C429"/>
      <c s="1" r="D429"/>
      <c s="1" r="E429"/>
      <c s="1" r="F429"/>
    </row>
    <row customHeight="1" r="430" ht="15.0">
      <c s="1" r="A430"/>
      <c s="5" r="B430"/>
      <c s="1" r="C430"/>
      <c s="1" r="D430"/>
      <c s="1" r="E430"/>
      <c s="1" r="F430"/>
    </row>
    <row customHeight="1" r="431" ht="15.0">
      <c s="1" r="A431"/>
      <c s="5" r="B431"/>
      <c s="1" r="C431"/>
      <c s="1" r="D431"/>
      <c s="1" r="E431"/>
      <c s="1" r="F431"/>
    </row>
    <row customHeight="1" r="432" ht="15.0">
      <c s="1" r="A432"/>
      <c s="5" r="B432"/>
      <c s="1" r="C432"/>
      <c s="1" r="D432"/>
      <c s="1" r="E432"/>
      <c s="1" r="F432"/>
    </row>
    <row customHeight="1" r="433" ht="15.0">
      <c s="1" r="A433"/>
      <c s="5" r="B433"/>
      <c s="1" r="C433"/>
      <c s="1" r="D433"/>
      <c s="1" r="E433"/>
      <c s="1" r="F433"/>
    </row>
    <row customHeight="1" r="434" ht="15.0">
      <c s="1" r="A434"/>
      <c s="5" r="B434"/>
      <c s="1" r="C434"/>
      <c s="1" r="D434"/>
      <c s="1" r="E434"/>
      <c s="1" r="F434"/>
    </row>
    <row customHeight="1" r="435" ht="15.0">
      <c s="1" r="A435"/>
      <c s="5" r="B435"/>
      <c s="1" r="C435"/>
      <c s="1" r="D435"/>
      <c s="1" r="E435"/>
      <c s="1" r="F435"/>
    </row>
    <row customHeight="1" r="436" ht="15.0">
      <c s="1" r="A436"/>
      <c s="5" r="B436"/>
      <c s="1" r="C436"/>
      <c s="1" r="D436"/>
      <c s="1" r="E436"/>
      <c s="1" r="F436"/>
    </row>
    <row customHeight="1" r="437" ht="15.0">
      <c s="1" r="A437"/>
      <c s="5" r="B437"/>
      <c s="1" r="C437"/>
      <c s="1" r="D437"/>
      <c s="1" r="E437"/>
      <c s="1" r="F437"/>
    </row>
    <row customHeight="1" r="438" ht="15.0">
      <c s="1" r="A438"/>
      <c s="5" r="B438"/>
      <c s="1" r="C438"/>
      <c s="1" r="D438"/>
      <c s="1" r="E438"/>
      <c s="1" r="F438"/>
    </row>
    <row customHeight="1" r="439" ht="15.0">
      <c s="1" r="A439"/>
      <c s="5" r="B439"/>
      <c s="1" r="C439"/>
      <c s="1" r="D439"/>
      <c s="1" r="E439"/>
      <c s="1" r="F439"/>
    </row>
    <row customHeight="1" r="440" ht="15.0">
      <c s="1" r="A440"/>
      <c s="5" r="B440"/>
      <c s="1" r="C440"/>
      <c s="1" r="D440"/>
      <c s="1" r="E440"/>
      <c s="1" r="F440"/>
    </row>
    <row customHeight="1" r="441" ht="15.0">
      <c s="1" r="A441"/>
      <c s="5" r="B441"/>
      <c s="1" r="C441"/>
      <c s="1" r="D441"/>
      <c s="1" r="E441"/>
      <c s="1" r="F441"/>
    </row>
    <row customHeight="1" r="442" ht="15.0">
      <c s="1" r="A442"/>
      <c s="5" r="B442"/>
      <c s="1" r="C442"/>
      <c s="1" r="D442"/>
      <c s="1" r="E442"/>
      <c s="1" r="F442"/>
    </row>
    <row customHeight="1" r="443" ht="15.0">
      <c s="1" r="A443"/>
      <c s="5" r="B443"/>
      <c s="1" r="C443"/>
      <c s="1" r="D443"/>
      <c s="1" r="E443"/>
      <c s="1" r="F443"/>
    </row>
    <row customHeight="1" r="444" ht="15.0">
      <c s="1" r="A444"/>
      <c s="5" r="B444"/>
      <c s="1" r="C444"/>
      <c s="1" r="D444"/>
      <c s="1" r="E444"/>
      <c s="1" r="F444"/>
    </row>
    <row customHeight="1" r="445" ht="15.0">
      <c s="1" r="A445"/>
      <c s="5" r="B445"/>
      <c s="1" r="C445"/>
      <c s="1" r="D445"/>
      <c s="1" r="E445"/>
      <c s="1" r="F445"/>
    </row>
    <row customHeight="1" r="446" ht="15.0">
      <c s="1" r="A446"/>
      <c s="5" r="B446"/>
      <c s="1" r="C446"/>
      <c s="1" r="D446"/>
      <c s="1" r="E446"/>
      <c s="1" r="F446"/>
    </row>
    <row customHeight="1" r="447" ht="15.0">
      <c s="1" r="A447"/>
      <c s="5" r="B447"/>
      <c s="1" r="C447"/>
      <c s="1" r="D447"/>
      <c s="1" r="E447"/>
      <c s="1" r="F447"/>
    </row>
    <row customHeight="1" r="448" ht="15.0">
      <c s="1" r="A448"/>
      <c s="5" r="B448"/>
      <c s="1" r="C448"/>
      <c s="1" r="D448"/>
      <c s="1" r="E448"/>
      <c s="1" r="F448"/>
    </row>
    <row customHeight="1" r="449" ht="15.0">
      <c s="1" r="A449"/>
      <c s="5" r="B449"/>
      <c s="1" r="C449"/>
      <c s="1" r="D449"/>
      <c s="1" r="E449"/>
      <c s="1" r="F449"/>
    </row>
    <row customHeight="1" r="450" ht="15.0">
      <c s="1" r="A450"/>
      <c s="5" r="B450"/>
      <c s="1" r="C450"/>
      <c s="1" r="D450"/>
      <c s="1" r="E450"/>
      <c s="1" r="F450"/>
    </row>
    <row customHeight="1" r="451" ht="15.0">
      <c s="1" r="A451"/>
      <c s="5" r="B451"/>
      <c s="1" r="C451"/>
      <c s="1" r="D451"/>
      <c s="1" r="E451"/>
      <c s="1" r="F451"/>
    </row>
    <row customHeight="1" r="452" ht="15.0">
      <c s="1" r="A452"/>
      <c s="5" r="B452"/>
      <c s="1" r="C452"/>
      <c s="1" r="D452"/>
      <c s="1" r="E452"/>
      <c s="1" r="F452"/>
    </row>
    <row customHeight="1" r="453" ht="15.0">
      <c s="1" r="A453"/>
      <c s="5" r="B453"/>
      <c s="1" r="C453"/>
      <c s="1" r="D453"/>
      <c s="1" r="E453"/>
      <c s="1" r="F453"/>
    </row>
    <row customHeight="1" r="454" ht="15.0">
      <c s="1" r="A454"/>
      <c s="5" r="B454"/>
      <c s="1" r="C454"/>
      <c s="1" r="D454"/>
      <c s="1" r="E454"/>
      <c s="1" r="F454"/>
    </row>
    <row customHeight="1" r="455" ht="15.0">
      <c s="1" r="A455"/>
      <c s="5" r="B455"/>
      <c s="1" r="C455"/>
      <c s="1" r="D455"/>
      <c s="1" r="E455"/>
      <c s="1" r="F455"/>
    </row>
    <row customHeight="1" r="456" ht="15.0">
      <c s="1" r="A456"/>
      <c s="5" r="B456"/>
      <c s="1" r="C456"/>
      <c s="1" r="D456"/>
      <c s="1" r="E456"/>
      <c s="1" r="F456"/>
    </row>
    <row customHeight="1" r="457" ht="15.0">
      <c s="1" r="A457"/>
      <c s="5" r="B457"/>
      <c s="1" r="C457"/>
      <c s="1" r="D457"/>
      <c s="1" r="E457"/>
      <c s="1" r="F457"/>
    </row>
    <row customHeight="1" r="458" ht="15.0">
      <c s="1" r="A458"/>
      <c s="5" r="B458"/>
      <c s="1" r="C458"/>
      <c s="1" r="D458"/>
      <c s="1" r="E458"/>
      <c s="1" r="F458"/>
    </row>
    <row customHeight="1" r="459" ht="15.0">
      <c s="1" r="A459"/>
      <c s="5" r="B459"/>
      <c s="1" r="C459"/>
      <c s="1" r="D459"/>
      <c s="1" r="E459"/>
      <c s="1" r="F459"/>
    </row>
    <row customHeight="1" r="460" ht="15.0">
      <c s="1" r="A460"/>
      <c s="5" r="B460"/>
      <c s="1" r="C460"/>
      <c s="1" r="D460"/>
      <c s="1" r="E460"/>
      <c s="1" r="F460"/>
    </row>
    <row customHeight="1" r="461" ht="15.0">
      <c s="1" r="A461"/>
      <c s="5" r="B461"/>
      <c s="1" r="C461"/>
      <c s="1" r="D461"/>
      <c s="1" r="E461"/>
      <c s="1" r="F461"/>
    </row>
    <row customHeight="1" r="462" ht="15.0">
      <c s="1" r="A462"/>
      <c s="5" r="B462"/>
      <c s="1" r="C462"/>
      <c s="1" r="D462"/>
      <c s="1" r="E462"/>
      <c s="1" r="F462"/>
    </row>
    <row customHeight="1" r="463" ht="15.0">
      <c s="1" r="A463"/>
      <c s="5" r="B463"/>
      <c s="1" r="C463"/>
      <c s="1" r="D463"/>
      <c s="1" r="E463"/>
      <c s="1" r="F463"/>
    </row>
    <row customHeight="1" r="464" ht="15.0">
      <c s="1" r="A464"/>
      <c s="5" r="B464"/>
      <c s="1" r="C464"/>
      <c s="1" r="D464"/>
      <c s="1" r="E464"/>
      <c s="1" r="F464"/>
    </row>
    <row customHeight="1" r="465" ht="15.0">
      <c s="1" r="A465"/>
      <c s="5" r="B465"/>
      <c s="1" r="C465"/>
      <c s="1" r="D465"/>
      <c s="1" r="E465"/>
      <c s="1" r="F465"/>
    </row>
    <row customHeight="1" r="466" ht="15.0">
      <c s="1" r="A466"/>
      <c s="5" r="B466"/>
      <c s="1" r="C466"/>
      <c s="1" r="D466"/>
      <c s="1" r="E466"/>
      <c s="1" r="F466"/>
    </row>
    <row customHeight="1" r="467" ht="15.0">
      <c s="1" r="A467"/>
      <c s="5" r="B467"/>
      <c s="1" r="C467"/>
      <c s="1" r="D467"/>
      <c s="1" r="E467"/>
      <c s="1" r="F467"/>
    </row>
    <row customHeight="1" r="468" ht="15.0">
      <c s="1" r="A468"/>
      <c s="5" r="B468"/>
      <c s="1" r="C468"/>
      <c s="1" r="D468"/>
      <c s="1" r="E468"/>
      <c s="1" r="F468"/>
    </row>
    <row customHeight="1" r="469" ht="15.0">
      <c s="1" r="A469"/>
      <c s="5" r="B469"/>
      <c s="1" r="C469"/>
      <c s="1" r="D469"/>
      <c s="1" r="E469"/>
      <c s="1" r="F469"/>
    </row>
    <row customHeight="1" r="470" ht="15.0">
      <c s="1" r="A470"/>
      <c s="5" r="B470"/>
      <c s="1" r="C470"/>
      <c s="1" r="D470"/>
      <c s="1" r="E470"/>
      <c s="1" r="F470"/>
    </row>
    <row customHeight="1" r="471" ht="15.0">
      <c s="1" r="A471"/>
      <c s="5" r="B471"/>
      <c s="1" r="C471"/>
      <c s="1" r="D471"/>
      <c s="1" r="E471"/>
      <c s="1" r="F471"/>
    </row>
    <row customHeight="1" r="472" ht="15.0">
      <c s="1" r="A472"/>
      <c s="5" r="B472"/>
      <c s="1" r="C472"/>
      <c s="1" r="D472"/>
      <c s="1" r="E472"/>
      <c s="1" r="F472"/>
    </row>
    <row customHeight="1" r="473" ht="15.0">
      <c s="1" r="A473"/>
      <c s="5" r="B473"/>
      <c s="1" r="C473"/>
      <c s="1" r="D473"/>
      <c s="1" r="E473"/>
      <c s="1" r="F473"/>
    </row>
    <row customHeight="1" r="474" ht="15.0">
      <c s="1" r="A474"/>
      <c s="5" r="B474"/>
      <c s="1" r="C474"/>
      <c s="1" r="D474"/>
      <c s="1" r="E474"/>
      <c s="1" r="F474"/>
    </row>
    <row customHeight="1" r="475" ht="15.0">
      <c s="1" r="A475"/>
      <c s="5" r="B475"/>
      <c s="1" r="C475"/>
      <c s="1" r="D475"/>
      <c s="1" r="E475"/>
      <c s="1" r="F475"/>
    </row>
    <row customHeight="1" r="476" ht="15.0">
      <c s="1" r="A476"/>
      <c s="5" r="B476"/>
      <c s="1" r="C476"/>
      <c s="1" r="D476"/>
      <c s="1" r="E476"/>
      <c s="1" r="F476"/>
    </row>
    <row customHeight="1" r="477" ht="15.0">
      <c s="1" r="A477"/>
      <c s="5" r="B477"/>
      <c s="1" r="C477"/>
      <c s="1" r="D477"/>
      <c s="1" r="E477"/>
      <c s="1" r="F477"/>
    </row>
    <row customHeight="1" r="478" ht="15.0">
      <c s="1" r="A478"/>
      <c s="5" r="B478"/>
      <c s="1" r="C478"/>
      <c s="1" r="D478"/>
      <c s="1" r="E478"/>
      <c s="1" r="F478"/>
    </row>
    <row customHeight="1" r="479" ht="15.0">
      <c s="1" r="A479"/>
      <c s="5" r="B479"/>
      <c s="1" r="C479"/>
      <c s="1" r="D479"/>
      <c s="1" r="E479"/>
      <c s="1" r="F479"/>
    </row>
    <row customHeight="1" r="480" ht="15.0">
      <c s="1" r="A480"/>
      <c s="5" r="B480"/>
      <c s="1" r="C480"/>
      <c s="1" r="D480"/>
      <c s="1" r="E480"/>
      <c s="1" r="F480"/>
    </row>
    <row customHeight="1" r="481" ht="15.0">
      <c s="1" r="A481"/>
      <c s="5" r="B481"/>
      <c s="1" r="C481"/>
      <c s="1" r="D481"/>
      <c s="1" r="E481"/>
      <c s="1" r="F481"/>
    </row>
    <row customHeight="1" r="482" ht="15.0">
      <c s="1" r="A482"/>
      <c s="5" r="B482"/>
      <c s="1" r="C482"/>
      <c s="1" r="D482"/>
      <c s="1" r="E482"/>
      <c s="1" r="F482"/>
    </row>
    <row customHeight="1" r="483" ht="15.0">
      <c s="1" r="A483"/>
      <c s="5" r="B483"/>
      <c s="1" r="C483"/>
      <c s="1" r="D483"/>
      <c s="1" r="E483"/>
      <c s="1" r="F483"/>
    </row>
    <row customHeight="1" r="484" ht="15.0">
      <c s="1" r="A484"/>
      <c s="5" r="B484"/>
      <c s="1" r="C484"/>
      <c s="1" r="D484"/>
      <c s="1" r="E484"/>
      <c s="1" r="F484"/>
    </row>
    <row customHeight="1" r="485" ht="15.0">
      <c s="1" r="A485"/>
      <c s="5" r="B485"/>
      <c s="1" r="C485"/>
      <c s="1" r="D485"/>
      <c s="1" r="E485"/>
      <c s="1" r="F485"/>
    </row>
    <row customHeight="1" r="486" ht="15.0">
      <c s="1" r="A486"/>
      <c s="5" r="B486"/>
      <c s="1" r="C486"/>
      <c s="1" r="D486"/>
      <c s="1" r="E486"/>
      <c s="1" r="F486"/>
    </row>
    <row customHeight="1" r="487" ht="15.0">
      <c s="1" r="A487"/>
      <c s="5" r="B487"/>
      <c s="1" r="C487"/>
      <c s="1" r="D487"/>
      <c s="1" r="E487"/>
      <c s="1" r="F487"/>
    </row>
    <row customHeight="1" r="488" ht="15.0">
      <c s="1" r="A488"/>
      <c s="5" r="B488"/>
      <c s="1" r="C488"/>
      <c s="1" r="D488"/>
      <c s="1" r="E488"/>
      <c s="1" r="F488"/>
    </row>
    <row customHeight="1" r="489" ht="15.0">
      <c s="1" r="A489"/>
      <c s="5" r="B489"/>
      <c s="1" r="C489"/>
      <c s="1" r="D489"/>
      <c s="1" r="E489"/>
      <c s="1" r="F489"/>
    </row>
    <row customHeight="1" r="490" ht="15.0">
      <c s="1" r="A490"/>
      <c s="5" r="B490"/>
      <c s="1" r="C490"/>
      <c s="1" r="D490"/>
      <c s="1" r="E490"/>
      <c s="1" r="F490"/>
    </row>
    <row customHeight="1" r="491" ht="15.0">
      <c s="1" r="A491"/>
      <c s="5" r="B491"/>
      <c s="1" r="C491"/>
      <c s="1" r="D491"/>
      <c s="1" r="E491"/>
      <c s="1" r="F491"/>
    </row>
    <row customHeight="1" r="492" ht="15.0">
      <c s="1" r="A492"/>
      <c s="5" r="B492"/>
      <c s="1" r="C492"/>
      <c s="1" r="D492"/>
      <c s="1" r="E492"/>
      <c s="1" r="F492"/>
    </row>
    <row customHeight="1" r="493" ht="15.0">
      <c s="1" r="A493"/>
      <c s="5" r="B493"/>
      <c s="1" r="C493"/>
      <c s="1" r="D493"/>
      <c s="1" r="E493"/>
      <c s="1" r="F493"/>
    </row>
    <row customHeight="1" r="494" ht="15.0">
      <c s="1" r="A494"/>
      <c s="5" r="B494"/>
      <c s="1" r="C494"/>
      <c s="1" r="D494"/>
      <c s="1" r="E494"/>
      <c s="1" r="F494"/>
    </row>
    <row customHeight="1" r="495" ht="15.0">
      <c s="1" r="A495"/>
      <c s="5" r="B495"/>
      <c s="1" r="C495"/>
      <c s="1" r="D495"/>
      <c s="1" r="E495"/>
      <c s="1" r="F495"/>
    </row>
    <row customHeight="1" r="496" ht="15.0">
      <c s="1" r="A496"/>
      <c s="5" r="B496"/>
      <c s="1" r="C496"/>
      <c s="1" r="D496"/>
      <c s="1" r="E496"/>
      <c s="1" r="F496"/>
    </row>
    <row customHeight="1" r="497" ht="15.0">
      <c s="1" r="A497"/>
      <c s="5" r="B497"/>
      <c s="1" r="C497"/>
      <c s="1" r="D497"/>
      <c s="1" r="E497"/>
      <c s="1" r="F497"/>
    </row>
    <row customHeight="1" r="498" ht="15.0">
      <c s="1" r="A498"/>
      <c s="5" r="B498"/>
      <c s="1" r="C498"/>
      <c s="1" r="D498"/>
      <c s="1" r="E498"/>
      <c s="1" r="F498"/>
    </row>
    <row customHeight="1" r="499" ht="15.0">
      <c s="1" r="A499"/>
      <c s="5" r="B499"/>
      <c s="1" r="C499"/>
      <c s="1" r="D499"/>
      <c s="1" r="E499"/>
      <c s="1" r="F499"/>
    </row>
    <row customHeight="1" r="500" ht="15.0">
      <c s="1" r="A500"/>
      <c s="5" r="B500"/>
      <c s="1" r="C500"/>
      <c s="1" r="D500"/>
      <c s="1" r="E500"/>
      <c s="1" r="F500"/>
    </row>
    <row customHeight="1" r="501" ht="15.0">
      <c s="1" r="A501"/>
      <c s="5" r="B501"/>
      <c s="1" r="C501"/>
      <c s="1" r="D501"/>
      <c s="1" r="E501"/>
      <c s="1" r="F501"/>
    </row>
    <row customHeight="1" r="502" ht="15.0">
      <c s="1" r="A502"/>
      <c s="5" r="B502"/>
      <c s="1" r="C502"/>
      <c s="1" r="D502"/>
      <c s="1" r="E502"/>
      <c s="1" r="F502"/>
    </row>
    <row customHeight="1" r="503" ht="15.0">
      <c s="1" r="A503"/>
      <c s="5" r="B503"/>
      <c s="1" r="C503"/>
      <c s="1" r="D503"/>
      <c s="1" r="E503"/>
      <c s="1" r="F503"/>
    </row>
    <row customHeight="1" r="504" ht="15.0">
      <c s="1" r="A504"/>
      <c s="5" r="B504"/>
      <c s="1" r="C504"/>
      <c s="1" r="D504"/>
      <c s="1" r="E504"/>
      <c s="1" r="F504"/>
    </row>
    <row customHeight="1" r="505" ht="15.0">
      <c s="1" r="A505"/>
      <c s="5" r="B505"/>
      <c s="1" r="C505"/>
      <c s="1" r="D505"/>
      <c s="1" r="E505"/>
      <c s="1" r="F505"/>
    </row>
    <row customHeight="1" r="506" ht="15.0">
      <c s="1" r="A506"/>
      <c s="5" r="B506"/>
      <c s="1" r="C506"/>
      <c s="1" r="D506"/>
      <c s="1" r="E506"/>
      <c s="1" r="F506"/>
    </row>
    <row customHeight="1" r="507" ht="15.0">
      <c s="1" r="A507"/>
      <c s="5" r="B507"/>
      <c s="1" r="C507"/>
      <c s="1" r="D507"/>
      <c s="1" r="E507"/>
      <c s="1" r="F507"/>
    </row>
    <row customHeight="1" r="508" ht="15.0">
      <c s="1" r="A508"/>
      <c s="5" r="B508"/>
      <c s="1" r="C508"/>
      <c s="1" r="D508"/>
      <c s="1" r="E508"/>
      <c s="1" r="F508"/>
    </row>
    <row customHeight="1" r="509" ht="15.0">
      <c s="1" r="A509"/>
      <c s="5" r="B509"/>
      <c s="1" r="C509"/>
      <c s="1" r="D509"/>
      <c s="1" r="E509"/>
      <c s="1" r="F509"/>
    </row>
    <row customHeight="1" r="510" ht="15.0">
      <c s="1" r="A510"/>
      <c s="5" r="B510"/>
      <c s="1" r="C510"/>
      <c s="1" r="D510"/>
      <c s="1" r="E510"/>
      <c s="1" r="F510"/>
    </row>
    <row customHeight="1" r="511" ht="15.0">
      <c s="1" r="A511"/>
      <c s="5" r="B511"/>
      <c s="1" r="C511"/>
      <c s="1" r="D511"/>
      <c s="1" r="E511"/>
      <c s="1" r="F511"/>
    </row>
    <row customHeight="1" r="512" ht="15.0">
      <c s="1" r="A512"/>
      <c s="5" r="B512"/>
      <c s="1" r="C512"/>
      <c s="1" r="D512"/>
      <c s="1" r="E512"/>
      <c s="1" r="F512"/>
    </row>
    <row customHeight="1" r="513" ht="15.0">
      <c s="1" r="A513"/>
      <c s="5" r="B513"/>
      <c s="1" r="C513"/>
      <c s="1" r="D513"/>
      <c s="1" r="E513"/>
      <c s="1" r="F513"/>
    </row>
    <row customHeight="1" r="514" ht="15.0">
      <c s="1" r="A514"/>
      <c s="5" r="B514"/>
      <c s="1" r="C514"/>
      <c s="1" r="D514"/>
      <c s="1" r="E514"/>
      <c s="1" r="F514"/>
    </row>
    <row customHeight="1" r="515" ht="15.0">
      <c s="1" r="A515"/>
      <c s="5" r="B515"/>
      <c s="1" r="C515"/>
      <c s="1" r="D515"/>
      <c s="1" r="E515"/>
      <c s="1" r="F515"/>
    </row>
    <row customHeight="1" r="516" ht="15.0">
      <c s="1" r="A516"/>
      <c s="5" r="B516"/>
      <c s="1" r="C516"/>
      <c s="1" r="D516"/>
      <c s="1" r="E516"/>
      <c s="1" r="F516"/>
    </row>
    <row customHeight="1" r="517" ht="15.0">
      <c s="1" r="A517"/>
      <c s="5" r="B517"/>
      <c s="1" r="C517"/>
      <c s="1" r="D517"/>
      <c s="1" r="E517"/>
      <c s="1" r="F517"/>
    </row>
    <row customHeight="1" r="518" ht="15.0">
      <c s="1" r="A518"/>
      <c s="5" r="B518"/>
      <c s="1" r="C518"/>
      <c s="1" r="D518"/>
      <c s="1" r="E518"/>
      <c s="1" r="F518"/>
    </row>
    <row customHeight="1" r="519" ht="15.0">
      <c s="1" r="A519"/>
      <c s="5" r="B519"/>
      <c s="1" r="C519"/>
      <c s="1" r="D519"/>
      <c s="1" r="E519"/>
      <c s="1" r="F519"/>
    </row>
    <row customHeight="1" r="520" ht="15.0">
      <c s="1" r="A520"/>
      <c s="5" r="B520"/>
      <c s="1" r="C520"/>
      <c s="1" r="D520"/>
      <c s="1" r="E520"/>
      <c s="1" r="F520"/>
    </row>
    <row customHeight="1" r="521" ht="15.0">
      <c s="1" r="A521"/>
      <c s="5" r="B521"/>
      <c s="1" r="C521"/>
      <c s="1" r="D521"/>
      <c s="1" r="E521"/>
      <c s="1" r="F521"/>
    </row>
    <row customHeight="1" r="522" ht="15.0">
      <c s="1" r="A522"/>
      <c s="5" r="B522"/>
      <c s="1" r="C522"/>
      <c s="1" r="D522"/>
      <c s="1" r="E522"/>
      <c s="1" r="F522"/>
    </row>
    <row customHeight="1" r="523" ht="15.0">
      <c s="1" r="A523"/>
      <c s="5" r="B523"/>
      <c s="1" r="C523"/>
      <c s="1" r="D523"/>
      <c s="1" r="E523"/>
      <c s="1" r="F523"/>
    </row>
    <row customHeight="1" r="524" ht="15.0">
      <c s="1" r="A524"/>
      <c s="5" r="B524"/>
      <c s="1" r="C524"/>
      <c s="1" r="D524"/>
      <c s="1" r="E524"/>
      <c s="1" r="F524"/>
    </row>
    <row customHeight="1" r="525" ht="15.0">
      <c s="1" r="A525"/>
      <c s="5" r="B525"/>
      <c s="1" r="C525"/>
      <c s="1" r="D525"/>
      <c s="1" r="E525"/>
      <c s="1" r="F525"/>
    </row>
    <row customHeight="1" r="526" ht="15.0">
      <c s="1" r="A526"/>
      <c s="5" r="B526"/>
      <c s="1" r="C526"/>
      <c s="1" r="D526"/>
      <c s="1" r="E526"/>
      <c s="1" r="F526"/>
    </row>
    <row customHeight="1" r="527" ht="15.0">
      <c s="1" r="A527"/>
      <c s="5" r="B527"/>
      <c s="1" r="C527"/>
      <c s="1" r="D527"/>
      <c s="1" r="E527"/>
      <c s="1" r="F527"/>
    </row>
    <row customHeight="1" r="528" ht="15.0">
      <c s="1" r="A528"/>
      <c s="5" r="B528"/>
      <c s="1" r="C528"/>
      <c s="1" r="D528"/>
      <c s="1" r="E528"/>
      <c s="1" r="F528"/>
    </row>
    <row customHeight="1" r="529" ht="15.0">
      <c s="1" r="A529"/>
      <c s="5" r="B529"/>
      <c s="1" r="C529"/>
      <c s="1" r="D529"/>
      <c s="1" r="E529"/>
      <c s="1" r="F529"/>
    </row>
    <row customHeight="1" r="530" ht="15.0">
      <c s="1" r="A530"/>
      <c s="5" r="B530"/>
      <c s="1" r="C530"/>
      <c s="1" r="D530"/>
      <c s="1" r="E530"/>
      <c s="1" r="F530"/>
    </row>
    <row customHeight="1" r="531" ht="15.0">
      <c s="1" r="A531"/>
      <c s="5" r="B531"/>
      <c s="1" r="C531"/>
      <c s="1" r="D531"/>
      <c s="1" r="E531"/>
      <c s="1" r="F531"/>
    </row>
    <row customHeight="1" r="532" ht="15.0">
      <c s="1" r="A532"/>
      <c s="5" r="B532"/>
      <c s="1" r="C532"/>
      <c s="1" r="D532"/>
      <c s="1" r="E532"/>
      <c s="1" r="F532"/>
    </row>
    <row customHeight="1" r="533" ht="15.0">
      <c s="1" r="A533"/>
      <c s="5" r="B533"/>
      <c s="1" r="C533"/>
      <c s="1" r="D533"/>
      <c s="1" r="E533"/>
      <c s="1" r="F533"/>
    </row>
    <row customHeight="1" r="534" ht="15.0">
      <c s="1" r="A534"/>
      <c s="5" r="B534"/>
      <c s="1" r="C534"/>
      <c s="1" r="D534"/>
      <c s="1" r="E534"/>
      <c s="1" r="F534"/>
    </row>
    <row customHeight="1" r="535" ht="15.0">
      <c s="1" r="A535"/>
      <c s="5" r="B535"/>
      <c s="1" r="C535"/>
      <c s="1" r="D535"/>
      <c s="1" r="E535"/>
      <c s="1" r="F535"/>
    </row>
    <row customHeight="1" r="536" ht="15.0">
      <c s="1" r="A536"/>
      <c s="5" r="B536"/>
      <c s="1" r="C536"/>
      <c s="1" r="D536"/>
      <c s="1" r="E536"/>
      <c s="1" r="F536"/>
    </row>
    <row customHeight="1" r="537" ht="15.0">
      <c s="1" r="A537"/>
      <c s="5" r="B537"/>
      <c s="1" r="C537"/>
      <c s="1" r="D537"/>
      <c s="1" r="E537"/>
      <c s="1" r="F537"/>
    </row>
    <row customHeight="1" r="538" ht="15.0">
      <c s="1" r="A538"/>
      <c s="5" r="B538"/>
      <c s="1" r="C538"/>
      <c s="1" r="D538"/>
      <c s="1" r="E538"/>
      <c s="1" r="F538"/>
    </row>
    <row customHeight="1" r="539" ht="15.0">
      <c s="1" r="A539"/>
      <c s="5" r="B539"/>
      <c s="1" r="C539"/>
      <c s="1" r="D539"/>
      <c s="1" r="E539"/>
      <c s="1" r="F539"/>
    </row>
    <row customHeight="1" r="540" ht="15.0">
      <c s="1" r="A540"/>
      <c s="5" r="B540"/>
      <c s="1" r="C540"/>
      <c s="1" r="D540"/>
      <c s="1" r="E540"/>
      <c s="1" r="F540"/>
    </row>
    <row customHeight="1" r="541" ht="15.0">
      <c s="1" r="A541"/>
      <c s="5" r="B541"/>
      <c s="1" r="C541"/>
      <c s="1" r="D541"/>
      <c s="1" r="E541"/>
      <c s="1" r="F541"/>
    </row>
    <row customHeight="1" r="542" ht="15.0">
      <c s="1" r="A542"/>
      <c s="5" r="B542"/>
      <c s="1" r="C542"/>
      <c s="1" r="D542"/>
      <c s="1" r="E542"/>
      <c s="1" r="F542"/>
    </row>
    <row customHeight="1" r="543" ht="15.0">
      <c s="1" r="A543"/>
      <c s="5" r="B543"/>
      <c s="1" r="C543"/>
      <c s="1" r="D543"/>
      <c s="1" r="E543"/>
      <c s="1" r="F543"/>
    </row>
    <row customHeight="1" r="544" ht="15.0">
      <c s="1" r="A544"/>
      <c s="5" r="B544"/>
      <c s="1" r="C544"/>
      <c s="1" r="D544"/>
      <c s="1" r="E544"/>
      <c s="1" r="F544"/>
    </row>
    <row customHeight="1" r="545" ht="15.0">
      <c s="1" r="A545"/>
      <c s="5" r="B545"/>
      <c s="1" r="C545"/>
      <c s="1" r="D545"/>
      <c s="1" r="E545"/>
      <c s="1" r="F545"/>
    </row>
    <row customHeight="1" r="546" ht="15.0">
      <c s="1" r="A546"/>
      <c s="5" r="B546"/>
      <c s="1" r="C546"/>
      <c s="1" r="D546"/>
      <c s="1" r="E546"/>
      <c s="1" r="F546"/>
    </row>
    <row customHeight="1" r="547" ht="15.0">
      <c s="1" r="A547"/>
      <c s="5" r="B547"/>
      <c s="1" r="C547"/>
      <c s="1" r="D547"/>
      <c s="1" r="E547"/>
      <c s="1" r="F547"/>
    </row>
    <row customHeight="1" r="548" ht="15.0">
      <c s="1" r="A548"/>
      <c s="5" r="B548"/>
      <c s="1" r="C548"/>
      <c s="1" r="D548"/>
      <c s="1" r="E548"/>
      <c s="1" r="F548"/>
    </row>
    <row customHeight="1" r="549" ht="15.0">
      <c s="1" r="A549"/>
      <c s="5" r="B549"/>
      <c s="1" r="C549"/>
      <c s="1" r="D549"/>
      <c s="1" r="E549"/>
      <c s="1" r="F549"/>
    </row>
    <row customHeight="1" r="550" ht="15.0">
      <c s="1" r="A550"/>
      <c s="5" r="B550"/>
      <c s="1" r="C550"/>
      <c s="1" r="D550"/>
      <c s="1" r="E550"/>
      <c s="1" r="F550"/>
    </row>
    <row customHeight="1" r="551" ht="15.0">
      <c s="1" r="A551"/>
      <c s="5" r="B551"/>
      <c s="1" r="C551"/>
      <c s="1" r="D551"/>
      <c s="1" r="E551"/>
      <c s="1" r="F551"/>
    </row>
    <row customHeight="1" r="552" ht="15.0">
      <c s="1" r="A552"/>
      <c s="5" r="B552"/>
      <c s="1" r="C552"/>
      <c s="1" r="D552"/>
      <c s="1" r="E552"/>
      <c s="1" r="F552"/>
    </row>
    <row customHeight="1" r="553" ht="15.0">
      <c s="1" r="A553"/>
      <c s="5" r="B553"/>
      <c s="1" r="C553"/>
      <c s="1" r="D553"/>
      <c s="1" r="E553"/>
      <c s="1" r="F553"/>
    </row>
    <row customHeight="1" r="554" ht="15.0">
      <c s="1" r="A554"/>
      <c s="5" r="B554"/>
      <c s="1" r="C554"/>
      <c s="1" r="D554"/>
      <c s="1" r="E554"/>
      <c s="1" r="F554"/>
    </row>
    <row customHeight="1" r="555" ht="15.0">
      <c s="1" r="A555"/>
      <c s="5" r="B555"/>
      <c s="1" r="C555"/>
      <c s="1" r="D555"/>
      <c s="1" r="E555"/>
      <c s="1" r="F555"/>
    </row>
    <row customHeight="1" r="556" ht="15.0">
      <c s="1" r="A556"/>
      <c s="5" r="B556"/>
      <c s="1" r="C556"/>
      <c s="1" r="D556"/>
      <c s="1" r="E556"/>
      <c s="1" r="F556"/>
    </row>
    <row customHeight="1" r="557" ht="15.0">
      <c s="1" r="A557"/>
      <c s="5" r="B557"/>
      <c s="1" r="C557"/>
      <c s="1" r="D557"/>
      <c s="1" r="E557"/>
      <c s="1" r="F557"/>
    </row>
    <row customHeight="1" r="558" ht="15.0">
      <c s="1" r="A558"/>
      <c s="5" r="B558"/>
      <c s="1" r="C558"/>
      <c s="1" r="D558"/>
      <c s="1" r="E558"/>
      <c s="1" r="F558"/>
    </row>
    <row customHeight="1" r="559" ht="15.0">
      <c s="1" r="A559"/>
      <c s="5" r="B559"/>
      <c s="1" r="C559"/>
      <c s="1" r="D559"/>
      <c s="1" r="E559"/>
      <c s="1" r="F559"/>
    </row>
    <row customHeight="1" r="560" ht="15.0">
      <c s="1" r="A560"/>
      <c s="5" r="B560"/>
      <c s="1" r="C560"/>
      <c s="1" r="D560"/>
      <c s="1" r="E560"/>
      <c s="1" r="F560"/>
    </row>
    <row customHeight="1" r="561" ht="15.0">
      <c s="1" r="A561"/>
      <c s="5" r="B561"/>
      <c s="1" r="C561"/>
      <c s="1" r="D561"/>
      <c s="1" r="E561"/>
      <c s="1" r="F561"/>
    </row>
    <row customHeight="1" r="562" ht="15.0">
      <c s="1" r="A562"/>
      <c s="5" r="B562"/>
      <c s="1" r="C562"/>
      <c s="1" r="D562"/>
      <c s="1" r="E562"/>
      <c s="1" r="F562"/>
    </row>
    <row customHeight="1" r="563" ht="15.0">
      <c s="1" r="A563"/>
      <c s="5" r="B563"/>
      <c s="1" r="C563"/>
      <c s="1" r="D563"/>
      <c s="1" r="E563"/>
      <c s="1" r="F563"/>
    </row>
    <row customHeight="1" r="564" ht="15.0">
      <c s="1" r="A564"/>
      <c s="5" r="B564"/>
      <c s="1" r="C564"/>
      <c s="1" r="D564"/>
      <c s="1" r="E564"/>
      <c s="1" r="F564"/>
    </row>
    <row customHeight="1" r="565" ht="15.0">
      <c s="1" r="A565"/>
      <c s="5" r="B565"/>
      <c s="1" r="C565"/>
      <c s="1" r="D565"/>
      <c s="1" r="E565"/>
      <c s="1" r="F565"/>
    </row>
    <row customHeight="1" r="566" ht="15.0">
      <c s="1" r="A566"/>
      <c s="5" r="B566"/>
      <c s="1" r="C566"/>
      <c s="1" r="D566"/>
      <c s="1" r="E566"/>
      <c s="1" r="F566"/>
    </row>
    <row customHeight="1" r="567" ht="15.0">
      <c s="1" r="A567"/>
      <c s="5" r="B567"/>
      <c s="1" r="C567"/>
      <c s="1" r="D567"/>
      <c s="1" r="E567"/>
      <c s="1" r="F567"/>
    </row>
    <row customHeight="1" r="568" ht="15.0">
      <c s="1" r="A568"/>
      <c s="5" r="B568"/>
      <c s="1" r="C568"/>
      <c s="1" r="D568"/>
      <c s="1" r="E568"/>
      <c s="1" r="F568"/>
    </row>
    <row customHeight="1" r="569" ht="15.0">
      <c s="1" r="A569"/>
      <c s="5" r="B569"/>
      <c s="1" r="C569"/>
      <c s="1" r="D569"/>
      <c s="1" r="E569"/>
      <c s="1" r="F569"/>
    </row>
    <row customHeight="1" r="570" ht="15.0">
      <c s="1" r="A570"/>
      <c s="5" r="B570"/>
      <c s="1" r="C570"/>
      <c s="1" r="D570"/>
      <c s="1" r="E570"/>
      <c s="1" r="F570"/>
    </row>
    <row customHeight="1" r="571" ht="15.0">
      <c s="1" r="A571"/>
      <c s="5" r="B571"/>
      <c s="1" r="C571"/>
      <c s="1" r="D571"/>
      <c s="1" r="E571"/>
      <c s="1" r="F571"/>
    </row>
    <row customHeight="1" r="572" ht="15.0">
      <c s="1" r="A572"/>
      <c s="5" r="B572"/>
      <c s="1" r="C572"/>
      <c s="1" r="D572"/>
      <c s="1" r="E572"/>
      <c s="1" r="F572"/>
    </row>
    <row customHeight="1" r="573" ht="15.0">
      <c s="1" r="A573"/>
      <c s="5" r="B573"/>
      <c s="1" r="C573"/>
      <c s="1" r="D573"/>
      <c s="1" r="E573"/>
      <c s="1" r="F573"/>
    </row>
    <row customHeight="1" r="574" ht="15.0">
      <c s="1" r="A574"/>
      <c s="5" r="B574"/>
      <c s="1" r="C574"/>
      <c s="1" r="D574"/>
      <c s="1" r="E574"/>
      <c s="1" r="F574"/>
    </row>
    <row customHeight="1" r="575" ht="15.0">
      <c s="1" r="A575"/>
      <c s="5" r="B575"/>
      <c s="1" r="C575"/>
      <c s="1" r="D575"/>
      <c s="1" r="E575"/>
      <c s="1" r="F575"/>
    </row>
    <row customHeight="1" r="576" ht="15.0">
      <c s="1" r="A576"/>
      <c s="5" r="B576"/>
      <c s="1" r="C576"/>
      <c s="1" r="D576"/>
      <c s="1" r="E576"/>
      <c s="1" r="F576"/>
    </row>
    <row customHeight="1" r="577" ht="15.0">
      <c s="1" r="A577"/>
      <c s="5" r="B577"/>
      <c s="1" r="C577"/>
      <c s="1" r="D577"/>
      <c s="1" r="E577"/>
      <c s="1" r="F577"/>
    </row>
    <row customHeight="1" r="578" ht="15.0">
      <c s="1" r="A578"/>
      <c s="5" r="B578"/>
      <c s="1" r="C578"/>
      <c s="1" r="D578"/>
      <c s="1" r="E578"/>
      <c s="1" r="F578"/>
    </row>
    <row customHeight="1" r="579" ht="15.0">
      <c s="1" r="A579"/>
      <c s="5" r="B579"/>
      <c s="1" r="C579"/>
      <c s="1" r="D579"/>
      <c s="1" r="E579"/>
      <c s="1" r="F579"/>
    </row>
    <row customHeight="1" r="580" ht="15.0">
      <c s="1" r="A580"/>
      <c s="5" r="B580"/>
      <c s="1" r="C580"/>
      <c s="1" r="D580"/>
      <c s="1" r="E580"/>
      <c s="1" r="F580"/>
    </row>
    <row customHeight="1" r="581" ht="15.0">
      <c s="1" r="A581"/>
      <c s="5" r="B581"/>
      <c s="1" r="C581"/>
      <c s="1" r="D581"/>
      <c s="1" r="E581"/>
      <c s="1" r="F581"/>
    </row>
    <row customHeight="1" r="582" ht="15.0">
      <c s="1" r="A582"/>
      <c s="5" r="B582"/>
      <c s="1" r="C582"/>
      <c s="1" r="D582"/>
      <c s="1" r="E582"/>
      <c s="1" r="F582"/>
    </row>
    <row customHeight="1" r="583" ht="15.0">
      <c s="1" r="A583"/>
      <c s="5" r="B583"/>
      <c s="1" r="C583"/>
      <c s="1" r="D583"/>
      <c s="1" r="E583"/>
      <c s="1" r="F583"/>
    </row>
    <row customHeight="1" r="584" ht="15.0">
      <c s="1" r="A584"/>
      <c s="5" r="B584"/>
      <c s="1" r="C584"/>
      <c s="1" r="D584"/>
      <c s="1" r="E584"/>
      <c s="1" r="F584"/>
    </row>
    <row customHeight="1" r="585" ht="15.0">
      <c s="1" r="A585"/>
      <c s="5" r="B585"/>
      <c s="1" r="C585"/>
      <c s="1" r="D585"/>
      <c s="1" r="E585"/>
      <c s="1" r="F585"/>
    </row>
    <row customHeight="1" r="586" ht="15.0">
      <c s="1" r="A586"/>
      <c s="5" r="B586"/>
      <c s="1" r="C586"/>
      <c s="1" r="D586"/>
      <c s="1" r="E586"/>
      <c s="1" r="F586"/>
    </row>
    <row customHeight="1" r="587" ht="15.0">
      <c s="1" r="A587"/>
      <c s="5" r="B587"/>
      <c s="1" r="C587"/>
      <c s="1" r="D587"/>
      <c s="1" r="E587"/>
      <c s="1" r="F587"/>
    </row>
    <row customHeight="1" r="588" ht="15.0">
      <c s="1" r="A588"/>
      <c s="5" r="B588"/>
      <c s="1" r="C588"/>
      <c s="1" r="D588"/>
      <c s="1" r="E588"/>
      <c s="1" r="F588"/>
    </row>
    <row customHeight="1" r="589" ht="15.0">
      <c s="1" r="A589"/>
      <c s="5" r="B589"/>
      <c s="1" r="C589"/>
      <c s="1" r="D589"/>
      <c s="1" r="E589"/>
      <c s="1" r="F589"/>
    </row>
    <row customHeight="1" r="590" ht="15.0">
      <c s="1" r="A590"/>
      <c s="5" r="B590"/>
      <c s="1" r="C590"/>
      <c s="1" r="D590"/>
      <c s="1" r="E590"/>
      <c s="1" r="F590"/>
    </row>
    <row customHeight="1" r="591" ht="15.0">
      <c s="1" r="A591"/>
      <c s="5" r="B591"/>
      <c s="1" r="C591"/>
      <c s="1" r="D591"/>
      <c s="1" r="E591"/>
      <c s="1" r="F591"/>
    </row>
    <row customHeight="1" r="592" ht="15.0">
      <c s="1" r="A592"/>
      <c s="5" r="B592"/>
      <c s="1" r="C592"/>
      <c s="1" r="D592"/>
      <c s="1" r="E592"/>
      <c s="1" r="F592"/>
    </row>
    <row customHeight="1" r="593" ht="15.0">
      <c s="1" r="A593"/>
      <c s="5" r="B593"/>
      <c s="1" r="C593"/>
      <c s="1" r="D593"/>
      <c s="1" r="E593"/>
      <c s="1" r="F593"/>
    </row>
    <row customHeight="1" r="594" ht="15.0">
      <c s="1" r="A594"/>
      <c s="5" r="B594"/>
      <c s="1" r="C594"/>
      <c s="1" r="D594"/>
      <c s="1" r="E594"/>
      <c s="1" r="F594"/>
    </row>
    <row customHeight="1" r="595" ht="15.0">
      <c s="1" r="A595"/>
      <c s="5" r="B595"/>
      <c s="1" r="C595"/>
      <c s="1" r="D595"/>
      <c s="1" r="E595"/>
      <c s="1" r="F595"/>
    </row>
    <row customHeight="1" r="596" ht="15.0">
      <c s="1" r="A596"/>
      <c s="5" r="B596"/>
      <c s="1" r="C596"/>
      <c s="1" r="D596"/>
      <c s="1" r="E596"/>
      <c s="1" r="F596"/>
    </row>
    <row customHeight="1" r="597" ht="15.0">
      <c s="1" r="A597"/>
      <c s="5" r="B597"/>
      <c s="1" r="C597"/>
      <c s="1" r="D597"/>
      <c s="1" r="E597"/>
      <c s="1" r="F597"/>
    </row>
    <row customHeight="1" r="598" ht="15.0">
      <c s="1" r="A598"/>
      <c s="5" r="B598"/>
      <c s="1" r="C598"/>
      <c s="1" r="D598"/>
      <c s="1" r="E598"/>
      <c s="1" r="F598"/>
    </row>
    <row customHeight="1" r="599" ht="15.0">
      <c s="1" r="A599"/>
      <c s="5" r="B599"/>
      <c s="1" r="C599"/>
      <c s="1" r="D599"/>
      <c s="1" r="E599"/>
      <c s="1" r="F599"/>
    </row>
    <row customHeight="1" r="600" ht="15.0">
      <c s="1" r="A600"/>
      <c s="5" r="B600"/>
      <c s="1" r="C600"/>
      <c s="1" r="D600"/>
      <c s="1" r="E600"/>
      <c s="1" r="F600"/>
    </row>
    <row customHeight="1" r="601" ht="15.0">
      <c s="1" r="A601"/>
      <c s="5" r="B601"/>
      <c s="1" r="C601"/>
      <c s="1" r="D601"/>
      <c s="1" r="E601"/>
      <c s="1" r="F601"/>
    </row>
    <row customHeight="1" r="602" ht="15.0">
      <c s="1" r="A602"/>
      <c s="5" r="B602"/>
      <c s="1" r="C602"/>
      <c s="1" r="D602"/>
      <c s="1" r="E602"/>
      <c s="1" r="F602"/>
    </row>
    <row customHeight="1" r="603" ht="15.0">
      <c s="1" r="A603"/>
      <c s="5" r="B603"/>
      <c s="1" r="C603"/>
      <c s="1" r="D603"/>
      <c s="1" r="E603"/>
      <c s="1" r="F603"/>
    </row>
    <row customHeight="1" r="604" ht="15.0">
      <c s="1" r="A604"/>
      <c s="5" r="B604"/>
      <c s="1" r="C604"/>
      <c s="1" r="D604"/>
      <c s="1" r="E604"/>
      <c s="1" r="F604"/>
    </row>
    <row customHeight="1" r="605" ht="15.0">
      <c s="1" r="A605"/>
      <c s="5" r="B605"/>
      <c s="1" r="C605"/>
      <c s="1" r="D605"/>
      <c s="1" r="E605"/>
      <c s="1" r="F605"/>
    </row>
    <row customHeight="1" r="606" ht="15.0">
      <c s="1" r="A606"/>
      <c s="5" r="B606"/>
      <c s="1" r="C606"/>
      <c s="1" r="D606"/>
      <c s="1" r="E606"/>
      <c s="1" r="F606"/>
    </row>
    <row customHeight="1" r="607" ht="15.0">
      <c s="1" r="A607"/>
      <c s="5" r="B607"/>
      <c s="1" r="C607"/>
      <c s="1" r="D607"/>
      <c s="1" r="E607"/>
      <c s="1" r="F607"/>
    </row>
    <row customHeight="1" r="608" ht="15.0">
      <c s="1" r="A608"/>
      <c s="5" r="B608"/>
      <c s="1" r="C608"/>
      <c s="1" r="D608"/>
      <c s="1" r="E608"/>
      <c s="1" r="F608"/>
    </row>
    <row customHeight="1" r="609" ht="15.0">
      <c s="1" r="A609"/>
      <c s="5" r="B609"/>
      <c s="1" r="C609"/>
      <c s="1" r="D609"/>
      <c s="1" r="E609"/>
      <c s="1" r="F609"/>
    </row>
    <row customHeight="1" r="610" ht="15.0">
      <c s="1" r="A610"/>
      <c s="5" r="B610"/>
      <c s="1" r="C610"/>
      <c s="1" r="D610"/>
      <c s="1" r="E610"/>
      <c s="1" r="F610"/>
    </row>
    <row customHeight="1" r="611" ht="15.0">
      <c s="1" r="A611"/>
      <c s="5" r="B611"/>
      <c s="1" r="C611"/>
      <c s="1" r="D611"/>
      <c s="1" r="E611"/>
      <c s="1" r="F611"/>
    </row>
    <row customHeight="1" r="612" ht="15.0">
      <c s="1" r="A612"/>
      <c s="5" r="B612"/>
      <c s="1" r="C612"/>
      <c s="1" r="D612"/>
      <c s="1" r="E612"/>
      <c s="1" r="F612"/>
    </row>
    <row customHeight="1" r="613" ht="15.0">
      <c s="1" r="A613"/>
      <c s="5" r="B613"/>
      <c s="1" r="C613"/>
      <c s="1" r="D613"/>
      <c s="1" r="E613"/>
      <c s="1" r="F613"/>
    </row>
    <row customHeight="1" r="614" ht="15.0">
      <c s="1" r="A614"/>
      <c s="5" r="B614"/>
      <c s="1" r="C614"/>
      <c s="1" r="D614"/>
      <c s="1" r="E614"/>
      <c s="1" r="F614"/>
    </row>
    <row customHeight="1" r="615" ht="15.0">
      <c s="1" r="A615"/>
      <c s="5" r="B615"/>
      <c s="1" r="C615"/>
      <c s="1" r="D615"/>
      <c s="1" r="E615"/>
      <c s="1" r="F615"/>
    </row>
    <row customHeight="1" r="616" ht="15.0">
      <c s="1" r="A616"/>
      <c s="5" r="B616"/>
      <c s="1" r="C616"/>
      <c s="1" r="D616"/>
      <c s="1" r="E616"/>
      <c s="1" r="F616"/>
    </row>
    <row customHeight="1" r="617" ht="15.0">
      <c s="1" r="A617"/>
      <c s="5" r="B617"/>
      <c s="1" r="C617"/>
      <c s="1" r="D617"/>
      <c s="1" r="E617"/>
      <c s="1" r="F617"/>
    </row>
    <row customHeight="1" r="618" ht="15.0">
      <c s="1" r="A618"/>
      <c s="5" r="B618"/>
      <c s="1" r="C618"/>
      <c s="1" r="D618"/>
      <c s="1" r="E618"/>
      <c s="1" r="F618"/>
    </row>
    <row customHeight="1" r="619" ht="15.0">
      <c s="1" r="A619"/>
      <c s="5" r="B619"/>
      <c s="1" r="C619"/>
      <c s="1" r="D619"/>
      <c s="1" r="E619"/>
      <c s="1" r="F619"/>
    </row>
    <row customHeight="1" r="620" ht="15.0">
      <c s="1" r="A620"/>
      <c s="5" r="B620"/>
      <c s="1" r="C620"/>
      <c s="1" r="D620"/>
      <c s="1" r="E620"/>
      <c s="1" r="F620"/>
    </row>
    <row customHeight="1" r="621" ht="15.0">
      <c s="1" r="A621"/>
      <c s="5" r="B621"/>
      <c s="1" r="C621"/>
      <c s="1" r="D621"/>
      <c s="1" r="E621"/>
      <c s="1" r="F621"/>
    </row>
    <row customHeight="1" r="622" ht="15.0">
      <c s="1" r="A622"/>
      <c s="5" r="B622"/>
      <c s="1" r="C622"/>
      <c s="1" r="D622"/>
      <c s="1" r="E622"/>
      <c s="1" r="F622"/>
    </row>
    <row customHeight="1" r="623" ht="15.0">
      <c s="1" r="A623"/>
      <c s="5" r="B623"/>
      <c s="1" r="C623"/>
      <c s="1" r="D623"/>
      <c s="1" r="E623"/>
      <c s="1" r="F623"/>
    </row>
    <row customHeight="1" r="624" ht="15.0">
      <c s="1" r="A624"/>
      <c s="5" r="B624"/>
      <c s="1" r="C624"/>
      <c s="1" r="D624"/>
      <c s="1" r="E624"/>
      <c s="1" r="F624"/>
    </row>
    <row customHeight="1" r="625" ht="15.0">
      <c s="1" r="A625"/>
      <c s="5" r="B625"/>
      <c s="1" r="C625"/>
      <c s="1" r="D625"/>
      <c s="1" r="E625"/>
      <c s="1" r="F625"/>
    </row>
    <row customHeight="1" r="626" ht="15.0">
      <c s="1" r="A626"/>
      <c s="5" r="B626"/>
      <c s="1" r="C626"/>
      <c s="1" r="D626"/>
      <c s="1" r="E626"/>
      <c s="1" r="F626"/>
    </row>
    <row customHeight="1" r="627" ht="15.0">
      <c s="1" r="A627"/>
      <c s="5" r="B627"/>
      <c s="1" r="C627"/>
      <c s="1" r="D627"/>
      <c s="1" r="E627"/>
      <c s="1" r="F627"/>
    </row>
    <row customHeight="1" r="628" ht="15.0">
      <c s="1" r="A628"/>
      <c s="5" r="B628"/>
      <c s="1" r="C628"/>
      <c s="1" r="D628"/>
      <c s="1" r="E628"/>
      <c s="1" r="F628"/>
    </row>
    <row customHeight="1" r="629" ht="15.0">
      <c s="1" r="A629"/>
      <c s="5" r="B629"/>
      <c s="1" r="C629"/>
      <c s="1" r="D629"/>
      <c s="1" r="E629"/>
      <c s="1" r="F629"/>
    </row>
    <row customHeight="1" r="630" ht="15.0">
      <c s="1" r="A630"/>
      <c s="5" r="B630"/>
      <c s="1" r="C630"/>
      <c s="1" r="D630"/>
      <c s="1" r="E630"/>
      <c s="1" r="F630"/>
    </row>
    <row customHeight="1" r="631" ht="15.0">
      <c s="1" r="A631"/>
      <c s="5" r="B631"/>
      <c s="1" r="C631"/>
      <c s="1" r="D631"/>
      <c s="1" r="E631"/>
      <c s="1" r="F631"/>
    </row>
    <row customHeight="1" r="632" ht="15.0">
      <c s="1" r="A632"/>
      <c s="5" r="B632"/>
      <c s="1" r="C632"/>
      <c s="1" r="D632"/>
      <c s="1" r="E632"/>
      <c s="1" r="F632"/>
    </row>
    <row customHeight="1" r="633" ht="15.0">
      <c s="1" r="A633"/>
      <c s="5" r="B633"/>
      <c s="1" r="C633"/>
      <c s="1" r="D633"/>
      <c s="1" r="E633"/>
      <c s="1" r="F633"/>
    </row>
    <row customHeight="1" r="634" ht="15.0">
      <c s="1" r="A634"/>
      <c s="5" r="B634"/>
      <c s="1" r="C634"/>
      <c s="1" r="D634"/>
      <c s="1" r="E634"/>
      <c s="1" r="F634"/>
    </row>
    <row customHeight="1" r="635" ht="15.0">
      <c s="1" r="A635"/>
      <c s="5" r="B635"/>
      <c s="1" r="C635"/>
      <c s="1" r="D635"/>
      <c s="1" r="E635"/>
      <c s="1" r="F635"/>
    </row>
    <row customHeight="1" r="636" ht="15.0">
      <c s="1" r="A636"/>
      <c s="5" r="B636"/>
      <c s="1" r="C636"/>
      <c s="1" r="D636"/>
      <c s="1" r="E636"/>
      <c s="1" r="F636"/>
    </row>
    <row customHeight="1" r="637" ht="15.0">
      <c s="1" r="A637"/>
      <c s="5" r="B637"/>
      <c s="1" r="C637"/>
      <c s="1" r="D637"/>
      <c s="1" r="E637"/>
      <c s="1" r="F637"/>
    </row>
    <row customHeight="1" r="638" ht="15.0">
      <c s="1" r="A638"/>
      <c s="5" r="B638"/>
      <c s="1" r="C638"/>
      <c s="1" r="D638"/>
      <c s="1" r="E638"/>
      <c s="1" r="F638"/>
    </row>
    <row customHeight="1" r="639" ht="15.0">
      <c s="1" r="A639"/>
      <c s="5" r="B639"/>
      <c s="1" r="C639"/>
      <c s="1" r="D639"/>
      <c s="1" r="E639"/>
      <c s="1" r="F639"/>
    </row>
    <row customHeight="1" r="640" ht="15.0">
      <c s="1" r="A640"/>
      <c s="5" r="B640"/>
      <c s="1" r="C640"/>
      <c s="1" r="D640"/>
      <c s="1" r="E640"/>
      <c s="1" r="F640"/>
    </row>
    <row customHeight="1" r="641" ht="15.0">
      <c s="1" r="A641"/>
      <c s="5" r="B641"/>
      <c s="1" r="C641"/>
      <c s="1" r="D641"/>
      <c s="1" r="E641"/>
      <c s="1" r="F641"/>
    </row>
    <row customHeight="1" r="642" ht="15.0">
      <c s="1" r="A642"/>
      <c s="5" r="B642"/>
      <c s="1" r="C642"/>
      <c s="1" r="D642"/>
      <c s="1" r="E642"/>
      <c s="1" r="F642"/>
    </row>
    <row customHeight="1" r="643" ht="15.0">
      <c s="1" r="A643"/>
      <c s="5" r="B643"/>
      <c s="1" r="C643"/>
      <c s="1" r="D643"/>
      <c s="1" r="E643"/>
      <c s="1" r="F643"/>
    </row>
    <row customHeight="1" r="644" ht="15.0">
      <c s="1" r="A644"/>
      <c s="5" r="B644"/>
      <c s="1" r="C644"/>
      <c s="1" r="D644"/>
      <c s="1" r="E644"/>
      <c s="1" r="F644"/>
    </row>
    <row customHeight="1" r="645" ht="15.0">
      <c s="1" r="A645"/>
      <c s="5" r="B645"/>
      <c s="1" r="C645"/>
      <c s="1" r="D645"/>
      <c s="1" r="E645"/>
      <c s="1" r="F645"/>
    </row>
    <row customHeight="1" r="646" ht="15.0">
      <c s="1" r="A646"/>
      <c s="5" r="B646"/>
      <c s="1" r="C646"/>
      <c s="1" r="D646"/>
      <c s="1" r="E646"/>
      <c s="1" r="F646"/>
    </row>
    <row customHeight="1" r="647" ht="15.0">
      <c s="1" r="A647"/>
      <c s="5" r="B647"/>
      <c s="1" r="C647"/>
      <c s="1" r="D647"/>
      <c s="1" r="E647"/>
      <c s="1" r="F647"/>
    </row>
    <row customHeight="1" r="648" ht="15.0">
      <c s="1" r="A648"/>
      <c s="5" r="B648"/>
      <c s="1" r="C648"/>
      <c s="1" r="D648"/>
      <c s="1" r="E648"/>
      <c s="1" r="F648"/>
    </row>
    <row customHeight="1" r="649" ht="15.0">
      <c s="1" r="A649"/>
      <c s="5" r="B649"/>
      <c s="1" r="C649"/>
      <c s="1" r="D649"/>
      <c s="1" r="E649"/>
      <c s="1" r="F649"/>
    </row>
    <row customHeight="1" r="650" ht="15.0">
      <c s="1" r="A650"/>
      <c s="5" r="B650"/>
      <c s="1" r="C650"/>
      <c s="1" r="D650"/>
      <c s="1" r="E650"/>
      <c s="1" r="F650"/>
    </row>
    <row customHeight="1" r="651" ht="15.0">
      <c s="1" r="A651"/>
      <c s="5" r="B651"/>
      <c s="1" r="C651"/>
      <c s="1" r="D651"/>
      <c s="1" r="E651"/>
      <c s="1" r="F651"/>
    </row>
    <row customHeight="1" r="652" ht="15.0">
      <c s="1" r="A652"/>
      <c s="5" r="B652"/>
      <c s="1" r="C652"/>
      <c s="1" r="D652"/>
      <c s="1" r="E652"/>
      <c s="1" r="F652"/>
    </row>
    <row customHeight="1" r="653" ht="15.0">
      <c s="1" r="A653"/>
      <c s="5" r="B653"/>
      <c s="1" r="C653"/>
      <c s="1" r="D653"/>
      <c s="1" r="E653"/>
      <c s="1" r="F653"/>
    </row>
    <row customHeight="1" r="654" ht="15.0">
      <c s="1" r="A654"/>
      <c s="5" r="B654"/>
      <c s="1" r="C654"/>
      <c s="1" r="D654"/>
      <c s="1" r="E654"/>
      <c s="1" r="F654"/>
    </row>
    <row customHeight="1" r="655" ht="15.0">
      <c s="1" r="A655"/>
      <c s="5" r="B655"/>
      <c s="1" r="C655"/>
      <c s="1" r="D655"/>
      <c s="1" r="E655"/>
      <c s="1" r="F655"/>
    </row>
    <row customHeight="1" r="656" ht="15.0">
      <c s="1" r="A656"/>
      <c s="5" r="B656"/>
      <c s="1" r="C656"/>
      <c s="1" r="D656"/>
      <c s="1" r="E656"/>
      <c s="1" r="F656"/>
    </row>
    <row customHeight="1" r="657" ht="15.0">
      <c s="1" r="A657"/>
      <c s="5" r="B657"/>
      <c s="1" r="C657"/>
      <c s="1" r="D657"/>
      <c s="1" r="E657"/>
      <c s="1" r="F657"/>
    </row>
    <row customHeight="1" r="658" ht="15.0">
      <c s="1" r="A658"/>
      <c s="5" r="B658"/>
      <c s="1" r="C658"/>
      <c s="1" r="D658"/>
      <c s="1" r="E658"/>
      <c s="1" r="F658"/>
    </row>
    <row customHeight="1" r="659" ht="15.0">
      <c s="1" r="A659"/>
      <c s="5" r="B659"/>
      <c s="1" r="C659"/>
      <c s="1" r="D659"/>
      <c s="1" r="E659"/>
      <c s="1" r="F659"/>
    </row>
    <row customHeight="1" r="660" ht="15.0">
      <c s="1" r="A660"/>
      <c s="5" r="B660"/>
      <c s="1" r="C660"/>
      <c s="1" r="D660"/>
      <c s="1" r="E660"/>
      <c s="1" r="F660"/>
    </row>
    <row customHeight="1" r="661" ht="15.0">
      <c s="1" r="A661"/>
      <c s="5" r="B661"/>
      <c s="1" r="C661"/>
      <c s="1" r="D661"/>
      <c s="1" r="E661"/>
      <c s="1" r="F661"/>
    </row>
    <row customHeight="1" r="662" ht="15.0">
      <c s="1" r="A662"/>
      <c s="5" r="B662"/>
      <c s="1" r="C662"/>
      <c s="1" r="D662"/>
      <c s="1" r="E662"/>
      <c s="1" r="F662"/>
    </row>
    <row customHeight="1" r="663" ht="15.0">
      <c s="1" r="A663"/>
      <c s="5" r="B663"/>
      <c s="1" r="C663"/>
      <c s="1" r="D663"/>
      <c s="1" r="E663"/>
      <c s="1" r="F663"/>
    </row>
    <row customHeight="1" r="664" ht="15.0">
      <c s="1" r="A664"/>
      <c s="5" r="B664"/>
      <c s="1" r="C664"/>
      <c s="1" r="D664"/>
      <c s="1" r="E664"/>
      <c s="1" r="F664"/>
    </row>
    <row customHeight="1" r="665" ht="15.0">
      <c s="1" r="A665"/>
      <c s="5" r="B665"/>
      <c s="1" r="C665"/>
      <c s="1" r="D665"/>
      <c s="1" r="E665"/>
      <c s="1" r="F665"/>
    </row>
    <row customHeight="1" r="666" ht="15.0">
      <c s="1" r="A666"/>
      <c s="5" r="B666"/>
      <c s="1" r="C666"/>
      <c s="1" r="D666"/>
      <c s="1" r="E666"/>
      <c s="1" r="F666"/>
    </row>
    <row customHeight="1" r="667" ht="15.0">
      <c s="1" r="A667"/>
      <c s="5" r="B667"/>
      <c s="1" r="C667"/>
      <c s="1" r="D667"/>
      <c s="1" r="E667"/>
      <c s="1" r="F667"/>
    </row>
    <row customHeight="1" r="668" ht="15.0">
      <c s="1" r="A668"/>
      <c s="5" r="B668"/>
      <c s="1" r="C668"/>
      <c s="1" r="D668"/>
      <c s="1" r="E668"/>
      <c s="1" r="F668"/>
    </row>
    <row customHeight="1" r="669" ht="15.0">
      <c s="1" r="A669"/>
      <c s="5" r="B669"/>
      <c s="1" r="C669"/>
      <c s="1" r="D669"/>
      <c s="1" r="E669"/>
      <c s="1" r="F669"/>
    </row>
    <row customHeight="1" r="670" ht="15.0">
      <c s="1" r="A670"/>
      <c s="5" r="B670"/>
      <c s="1" r="C670"/>
      <c s="1" r="D670"/>
      <c s="1" r="E670"/>
      <c s="1" r="F670"/>
    </row>
    <row customHeight="1" r="671" ht="15.0">
      <c s="1" r="A671"/>
      <c s="5" r="B671"/>
      <c s="1" r="C671"/>
      <c s="1" r="D671"/>
      <c s="1" r="E671"/>
      <c s="1" r="F671"/>
    </row>
    <row customHeight="1" r="672" ht="15.0">
      <c s="1" r="A672"/>
      <c s="5" r="B672"/>
      <c s="1" r="C672"/>
      <c s="1" r="D672"/>
      <c s="1" r="E672"/>
      <c s="1" r="F672"/>
    </row>
    <row customHeight="1" r="673" ht="15.0">
      <c s="1" r="A673"/>
      <c s="5" r="B673"/>
      <c s="1" r="C673"/>
      <c s="1" r="D673"/>
      <c s="1" r="E673"/>
      <c s="1" r="F673"/>
    </row>
    <row customHeight="1" r="674" ht="15.0">
      <c s="1" r="A674"/>
      <c s="5" r="B674"/>
      <c s="1" r="C674"/>
      <c s="1" r="D674"/>
      <c s="1" r="E674"/>
      <c s="1" r="F674"/>
    </row>
    <row customHeight="1" r="675" ht="15.0">
      <c s="1" r="A675"/>
      <c s="5" r="B675"/>
      <c s="1" r="C675"/>
      <c s="1" r="D675"/>
      <c s="1" r="E675"/>
      <c s="1" r="F675"/>
    </row>
    <row customHeight="1" r="676" ht="15.0">
      <c s="1" r="A676"/>
      <c s="5" r="B676"/>
      <c s="1" r="C676"/>
      <c s="1" r="D676"/>
      <c s="1" r="E676"/>
      <c s="1" r="F676"/>
    </row>
    <row customHeight="1" r="677" ht="15.0">
      <c s="1" r="A677"/>
      <c s="5" r="B677"/>
      <c s="1" r="C677"/>
      <c s="1" r="D677"/>
      <c s="1" r="E677"/>
      <c s="1" r="F677"/>
    </row>
    <row customHeight="1" r="678" ht="15.0">
      <c s="1" r="A678"/>
      <c s="5" r="B678"/>
      <c s="1" r="C678"/>
      <c s="1" r="D678"/>
      <c s="1" r="E678"/>
      <c s="1" r="F678"/>
    </row>
    <row customHeight="1" r="679" ht="15.0">
      <c s="1" r="A679"/>
      <c s="5" r="B679"/>
      <c s="1" r="C679"/>
      <c s="1" r="D679"/>
      <c s="1" r="E679"/>
      <c s="1" r="F679"/>
    </row>
    <row customHeight="1" r="680" ht="15.0">
      <c s="1" r="A680"/>
      <c s="5" r="B680"/>
      <c s="1" r="C680"/>
      <c s="1" r="D680"/>
      <c s="1" r="E680"/>
      <c s="1" r="F680"/>
    </row>
    <row customHeight="1" r="681" ht="15.0">
      <c s="1" r="A681"/>
      <c s="5" r="B681"/>
      <c s="1" r="C681"/>
      <c s="1" r="D681"/>
      <c s="1" r="E681"/>
      <c s="1" r="F681"/>
    </row>
    <row customHeight="1" r="682" ht="15.0">
      <c s="1" r="A682"/>
      <c s="5" r="B682"/>
      <c s="1" r="C682"/>
      <c s="1" r="D682"/>
      <c s="1" r="E682"/>
      <c s="1" r="F682"/>
    </row>
    <row customHeight="1" r="683" ht="15.0">
      <c s="1" r="A683"/>
      <c s="5" r="B683"/>
      <c s="1" r="C683"/>
      <c s="1" r="D683"/>
      <c s="1" r="E683"/>
      <c s="1" r="F683"/>
    </row>
    <row customHeight="1" r="684" ht="15.0">
      <c s="1" r="A684"/>
      <c s="5" r="B684"/>
      <c s="1" r="C684"/>
      <c s="1" r="D684"/>
      <c s="1" r="E684"/>
      <c s="1" r="F684"/>
    </row>
    <row customHeight="1" r="685" ht="15.0">
      <c s="1" r="A685"/>
      <c s="5" r="B685"/>
      <c s="1" r="C685"/>
      <c s="1" r="D685"/>
      <c s="1" r="E685"/>
      <c s="1" r="F685"/>
    </row>
    <row customHeight="1" r="686" ht="15.0">
      <c s="1" r="A686"/>
      <c s="5" r="B686"/>
      <c s="1" r="C686"/>
      <c s="1" r="D686"/>
      <c s="1" r="E686"/>
      <c s="1" r="F686"/>
    </row>
    <row customHeight="1" r="687" ht="15.0">
      <c s="1" r="A687"/>
      <c s="5" r="B687"/>
      <c s="1" r="C687"/>
      <c s="1" r="D687"/>
      <c s="1" r="E687"/>
      <c s="1" r="F687"/>
    </row>
    <row customHeight="1" r="688" ht="15.0">
      <c s="1" r="A688"/>
      <c s="5" r="B688"/>
      <c s="1" r="C688"/>
      <c s="1" r="D688"/>
      <c s="1" r="E688"/>
      <c s="1" r="F688"/>
    </row>
    <row customHeight="1" r="689" ht="15.0">
      <c s="1" r="A689"/>
      <c s="5" r="B689"/>
      <c s="1" r="C689"/>
      <c s="1" r="D689"/>
      <c s="1" r="E689"/>
      <c s="1" r="F689"/>
    </row>
    <row customHeight="1" r="690" ht="15.0">
      <c s="1" r="A690"/>
      <c s="5" r="B690"/>
      <c s="1" r="C690"/>
      <c s="1" r="D690"/>
      <c s="1" r="E690"/>
      <c s="1" r="F690"/>
    </row>
    <row customHeight="1" r="691" ht="15.0">
      <c s="1" r="A691"/>
      <c s="5" r="B691"/>
      <c s="1" r="C691"/>
      <c s="1" r="D691"/>
      <c s="1" r="E691"/>
      <c s="1" r="F691"/>
    </row>
    <row customHeight="1" r="692" ht="15.0">
      <c s="1" r="A692"/>
      <c s="5" r="B692"/>
      <c s="1" r="C692"/>
      <c s="1" r="D692"/>
      <c s="1" r="E692"/>
      <c s="1" r="F692"/>
    </row>
    <row customHeight="1" r="693" ht="15.0">
      <c s="1" r="A693"/>
      <c s="5" r="B693"/>
      <c s="1" r="C693"/>
      <c s="1" r="D693"/>
      <c s="1" r="E693"/>
      <c s="1" r="F693"/>
    </row>
    <row customHeight="1" r="694" ht="15.0">
      <c s="1" r="A694"/>
      <c s="5" r="B694"/>
      <c s="1" r="C694"/>
      <c s="1" r="D694"/>
      <c s="1" r="E694"/>
      <c s="1" r="F694"/>
    </row>
    <row customHeight="1" r="695" ht="15.0">
      <c s="1" r="A695"/>
      <c s="5" r="B695"/>
      <c s="1" r="C695"/>
      <c s="1" r="D695"/>
      <c s="1" r="E695"/>
      <c s="1" r="F695"/>
    </row>
    <row customHeight="1" r="696" ht="15.0">
      <c s="1" r="A696"/>
      <c s="5" r="B696"/>
      <c s="1" r="C696"/>
      <c s="1" r="D696"/>
      <c s="1" r="E696"/>
      <c s="1" r="F696"/>
    </row>
    <row customHeight="1" r="697" ht="15.0">
      <c s="1" r="A697"/>
      <c s="5" r="B697"/>
      <c s="1" r="C697"/>
      <c s="1" r="D697"/>
      <c s="1" r="E697"/>
      <c s="1" r="F697"/>
    </row>
    <row customHeight="1" r="698" ht="15.0">
      <c s="1" r="A698"/>
      <c s="5" r="B698"/>
      <c s="1" r="C698"/>
      <c s="1" r="D698"/>
      <c s="1" r="E698"/>
      <c s="1" r="F698"/>
    </row>
    <row customHeight="1" r="699" ht="15.0">
      <c s="1" r="A699"/>
      <c s="5" r="B699"/>
      <c s="1" r="C699"/>
      <c s="1" r="D699"/>
      <c s="1" r="E699"/>
      <c s="1" r="F699"/>
    </row>
    <row customHeight="1" r="700" ht="15.0">
      <c s="1" r="A700"/>
      <c s="5" r="B700"/>
      <c s="1" r="C700"/>
      <c s="1" r="D700"/>
      <c s="1" r="E700"/>
      <c s="1" r="F700"/>
    </row>
    <row customHeight="1" r="701" ht="15.0">
      <c s="1" r="A701"/>
      <c s="5" r="B701"/>
      <c s="1" r="C701"/>
      <c s="1" r="D701"/>
      <c s="1" r="E701"/>
      <c s="1" r="F701"/>
    </row>
    <row customHeight="1" r="702" ht="15.0">
      <c s="1" r="A702"/>
      <c s="5" r="B702"/>
      <c s="1" r="C702"/>
      <c s="1" r="D702"/>
      <c s="1" r="E702"/>
      <c s="1" r="F702"/>
    </row>
    <row customHeight="1" r="703" ht="15.0">
      <c s="1" r="A703"/>
      <c s="5" r="B703"/>
      <c s="1" r="C703"/>
      <c s="1" r="D703"/>
      <c s="1" r="E703"/>
      <c s="1" r="F703"/>
    </row>
    <row customHeight="1" r="704" ht="15.0">
      <c s="1" r="A704"/>
      <c s="5" r="B704"/>
      <c s="1" r="C704"/>
      <c s="1" r="D704"/>
      <c s="1" r="E704"/>
      <c s="1" r="F704"/>
    </row>
    <row customHeight="1" r="705" ht="15.0">
      <c s="1" r="A705"/>
      <c s="5" r="B705"/>
      <c s="1" r="C705"/>
      <c s="1" r="D705"/>
      <c s="1" r="E705"/>
      <c s="1" r="F705"/>
    </row>
    <row customHeight="1" r="706" ht="15.0">
      <c s="1" r="A706"/>
      <c s="5" r="B706"/>
      <c s="1" r="C706"/>
      <c s="1" r="D706"/>
      <c s="1" r="E706"/>
      <c s="1" r="F706"/>
    </row>
    <row customHeight="1" r="707" ht="15.0">
      <c s="1" r="A707"/>
      <c s="5" r="B707"/>
      <c s="1" r="C707"/>
      <c s="1" r="D707"/>
      <c s="1" r="E707"/>
      <c s="1" r="F707"/>
    </row>
    <row customHeight="1" r="708" ht="15.0">
      <c s="1" r="A708"/>
      <c s="5" r="B708"/>
      <c s="1" r="C708"/>
      <c s="1" r="D708"/>
      <c s="1" r="E708"/>
      <c s="1" r="F708"/>
    </row>
    <row customHeight="1" r="709" ht="15.0">
      <c s="1" r="A709"/>
      <c s="5" r="B709"/>
      <c s="1" r="C709"/>
      <c s="1" r="D709"/>
      <c s="1" r="E709"/>
      <c s="1" r="F709"/>
    </row>
    <row customHeight="1" r="710" ht="15.0">
      <c s="1" r="A710"/>
      <c s="5" r="B710"/>
      <c s="1" r="C710"/>
      <c s="1" r="D710"/>
      <c s="1" r="E710"/>
      <c s="1" r="F710"/>
    </row>
    <row customHeight="1" r="711" ht="15.0">
      <c s="1" r="A711"/>
      <c s="5" r="B711"/>
      <c s="1" r="C711"/>
      <c s="1" r="D711"/>
      <c s="1" r="E711"/>
      <c s="1" r="F711"/>
    </row>
    <row customHeight="1" r="712" ht="15.0">
      <c s="1" r="A712"/>
      <c s="5" r="B712"/>
      <c s="1" r="C712"/>
      <c s="1" r="D712"/>
      <c s="1" r="E712"/>
      <c s="1" r="F712"/>
    </row>
    <row customHeight="1" r="713" ht="15.0">
      <c s="1" r="A713"/>
      <c s="5" r="B713"/>
      <c s="1" r="C713"/>
      <c s="1" r="D713"/>
      <c s="1" r="E713"/>
      <c s="1" r="F713"/>
    </row>
    <row customHeight="1" r="714" ht="15.0">
      <c s="1" r="A714"/>
      <c s="5" r="B714"/>
      <c s="1" r="C714"/>
      <c s="1" r="D714"/>
      <c s="1" r="E714"/>
      <c s="1" r="F714"/>
    </row>
    <row customHeight="1" r="715" ht="15.0">
      <c s="1" r="A715"/>
      <c s="5" r="B715"/>
      <c s="1" r="C715"/>
      <c s="1" r="D715"/>
      <c s="1" r="E715"/>
      <c s="1" r="F715"/>
    </row>
    <row customHeight="1" r="716" ht="15.0">
      <c s="1" r="A716"/>
      <c s="5" r="B716"/>
      <c s="1" r="C716"/>
      <c s="1" r="D716"/>
      <c s="1" r="E716"/>
      <c s="1" r="F716"/>
    </row>
    <row customHeight="1" r="717" ht="15.0">
      <c s="1" r="A717"/>
      <c s="5" r="B717"/>
      <c s="1" r="C717"/>
      <c s="1" r="D717"/>
      <c s="1" r="E717"/>
      <c s="1" r="F717"/>
    </row>
    <row customHeight="1" r="718" ht="15.0">
      <c s="1" r="A718"/>
      <c s="5" r="B718"/>
      <c s="1" r="C718"/>
      <c s="1" r="D718"/>
      <c s="1" r="E718"/>
      <c s="1" r="F718"/>
    </row>
    <row customHeight="1" r="719" ht="15.0">
      <c s="1" r="A719"/>
      <c s="5" r="B719"/>
      <c s="1" r="C719"/>
      <c s="1" r="D719"/>
      <c s="1" r="E719"/>
      <c s="1" r="F719"/>
    </row>
    <row customHeight="1" r="720" ht="15.0">
      <c s="1" r="A720"/>
      <c s="5" r="B720"/>
      <c s="1" r="C720"/>
      <c s="1" r="D720"/>
      <c s="1" r="E720"/>
      <c s="1" r="F720"/>
    </row>
    <row customHeight="1" r="721" ht="15.0">
      <c s="1" r="A721"/>
      <c s="5" r="B721"/>
      <c s="1" r="C721"/>
      <c s="1" r="D721"/>
      <c s="1" r="E721"/>
      <c s="1" r="F721"/>
    </row>
    <row customHeight="1" r="722" ht="15.0">
      <c s="1" r="A722"/>
      <c s="5" r="B722"/>
      <c s="1" r="C722"/>
      <c s="1" r="D722"/>
      <c s="1" r="E722"/>
      <c s="1" r="F722"/>
    </row>
    <row customHeight="1" r="723" ht="15.0">
      <c s="1" r="A723"/>
      <c s="5" r="B723"/>
      <c s="1" r="C723"/>
      <c s="1" r="D723"/>
      <c s="1" r="E723"/>
      <c s="1" r="F723"/>
    </row>
    <row customHeight="1" r="724" ht="15.0">
      <c s="1" r="A724"/>
      <c s="5" r="B724"/>
      <c s="1" r="C724"/>
      <c s="1" r="D724"/>
      <c s="1" r="E724"/>
      <c s="1" r="F724"/>
    </row>
    <row customHeight="1" r="725" ht="15.0">
      <c s="1" r="A725"/>
      <c s="5" r="B725"/>
      <c s="1" r="C725"/>
      <c s="1" r="D725"/>
      <c s="1" r="E725"/>
      <c s="1" r="F725"/>
    </row>
    <row customHeight="1" r="726" ht="15.0">
      <c s="1" r="A726"/>
      <c s="5" r="B726"/>
      <c s="1" r="C726"/>
      <c s="1" r="D726"/>
      <c s="1" r="E726"/>
      <c s="1" r="F726"/>
    </row>
    <row customHeight="1" r="727" ht="15.0">
      <c s="1" r="A727"/>
      <c s="5" r="B727"/>
      <c s="1" r="C727"/>
      <c s="1" r="D727"/>
      <c s="1" r="E727"/>
      <c s="1" r="F727"/>
    </row>
    <row customHeight="1" r="728" ht="15.0">
      <c s="1" r="A728"/>
      <c s="5" r="B728"/>
      <c s="1" r="C728"/>
      <c s="1" r="D728"/>
      <c s="1" r="E728"/>
      <c s="1" r="F728"/>
    </row>
    <row customHeight="1" r="729" ht="15.0">
      <c s="1" r="A729"/>
      <c s="5" r="B729"/>
      <c s="1" r="C729"/>
      <c s="1" r="D729"/>
      <c s="1" r="E729"/>
      <c s="1" r="F729"/>
    </row>
    <row customHeight="1" r="730" ht="15.0">
      <c s="1" r="A730"/>
      <c s="5" r="B730"/>
      <c s="1" r="C730"/>
      <c s="1" r="D730"/>
      <c s="1" r="E730"/>
      <c s="1" r="F730"/>
    </row>
    <row customHeight="1" r="731" ht="15.0">
      <c s="1" r="A731"/>
      <c s="5" r="B731"/>
      <c s="1" r="C731"/>
      <c s="1" r="D731"/>
      <c s="1" r="E731"/>
      <c s="1" r="F731"/>
    </row>
    <row customHeight="1" r="732" ht="15.0">
      <c s="1" r="A732"/>
      <c s="5" r="B732"/>
      <c s="1" r="C732"/>
      <c s="1" r="D732"/>
      <c s="1" r="E732"/>
      <c s="1" r="F732"/>
    </row>
    <row customHeight="1" r="733" ht="15.0">
      <c s="1" r="A733"/>
      <c s="5" r="B733"/>
      <c s="1" r="C733"/>
      <c s="1" r="D733"/>
      <c s="1" r="E733"/>
      <c s="1" r="F733"/>
    </row>
    <row customHeight="1" r="734" ht="15.0">
      <c s="1" r="A734"/>
      <c s="5" r="B734"/>
      <c s="1" r="C734"/>
      <c s="1" r="D734"/>
      <c s="1" r="E734"/>
      <c s="1" r="F734"/>
    </row>
    <row customHeight="1" r="735" ht="15.0">
      <c s="1" r="A735"/>
      <c s="5" r="B735"/>
      <c s="1" r="C735"/>
      <c s="1" r="D735"/>
      <c s="1" r="E735"/>
      <c s="1" r="F735"/>
    </row>
    <row customHeight="1" r="736" ht="15.0">
      <c s="1" r="A736"/>
      <c s="5" r="B736"/>
      <c s="1" r="C736"/>
      <c s="1" r="D736"/>
      <c s="1" r="E736"/>
      <c s="1" r="F736"/>
    </row>
    <row customHeight="1" r="737" ht="15.0">
      <c s="1" r="A737"/>
      <c s="5" r="B737"/>
      <c s="1" r="C737"/>
      <c s="1" r="D737"/>
      <c s="1" r="E737"/>
      <c s="1" r="F737"/>
    </row>
    <row customHeight="1" r="738" ht="15.0">
      <c s="1" r="A738"/>
      <c s="5" r="B738"/>
      <c s="1" r="C738"/>
      <c s="1" r="D738"/>
      <c s="1" r="E738"/>
      <c s="1" r="F738"/>
    </row>
    <row customHeight="1" r="739" ht="15.0">
      <c s="1" r="A739"/>
      <c s="5" r="B739"/>
      <c s="1" r="C739"/>
      <c s="1" r="D739"/>
      <c s="1" r="E739"/>
      <c s="1" r="F739"/>
    </row>
    <row customHeight="1" r="740" ht="15.0">
      <c s="1" r="A740"/>
      <c s="5" r="B740"/>
      <c s="1" r="C740"/>
      <c s="1" r="D740"/>
      <c s="1" r="E740"/>
      <c s="1" r="F740"/>
    </row>
    <row customHeight="1" r="741" ht="15.0">
      <c s="1" r="A741"/>
      <c s="5" r="B741"/>
      <c s="1" r="C741"/>
      <c s="1" r="D741"/>
      <c s="1" r="E741"/>
      <c s="1" r="F741"/>
    </row>
    <row customHeight="1" r="742" ht="15.0">
      <c s="1" r="A742"/>
      <c s="5" r="B742"/>
      <c s="1" r="C742"/>
      <c s="1" r="D742"/>
      <c s="1" r="E742"/>
      <c s="1" r="F742"/>
    </row>
    <row customHeight="1" r="743" ht="15.0">
      <c s="1" r="A743"/>
      <c s="5" r="B743"/>
      <c s="1" r="C743"/>
      <c s="1" r="D743"/>
      <c s="1" r="E743"/>
      <c s="1" r="F743"/>
    </row>
    <row customHeight="1" r="744" ht="15.0">
      <c s="1" r="A744"/>
      <c s="5" r="B744"/>
      <c s="1" r="C744"/>
      <c s="1" r="D744"/>
      <c s="1" r="E744"/>
      <c s="1" r="F744"/>
    </row>
    <row customHeight="1" r="745" ht="15.0">
      <c s="1" r="A745"/>
      <c s="5" r="B745"/>
      <c s="1" r="C745"/>
      <c s="1" r="D745"/>
      <c s="1" r="E745"/>
      <c s="1" r="F745"/>
    </row>
    <row customHeight="1" r="746" ht="15.0">
      <c s="1" r="A746"/>
      <c s="5" r="B746"/>
      <c s="1" r="C746"/>
      <c s="1" r="D746"/>
      <c s="1" r="E746"/>
      <c s="1" r="F746"/>
    </row>
    <row customHeight="1" r="747" ht="15.0">
      <c s="1" r="A747"/>
      <c s="5" r="B747"/>
      <c s="1" r="C747"/>
      <c s="1" r="D747"/>
      <c s="1" r="E747"/>
      <c s="1" r="F747"/>
    </row>
    <row customHeight="1" r="748" ht="15.0">
      <c s="1" r="A748"/>
      <c s="5" r="B748"/>
      <c s="1" r="C748"/>
      <c s="1" r="D748"/>
      <c s="1" r="E748"/>
      <c s="1" r="F748"/>
    </row>
    <row customHeight="1" r="749" ht="15.0">
      <c s="1" r="A749"/>
      <c s="5" r="B749"/>
      <c s="1" r="C749"/>
      <c s="1" r="D749"/>
      <c s="1" r="E749"/>
      <c s="1" r="F749"/>
    </row>
    <row customHeight="1" r="750" ht="15.0">
      <c s="1" r="A750"/>
      <c s="5" r="B750"/>
      <c s="1" r="C750"/>
      <c s="1" r="D750"/>
      <c s="1" r="E750"/>
      <c s="1" r="F750"/>
    </row>
    <row customHeight="1" r="751" ht="15.0">
      <c s="1" r="A751"/>
      <c s="5" r="B751"/>
      <c s="1" r="C751"/>
      <c s="1" r="D751"/>
      <c s="1" r="E751"/>
      <c s="1" r="F751"/>
    </row>
    <row customHeight="1" r="752" ht="15.0">
      <c s="1" r="A752"/>
      <c s="5" r="B752"/>
      <c s="1" r="C752"/>
      <c s="1" r="D752"/>
      <c s="1" r="E752"/>
      <c s="1" r="F752"/>
    </row>
    <row customHeight="1" r="753" ht="15.0">
      <c s="1" r="A753"/>
      <c s="5" r="B753"/>
      <c s="1" r="C753"/>
      <c s="1" r="D753"/>
      <c s="1" r="E753"/>
      <c s="1" r="F753"/>
    </row>
    <row customHeight="1" r="754" ht="15.0">
      <c s="1" r="A754"/>
      <c s="5" r="B754"/>
      <c s="1" r="C754"/>
      <c s="1" r="D754"/>
      <c s="1" r="E754"/>
      <c s="1" r="F754"/>
    </row>
    <row customHeight="1" r="755" ht="15.0">
      <c s="1" r="A755"/>
      <c s="5" r="B755"/>
      <c s="1" r="C755"/>
      <c s="1" r="D755"/>
      <c s="1" r="E755"/>
      <c s="1" r="F755"/>
    </row>
    <row customHeight="1" r="756" ht="15.0">
      <c s="1" r="A756"/>
      <c s="5" r="B756"/>
      <c s="1" r="C756"/>
      <c s="1" r="D756"/>
      <c s="1" r="E756"/>
      <c s="1" r="F756"/>
    </row>
    <row customHeight="1" r="757" ht="15.0">
      <c s="1" r="A757"/>
      <c s="5" r="B757"/>
      <c s="1" r="C757"/>
      <c s="1" r="D757"/>
      <c s="1" r="E757"/>
      <c s="1" r="F757"/>
    </row>
    <row customHeight="1" r="758" ht="15.0">
      <c s="1" r="A758"/>
      <c s="5" r="B758"/>
      <c s="1" r="C758"/>
      <c s="1" r="D758"/>
      <c s="1" r="E758"/>
      <c s="1" r="F758"/>
    </row>
    <row customHeight="1" r="759" ht="15.0">
      <c s="1" r="A759"/>
      <c s="5" r="B759"/>
      <c s="1" r="C759"/>
      <c s="1" r="D759"/>
      <c s="1" r="E759"/>
      <c s="1" r="F759"/>
    </row>
    <row customHeight="1" r="760" ht="15.0">
      <c s="1" r="A760"/>
      <c s="5" r="B760"/>
      <c s="1" r="C760"/>
      <c s="1" r="D760"/>
      <c s="1" r="E760"/>
      <c s="1" r="F760"/>
    </row>
    <row customHeight="1" r="761" ht="15.0">
      <c s="1" r="A761"/>
      <c s="5" r="B761"/>
      <c s="1" r="C761"/>
      <c s="1" r="D761"/>
      <c s="1" r="E761"/>
      <c s="1" r="F761"/>
    </row>
    <row customHeight="1" r="762" ht="15.0">
      <c s="1" r="A762"/>
      <c s="5" r="B762"/>
      <c s="1" r="C762"/>
      <c s="1" r="D762"/>
      <c s="1" r="E762"/>
      <c s="1" r="F762"/>
    </row>
    <row customHeight="1" r="763" ht="15.0">
      <c s="1" r="A763"/>
      <c s="5" r="B763"/>
      <c s="1" r="C763"/>
      <c s="1" r="D763"/>
      <c s="1" r="E763"/>
      <c s="1" r="F763"/>
    </row>
    <row customHeight="1" r="764" ht="15.0">
      <c s="1" r="A764"/>
      <c s="5" r="B764"/>
      <c s="1" r="C764"/>
      <c s="1" r="D764"/>
      <c s="1" r="E764"/>
      <c s="1" r="F764"/>
    </row>
    <row customHeight="1" r="765" ht="15.0">
      <c s="1" r="A765"/>
      <c s="5" r="B765"/>
      <c s="1" r="C765"/>
      <c s="1" r="D765"/>
      <c s="1" r="E765"/>
      <c s="1" r="F765"/>
    </row>
    <row customHeight="1" r="766" ht="15.0">
      <c s="1" r="A766"/>
      <c s="5" r="B766"/>
      <c s="1" r="C766"/>
      <c s="1" r="D766"/>
      <c s="1" r="E766"/>
      <c s="1" r="F766"/>
    </row>
    <row customHeight="1" r="767" ht="15.0">
      <c s="1" r="A767"/>
      <c s="5" r="B767"/>
      <c s="1" r="C767"/>
      <c s="1" r="D767"/>
      <c s="1" r="E767"/>
      <c s="1" r="F767"/>
    </row>
    <row customHeight="1" r="768" ht="15.0">
      <c s="1" r="A768"/>
      <c s="5" r="B768"/>
      <c s="1" r="C768"/>
      <c s="1" r="D768"/>
      <c s="1" r="E768"/>
      <c s="1" r="F768"/>
    </row>
    <row customHeight="1" r="769" ht="15.0">
      <c s="1" r="A769"/>
      <c s="5" r="B769"/>
      <c s="1" r="C769"/>
      <c s="1" r="D769"/>
      <c s="1" r="E769"/>
      <c s="1" r="F769"/>
    </row>
    <row customHeight="1" r="770" ht="15.0">
      <c s="1" r="A770"/>
      <c s="5" r="B770"/>
      <c s="1" r="C770"/>
      <c s="1" r="D770"/>
      <c s="1" r="E770"/>
      <c s="1" r="F770"/>
    </row>
    <row customHeight="1" r="771" ht="15.0">
      <c s="1" r="A771"/>
      <c s="5" r="B771"/>
      <c s="1" r="C771"/>
      <c s="1" r="D771"/>
      <c s="1" r="E771"/>
      <c s="1" r="F771"/>
    </row>
    <row customHeight="1" r="772" ht="15.0">
      <c s="1" r="A772"/>
      <c s="5" r="B772"/>
      <c s="1" r="C772"/>
      <c s="1" r="D772"/>
      <c s="1" r="E772"/>
      <c s="1" r="F772"/>
    </row>
    <row customHeight="1" r="773" ht="15.0">
      <c s="1" r="A773"/>
      <c s="5" r="B773"/>
      <c s="1" r="C773"/>
      <c s="1" r="D773"/>
      <c s="1" r="E773"/>
      <c s="1" r="F773"/>
    </row>
    <row customHeight="1" r="774" ht="15.0">
      <c s="1" r="A774"/>
      <c s="5" r="B774"/>
      <c s="1" r="C774"/>
      <c s="1" r="D774"/>
      <c s="1" r="E774"/>
      <c s="1" r="F774"/>
    </row>
    <row customHeight="1" r="775" ht="15.0">
      <c s="1" r="A775"/>
      <c s="5" r="B775"/>
      <c s="1" r="C775"/>
      <c s="1" r="D775"/>
      <c s="1" r="E775"/>
      <c s="1" r="F775"/>
    </row>
    <row customHeight="1" r="776" ht="15.0">
      <c s="1" r="A776"/>
      <c s="5" r="B776"/>
      <c s="1" r="C776"/>
      <c s="1" r="D776"/>
      <c s="1" r="E776"/>
      <c s="1" r="F776"/>
    </row>
    <row customHeight="1" r="777" ht="15.0">
      <c s="1" r="A777"/>
      <c s="5" r="B777"/>
      <c s="1" r="C777"/>
      <c s="1" r="D777"/>
      <c s="1" r="E777"/>
      <c s="1" r="F777"/>
    </row>
    <row customHeight="1" r="778" ht="15.0">
      <c s="1" r="A778"/>
      <c s="5" r="B778"/>
      <c s="1" r="C778"/>
      <c s="1" r="D778"/>
      <c s="1" r="E778"/>
      <c s="1" r="F778"/>
    </row>
    <row customHeight="1" r="779" ht="15.0">
      <c s="1" r="A779"/>
      <c s="5" r="B779"/>
      <c s="1" r="C779"/>
      <c s="1" r="D779"/>
      <c s="1" r="E779"/>
      <c s="1" r="F779"/>
    </row>
    <row customHeight="1" r="780" ht="15.0">
      <c s="1" r="A780"/>
      <c s="5" r="B780"/>
      <c s="1" r="C780"/>
      <c s="1" r="D780"/>
      <c s="1" r="E780"/>
      <c s="1" r="F780"/>
    </row>
    <row customHeight="1" r="781" ht="15.0">
      <c s="1" r="A781"/>
      <c s="5" r="B781"/>
      <c s="1" r="C781"/>
      <c s="1" r="D781"/>
      <c s="1" r="E781"/>
      <c s="1" r="F781"/>
    </row>
    <row customHeight="1" r="782" ht="15.0">
      <c s="1" r="A782"/>
      <c s="5" r="B782"/>
      <c s="1" r="C782"/>
      <c s="1" r="D782"/>
      <c s="1" r="E782"/>
      <c s="1" r="F782"/>
    </row>
    <row customHeight="1" r="783" ht="15.0">
      <c s="1" r="A783"/>
      <c s="5" r="B783"/>
      <c s="1" r="C783"/>
      <c s="1" r="D783"/>
      <c s="1" r="E783"/>
      <c s="1" r="F783"/>
    </row>
    <row customHeight="1" r="784" ht="15.0">
      <c s="1" r="A784"/>
      <c s="5" r="B784"/>
      <c s="1" r="C784"/>
      <c s="1" r="D784"/>
      <c s="1" r="E784"/>
      <c s="1" r="F784"/>
    </row>
    <row customHeight="1" r="785" ht="15.0">
      <c s="1" r="A785"/>
      <c s="5" r="B785"/>
      <c s="1" r="C785"/>
      <c s="1" r="D785"/>
      <c s="1" r="E785"/>
      <c s="1" r="F785"/>
    </row>
    <row customHeight="1" r="786" ht="15.0">
      <c s="1" r="A786"/>
      <c s="5" r="B786"/>
      <c s="1" r="C786"/>
      <c s="1" r="D786"/>
      <c s="1" r="E786"/>
      <c s="1" r="F786"/>
    </row>
    <row customHeight="1" r="787" ht="15.0">
      <c s="1" r="A787"/>
      <c s="5" r="B787"/>
      <c s="1" r="C787"/>
      <c s="1" r="D787"/>
      <c s="1" r="E787"/>
      <c s="1" r="F787"/>
    </row>
    <row customHeight="1" r="788" ht="15.0">
      <c s="1" r="A788"/>
      <c s="5" r="B788"/>
      <c s="1" r="C788"/>
      <c s="1" r="D788"/>
      <c s="1" r="E788"/>
      <c s="1" r="F788"/>
    </row>
    <row customHeight="1" r="789" ht="15.0">
      <c s="1" r="A789"/>
      <c s="5" r="B789"/>
      <c s="1" r="C789"/>
      <c s="1" r="D789"/>
      <c s="1" r="E789"/>
      <c s="1" r="F789"/>
    </row>
    <row customHeight="1" r="790" ht="15.0">
      <c s="1" r="A790"/>
      <c s="5" r="B790"/>
      <c s="1" r="C790"/>
      <c s="1" r="D790"/>
      <c s="1" r="E790"/>
      <c s="1" r="F790"/>
    </row>
    <row customHeight="1" r="791" ht="15.0">
      <c s="1" r="A791"/>
      <c s="5" r="B791"/>
      <c s="1" r="C791"/>
      <c s="1" r="D791"/>
      <c s="1" r="E791"/>
      <c s="1" r="F791"/>
    </row>
    <row customHeight="1" r="792" ht="15.0">
      <c s="1" r="A792"/>
      <c s="5" r="B792"/>
      <c s="1" r="C792"/>
      <c s="1" r="D792"/>
      <c s="1" r="E792"/>
      <c s="1" r="F792"/>
    </row>
    <row customHeight="1" r="793" ht="15.0">
      <c s="1" r="A793"/>
      <c s="5" r="B793"/>
      <c s="1" r="C793"/>
      <c s="1" r="D793"/>
      <c s="1" r="E793"/>
      <c s="1" r="F793"/>
    </row>
    <row customHeight="1" r="794" ht="15.0">
      <c s="1" r="A794"/>
      <c s="5" r="B794"/>
      <c s="1" r="C794"/>
      <c s="1" r="D794"/>
      <c s="1" r="E794"/>
      <c s="1" r="F794"/>
    </row>
    <row customHeight="1" r="795" ht="15.0">
      <c s="1" r="A795"/>
      <c s="5" r="B795"/>
      <c s="1" r="C795"/>
      <c s="1" r="D795"/>
      <c s="1" r="E795"/>
      <c s="1" r="F795"/>
    </row>
    <row customHeight="1" r="796" ht="15.0">
      <c s="1" r="A796"/>
      <c s="5" r="B796"/>
      <c s="1" r="C796"/>
      <c s="1" r="D796"/>
      <c s="1" r="E796"/>
      <c s="1" r="F796"/>
    </row>
    <row customHeight="1" r="797" ht="15.0">
      <c s="1" r="A797"/>
      <c s="5" r="B797"/>
      <c s="1" r="C797"/>
      <c s="1" r="D797"/>
      <c s="1" r="E797"/>
      <c s="1" r="F797"/>
    </row>
    <row customHeight="1" r="798" ht="15.0">
      <c s="1" r="A798"/>
      <c s="5" r="B798"/>
      <c s="1" r="C798"/>
      <c s="1" r="D798"/>
      <c s="1" r="E798"/>
      <c s="1" r="F798"/>
    </row>
    <row customHeight="1" r="799" ht="15.0">
      <c s="1" r="A799"/>
      <c s="5" r="B799"/>
      <c s="1" r="C799"/>
      <c s="1" r="D799"/>
      <c s="1" r="E799"/>
      <c s="1" r="F799"/>
    </row>
    <row customHeight="1" r="800" ht="15.0">
      <c s="1" r="A800"/>
      <c s="5" r="B800"/>
      <c s="1" r="C800"/>
      <c s="1" r="D800"/>
      <c s="1" r="E800"/>
      <c s="1" r="F800"/>
    </row>
    <row customHeight="1" r="801" ht="15.0">
      <c s="1" r="A801"/>
      <c s="5" r="B801"/>
      <c s="1" r="C801"/>
      <c s="1" r="D801"/>
      <c s="1" r="E801"/>
      <c s="1" r="F801"/>
    </row>
    <row customHeight="1" r="802" ht="15.0">
      <c s="1" r="A802"/>
      <c s="5" r="B802"/>
      <c s="1" r="C802"/>
      <c s="1" r="D802"/>
      <c s="1" r="E802"/>
      <c s="1" r="F802"/>
    </row>
    <row customHeight="1" r="803" ht="15.0">
      <c s="1" r="A803"/>
      <c s="5" r="B803"/>
      <c s="1" r="C803"/>
      <c s="1" r="D803"/>
      <c s="1" r="E803"/>
      <c s="1" r="F803"/>
    </row>
    <row customHeight="1" r="804" ht="15.0">
      <c s="1" r="A804"/>
      <c s="5" r="B804"/>
      <c s="1" r="C804"/>
      <c s="1" r="D804"/>
      <c s="1" r="E804"/>
      <c s="1" r="F804"/>
    </row>
    <row customHeight="1" r="805" ht="15.0">
      <c s="1" r="A805"/>
      <c s="5" r="B805"/>
      <c s="1" r="C805"/>
      <c s="1" r="D805"/>
      <c s="1" r="E805"/>
      <c s="1" r="F805"/>
    </row>
    <row customHeight="1" r="806" ht="15.0">
      <c s="1" r="A806"/>
      <c s="5" r="B806"/>
      <c s="1" r="C806"/>
      <c s="1" r="D806"/>
      <c s="1" r="E806"/>
      <c s="1" r="F806"/>
    </row>
    <row customHeight="1" r="807" ht="15.0">
      <c s="1" r="A807"/>
      <c s="5" r="B807"/>
      <c s="1" r="C807"/>
      <c s="1" r="D807"/>
      <c s="1" r="E807"/>
      <c s="1" r="F807"/>
    </row>
    <row customHeight="1" r="808" ht="15.0">
      <c s="1" r="A808"/>
      <c s="5" r="B808"/>
      <c s="1" r="C808"/>
      <c s="1" r="D808"/>
      <c s="1" r="E808"/>
      <c s="1" r="F808"/>
    </row>
    <row customHeight="1" r="809" ht="15.0">
      <c s="1" r="A809"/>
      <c s="5" r="B809"/>
      <c s="1" r="C809"/>
      <c s="1" r="D809"/>
      <c s="1" r="E809"/>
      <c s="1" r="F809"/>
    </row>
    <row customHeight="1" r="810" ht="15.0">
      <c s="1" r="A810"/>
      <c s="5" r="B810"/>
      <c s="1" r="C810"/>
      <c s="1" r="D810"/>
      <c s="1" r="E810"/>
      <c s="1" r="F810"/>
    </row>
    <row customHeight="1" r="811" ht="15.0">
      <c s="1" r="A811"/>
      <c s="5" r="B811"/>
      <c s="1" r="C811"/>
      <c s="1" r="D811"/>
      <c s="1" r="E811"/>
      <c s="1" r="F811"/>
    </row>
    <row customHeight="1" r="812" ht="15.0">
      <c s="1" r="A812"/>
      <c s="5" r="B812"/>
      <c s="1" r="C812"/>
      <c s="1" r="D812"/>
      <c s="1" r="E812"/>
      <c s="1" r="F812"/>
    </row>
    <row customHeight="1" r="813" ht="15.0">
      <c s="1" r="A813"/>
      <c s="5" r="B813"/>
      <c s="1" r="C813"/>
      <c s="1" r="D813"/>
      <c s="1" r="E813"/>
      <c s="1" r="F813"/>
    </row>
    <row customHeight="1" r="814" ht="15.0">
      <c s="1" r="A814"/>
      <c s="5" r="B814"/>
      <c s="1" r="C814"/>
      <c s="1" r="D814"/>
      <c s="1" r="E814"/>
      <c s="1" r="F814"/>
    </row>
    <row customHeight="1" r="815" ht="15.0">
      <c s="1" r="A815"/>
      <c s="5" r="B815"/>
      <c s="1" r="C815"/>
      <c s="1" r="D815"/>
      <c s="1" r="E815"/>
      <c s="1" r="F815"/>
    </row>
    <row customHeight="1" r="816" ht="15.0">
      <c s="1" r="A816"/>
      <c s="5" r="B816"/>
      <c s="1" r="C816"/>
      <c s="1" r="D816"/>
      <c s="1" r="E816"/>
      <c s="1" r="F816"/>
    </row>
    <row customHeight="1" r="817" ht="15.0">
      <c s="1" r="A817"/>
      <c s="5" r="B817"/>
      <c s="1" r="C817"/>
      <c s="1" r="D817"/>
      <c s="1" r="E817"/>
      <c s="1" r="F817"/>
    </row>
    <row customHeight="1" r="818" ht="15.0">
      <c s="1" r="A818"/>
      <c s="5" r="B818"/>
      <c s="1" r="C818"/>
      <c s="1" r="D818"/>
      <c s="1" r="E818"/>
      <c s="1" r="F818"/>
    </row>
    <row customHeight="1" r="819" ht="15.0">
      <c s="1" r="A819"/>
      <c s="5" r="B819"/>
      <c s="1" r="C819"/>
      <c s="1" r="D819"/>
      <c s="1" r="E819"/>
      <c s="1" r="F819"/>
    </row>
    <row customHeight="1" r="820" ht="15.0">
      <c s="1" r="A820"/>
      <c s="5" r="B820"/>
      <c s="1" r="C820"/>
      <c s="1" r="D820"/>
      <c s="1" r="E820"/>
      <c s="1" r="F820"/>
    </row>
    <row customHeight="1" r="821" ht="15.0">
      <c s="1" r="A821"/>
      <c s="5" r="B821"/>
      <c s="1" r="C821"/>
      <c s="1" r="D821"/>
      <c s="1" r="E821"/>
      <c s="1" r="F821"/>
    </row>
    <row customHeight="1" r="822" ht="15.0">
      <c s="1" r="A822"/>
      <c s="5" r="B822"/>
      <c s="1" r="C822"/>
      <c s="1" r="D822"/>
      <c s="1" r="E822"/>
      <c s="1" r="F822"/>
    </row>
    <row customHeight="1" r="823" ht="15.0">
      <c s="1" r="A823"/>
      <c s="5" r="B823"/>
      <c s="1" r="C823"/>
      <c s="1" r="D823"/>
      <c s="1" r="E823"/>
      <c s="1" r="F823"/>
    </row>
    <row customHeight="1" r="824" ht="15.0">
      <c s="1" r="A824"/>
      <c s="5" r="B824"/>
      <c s="1" r="C824"/>
      <c s="1" r="D824"/>
      <c s="1" r="E824"/>
      <c s="1" r="F824"/>
    </row>
    <row customHeight="1" r="825" ht="15.0">
      <c s="1" r="A825"/>
      <c s="5" r="B825"/>
      <c s="1" r="C825"/>
      <c s="1" r="D825"/>
      <c s="1" r="E825"/>
      <c s="1" r="F825"/>
    </row>
    <row customHeight="1" r="826" ht="15.0">
      <c s="1" r="A826"/>
      <c s="5" r="B826"/>
      <c s="1" r="C826"/>
      <c s="1" r="D826"/>
      <c s="1" r="E826"/>
      <c s="1" r="F826"/>
    </row>
    <row customHeight="1" r="827" ht="15.0">
      <c s="1" r="A827"/>
      <c s="5" r="B827"/>
      <c s="1" r="C827"/>
      <c s="1" r="D827"/>
      <c s="1" r="E827"/>
      <c s="1" r="F827"/>
    </row>
    <row customHeight="1" r="828" ht="15.0">
      <c s="1" r="A828"/>
      <c s="5" r="B828"/>
      <c s="1" r="C828"/>
      <c s="1" r="D828"/>
      <c s="1" r="E828"/>
      <c s="1" r="F828"/>
    </row>
    <row customHeight="1" r="829" ht="15.0">
      <c s="1" r="A829"/>
      <c s="5" r="B829"/>
      <c s="1" r="C829"/>
      <c s="1" r="D829"/>
      <c s="1" r="E829"/>
      <c s="1" r="F829"/>
    </row>
    <row customHeight="1" r="830" ht="15.0">
      <c s="1" r="A830"/>
      <c s="5" r="B830"/>
      <c s="1" r="C830"/>
      <c s="1" r="D830"/>
      <c s="1" r="E830"/>
      <c s="1" r="F830"/>
    </row>
    <row customHeight="1" r="831" ht="15.0">
      <c s="1" r="A831"/>
      <c s="5" r="B831"/>
      <c s="1" r="C831"/>
      <c s="1" r="D831"/>
      <c s="1" r="E831"/>
      <c s="1" r="F831"/>
    </row>
    <row customHeight="1" r="832" ht="15.0">
      <c s="1" r="A832"/>
      <c s="5" r="B832"/>
      <c s="1" r="C832"/>
      <c s="1" r="D832"/>
      <c s="1" r="E832"/>
      <c s="1" r="F832"/>
    </row>
    <row customHeight="1" r="833" ht="15.0">
      <c s="1" r="A833"/>
      <c s="5" r="B833"/>
      <c s="1" r="C833"/>
      <c s="1" r="D833"/>
      <c s="1" r="E833"/>
      <c s="1" r="F833"/>
    </row>
    <row customHeight="1" r="834" ht="15.0">
      <c s="1" r="A834"/>
      <c s="5" r="B834"/>
      <c s="1" r="C834"/>
      <c s="1" r="D834"/>
      <c s="1" r="E834"/>
      <c s="1" r="F834"/>
    </row>
    <row customHeight="1" r="835" ht="15.0">
      <c s="1" r="A835"/>
      <c s="5" r="B835"/>
      <c s="1" r="C835"/>
      <c s="1" r="D835"/>
      <c s="1" r="E835"/>
      <c s="1" r="F835"/>
    </row>
    <row customHeight="1" r="836" ht="15.0">
      <c s="1" r="A836"/>
      <c s="5" r="B836"/>
      <c s="1" r="C836"/>
      <c s="1" r="D836"/>
      <c s="1" r="E836"/>
      <c s="1" r="F836"/>
    </row>
    <row customHeight="1" r="837" ht="15.0">
      <c s="1" r="A837"/>
      <c s="5" r="B837"/>
      <c s="1" r="C837"/>
      <c s="1" r="D837"/>
      <c s="1" r="E837"/>
      <c s="1" r="F837"/>
    </row>
    <row customHeight="1" r="838" ht="15.0">
      <c s="1" r="A838"/>
      <c s="5" r="B838"/>
      <c s="1" r="C838"/>
      <c s="1" r="D838"/>
      <c s="1" r="E838"/>
      <c s="1" r="F838"/>
    </row>
    <row customHeight="1" r="839" ht="15.0">
      <c s="1" r="A839"/>
      <c s="5" r="B839"/>
      <c s="1" r="C839"/>
      <c s="1" r="D839"/>
      <c s="1" r="E839"/>
      <c s="1" r="F839"/>
    </row>
    <row customHeight="1" r="840" ht="15.0">
      <c s="1" r="A840"/>
      <c s="5" r="B840"/>
      <c s="1" r="C840"/>
      <c s="1" r="D840"/>
      <c s="1" r="E840"/>
      <c s="1" r="F840"/>
    </row>
    <row customHeight="1" r="841" ht="15.0">
      <c s="1" r="A841"/>
      <c s="5" r="B841"/>
      <c s="1" r="C841"/>
      <c s="1" r="D841"/>
      <c s="1" r="E841"/>
      <c s="1" r="F841"/>
    </row>
    <row customHeight="1" r="842" ht="15.0">
      <c s="1" r="A842"/>
      <c s="5" r="B842"/>
      <c s="1" r="C842"/>
      <c s="1" r="D842"/>
      <c s="1" r="E842"/>
      <c s="1" r="F842"/>
    </row>
    <row customHeight="1" r="843" ht="15.0">
      <c s="1" r="A843"/>
      <c s="5" r="B843"/>
      <c s="1" r="C843"/>
      <c s="1" r="D843"/>
      <c s="1" r="E843"/>
      <c s="1" r="F843"/>
    </row>
    <row customHeight="1" r="844" ht="15.0">
      <c s="1" r="A844"/>
      <c s="5" r="B844"/>
      <c s="1" r="C844"/>
      <c s="1" r="D844"/>
      <c s="1" r="E844"/>
      <c s="1" r="F844"/>
    </row>
    <row customHeight="1" r="845" ht="15.0">
      <c s="1" r="A845"/>
      <c s="5" r="B845"/>
      <c s="1" r="C845"/>
      <c s="1" r="D845"/>
      <c s="1" r="E845"/>
      <c s="1" r="F845"/>
    </row>
    <row customHeight="1" r="846" ht="15.0">
      <c s="1" r="A846"/>
      <c s="5" r="B846"/>
      <c s="1" r="C846"/>
      <c s="1" r="D846"/>
      <c s="1" r="E846"/>
      <c s="1" r="F846"/>
    </row>
    <row customHeight="1" r="847" ht="15.0">
      <c s="1" r="A847"/>
      <c s="5" r="B847"/>
      <c s="1" r="C847"/>
      <c s="1" r="D847"/>
      <c s="1" r="E847"/>
      <c s="1" r="F847"/>
    </row>
    <row customHeight="1" r="848" ht="15.0">
      <c s="1" r="A848"/>
      <c s="5" r="B848"/>
      <c s="1" r="C848"/>
      <c s="1" r="D848"/>
      <c s="1" r="E848"/>
      <c s="1" r="F848"/>
    </row>
    <row customHeight="1" r="849" ht="15.0">
      <c s="1" r="A849"/>
      <c s="5" r="B849"/>
      <c s="1" r="C849"/>
      <c s="1" r="D849"/>
      <c s="1" r="E849"/>
      <c s="1" r="F849"/>
    </row>
    <row customHeight="1" r="850" ht="15.0">
      <c s="1" r="A850"/>
      <c s="5" r="B850"/>
      <c s="1" r="C850"/>
      <c s="1" r="D850"/>
      <c s="1" r="E850"/>
      <c s="1" r="F850"/>
    </row>
    <row customHeight="1" r="851" ht="15.0">
      <c s="1" r="A851"/>
      <c s="5" r="B851"/>
      <c s="1" r="C851"/>
      <c s="1" r="D851"/>
      <c s="1" r="E851"/>
      <c s="1" r="F851"/>
    </row>
    <row customHeight="1" r="852" ht="15.0">
      <c s="1" r="A852"/>
      <c s="5" r="B852"/>
      <c s="1" r="C852"/>
      <c s="1" r="D852"/>
      <c s="1" r="E852"/>
      <c s="1" r="F852"/>
    </row>
    <row customHeight="1" r="853" ht="15.0">
      <c s="1" r="A853"/>
      <c s="5" r="B853"/>
      <c s="1" r="C853"/>
      <c s="1" r="D853"/>
      <c s="1" r="E853"/>
      <c s="1" r="F853"/>
    </row>
    <row customHeight="1" r="854" ht="15.0">
      <c s="1" r="A854"/>
      <c s="5" r="B854"/>
      <c s="1" r="C854"/>
      <c s="1" r="D854"/>
      <c s="1" r="E854"/>
      <c s="1" r="F854"/>
    </row>
    <row customHeight="1" r="855" ht="15.0">
      <c s="1" r="A855"/>
      <c s="5" r="B855"/>
      <c s="1" r="C855"/>
      <c s="1" r="D855"/>
      <c s="1" r="E855"/>
      <c s="1" r="F855"/>
    </row>
    <row customHeight="1" r="856" ht="15.0">
      <c s="1" r="A856"/>
      <c s="5" r="B856"/>
      <c s="1" r="C856"/>
      <c s="1" r="D856"/>
      <c s="1" r="E856"/>
      <c s="1" r="F856"/>
    </row>
    <row customHeight="1" r="857" ht="15.0">
      <c s="1" r="A857"/>
      <c s="5" r="B857"/>
      <c s="1" r="C857"/>
      <c s="1" r="D857"/>
      <c s="1" r="E857"/>
      <c s="1" r="F857"/>
    </row>
    <row customHeight="1" r="858" ht="15.0">
      <c s="1" r="A858"/>
      <c s="5" r="B858"/>
      <c s="1" r="C858"/>
      <c s="1" r="D858"/>
      <c s="1" r="E858"/>
      <c s="1" r="F858"/>
    </row>
    <row customHeight="1" r="859" ht="15.0">
      <c s="1" r="A859"/>
      <c s="5" r="B859"/>
      <c s="1" r="C859"/>
      <c s="1" r="D859"/>
      <c s="1" r="E859"/>
      <c s="1" r="F859"/>
    </row>
    <row customHeight="1" r="860" ht="15.0">
      <c s="1" r="A860"/>
      <c s="5" r="B860"/>
      <c s="1" r="C860"/>
      <c s="1" r="D860"/>
      <c s="1" r="E860"/>
      <c s="1" r="F860"/>
    </row>
    <row customHeight="1" r="861" ht="15.0">
      <c s="1" r="A861"/>
      <c s="5" r="B861"/>
      <c s="1" r="C861"/>
      <c s="1" r="D861"/>
      <c s="1" r="E861"/>
      <c s="1" r="F861"/>
    </row>
    <row customHeight="1" r="862" ht="15.0">
      <c s="1" r="A862"/>
      <c s="5" r="B862"/>
      <c s="1" r="C862"/>
      <c s="1" r="D862"/>
      <c s="1" r="E862"/>
      <c s="1" r="F862"/>
    </row>
    <row customHeight="1" r="863" ht="15.0">
      <c s="1" r="A863"/>
      <c s="5" r="B863"/>
      <c s="1" r="C863"/>
      <c s="1" r="D863"/>
      <c s="1" r="E863"/>
      <c s="1" r="F863"/>
    </row>
    <row customHeight="1" r="864" ht="15.0">
      <c s="1" r="A864"/>
      <c s="5" r="B864"/>
      <c s="1" r="C864"/>
      <c s="1" r="D864"/>
      <c s="1" r="E864"/>
      <c s="1" r="F864"/>
    </row>
    <row customHeight="1" r="865" ht="15.0">
      <c s="1" r="A865"/>
      <c s="5" r="B865"/>
      <c s="1" r="C865"/>
      <c s="1" r="D865"/>
      <c s="1" r="E865"/>
      <c s="1" r="F865"/>
    </row>
    <row customHeight="1" r="866" ht="15.0">
      <c s="1" r="A866"/>
      <c s="5" r="B866"/>
      <c s="1" r="C866"/>
      <c s="1" r="D866"/>
      <c s="1" r="E866"/>
      <c s="1" r="F866"/>
    </row>
    <row customHeight="1" r="867" ht="15.0">
      <c s="1" r="A867"/>
      <c s="5" r="B867"/>
      <c s="1" r="C867"/>
      <c s="1" r="D867"/>
      <c s="1" r="E867"/>
      <c s="1" r="F867"/>
    </row>
    <row customHeight="1" r="868" ht="15.0">
      <c s="1" r="A868"/>
      <c s="5" r="B868"/>
      <c s="1" r="C868"/>
      <c s="1" r="D868"/>
      <c s="1" r="E868"/>
      <c s="1" r="F868"/>
    </row>
    <row customHeight="1" r="869" ht="15.0">
      <c s="1" r="A869"/>
      <c s="5" r="B869"/>
      <c s="1" r="C869"/>
      <c s="1" r="D869"/>
      <c s="1" r="E869"/>
      <c s="1" r="F869"/>
    </row>
    <row customHeight="1" r="870" ht="15.0">
      <c s="1" r="A870"/>
      <c s="5" r="B870"/>
      <c s="1" r="C870"/>
      <c s="1" r="D870"/>
      <c s="1" r="E870"/>
      <c s="1" r="F870"/>
    </row>
    <row customHeight="1" r="871" ht="15.0">
      <c s="1" r="A871"/>
      <c s="5" r="B871"/>
      <c s="1" r="C871"/>
      <c s="1" r="D871"/>
      <c s="1" r="E871"/>
      <c s="1" r="F871"/>
    </row>
    <row customHeight="1" r="872" ht="15.0">
      <c s="1" r="A872"/>
      <c s="5" r="B872"/>
      <c s="1" r="C872"/>
      <c s="1" r="D872"/>
      <c s="1" r="E872"/>
      <c s="1" r="F872"/>
    </row>
    <row customHeight="1" r="873" ht="15.0">
      <c s="1" r="A873"/>
      <c s="5" r="B873"/>
      <c s="1" r="C873"/>
      <c s="1" r="D873"/>
      <c s="1" r="E873"/>
      <c s="1" r="F873"/>
    </row>
    <row customHeight="1" r="874" ht="15.0">
      <c s="1" r="A874"/>
      <c s="5" r="B874"/>
      <c s="1" r="C874"/>
      <c s="1" r="D874"/>
      <c s="1" r="E874"/>
      <c s="1" r="F874"/>
    </row>
    <row customHeight="1" r="875" ht="15.0">
      <c s="1" r="A875"/>
      <c s="5" r="B875"/>
      <c s="1" r="C875"/>
      <c s="1" r="D875"/>
      <c s="1" r="E875"/>
      <c s="1" r="F875"/>
    </row>
    <row customHeight="1" r="876" ht="15.0">
      <c s="1" r="A876"/>
      <c s="5" r="B876"/>
      <c s="1" r="C876"/>
      <c s="1" r="D876"/>
      <c s="1" r="E876"/>
      <c s="1" r="F876"/>
    </row>
    <row customHeight="1" r="877" ht="15.0">
      <c s="1" r="A877"/>
      <c s="5" r="B877"/>
      <c s="1" r="C877"/>
      <c s="1" r="D877"/>
      <c s="1" r="E877"/>
      <c s="1" r="F877"/>
    </row>
    <row customHeight="1" r="878" ht="15.0">
      <c s="1" r="A878"/>
      <c s="5" r="B878"/>
      <c s="1" r="C878"/>
      <c s="1" r="D878"/>
      <c s="1" r="E878"/>
      <c s="1" r="F878"/>
    </row>
    <row customHeight="1" r="879" ht="15.0">
      <c s="1" r="A879"/>
      <c s="5" r="B879"/>
      <c s="1" r="C879"/>
      <c s="1" r="D879"/>
      <c s="1" r="E879"/>
      <c s="1" r="F879"/>
    </row>
    <row customHeight="1" r="880" ht="15.0">
      <c s="1" r="A880"/>
      <c s="5" r="B880"/>
      <c s="1" r="C880"/>
      <c s="1" r="D880"/>
      <c s="1" r="E880"/>
      <c s="1" r="F880"/>
    </row>
    <row customHeight="1" r="881" ht="15.0">
      <c s="1" r="A881"/>
      <c s="5" r="B881"/>
      <c s="1" r="C881"/>
      <c s="1" r="D881"/>
      <c s="1" r="E881"/>
      <c s="1" r="F881"/>
    </row>
    <row customHeight="1" r="882" ht="15.0">
      <c s="1" r="A882"/>
      <c s="5" r="B882"/>
      <c s="1" r="C882"/>
      <c s="1" r="D882"/>
      <c s="1" r="E882"/>
      <c s="1" r="F882"/>
    </row>
    <row customHeight="1" r="883" ht="15.0">
      <c s="1" r="A883"/>
      <c s="5" r="B883"/>
      <c s="1" r="C883"/>
      <c s="1" r="D883"/>
      <c s="1" r="E883"/>
      <c s="1" r="F883"/>
    </row>
    <row customHeight="1" r="884" ht="15.0">
      <c s="1" r="A884"/>
      <c s="5" r="B884"/>
      <c s="1" r="C884"/>
      <c s="1" r="D884"/>
      <c s="1" r="E884"/>
      <c s="1" r="F884"/>
    </row>
    <row customHeight="1" r="885" ht="15.0">
      <c s="1" r="A885"/>
      <c s="5" r="B885"/>
      <c s="1" r="C885"/>
      <c s="1" r="D885"/>
      <c s="1" r="E885"/>
      <c s="1" r="F885"/>
    </row>
    <row customHeight="1" r="886" ht="15.0">
      <c s="1" r="A886"/>
      <c s="5" r="B886"/>
      <c s="1" r="C886"/>
      <c s="1" r="D886"/>
      <c s="1" r="E886"/>
      <c s="1" r="F886"/>
    </row>
    <row customHeight="1" r="887" ht="15.0">
      <c s="1" r="A887"/>
      <c s="5" r="B887"/>
      <c s="1" r="C887"/>
      <c s="1" r="D887"/>
      <c s="1" r="E887"/>
      <c s="1" r="F887"/>
    </row>
    <row customHeight="1" r="888" ht="15.0">
      <c s="1" r="A888"/>
      <c s="5" r="B888"/>
      <c s="1" r="C888"/>
      <c s="1" r="D888"/>
      <c s="1" r="E888"/>
      <c s="1" r="F888"/>
    </row>
    <row customHeight="1" r="889" ht="15.0">
      <c s="1" r="A889"/>
      <c s="5" r="B889"/>
      <c s="1" r="C889"/>
      <c s="1" r="D889"/>
      <c s="1" r="E889"/>
      <c s="1" r="F889"/>
    </row>
    <row customHeight="1" r="890" ht="15.0">
      <c s="1" r="A890"/>
      <c s="5" r="B890"/>
      <c s="1" r="C890"/>
      <c s="1" r="D890"/>
      <c s="1" r="E890"/>
      <c s="1" r="F890"/>
    </row>
    <row customHeight="1" r="891" ht="15.0">
      <c s="1" r="A891"/>
      <c s="5" r="B891"/>
      <c s="1" r="C891"/>
      <c s="1" r="D891"/>
      <c s="1" r="E891"/>
      <c s="1" r="F891"/>
    </row>
    <row customHeight="1" r="892" ht="15.0">
      <c s="1" r="A892"/>
      <c s="5" r="B892"/>
      <c s="1" r="C892"/>
      <c s="1" r="D892"/>
      <c s="1" r="E892"/>
      <c s="1" r="F892"/>
    </row>
    <row customHeight="1" r="893" ht="15.0">
      <c s="1" r="A893"/>
      <c s="5" r="B893"/>
      <c s="1" r="C893"/>
      <c s="1" r="D893"/>
      <c s="1" r="E893"/>
      <c s="1" r="F893"/>
    </row>
    <row customHeight="1" r="894" ht="15.0">
      <c s="1" r="A894"/>
      <c s="5" r="B894"/>
      <c s="1" r="C894"/>
      <c s="1" r="D894"/>
      <c s="1" r="E894"/>
      <c s="1" r="F894"/>
    </row>
    <row customHeight="1" r="895" ht="15.0">
      <c s="1" r="A895"/>
      <c s="5" r="B895"/>
      <c s="1" r="C895"/>
      <c s="1" r="D895"/>
      <c s="1" r="E895"/>
      <c s="1" r="F895"/>
    </row>
    <row customHeight="1" r="896" ht="15.0">
      <c s="1" r="A896"/>
      <c s="5" r="B896"/>
      <c s="1" r="C896"/>
      <c s="1" r="D896"/>
      <c s="1" r="E896"/>
      <c s="1" r="F896"/>
    </row>
    <row customHeight="1" r="897" ht="15.0">
      <c s="1" r="A897"/>
      <c s="5" r="B897"/>
      <c s="1" r="C897"/>
      <c s="1" r="D897"/>
      <c s="1" r="E897"/>
      <c s="1" r="F897"/>
    </row>
    <row customHeight="1" r="898" ht="15.0">
      <c s="1" r="A898"/>
      <c s="5" r="B898"/>
      <c s="1" r="C898"/>
      <c s="1" r="D898"/>
      <c s="1" r="E898"/>
      <c s="1" r="F898"/>
    </row>
    <row customHeight="1" r="899" ht="15.0">
      <c s="1" r="A899"/>
      <c s="5" r="B899"/>
      <c s="1" r="C899"/>
      <c s="1" r="D899"/>
      <c s="1" r="E899"/>
      <c s="1" r="F899"/>
    </row>
    <row customHeight="1" r="900" ht="15.0">
      <c s="1" r="A900"/>
      <c s="5" r="B900"/>
      <c s="1" r="C900"/>
      <c s="1" r="D900"/>
      <c s="1" r="E900"/>
      <c s="1" r="F900"/>
    </row>
    <row customHeight="1" r="901" ht="15.0">
      <c s="1" r="A901"/>
      <c s="5" r="B901"/>
      <c s="1" r="C901"/>
      <c s="1" r="D901"/>
      <c s="1" r="E901"/>
      <c s="1" r="F901"/>
    </row>
    <row customHeight="1" r="902" ht="15.0">
      <c s="1" r="A902"/>
      <c s="5" r="B902"/>
      <c s="1" r="C902"/>
      <c s="1" r="D902"/>
      <c s="1" r="E902"/>
      <c s="1" r="F902"/>
    </row>
    <row customHeight="1" r="903" ht="15.0">
      <c s="1" r="A903"/>
      <c s="5" r="B903"/>
      <c s="1" r="C903"/>
      <c s="1" r="D903"/>
      <c s="1" r="E903"/>
      <c s="1" r="F903"/>
    </row>
    <row customHeight="1" r="904" ht="15.0">
      <c s="1" r="A904"/>
      <c s="5" r="B904"/>
      <c s="1" r="C904"/>
      <c s="1" r="D904"/>
      <c s="1" r="E904"/>
      <c s="1" r="F904"/>
    </row>
    <row customHeight="1" r="905" ht="15.0">
      <c s="1" r="A905"/>
      <c s="5" r="B905"/>
      <c s="1" r="C905"/>
      <c s="1" r="D905"/>
      <c s="1" r="E905"/>
      <c s="1" r="F905"/>
    </row>
    <row customHeight="1" r="906" ht="15.0">
      <c s="1" r="A906"/>
      <c s="5" r="B906"/>
      <c s="1" r="C906"/>
      <c s="1" r="D906"/>
      <c s="1" r="E906"/>
      <c s="1" r="F906"/>
    </row>
    <row customHeight="1" r="907" ht="15.0">
      <c s="1" r="A907"/>
      <c s="5" r="B907"/>
      <c s="1" r="C907"/>
      <c s="1" r="D907"/>
      <c s="1" r="E907"/>
      <c s="1" r="F907"/>
    </row>
    <row customHeight="1" r="908" ht="15.0">
      <c s="1" r="A908"/>
      <c s="5" r="B908"/>
      <c s="1" r="C908"/>
      <c s="1" r="D908"/>
      <c s="1" r="E908"/>
      <c s="1" r="F908"/>
    </row>
    <row customHeight="1" r="909" ht="15.0">
      <c s="1" r="A909"/>
      <c s="5" r="B909"/>
      <c s="1" r="C909"/>
      <c s="1" r="D909"/>
      <c s="1" r="E909"/>
      <c s="1" r="F909"/>
    </row>
    <row customHeight="1" r="910" ht="15.0">
      <c s="1" r="A910"/>
      <c s="5" r="B910"/>
      <c s="1" r="C910"/>
      <c s="1" r="D910"/>
      <c s="1" r="E910"/>
      <c s="1" r="F910"/>
    </row>
    <row customHeight="1" r="911" ht="15.0">
      <c s="1" r="A911"/>
      <c s="5" r="B911"/>
      <c s="1" r="C911"/>
      <c s="1" r="D911"/>
      <c s="1" r="E911"/>
      <c s="1" r="F911"/>
    </row>
    <row customHeight="1" r="912" ht="15.0">
      <c s="1" r="A912"/>
      <c s="5" r="B912"/>
      <c s="1" r="C912"/>
      <c s="1" r="D912"/>
      <c s="1" r="E912"/>
      <c s="1" r="F912"/>
    </row>
    <row customHeight="1" r="913" ht="15.0">
      <c s="1" r="A913"/>
      <c s="5" r="B913"/>
      <c s="1" r="C913"/>
      <c s="1" r="D913"/>
      <c s="1" r="E913"/>
      <c s="1" r="F913"/>
    </row>
    <row customHeight="1" r="914" ht="15.0">
      <c s="1" r="A914"/>
      <c s="5" r="B914"/>
      <c s="1" r="C914"/>
      <c s="1" r="D914"/>
      <c s="1" r="E914"/>
      <c s="1" r="F914"/>
    </row>
    <row customHeight="1" r="915" ht="15.0">
      <c s="1" r="A915"/>
      <c s="5" r="B915"/>
      <c s="1" r="C915"/>
      <c s="1" r="D915"/>
      <c s="1" r="E915"/>
      <c s="1" r="F915"/>
    </row>
    <row customHeight="1" r="916" ht="15.0">
      <c s="1" r="A916"/>
      <c s="5" r="B916"/>
      <c s="1" r="C916"/>
      <c s="1" r="D916"/>
      <c s="1" r="E916"/>
      <c s="1" r="F916"/>
    </row>
    <row customHeight="1" r="917" ht="15.0">
      <c s="1" r="A917"/>
      <c s="5" r="B917"/>
      <c s="1" r="C917"/>
      <c s="1" r="D917"/>
      <c s="1" r="E917"/>
      <c s="1" r="F917"/>
    </row>
    <row customHeight="1" r="918" ht="15.0">
      <c s="1" r="A918"/>
      <c s="5" r="B918"/>
      <c s="1" r="C918"/>
      <c s="1" r="D918"/>
      <c s="1" r="E918"/>
      <c s="1" r="F918"/>
    </row>
    <row customHeight="1" r="919" ht="15.0">
      <c s="1" r="A919"/>
      <c s="5" r="B919"/>
      <c s="1" r="C919"/>
      <c s="1" r="D919"/>
      <c s="1" r="E919"/>
      <c s="1" r="F919"/>
    </row>
    <row customHeight="1" r="920" ht="15.0">
      <c s="1" r="A920"/>
      <c s="5" r="B920"/>
      <c s="1" r="C920"/>
      <c s="1" r="D920"/>
      <c s="1" r="E920"/>
      <c s="1" r="F920"/>
    </row>
    <row customHeight="1" r="921" ht="15.0">
      <c s="1" r="A921"/>
      <c s="5" r="B921"/>
      <c s="1" r="C921"/>
      <c s="1" r="D921"/>
      <c s="1" r="E921"/>
      <c s="1" r="F921"/>
    </row>
    <row customHeight="1" r="922" ht="15.0">
      <c s="1" r="A922"/>
      <c s="5" r="B922"/>
      <c s="1" r="C922"/>
      <c s="1" r="D922"/>
      <c s="1" r="E922"/>
      <c s="1" r="F922"/>
    </row>
    <row customHeight="1" r="923" ht="15.0">
      <c s="1" r="A923"/>
      <c s="5" r="B923"/>
      <c s="1" r="C923"/>
      <c s="1" r="D923"/>
      <c s="1" r="E923"/>
      <c s="1" r="F923"/>
    </row>
    <row customHeight="1" r="924" ht="15.0">
      <c s="1" r="A924"/>
      <c s="5" r="B924"/>
      <c s="1" r="C924"/>
      <c s="1" r="D924"/>
      <c s="1" r="E924"/>
      <c s="1" r="F924"/>
    </row>
    <row customHeight="1" r="925" ht="15.0">
      <c s="1" r="A925"/>
      <c s="5" r="B925"/>
      <c s="1" r="C925"/>
      <c s="1" r="D925"/>
      <c s="1" r="E925"/>
      <c s="1" r="F925"/>
    </row>
    <row customHeight="1" r="926" ht="15.0">
      <c s="1" r="A926"/>
      <c s="5" r="B926"/>
      <c s="1" r="C926"/>
      <c s="1" r="D926"/>
      <c s="1" r="E926"/>
      <c s="1" r="F926"/>
    </row>
    <row customHeight="1" r="927" ht="15.0">
      <c s="1" r="A927"/>
      <c s="5" r="B927"/>
      <c s="1" r="C927"/>
      <c s="1" r="D927"/>
      <c s="1" r="E927"/>
      <c s="1" r="F927"/>
    </row>
    <row customHeight="1" r="928" ht="15.0">
      <c s="1" r="A928"/>
      <c s="5" r="B928"/>
      <c s="1" r="C928"/>
      <c s="1" r="D928"/>
      <c s="1" r="E928"/>
      <c s="1" r="F928"/>
    </row>
    <row customHeight="1" r="929" ht="15.0">
      <c s="1" r="A929"/>
      <c s="5" r="B929"/>
      <c s="1" r="C929"/>
      <c s="1" r="D929"/>
      <c s="1" r="E929"/>
      <c s="1" r="F929"/>
    </row>
    <row customHeight="1" r="930" ht="15.0">
      <c s="1" r="A930"/>
      <c s="5" r="B930"/>
      <c s="1" r="C930"/>
      <c s="1" r="D930"/>
      <c s="1" r="E930"/>
      <c s="1" r="F930"/>
    </row>
    <row customHeight="1" r="931" ht="15.0">
      <c s="1" r="A931"/>
      <c s="5" r="B931"/>
      <c s="1" r="C931"/>
      <c s="1" r="D931"/>
      <c s="1" r="E931"/>
      <c s="1" r="F931"/>
    </row>
    <row customHeight="1" r="932" ht="15.0">
      <c s="1" r="A932"/>
      <c s="5" r="B932"/>
      <c s="1" r="C932"/>
      <c s="1" r="D932"/>
      <c s="1" r="E932"/>
      <c s="1" r="F932"/>
    </row>
    <row customHeight="1" r="933" ht="15.0">
      <c s="1" r="A933"/>
      <c s="5" r="B933"/>
      <c s="1" r="C933"/>
      <c s="1" r="D933"/>
      <c s="1" r="E933"/>
      <c s="1" r="F933"/>
    </row>
    <row customHeight="1" r="934" ht="15.0">
      <c s="1" r="A934"/>
      <c s="5" r="B934"/>
      <c s="1" r="C934"/>
      <c s="1" r="D934"/>
      <c s="1" r="E934"/>
      <c s="1" r="F934"/>
    </row>
    <row customHeight="1" r="935" ht="15.0">
      <c s="1" r="A935"/>
      <c s="5" r="B935"/>
      <c s="1" r="C935"/>
      <c s="1" r="D935"/>
      <c s="1" r="E935"/>
      <c s="1" r="F935"/>
    </row>
    <row customHeight="1" r="936" ht="15.0">
      <c s="1" r="A936"/>
      <c s="5" r="B936"/>
      <c s="1" r="C936"/>
      <c s="1" r="D936"/>
      <c s="1" r="E936"/>
      <c s="1" r="F936"/>
    </row>
    <row customHeight="1" r="937" ht="15.0">
      <c s="1" r="A937"/>
      <c s="5" r="B937"/>
      <c s="1" r="C937"/>
      <c s="1" r="D937"/>
      <c s="1" r="E937"/>
      <c s="1" r="F937"/>
    </row>
    <row customHeight="1" r="938" ht="15.0">
      <c s="1" r="A938"/>
      <c s="5" r="B938"/>
      <c s="1" r="C938"/>
      <c s="1" r="D938"/>
      <c s="1" r="E938"/>
      <c s="1" r="F938"/>
    </row>
    <row customHeight="1" r="939" ht="15.0">
      <c s="1" r="A939"/>
      <c s="5" r="B939"/>
      <c s="1" r="C939"/>
      <c s="1" r="D939"/>
      <c s="1" r="E939"/>
      <c s="1" r="F939"/>
    </row>
    <row customHeight="1" r="940" ht="15.0">
      <c s="1" r="A940"/>
      <c s="5" r="B940"/>
      <c s="1" r="C940"/>
      <c s="1" r="D940"/>
      <c s="1" r="E940"/>
      <c s="1" r="F940"/>
    </row>
    <row customHeight="1" r="941" ht="15.0">
      <c s="1" r="A941"/>
      <c s="5" r="B941"/>
      <c s="1" r="C941"/>
      <c s="1" r="D941"/>
      <c s="1" r="E941"/>
      <c s="1" r="F941"/>
    </row>
    <row customHeight="1" r="942" ht="15.0">
      <c s="1" r="A942"/>
      <c s="5" r="B942"/>
      <c s="1" r="C942"/>
      <c s="1" r="D942"/>
      <c s="1" r="E942"/>
      <c s="1" r="F942"/>
    </row>
    <row customHeight="1" r="943" ht="15.0">
      <c s="1" r="A943"/>
      <c s="5" r="B943"/>
      <c s="1" r="C943"/>
      <c s="1" r="D943"/>
      <c s="1" r="E943"/>
      <c s="1" r="F943"/>
    </row>
    <row customHeight="1" r="944" ht="15.0">
      <c s="1" r="A944"/>
      <c s="5" r="B944"/>
      <c s="1" r="C944"/>
      <c s="1" r="D944"/>
      <c s="1" r="E944"/>
      <c s="1" r="F944"/>
    </row>
    <row customHeight="1" r="945" ht="15.0">
      <c s="1" r="A945"/>
      <c s="5" r="B945"/>
      <c s="1" r="C945"/>
      <c s="1" r="D945"/>
      <c s="1" r="E945"/>
      <c s="1" r="F945"/>
    </row>
    <row customHeight="1" r="946" ht="15.0">
      <c s="1" r="A946"/>
      <c s="5" r="B946"/>
      <c s="1" r="C946"/>
      <c s="1" r="D946"/>
      <c s="1" r="E946"/>
      <c s="1" r="F946"/>
    </row>
    <row customHeight="1" r="947" ht="15.0">
      <c s="1" r="A947"/>
      <c s="5" r="B947"/>
      <c s="1" r="C947"/>
      <c s="1" r="D947"/>
      <c s="1" r="E947"/>
      <c s="1" r="F947"/>
    </row>
    <row customHeight="1" r="948" ht="15.0">
      <c s="1" r="A948"/>
      <c s="5" r="B948"/>
      <c s="1" r="C948"/>
      <c s="1" r="D948"/>
      <c s="1" r="E948"/>
      <c s="1" r="F948"/>
    </row>
    <row customHeight="1" r="949" ht="15.0">
      <c s="1" r="A949"/>
      <c s="5" r="B949"/>
      <c s="1" r="C949"/>
      <c s="1" r="D949"/>
      <c s="1" r="E949"/>
      <c s="1" r="F949"/>
    </row>
    <row customHeight="1" r="950" ht="15.0">
      <c s="1" r="A950"/>
      <c s="5" r="B950"/>
      <c s="1" r="C950"/>
      <c s="1" r="D950"/>
      <c s="1" r="E950"/>
      <c s="1" r="F950"/>
    </row>
    <row customHeight="1" r="951" ht="15.0">
      <c s="1" r="A951"/>
      <c s="5" r="B951"/>
      <c s="1" r="C951"/>
      <c s="1" r="D951"/>
      <c s="1" r="E951"/>
      <c s="1" r="F951"/>
    </row>
    <row customHeight="1" r="952" ht="15.0">
      <c s="1" r="A952"/>
      <c s="5" r="B952"/>
      <c s="1" r="C952"/>
      <c s="1" r="D952"/>
      <c s="1" r="E952"/>
      <c s="1" r="F952"/>
    </row>
    <row customHeight="1" r="953" ht="15.0">
      <c s="1" r="A953"/>
      <c s="5" r="B953"/>
      <c s="1" r="C953"/>
      <c s="1" r="D953"/>
      <c s="1" r="E953"/>
      <c s="1" r="F953"/>
    </row>
    <row customHeight="1" r="954" ht="15.0">
      <c s="1" r="A954"/>
      <c s="5" r="B954"/>
      <c s="1" r="C954"/>
      <c s="1" r="D954"/>
      <c s="1" r="E954"/>
      <c s="1" r="F954"/>
    </row>
    <row customHeight="1" r="955" ht="15.0">
      <c s="1" r="A955"/>
      <c s="5" r="B955"/>
      <c s="1" r="C955"/>
      <c s="1" r="D955"/>
      <c s="1" r="E955"/>
      <c s="1" r="F955"/>
    </row>
    <row customHeight="1" r="956" ht="15.0">
      <c s="1" r="A956"/>
      <c s="5" r="B956"/>
      <c s="1" r="C956"/>
      <c s="1" r="D956"/>
      <c s="1" r="E956"/>
      <c s="1" r="F956"/>
    </row>
    <row customHeight="1" r="957" ht="15.0">
      <c s="1" r="A957"/>
      <c s="5" r="B957"/>
      <c s="1" r="C957"/>
      <c s="1" r="D957"/>
      <c s="1" r="E957"/>
      <c s="1" r="F957"/>
    </row>
    <row customHeight="1" r="958" ht="15.0">
      <c s="1" r="A958"/>
      <c s="5" r="B958"/>
      <c s="1" r="C958"/>
      <c s="1" r="D958"/>
      <c s="1" r="E958"/>
      <c s="1" r="F958"/>
    </row>
    <row customHeight="1" r="959" ht="15.0">
      <c s="1" r="A959"/>
      <c s="5" r="B959"/>
      <c s="1" r="C959"/>
      <c s="1" r="D959"/>
      <c s="1" r="E959"/>
      <c s="1" r="F959"/>
    </row>
    <row customHeight="1" r="960" ht="15.0">
      <c s="1" r="A960"/>
      <c s="5" r="B960"/>
      <c s="1" r="C960"/>
      <c s="1" r="D960"/>
      <c s="1" r="E960"/>
      <c s="1" r="F960"/>
    </row>
    <row customHeight="1" r="961" ht="15.0">
      <c s="1" r="A961"/>
      <c s="5" r="B961"/>
      <c s="1" r="C961"/>
      <c s="1" r="D961"/>
      <c s="1" r="E961"/>
      <c s="1" r="F961"/>
    </row>
    <row customHeight="1" r="962" ht="15.0">
      <c s="1" r="A962"/>
      <c s="5" r="B962"/>
      <c s="1" r="C962"/>
      <c s="1" r="D962"/>
      <c s="1" r="E962"/>
      <c s="1" r="F962"/>
    </row>
    <row customHeight="1" r="963" ht="15.0">
      <c s="1" r="A963"/>
      <c s="5" r="B963"/>
      <c s="1" r="C963"/>
      <c s="1" r="D963"/>
      <c s="1" r="E963"/>
      <c s="1" r="F963"/>
    </row>
    <row customHeight="1" r="964" ht="15.0">
      <c s="1" r="A964"/>
      <c s="5" r="B964"/>
      <c s="1" r="C964"/>
      <c s="1" r="D964"/>
      <c s="1" r="E964"/>
      <c s="1" r="F964"/>
    </row>
    <row customHeight="1" r="965" ht="15.0">
      <c s="1" r="A965"/>
      <c s="5" r="B965"/>
      <c s="1" r="C965"/>
      <c s="1" r="D965"/>
      <c s="1" r="E965"/>
      <c s="1" r="F965"/>
    </row>
    <row customHeight="1" r="966" ht="15.0">
      <c s="1" r="A966"/>
      <c s="5" r="B966"/>
      <c s="1" r="C966"/>
      <c s="1" r="D966"/>
      <c s="1" r="E966"/>
      <c s="1" r="F966"/>
    </row>
    <row customHeight="1" r="967" ht="15.0">
      <c s="1" r="A967"/>
      <c s="5" r="B967"/>
      <c s="1" r="C967"/>
      <c s="1" r="D967"/>
      <c s="1" r="E967"/>
      <c s="1" r="F967"/>
    </row>
    <row customHeight="1" r="968" ht="15.0">
      <c s="1" r="A968"/>
      <c s="5" r="B968"/>
      <c s="1" r="C968"/>
      <c s="1" r="D968"/>
      <c s="1" r="E968"/>
      <c s="1" r="F968"/>
    </row>
    <row customHeight="1" r="969" ht="15.0">
      <c s="1" r="A969"/>
      <c s="5" r="B969"/>
      <c s="1" r="C969"/>
      <c s="1" r="D969"/>
      <c s="1" r="E969"/>
      <c s="1" r="F969"/>
    </row>
    <row customHeight="1" r="970" ht="15.0">
      <c s="1" r="A970"/>
      <c s="5" r="B970"/>
      <c s="1" r="C970"/>
      <c s="1" r="D970"/>
      <c s="1" r="E970"/>
      <c s="1" r="F970"/>
    </row>
    <row customHeight="1" r="971" ht="15.0">
      <c s="1" r="A971"/>
      <c s="5" r="B971"/>
      <c s="1" r="C971"/>
      <c s="1" r="D971"/>
      <c s="1" r="E971"/>
      <c s="1" r="F971"/>
    </row>
    <row customHeight="1" r="972" ht="15.0">
      <c s="1" r="A972"/>
      <c s="5" r="B972"/>
      <c s="1" r="C972"/>
      <c s="1" r="D972"/>
      <c s="1" r="E972"/>
      <c s="1" r="F972"/>
    </row>
    <row customHeight="1" r="973" ht="15.0">
      <c s="1" r="A973"/>
      <c s="5" r="B973"/>
      <c s="1" r="C973"/>
      <c s="1" r="D973"/>
      <c s="1" r="E973"/>
      <c s="1" r="F973"/>
    </row>
    <row customHeight="1" r="974" ht="15.0">
      <c s="1" r="A974"/>
      <c s="5" r="B974"/>
      <c s="1" r="C974"/>
      <c s="1" r="D974"/>
      <c s="1" r="E974"/>
      <c s="1" r="F974"/>
    </row>
    <row customHeight="1" r="975" ht="15.0">
      <c s="1" r="A975"/>
      <c s="5" r="B975"/>
      <c s="1" r="C975"/>
      <c s="1" r="D975"/>
      <c s="1" r="E975"/>
      <c s="1" r="F975"/>
    </row>
    <row customHeight="1" r="976" ht="15.0">
      <c s="1" r="A976"/>
      <c s="5" r="B976"/>
      <c s="1" r="C976"/>
      <c s="1" r="D976"/>
      <c s="1" r="E976"/>
      <c s="1" r="F976"/>
    </row>
    <row customHeight="1" r="977" ht="15.0">
      <c s="1" r="A977"/>
      <c s="5" r="B977"/>
      <c s="1" r="C977"/>
      <c s="1" r="D977"/>
      <c s="1" r="E977"/>
      <c s="1" r="F977"/>
    </row>
    <row customHeight="1" r="978" ht="15.0">
      <c s="1" r="A978"/>
      <c s="5" r="B978"/>
      <c s="1" r="C978"/>
      <c s="1" r="D978"/>
      <c s="1" r="E978"/>
      <c s="1" r="F978"/>
    </row>
    <row customHeight="1" r="979" ht="15.0">
      <c s="1" r="A979"/>
      <c s="5" r="B979"/>
      <c s="1" r="C979"/>
      <c s="1" r="D979"/>
      <c s="1" r="E979"/>
      <c s="1" r="F979"/>
    </row>
    <row customHeight="1" r="980" ht="15.0">
      <c s="1" r="A980"/>
      <c s="5" r="B980"/>
      <c s="1" r="C980"/>
      <c s="1" r="D980"/>
      <c s="1" r="E980"/>
      <c s="1" r="F980"/>
    </row>
    <row customHeight="1" r="981" ht="15.0">
      <c s="1" r="A981"/>
      <c s="5" r="B981"/>
      <c s="1" r="C981"/>
      <c s="1" r="D981"/>
      <c s="1" r="E981"/>
      <c s="1" r="F981"/>
    </row>
    <row customHeight="1" r="982" ht="15.0">
      <c s="1" r="A982"/>
      <c s="5" r="B982"/>
      <c s="1" r="C982"/>
      <c s="1" r="D982"/>
      <c s="1" r="E982"/>
      <c s="1" r="F982"/>
    </row>
    <row customHeight="1" r="983" ht="15.0">
      <c s="1" r="A983"/>
      <c s="5" r="B983"/>
      <c s="1" r="C983"/>
      <c s="1" r="D983"/>
      <c s="1" r="E983"/>
      <c s="1" r="F983"/>
    </row>
    <row customHeight="1" r="984" ht="15.0">
      <c s="1" r="A984"/>
      <c s="5" r="B984"/>
      <c s="1" r="C984"/>
      <c s="1" r="D984"/>
      <c s="1" r="E984"/>
      <c s="1" r="F984"/>
    </row>
    <row customHeight="1" r="985" ht="15.0">
      <c s="1" r="A985"/>
      <c s="5" r="B985"/>
      <c s="1" r="C985"/>
      <c s="1" r="D985"/>
      <c s="1" r="E985"/>
      <c s="1" r="F985"/>
    </row>
    <row customHeight="1" r="986" ht="15.0">
      <c s="1" r="A986"/>
      <c s="5" r="B986"/>
      <c s="1" r="C986"/>
      <c s="1" r="D986"/>
      <c s="1" r="E986"/>
      <c s="1" r="F986"/>
    </row>
    <row customHeight="1" r="987" ht="15.0">
      <c s="1" r="A987"/>
      <c s="5" r="B987"/>
      <c s="1" r="C987"/>
      <c s="1" r="D987"/>
      <c s="1" r="E987"/>
      <c s="1" r="F987"/>
    </row>
    <row customHeight="1" r="988" ht="15.0">
      <c s="1" r="A988"/>
      <c s="5" r="B988"/>
      <c s="1" r="C988"/>
      <c s="1" r="D988"/>
      <c s="1" r="E988"/>
      <c s="1" r="F988"/>
    </row>
    <row customHeight="1" r="989" ht="15.0">
      <c s="1" r="A989"/>
      <c s="5" r="B989"/>
      <c s="1" r="C989"/>
      <c s="1" r="D989"/>
      <c s="1" r="E989"/>
      <c s="1" r="F989"/>
    </row>
    <row customHeight="1" r="990" ht="15.0">
      <c s="1" r="A990"/>
      <c s="5" r="B990"/>
      <c s="1" r="C990"/>
      <c s="1" r="D990"/>
      <c s="1" r="E990"/>
      <c s="1" r="F990"/>
    </row>
    <row customHeight="1" r="991" ht="15.0">
      <c s="1" r="A991"/>
      <c s="5" r="B991"/>
      <c s="1" r="C991"/>
      <c s="1" r="D991"/>
      <c s="1" r="E991"/>
      <c s="1" r="F991"/>
    </row>
    <row customHeight="1" r="992" ht="15.0">
      <c s="1" r="A992"/>
      <c s="5" r="B992"/>
      <c s="1" r="C992"/>
      <c s="1" r="D992"/>
      <c s="1" r="E992"/>
      <c s="1" r="F992"/>
    </row>
    <row customHeight="1" r="993" ht="15.0">
      <c s="1" r="A993"/>
      <c s="5" r="B993"/>
      <c s="1" r="C993"/>
      <c s="1" r="D993"/>
      <c s="1" r="E993"/>
      <c s="1" r="F993"/>
    </row>
    <row customHeight="1" r="994" ht="15.0">
      <c s="1" r="A994"/>
      <c s="5" r="B994"/>
      <c s="1" r="C994"/>
      <c s="1" r="D994"/>
      <c s="1" r="E994"/>
      <c s="1" r="F994"/>
    </row>
    <row customHeight="1" r="995" ht="15.0">
      <c s="1" r="A995"/>
      <c s="5" r="B995"/>
      <c s="1" r="C995"/>
      <c s="1" r="D995"/>
      <c s="1" r="E995"/>
      <c s="1" r="F995"/>
    </row>
    <row customHeight="1" r="996" ht="15.0">
      <c s="1" r="A996"/>
      <c s="5" r="B996"/>
      <c s="1" r="C996"/>
      <c s="1" r="D996"/>
      <c s="1" r="E996"/>
      <c s="1" r="F996"/>
    </row>
    <row customHeight="1" r="997" ht="15.0">
      <c s="1" r="A997"/>
      <c s="5" r="B997"/>
      <c s="1" r="C997"/>
      <c s="1" r="D997"/>
      <c s="1" r="E997"/>
      <c s="1" r="F997"/>
    </row>
    <row customHeight="1" r="998" ht="15.0">
      <c s="1" r="A998"/>
      <c s="5" r="B998"/>
      <c s="1" r="C998"/>
      <c s="1" r="D998"/>
      <c s="1" r="E998"/>
      <c s="1" r="F998"/>
    </row>
    <row customHeight="1" r="999" ht="15.0">
      <c s="1" r="A999"/>
      <c s="5" r="B999"/>
      <c s="1" r="C999"/>
      <c s="1" r="D999"/>
      <c s="1" r="E999"/>
      <c s="1" r="F999"/>
    </row>
    <row customHeight="1" r="1000" ht="15.0">
      <c s="1" r="A1000"/>
      <c s="5" r="B1000"/>
      <c s="1" r="C1000"/>
      <c s="1" r="D1000"/>
      <c s="1" r="E1000"/>
      <c s="1" r="F1000"/>
    </row>
    <row customHeight="1" r="1001" ht="15.0">
      <c s="1" r="A1001"/>
      <c s="5" r="B1001"/>
      <c s="1" r="C1001"/>
      <c s="1" r="D1001"/>
      <c s="1" r="E1001"/>
      <c s="1" r="F1001"/>
    </row>
    <row customHeight="1" r="1002" ht="15.0">
      <c s="1" r="A1002"/>
      <c s="5" r="B1002"/>
      <c s="1" r="C1002"/>
      <c s="1" r="D1002"/>
      <c s="1" r="E1002"/>
      <c s="1" r="F1002"/>
    </row>
    <row customHeight="1" r="1003" ht="15.0">
      <c s="1" r="A1003"/>
      <c s="5" r="B1003"/>
      <c s="1" r="C1003"/>
      <c s="1" r="D1003"/>
      <c s="1" r="E1003"/>
      <c s="1" r="F1003"/>
    </row>
    <row customHeight="1" r="1004" ht="15.0">
      <c s="1" r="A1004"/>
      <c s="5" r="B1004"/>
      <c s="1" r="C1004"/>
      <c s="1" r="D1004"/>
      <c s="1" r="E1004"/>
      <c s="1" r="F1004"/>
    </row>
    <row customHeight="1" r="1005" ht="15.0">
      <c s="1" r="A1005"/>
      <c s="5" r="B1005"/>
      <c s="1" r="C1005"/>
      <c s="1" r="D1005"/>
      <c s="1" r="E1005"/>
      <c s="1" r="F1005"/>
    </row>
    <row customHeight="1" r="1006" ht="15.0">
      <c s="1" r="A1006"/>
      <c s="5" r="B1006"/>
      <c s="1" r="C1006"/>
      <c s="1" r="D1006"/>
      <c s="1" r="E1006"/>
      <c s="1" r="F1006"/>
    </row>
    <row customHeight="1" r="1007" ht="15.0">
      <c s="1" r="A1007"/>
      <c s="5" r="B1007"/>
      <c s="1" r="C1007"/>
      <c s="1" r="D1007"/>
      <c s="1" r="E1007"/>
      <c s="1" r="F1007"/>
    </row>
    <row customHeight="1" r="1008" ht="15.0">
      <c s="1" r="A1008"/>
      <c s="5" r="B1008"/>
      <c s="1" r="C1008"/>
      <c s="1" r="D1008"/>
      <c s="1" r="E1008"/>
      <c s="1" r="F1008"/>
    </row>
    <row customHeight="1" r="1009" ht="15.0">
      <c s="1" r="A1009"/>
      <c s="5" r="B1009"/>
      <c s="1" r="C1009"/>
      <c s="1" r="D1009"/>
      <c s="1" r="E1009"/>
      <c s="1" r="F1009"/>
    </row>
    <row customHeight="1" r="1010" ht="15.0">
      <c s="1" r="A1010"/>
      <c s="5" r="B1010"/>
      <c s="1" r="C1010"/>
      <c s="1" r="D1010"/>
      <c s="1" r="E1010"/>
      <c s="1" r="F1010"/>
    </row>
    <row customHeight="1" r="1011" ht="15.0">
      <c s="1" r="A1011"/>
      <c s="5" r="B1011"/>
      <c s="1" r="C1011"/>
      <c s="1" r="D1011"/>
      <c s="1" r="E1011"/>
      <c s="1" r="F1011"/>
    </row>
    <row customHeight="1" r="1012" ht="15.0">
      <c s="1" r="A1012"/>
      <c s="5" r="B1012"/>
      <c s="1" r="C1012"/>
      <c s="1" r="D1012"/>
      <c s="1" r="E1012"/>
      <c s="1" r="F1012"/>
    </row>
    <row customHeight="1" r="1013" ht="15.0">
      <c s="1" r="A1013"/>
      <c s="5" r="B1013"/>
      <c s="1" r="C1013"/>
      <c s="1" r="D1013"/>
      <c s="1" r="E1013"/>
      <c s="1" r="F1013"/>
    </row>
    <row customHeight="1" r="1014" ht="15.0">
      <c s="1" r="A1014"/>
      <c s="5" r="B1014"/>
      <c s="1" r="C1014"/>
      <c s="1" r="D1014"/>
      <c s="1" r="E1014"/>
      <c s="1" r="F1014"/>
    </row>
    <row customHeight="1" r="1015" ht="15.0">
      <c s="1" r="A1015"/>
      <c s="5" r="B1015"/>
      <c s="1" r="C1015"/>
      <c s="1" r="D1015"/>
      <c s="1" r="E1015"/>
      <c s="1" r="F1015"/>
    </row>
    <row customHeight="1" r="1016" ht="15.0">
      <c s="1" r="A1016"/>
      <c s="5" r="B1016"/>
      <c s="1" r="C1016"/>
      <c s="1" r="D1016"/>
      <c s="1" r="E1016"/>
      <c s="1" r="F1016"/>
    </row>
    <row customHeight="1" r="1017" ht="15.0">
      <c s="1" r="A1017"/>
      <c s="5" r="B1017"/>
      <c s="1" r="C1017"/>
      <c s="1" r="D1017"/>
      <c s="1" r="E1017"/>
      <c s="1" r="F1017"/>
    </row>
    <row customHeight="1" r="1018" ht="15.0">
      <c s="1" r="A1018"/>
      <c s="5" r="B1018"/>
      <c s="1" r="C1018"/>
      <c s="1" r="D1018"/>
      <c s="1" r="E1018"/>
      <c s="1" r="F1018"/>
    </row>
    <row customHeight="1" r="1019" ht="15.0">
      <c s="1" r="A1019"/>
      <c s="5" r="B1019"/>
      <c s="1" r="C1019"/>
      <c s="1" r="D1019"/>
      <c s="1" r="E1019"/>
      <c s="1" r="F1019"/>
    </row>
    <row customHeight="1" r="1020" ht="15.0">
      <c s="1" r="A1020"/>
      <c s="5" r="B1020"/>
      <c s="1" r="C1020"/>
      <c s="1" r="D1020"/>
      <c s="1" r="E1020"/>
      <c s="1" r="F1020"/>
    </row>
    <row customHeight="1" r="1021" ht="15.0">
      <c s="1" r="A1021"/>
      <c s="5" r="B1021"/>
      <c s="1" r="C1021"/>
      <c s="1" r="D1021"/>
      <c s="1" r="E1021"/>
      <c s="1" r="F1021"/>
    </row>
    <row customHeight="1" r="1022" ht="15.0">
      <c s="1" r="A1022"/>
      <c s="5" r="B1022"/>
      <c s="1" r="C1022"/>
      <c s="1" r="D1022"/>
      <c s="1" r="E1022"/>
      <c s="1" r="F1022"/>
    </row>
    <row customHeight="1" r="1023" ht="15.0">
      <c s="1" r="A1023"/>
      <c s="5" r="B1023"/>
      <c s="1" r="C1023"/>
      <c s="1" r="D1023"/>
      <c s="1" r="E1023"/>
      <c s="1" r="F1023"/>
    </row>
    <row customHeight="1" r="1024" ht="15.0">
      <c s="1" r="A1024"/>
      <c s="5" r="B1024"/>
      <c s="1" r="C1024"/>
      <c s="1" r="D1024"/>
      <c s="1" r="E1024"/>
      <c s="1" r="F1024"/>
    </row>
    <row customHeight="1" r="1025" ht="15.0">
      <c s="1" r="A1025"/>
      <c s="5" r="B1025"/>
      <c s="1" r="C1025"/>
      <c s="1" r="D1025"/>
      <c s="1" r="E1025"/>
      <c s="1" r="F1025"/>
    </row>
    <row customHeight="1" r="1026" ht="15.0">
      <c s="1" r="A1026"/>
      <c s="5" r="B1026"/>
      <c s="1" r="C1026"/>
      <c s="1" r="D1026"/>
      <c s="1" r="E1026"/>
      <c s="1" r="F1026"/>
    </row>
    <row customHeight="1" r="1027" ht="15.0">
      <c s="1" r="A1027"/>
      <c s="5" r="B1027"/>
      <c s="1" r="C1027"/>
      <c s="1" r="D1027"/>
      <c s="1" r="E1027"/>
      <c s="1" r="F1027"/>
    </row>
    <row customHeight="1" r="1028" ht="15.0">
      <c s="1" r="A1028"/>
      <c s="5" r="B1028"/>
      <c s="1" r="C1028"/>
      <c s="1" r="D1028"/>
      <c s="1" r="E1028"/>
      <c s="1" r="F1028"/>
    </row>
    <row customHeight="1" r="1029" ht="15.0">
      <c s="1" r="A1029"/>
      <c s="5" r="B1029"/>
      <c s="1" r="C1029"/>
      <c s="1" r="D1029"/>
      <c s="1" r="E1029"/>
      <c s="1" r="F1029"/>
    </row>
  </sheetData>
  <drawing r:id="rId1"/>
</worksheet>
</file>