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Instrumentacion\P3\"/>
    </mc:Choice>
  </mc:AlternateContent>
  <xr:revisionPtr revIDLastSave="0" documentId="13_ncr:1_{310E8BBF-1F27-42B3-80F5-AD1AB53657BF}" xr6:coauthVersionLast="37" xr6:coauthVersionMax="37" xr10:uidLastSave="{00000000-0000-0000-0000-000000000000}"/>
  <bookViews>
    <workbookView xWindow="0" yWindow="0" windowWidth="20490" windowHeight="7545" xr2:uid="{D92F16E1-1D20-4727-8642-F18CAF4815D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3" i="1"/>
  <c r="B13" i="1"/>
  <c r="B12" i="1"/>
  <c r="B22" i="1"/>
  <c r="B21" i="1"/>
  <c r="B20" i="1"/>
  <c r="B19" i="1"/>
  <c r="B18" i="1"/>
  <c r="B17" i="1"/>
  <c r="B16" i="1"/>
  <c r="B15" i="1"/>
  <c r="B14" i="1"/>
  <c r="B23" i="1"/>
  <c r="H23" i="1"/>
  <c r="H22" i="1"/>
  <c r="H21" i="1"/>
  <c r="H20" i="1"/>
  <c r="H19" i="1"/>
  <c r="H18" i="1"/>
  <c r="H17" i="1"/>
  <c r="H16" i="1"/>
  <c r="H15" i="1"/>
  <c r="H14" i="1"/>
  <c r="H12" i="1"/>
  <c r="H11" i="1"/>
  <c r="B11" i="1" s="1"/>
  <c r="H10" i="1"/>
  <c r="B10" i="1" s="1"/>
  <c r="H9" i="1"/>
  <c r="B9" i="1" s="1"/>
  <c r="H8" i="1"/>
  <c r="B8" i="1" s="1"/>
  <c r="H7" i="1"/>
  <c r="B7" i="1" s="1"/>
  <c r="H6" i="1"/>
  <c r="B6" i="1" s="1"/>
  <c r="H5" i="1"/>
  <c r="B5" i="1" s="1"/>
  <c r="H4" i="1"/>
  <c r="B4" i="1" s="1"/>
  <c r="H13" i="1"/>
  <c r="I23" i="1" l="1"/>
  <c r="I22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I5" i="1"/>
  <c r="I4" i="1"/>
  <c r="I13" i="1"/>
  <c r="K23" i="1" l="1"/>
  <c r="K21" i="1"/>
  <c r="K19" i="1"/>
  <c r="K17" i="1"/>
  <c r="K15" i="1"/>
  <c r="K14" i="1"/>
  <c r="K4" i="1"/>
  <c r="J22" i="1"/>
  <c r="J20" i="1"/>
  <c r="J18" i="1"/>
  <c r="J16" i="1"/>
  <c r="J14" i="1"/>
  <c r="J13" i="1"/>
  <c r="J23" i="1"/>
  <c r="J21" i="1"/>
  <c r="J19" i="1"/>
  <c r="J17" i="1"/>
  <c r="J15" i="1"/>
  <c r="J12" i="1"/>
  <c r="J11" i="1"/>
  <c r="J10" i="1"/>
  <c r="J9" i="1"/>
  <c r="J8" i="1"/>
  <c r="J7" i="1"/>
  <c r="J6" i="1"/>
  <c r="J5" i="1"/>
  <c r="J4" i="1"/>
  <c r="K22" i="1"/>
  <c r="K20" i="1"/>
  <c r="K18" i="1"/>
  <c r="K16" i="1"/>
  <c r="K13" i="1"/>
  <c r="K12" i="1"/>
  <c r="K11" i="1"/>
  <c r="K10" i="1"/>
  <c r="K9" i="1"/>
  <c r="K8" i="1"/>
  <c r="K7" i="1"/>
  <c r="K6" i="1"/>
  <c r="K5" i="1"/>
  <c r="E17" i="1"/>
  <c r="E18" i="1"/>
  <c r="E19" i="1"/>
  <c r="E23" i="1"/>
  <c r="E22" i="1"/>
  <c r="E21" i="1"/>
  <c r="E20" i="1"/>
  <c r="E16" i="1"/>
  <c r="E15" i="1"/>
  <c r="E14" i="1"/>
  <c r="E12" i="1"/>
  <c r="E11" i="1"/>
  <c r="E10" i="1"/>
  <c r="E9" i="1"/>
  <c r="E8" i="1"/>
  <c r="E7" i="1"/>
  <c r="E6" i="1"/>
  <c r="E5" i="1"/>
  <c r="E4" i="1"/>
  <c r="E13" i="1"/>
</calcChain>
</file>

<file path=xl/sharedStrings.xml><?xml version="1.0" encoding="utf-8"?>
<sst xmlns="http://schemas.openxmlformats.org/spreadsheetml/2006/main" count="14" uniqueCount="11">
  <si>
    <t>Mediciones:</t>
  </si>
  <si>
    <t>Valor en C°</t>
  </si>
  <si>
    <t>Valor Decimal</t>
  </si>
  <si>
    <t>Valor Binario</t>
  </si>
  <si>
    <t>MEDICIONES REALES</t>
  </si>
  <si>
    <t>MEDICIONES IDEALES</t>
  </si>
  <si>
    <t>ERROR</t>
  </si>
  <si>
    <t>V0 (mV)</t>
  </si>
  <si>
    <t>VT (V)</t>
  </si>
  <si>
    <t>V0 (V)</t>
  </si>
  <si>
    <t>Mediciones de Sensor AD590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</si>
</sst>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33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0" fontId="5" fillId="0" borderId="0" xfId="0" applyFo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693B-93A9-49C3-A853-785FAB72259C}">
  <dimension ref="A1:L24"/>
  <sheetViews>
    <sheetView tabSelected="1" zoomScaleNormal="100" workbookViewId="0">
      <selection activeCell="M23" sqref="M23"/>
    </sheetView>
  </sheetViews>
  <sheetFormatPr baseColWidth="10" defaultRowHeight="15" x14ac:dyDescent="0.25"/>
  <cols>
    <col min="1" max="1" width="12.28515625" customWidth="1"/>
    <col min="5" max="5" width="14.5703125" customWidth="1"/>
    <col min="6" max="6" width="12.85546875" customWidth="1"/>
    <col min="9" max="9" width="14.42578125" customWidth="1"/>
    <col min="10" max="10" width="12.85546875" customWidth="1"/>
  </cols>
  <sheetData>
    <row r="1" spans="1:11" ht="15.75" x14ac:dyDescent="0.25">
      <c r="A1" s="18" t="s">
        <v>10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C2" s="14" t="s">
        <v>4</v>
      </c>
      <c r="D2" s="15"/>
      <c r="E2" s="15"/>
      <c r="F2" s="15"/>
      <c r="G2" s="16" t="s">
        <v>5</v>
      </c>
      <c r="H2" s="17"/>
      <c r="I2" s="17"/>
      <c r="J2" s="17"/>
    </row>
    <row r="3" spans="1:11" x14ac:dyDescent="0.25">
      <c r="A3" s="3" t="s">
        <v>0</v>
      </c>
      <c r="B3" s="3" t="s">
        <v>1</v>
      </c>
      <c r="C3" s="4" t="s">
        <v>7</v>
      </c>
      <c r="D3" s="4" t="s">
        <v>8</v>
      </c>
      <c r="E3" s="4" t="s">
        <v>2</v>
      </c>
      <c r="F3" s="4" t="s">
        <v>3</v>
      </c>
      <c r="G3" s="5" t="s">
        <v>9</v>
      </c>
      <c r="H3" s="5" t="s">
        <v>8</v>
      </c>
      <c r="I3" s="5" t="s">
        <v>2</v>
      </c>
      <c r="J3" s="5" t="s">
        <v>3</v>
      </c>
      <c r="K3" s="6" t="s">
        <v>6</v>
      </c>
    </row>
    <row r="4" spans="1:11" x14ac:dyDescent="0.25">
      <c r="A4" s="7">
        <v>1</v>
      </c>
      <c r="B4">
        <f t="shared" ref="B4:B13" si="0">(H4*100)/5</f>
        <v>10.999999999999979</v>
      </c>
      <c r="C4" s="1">
        <v>1.421</v>
      </c>
      <c r="D4" s="9">
        <f t="shared" ref="D4:D22" si="1">(C4*10)-13.65</f>
        <v>0.5600000000000005</v>
      </c>
      <c r="E4" s="1">
        <f t="shared" ref="E4:E23" si="2">BIN2DEC(F4)</f>
        <v>72</v>
      </c>
      <c r="F4" s="1">
        <v>1001000</v>
      </c>
      <c r="G4" s="2">
        <v>1.42</v>
      </c>
      <c r="H4" s="2">
        <f t="shared" ref="H4:H12" si="3">(G4*10)-13.65</f>
        <v>0.54999999999999893</v>
      </c>
      <c r="I4" s="2">
        <f t="shared" ref="I4:I12" si="4">(G4*255)/5</f>
        <v>72.419999999999987</v>
      </c>
      <c r="J4" s="2" t="str">
        <f>DEC2BIN(I4)</f>
        <v>1001000</v>
      </c>
      <c r="K4">
        <f>((H4-D4) / H4)*100</f>
        <v>-1.8181818181821061</v>
      </c>
    </row>
    <row r="5" spans="1:11" x14ac:dyDescent="0.25">
      <c r="A5" s="7">
        <v>2</v>
      </c>
      <c r="B5">
        <f t="shared" si="0"/>
        <v>16.999999999999993</v>
      </c>
      <c r="C5" s="1">
        <v>1.456</v>
      </c>
      <c r="D5" s="9">
        <f t="shared" si="1"/>
        <v>0.90999999999999837</v>
      </c>
      <c r="E5" s="1">
        <f t="shared" si="2"/>
        <v>72</v>
      </c>
      <c r="F5" s="1">
        <v>1001000</v>
      </c>
      <c r="G5" s="2">
        <v>1.45</v>
      </c>
      <c r="H5" s="2">
        <f t="shared" si="3"/>
        <v>0.84999999999999964</v>
      </c>
      <c r="I5" s="2">
        <f t="shared" si="4"/>
        <v>73.95</v>
      </c>
      <c r="J5" s="2" t="str">
        <f t="shared" ref="J5:J23" si="5">DEC2BIN(I5)</f>
        <v>1001001</v>
      </c>
      <c r="K5">
        <f>((H5-D5) / H5)*100</f>
        <v>-7.0588235294116171</v>
      </c>
    </row>
    <row r="6" spans="1:11" x14ac:dyDescent="0.25">
      <c r="A6" s="7">
        <v>3</v>
      </c>
      <c r="B6">
        <f t="shared" si="0"/>
        <v>20.999999999999979</v>
      </c>
      <c r="C6" s="1">
        <v>1.4690000000000001</v>
      </c>
      <c r="D6" s="9">
        <f t="shared" si="1"/>
        <v>1.0400000000000009</v>
      </c>
      <c r="E6" s="1">
        <f t="shared" si="2"/>
        <v>73</v>
      </c>
      <c r="F6" s="1">
        <v>1001001</v>
      </c>
      <c r="G6" s="2">
        <v>1.47</v>
      </c>
      <c r="H6" s="2">
        <f t="shared" si="3"/>
        <v>1.0499999999999989</v>
      </c>
      <c r="I6" s="2">
        <f t="shared" si="4"/>
        <v>74.97</v>
      </c>
      <c r="J6" s="2" t="str">
        <f t="shared" si="5"/>
        <v>1001010</v>
      </c>
      <c r="K6">
        <f>((H6-D6) / H6)*100</f>
        <v>0.95238095238076392</v>
      </c>
    </row>
    <row r="7" spans="1:11" x14ac:dyDescent="0.25">
      <c r="A7" s="7">
        <v>4</v>
      </c>
      <c r="B7">
        <f t="shared" si="0"/>
        <v>21.39999999999997</v>
      </c>
      <c r="C7" s="1">
        <v>1.47</v>
      </c>
      <c r="D7" s="9">
        <f t="shared" si="1"/>
        <v>1.0499999999999989</v>
      </c>
      <c r="E7" s="1">
        <f t="shared" si="2"/>
        <v>73</v>
      </c>
      <c r="F7" s="1">
        <v>1001001</v>
      </c>
      <c r="G7" s="2">
        <v>1.472</v>
      </c>
      <c r="H7" s="2">
        <f t="shared" si="3"/>
        <v>1.0699999999999985</v>
      </c>
      <c r="I7" s="2">
        <f t="shared" si="4"/>
        <v>75.072000000000003</v>
      </c>
      <c r="J7" s="2" t="str">
        <f t="shared" si="5"/>
        <v>1001011</v>
      </c>
      <c r="K7">
        <f>((H7-D7) / H7)*100</f>
        <v>1.8691588785046356</v>
      </c>
    </row>
    <row r="8" spans="1:11" x14ac:dyDescent="0.25">
      <c r="A8" s="7">
        <v>5</v>
      </c>
      <c r="B8">
        <f t="shared" si="0"/>
        <v>21.799999999999997</v>
      </c>
      <c r="C8" s="1">
        <v>1.478</v>
      </c>
      <c r="D8" s="9">
        <f t="shared" si="1"/>
        <v>1.129999999999999</v>
      </c>
      <c r="E8" s="1">
        <f t="shared" si="2"/>
        <v>74</v>
      </c>
      <c r="F8" s="1">
        <v>1001010</v>
      </c>
      <c r="G8" s="2">
        <v>1.474</v>
      </c>
      <c r="H8" s="2">
        <f t="shared" si="3"/>
        <v>1.0899999999999999</v>
      </c>
      <c r="I8" s="2">
        <f t="shared" si="4"/>
        <v>75.174000000000007</v>
      </c>
      <c r="J8" s="2" t="str">
        <f t="shared" si="5"/>
        <v>1001011</v>
      </c>
      <c r="K8">
        <f t="shared" ref="K8:K23" si="6">((H8-D8) / H8)*100</f>
        <v>-3.6697247706421243</v>
      </c>
    </row>
    <row r="9" spans="1:11" x14ac:dyDescent="0.25">
      <c r="A9" s="7">
        <v>6</v>
      </c>
      <c r="B9">
        <f t="shared" si="0"/>
        <v>21.999999999999993</v>
      </c>
      <c r="C9" s="1">
        <v>1.4790000000000001</v>
      </c>
      <c r="D9" s="9">
        <f t="shared" si="1"/>
        <v>1.1400000000000006</v>
      </c>
      <c r="E9" s="1">
        <f t="shared" si="2"/>
        <v>74</v>
      </c>
      <c r="F9" s="1">
        <v>1001010</v>
      </c>
      <c r="G9" s="2">
        <v>1.4750000000000001</v>
      </c>
      <c r="H9" s="2">
        <f t="shared" si="3"/>
        <v>1.0999999999999996</v>
      </c>
      <c r="I9" s="2">
        <f t="shared" si="4"/>
        <v>75.224999999999994</v>
      </c>
      <c r="J9" s="2" t="str">
        <f t="shared" si="5"/>
        <v>1001011</v>
      </c>
      <c r="K9">
        <f t="shared" si="6"/>
        <v>-3.6363636363637215</v>
      </c>
    </row>
    <row r="10" spans="1:11" x14ac:dyDescent="0.25">
      <c r="A10" s="7">
        <v>7</v>
      </c>
      <c r="B10">
        <f t="shared" si="0"/>
        <v>22.59999999999998</v>
      </c>
      <c r="C10" s="1">
        <v>1.48</v>
      </c>
      <c r="D10" s="9">
        <f t="shared" si="1"/>
        <v>1.1500000000000004</v>
      </c>
      <c r="E10" s="1">
        <f t="shared" si="2"/>
        <v>74</v>
      </c>
      <c r="F10" s="1">
        <v>1001010</v>
      </c>
      <c r="G10" s="2">
        <v>1.478</v>
      </c>
      <c r="H10" s="2">
        <f t="shared" si="3"/>
        <v>1.129999999999999</v>
      </c>
      <c r="I10" s="2">
        <f t="shared" si="4"/>
        <v>75.378</v>
      </c>
      <c r="J10" s="2" t="str">
        <f t="shared" si="5"/>
        <v>1001011</v>
      </c>
      <c r="K10">
        <f t="shared" si="6"/>
        <v>-1.7699115044248999</v>
      </c>
    </row>
    <row r="11" spans="1:11" x14ac:dyDescent="0.25">
      <c r="A11" s="7">
        <v>8</v>
      </c>
      <c r="B11">
        <f t="shared" si="0"/>
        <v>23.000000000000007</v>
      </c>
      <c r="C11" s="1">
        <v>1.4850000000000001</v>
      </c>
      <c r="D11" s="9">
        <f t="shared" si="1"/>
        <v>1.2000000000000011</v>
      </c>
      <c r="E11" s="1">
        <f t="shared" si="2"/>
        <v>75</v>
      </c>
      <c r="F11" s="1">
        <v>1001011</v>
      </c>
      <c r="G11" s="2">
        <v>1.48</v>
      </c>
      <c r="H11" s="2">
        <f t="shared" si="3"/>
        <v>1.1500000000000004</v>
      </c>
      <c r="I11" s="2">
        <f t="shared" si="4"/>
        <v>75.47999999999999</v>
      </c>
      <c r="J11" s="2" t="str">
        <f t="shared" si="5"/>
        <v>1001011</v>
      </c>
      <c r="K11">
        <f t="shared" si="6"/>
        <v>-4.3478260869565819</v>
      </c>
    </row>
    <row r="12" spans="1:11" x14ac:dyDescent="0.25">
      <c r="A12" s="7">
        <v>9</v>
      </c>
      <c r="B12">
        <f t="shared" si="0"/>
        <v>24.000000000000021</v>
      </c>
      <c r="C12" s="1">
        <v>1.49</v>
      </c>
      <c r="D12" s="9">
        <f t="shared" si="1"/>
        <v>1.25</v>
      </c>
      <c r="E12" s="1">
        <f t="shared" si="2"/>
        <v>75</v>
      </c>
      <c r="F12" s="1">
        <v>1001011</v>
      </c>
      <c r="G12" s="2">
        <v>1.4850000000000001</v>
      </c>
      <c r="H12" s="2">
        <f t="shared" si="3"/>
        <v>1.2000000000000011</v>
      </c>
      <c r="I12" s="2">
        <f t="shared" si="4"/>
        <v>75.734999999999999</v>
      </c>
      <c r="J12" s="2" t="str">
        <f t="shared" si="5"/>
        <v>1001011</v>
      </c>
      <c r="K12">
        <f t="shared" si="6"/>
        <v>-4.1666666666665737</v>
      </c>
    </row>
    <row r="13" spans="1:11" x14ac:dyDescent="0.25">
      <c r="A13" s="7">
        <v>10</v>
      </c>
      <c r="B13">
        <f t="shared" si="0"/>
        <v>25</v>
      </c>
      <c r="C13" s="1">
        <v>1.49</v>
      </c>
      <c r="D13" s="9">
        <f t="shared" si="1"/>
        <v>1.25</v>
      </c>
      <c r="E13" s="1">
        <f t="shared" si="2"/>
        <v>73</v>
      </c>
      <c r="F13" s="1">
        <v>1001001</v>
      </c>
      <c r="G13" s="2">
        <v>1.49</v>
      </c>
      <c r="H13" s="2">
        <f>(G13*10)-13.65</f>
        <v>1.25</v>
      </c>
      <c r="I13" s="2">
        <f>(G13*255)/5</f>
        <v>75.989999999999995</v>
      </c>
      <c r="J13" s="2" t="str">
        <f t="shared" si="5"/>
        <v>1001011</v>
      </c>
      <c r="K13">
        <f t="shared" si="6"/>
        <v>0</v>
      </c>
    </row>
    <row r="14" spans="1:11" x14ac:dyDescent="0.25">
      <c r="A14" s="8">
        <v>11</v>
      </c>
      <c r="B14">
        <f t="shared" ref="B14:B22" si="7">(H14*100)/5</f>
        <v>26.999999999999993</v>
      </c>
      <c r="C14" s="9">
        <v>1.51</v>
      </c>
      <c r="D14" s="9">
        <f t="shared" si="1"/>
        <v>1.4499999999999993</v>
      </c>
      <c r="E14" s="1">
        <f t="shared" si="2"/>
        <v>77</v>
      </c>
      <c r="F14" s="1">
        <v>1001101</v>
      </c>
      <c r="G14" s="10">
        <v>1.5</v>
      </c>
      <c r="H14" s="2">
        <f t="shared" ref="H14:H23" si="8">(G14*10)-13.65</f>
        <v>1.3499999999999996</v>
      </c>
      <c r="I14" s="2">
        <f t="shared" ref="I14:I23" si="9">(G14*255)/5</f>
        <v>76.5</v>
      </c>
      <c r="J14" s="2" t="str">
        <f t="shared" si="5"/>
        <v>1001100</v>
      </c>
      <c r="K14">
        <f t="shared" si="6"/>
        <v>-7.4074074074073835</v>
      </c>
    </row>
    <row r="15" spans="1:11" x14ac:dyDescent="0.25">
      <c r="A15" s="8">
        <v>12</v>
      </c>
      <c r="B15">
        <f t="shared" si="7"/>
        <v>28.999999999999989</v>
      </c>
      <c r="C15" s="9">
        <v>1.52</v>
      </c>
      <c r="D15" s="9">
        <f t="shared" si="1"/>
        <v>1.5499999999999989</v>
      </c>
      <c r="E15" s="1">
        <f t="shared" si="2"/>
        <v>76</v>
      </c>
      <c r="F15" s="1">
        <v>1001100</v>
      </c>
      <c r="G15" s="10">
        <v>1.51</v>
      </c>
      <c r="H15" s="2">
        <f t="shared" si="8"/>
        <v>1.4499999999999993</v>
      </c>
      <c r="I15" s="2">
        <f t="shared" si="9"/>
        <v>77.010000000000005</v>
      </c>
      <c r="J15" s="2" t="str">
        <f t="shared" si="5"/>
        <v>1001101</v>
      </c>
      <c r="K15">
        <f t="shared" si="6"/>
        <v>-6.8965517241379102</v>
      </c>
    </row>
    <row r="16" spans="1:11" x14ac:dyDescent="0.25">
      <c r="A16" s="8">
        <v>13</v>
      </c>
      <c r="B16">
        <f t="shared" si="7"/>
        <v>36.999999999999993</v>
      </c>
      <c r="C16" s="9">
        <v>1.54</v>
      </c>
      <c r="D16" s="9">
        <f t="shared" si="1"/>
        <v>1.75</v>
      </c>
      <c r="E16" s="1">
        <f t="shared" si="2"/>
        <v>76</v>
      </c>
      <c r="F16" s="1">
        <v>1001100</v>
      </c>
      <c r="G16" s="10">
        <v>1.55</v>
      </c>
      <c r="H16" s="2">
        <f t="shared" si="8"/>
        <v>1.8499999999999996</v>
      </c>
      <c r="I16" s="2">
        <f t="shared" si="9"/>
        <v>79.05</v>
      </c>
      <c r="J16" s="2" t="str">
        <f t="shared" si="5"/>
        <v>1001111</v>
      </c>
      <c r="K16">
        <f t="shared" si="6"/>
        <v>5.4054054054053866</v>
      </c>
    </row>
    <row r="17" spans="1:12" x14ac:dyDescent="0.25">
      <c r="A17" s="8">
        <v>14</v>
      </c>
      <c r="B17">
        <f t="shared" si="7"/>
        <v>46.999999999999993</v>
      </c>
      <c r="C17" s="9">
        <v>1.61</v>
      </c>
      <c r="D17" s="9">
        <f t="shared" si="1"/>
        <v>2.4500000000000011</v>
      </c>
      <c r="E17" s="1">
        <f t="shared" si="2"/>
        <v>80</v>
      </c>
      <c r="F17" s="1">
        <v>1010000</v>
      </c>
      <c r="G17" s="10">
        <v>1.6</v>
      </c>
      <c r="H17" s="2">
        <f t="shared" si="8"/>
        <v>2.3499999999999996</v>
      </c>
      <c r="I17" s="2">
        <f t="shared" si="9"/>
        <v>81.599999999999994</v>
      </c>
      <c r="J17" s="2" t="str">
        <f t="shared" si="5"/>
        <v>1010001</v>
      </c>
      <c r="K17">
        <f t="shared" si="6"/>
        <v>-4.2553191489362314</v>
      </c>
      <c r="L17" s="13"/>
    </row>
    <row r="18" spans="1:12" x14ac:dyDescent="0.25">
      <c r="A18" s="8">
        <v>15</v>
      </c>
      <c r="B18">
        <f t="shared" si="7"/>
        <v>60.999999999999979</v>
      </c>
      <c r="C18" s="9">
        <v>1.68</v>
      </c>
      <c r="D18" s="9">
        <f t="shared" si="1"/>
        <v>3.1500000000000004</v>
      </c>
      <c r="E18" s="1">
        <f t="shared" si="2"/>
        <v>84</v>
      </c>
      <c r="F18" s="9">
        <v>1010100</v>
      </c>
      <c r="G18" s="10">
        <v>1.67</v>
      </c>
      <c r="H18" s="2">
        <f t="shared" si="8"/>
        <v>3.0499999999999989</v>
      </c>
      <c r="I18" s="2">
        <f t="shared" si="9"/>
        <v>85.169999999999987</v>
      </c>
      <c r="J18" s="2" t="str">
        <f t="shared" si="5"/>
        <v>1010101</v>
      </c>
      <c r="K18">
        <f t="shared" si="6"/>
        <v>-3.278688524590212</v>
      </c>
    </row>
    <row r="19" spans="1:12" x14ac:dyDescent="0.25">
      <c r="A19" s="8">
        <v>16</v>
      </c>
      <c r="B19">
        <f t="shared" si="7"/>
        <v>66.999999999999986</v>
      </c>
      <c r="C19" s="9">
        <v>1.71</v>
      </c>
      <c r="D19" s="9">
        <f t="shared" si="1"/>
        <v>3.4500000000000011</v>
      </c>
      <c r="E19" s="1">
        <f t="shared" si="2"/>
        <v>87</v>
      </c>
      <c r="F19" s="9">
        <v>1010111</v>
      </c>
      <c r="G19" s="10">
        <v>1.7</v>
      </c>
      <c r="H19" s="2">
        <f t="shared" si="8"/>
        <v>3.3499999999999996</v>
      </c>
      <c r="I19" s="2">
        <f t="shared" si="9"/>
        <v>86.7</v>
      </c>
      <c r="J19" s="2" t="str">
        <f t="shared" si="5"/>
        <v>1010110</v>
      </c>
      <c r="K19">
        <f t="shared" si="6"/>
        <v>-2.9850746268657145</v>
      </c>
    </row>
    <row r="20" spans="1:12" x14ac:dyDescent="0.25">
      <c r="A20" s="8">
        <v>17</v>
      </c>
      <c r="B20">
        <f t="shared" si="7"/>
        <v>69.000000000000028</v>
      </c>
      <c r="C20" s="9">
        <v>1.72</v>
      </c>
      <c r="D20" s="9">
        <f t="shared" si="1"/>
        <v>3.5499999999999989</v>
      </c>
      <c r="E20" s="1">
        <f t="shared" si="2"/>
        <v>86</v>
      </c>
      <c r="F20" s="9">
        <v>1010110</v>
      </c>
      <c r="G20" s="10">
        <v>1.71</v>
      </c>
      <c r="H20" s="2">
        <f t="shared" si="8"/>
        <v>3.4500000000000011</v>
      </c>
      <c r="I20" s="2">
        <f t="shared" si="9"/>
        <v>87.210000000000008</v>
      </c>
      <c r="J20" s="2" t="str">
        <f t="shared" si="5"/>
        <v>1010111</v>
      </c>
      <c r="K20">
        <f t="shared" si="6"/>
        <v>-2.8985507246376185</v>
      </c>
    </row>
    <row r="21" spans="1:12" x14ac:dyDescent="0.25">
      <c r="A21" s="8">
        <v>18</v>
      </c>
      <c r="B21">
        <f t="shared" si="7"/>
        <v>76.999999999999986</v>
      </c>
      <c r="C21" s="9">
        <v>1.74</v>
      </c>
      <c r="D21" s="9">
        <f t="shared" si="1"/>
        <v>3.7499999999999982</v>
      </c>
      <c r="E21" s="1">
        <f t="shared" si="2"/>
        <v>88</v>
      </c>
      <c r="F21" s="9">
        <v>1011000</v>
      </c>
      <c r="G21" s="10">
        <v>1.75</v>
      </c>
      <c r="H21" s="2">
        <f t="shared" si="8"/>
        <v>3.8499999999999996</v>
      </c>
      <c r="I21" s="2">
        <f t="shared" si="9"/>
        <v>89.25</v>
      </c>
      <c r="J21" s="2" t="str">
        <f t="shared" si="5"/>
        <v>1011001</v>
      </c>
      <c r="K21">
        <f t="shared" si="6"/>
        <v>2.5974025974026347</v>
      </c>
    </row>
    <row r="22" spans="1:12" x14ac:dyDescent="0.25">
      <c r="A22" s="8">
        <v>19</v>
      </c>
      <c r="B22">
        <f t="shared" si="7"/>
        <v>86.999999999999986</v>
      </c>
      <c r="C22" s="9">
        <v>1.79</v>
      </c>
      <c r="D22" s="9">
        <f t="shared" si="1"/>
        <v>4.2499999999999982</v>
      </c>
      <c r="E22" s="1">
        <f t="shared" si="2"/>
        <v>91</v>
      </c>
      <c r="F22" s="9">
        <v>1011011</v>
      </c>
      <c r="G22" s="10">
        <v>1.8</v>
      </c>
      <c r="H22" s="2">
        <f t="shared" si="8"/>
        <v>4.3499999999999996</v>
      </c>
      <c r="I22" s="2">
        <f t="shared" si="9"/>
        <v>91.8</v>
      </c>
      <c r="J22" s="2" t="str">
        <f t="shared" si="5"/>
        <v>1011011</v>
      </c>
      <c r="K22">
        <f t="shared" si="6"/>
        <v>2.2988505747126764</v>
      </c>
    </row>
    <row r="23" spans="1:12" x14ac:dyDescent="0.25">
      <c r="A23" s="8">
        <v>20</v>
      </c>
      <c r="B23">
        <f>(H23*100)/5</f>
        <v>95.000000000000028</v>
      </c>
      <c r="C23" s="9">
        <v>1.849</v>
      </c>
      <c r="D23" s="9">
        <f>(C23*10)-13.65</f>
        <v>4.8399999999999981</v>
      </c>
      <c r="E23" s="1">
        <f t="shared" si="2"/>
        <v>92</v>
      </c>
      <c r="F23" s="9">
        <v>1011100</v>
      </c>
      <c r="G23" s="10">
        <v>1.84</v>
      </c>
      <c r="H23" s="2">
        <f t="shared" si="8"/>
        <v>4.7500000000000018</v>
      </c>
      <c r="I23" s="2">
        <f t="shared" si="9"/>
        <v>93.84</v>
      </c>
      <c r="J23" s="2" t="str">
        <f t="shared" si="5"/>
        <v>1011101</v>
      </c>
      <c r="K23">
        <f t="shared" si="6"/>
        <v>-1.8947368421051844</v>
      </c>
    </row>
    <row r="24" spans="1:12" x14ac:dyDescent="0.25">
      <c r="C24" s="11"/>
      <c r="D24" s="11"/>
      <c r="E24" s="12"/>
      <c r="F24" s="11"/>
    </row>
  </sheetData>
  <mergeCells count="3">
    <mergeCell ref="C2:F2"/>
    <mergeCell ref="G2:J2"/>
    <mergeCell ref="A1:K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Guerra</dc:creator>
  <cp:lastModifiedBy>Irving Guerra</cp:lastModifiedBy>
  <cp:lastPrinted>2018-09-19T04:19:07Z</cp:lastPrinted>
  <dcterms:created xsi:type="dcterms:W3CDTF">2018-09-13T23:22:35Z</dcterms:created>
  <dcterms:modified xsi:type="dcterms:W3CDTF">2018-10-08T00:33:17Z</dcterms:modified>
</cp:coreProperties>
</file>