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I:\Instrumentacion\P4\"/>
    </mc:Choice>
  </mc:AlternateContent>
  <xr:revisionPtr revIDLastSave="0" documentId="13_ncr:1_{45765AC0-A122-4AF1-97E9-CA44567F16B1}" xr6:coauthVersionLast="38" xr6:coauthVersionMax="38" xr10:uidLastSave="{00000000-0000-0000-0000-000000000000}"/>
  <bookViews>
    <workbookView xWindow="0" yWindow="0" windowWidth="20490" windowHeight="7545" xr2:uid="{D92F16E1-1D20-4727-8642-F18CAF4815D0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" l="1"/>
  <c r="F5" i="1"/>
  <c r="G5" i="1"/>
  <c r="F6" i="1"/>
  <c r="G6" i="1"/>
  <c r="F7" i="1"/>
  <c r="G7" i="1"/>
  <c r="F8" i="1"/>
  <c r="G8" i="1"/>
  <c r="F9" i="1"/>
  <c r="G9" i="1"/>
  <c r="F10" i="1"/>
  <c r="G10" i="1"/>
  <c r="E13" i="1"/>
  <c r="F13" i="1" s="1"/>
  <c r="G13" i="1" s="1"/>
  <c r="H13" i="1" s="1"/>
  <c r="I13" i="1"/>
  <c r="E14" i="1"/>
  <c r="F14" i="1"/>
  <c r="G14" i="1" s="1"/>
  <c r="H14" i="1" s="1"/>
  <c r="I14" i="1"/>
  <c r="E15" i="1"/>
  <c r="F15" i="1" s="1"/>
  <c r="G15" i="1" s="1"/>
  <c r="H15" i="1" s="1"/>
  <c r="I15" i="1"/>
  <c r="E16" i="1"/>
  <c r="F16" i="1"/>
  <c r="G16" i="1" s="1"/>
  <c r="H16" i="1" s="1"/>
  <c r="I16" i="1"/>
  <c r="E17" i="1"/>
  <c r="F17" i="1" s="1"/>
  <c r="G17" i="1" s="1"/>
  <c r="H17" i="1" s="1"/>
  <c r="I17" i="1"/>
  <c r="E18" i="1"/>
  <c r="F18" i="1"/>
  <c r="G18" i="1" s="1"/>
  <c r="H18" i="1" s="1"/>
  <c r="I18" i="1"/>
  <c r="E19" i="1"/>
  <c r="F19" i="1" s="1"/>
  <c r="G19" i="1" s="1"/>
  <c r="H19" i="1" s="1"/>
  <c r="I19" i="1"/>
</calcChain>
</file>

<file path=xl/sharedStrings.xml><?xml version="1.0" encoding="utf-8"?>
<sst xmlns="http://schemas.openxmlformats.org/spreadsheetml/2006/main" count="24" uniqueCount="14">
  <si>
    <t>Mediciones:</t>
  </si>
  <si>
    <t>Valor Decimal</t>
  </si>
  <si>
    <t>Valor Binario</t>
  </si>
  <si>
    <t>MEDICIONES REALES</t>
  </si>
  <si>
    <t>MEDICIONES IDEALES</t>
  </si>
  <si>
    <t>ERROR</t>
  </si>
  <si>
    <t>Mediciones detector de Luz</t>
  </si>
  <si>
    <t>Foco (Whats)</t>
  </si>
  <si>
    <t>Sin Luz</t>
  </si>
  <si>
    <t>Todos los Focos</t>
  </si>
  <si>
    <t>Hz (555)</t>
  </si>
  <si>
    <t>V (331)</t>
  </si>
  <si>
    <t>V (741)</t>
  </si>
  <si>
    <t>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</si>
</sst>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4" borderId="0" xfId="0" applyFill="1"/>
    <xf numFmtId="0" fontId="0" fillId="2" borderId="0" xfId="0" applyFill="1"/>
    <xf numFmtId="0" fontId="0" fillId="0" borderId="0" xfId="0" applyFill="1"/>
    <xf numFmtId="0" fontId="2" fillId="0" borderId="0" xfId="0" applyFont="1" applyFill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C693B-93A9-49C3-A853-785FAB72259C}">
  <dimension ref="A1:K24"/>
  <sheetViews>
    <sheetView tabSelected="1" zoomScaleNormal="100" workbookViewId="0">
      <selection activeCell="I19" sqref="A1:I19"/>
    </sheetView>
  </sheetViews>
  <sheetFormatPr baseColWidth="10" defaultRowHeight="15" x14ac:dyDescent="0.25"/>
  <cols>
    <col min="1" max="1" width="12.28515625" customWidth="1"/>
    <col min="2" max="2" width="18.85546875" customWidth="1"/>
    <col min="5" max="5" width="14.5703125" customWidth="1"/>
    <col min="6" max="6" width="12.85546875" customWidth="1"/>
    <col min="7" max="7" width="15" customWidth="1"/>
    <col min="8" max="8" width="13.5703125" customWidth="1"/>
    <col min="9" max="9" width="14.42578125" customWidth="1"/>
    <col min="10" max="10" width="12.85546875" customWidth="1"/>
  </cols>
  <sheetData>
    <row r="1" spans="1:11" ht="15.75" x14ac:dyDescent="0.25">
      <c r="A1" s="16" t="s">
        <v>6</v>
      </c>
      <c r="B1" s="16"/>
      <c r="C1" s="16"/>
      <c r="D1" s="16"/>
      <c r="E1" s="16"/>
      <c r="F1" s="16"/>
      <c r="G1" s="16"/>
      <c r="H1" s="16"/>
      <c r="I1" s="17"/>
      <c r="J1" s="17"/>
      <c r="K1" s="17"/>
    </row>
    <row r="2" spans="1:11" x14ac:dyDescent="0.25">
      <c r="C2" s="13" t="s">
        <v>3</v>
      </c>
      <c r="D2" s="13"/>
      <c r="E2" s="13"/>
      <c r="F2" s="13"/>
      <c r="G2" s="13"/>
      <c r="H2" s="13"/>
    </row>
    <row r="3" spans="1:11" x14ac:dyDescent="0.25">
      <c r="A3" s="3" t="s">
        <v>0</v>
      </c>
      <c r="B3" s="3" t="s">
        <v>7</v>
      </c>
      <c r="C3" s="10" t="s">
        <v>13</v>
      </c>
      <c r="D3" s="4" t="s">
        <v>10</v>
      </c>
      <c r="E3" s="4" t="s">
        <v>11</v>
      </c>
      <c r="F3" s="1" t="s">
        <v>12</v>
      </c>
      <c r="G3" s="4" t="s">
        <v>1</v>
      </c>
      <c r="H3" s="1" t="s">
        <v>2</v>
      </c>
    </row>
    <row r="4" spans="1:11" x14ac:dyDescent="0.25">
      <c r="A4" s="6">
        <v>1</v>
      </c>
      <c r="B4" s="12" t="s">
        <v>8</v>
      </c>
      <c r="C4" s="1">
        <v>25000000</v>
      </c>
      <c r="D4" s="1">
        <v>120</v>
      </c>
      <c r="E4" s="7">
        <v>0</v>
      </c>
      <c r="F4" s="1">
        <v>0</v>
      </c>
      <c r="G4" s="1">
        <f>BIN2DEC(H4)</f>
        <v>0</v>
      </c>
      <c r="H4" s="1">
        <v>0</v>
      </c>
    </row>
    <row r="5" spans="1:11" x14ac:dyDescent="0.25">
      <c r="A5" s="6">
        <v>2</v>
      </c>
      <c r="B5">
        <v>25</v>
      </c>
      <c r="C5" s="1">
        <v>12600</v>
      </c>
      <c r="D5" s="1">
        <v>9070</v>
      </c>
      <c r="E5" s="7">
        <v>2.86</v>
      </c>
      <c r="F5" s="1">
        <f t="shared" ref="F5:F10" si="0">E5 * 1.74</f>
        <v>4.9763999999999999</v>
      </c>
      <c r="G5" s="1">
        <f>BIN2DEC(H5)</f>
        <v>254</v>
      </c>
      <c r="H5" s="1">
        <v>11111110</v>
      </c>
    </row>
    <row r="6" spans="1:11" x14ac:dyDescent="0.25">
      <c r="A6" s="6">
        <v>3</v>
      </c>
      <c r="B6">
        <v>40</v>
      </c>
      <c r="C6" s="1">
        <v>1630</v>
      </c>
      <c r="D6" s="1">
        <v>7800</v>
      </c>
      <c r="E6" s="7">
        <v>2.4900000000000002</v>
      </c>
      <c r="F6" s="1">
        <f t="shared" si="0"/>
        <v>4.3326000000000002</v>
      </c>
      <c r="G6" s="1">
        <f>BIN2DEC(H6)</f>
        <v>218</v>
      </c>
      <c r="H6" s="1">
        <v>11011010</v>
      </c>
    </row>
    <row r="7" spans="1:11" x14ac:dyDescent="0.25">
      <c r="A7" s="6">
        <v>4</v>
      </c>
      <c r="B7">
        <v>60</v>
      </c>
      <c r="C7" s="1">
        <v>980</v>
      </c>
      <c r="D7" s="1">
        <v>7700</v>
      </c>
      <c r="E7" s="7">
        <v>2.46</v>
      </c>
      <c r="F7" s="1">
        <f t="shared" si="0"/>
        <v>4.2804000000000002</v>
      </c>
      <c r="G7" s="1">
        <f t="shared" ref="G7:G10" si="1">BIN2DEC(H7)</f>
        <v>217</v>
      </c>
      <c r="H7" s="1">
        <v>11011001</v>
      </c>
    </row>
    <row r="8" spans="1:11" x14ac:dyDescent="0.25">
      <c r="A8" s="6">
        <v>5</v>
      </c>
      <c r="B8">
        <v>75</v>
      </c>
      <c r="C8" s="1">
        <v>620</v>
      </c>
      <c r="D8" s="1">
        <v>7300</v>
      </c>
      <c r="E8" s="7">
        <v>2.2999999999999998</v>
      </c>
      <c r="F8" s="1">
        <f t="shared" si="0"/>
        <v>4.0019999999999998</v>
      </c>
      <c r="G8" s="1">
        <f t="shared" si="1"/>
        <v>204</v>
      </c>
      <c r="H8" s="1">
        <v>11001100</v>
      </c>
    </row>
    <row r="9" spans="1:11" x14ac:dyDescent="0.25">
      <c r="A9" s="6">
        <v>6</v>
      </c>
      <c r="B9">
        <v>100</v>
      </c>
      <c r="C9" s="1">
        <v>563</v>
      </c>
      <c r="D9" s="1">
        <v>7400</v>
      </c>
      <c r="E9" s="7">
        <v>2.36</v>
      </c>
      <c r="F9" s="1">
        <f t="shared" si="0"/>
        <v>4.1063999999999998</v>
      </c>
      <c r="G9" s="1">
        <f t="shared" si="1"/>
        <v>209</v>
      </c>
      <c r="H9" s="1">
        <v>11010001</v>
      </c>
    </row>
    <row r="10" spans="1:11" x14ac:dyDescent="0.25">
      <c r="A10" s="6">
        <v>7</v>
      </c>
      <c r="B10" s="12" t="s">
        <v>9</v>
      </c>
      <c r="C10" s="1">
        <v>246</v>
      </c>
      <c r="D10" s="1">
        <v>7320</v>
      </c>
      <c r="E10" s="7">
        <v>2.29</v>
      </c>
      <c r="F10" s="1">
        <f t="shared" si="0"/>
        <v>3.9845999999999999</v>
      </c>
      <c r="G10" s="1">
        <f t="shared" si="1"/>
        <v>204</v>
      </c>
      <c r="H10" s="1">
        <v>11001100</v>
      </c>
    </row>
    <row r="11" spans="1:11" x14ac:dyDescent="0.25">
      <c r="A11" s="8"/>
      <c r="B11" s="8"/>
      <c r="C11" s="2"/>
      <c r="D11" s="14" t="s">
        <v>4</v>
      </c>
      <c r="E11" s="15"/>
      <c r="F11" s="15"/>
      <c r="G11" s="15"/>
      <c r="H11" s="2"/>
      <c r="I11" s="9"/>
      <c r="J11" s="9"/>
    </row>
    <row r="12" spans="1:11" x14ac:dyDescent="0.25">
      <c r="A12" s="3" t="s">
        <v>0</v>
      </c>
      <c r="B12" s="3" t="s">
        <v>7</v>
      </c>
      <c r="C12" s="11" t="s">
        <v>13</v>
      </c>
      <c r="D12" s="2" t="s">
        <v>10</v>
      </c>
      <c r="E12" s="2" t="s">
        <v>11</v>
      </c>
      <c r="F12" s="2" t="s">
        <v>12</v>
      </c>
      <c r="G12" s="2" t="s">
        <v>1</v>
      </c>
      <c r="H12" s="2" t="s">
        <v>2</v>
      </c>
      <c r="I12" s="5" t="s">
        <v>5</v>
      </c>
      <c r="J12" s="9"/>
    </row>
    <row r="13" spans="1:11" x14ac:dyDescent="0.25">
      <c r="A13" s="6">
        <v>1</v>
      </c>
      <c r="B13" s="12" t="s">
        <v>8</v>
      </c>
      <c r="C13" s="1">
        <v>25000000</v>
      </c>
      <c r="D13" s="1">
        <v>120</v>
      </c>
      <c r="E13" s="2">
        <f t="shared" ref="E13:E19" si="2">D13*(2.09*(100000/47000)*(6800*(0.01*10^-6)))</f>
        <v>3.6285957446808514E-2</v>
      </c>
      <c r="F13" s="2">
        <f t="shared" ref="F13:F19" si="3" xml:space="preserve"> E13 * 1.82307852954848</f>
        <v>6.6152149945386388E-2</v>
      </c>
      <c r="G13" s="2">
        <f>(F13*255)/5</f>
        <v>3.373759647214706</v>
      </c>
      <c r="H13" s="2" t="str">
        <f>DEC2BIN(G13)</f>
        <v>11</v>
      </c>
      <c r="I13">
        <f t="shared" ref="I13:I19" si="4">((E13-E4) / E13)*100</f>
        <v>100</v>
      </c>
      <c r="J13" s="9"/>
    </row>
    <row r="14" spans="1:11" x14ac:dyDescent="0.25">
      <c r="A14" s="6">
        <v>2</v>
      </c>
      <c r="B14">
        <v>25</v>
      </c>
      <c r="C14" s="1">
        <v>12600</v>
      </c>
      <c r="D14" s="1">
        <v>9070</v>
      </c>
      <c r="E14" s="2">
        <f t="shared" si="2"/>
        <v>2.7426136170212767</v>
      </c>
      <c r="F14" s="2">
        <f t="shared" si="3"/>
        <v>5.0000000000387868</v>
      </c>
      <c r="G14" s="2">
        <f>(F14*255)/5</f>
        <v>255.00000000197809</v>
      </c>
      <c r="H14" s="2" t="str">
        <f>DEC2BIN(G14)</f>
        <v>11111111</v>
      </c>
      <c r="I14">
        <f t="shared" si="4"/>
        <v>-4.2800918893641047</v>
      </c>
      <c r="J14" s="9"/>
    </row>
    <row r="15" spans="1:11" x14ac:dyDescent="0.25">
      <c r="A15" s="6">
        <v>3</v>
      </c>
      <c r="B15">
        <v>40</v>
      </c>
      <c r="C15" s="1">
        <v>1630</v>
      </c>
      <c r="D15" s="1">
        <v>7800</v>
      </c>
      <c r="E15" s="2">
        <f t="shared" si="2"/>
        <v>2.3585872340425533</v>
      </c>
      <c r="F15" s="2">
        <f t="shared" si="3"/>
        <v>4.2998897464501145</v>
      </c>
      <c r="G15" s="2">
        <f>(F15*255)/5</f>
        <v>219.29437706895584</v>
      </c>
      <c r="H15" s="2" t="str">
        <f>DEC2BIN(G15)</f>
        <v>11011011</v>
      </c>
      <c r="I15">
        <f t="shared" si="4"/>
        <v>-5.5716729091342119</v>
      </c>
    </row>
    <row r="16" spans="1:11" x14ac:dyDescent="0.25">
      <c r="A16" s="6">
        <v>4</v>
      </c>
      <c r="B16">
        <v>60</v>
      </c>
      <c r="C16" s="1">
        <v>980</v>
      </c>
      <c r="D16" s="1">
        <v>7700</v>
      </c>
      <c r="E16" s="2">
        <f t="shared" si="2"/>
        <v>2.328348936170213</v>
      </c>
      <c r="F16" s="2">
        <f t="shared" si="3"/>
        <v>4.2447629548289596</v>
      </c>
      <c r="G16" s="2">
        <f>(F16*255)/5</f>
        <v>216.48291069627695</v>
      </c>
      <c r="H16" s="2" t="str">
        <f>DEC2BIN(G16)</f>
        <v>11011000</v>
      </c>
      <c r="I16">
        <f t="shared" si="4"/>
        <v>-5.6542669264312826</v>
      </c>
    </row>
    <row r="17" spans="1:9" x14ac:dyDescent="0.25">
      <c r="A17" s="6">
        <v>5</v>
      </c>
      <c r="B17">
        <v>75</v>
      </c>
      <c r="C17" s="1">
        <v>620</v>
      </c>
      <c r="D17" s="1">
        <v>7300</v>
      </c>
      <c r="E17" s="2">
        <f t="shared" si="2"/>
        <v>2.2073957446808512</v>
      </c>
      <c r="F17" s="2">
        <f t="shared" si="3"/>
        <v>4.0242557883443384</v>
      </c>
      <c r="G17" s="2">
        <f>(F17*255)/5</f>
        <v>205.23704520556126</v>
      </c>
      <c r="H17" s="2" t="str">
        <f>DEC2BIN(G17)</f>
        <v>11001101</v>
      </c>
      <c r="I17">
        <f t="shared" si="4"/>
        <v>-4.1951813825090749</v>
      </c>
    </row>
    <row r="18" spans="1:9" x14ac:dyDescent="0.25">
      <c r="A18" s="6">
        <v>6</v>
      </c>
      <c r="B18">
        <v>100</v>
      </c>
      <c r="C18" s="1">
        <v>563</v>
      </c>
      <c r="D18" s="1">
        <v>7400</v>
      </c>
      <c r="E18" s="2">
        <f t="shared" si="2"/>
        <v>2.2376340425531915</v>
      </c>
      <c r="F18" s="2">
        <f t="shared" si="3"/>
        <v>4.0793825799654932</v>
      </c>
      <c r="G18" s="2">
        <f>(F18*255)/5</f>
        <v>208.04851157824015</v>
      </c>
      <c r="H18" s="2" t="str">
        <f>DEC2BIN(G18)</f>
        <v>11010000</v>
      </c>
      <c r="I18">
        <f t="shared" si="4"/>
        <v>-5.468542001049733</v>
      </c>
    </row>
    <row r="19" spans="1:9" x14ac:dyDescent="0.25">
      <c r="A19" s="6">
        <v>7</v>
      </c>
      <c r="B19" s="12" t="s">
        <v>9</v>
      </c>
      <c r="C19" s="1">
        <v>246</v>
      </c>
      <c r="D19" s="1">
        <v>7320</v>
      </c>
      <c r="E19" s="2">
        <f t="shared" si="2"/>
        <v>2.2134434042553193</v>
      </c>
      <c r="F19" s="2">
        <f t="shared" si="3"/>
        <v>4.0352811466685692</v>
      </c>
      <c r="G19" s="2">
        <f>(F19*255)/5</f>
        <v>205.79933848009705</v>
      </c>
      <c r="H19" s="2" t="str">
        <f>DEC2BIN(G19)</f>
        <v>11001101</v>
      </c>
      <c r="I19">
        <f t="shared" si="4"/>
        <v>-3.4587103332979554</v>
      </c>
    </row>
    <row r="20" spans="1:9" x14ac:dyDescent="0.25">
      <c r="A20" s="8"/>
      <c r="B20" s="8"/>
      <c r="C20" s="8"/>
    </row>
    <row r="21" spans="1:9" x14ac:dyDescent="0.25">
      <c r="A21" s="8"/>
      <c r="B21" s="8"/>
      <c r="C21" s="8"/>
      <c r="D21" s="8"/>
      <c r="E21" s="9"/>
      <c r="F21" s="8"/>
    </row>
    <row r="22" spans="1:9" x14ac:dyDescent="0.25">
      <c r="A22" s="8"/>
      <c r="B22" s="8"/>
      <c r="C22" s="8"/>
      <c r="D22" s="8"/>
      <c r="E22" s="9"/>
      <c r="F22" s="8"/>
    </row>
    <row r="23" spans="1:9" x14ac:dyDescent="0.25">
      <c r="A23" s="8"/>
      <c r="B23" s="8"/>
      <c r="C23" s="8"/>
      <c r="D23" s="8"/>
      <c r="E23" s="9"/>
      <c r="F23" s="8"/>
      <c r="G23" s="8"/>
      <c r="H23" s="9"/>
    </row>
    <row r="24" spans="1:9" x14ac:dyDescent="0.25">
      <c r="C24" s="8"/>
      <c r="D24" s="8"/>
      <c r="E24" s="9"/>
      <c r="F24" s="8"/>
    </row>
  </sheetData>
  <mergeCells count="3">
    <mergeCell ref="D11:G11"/>
    <mergeCell ref="A1:H1"/>
    <mergeCell ref="C2:H2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Irving Guerra</dc:creator>
  <cp:lastModifiedBy>Irving Guerra</cp:lastModifiedBy>
  <cp:lastPrinted>2018-09-19T04:19:07Z</cp:lastPrinted>
  <dcterms:created xsi:type="dcterms:W3CDTF">2018-09-13T23:22:35Z</dcterms:created>
  <dcterms:modified xsi:type="dcterms:W3CDTF">2018-11-06T01:36:47Z</dcterms:modified>
</cp:coreProperties>
</file>