
<file path=[Content_Types].xml><?xml version="1.0" encoding="utf-8"?>
<Types xmlns="http://schemas.openxmlformats.org/package/2006/content-types">
  <Default Extension="jfif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B24B174A-13FF-4CC2-92C5-91F851F6742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4" l="1"/>
  <c r="C41" i="4"/>
  <c r="C67" i="4"/>
  <c r="C61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<sst xmlns="http://schemas.openxmlformats.org/spreadsheetml/2006/main" count="1493" uniqueCount="255">
  <si>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</si>
  <si>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</si>
  <si>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</si>
  <si>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</si>
  <si>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</si>
  <si>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</si>
  <si>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</si>
  <si>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</si>
  <si>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</si>
  <si>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</si>
  <si>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</si>
  <si>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</si>
  <si>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</si>
  <si>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</si>
  <si>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</si>
  <si>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</si>
  <si>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</si>
  <si>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</si>
  <si>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</si>
  <si>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</si>
  <si>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</si>
  <si>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</si>
  <si>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</si>
  <si>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</si>
  <si>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</si>
  <si>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</si>
  <si>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</si>
  <si>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</si>
  <si>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</si>
  <si>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</si>
  <si>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</si>
  <si>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</si>
  <si>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</si>
  <si>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</si>
  <si>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</si>
  <si>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</si>
  <si>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</si>
  <si>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</si>
  <si>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</si>
  <si>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</si>
  <si>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</si>
  <si>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</si>
  <si>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</si>
  <si>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</si>
  <si>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</si>
  <si>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</si>
  <si>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</si>
  <si>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</si>
  <si>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</si>
  <si>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</si>
  <si>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</si>
  <si>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</si>
  <si>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</si>
  <si>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</si>
  <si>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</si>
  <si>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</si>
  <si>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</si>
  <si>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</si>
  <si>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</si>
  <si>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</si>
  <si>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</si>
  <si>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</si>
  <si>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</si>
  <si>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</si>
  <si>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</si>
  <si>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</si>
  <si>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</si>
  <si>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</si>
  <si>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</si>
  <si>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</si>
  <si>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</si>
  <si>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</si>
  <si>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</si>
  <si>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</si>
  <si>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</si>
  <si>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</si>
  <si>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</si>
  <si>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</si>
  <si>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</si>
  <si>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</si>
  <si>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</si>
  <si>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</si>
  <si>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</si>
  <si>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</si>
  <si>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</si>
  <si>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</si>
  <si>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</si>
  <si>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</si>
  <si>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</si>
  <si>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</si>
  <si>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</si>
  <si>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</si>
  <si>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</si>
  <si>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</si>
  <si>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</si>
  <si>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</si>
  <si>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</si>
  <si>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</si>
  <si>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</si>
  <si>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</si>
  <si>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</si>
  <si>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</si>
  <si>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</si>
  <si>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</si>
  <si>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</si>
  <si>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</si>
  <si>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</si>
  <si>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</si>
  <si>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</si>
  <si>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</si>
  <si>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</si>
  <si>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</si>
  <si>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</si>
  <si>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</si>
  <si>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</si>
  <si>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</si>
  <si>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</si>
  <si>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</si>
  <si>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</si>
  <si>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</si>
  <si>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</si>
  <si>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</si>
  <si>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</si>
  <si>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</si>
  <si>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</si>
  <si>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</si>
  <si>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</si>
  <si>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</si>
  <si>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</si>
  <si>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</si>
  <si>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</si>
  <si>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</si>
  <si>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</si>
  <si>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</si>
  <si>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</si>
  <si>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</si>
  <si>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</si>
  <si>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</si>
  <si>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</si>
  <si>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</si>
  <si>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</si>
  <si>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</si>
  <si>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</si>
  <si>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</si>
  <si>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</si>
  <si>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</si>
  <si>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</si>
  <si>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</si>
  <si>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</si>
  <si>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</si>
  <si>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</si>
  <si>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</si>
  <si>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</si>
  <si>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</si>
  <si>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</si>
  <si>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</si>
  <si>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</si>
  <si>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</si>
  <si>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</si>
  <si>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</si>
  <si>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</si>
  <si>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</si>
  <si>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</si>
  <si>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</si>
  <si>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</si>
  <si>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</si>
  <si>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</si>
  <si>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</si>
  <si>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</si>
  <si>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</si>
  <si>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</si>
  <si>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</si>
  <si>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</si>
  <si>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</si>
  <si>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</si>
  <si>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</si>
  <si>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</si>
  <si>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</si>
  <si>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</si>
  <si>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</si>
  <si>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</si>
  <si>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</si>
  <si>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</si>
  <si>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</si>
  <si>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</si>
  <si>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</si>
  <si>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</si>
  <si>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</si>
  <si>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</si>
  <si>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</si>
  <si>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</si>
  <si>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</si>
  <si>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</si>
  <si>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</si>
  <si>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</si>
  <si>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</si>
  <si>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</si>
  <si>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</si>
  <si>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</si>
  <si>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</si>
  <si>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</si>
  <si>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</si>
  <si>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</si>
  <si>
    <t>Rango Edad</t>
  </si>
  <si>
    <t>Densidad</t>
  </si>
  <si>
    <t xml:space="preserve">Distribuciones probabilisticas </t>
  </si>
  <si>
    <t>Modela las respuestas de la pregunta "¿Qué tan actualizado te consideras?" con una distribución binomial.</t>
  </si>
  <si>
    <t>En una distribución binomial solo existen dos posibles resultados, es por ello que para modelar la pregunta a este sistema, es necesario reducir el número de respuestas posibles a solo 2.</t>
  </si>
  <si>
    <t>"Actualizado" englobaria las respuesta de "Muy actualizado y Bastante actualizado", mientras que "No actualizado" englobaria las respuestas de "Poco actualizado y Nada actualizado"</t>
  </si>
  <si>
    <t>Teniendo esto en cuenta utilizaremos solo la variable de "Actualizado" y así podemos sacar la probabilidad</t>
  </si>
  <si>
    <t xml:space="preserve"> de los estudiantes que se consideran "Actualizados" y hacer una distribución binomial</t>
  </si>
  <si>
    <t>P(Muy actualizado) =</t>
  </si>
  <si>
    <r>
      <t xml:space="preserve">P(Muy actualizado </t>
    </r>
    <r>
      <rPr>
        <sz val="11"/>
        <color theme="1"/>
        <rFont val="Calibri"/>
        <family val="2"/>
      </rPr>
      <t>∩ Bastante</t>
    </r>
    <r>
      <rPr>
        <sz val="11"/>
        <color theme="1"/>
        <rFont val="Arial"/>
        <family val="2"/>
        <scheme val="minor"/>
      </rPr>
      <t>) =</t>
    </r>
  </si>
  <si>
    <t>P(Actualizados) =</t>
  </si>
  <si>
    <t>Encuentra la probabilidad acumulada hasta un nivel intermedio en Blockchain</t>
  </si>
  <si>
    <t>Datos</t>
  </si>
  <si>
    <t>X =</t>
  </si>
  <si>
    <t>Personas con niveles de conocimiento "ninguno, básico e intermedio"</t>
  </si>
  <si>
    <t>n =</t>
  </si>
  <si>
    <t>Tamaño de la muestra</t>
  </si>
  <si>
    <t>P =</t>
  </si>
  <si>
    <t>Probabilidad de éxito</t>
  </si>
  <si>
    <r>
      <t xml:space="preserve">P(x </t>
    </r>
    <r>
      <rPr>
        <sz val="11"/>
        <color theme="1"/>
        <rFont val="Calibri"/>
        <family val="2"/>
      </rPr>
      <t>≥</t>
    </r>
    <r>
      <rPr>
        <sz val="11"/>
        <color theme="1"/>
        <rFont val="Arial"/>
        <family val="2"/>
        <scheme val="minor"/>
      </rPr>
      <t xml:space="preserve"> 29)</t>
    </r>
  </si>
  <si>
    <t xml:space="preserve">La probabilidad acumulada P(x ≥ 29) que da como resultado 0.64 indica que de 30 estudiantes encuestados hay un 64% de probabilidad acumulada que al menos 29 estudiantes  </t>
  </si>
  <si>
    <t>tengan un nivel de conocimiento que sea "ninguno", "básico" o "intermedio".</t>
  </si>
  <si>
    <t>Problema 3</t>
  </si>
  <si>
    <t>Supongamos que, en base a las respuestas de la encuesta, se identificó que en promedio 2 estudiantes por carrera tienen un nivel avanzado de conocimiento en IA.</t>
  </si>
  <si>
    <t xml:space="preserve"> Queremos calcular la probabilidad de que exactamente 3 estudiantes de una carrera tengan este nivel avanzado.</t>
  </si>
  <si>
    <t>Estudiantes con un nivel avanzado en IA</t>
  </si>
  <si>
    <t>media =</t>
  </si>
  <si>
    <t>Promedio de estudiantes por carrera</t>
  </si>
  <si>
    <t>P(x = 3)</t>
  </si>
  <si>
    <t xml:space="preserve">Si seleccionamos una carrera al azar y sabemos que, en promedio, 2 estudiantes tienen un nivel avanzado en IA, </t>
  </si>
  <si>
    <t>hay una probabilidad de 0.18 o 18% de encontrar exactamente 3 estudiantes avanzados en esa carrera.</t>
  </si>
  <si>
    <t>𝜇 24.36</t>
  </si>
  <si>
    <t xml:space="preserve"> (𝜎) 5</t>
  </si>
  <si>
    <t>Cual es la probabilidad que una persona tenga entre 25 a 30 años</t>
  </si>
  <si>
    <t>Suma de Criptomonedas</t>
  </si>
  <si>
    <t>Etiquetas de columna</t>
  </si>
  <si>
    <t>Etiquetas de fila</t>
  </si>
  <si>
    <t>Total general</t>
  </si>
  <si>
    <r>
      <t>Ninguno</t>
    </r>
    <r>
      <rPr>
        <sz val="10"/>
        <color rgb="FF000000"/>
        <rFont val="Arial"/>
        <scheme val="minor"/>
      </rPr>
      <t xml:space="preserve"> = 0</t>
    </r>
  </si>
  <si>
    <r>
      <t>Básico</t>
    </r>
    <r>
      <rPr>
        <sz val="10"/>
        <color rgb="FF000000"/>
        <rFont val="Arial"/>
        <scheme val="minor"/>
      </rPr>
      <t xml:space="preserve"> = 1</t>
    </r>
  </si>
  <si>
    <r>
      <t>Intermedio</t>
    </r>
    <r>
      <rPr>
        <sz val="10"/>
        <color rgb="FF000000"/>
        <rFont val="Arial"/>
        <scheme val="minor"/>
      </rPr>
      <t xml:space="preserve"> = 2</t>
    </r>
  </si>
  <si>
    <r>
      <t>Avanzado</t>
    </r>
    <r>
      <rPr>
        <sz val="10"/>
        <color rgb="FF000000"/>
        <rFont val="Arial"/>
        <scheme val="minor"/>
      </rPr>
      <t xml:space="preserve"> = 3</t>
    </r>
  </si>
  <si>
    <t>Suma de IA</t>
  </si>
  <si>
    <t xml:space="preserve">Cuenta de ¿Cuál es tu nivel de conocimiento sobre Blockchain? </t>
  </si>
  <si>
    <t>Tablas</t>
  </si>
  <si>
    <t>tabla 2</t>
  </si>
  <si>
    <t>tabla 3</t>
  </si>
  <si>
    <t>Género</t>
  </si>
  <si>
    <t>Blockchain</t>
  </si>
  <si>
    <t>Criptomonedas</t>
  </si>
  <si>
    <t>IA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</si>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</sst>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m/d/yyyy\ h:mm:ss"/>
    <numFmt numFmtId="165" formatCode="0.000"/>
    <numFmt numFmtId="166" formatCode="0.0%"/>
    <numFmt numFmtId="167" formatCode="0.0000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6" fillId="0" borderId="0" applyFont="0" applyFill="0" applyBorder="0" applyAlignment="0" applyProtection="0"/>
  </cellStyleXfs>
  <cellXfs count="76">
    <xf numFmtId="0" fontId="0" fillId="0" borderId="0" xfId="0"/>
    <xf numFmtId="164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0" fillId="5" borderId="0" xfId="0" applyFill="1"/>
    <xf numFmtId="0" fontId="8" fillId="4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0" borderId="0" xfId="0" applyFont="1"/>
    <xf numFmtId="0" fontId="9" fillId="5" borderId="0" xfId="0" applyFont="1" applyFill="1"/>
    <xf numFmtId="0" fontId="7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8" xfId="0" applyFont="1" applyBorder="1" applyAlignment="1">
      <alignment vertical="center"/>
    </xf>
    <xf numFmtId="0" fontId="10" fillId="0" borderId="0" xfId="0" applyFont="1"/>
    <xf numFmtId="0" fontId="9" fillId="5" borderId="0" xfId="0" applyFont="1" applyFill="1" applyAlignment="1">
      <alignment vertical="center"/>
    </xf>
    <xf numFmtId="0" fontId="11" fillId="5" borderId="0" xfId="0" applyFont="1" applyFill="1"/>
    <xf numFmtId="0" fontId="12" fillId="5" borderId="0" xfId="0" applyFont="1" applyFill="1"/>
    <xf numFmtId="0" fontId="8" fillId="4" borderId="14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3"/>
    <xf numFmtId="0" fontId="13" fillId="6" borderId="0" xfId="3" applyFont="1" applyFill="1"/>
    <xf numFmtId="0" fontId="3" fillId="6" borderId="0" xfId="3" applyFill="1"/>
    <xf numFmtId="0" fontId="3" fillId="0" borderId="0" xfId="3" quotePrefix="1"/>
    <xf numFmtId="0" fontId="3" fillId="7" borderId="0" xfId="3" applyFill="1"/>
    <xf numFmtId="167" fontId="3" fillId="0" borderId="0" xfId="3" applyNumberFormat="1" applyAlignment="1">
      <alignment horizontal="left"/>
    </xf>
    <xf numFmtId="2" fontId="3" fillId="0" borderId="0" xfId="3" applyNumberFormat="1" applyAlignment="1">
      <alignment horizontal="left"/>
    </xf>
    <xf numFmtId="0" fontId="2" fillId="0" borderId="0" xfId="4"/>
    <xf numFmtId="167" fontId="2" fillId="0" borderId="0" xfId="4" applyNumberFormat="1" applyAlignment="1">
      <alignment horizontal="left"/>
    </xf>
    <xf numFmtId="0" fontId="2" fillId="0" borderId="0" xfId="4" applyAlignment="1">
      <alignment horizontal="left"/>
    </xf>
    <xf numFmtId="0" fontId="2" fillId="8" borderId="0" xfId="4" applyFill="1"/>
    <xf numFmtId="2" fontId="2" fillId="0" borderId="0" xfId="4" applyNumberFormat="1" applyAlignment="1">
      <alignment horizontal="left"/>
    </xf>
    <xf numFmtId="0" fontId="13" fillId="9" borderId="0" xfId="4" applyFont="1" applyFill="1"/>
    <xf numFmtId="43" fontId="0" fillId="0" borderId="0" xfId="5" applyFont="1"/>
    <xf numFmtId="0" fontId="15" fillId="0" borderId="0" xfId="0" applyFont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5" xfId="0" pivotButton="1" applyBorder="1"/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0" borderId="0" xfId="0" applyFont="1"/>
  </cellXfs>
  <cellStyles count="6">
    <cellStyle name="Millares" xfId="5" builtinId="3"/>
    <cellStyle name="Normal" xfId="0" builtinId="0"/>
    <cellStyle name="Normal 2" xfId="2" xr:uid="{CE4CF6DF-9C20-4C6A-9718-52E302F7CE91}"/>
    <cellStyle name="Normal 3" xfId="3" xr:uid="{5ABA7043-3B48-41C0-AEC3-97CD253758D2}"/>
    <cellStyle name="Normal 4" xfId="4" xr:uid="{A9012787-2A64-4B08-A60F-11229775AE80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Distribucion</a:t>
            </a:r>
            <a:r>
              <a:rPr lang="es-PA" baseline="0"/>
              <a:t> Binomial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'Temas 5 y 6'!$A$101:$A$131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'Temas 5 y 6'!$B$101:$B$131</c:f>
              <c:numCache>
                <c:formatCode>General</c:formatCode>
                <c:ptCount val="31"/>
                <c:pt idx="0">
                  <c:v>3.4494548241361291E-5</c:v>
                </c:pt>
                <c:pt idx="1">
                  <c:v>4.2267967563358112E-4</c:v>
                </c:pt>
                <c:pt idx="2">
                  <c:v>2.5033352620270574E-3</c:v>
                </c:pt>
                <c:pt idx="3">
                  <c:v>9.5432311397463387E-3</c:v>
                </c:pt>
                <c:pt idx="4">
                  <c:v>2.631109148739923E-2</c:v>
                </c:pt>
                <c:pt idx="5">
                  <c:v>5.5883276004222625E-2</c:v>
                </c:pt>
                <c:pt idx="6">
                  <c:v>9.5106514326435229E-2</c:v>
                </c:pt>
                <c:pt idx="7">
                  <c:v>0.13318739229617493</c:v>
                </c:pt>
                <c:pt idx="8">
                  <c:v>0.15640139200976874</c:v>
                </c:pt>
                <c:pt idx="9">
                  <c:v>0.15615663239785987</c:v>
                </c:pt>
                <c:pt idx="10">
                  <c:v>0.13394280159196714</c:v>
                </c:pt>
                <c:pt idx="11">
                  <c:v>9.9470966611191994E-2</c:v>
                </c:pt>
                <c:pt idx="12">
                  <c:v>6.4329228407003253E-2</c:v>
                </c:pt>
                <c:pt idx="13">
                  <c:v>3.6381210431696342E-2</c:v>
                </c:pt>
                <c:pt idx="14">
                  <c:v>1.8044201954553626E-2</c:v>
                </c:pt>
                <c:pt idx="15">
                  <c:v>7.8615114618900278E-3</c:v>
                </c:pt>
                <c:pt idx="16">
                  <c:v>3.0103498995793687E-3</c:v>
                </c:pt>
                <c:pt idx="17">
                  <c:v>1.0125949123688698E-3</c:v>
                </c:pt>
                <c:pt idx="18">
                  <c:v>2.9870757587094191E-4</c:v>
                </c:pt>
                <c:pt idx="19">
                  <c:v>7.7057254561221336E-5</c:v>
                </c:pt>
                <c:pt idx="20">
                  <c:v>1.7310749440161678E-5</c:v>
                </c:pt>
                <c:pt idx="21">
                  <c:v>3.3669465711917415E-6</c:v>
                </c:pt>
                <c:pt idx="22">
                  <c:v>5.6259478558325731E-7</c:v>
                </c:pt>
                <c:pt idx="23">
                  <c:v>7.9927734387823432E-8</c:v>
                </c:pt>
                <c:pt idx="24">
                  <c:v>9.5219073243709207E-9</c:v>
                </c:pt>
                <c:pt idx="25">
                  <c:v>9.3341514052988687E-10</c:v>
                </c:pt>
                <c:pt idx="26">
                  <c:v>7.3318090670007437E-11</c:v>
                </c:pt>
                <c:pt idx="27">
                  <c:v>4.4365667802404147E-12</c:v>
                </c:pt>
                <c:pt idx="28">
                  <c:v>1.9415558847128475E-13</c:v>
                </c:pt>
                <c:pt idx="29">
                  <c:v>5.4691715062333685E-15</c:v>
                </c:pt>
                <c:pt idx="30">
                  <c:v>7.4462898441675134E-17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D-4BCE-B826-D6774B692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155247"/>
        <c:axId val="577158607"/>
      </c:barChart>
      <c:catAx>
        <c:axId val="5771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77158607"/>
        <c:crosses val="autoZero"/>
        <c:auto val="1"/>
        <c:lblAlgn val="ctr"/>
        <c:lblOffset val="100"/>
        <c:noMultiLvlLbl val="0"/>
      </c:catAx>
      <c:valAx>
        <c:axId val="5771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7715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png"/><Relationship Id="rId1" Type="http://schemas.openxmlformats.org/officeDocument/2006/relationships/image" Target="../media/image2.tmp"/><Relationship Id="rId4" Type="http://schemas.openxmlformats.org/officeDocument/2006/relationships/image" Target="../media/image5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149</xdr:row>
      <xdr:rowOff>152400</xdr:rowOff>
    </xdr:from>
    <xdr:to>
      <xdr:col>16</xdr:col>
      <xdr:colOff>647701</xdr:colOff>
      <xdr:row>163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96CB2FC-6037-4829-B4A8-0CEF9C1D240C}"/>
            </a:ext>
          </a:extLst>
        </xdr:cNvPr>
        <xdr:cNvSpPr txBox="1"/>
      </xdr:nvSpPr>
      <xdr:spPr>
        <a:xfrm>
          <a:off x="6400801" y="25698450"/>
          <a:ext cx="704850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b="1"/>
            <a:t>¿Cuál es la probabilidad de que un estudiante, dado que tiene un nivel "Avanzado" en IA, esté estudiando la Licenciatura en Desarrollo de Software?</a:t>
          </a:r>
        </a:p>
        <a:p>
          <a:endParaRPr lang="es-MX" sz="1100" b="1" kern="1200"/>
        </a:p>
        <a:p>
          <a:endParaRPr lang="es-MX" sz="1100" b="1" kern="1200"/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s-MX" b="1"/>
            <a:t>Calcular la probabilidad de que un estudiante tenga nivel "Intermedio" en Criptomonedas?</a:t>
          </a:r>
        </a:p>
        <a:p>
          <a:endParaRPr lang="es-MX" sz="1100" b="1" kern="1200"/>
        </a:p>
        <a:p>
          <a:r>
            <a:rPr lang="es-MX" b="1"/>
            <a:t>¿Cuál es la probabilidad de que un estudiante sea de la Licenciatura en Ingeniería de Sistemas y Computación y tenga un nivel "Básico" en Criptomonedas?</a:t>
          </a:r>
          <a:endParaRPr lang="es-MX" sz="1100" b="1" kern="1200"/>
        </a:p>
        <a:p>
          <a:endParaRPr lang="es-MX" sz="1100" b="1" kern="1200"/>
        </a:p>
        <a:p>
          <a:endParaRPr lang="es-MX" sz="1100" b="1" kern="1200"/>
        </a:p>
        <a:p>
          <a:r>
            <a:rPr lang="es-MX" b="1"/>
            <a:t>¿Cuál es la probabilidad de que un estudiante tenga un nivel "Ninguno" en Criptomonedas y un nivel "Intermedi</a:t>
          </a:r>
        </a:p>
        <a:p>
          <a:r>
            <a:rPr lang="es-MX" b="1"/>
            <a:t>o" en IA?</a:t>
          </a:r>
          <a:endParaRPr lang="es-MX" sz="1100" b="1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620486</xdr:colOff>
      <xdr:row>100</xdr:row>
      <xdr:rowOff>141514</xdr:rowOff>
    </xdr:from>
    <xdr:to>
      <xdr:col>15</xdr:col>
      <xdr:colOff>533400</xdr:colOff>
      <xdr:row>122</xdr:row>
      <xdr:rowOff>168729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7D3EF1-48BD-CC0E-41F4-E9275D3CB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207818</xdr:colOff>
      <xdr:row>6</xdr:row>
      <xdr:rowOff>152400</xdr:rowOff>
    </xdr:from>
    <xdr:to>
      <xdr:col>16</xdr:col>
      <xdr:colOff>238299</xdr:colOff>
      <xdr:row>32</xdr:row>
      <xdr:rowOff>100446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8F879-9625-F7EB-AAC4-E8BA321A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5782" y="1149927"/>
          <a:ext cx="7137862" cy="4270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39</xdr:row>
      <xdr:rowOff>144780</xdr:rowOff>
    </xdr:from>
    <xdr:to>
      <xdr:col>8</xdr:col>
      <xdr:colOff>727356</xdr:colOff>
      <xdr:row>46</xdr:row>
      <xdr:rowOff>101979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BB4E64-F8FC-60F9-B855-3F9F5C2A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" y="6682740"/>
          <a:ext cx="5931816" cy="1130679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</xdr:colOff>
      <xdr:row>18</xdr:row>
      <xdr:rowOff>114300</xdr:rowOff>
    </xdr:from>
    <xdr:to>
      <xdr:col>16</xdr:col>
      <xdr:colOff>782387</xdr:colOff>
      <xdr:row>33</xdr:row>
      <xdr:rowOff>73828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C0241EC-2F4F-2B1B-7E92-0D9C79D0D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0720" y="3131820"/>
          <a:ext cx="3891347" cy="2474128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28</xdr:row>
      <xdr:rowOff>160020</xdr:rowOff>
    </xdr:from>
    <xdr:to>
      <xdr:col>8</xdr:col>
      <xdr:colOff>231569</xdr:colOff>
      <xdr:row>37</xdr:row>
      <xdr:rowOff>166691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C16FBD4-FB26-D09C-01E5-895299DF5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853940"/>
          <a:ext cx="5314109" cy="1515431"/>
        </a:xfrm>
        <a:prstGeom prst="rect">
          <a:avLst/>
        </a:prstGeom>
      </xdr:spPr>
    </xdr:pic>
    <xdr:clientData/>
  </xdr:twoCellAnchor>
  <xdr:twoCellAnchor editAs="oneCell">
    <xdr:from>
      <xdr:col>9</xdr:col>
      <xdr:colOff>386541</xdr:colOff>
      <xdr:row>1</xdr:row>
      <xdr:rowOff>69966</xdr:rowOff>
    </xdr:from>
    <xdr:to>
      <xdr:col>14</xdr:col>
      <xdr:colOff>411480</xdr:colOff>
      <xdr:row>15</xdr:row>
      <xdr:rowOff>150312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7F23CF-0E70-C400-8D00-A11F3F4B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61" y="237606"/>
          <a:ext cx="3987339" cy="24273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opLeftCell="U1" workbookViewId="0">
      <pane ySplit="1" topLeftCell="A23" activePane="bottomLeft" state="frozen"/>
      <selection pane="bottomLeft" activeCell="B1" sqref="B1:X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33" zoomScale="70" zoomScaleNormal="70" workbookViewId="0">
      <selection activeCell="A45" sqref="A45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201"/>
  <sheetViews>
    <sheetView topLeftCell="A46" zoomScale="85" zoomScaleNormal="85" workbookViewId="0">
      <selection activeCell="A171" sqref="A171:G201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>
        <v>19</v>
      </c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 s="57">
        <f>_xlfn.STDEV.S(A2:A31)</f>
        <v>5.7204010790981386</v>
      </c>
      <c r="F40" s="21">
        <v>19</v>
      </c>
      <c r="G40" s="39">
        <v>20</v>
      </c>
      <c r="H40" s="43">
        <v>2</v>
      </c>
    </row>
    <row r="41" spans="2:8" x14ac:dyDescent="0.25">
      <c r="C41" s="57">
        <f>KURT(A2:A31)</f>
        <v>1.6469345406330604</v>
      </c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 s="57">
        <f>AVERAGE(A2:A31)</f>
        <v>24.366666666666667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 s="57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 s="57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1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1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1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1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1:8" x14ac:dyDescent="0.25">
      <c r="E69" s="21" t="s">
        <v>122</v>
      </c>
    </row>
    <row r="80" spans="1:8" x14ac:dyDescent="0.25">
      <c r="A80" t="s">
        <v>247</v>
      </c>
    </row>
    <row r="84" spans="1:6" x14ac:dyDescent="0.25">
      <c r="A84" s="64" t="s">
        <v>246</v>
      </c>
      <c r="B84" s="64" t="s">
        <v>238</v>
      </c>
      <c r="C84" s="60"/>
      <c r="D84" s="60"/>
      <c r="E84" s="60"/>
      <c r="F84" s="61"/>
    </row>
    <row r="85" spans="1:6" x14ac:dyDescent="0.25">
      <c r="A85" s="64" t="s">
        <v>239</v>
      </c>
      <c r="B85" s="59" t="s">
        <v>48</v>
      </c>
      <c r="C85" s="72" t="s">
        <v>26</v>
      </c>
      <c r="D85" s="72" t="s">
        <v>27</v>
      </c>
      <c r="E85" s="72" t="s">
        <v>41</v>
      </c>
      <c r="F85" s="62" t="s">
        <v>240</v>
      </c>
    </row>
    <row r="86" spans="1:6" x14ac:dyDescent="0.25">
      <c r="A86" s="65" t="s">
        <v>60</v>
      </c>
      <c r="B86" s="59"/>
      <c r="C86" s="72"/>
      <c r="D86" s="72"/>
      <c r="E86" s="72">
        <v>1</v>
      </c>
      <c r="F86" s="62">
        <v>1</v>
      </c>
    </row>
    <row r="87" spans="1:6" x14ac:dyDescent="0.25">
      <c r="A87" s="69">
        <v>25</v>
      </c>
      <c r="B87" s="70"/>
      <c r="C87" s="73"/>
      <c r="D87" s="73"/>
      <c r="E87" s="73">
        <v>1</v>
      </c>
      <c r="F87" s="67">
        <v>1</v>
      </c>
    </row>
    <row r="88" spans="1:6" x14ac:dyDescent="0.25">
      <c r="A88" s="66" t="s">
        <v>40</v>
      </c>
      <c r="B88" s="70">
        <v>1</v>
      </c>
      <c r="C88" s="73">
        <v>3</v>
      </c>
      <c r="D88" s="73"/>
      <c r="E88" s="73">
        <v>3</v>
      </c>
      <c r="F88" s="67">
        <v>7</v>
      </c>
    </row>
    <row r="89" spans="1:6" x14ac:dyDescent="0.25">
      <c r="A89" s="69">
        <v>20</v>
      </c>
      <c r="B89" s="70"/>
      <c r="C89" s="73">
        <v>1</v>
      </c>
      <c r="D89" s="73"/>
      <c r="E89" s="73"/>
      <c r="F89" s="67">
        <v>1</v>
      </c>
    </row>
    <row r="90" spans="1:6" x14ac:dyDescent="0.25">
      <c r="A90" s="69">
        <v>21</v>
      </c>
      <c r="B90" s="70"/>
      <c r="C90" s="73"/>
      <c r="D90" s="73"/>
      <c r="E90" s="73">
        <v>1</v>
      </c>
      <c r="F90" s="67">
        <v>1</v>
      </c>
    </row>
    <row r="91" spans="1:6" x14ac:dyDescent="0.25">
      <c r="A91" s="69">
        <v>22</v>
      </c>
      <c r="B91" s="70"/>
      <c r="C91" s="73"/>
      <c r="D91" s="73"/>
      <c r="E91" s="73">
        <v>1</v>
      </c>
      <c r="F91" s="67">
        <v>1</v>
      </c>
    </row>
    <row r="92" spans="1:6" x14ac:dyDescent="0.25">
      <c r="A92" s="69">
        <v>24</v>
      </c>
      <c r="B92" s="70"/>
      <c r="C92" s="73">
        <v>1</v>
      </c>
      <c r="D92" s="73"/>
      <c r="E92" s="73"/>
      <c r="F92" s="67">
        <v>1</v>
      </c>
    </row>
    <row r="93" spans="1:6" x14ac:dyDescent="0.25">
      <c r="A93" s="69">
        <v>28</v>
      </c>
      <c r="B93" s="70"/>
      <c r="C93" s="73">
        <v>1</v>
      </c>
      <c r="D93" s="73"/>
      <c r="E93" s="73"/>
      <c r="F93" s="67">
        <v>1</v>
      </c>
    </row>
    <row r="94" spans="1:6" x14ac:dyDescent="0.25">
      <c r="A94" s="69">
        <v>31</v>
      </c>
      <c r="B94" s="70"/>
      <c r="C94" s="73"/>
      <c r="D94" s="73"/>
      <c r="E94" s="73">
        <v>1</v>
      </c>
      <c r="F94" s="67">
        <v>1</v>
      </c>
    </row>
    <row r="95" spans="1:6" x14ac:dyDescent="0.25">
      <c r="A95" s="69">
        <v>32</v>
      </c>
      <c r="B95" s="70">
        <v>1</v>
      </c>
      <c r="C95" s="73"/>
      <c r="D95" s="73"/>
      <c r="E95" s="73"/>
      <c r="F95" s="67">
        <v>1</v>
      </c>
    </row>
    <row r="96" spans="1:6" x14ac:dyDescent="0.25">
      <c r="A96" s="66" t="s">
        <v>25</v>
      </c>
      <c r="B96" s="70"/>
      <c r="C96" s="73">
        <v>3</v>
      </c>
      <c r="D96" s="73">
        <v>1</v>
      </c>
      <c r="E96" s="73">
        <v>3</v>
      </c>
      <c r="F96" s="67">
        <v>7</v>
      </c>
    </row>
    <row r="97" spans="1:6" x14ac:dyDescent="0.25">
      <c r="A97" s="69">
        <v>19</v>
      </c>
      <c r="B97" s="70"/>
      <c r="C97" s="73">
        <v>2</v>
      </c>
      <c r="D97" s="73"/>
      <c r="E97" s="73">
        <v>1</v>
      </c>
      <c r="F97" s="67">
        <v>3</v>
      </c>
    </row>
    <row r="98" spans="1:6" x14ac:dyDescent="0.25">
      <c r="A98" s="69">
        <v>20</v>
      </c>
      <c r="B98" s="70"/>
      <c r="C98" s="73">
        <v>1</v>
      </c>
      <c r="D98" s="73"/>
      <c r="E98" s="73">
        <v>1</v>
      </c>
      <c r="F98" s="67">
        <v>2</v>
      </c>
    </row>
    <row r="99" spans="1:6" x14ac:dyDescent="0.25">
      <c r="A99" s="69">
        <v>24</v>
      </c>
      <c r="B99" s="70"/>
      <c r="C99" s="73"/>
      <c r="D99" s="73"/>
      <c r="E99" s="73">
        <v>1</v>
      </c>
      <c r="F99" s="67">
        <v>1</v>
      </c>
    </row>
    <row r="100" spans="1:6" x14ac:dyDescent="0.25">
      <c r="A100" s="69">
        <v>32</v>
      </c>
      <c r="B100" s="70"/>
      <c r="C100" s="73"/>
      <c r="D100" s="73">
        <v>1</v>
      </c>
      <c r="E100" s="73"/>
      <c r="F100" s="67">
        <v>1</v>
      </c>
    </row>
    <row r="101" spans="1:6" x14ac:dyDescent="0.25">
      <c r="A101" s="66" t="s">
        <v>55</v>
      </c>
      <c r="B101" s="70"/>
      <c r="C101" s="73"/>
      <c r="D101" s="73"/>
      <c r="E101" s="73">
        <v>1</v>
      </c>
      <c r="F101" s="67">
        <v>1</v>
      </c>
    </row>
    <row r="102" spans="1:6" x14ac:dyDescent="0.25">
      <c r="A102" s="69">
        <v>19</v>
      </c>
      <c r="B102" s="70"/>
      <c r="C102" s="73"/>
      <c r="D102" s="73"/>
      <c r="E102" s="73">
        <v>1</v>
      </c>
      <c r="F102" s="67">
        <v>1</v>
      </c>
    </row>
    <row r="103" spans="1:6" x14ac:dyDescent="0.25">
      <c r="A103" s="66" t="s">
        <v>61</v>
      </c>
      <c r="B103" s="70"/>
      <c r="C103" s="73"/>
      <c r="D103" s="73"/>
      <c r="E103" s="73">
        <v>1</v>
      </c>
      <c r="F103" s="67">
        <v>1</v>
      </c>
    </row>
    <row r="104" spans="1:6" x14ac:dyDescent="0.25">
      <c r="A104" s="69">
        <v>42</v>
      </c>
      <c r="B104" s="70"/>
      <c r="C104" s="73"/>
      <c r="D104" s="73"/>
      <c r="E104" s="73">
        <v>1</v>
      </c>
      <c r="F104" s="67">
        <v>1</v>
      </c>
    </row>
    <row r="105" spans="1:6" x14ac:dyDescent="0.25">
      <c r="A105" s="66" t="s">
        <v>58</v>
      </c>
      <c r="B105" s="70"/>
      <c r="C105" s="73">
        <v>1</v>
      </c>
      <c r="D105" s="73"/>
      <c r="E105" s="73">
        <v>2</v>
      </c>
      <c r="F105" s="67">
        <v>3</v>
      </c>
    </row>
    <row r="106" spans="1:6" x14ac:dyDescent="0.25">
      <c r="A106" s="69">
        <v>20</v>
      </c>
      <c r="B106" s="70"/>
      <c r="C106" s="73"/>
      <c r="D106" s="73"/>
      <c r="E106" s="73">
        <v>1</v>
      </c>
      <c r="F106" s="67">
        <v>1</v>
      </c>
    </row>
    <row r="107" spans="1:6" x14ac:dyDescent="0.25">
      <c r="A107" s="69">
        <v>26</v>
      </c>
      <c r="B107" s="70"/>
      <c r="C107" s="73">
        <v>1</v>
      </c>
      <c r="D107" s="73"/>
      <c r="E107" s="73"/>
      <c r="F107" s="67">
        <v>1</v>
      </c>
    </row>
    <row r="108" spans="1:6" x14ac:dyDescent="0.25">
      <c r="A108" s="69">
        <v>28</v>
      </c>
      <c r="B108" s="70"/>
      <c r="C108" s="73"/>
      <c r="D108" s="73"/>
      <c r="E108" s="73">
        <v>1</v>
      </c>
      <c r="F108" s="67">
        <v>1</v>
      </c>
    </row>
    <row r="109" spans="1:6" x14ac:dyDescent="0.25">
      <c r="A109" s="66" t="s">
        <v>44</v>
      </c>
      <c r="B109" s="70"/>
      <c r="C109" s="73">
        <v>2</v>
      </c>
      <c r="D109" s="73"/>
      <c r="E109" s="73">
        <v>1</v>
      </c>
      <c r="F109" s="67">
        <v>3</v>
      </c>
    </row>
    <row r="110" spans="1:6" x14ac:dyDescent="0.25">
      <c r="A110" s="69">
        <v>20</v>
      </c>
      <c r="B110" s="70"/>
      <c r="C110" s="73">
        <v>1</v>
      </c>
      <c r="D110" s="73"/>
      <c r="E110" s="73"/>
      <c r="F110" s="67">
        <v>1</v>
      </c>
    </row>
    <row r="111" spans="1:6" x14ac:dyDescent="0.25">
      <c r="A111" s="69">
        <v>22</v>
      </c>
      <c r="B111" s="70"/>
      <c r="C111" s="73">
        <v>1</v>
      </c>
      <c r="D111" s="73"/>
      <c r="E111" s="73"/>
      <c r="F111" s="67">
        <v>1</v>
      </c>
    </row>
    <row r="112" spans="1:6" x14ac:dyDescent="0.25">
      <c r="A112" s="69">
        <v>28</v>
      </c>
      <c r="B112" s="70"/>
      <c r="C112" s="73"/>
      <c r="D112" s="73"/>
      <c r="E112" s="73">
        <v>1</v>
      </c>
      <c r="F112" s="67">
        <v>1</v>
      </c>
    </row>
    <row r="113" spans="1:6" x14ac:dyDescent="0.25">
      <c r="A113" s="66" t="s">
        <v>56</v>
      </c>
      <c r="B113" s="70"/>
      <c r="C113" s="73"/>
      <c r="D113" s="73">
        <v>1</v>
      </c>
      <c r="E113" s="73">
        <v>5</v>
      </c>
      <c r="F113" s="67">
        <v>6</v>
      </c>
    </row>
    <row r="114" spans="1:6" x14ac:dyDescent="0.25">
      <c r="A114" s="69">
        <v>19</v>
      </c>
      <c r="B114" s="70"/>
      <c r="C114" s="73"/>
      <c r="D114" s="73"/>
      <c r="E114" s="73">
        <v>1</v>
      </c>
      <c r="F114" s="67">
        <v>1</v>
      </c>
    </row>
    <row r="115" spans="1:6" x14ac:dyDescent="0.25">
      <c r="A115" s="69">
        <v>20</v>
      </c>
      <c r="B115" s="70"/>
      <c r="C115" s="73"/>
      <c r="D115" s="73"/>
      <c r="E115" s="73">
        <v>2</v>
      </c>
      <c r="F115" s="67">
        <v>2</v>
      </c>
    </row>
    <row r="116" spans="1:6" x14ac:dyDescent="0.25">
      <c r="A116" s="69">
        <v>22</v>
      </c>
      <c r="B116" s="70"/>
      <c r="C116" s="73"/>
      <c r="D116" s="73"/>
      <c r="E116" s="73">
        <v>1</v>
      </c>
      <c r="F116" s="67">
        <v>1</v>
      </c>
    </row>
    <row r="117" spans="1:6" x14ac:dyDescent="0.25">
      <c r="A117" s="69">
        <v>26</v>
      </c>
      <c r="B117" s="70"/>
      <c r="C117" s="73"/>
      <c r="D117" s="73"/>
      <c r="E117" s="73">
        <v>1</v>
      </c>
      <c r="F117" s="67">
        <v>1</v>
      </c>
    </row>
    <row r="118" spans="1:6" x14ac:dyDescent="0.25">
      <c r="A118" s="69">
        <v>28</v>
      </c>
      <c r="B118" s="70"/>
      <c r="C118" s="73"/>
      <c r="D118" s="73">
        <v>1</v>
      </c>
      <c r="E118" s="73"/>
      <c r="F118" s="67">
        <v>1</v>
      </c>
    </row>
    <row r="119" spans="1:6" x14ac:dyDescent="0.25">
      <c r="A119" s="66" t="s">
        <v>62</v>
      </c>
      <c r="B119" s="70"/>
      <c r="C119" s="73"/>
      <c r="D119" s="73"/>
      <c r="E119" s="73">
        <v>1</v>
      </c>
      <c r="F119" s="67">
        <v>1</v>
      </c>
    </row>
    <row r="120" spans="1:6" x14ac:dyDescent="0.25">
      <c r="A120" s="69">
        <v>35</v>
      </c>
      <c r="B120" s="70"/>
      <c r="C120" s="73"/>
      <c r="D120" s="73"/>
      <c r="E120" s="73">
        <v>1</v>
      </c>
      <c r="F120" s="67">
        <v>1</v>
      </c>
    </row>
    <row r="121" spans="1:6" x14ac:dyDescent="0.25">
      <c r="A121" s="68" t="s">
        <v>240</v>
      </c>
      <c r="B121" s="71">
        <v>1</v>
      </c>
      <c r="C121" s="74">
        <v>9</v>
      </c>
      <c r="D121" s="74">
        <v>2</v>
      </c>
      <c r="E121" s="74">
        <v>18</v>
      </c>
      <c r="F121" s="63">
        <v>30</v>
      </c>
    </row>
    <row r="124" spans="1:6" x14ac:dyDescent="0.25">
      <c r="A124" t="s">
        <v>248</v>
      </c>
    </row>
    <row r="128" spans="1:6" x14ac:dyDescent="0.25">
      <c r="A128" s="64" t="s">
        <v>237</v>
      </c>
      <c r="B128" s="64" t="s">
        <v>238</v>
      </c>
      <c r="C128" s="60"/>
      <c r="D128" s="60"/>
      <c r="E128" s="60"/>
      <c r="F128" s="61"/>
    </row>
    <row r="129" spans="1:7" x14ac:dyDescent="0.25">
      <c r="A129" s="64" t="s">
        <v>239</v>
      </c>
      <c r="B129" s="59">
        <v>0</v>
      </c>
      <c r="C129" s="72">
        <v>1</v>
      </c>
      <c r="D129" s="72">
        <v>2</v>
      </c>
      <c r="E129" s="72">
        <v>3</v>
      </c>
      <c r="F129" s="62" t="s">
        <v>240</v>
      </c>
    </row>
    <row r="130" spans="1:7" x14ac:dyDescent="0.25">
      <c r="A130" s="65" t="s">
        <v>60</v>
      </c>
      <c r="B130" s="59"/>
      <c r="C130" s="72"/>
      <c r="D130" s="72"/>
      <c r="E130" s="72">
        <v>3</v>
      </c>
      <c r="F130" s="62">
        <v>3</v>
      </c>
    </row>
    <row r="131" spans="1:7" x14ac:dyDescent="0.25">
      <c r="A131" s="66" t="s">
        <v>40</v>
      </c>
      <c r="B131" s="70">
        <v>0</v>
      </c>
      <c r="C131" s="73">
        <v>1</v>
      </c>
      <c r="D131" s="73"/>
      <c r="E131" s="73">
        <v>3</v>
      </c>
      <c r="F131" s="67">
        <v>4</v>
      </c>
    </row>
    <row r="132" spans="1:7" x14ac:dyDescent="0.25">
      <c r="A132" s="66" t="s">
        <v>25</v>
      </c>
      <c r="B132" s="70">
        <v>0</v>
      </c>
      <c r="C132" s="73">
        <v>5</v>
      </c>
      <c r="D132" s="73">
        <v>2</v>
      </c>
      <c r="E132" s="73"/>
      <c r="F132" s="67">
        <v>7</v>
      </c>
    </row>
    <row r="133" spans="1:7" x14ac:dyDescent="0.25">
      <c r="A133" s="66" t="s">
        <v>55</v>
      </c>
      <c r="B133" s="70">
        <v>0</v>
      </c>
      <c r="C133" s="73"/>
      <c r="D133" s="73"/>
      <c r="E133" s="73"/>
      <c r="F133" s="67">
        <v>0</v>
      </c>
    </row>
    <row r="134" spans="1:7" x14ac:dyDescent="0.25">
      <c r="A134" s="66" t="s">
        <v>61</v>
      </c>
      <c r="B134" s="70"/>
      <c r="C134" s="73"/>
      <c r="D134" s="73"/>
      <c r="E134" s="73">
        <v>3</v>
      </c>
      <c r="F134" s="67">
        <v>3</v>
      </c>
    </row>
    <row r="135" spans="1:7" x14ac:dyDescent="0.25">
      <c r="A135" s="66" t="s">
        <v>58</v>
      </c>
      <c r="B135" s="70">
        <v>0</v>
      </c>
      <c r="C135" s="73">
        <v>1</v>
      </c>
      <c r="D135" s="73">
        <v>2</v>
      </c>
      <c r="E135" s="73"/>
      <c r="F135" s="67">
        <v>3</v>
      </c>
    </row>
    <row r="136" spans="1:7" x14ac:dyDescent="0.25">
      <c r="A136" s="66" t="s">
        <v>44</v>
      </c>
      <c r="B136" s="70">
        <v>0</v>
      </c>
      <c r="C136" s="73">
        <v>2</v>
      </c>
      <c r="D136" s="73"/>
      <c r="E136" s="73"/>
      <c r="F136" s="67">
        <v>2</v>
      </c>
    </row>
    <row r="137" spans="1:7" x14ac:dyDescent="0.25">
      <c r="A137" s="66" t="s">
        <v>56</v>
      </c>
      <c r="B137" s="70">
        <v>0</v>
      </c>
      <c r="C137" s="73">
        <v>3</v>
      </c>
      <c r="D137" s="73">
        <v>2</v>
      </c>
      <c r="E137" s="73"/>
      <c r="F137" s="67">
        <v>5</v>
      </c>
    </row>
    <row r="138" spans="1:7" x14ac:dyDescent="0.25">
      <c r="A138" s="66" t="s">
        <v>62</v>
      </c>
      <c r="B138" s="70">
        <v>0</v>
      </c>
      <c r="C138" s="73"/>
      <c r="D138" s="73"/>
      <c r="E138" s="73"/>
      <c r="F138" s="67">
        <v>0</v>
      </c>
    </row>
    <row r="139" spans="1:7" x14ac:dyDescent="0.25">
      <c r="A139" s="68" t="s">
        <v>240</v>
      </c>
      <c r="B139" s="71">
        <v>0</v>
      </c>
      <c r="C139" s="74">
        <v>12</v>
      </c>
      <c r="D139" s="74">
        <v>6</v>
      </c>
      <c r="E139" s="74">
        <v>9</v>
      </c>
      <c r="F139" s="63">
        <v>27</v>
      </c>
    </row>
    <row r="140" spans="1:7" x14ac:dyDescent="0.25">
      <c r="A140" s="58"/>
      <c r="B140" s="58"/>
      <c r="C140" s="58"/>
      <c r="D140" s="58"/>
      <c r="E140" s="58"/>
      <c r="F140" s="58"/>
      <c r="G140" s="58"/>
    </row>
    <row r="141" spans="1:7" x14ac:dyDescent="0.25">
      <c r="A141" s="30"/>
      <c r="B141" s="30"/>
      <c r="C141" s="30"/>
      <c r="D141" s="30"/>
      <c r="E141" s="30"/>
      <c r="F141" s="30"/>
      <c r="G141" s="30"/>
    </row>
    <row r="142" spans="1:7" x14ac:dyDescent="0.25">
      <c r="A142" s="75" t="s">
        <v>241</v>
      </c>
      <c r="G142" s="30"/>
    </row>
    <row r="143" spans="1:7" x14ac:dyDescent="0.25">
      <c r="A143" s="75" t="s">
        <v>242</v>
      </c>
    </row>
    <row r="144" spans="1:7" x14ac:dyDescent="0.25">
      <c r="A144" s="75" t="s">
        <v>243</v>
      </c>
    </row>
    <row r="145" spans="1:6" x14ac:dyDescent="0.25">
      <c r="A145" s="75" t="s">
        <v>244</v>
      </c>
    </row>
    <row r="150" spans="1:6" x14ac:dyDescent="0.25">
      <c r="A150" s="64" t="s">
        <v>245</v>
      </c>
      <c r="B150" s="64" t="s">
        <v>238</v>
      </c>
      <c r="C150" s="60"/>
      <c r="D150" s="60"/>
      <c r="E150" s="60"/>
      <c r="F150" s="61"/>
    </row>
    <row r="151" spans="1:6" x14ac:dyDescent="0.25">
      <c r="A151" s="64" t="s">
        <v>239</v>
      </c>
      <c r="B151" s="59">
        <v>0</v>
      </c>
      <c r="C151" s="72">
        <v>1</v>
      </c>
      <c r="D151" s="72">
        <v>2</v>
      </c>
      <c r="E151" s="72">
        <v>3</v>
      </c>
      <c r="F151" s="62" t="s">
        <v>240</v>
      </c>
    </row>
    <row r="152" spans="1:6" x14ac:dyDescent="0.25">
      <c r="A152" s="65" t="s">
        <v>60</v>
      </c>
      <c r="B152" s="59"/>
      <c r="C152" s="72"/>
      <c r="D152" s="72">
        <v>2</v>
      </c>
      <c r="E152" s="72"/>
      <c r="F152" s="62">
        <v>2</v>
      </c>
    </row>
    <row r="153" spans="1:6" x14ac:dyDescent="0.25">
      <c r="A153" s="66" t="s">
        <v>40</v>
      </c>
      <c r="B153" s="70"/>
      <c r="C153" s="73">
        <v>5</v>
      </c>
      <c r="D153" s="73">
        <v>2</v>
      </c>
      <c r="E153" s="73">
        <v>3</v>
      </c>
      <c r="F153" s="67">
        <v>10</v>
      </c>
    </row>
    <row r="154" spans="1:6" x14ac:dyDescent="0.25">
      <c r="A154" s="66" t="s">
        <v>25</v>
      </c>
      <c r="B154" s="70"/>
      <c r="C154" s="73">
        <v>3</v>
      </c>
      <c r="D154" s="73">
        <v>6</v>
      </c>
      <c r="E154" s="73">
        <v>3</v>
      </c>
      <c r="F154" s="67">
        <v>12</v>
      </c>
    </row>
    <row r="155" spans="1:6" x14ac:dyDescent="0.25">
      <c r="A155" s="66" t="s">
        <v>55</v>
      </c>
      <c r="B155" s="70">
        <v>0</v>
      </c>
      <c r="C155" s="73"/>
      <c r="D155" s="73"/>
      <c r="E155" s="73"/>
      <c r="F155" s="67">
        <v>0</v>
      </c>
    </row>
    <row r="156" spans="1:6" x14ac:dyDescent="0.25">
      <c r="A156" s="66" t="s">
        <v>61</v>
      </c>
      <c r="B156" s="70"/>
      <c r="C156" s="73"/>
      <c r="D156" s="73"/>
      <c r="E156" s="73">
        <v>3</v>
      </c>
      <c r="F156" s="67">
        <v>3</v>
      </c>
    </row>
    <row r="157" spans="1:6" x14ac:dyDescent="0.25">
      <c r="A157" s="66" t="s">
        <v>58</v>
      </c>
      <c r="B157" s="70"/>
      <c r="C157" s="73">
        <v>1</v>
      </c>
      <c r="D157" s="73">
        <v>4</v>
      </c>
      <c r="E157" s="73"/>
      <c r="F157" s="67">
        <v>5</v>
      </c>
    </row>
    <row r="158" spans="1:6" x14ac:dyDescent="0.25">
      <c r="A158" s="66" t="s">
        <v>44</v>
      </c>
      <c r="B158" s="70"/>
      <c r="C158" s="73">
        <v>2</v>
      </c>
      <c r="D158" s="73">
        <v>2</v>
      </c>
      <c r="E158" s="73"/>
      <c r="F158" s="67">
        <v>4</v>
      </c>
    </row>
    <row r="159" spans="1:6" x14ac:dyDescent="0.25">
      <c r="A159" s="66" t="s">
        <v>56</v>
      </c>
      <c r="B159" s="70">
        <v>0</v>
      </c>
      <c r="C159" s="73">
        <v>1</v>
      </c>
      <c r="D159" s="73">
        <v>6</v>
      </c>
      <c r="E159" s="73">
        <v>3</v>
      </c>
      <c r="F159" s="67">
        <v>10</v>
      </c>
    </row>
    <row r="160" spans="1:6" x14ac:dyDescent="0.25">
      <c r="A160" s="66" t="s">
        <v>62</v>
      </c>
      <c r="B160" s="70"/>
      <c r="C160" s="73">
        <v>1</v>
      </c>
      <c r="D160" s="73"/>
      <c r="E160" s="73"/>
      <c r="F160" s="67">
        <v>1</v>
      </c>
    </row>
    <row r="161" spans="1:7" x14ac:dyDescent="0.25">
      <c r="A161" s="68" t="s">
        <v>240</v>
      </c>
      <c r="B161" s="71">
        <v>0</v>
      </c>
      <c r="C161" s="74">
        <v>13</v>
      </c>
      <c r="D161" s="74">
        <v>22</v>
      </c>
      <c r="E161" s="74">
        <v>12</v>
      </c>
      <c r="F161" s="63">
        <v>47</v>
      </c>
    </row>
    <row r="169" spans="1:7" x14ac:dyDescent="0.25">
      <c r="A169" t="s">
        <v>249</v>
      </c>
    </row>
    <row r="171" spans="1:7" ht="26.4" x14ac:dyDescent="0.25">
      <c r="A171" s="58" t="s">
        <v>1</v>
      </c>
      <c r="B171" s="58" t="s">
        <v>250</v>
      </c>
      <c r="C171" s="58" t="s">
        <v>3</v>
      </c>
      <c r="D171" s="58" t="s">
        <v>251</v>
      </c>
      <c r="E171" s="58" t="s">
        <v>252</v>
      </c>
      <c r="F171" s="58" t="s">
        <v>253</v>
      </c>
      <c r="G171" s="58" t="s">
        <v>254</v>
      </c>
    </row>
    <row r="172" spans="1:7" ht="66" x14ac:dyDescent="0.25">
      <c r="A172" s="30">
        <v>20</v>
      </c>
      <c r="B172" s="30" t="s">
        <v>24</v>
      </c>
      <c r="C172" s="30" t="s">
        <v>25</v>
      </c>
      <c r="D172" s="30">
        <v>1</v>
      </c>
      <c r="E172" s="30">
        <v>1</v>
      </c>
      <c r="F172" s="30">
        <v>2</v>
      </c>
      <c r="G172" s="30">
        <v>2</v>
      </c>
    </row>
    <row r="173" spans="1:7" ht="52.8" x14ac:dyDescent="0.25">
      <c r="A173" s="30">
        <v>21</v>
      </c>
      <c r="B173" s="30" t="s">
        <v>24</v>
      </c>
      <c r="C173" s="30" t="s">
        <v>40</v>
      </c>
      <c r="D173" s="30">
        <v>0</v>
      </c>
      <c r="E173" s="30">
        <v>0</v>
      </c>
      <c r="F173" s="30">
        <v>1</v>
      </c>
      <c r="G173" s="30">
        <v>1</v>
      </c>
    </row>
    <row r="174" spans="1:7" ht="39.6" x14ac:dyDescent="0.25">
      <c r="A174" s="30">
        <v>20</v>
      </c>
      <c r="B174" s="30" t="s">
        <v>24</v>
      </c>
      <c r="C174" s="30" t="s">
        <v>44</v>
      </c>
      <c r="D174" s="30">
        <v>1</v>
      </c>
      <c r="E174" s="30">
        <v>1</v>
      </c>
      <c r="F174" s="30">
        <v>1</v>
      </c>
      <c r="G174" s="30">
        <v>1</v>
      </c>
    </row>
    <row r="175" spans="1:7" ht="52.8" x14ac:dyDescent="0.25">
      <c r="A175" s="30">
        <v>20</v>
      </c>
      <c r="B175" s="30" t="s">
        <v>24</v>
      </c>
      <c r="C175" s="30" t="s">
        <v>40</v>
      </c>
      <c r="D175" s="30">
        <v>1</v>
      </c>
      <c r="E175" s="30">
        <v>1</v>
      </c>
      <c r="F175" s="30">
        <v>3</v>
      </c>
      <c r="G175" s="30">
        <v>2</v>
      </c>
    </row>
    <row r="176" spans="1:7" ht="52.8" x14ac:dyDescent="0.25">
      <c r="A176" s="30">
        <v>32</v>
      </c>
      <c r="B176" s="30" t="s">
        <v>24</v>
      </c>
      <c r="C176" s="30" t="s">
        <v>40</v>
      </c>
      <c r="D176" s="30">
        <v>3</v>
      </c>
      <c r="E176" s="30">
        <v>3</v>
      </c>
      <c r="F176" s="30">
        <v>2</v>
      </c>
      <c r="G176" s="30">
        <v>2</v>
      </c>
    </row>
    <row r="177" spans="1:7" ht="52.8" x14ac:dyDescent="0.25">
      <c r="A177" s="30">
        <v>31</v>
      </c>
      <c r="B177" s="30" t="s">
        <v>24</v>
      </c>
      <c r="C177" s="30" t="s">
        <v>40</v>
      </c>
      <c r="D177" s="30">
        <v>0</v>
      </c>
      <c r="E177" s="30">
        <v>0</v>
      </c>
      <c r="F177" s="30">
        <v>1</v>
      </c>
      <c r="G177" s="30">
        <v>1</v>
      </c>
    </row>
    <row r="178" spans="1:7" ht="66" x14ac:dyDescent="0.25">
      <c r="A178" s="30">
        <v>19</v>
      </c>
      <c r="B178" s="30" t="s">
        <v>24</v>
      </c>
      <c r="C178" s="30" t="s">
        <v>25</v>
      </c>
      <c r="D178" s="30">
        <v>0</v>
      </c>
      <c r="E178" s="30">
        <v>0</v>
      </c>
      <c r="F178" s="30">
        <v>1</v>
      </c>
      <c r="G178" s="30">
        <v>0</v>
      </c>
    </row>
    <row r="179" spans="1:7" ht="66" x14ac:dyDescent="0.25">
      <c r="A179" s="30">
        <v>19</v>
      </c>
      <c r="B179" s="30" t="s">
        <v>24</v>
      </c>
      <c r="C179" s="30" t="s">
        <v>25</v>
      </c>
      <c r="D179" s="30">
        <v>1</v>
      </c>
      <c r="E179" s="30">
        <v>2</v>
      </c>
      <c r="F179" s="30">
        <v>1</v>
      </c>
      <c r="G179" s="30">
        <v>1</v>
      </c>
    </row>
    <row r="180" spans="1:7" ht="66" x14ac:dyDescent="0.25">
      <c r="A180" s="30">
        <v>20</v>
      </c>
      <c r="B180" s="30" t="s">
        <v>24</v>
      </c>
      <c r="C180" s="30" t="s">
        <v>25</v>
      </c>
      <c r="D180" s="30">
        <v>0</v>
      </c>
      <c r="E180" s="30">
        <v>1</v>
      </c>
      <c r="F180" s="30">
        <v>1</v>
      </c>
      <c r="G180" s="30">
        <v>0</v>
      </c>
    </row>
    <row r="181" spans="1:7" ht="66" x14ac:dyDescent="0.25">
      <c r="A181" s="30">
        <v>19</v>
      </c>
      <c r="B181" s="30" t="s">
        <v>54</v>
      </c>
      <c r="C181" s="30" t="s">
        <v>55</v>
      </c>
      <c r="D181" s="30">
        <v>0</v>
      </c>
      <c r="E181" s="30">
        <v>0</v>
      </c>
      <c r="F181" s="30">
        <v>0</v>
      </c>
      <c r="G181" s="30">
        <v>2</v>
      </c>
    </row>
    <row r="182" spans="1:7" x14ac:dyDescent="0.25">
      <c r="A182" s="30">
        <v>20</v>
      </c>
      <c r="B182" s="30" t="s">
        <v>24</v>
      </c>
      <c r="C182" s="30" t="s">
        <v>56</v>
      </c>
      <c r="D182" s="30">
        <v>0</v>
      </c>
      <c r="E182" s="30">
        <v>0</v>
      </c>
      <c r="F182" s="30">
        <v>0</v>
      </c>
      <c r="G182" s="30">
        <v>0</v>
      </c>
    </row>
    <row r="183" spans="1:7" ht="92.4" x14ac:dyDescent="0.25">
      <c r="A183" s="30">
        <v>26</v>
      </c>
      <c r="B183" s="30" t="s">
        <v>24</v>
      </c>
      <c r="C183" s="30" t="s">
        <v>58</v>
      </c>
      <c r="D183" s="30">
        <v>1</v>
      </c>
      <c r="E183" s="30">
        <v>1</v>
      </c>
      <c r="F183" s="30">
        <v>2</v>
      </c>
      <c r="G183" s="30">
        <v>2</v>
      </c>
    </row>
    <row r="184" spans="1:7" ht="52.8" x14ac:dyDescent="0.25">
      <c r="A184" s="30">
        <v>22</v>
      </c>
      <c r="B184" s="30" t="s">
        <v>24</v>
      </c>
      <c r="C184" s="30" t="s">
        <v>40</v>
      </c>
      <c r="D184" s="30">
        <v>0</v>
      </c>
      <c r="E184" s="30">
        <v>0</v>
      </c>
      <c r="F184" s="30">
        <v>1</v>
      </c>
      <c r="G184" s="30">
        <v>0</v>
      </c>
    </row>
    <row r="185" spans="1:7" x14ac:dyDescent="0.25">
      <c r="A185" s="30">
        <v>26</v>
      </c>
      <c r="B185" s="30" t="s">
        <v>24</v>
      </c>
      <c r="C185" s="30" t="s">
        <v>56</v>
      </c>
      <c r="D185" s="30">
        <v>0</v>
      </c>
      <c r="E185" s="30">
        <v>1</v>
      </c>
      <c r="F185" s="30">
        <v>2</v>
      </c>
      <c r="G185" s="30">
        <v>0</v>
      </c>
    </row>
    <row r="186" spans="1:7" x14ac:dyDescent="0.25">
      <c r="A186" s="30">
        <v>28</v>
      </c>
      <c r="B186" s="30" t="s">
        <v>24</v>
      </c>
      <c r="C186" s="30" t="s">
        <v>56</v>
      </c>
      <c r="D186" s="30">
        <v>2</v>
      </c>
      <c r="E186" s="30">
        <v>2</v>
      </c>
      <c r="F186" s="30">
        <v>2</v>
      </c>
      <c r="G186" s="30">
        <v>1</v>
      </c>
    </row>
    <row r="187" spans="1:7" ht="52.8" x14ac:dyDescent="0.25">
      <c r="A187" s="30">
        <v>24</v>
      </c>
      <c r="B187" s="30" t="s">
        <v>24</v>
      </c>
      <c r="C187" s="30" t="s">
        <v>40</v>
      </c>
      <c r="D187" s="30">
        <v>1</v>
      </c>
      <c r="E187" s="30">
        <v>0</v>
      </c>
      <c r="F187" s="30">
        <v>1</v>
      </c>
      <c r="G187" s="30">
        <v>1</v>
      </c>
    </row>
    <row r="188" spans="1:7" ht="66" x14ac:dyDescent="0.25">
      <c r="A188" s="30">
        <v>24</v>
      </c>
      <c r="B188" s="30" t="s">
        <v>24</v>
      </c>
      <c r="C188" s="30" t="s">
        <v>25</v>
      </c>
      <c r="D188" s="30">
        <v>0</v>
      </c>
      <c r="E188" s="30">
        <v>1</v>
      </c>
      <c r="F188" s="30">
        <v>2</v>
      </c>
      <c r="G188" s="30">
        <v>2</v>
      </c>
    </row>
    <row r="189" spans="1:7" x14ac:dyDescent="0.25">
      <c r="A189" s="30">
        <v>19</v>
      </c>
      <c r="B189" s="30" t="s">
        <v>54</v>
      </c>
      <c r="C189" s="30" t="s">
        <v>56</v>
      </c>
      <c r="D189" s="30">
        <v>0</v>
      </c>
      <c r="E189" s="30">
        <v>1</v>
      </c>
      <c r="F189" s="30">
        <v>2</v>
      </c>
      <c r="G189" s="30">
        <v>1</v>
      </c>
    </row>
    <row r="190" spans="1:7" ht="52.8" x14ac:dyDescent="0.25">
      <c r="A190" s="30">
        <v>25</v>
      </c>
      <c r="B190" s="30" t="s">
        <v>24</v>
      </c>
      <c r="C190" s="30" t="s">
        <v>60</v>
      </c>
      <c r="D190" s="30">
        <v>0</v>
      </c>
      <c r="E190" s="30">
        <v>3</v>
      </c>
      <c r="F190" s="30">
        <v>2</v>
      </c>
      <c r="G190" s="30">
        <v>1</v>
      </c>
    </row>
    <row r="191" spans="1:7" x14ac:dyDescent="0.25">
      <c r="A191" s="30">
        <v>20</v>
      </c>
      <c r="B191" s="30" t="s">
        <v>24</v>
      </c>
      <c r="C191" s="30" t="s">
        <v>56</v>
      </c>
      <c r="D191" s="30">
        <v>0</v>
      </c>
      <c r="E191" s="30">
        <v>0</v>
      </c>
      <c r="F191" s="30">
        <v>3</v>
      </c>
      <c r="G191" s="30">
        <v>0</v>
      </c>
    </row>
    <row r="192" spans="1:7" ht="92.4" x14ac:dyDescent="0.25">
      <c r="A192" s="30">
        <v>42</v>
      </c>
      <c r="B192" s="30" t="s">
        <v>54</v>
      </c>
      <c r="C192" s="30" t="s">
        <v>61</v>
      </c>
      <c r="D192" s="30">
        <v>0</v>
      </c>
      <c r="E192" s="30">
        <v>3</v>
      </c>
      <c r="F192" s="30">
        <v>3</v>
      </c>
      <c r="G192" s="30">
        <v>1</v>
      </c>
    </row>
    <row r="193" spans="1:7" ht="92.4" x14ac:dyDescent="0.25">
      <c r="A193" s="30">
        <v>20</v>
      </c>
      <c r="B193" s="30" t="s">
        <v>54</v>
      </c>
      <c r="C193" s="30" t="s">
        <v>58</v>
      </c>
      <c r="D193" s="30">
        <v>0</v>
      </c>
      <c r="E193" s="30">
        <v>0</v>
      </c>
      <c r="F193" s="30">
        <v>1</v>
      </c>
      <c r="G193" s="30">
        <v>1</v>
      </c>
    </row>
    <row r="194" spans="1:7" ht="92.4" x14ac:dyDescent="0.25">
      <c r="A194" s="30">
        <v>28</v>
      </c>
      <c r="B194" s="30" t="s">
        <v>24</v>
      </c>
      <c r="C194" s="30" t="s">
        <v>58</v>
      </c>
      <c r="D194" s="30">
        <v>0</v>
      </c>
      <c r="E194" s="30">
        <v>2</v>
      </c>
      <c r="F194" s="30">
        <v>2</v>
      </c>
      <c r="G194" s="30">
        <v>1</v>
      </c>
    </row>
    <row r="195" spans="1:7" ht="52.8" x14ac:dyDescent="0.25">
      <c r="A195" s="30">
        <v>28</v>
      </c>
      <c r="B195" s="30" t="s">
        <v>24</v>
      </c>
      <c r="C195" s="30" t="s">
        <v>40</v>
      </c>
      <c r="D195" s="30">
        <v>1</v>
      </c>
      <c r="E195" s="30">
        <v>0</v>
      </c>
      <c r="F195" s="30">
        <v>1</v>
      </c>
      <c r="G195" s="30">
        <v>1</v>
      </c>
    </row>
    <row r="196" spans="1:7" ht="39.6" x14ac:dyDescent="0.25">
      <c r="A196" s="30">
        <v>28</v>
      </c>
      <c r="B196" s="30" t="s">
        <v>54</v>
      </c>
      <c r="C196" s="30" t="s">
        <v>44</v>
      </c>
      <c r="D196" s="30">
        <v>0</v>
      </c>
      <c r="E196" s="30">
        <v>0</v>
      </c>
      <c r="F196" s="30">
        <v>1</v>
      </c>
      <c r="G196" s="30">
        <v>0</v>
      </c>
    </row>
    <row r="197" spans="1:7" ht="66" x14ac:dyDescent="0.25">
      <c r="A197" s="30">
        <v>35</v>
      </c>
      <c r="B197" s="30" t="s">
        <v>54</v>
      </c>
      <c r="C197" s="30" t="s">
        <v>62</v>
      </c>
      <c r="D197" s="30">
        <v>0</v>
      </c>
      <c r="E197" s="30">
        <v>0</v>
      </c>
      <c r="F197" s="30">
        <v>1</v>
      </c>
      <c r="G197" s="30">
        <v>0</v>
      </c>
    </row>
    <row r="198" spans="1:7" ht="66" x14ac:dyDescent="0.25">
      <c r="A198" s="30">
        <v>32</v>
      </c>
      <c r="B198" s="30" t="s">
        <v>24</v>
      </c>
      <c r="C198" s="30" t="s">
        <v>25</v>
      </c>
      <c r="D198" s="30">
        <v>2</v>
      </c>
      <c r="E198" s="30">
        <v>1</v>
      </c>
      <c r="F198" s="30">
        <v>3</v>
      </c>
      <c r="G198" s="30">
        <v>1</v>
      </c>
    </row>
    <row r="199" spans="1:7" ht="39.6" x14ac:dyDescent="0.25">
      <c r="A199" s="30">
        <v>22</v>
      </c>
      <c r="B199" s="30" t="s">
        <v>54</v>
      </c>
      <c r="C199" s="30" t="s">
        <v>44</v>
      </c>
      <c r="D199" s="30">
        <v>1</v>
      </c>
      <c r="E199" s="30">
        <v>1</v>
      </c>
      <c r="F199" s="30">
        <v>2</v>
      </c>
      <c r="G199" s="30">
        <v>1</v>
      </c>
    </row>
    <row r="200" spans="1:7" x14ac:dyDescent="0.25">
      <c r="A200" s="30">
        <v>22</v>
      </c>
      <c r="B200" s="30" t="s">
        <v>54</v>
      </c>
      <c r="C200" s="30" t="s">
        <v>56</v>
      </c>
      <c r="D200" s="30">
        <v>0</v>
      </c>
      <c r="E200" s="30">
        <v>1</v>
      </c>
      <c r="F200" s="30">
        <v>1</v>
      </c>
      <c r="G200" s="30">
        <v>0</v>
      </c>
    </row>
    <row r="201" spans="1:7" ht="66" x14ac:dyDescent="0.25">
      <c r="A201" s="30">
        <v>19</v>
      </c>
      <c r="B201" s="30" t="s">
        <v>24</v>
      </c>
      <c r="C201" s="30" t="s">
        <v>25</v>
      </c>
      <c r="D201" s="30">
        <v>1</v>
      </c>
      <c r="E201" s="30">
        <v>1</v>
      </c>
      <c r="F201" s="30">
        <v>2</v>
      </c>
      <c r="G201" s="30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I157"/>
  <sheetViews>
    <sheetView topLeftCell="A89" zoomScale="70" zoomScaleNormal="70" workbookViewId="0">
      <selection activeCell="G73" sqref="G73"/>
    </sheetView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9" ht="13.8" x14ac:dyDescent="0.25">
      <c r="A81" s="44" t="s">
        <v>184</v>
      </c>
    </row>
    <row r="85" spans="1:9" x14ac:dyDescent="0.25">
      <c r="A85" t="s">
        <v>205</v>
      </c>
    </row>
    <row r="86" spans="1:9" ht="13.8" x14ac:dyDescent="0.25">
      <c r="A86" s="54" t="s">
        <v>124</v>
      </c>
      <c r="B86" s="54"/>
      <c r="C86" s="54"/>
      <c r="D86" s="54"/>
      <c r="E86" s="54"/>
      <c r="F86" s="54"/>
      <c r="G86" s="54"/>
      <c r="H86" s="54"/>
      <c r="I86" s="54"/>
    </row>
    <row r="87" spans="1:9" ht="13.8" x14ac:dyDescent="0.25">
      <c r="A87" s="51" t="s">
        <v>206</v>
      </c>
      <c r="B87" s="51"/>
      <c r="C87" s="51"/>
      <c r="D87" s="51"/>
      <c r="E87" s="51"/>
      <c r="F87" s="51"/>
      <c r="G87" s="51"/>
      <c r="H87" s="51"/>
      <c r="I87" s="51"/>
    </row>
    <row r="89" spans="1:9" ht="13.8" x14ac:dyDescent="0.25">
      <c r="A89" s="51" t="s">
        <v>207</v>
      </c>
      <c r="B89" s="51"/>
      <c r="C89" s="51"/>
      <c r="D89" s="51"/>
      <c r="E89" s="51"/>
      <c r="F89" s="51"/>
      <c r="G89" s="51"/>
      <c r="H89" s="51"/>
      <c r="I89" s="51"/>
    </row>
    <row r="90" spans="1:9" ht="13.8" x14ac:dyDescent="0.25">
      <c r="A90" s="51" t="s">
        <v>208</v>
      </c>
      <c r="B90" s="51"/>
      <c r="C90" s="51"/>
      <c r="D90" s="51"/>
      <c r="E90" s="51"/>
      <c r="F90" s="51"/>
      <c r="G90" s="51"/>
      <c r="H90" s="51"/>
      <c r="I90" s="51"/>
    </row>
    <row r="92" spans="1:9" ht="13.8" x14ac:dyDescent="0.25">
      <c r="A92" s="51" t="s">
        <v>209</v>
      </c>
      <c r="B92" s="51"/>
      <c r="C92" s="51"/>
      <c r="D92" s="51"/>
      <c r="E92" s="51"/>
      <c r="F92" s="51"/>
      <c r="G92" s="51"/>
      <c r="H92" s="51"/>
      <c r="I92" s="51"/>
    </row>
    <row r="93" spans="1:9" ht="13.8" x14ac:dyDescent="0.25">
      <c r="A93" s="51" t="s">
        <v>210</v>
      </c>
      <c r="B93" s="51"/>
      <c r="C93" s="51"/>
      <c r="D93" s="51"/>
      <c r="E93" s="51"/>
      <c r="F93" s="51"/>
      <c r="G93" s="51"/>
      <c r="H93" s="51"/>
      <c r="I93" s="51"/>
    </row>
    <row r="95" spans="1:9" ht="13.8" x14ac:dyDescent="0.25">
      <c r="A95" s="51" t="s">
        <v>211</v>
      </c>
      <c r="B95" s="51"/>
      <c r="C95" s="51"/>
      <c r="D95" s="52">
        <v>3.3333333333333333E-2</v>
      </c>
      <c r="E95" s="51"/>
      <c r="F95" s="51"/>
      <c r="G95" s="51"/>
      <c r="H95" s="51"/>
      <c r="I95" s="51"/>
    </row>
    <row r="96" spans="1:9" ht="13.8" x14ac:dyDescent="0.25">
      <c r="A96" s="51" t="s">
        <v>168</v>
      </c>
      <c r="B96" s="51"/>
      <c r="C96" s="51"/>
      <c r="D96" s="52">
        <v>0.26666666666666666</v>
      </c>
      <c r="E96" s="51"/>
      <c r="F96" s="51"/>
      <c r="G96" s="51"/>
      <c r="H96" s="51"/>
      <c r="I96" s="51"/>
    </row>
    <row r="97" spans="1:9" ht="14.4" x14ac:dyDescent="0.3">
      <c r="A97" s="51" t="s">
        <v>212</v>
      </c>
      <c r="B97" s="51"/>
      <c r="C97" s="51"/>
      <c r="D97" s="52">
        <v>8.8888888888888889E-3</v>
      </c>
      <c r="E97" s="51"/>
      <c r="F97" s="51"/>
      <c r="G97" s="51"/>
      <c r="H97" s="51"/>
      <c r="I97" s="51"/>
    </row>
    <row r="98" spans="1:9" ht="13.8" x14ac:dyDescent="0.25">
      <c r="A98" s="51" t="s">
        <v>213</v>
      </c>
      <c r="B98" s="51"/>
      <c r="C98" s="51"/>
      <c r="D98" s="52">
        <v>0.2911111111111111</v>
      </c>
      <c r="E98" s="51"/>
      <c r="F98" s="51"/>
      <c r="G98" s="51"/>
      <c r="H98" s="51"/>
      <c r="I98" s="51"/>
    </row>
    <row r="101" spans="1:9" ht="13.8" x14ac:dyDescent="0.25">
      <c r="A101" s="53">
        <v>0</v>
      </c>
      <c r="B101" s="53">
        <v>3.4494548241361291E-5</v>
      </c>
      <c r="C101" s="51"/>
      <c r="D101" s="51"/>
      <c r="E101" s="51"/>
      <c r="F101" s="51"/>
      <c r="G101" s="51"/>
      <c r="H101" s="51"/>
      <c r="I101" s="51"/>
    </row>
    <row r="102" spans="1:9" ht="13.8" x14ac:dyDescent="0.25">
      <c r="A102" s="53">
        <v>1</v>
      </c>
      <c r="B102" s="53">
        <v>4.2267967563358112E-4</v>
      </c>
    </row>
    <row r="103" spans="1:9" ht="13.8" x14ac:dyDescent="0.25">
      <c r="A103" s="53">
        <v>2</v>
      </c>
      <c r="B103" s="53">
        <v>2.5033352620270574E-3</v>
      </c>
    </row>
    <row r="104" spans="1:9" ht="13.8" x14ac:dyDescent="0.25">
      <c r="A104" s="53">
        <v>3</v>
      </c>
      <c r="B104" s="53">
        <v>9.5432311397463387E-3</v>
      </c>
    </row>
    <row r="105" spans="1:9" ht="13.8" x14ac:dyDescent="0.25">
      <c r="A105" s="53">
        <v>4</v>
      </c>
      <c r="B105" s="53">
        <v>2.631109148739923E-2</v>
      </c>
    </row>
    <row r="106" spans="1:9" ht="13.8" x14ac:dyDescent="0.25">
      <c r="A106" s="53">
        <v>5</v>
      </c>
      <c r="B106" s="53">
        <v>5.5883276004222625E-2</v>
      </c>
    </row>
    <row r="107" spans="1:9" ht="13.8" x14ac:dyDescent="0.25">
      <c r="A107" s="53">
        <v>6</v>
      </c>
      <c r="B107" s="53">
        <v>9.5106514326435229E-2</v>
      </c>
    </row>
    <row r="108" spans="1:9" ht="13.8" x14ac:dyDescent="0.25">
      <c r="A108" s="53">
        <v>7</v>
      </c>
      <c r="B108" s="53">
        <v>0.13318739229617493</v>
      </c>
    </row>
    <row r="109" spans="1:9" ht="13.8" x14ac:dyDescent="0.25">
      <c r="A109" s="53">
        <v>8</v>
      </c>
      <c r="B109" s="53">
        <v>0.15640139200976874</v>
      </c>
    </row>
    <row r="110" spans="1:9" ht="13.8" x14ac:dyDescent="0.25">
      <c r="A110" s="53">
        <v>9</v>
      </c>
      <c r="B110" s="53">
        <v>0.15615663239785987</v>
      </c>
    </row>
    <row r="111" spans="1:9" ht="13.8" x14ac:dyDescent="0.25">
      <c r="A111" s="53">
        <v>10</v>
      </c>
      <c r="B111" s="53">
        <v>0.13394280159196714</v>
      </c>
    </row>
    <row r="112" spans="1:9" ht="13.8" x14ac:dyDescent="0.25">
      <c r="A112" s="53">
        <v>11</v>
      </c>
      <c r="B112" s="53">
        <v>9.9470966611191994E-2</v>
      </c>
    </row>
    <row r="113" spans="1:9" ht="13.8" x14ac:dyDescent="0.25">
      <c r="A113" s="53">
        <v>12</v>
      </c>
      <c r="B113" s="53">
        <v>6.4329228407003253E-2</v>
      </c>
    </row>
    <row r="114" spans="1:9" ht="13.8" x14ac:dyDescent="0.25">
      <c r="A114" s="53">
        <v>13</v>
      </c>
      <c r="B114" s="53">
        <v>3.6381210431696342E-2</v>
      </c>
    </row>
    <row r="115" spans="1:9" ht="13.8" x14ac:dyDescent="0.25">
      <c r="A115" s="53">
        <v>14</v>
      </c>
      <c r="B115" s="53">
        <v>1.8044201954553626E-2</v>
      </c>
    </row>
    <row r="116" spans="1:9" ht="13.8" x14ac:dyDescent="0.25">
      <c r="A116" s="53">
        <v>15</v>
      </c>
      <c r="B116" s="53">
        <v>7.8615114618900278E-3</v>
      </c>
    </row>
    <row r="117" spans="1:9" ht="13.8" x14ac:dyDescent="0.25">
      <c r="A117" s="53">
        <v>16</v>
      </c>
      <c r="B117" s="53">
        <v>3.0103498995793687E-3</v>
      </c>
    </row>
    <row r="118" spans="1:9" ht="13.8" x14ac:dyDescent="0.25">
      <c r="A118" s="53">
        <v>17</v>
      </c>
      <c r="B118" s="53">
        <v>1.0125949123688698E-3</v>
      </c>
      <c r="C118" s="51"/>
      <c r="D118" s="51"/>
      <c r="E118" s="51"/>
      <c r="F118" s="51"/>
      <c r="G118" s="51"/>
      <c r="H118" s="51"/>
      <c r="I118" s="51"/>
    </row>
    <row r="119" spans="1:9" ht="13.8" x14ac:dyDescent="0.25">
      <c r="A119" s="53">
        <v>18</v>
      </c>
      <c r="B119" s="53">
        <v>2.9870757587094191E-4</v>
      </c>
      <c r="C119" s="51"/>
      <c r="D119" s="51"/>
      <c r="E119" s="51"/>
      <c r="F119" s="51"/>
      <c r="G119" s="51"/>
      <c r="H119" s="51"/>
      <c r="I119" s="51"/>
    </row>
    <row r="120" spans="1:9" ht="13.8" x14ac:dyDescent="0.25">
      <c r="A120" s="53">
        <v>19</v>
      </c>
      <c r="B120" s="53">
        <v>7.7057254561221336E-5</v>
      </c>
      <c r="C120" s="51"/>
      <c r="D120" s="51"/>
      <c r="E120" s="51"/>
      <c r="F120" s="51"/>
      <c r="G120" s="51"/>
      <c r="H120" s="51"/>
      <c r="I120" s="51"/>
    </row>
    <row r="121" spans="1:9" ht="13.8" x14ac:dyDescent="0.25">
      <c r="A121" s="53">
        <v>20</v>
      </c>
      <c r="B121" s="53">
        <v>1.7310749440161678E-5</v>
      </c>
      <c r="C121" s="51"/>
      <c r="D121" s="51"/>
      <c r="E121" s="51"/>
      <c r="F121" s="51"/>
      <c r="G121" s="51"/>
      <c r="H121" s="51"/>
      <c r="I121" s="51"/>
    </row>
    <row r="122" spans="1:9" ht="13.8" x14ac:dyDescent="0.25">
      <c r="A122" s="53">
        <v>21</v>
      </c>
      <c r="B122" s="53">
        <v>3.3669465711917415E-6</v>
      </c>
      <c r="C122" s="51"/>
      <c r="D122" s="51"/>
      <c r="E122" s="51"/>
      <c r="F122" s="51"/>
      <c r="G122" s="51"/>
      <c r="H122" s="51"/>
      <c r="I122" s="51"/>
    </row>
    <row r="123" spans="1:9" ht="13.8" x14ac:dyDescent="0.25">
      <c r="A123" s="53">
        <v>22</v>
      </c>
      <c r="B123" s="53">
        <v>5.6259478558325731E-7</v>
      </c>
      <c r="C123" s="51"/>
      <c r="D123" s="51"/>
      <c r="E123" s="51"/>
      <c r="F123" s="51"/>
      <c r="G123" s="51"/>
      <c r="H123" s="51"/>
      <c r="I123" s="51"/>
    </row>
    <row r="124" spans="1:9" ht="13.8" x14ac:dyDescent="0.25">
      <c r="A124" s="53">
        <v>23</v>
      </c>
      <c r="B124" s="53">
        <v>7.9927734387823432E-8</v>
      </c>
      <c r="C124" s="51"/>
      <c r="D124" s="51"/>
      <c r="E124" s="51"/>
      <c r="F124" s="51"/>
      <c r="G124" s="51"/>
      <c r="H124" s="51"/>
      <c r="I124" s="51"/>
    </row>
    <row r="125" spans="1:9" ht="13.8" x14ac:dyDescent="0.25">
      <c r="A125" s="53">
        <v>24</v>
      </c>
      <c r="B125" s="53">
        <v>9.5219073243709207E-9</v>
      </c>
      <c r="C125" s="51"/>
      <c r="D125" s="51"/>
      <c r="E125" s="51"/>
      <c r="F125" s="51"/>
      <c r="G125" s="51"/>
      <c r="H125" s="51"/>
      <c r="I125" s="51"/>
    </row>
    <row r="126" spans="1:9" ht="13.8" x14ac:dyDescent="0.25">
      <c r="A126" s="53">
        <v>25</v>
      </c>
      <c r="B126" s="53">
        <v>9.3341514052988687E-10</v>
      </c>
      <c r="C126" s="51"/>
      <c r="D126" s="51"/>
      <c r="E126" s="51"/>
      <c r="F126" s="51"/>
      <c r="G126" s="51"/>
      <c r="H126" s="51"/>
      <c r="I126" s="51"/>
    </row>
    <row r="127" spans="1:9" ht="13.8" x14ac:dyDescent="0.25">
      <c r="A127" s="53">
        <v>26</v>
      </c>
      <c r="B127" s="53">
        <v>7.3318090670007437E-11</v>
      </c>
      <c r="C127" s="51"/>
      <c r="D127" s="51"/>
      <c r="E127" s="51"/>
      <c r="F127" s="51"/>
      <c r="G127" s="51"/>
      <c r="H127" s="51"/>
      <c r="I127" s="51"/>
    </row>
    <row r="128" spans="1:9" ht="13.8" x14ac:dyDescent="0.25">
      <c r="A128" s="53">
        <v>27</v>
      </c>
      <c r="B128" s="53">
        <v>4.4365667802404147E-12</v>
      </c>
      <c r="C128" s="51"/>
      <c r="D128" s="51"/>
      <c r="E128" s="51"/>
      <c r="F128" s="51"/>
      <c r="G128" s="51"/>
      <c r="H128" s="51"/>
      <c r="I128" s="51"/>
    </row>
    <row r="129" spans="1:9" ht="13.8" x14ac:dyDescent="0.25">
      <c r="A129" s="53">
        <v>28</v>
      </c>
      <c r="B129" s="53">
        <v>1.9415558847128475E-13</v>
      </c>
      <c r="C129" s="51"/>
      <c r="D129" s="51"/>
      <c r="E129" s="51"/>
      <c r="F129" s="51"/>
      <c r="G129" s="51"/>
      <c r="H129" s="51"/>
      <c r="I129" s="51"/>
    </row>
    <row r="130" spans="1:9" ht="13.8" x14ac:dyDescent="0.25">
      <c r="A130" s="53">
        <v>29</v>
      </c>
      <c r="B130" s="53">
        <v>5.4691715062333685E-15</v>
      </c>
      <c r="C130" s="51"/>
      <c r="D130" s="51"/>
      <c r="E130" s="51"/>
      <c r="F130" s="51"/>
      <c r="G130" s="51"/>
      <c r="H130" s="51"/>
      <c r="I130" s="51"/>
    </row>
    <row r="131" spans="1:9" ht="13.8" x14ac:dyDescent="0.25">
      <c r="A131" s="53">
        <v>30</v>
      </c>
      <c r="B131" s="53">
        <v>7.4462898441675134E-17</v>
      </c>
      <c r="C131" s="51"/>
      <c r="D131" s="51"/>
      <c r="E131" s="51"/>
      <c r="F131" s="51"/>
      <c r="G131" s="51"/>
      <c r="H131" s="51"/>
      <c r="I131" s="51"/>
    </row>
    <row r="133" spans="1:9" ht="13.8" x14ac:dyDescent="0.25">
      <c r="A133" s="56" t="s">
        <v>130</v>
      </c>
      <c r="B133" s="56"/>
      <c r="C133" s="56"/>
      <c r="D133" s="56"/>
      <c r="E133" s="56"/>
      <c r="F133" s="56"/>
      <c r="G133" s="56"/>
      <c r="H133" s="56"/>
      <c r="I133" s="56"/>
    </row>
    <row r="134" spans="1:9" ht="13.8" x14ac:dyDescent="0.25">
      <c r="A134" s="51" t="s">
        <v>214</v>
      </c>
      <c r="B134" s="51"/>
      <c r="C134" s="51"/>
      <c r="D134" s="51"/>
      <c r="E134" s="51"/>
      <c r="F134" s="51"/>
      <c r="G134" s="51"/>
      <c r="H134" s="51"/>
      <c r="I134" s="51"/>
    </row>
    <row r="136" spans="1:9" ht="13.8" x14ac:dyDescent="0.25">
      <c r="A136" s="51" t="s">
        <v>215</v>
      </c>
      <c r="B136" s="51"/>
      <c r="C136" s="51"/>
      <c r="D136" s="51"/>
      <c r="E136" s="51"/>
      <c r="F136" s="51"/>
      <c r="G136" s="51"/>
      <c r="H136" s="51"/>
      <c r="I136" s="51"/>
    </row>
    <row r="137" spans="1:9" ht="13.8" x14ac:dyDescent="0.25">
      <c r="A137" s="51" t="s">
        <v>216</v>
      </c>
      <c r="B137" s="53">
        <v>29</v>
      </c>
      <c r="C137" s="51" t="s">
        <v>217</v>
      </c>
      <c r="D137" s="51"/>
      <c r="E137" s="51"/>
      <c r="F137" s="51"/>
      <c r="G137" s="51"/>
      <c r="H137" s="51"/>
      <c r="I137" s="51"/>
    </row>
    <row r="138" spans="1:9" ht="13.8" x14ac:dyDescent="0.25">
      <c r="A138" s="51" t="s">
        <v>218</v>
      </c>
      <c r="B138" s="53">
        <v>30</v>
      </c>
      <c r="C138" s="51" t="s">
        <v>219</v>
      </c>
      <c r="D138" s="51"/>
      <c r="E138" s="51"/>
      <c r="F138" s="51"/>
      <c r="G138" s="51"/>
      <c r="H138" s="51"/>
      <c r="I138" s="51"/>
    </row>
    <row r="139" spans="1:9" ht="13.8" x14ac:dyDescent="0.25">
      <c r="A139" s="51" t="s">
        <v>220</v>
      </c>
      <c r="B139" s="55">
        <v>0.96666666666666667</v>
      </c>
      <c r="C139" s="51" t="s">
        <v>221</v>
      </c>
      <c r="D139" s="51"/>
      <c r="E139" s="51"/>
      <c r="F139" s="51"/>
      <c r="G139" s="51"/>
      <c r="H139" s="51"/>
      <c r="I139" s="51"/>
    </row>
    <row r="140" spans="1:9" ht="13.8" x14ac:dyDescent="0.25">
      <c r="A140" s="51"/>
      <c r="B140" s="53"/>
      <c r="C140" s="51"/>
      <c r="D140" s="51"/>
      <c r="E140" s="51"/>
      <c r="F140" s="51"/>
      <c r="G140" s="51"/>
      <c r="H140" s="51"/>
      <c r="I140" s="51"/>
    </row>
    <row r="141" spans="1:9" ht="14.4" x14ac:dyDescent="0.3">
      <c r="A141" s="51" t="s">
        <v>222</v>
      </c>
      <c r="B141" s="55">
        <v>0.63833848653838943</v>
      </c>
      <c r="C141" s="51"/>
      <c r="D141" s="51"/>
      <c r="E141" s="51"/>
      <c r="F141" s="51"/>
      <c r="G141" s="51"/>
      <c r="H141" s="51"/>
      <c r="I141" s="51"/>
    </row>
    <row r="143" spans="1:9" ht="13.8" x14ac:dyDescent="0.25">
      <c r="A143" s="51" t="s">
        <v>223</v>
      </c>
      <c r="B143" s="51"/>
      <c r="C143" s="51"/>
      <c r="D143" s="51"/>
      <c r="E143" s="51"/>
      <c r="F143" s="51"/>
      <c r="G143" s="51"/>
      <c r="H143" s="51"/>
      <c r="I143" s="51"/>
    </row>
    <row r="144" spans="1:9" ht="13.8" x14ac:dyDescent="0.25">
      <c r="A144" s="51" t="s">
        <v>224</v>
      </c>
      <c r="B144" s="51"/>
      <c r="C144" s="51"/>
      <c r="D144" s="51"/>
      <c r="E144" s="51"/>
      <c r="F144" s="51"/>
      <c r="G144" s="51"/>
      <c r="H144" s="51"/>
      <c r="I144" s="51"/>
    </row>
    <row r="146" spans="1:9" ht="13.8" x14ac:dyDescent="0.25">
      <c r="A146" s="54" t="s">
        <v>225</v>
      </c>
      <c r="B146" s="54"/>
      <c r="C146" s="54"/>
      <c r="D146" s="54"/>
      <c r="E146" s="54"/>
      <c r="F146" s="54"/>
      <c r="G146" s="54"/>
      <c r="H146" s="54"/>
      <c r="I146" s="54"/>
    </row>
    <row r="147" spans="1:9" ht="13.8" x14ac:dyDescent="0.25">
      <c r="A147" s="51" t="s">
        <v>226</v>
      </c>
      <c r="B147" s="51"/>
      <c r="C147" s="51"/>
      <c r="D147" s="51"/>
      <c r="E147" s="51"/>
      <c r="F147" s="51"/>
      <c r="G147" s="51"/>
      <c r="H147" s="51"/>
      <c r="I147" s="51"/>
    </row>
    <row r="148" spans="1:9" ht="13.8" x14ac:dyDescent="0.25">
      <c r="A148" s="51" t="s">
        <v>227</v>
      </c>
      <c r="B148" s="51"/>
      <c r="C148" s="51"/>
      <c r="D148" s="51"/>
      <c r="E148" s="51"/>
      <c r="F148" s="51"/>
      <c r="G148" s="51"/>
      <c r="H148" s="51"/>
      <c r="I148" s="51"/>
    </row>
    <row r="150" spans="1:9" ht="13.8" x14ac:dyDescent="0.25">
      <c r="A150" s="51" t="s">
        <v>215</v>
      </c>
      <c r="B150" s="51"/>
      <c r="C150" s="51"/>
    </row>
    <row r="151" spans="1:9" ht="13.8" x14ac:dyDescent="0.25">
      <c r="A151" s="51" t="s">
        <v>216</v>
      </c>
      <c r="B151" s="53">
        <v>3</v>
      </c>
      <c r="C151" s="51" t="s">
        <v>228</v>
      </c>
    </row>
    <row r="152" spans="1:9" ht="13.8" x14ac:dyDescent="0.25">
      <c r="A152" s="51" t="s">
        <v>229</v>
      </c>
      <c r="B152" s="53">
        <v>2</v>
      </c>
      <c r="C152" s="51" t="s">
        <v>230</v>
      </c>
    </row>
    <row r="154" spans="1:9" ht="13.8" x14ac:dyDescent="0.25">
      <c r="A154" s="51" t="s">
        <v>231</v>
      </c>
      <c r="B154" s="52">
        <v>0.18044704431548364</v>
      </c>
      <c r="C154" s="51"/>
    </row>
    <row r="156" spans="1:9" ht="13.8" x14ac:dyDescent="0.25">
      <c r="A156" s="51" t="s">
        <v>232</v>
      </c>
      <c r="B156" s="51"/>
      <c r="C156" s="51"/>
    </row>
    <row r="157" spans="1:9" ht="13.8" x14ac:dyDescent="0.25">
      <c r="A157" s="51" t="s">
        <v>233</v>
      </c>
      <c r="B157" s="51"/>
      <c r="C157" s="5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tabSelected="1" zoomScale="55" zoomScaleNormal="55" workbookViewId="0">
      <selection activeCell="J12" sqref="J12"/>
    </sheetView>
  </sheetViews>
  <sheetFormatPr baseColWidth="10" defaultRowHeight="13.2" x14ac:dyDescent="0.25"/>
  <sheetData>
    <row r="1" spans="1:9" x14ac:dyDescent="0.25">
      <c r="A1" t="s">
        <v>185</v>
      </c>
      <c r="B1" t="s">
        <v>186</v>
      </c>
      <c r="C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9" x14ac:dyDescent="0.25">
      <c r="A2">
        <v>20</v>
      </c>
      <c r="B2">
        <v>24.3666667</v>
      </c>
      <c r="C2">
        <v>5.6242530369999999</v>
      </c>
      <c r="E2">
        <v>19</v>
      </c>
      <c r="F2">
        <v>4.4991745E-2</v>
      </c>
      <c r="G2">
        <v>0.84173509000000002</v>
      </c>
      <c r="H2">
        <v>0.54482914900000001</v>
      </c>
      <c r="I2">
        <v>0.84173509000000002</v>
      </c>
    </row>
    <row r="3" spans="1:9" x14ac:dyDescent="0.25">
      <c r="A3">
        <v>21</v>
      </c>
      <c r="E3">
        <v>20</v>
      </c>
      <c r="F3">
        <v>5.2474671000000001E-2</v>
      </c>
    </row>
    <row r="4" spans="1:9" x14ac:dyDescent="0.25">
      <c r="A4">
        <v>20</v>
      </c>
      <c r="E4">
        <v>21</v>
      </c>
      <c r="F4">
        <v>5.9297598999999999E-2</v>
      </c>
      <c r="H4" t="s">
        <v>236</v>
      </c>
    </row>
    <row r="5" spans="1:9" x14ac:dyDescent="0.25">
      <c r="A5">
        <v>20</v>
      </c>
      <c r="E5">
        <v>22</v>
      </c>
      <c r="F5">
        <v>6.4922463999999999E-2</v>
      </c>
      <c r="H5" t="s">
        <v>192</v>
      </c>
    </row>
    <row r="6" spans="1:9" x14ac:dyDescent="0.25">
      <c r="A6">
        <v>32</v>
      </c>
      <c r="E6">
        <v>23</v>
      </c>
      <c r="F6">
        <v>6.8868939000000004E-2</v>
      </c>
    </row>
    <row r="7" spans="1:9" x14ac:dyDescent="0.25">
      <c r="A7">
        <v>31</v>
      </c>
      <c r="B7" t="s">
        <v>193</v>
      </c>
      <c r="C7">
        <v>42</v>
      </c>
      <c r="E7">
        <v>24</v>
      </c>
      <c r="F7">
        <v>7.0781912000000002E-2</v>
      </c>
    </row>
    <row r="8" spans="1:9" x14ac:dyDescent="0.25">
      <c r="A8">
        <v>19</v>
      </c>
      <c r="B8" t="s">
        <v>194</v>
      </c>
      <c r="C8">
        <v>19</v>
      </c>
      <c r="E8">
        <v>25</v>
      </c>
      <c r="F8">
        <v>7.0484186000000004E-2</v>
      </c>
    </row>
    <row r="9" spans="1:9" x14ac:dyDescent="0.25">
      <c r="A9">
        <v>19</v>
      </c>
      <c r="E9">
        <v>26</v>
      </c>
      <c r="F9">
        <v>6.8003550999999995E-2</v>
      </c>
    </row>
    <row r="10" spans="1:9" x14ac:dyDescent="0.25">
      <c r="A10">
        <v>20</v>
      </c>
      <c r="E10">
        <v>27</v>
      </c>
      <c r="F10">
        <v>6.3568504999999997E-2</v>
      </c>
    </row>
    <row r="11" spans="1:9" x14ac:dyDescent="0.25">
      <c r="A11">
        <v>19</v>
      </c>
      <c r="E11">
        <v>28</v>
      </c>
      <c r="F11">
        <v>5.7573537000000001E-2</v>
      </c>
    </row>
    <row r="12" spans="1:9" x14ac:dyDescent="0.25">
      <c r="A12">
        <v>20</v>
      </c>
      <c r="E12">
        <v>29</v>
      </c>
      <c r="F12">
        <v>5.0521278000000003E-2</v>
      </c>
    </row>
    <row r="13" spans="1:9" x14ac:dyDescent="0.25">
      <c r="A13">
        <v>26</v>
      </c>
      <c r="E13">
        <v>30</v>
      </c>
      <c r="F13">
        <v>4.2953271000000001E-2</v>
      </c>
    </row>
    <row r="14" spans="1:9" x14ac:dyDescent="0.25">
      <c r="A14">
        <v>22</v>
      </c>
      <c r="E14">
        <v>31</v>
      </c>
      <c r="F14">
        <v>3.5382511999999998E-2</v>
      </c>
    </row>
    <row r="15" spans="1:9" x14ac:dyDescent="0.25">
      <c r="A15">
        <v>26</v>
      </c>
      <c r="E15">
        <v>32</v>
      </c>
      <c r="F15">
        <v>2.8239147999999999E-2</v>
      </c>
    </row>
    <row r="16" spans="1:9" x14ac:dyDescent="0.25">
      <c r="A16">
        <v>28</v>
      </c>
      <c r="E16">
        <v>33</v>
      </c>
      <c r="F16">
        <v>2.1836600000000001E-2</v>
      </c>
    </row>
    <row r="17" spans="1:6" x14ac:dyDescent="0.25">
      <c r="A17">
        <v>24</v>
      </c>
      <c r="E17">
        <v>34</v>
      </c>
      <c r="F17">
        <v>1.6360212999999998E-2</v>
      </c>
    </row>
    <row r="18" spans="1:6" x14ac:dyDescent="0.25">
      <c r="A18">
        <v>24</v>
      </c>
      <c r="E18">
        <v>35</v>
      </c>
      <c r="F18">
        <v>1.1875814E-2</v>
      </c>
    </row>
    <row r="19" spans="1:6" x14ac:dyDescent="0.25">
      <c r="A19">
        <v>19</v>
      </c>
      <c r="E19">
        <v>36</v>
      </c>
      <c r="F19">
        <v>8.3523429999999999E-3</v>
      </c>
    </row>
    <row r="20" spans="1:6" x14ac:dyDescent="0.25">
      <c r="A20">
        <v>25</v>
      </c>
      <c r="E20">
        <v>37</v>
      </c>
      <c r="F20">
        <v>5.6914610000000001E-3</v>
      </c>
    </row>
    <row r="21" spans="1:6" x14ac:dyDescent="0.25">
      <c r="A21">
        <v>20</v>
      </c>
      <c r="E21">
        <v>38</v>
      </c>
      <c r="F21">
        <v>3.757593E-3</v>
      </c>
    </row>
    <row r="22" spans="1:6" x14ac:dyDescent="0.25">
      <c r="A22">
        <v>42</v>
      </c>
      <c r="E22">
        <v>39</v>
      </c>
      <c r="F22">
        <v>2.4036219999999998E-3</v>
      </c>
    </row>
    <row r="23" spans="1:6" x14ac:dyDescent="0.25">
      <c r="A23">
        <v>20</v>
      </c>
      <c r="E23">
        <v>40</v>
      </c>
      <c r="F23">
        <v>1.48968E-3</v>
      </c>
    </row>
    <row r="24" spans="1:6" x14ac:dyDescent="0.25">
      <c r="A24">
        <v>28</v>
      </c>
      <c r="E24">
        <v>41</v>
      </c>
      <c r="F24">
        <v>8.9452100000000001E-4</v>
      </c>
    </row>
    <row r="25" spans="1:6" x14ac:dyDescent="0.25">
      <c r="A25">
        <v>28</v>
      </c>
      <c r="E25">
        <v>42</v>
      </c>
      <c r="F25">
        <v>5.2042500000000003E-4</v>
      </c>
    </row>
    <row r="26" spans="1:6" x14ac:dyDescent="0.25">
      <c r="A26">
        <v>28</v>
      </c>
    </row>
    <row r="27" spans="1:6" x14ac:dyDescent="0.25">
      <c r="A27">
        <v>35</v>
      </c>
    </row>
    <row r="28" spans="1:6" x14ac:dyDescent="0.25">
      <c r="A28">
        <v>32</v>
      </c>
    </row>
    <row r="29" spans="1:6" x14ac:dyDescent="0.25">
      <c r="A29">
        <v>22</v>
      </c>
    </row>
    <row r="30" spans="1:6" x14ac:dyDescent="0.25">
      <c r="A30">
        <v>22</v>
      </c>
    </row>
    <row r="31" spans="1:6" x14ac:dyDescent="0.25">
      <c r="A31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L31"/>
  <sheetViews>
    <sheetView topLeftCell="D1" zoomScaleNormal="100" workbookViewId="0">
      <selection activeCell="O38" sqref="O38"/>
    </sheetView>
  </sheetViews>
  <sheetFormatPr baseColWidth="10" defaultRowHeight="13.2" x14ac:dyDescent="0.25"/>
  <sheetData>
    <row r="1" spans="1:7" x14ac:dyDescent="0.25">
      <c r="A1" t="s">
        <v>185</v>
      </c>
      <c r="B1" t="s">
        <v>195</v>
      </c>
      <c r="C1" t="s">
        <v>196</v>
      </c>
      <c r="D1" t="s">
        <v>197</v>
      </c>
      <c r="F1" t="s">
        <v>203</v>
      </c>
      <c r="G1" t="s">
        <v>204</v>
      </c>
    </row>
    <row r="2" spans="1:7" x14ac:dyDescent="0.25">
      <c r="A2">
        <v>20</v>
      </c>
      <c r="B2">
        <v>24.366666670000001</v>
      </c>
      <c r="C2">
        <v>29</v>
      </c>
      <c r="D2">
        <v>0.96666666700000003</v>
      </c>
      <c r="F2">
        <v>13</v>
      </c>
      <c r="G2">
        <v>9.202633E-3</v>
      </c>
    </row>
    <row r="3" spans="1:7" x14ac:dyDescent="0.25">
      <c r="A3">
        <v>21</v>
      </c>
      <c r="B3" t="s">
        <v>198</v>
      </c>
      <c r="C3" t="s">
        <v>199</v>
      </c>
      <c r="D3" t="s">
        <v>200</v>
      </c>
      <c r="F3">
        <v>14</v>
      </c>
      <c r="G3">
        <v>1.2974958999999999E-2</v>
      </c>
    </row>
    <row r="4" spans="1:7" x14ac:dyDescent="0.25">
      <c r="A4">
        <v>20</v>
      </c>
      <c r="B4">
        <v>5.6242530369999999</v>
      </c>
      <c r="C4">
        <v>1</v>
      </c>
      <c r="D4">
        <v>3.3333333E-2</v>
      </c>
      <c r="F4">
        <v>15</v>
      </c>
      <c r="G4">
        <v>1.7724350999999999E-2</v>
      </c>
    </row>
    <row r="5" spans="1:7" x14ac:dyDescent="0.25">
      <c r="A5">
        <v>20</v>
      </c>
      <c r="B5" t="s">
        <v>201</v>
      </c>
      <c r="F5">
        <v>16</v>
      </c>
      <c r="G5">
        <v>2.3458769000000001E-2</v>
      </c>
    </row>
    <row r="6" spans="1:7" x14ac:dyDescent="0.25">
      <c r="A6">
        <v>32</v>
      </c>
      <c r="B6">
        <v>13.11816059</v>
      </c>
      <c r="F6">
        <v>17</v>
      </c>
      <c r="G6">
        <v>3.0082268999999998E-2</v>
      </c>
    </row>
    <row r="7" spans="1:7" x14ac:dyDescent="0.25">
      <c r="A7">
        <v>31</v>
      </c>
      <c r="B7" t="s">
        <v>202</v>
      </c>
      <c r="F7">
        <v>18</v>
      </c>
      <c r="G7">
        <v>3.7375452000000003E-2</v>
      </c>
    </row>
    <row r="8" spans="1:7" x14ac:dyDescent="0.25">
      <c r="A8">
        <v>19</v>
      </c>
      <c r="B8">
        <v>35.615172739999998</v>
      </c>
      <c r="F8">
        <v>19</v>
      </c>
      <c r="G8">
        <v>4.4991745E-2</v>
      </c>
    </row>
    <row r="9" spans="1:7" x14ac:dyDescent="0.25">
      <c r="A9">
        <v>19</v>
      </c>
      <c r="F9">
        <v>20</v>
      </c>
      <c r="G9">
        <v>5.2474671000000001E-2</v>
      </c>
    </row>
    <row r="10" spans="1:7" x14ac:dyDescent="0.25">
      <c r="A10">
        <v>20</v>
      </c>
      <c r="F10">
        <v>21</v>
      </c>
      <c r="G10">
        <v>5.9297598999999999E-2</v>
      </c>
    </row>
    <row r="11" spans="1:7" x14ac:dyDescent="0.25">
      <c r="A11">
        <v>19</v>
      </c>
      <c r="F11">
        <v>22</v>
      </c>
      <c r="G11">
        <v>6.4922463999999999E-2</v>
      </c>
    </row>
    <row r="12" spans="1:7" x14ac:dyDescent="0.25">
      <c r="A12">
        <v>20</v>
      </c>
      <c r="F12">
        <v>23</v>
      </c>
      <c r="G12">
        <v>6.8868939000000004E-2</v>
      </c>
    </row>
    <row r="13" spans="1:7" x14ac:dyDescent="0.25">
      <c r="A13">
        <v>26</v>
      </c>
      <c r="F13">
        <v>24</v>
      </c>
      <c r="G13">
        <v>7.0781912000000002E-2</v>
      </c>
    </row>
    <row r="14" spans="1:7" x14ac:dyDescent="0.25">
      <c r="A14">
        <v>22</v>
      </c>
      <c r="F14">
        <v>25</v>
      </c>
      <c r="G14">
        <v>7.0484186000000004E-2</v>
      </c>
    </row>
    <row r="15" spans="1:7" x14ac:dyDescent="0.25">
      <c r="A15">
        <v>26</v>
      </c>
      <c r="F15">
        <v>26</v>
      </c>
      <c r="G15">
        <v>6.8003550999999995E-2</v>
      </c>
    </row>
    <row r="16" spans="1:7" x14ac:dyDescent="0.25">
      <c r="A16">
        <v>28</v>
      </c>
      <c r="F16">
        <v>27</v>
      </c>
      <c r="G16">
        <v>6.3568504999999997E-2</v>
      </c>
    </row>
    <row r="17" spans="1:12" x14ac:dyDescent="0.25">
      <c r="A17">
        <v>24</v>
      </c>
      <c r="F17">
        <v>28</v>
      </c>
      <c r="G17">
        <v>5.7573537000000001E-2</v>
      </c>
    </row>
    <row r="18" spans="1:12" x14ac:dyDescent="0.25">
      <c r="A18">
        <v>24</v>
      </c>
      <c r="F18">
        <v>29</v>
      </c>
      <c r="G18">
        <v>5.0521278000000003E-2</v>
      </c>
    </row>
    <row r="19" spans="1:12" x14ac:dyDescent="0.25">
      <c r="A19">
        <v>19</v>
      </c>
      <c r="F19">
        <v>30</v>
      </c>
      <c r="G19">
        <v>4.2953271000000001E-2</v>
      </c>
    </row>
    <row r="20" spans="1:12" x14ac:dyDescent="0.25">
      <c r="A20">
        <v>25</v>
      </c>
      <c r="F20">
        <v>31</v>
      </c>
      <c r="G20">
        <v>3.5382511999999998E-2</v>
      </c>
      <c r="K20" t="s">
        <v>234</v>
      </c>
      <c r="L20" t="s">
        <v>235</v>
      </c>
    </row>
    <row r="21" spans="1:12" x14ac:dyDescent="0.25">
      <c r="A21">
        <v>20</v>
      </c>
      <c r="F21">
        <v>32</v>
      </c>
      <c r="G21">
        <v>2.8239147999999999E-2</v>
      </c>
    </row>
    <row r="22" spans="1:12" x14ac:dyDescent="0.25">
      <c r="A22">
        <v>42</v>
      </c>
      <c r="F22">
        <v>33</v>
      </c>
      <c r="G22">
        <v>2.1836600000000001E-2</v>
      </c>
    </row>
    <row r="23" spans="1:12" x14ac:dyDescent="0.25">
      <c r="A23">
        <v>20</v>
      </c>
      <c r="F23">
        <v>34</v>
      </c>
      <c r="G23">
        <v>1.6360212999999998E-2</v>
      </c>
    </row>
    <row r="24" spans="1:12" x14ac:dyDescent="0.25">
      <c r="A24">
        <v>28</v>
      </c>
      <c r="F24">
        <v>35</v>
      </c>
      <c r="G24">
        <v>1.1875814E-2</v>
      </c>
    </row>
    <row r="25" spans="1:12" x14ac:dyDescent="0.25">
      <c r="A25">
        <v>28</v>
      </c>
      <c r="F25">
        <v>36</v>
      </c>
      <c r="G25">
        <v>8.3523429999999999E-3</v>
      </c>
    </row>
    <row r="26" spans="1:12" x14ac:dyDescent="0.25">
      <c r="A26">
        <v>28</v>
      </c>
    </row>
    <row r="27" spans="1:12" x14ac:dyDescent="0.25">
      <c r="A27">
        <v>35</v>
      </c>
    </row>
    <row r="28" spans="1:12" x14ac:dyDescent="0.25">
      <c r="A28">
        <v>32</v>
      </c>
    </row>
    <row r="29" spans="1:12" x14ac:dyDescent="0.25">
      <c r="A29">
        <v>22</v>
      </c>
    </row>
    <row r="30" spans="1:12" x14ac:dyDescent="0.25">
      <c r="A30">
        <v>22</v>
      </c>
    </row>
    <row r="31" spans="1:12" x14ac:dyDescent="0.25">
      <c r="A3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2024-11-21T18:35:23Z</dcterms:modified>
</cp:coreProperties>
</file>